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pivotTables/pivotTable3.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pivotTables/pivotTable4.xml" ContentType="application/vnd.openxmlformats-officedocument.spreadsheetml.pivotTable+xml"/>
  <Override PartName="/xl/drawings/drawing3.xml" ContentType="application/vnd.openxmlformats-officedocument.drawing+xml"/>
  <Override PartName="/xl/slicers/slicer3.xml" ContentType="application/vnd.ms-excel.slicer+xml"/>
  <Override PartName="/xl/pivotTables/pivotTable5.xml" ContentType="application/vnd.openxmlformats-officedocument.spreadsheetml.pivotTable+xml"/>
  <Override PartName="/xl/drawings/drawing4.xml" ContentType="application/vnd.openxmlformats-officedocument.drawing+xml"/>
  <Override PartName="/xl/slicers/slicer4.xml" ContentType="application/vnd.ms-excel.slicer+xml"/>
  <Override PartName="/xl/tables/table3.xml" ContentType="application/vnd.openxmlformats-officedocument.spreadsheetml.table+xml"/>
  <Override PartName="/xl/queryTables/queryTable3.xml" ContentType="application/vnd.openxmlformats-officedocument.spreadsheetml.queryTable+xml"/>
  <Override PartName="/xl/pivotTables/pivotTable6.xml" ContentType="application/vnd.openxmlformats-officedocument.spreadsheetml.pivotTable+xml"/>
  <Override PartName="/xl/drawings/drawing5.xml" ContentType="application/vnd.openxmlformats-officedocument.drawing+xml"/>
  <Override PartName="/xl/slicers/slicer5.xml" ContentType="application/vnd.ms-excel.slicer+xml"/>
  <Override PartName="/xl/tables/table4.xml" ContentType="application/vnd.openxmlformats-officedocument.spreadsheetml.table+xml"/>
  <Override PartName="/xl/queryTables/queryTable4.xml" ContentType="application/vnd.openxmlformats-officedocument.spreadsheetml.queryTable+xml"/>
  <Override PartName="/xl/pivotTables/pivotTable7.xml" ContentType="application/vnd.openxmlformats-officedocument.spreadsheetml.pivotTable+xml"/>
  <Override PartName="/xl/drawings/drawing6.xml" ContentType="application/vnd.openxmlformats-officedocument.drawing+xml"/>
  <Override PartName="/xl/slicers/slicer6.xml" ContentType="application/vnd.ms-excel.slicer+xml"/>
  <Override PartName="/xl/tables/table5.xml" ContentType="application/vnd.openxmlformats-officedocument.spreadsheetml.table+xml"/>
  <Override PartName="/xl/queryTables/queryTable5.xml" ContentType="application/vnd.openxmlformats-officedocument.spreadsheetml.queryTable+xml"/>
  <Override PartName="/xl/pivotTables/pivotTable8.xml" ContentType="application/vnd.openxmlformats-officedocument.spreadsheetml.pivotTable+xml"/>
  <Override PartName="/xl/drawings/drawing7.xml" ContentType="application/vnd.openxmlformats-officedocument.drawing+xml"/>
  <Override PartName="/xl/slicers/slicer7.xml" ContentType="application/vnd.ms-excel.slicer+xml"/>
  <Override PartName="/xl/tables/table6.xml" ContentType="application/vnd.openxmlformats-officedocument.spreadsheetml.table+xml"/>
  <Override PartName="/xl/queryTables/queryTable6.xml" ContentType="application/vnd.openxmlformats-officedocument.spreadsheetml.queryTable+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hidePivotFieldList="1" defaultThemeVersion="166925"/>
  <mc:AlternateContent xmlns:mc="http://schemas.openxmlformats.org/markup-compatibility/2006">
    <mc:Choice Requires="x15">
      <x15ac:absPath xmlns:x15ac="http://schemas.microsoft.com/office/spreadsheetml/2010/11/ac" url="\\192.168.0.28\DireccionEstudios\Común Dpto. Inteligencia de Datos y Estadística\Informes mensual PNC\Listo para publicar\PNC 2026\01- Enero - 2026\"/>
    </mc:Choice>
  </mc:AlternateContent>
  <xr:revisionPtr revIDLastSave="0" documentId="13_ncr:1_{C3567B75-F950-40E0-85AF-19245D3D5198}" xr6:coauthVersionLast="36" xr6:coauthVersionMax="36" xr10:uidLastSave="{00000000-0000-0000-0000-000000000000}"/>
  <bookViews>
    <workbookView xWindow="0" yWindow="0" windowWidth="28800" windowHeight="11505" firstSheet="1" activeTab="4" xr2:uid="{778B9BAD-EF48-4246-A176-8EC6BA8C43DF}"/>
  </bookViews>
  <sheets>
    <sheet name="Base fuentes" sheetId="42" state="hidden" r:id="rId1"/>
    <sheet name="Contenido" sheetId="40" r:id="rId2"/>
    <sheet name="BaseCuadro1" sheetId="2" state="hidden" r:id="rId3"/>
    <sheet name="BaseCuadro2" sheetId="14" state="hidden" r:id="rId4"/>
    <sheet name="Cuadro 1" sheetId="3" r:id="rId5"/>
    <sheet name="Cuadro 2" sheetId="41" r:id="rId6"/>
    <sheet name="Cuadro 3" sheetId="21" r:id="rId7"/>
    <sheet name="BaseCuadro3" sheetId="20" state="hidden" r:id="rId8"/>
    <sheet name="Cuadro 4" sheetId="26" r:id="rId9"/>
    <sheet name="BaseCuadro4" sheetId="25" state="hidden" r:id="rId10"/>
    <sheet name="Cuadro 5" sheetId="28" r:id="rId11"/>
    <sheet name="BaseCuadro5" sheetId="27" state="hidden" r:id="rId12"/>
    <sheet name="Cuadro 6" sheetId="36" r:id="rId13"/>
    <sheet name="BaseCuadro6" sheetId="35" state="hidden" r:id="rId14"/>
    <sheet name="Cuadro 7" sheetId="19" r:id="rId15"/>
    <sheet name="QueryCuadro7" sheetId="37" state="hidden" r:id="rId16"/>
    <sheet name="Cuadro 8" sheetId="39" r:id="rId17"/>
    <sheet name="QueryCuadro8" sheetId="38" state="hidden" r:id="rId18"/>
  </sheets>
  <definedNames>
    <definedName name="_xlnm._FilterDatabase" localSheetId="14" hidden="1">'Cuadro 7'!$A$8:$M$121</definedName>
    <definedName name="_xlnm._FilterDatabase" localSheetId="16" hidden="1">'Cuadro 8'!$A$8:$DG$41</definedName>
    <definedName name="DatosExternos_1" localSheetId="2" hidden="1">BaseCuadro1!$A$1:$T$456</definedName>
    <definedName name="DatosExternos_1" localSheetId="3" hidden="1">BaseCuadro2!$A$1:$O$183</definedName>
    <definedName name="DatosExternos_1" localSheetId="7" hidden="1">BaseCuadro3!$A$1:$T$443</definedName>
    <definedName name="DatosExternos_1" localSheetId="9" hidden="1">BaseCuadro4!$A$1:$J$456</definedName>
    <definedName name="DatosExternos_1" localSheetId="11" hidden="1">BaseCuadro5!$A$1:$BQ$456</definedName>
    <definedName name="DatosExternos_1" localSheetId="13" hidden="1">BaseCuadro6!$A$1:$L$131</definedName>
    <definedName name="SegmentaciónDeDatos_PeriodoActual1">#N/A</definedName>
    <definedName name="SegmentaciónDeDatos_PeriodoActual11">#N/A</definedName>
    <definedName name="SegmentaciónDeDatos_PeriodoConsolidado">#N/A</definedName>
    <definedName name="SegmentaciónDeDatos_PeriodoConsolidado1">#N/A</definedName>
    <definedName name="SegmentaciónDeDatos_PeriodoConsolidado2">#N/A</definedName>
    <definedName name="Slicer_Hoja1">#N/A</definedName>
    <definedName name="Slicer_PeriodoConsolidado1">#N/A</definedName>
  </definedNames>
  <calcPr calcId="191029"/>
  <pivotCaches>
    <pivotCache cacheId="24" r:id="rId19"/>
    <pivotCache cacheId="25" r:id="rId20"/>
    <pivotCache cacheId="26" r:id="rId21"/>
    <pivotCache cacheId="27" r:id="rId22"/>
    <pivotCache cacheId="28" r:id="rId23"/>
    <pivotCache cacheId="29" r:id="rId24"/>
    <pivotCache cacheId="30" r:id="rId25"/>
  </pivotCaches>
  <extLst>
    <ext xmlns:x14="http://schemas.microsoft.com/office/spreadsheetml/2009/9/main" uri="{BBE1A952-AA13-448e-AADC-164F8A28A991}">
      <x14:slicerCaches>
        <x14:slicerCache r:id="rId26"/>
        <x14:slicerCache r:id="rId27"/>
        <x14:slicerCache r:id="rId28"/>
        <x14:slicerCache r:id="rId29"/>
        <x14:slicerCache r:id="rId30"/>
        <x14:slicerCache r:id="rId31"/>
        <x14:slicerCache r:id="rId32"/>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4" i="28" l="1"/>
  <c r="A16" i="28"/>
  <c r="B47" i="21"/>
  <c r="C47" i="21"/>
  <c r="D47" i="21"/>
  <c r="E47" i="21"/>
  <c r="F47" i="21"/>
  <c r="G47" i="21"/>
  <c r="H47" i="21"/>
  <c r="J47" i="21"/>
  <c r="K47" i="21"/>
  <c r="L47" i="21"/>
  <c r="M47" i="21"/>
  <c r="B42" i="21"/>
  <c r="E17" i="21"/>
  <c r="D14" i="36"/>
  <c r="C43" i="3"/>
  <c r="C40" i="3"/>
  <c r="C27" i="3"/>
  <c r="C36" i="3"/>
  <c r="C18" i="41"/>
  <c r="D18" i="41"/>
  <c r="A14" i="41"/>
  <c r="I15" i="3"/>
  <c r="E15" i="3"/>
  <c r="I14" i="21"/>
  <c r="B13" i="26"/>
  <c r="A13" i="26"/>
  <c r="A14" i="28"/>
  <c r="C4" i="3"/>
  <c r="D13" i="36"/>
  <c r="A12" i="36"/>
  <c r="C13" i="36"/>
  <c r="D15" i="36"/>
  <c r="D16" i="36"/>
  <c r="D17" i="36"/>
  <c r="D18" i="36"/>
  <c r="D19" i="36"/>
  <c r="D20" i="36"/>
  <c r="D21" i="36"/>
  <c r="D22" i="36"/>
  <c r="D23" i="36"/>
  <c r="B14" i="36"/>
  <c r="E15" i="36"/>
  <c r="E16" i="36"/>
  <c r="E17" i="36"/>
  <c r="E18" i="36"/>
  <c r="E19" i="36"/>
  <c r="E20" i="36"/>
  <c r="E21" i="36"/>
  <c r="E22" i="36"/>
  <c r="E23" i="36"/>
  <c r="E14" i="36"/>
  <c r="A15" i="36"/>
  <c r="A16" i="36"/>
  <c r="A17" i="36"/>
  <c r="A18" i="36"/>
  <c r="A19" i="36"/>
  <c r="A20" i="36"/>
  <c r="A21" i="36"/>
  <c r="A22" i="36"/>
  <c r="A23" i="36"/>
  <c r="A14" i="36"/>
  <c r="C15" i="36"/>
  <c r="C16" i="36"/>
  <c r="C17" i="36"/>
  <c r="C18" i="36"/>
  <c r="C19" i="36"/>
  <c r="C20" i="36"/>
  <c r="C21" i="36"/>
  <c r="C22" i="36"/>
  <c r="C23" i="36"/>
  <c r="C14" i="36"/>
  <c r="B15" i="36"/>
  <c r="B16" i="36"/>
  <c r="B17" i="36"/>
  <c r="B18" i="36"/>
  <c r="B19" i="36"/>
  <c r="B20" i="36"/>
  <c r="B21" i="36"/>
  <c r="B22" i="36"/>
  <c r="B23" i="36"/>
  <c r="C4" i="21"/>
  <c r="C2" i="21"/>
  <c r="D20" i="21"/>
  <c r="C12" i="21"/>
  <c r="B17" i="21"/>
  <c r="D19" i="21"/>
  <c r="B25" i="21"/>
  <c r="B19" i="21"/>
  <c r="I15" i="21"/>
  <c r="I16" i="21"/>
  <c r="I17" i="21"/>
  <c r="I18" i="21"/>
  <c r="I19" i="21"/>
  <c r="I20" i="21"/>
  <c r="I21" i="21"/>
  <c r="I22" i="21"/>
  <c r="I23" i="21"/>
  <c r="I24" i="21"/>
  <c r="I25" i="21"/>
  <c r="I26" i="21"/>
  <c r="I27" i="21"/>
  <c r="I28" i="21"/>
  <c r="I29" i="21"/>
  <c r="I30" i="21"/>
  <c r="I31" i="21"/>
  <c r="I32" i="21"/>
  <c r="I33" i="21"/>
  <c r="I34" i="21"/>
  <c r="I35" i="21"/>
  <c r="I36" i="21"/>
  <c r="I37" i="21"/>
  <c r="I38" i="21"/>
  <c r="I39" i="21"/>
  <c r="I40" i="21"/>
  <c r="I41" i="21"/>
  <c r="I42" i="21"/>
  <c r="I43" i="21"/>
  <c r="I44" i="21"/>
  <c r="I45" i="21"/>
  <c r="I46" i="21"/>
  <c r="E26" i="21"/>
  <c r="F17" i="21"/>
  <c r="F12" i="21"/>
  <c r="M13" i="21" s="1"/>
  <c r="A12" i="21"/>
  <c r="A15" i="21"/>
  <c r="A16" i="21"/>
  <c r="A17" i="21"/>
  <c r="A18" i="21"/>
  <c r="A19" i="21"/>
  <c r="A20" i="21"/>
  <c r="A21" i="21"/>
  <c r="A22" i="21"/>
  <c r="A23" i="21"/>
  <c r="A24" i="21"/>
  <c r="A25" i="21"/>
  <c r="A26" i="21"/>
  <c r="A27" i="21"/>
  <c r="A28" i="21"/>
  <c r="A29" i="21"/>
  <c r="A30" i="21"/>
  <c r="A31" i="21"/>
  <c r="A32" i="21"/>
  <c r="A33" i="21"/>
  <c r="A34" i="21"/>
  <c r="A35" i="21"/>
  <c r="A36" i="21"/>
  <c r="A37" i="21"/>
  <c r="A38" i="21"/>
  <c r="A39" i="21"/>
  <c r="A40" i="21"/>
  <c r="A41" i="21"/>
  <c r="A42" i="21"/>
  <c r="A43" i="21"/>
  <c r="A44" i="21"/>
  <c r="A45" i="21"/>
  <c r="A46" i="21"/>
  <c r="A14" i="21"/>
  <c r="C5" i="36"/>
  <c r="C3" i="36"/>
  <c r="C4" i="36"/>
  <c r="C2" i="36"/>
  <c r="C5" i="28"/>
  <c r="C3" i="28"/>
  <c r="C2" i="28"/>
  <c r="A15" i="28"/>
  <c r="B15" i="28"/>
  <c r="C15" i="28"/>
  <c r="D15" i="28"/>
  <c r="E15" i="28"/>
  <c r="F15" i="28"/>
  <c r="G15" i="28"/>
  <c r="H15" i="28"/>
  <c r="I15" i="28"/>
  <c r="J15" i="28"/>
  <c r="K15" i="28"/>
  <c r="L15" i="28"/>
  <c r="M15" i="28"/>
  <c r="N15" i="28"/>
  <c r="O15" i="28"/>
  <c r="P15" i="28"/>
  <c r="Q15" i="28"/>
  <c r="R15" i="28"/>
  <c r="S15" i="28"/>
  <c r="T15" i="28"/>
  <c r="U15" i="28"/>
  <c r="V15" i="28"/>
  <c r="W15" i="28"/>
  <c r="X15" i="28"/>
  <c r="Y15" i="28"/>
  <c r="Z15" i="28"/>
  <c r="AA15" i="28"/>
  <c r="AB15" i="28"/>
  <c r="AC15" i="28"/>
  <c r="AD15" i="28"/>
  <c r="AE15" i="28"/>
  <c r="AF15" i="28"/>
  <c r="AG15" i="28"/>
  <c r="AH15" i="28"/>
  <c r="AI15" i="28"/>
  <c r="AJ15" i="28"/>
  <c r="AK15" i="28"/>
  <c r="AL15" i="28"/>
  <c r="AM15" i="28"/>
  <c r="AN15" i="28"/>
  <c r="AO15" i="28"/>
  <c r="AP15" i="28"/>
  <c r="AQ15" i="28"/>
  <c r="AR15" i="28"/>
  <c r="AS15" i="28"/>
  <c r="AT15" i="28"/>
  <c r="AU15" i="28"/>
  <c r="AV15" i="28"/>
  <c r="AW15" i="28"/>
  <c r="AX15" i="28"/>
  <c r="AY15" i="28"/>
  <c r="AZ15" i="28"/>
  <c r="BA15" i="28"/>
  <c r="BB15" i="28"/>
  <c r="BC15" i="28"/>
  <c r="BD15" i="28"/>
  <c r="BE15" i="28"/>
  <c r="BF15" i="28"/>
  <c r="BG15" i="28"/>
  <c r="BH15" i="28"/>
  <c r="BI15" i="28"/>
  <c r="B16" i="28"/>
  <c r="C16" i="28"/>
  <c r="D16" i="28"/>
  <c r="E16" i="28"/>
  <c r="F16" i="28"/>
  <c r="G16" i="28"/>
  <c r="H16" i="28"/>
  <c r="I16" i="28"/>
  <c r="J16" i="28"/>
  <c r="K16" i="28"/>
  <c r="L16" i="28"/>
  <c r="M16" i="28"/>
  <c r="N16" i="28"/>
  <c r="O16" i="28"/>
  <c r="P16" i="28"/>
  <c r="Q16" i="28"/>
  <c r="R16" i="28"/>
  <c r="S16" i="28"/>
  <c r="T16" i="28"/>
  <c r="U16" i="28"/>
  <c r="V16" i="28"/>
  <c r="W16" i="28"/>
  <c r="X16" i="28"/>
  <c r="Y16" i="28"/>
  <c r="Z16" i="28"/>
  <c r="AA16" i="28"/>
  <c r="AB16" i="28"/>
  <c r="AC16" i="28"/>
  <c r="AD16" i="28"/>
  <c r="AE16" i="28"/>
  <c r="AF16" i="28"/>
  <c r="AG16" i="28"/>
  <c r="AH16" i="28"/>
  <c r="AI16" i="28"/>
  <c r="AJ16" i="28"/>
  <c r="AK16" i="28"/>
  <c r="AL16" i="28"/>
  <c r="AM16" i="28"/>
  <c r="AN16" i="28"/>
  <c r="AO16" i="28"/>
  <c r="AP16" i="28"/>
  <c r="AQ16" i="28"/>
  <c r="AR16" i="28"/>
  <c r="AS16" i="28"/>
  <c r="AT16" i="28"/>
  <c r="AU16" i="28"/>
  <c r="AV16" i="28"/>
  <c r="AW16" i="28"/>
  <c r="AX16" i="28"/>
  <c r="AY16" i="28"/>
  <c r="AZ16" i="28"/>
  <c r="BA16" i="28"/>
  <c r="BB16" i="28"/>
  <c r="BC16" i="28"/>
  <c r="BD16" i="28"/>
  <c r="BE16" i="28"/>
  <c r="BF16" i="28"/>
  <c r="BG16" i="28"/>
  <c r="BH16" i="28"/>
  <c r="BI16" i="28"/>
  <c r="A17" i="28"/>
  <c r="B17" i="28"/>
  <c r="C17" i="28"/>
  <c r="D17" i="28"/>
  <c r="E17" i="28"/>
  <c r="F17" i="28"/>
  <c r="G17" i="28"/>
  <c r="H17" i="28"/>
  <c r="I17" i="28"/>
  <c r="J17" i="28"/>
  <c r="K17" i="28"/>
  <c r="L17" i="28"/>
  <c r="M17" i="28"/>
  <c r="N17" i="28"/>
  <c r="O17" i="28"/>
  <c r="P17" i="28"/>
  <c r="Q17" i="28"/>
  <c r="R17" i="28"/>
  <c r="S17" i="28"/>
  <c r="T17" i="28"/>
  <c r="U17" i="28"/>
  <c r="V17" i="28"/>
  <c r="W17" i="28"/>
  <c r="X17" i="28"/>
  <c r="Y17" i="28"/>
  <c r="Z17" i="28"/>
  <c r="AA17" i="28"/>
  <c r="AB17" i="28"/>
  <c r="AC17" i="28"/>
  <c r="AD17" i="28"/>
  <c r="AE17" i="28"/>
  <c r="AF17" i="28"/>
  <c r="AG17" i="28"/>
  <c r="AH17" i="28"/>
  <c r="AI17" i="28"/>
  <c r="AJ17" i="28"/>
  <c r="AK17" i="28"/>
  <c r="AL17" i="28"/>
  <c r="AM17" i="28"/>
  <c r="AN17" i="28"/>
  <c r="AO17" i="28"/>
  <c r="AP17" i="28"/>
  <c r="AQ17" i="28"/>
  <c r="AR17" i="28"/>
  <c r="AS17" i="28"/>
  <c r="AT17" i="28"/>
  <c r="AU17" i="28"/>
  <c r="AV17" i="28"/>
  <c r="AW17" i="28"/>
  <c r="AX17" i="28"/>
  <c r="AY17" i="28"/>
  <c r="AZ17" i="28"/>
  <c r="BA17" i="28"/>
  <c r="BB17" i="28"/>
  <c r="BC17" i="28"/>
  <c r="BD17" i="28"/>
  <c r="BE17" i="28"/>
  <c r="BF17" i="28"/>
  <c r="BG17" i="28"/>
  <c r="BH17" i="28"/>
  <c r="BI17" i="28"/>
  <c r="A18" i="28"/>
  <c r="B18" i="28"/>
  <c r="C18" i="28"/>
  <c r="D18" i="28"/>
  <c r="E18" i="28"/>
  <c r="F18" i="28"/>
  <c r="G18" i="28"/>
  <c r="H18" i="28"/>
  <c r="I18" i="28"/>
  <c r="J18" i="28"/>
  <c r="K18" i="28"/>
  <c r="L18" i="28"/>
  <c r="M18" i="28"/>
  <c r="N18" i="28"/>
  <c r="O18" i="28"/>
  <c r="P18" i="28"/>
  <c r="Q18" i="28"/>
  <c r="R18" i="28"/>
  <c r="S18" i="28"/>
  <c r="T18" i="28"/>
  <c r="U18" i="28"/>
  <c r="V18" i="28"/>
  <c r="W18" i="28"/>
  <c r="X18" i="28"/>
  <c r="Y18" i="28"/>
  <c r="Z18" i="28"/>
  <c r="AA18" i="28"/>
  <c r="AB18" i="28"/>
  <c r="AC18" i="28"/>
  <c r="AD18" i="28"/>
  <c r="AE18" i="28"/>
  <c r="AF18" i="28"/>
  <c r="AG18" i="28"/>
  <c r="AH18" i="28"/>
  <c r="AI18" i="28"/>
  <c r="AJ18" i="28"/>
  <c r="AK18" i="28"/>
  <c r="AL18" i="28"/>
  <c r="AM18" i="28"/>
  <c r="AN18" i="28"/>
  <c r="AO18" i="28"/>
  <c r="AP18" i="28"/>
  <c r="AQ18" i="28"/>
  <c r="AR18" i="28"/>
  <c r="AS18" i="28"/>
  <c r="AT18" i="28"/>
  <c r="AU18" i="28"/>
  <c r="AV18" i="28"/>
  <c r="AW18" i="28"/>
  <c r="AX18" i="28"/>
  <c r="AY18" i="28"/>
  <c r="AZ18" i="28"/>
  <c r="BA18" i="28"/>
  <c r="BB18" i="28"/>
  <c r="BC18" i="28"/>
  <c r="BD18" i="28"/>
  <c r="BE18" i="28"/>
  <c r="BF18" i="28"/>
  <c r="BG18" i="28"/>
  <c r="BH18" i="28"/>
  <c r="BI18" i="28"/>
  <c r="A19" i="28"/>
  <c r="B19" i="28"/>
  <c r="C19" i="28"/>
  <c r="D19" i="28"/>
  <c r="E19" i="28"/>
  <c r="F19" i="28"/>
  <c r="G19" i="28"/>
  <c r="H19" i="28"/>
  <c r="I19" i="28"/>
  <c r="J19" i="28"/>
  <c r="K19" i="28"/>
  <c r="L19" i="28"/>
  <c r="M19" i="28"/>
  <c r="N19" i="28"/>
  <c r="O19" i="28"/>
  <c r="P19" i="28"/>
  <c r="Q19" i="28"/>
  <c r="R19" i="28"/>
  <c r="S19" i="28"/>
  <c r="T19" i="28"/>
  <c r="U19" i="28"/>
  <c r="V19" i="28"/>
  <c r="W19" i="28"/>
  <c r="X19" i="28"/>
  <c r="Y19" i="28"/>
  <c r="Z19" i="28"/>
  <c r="AA19" i="28"/>
  <c r="AB19" i="28"/>
  <c r="AC19" i="28"/>
  <c r="AD19" i="28"/>
  <c r="AE19" i="28"/>
  <c r="AF19" i="28"/>
  <c r="AG19" i="28"/>
  <c r="AH19" i="28"/>
  <c r="AI19" i="28"/>
  <c r="AJ19" i="28"/>
  <c r="AK19" i="28"/>
  <c r="AL19" i="28"/>
  <c r="AM19" i="28"/>
  <c r="AN19" i="28"/>
  <c r="AO19" i="28"/>
  <c r="AP19" i="28"/>
  <c r="AQ19" i="28"/>
  <c r="AR19" i="28"/>
  <c r="AS19" i="28"/>
  <c r="AT19" i="28"/>
  <c r="AU19" i="28"/>
  <c r="AV19" i="28"/>
  <c r="AW19" i="28"/>
  <c r="AX19" i="28"/>
  <c r="AY19" i="28"/>
  <c r="AZ19" i="28"/>
  <c r="BA19" i="28"/>
  <c r="BB19" i="28"/>
  <c r="BC19" i="28"/>
  <c r="BD19" i="28"/>
  <c r="BE19" i="28"/>
  <c r="BF19" i="28"/>
  <c r="BG19" i="28"/>
  <c r="BH19" i="28"/>
  <c r="BI19" i="28"/>
  <c r="A20" i="28"/>
  <c r="B20" i="28"/>
  <c r="C20" i="28"/>
  <c r="D20" i="28"/>
  <c r="E20" i="28"/>
  <c r="F20" i="28"/>
  <c r="G20" i="28"/>
  <c r="H20" i="28"/>
  <c r="I20" i="28"/>
  <c r="J20" i="28"/>
  <c r="K20" i="28"/>
  <c r="L20" i="28"/>
  <c r="M20" i="28"/>
  <c r="N20" i="28"/>
  <c r="O20" i="28"/>
  <c r="P20" i="28"/>
  <c r="Q20" i="28"/>
  <c r="R20" i="28"/>
  <c r="S20" i="28"/>
  <c r="T20" i="28"/>
  <c r="U20" i="28"/>
  <c r="V20" i="28"/>
  <c r="W20" i="28"/>
  <c r="X20" i="28"/>
  <c r="Y20" i="28"/>
  <c r="Z20" i="28"/>
  <c r="AA20" i="28"/>
  <c r="AB20" i="28"/>
  <c r="AC20" i="28"/>
  <c r="AD20" i="28"/>
  <c r="AE20" i="28"/>
  <c r="AF20" i="28"/>
  <c r="AG20" i="28"/>
  <c r="AH20" i="28"/>
  <c r="AI20" i="28"/>
  <c r="AJ20" i="28"/>
  <c r="AK20" i="28"/>
  <c r="AL20" i="28"/>
  <c r="AM20" i="28"/>
  <c r="AN20" i="28"/>
  <c r="AO20" i="28"/>
  <c r="AP20" i="28"/>
  <c r="AQ20" i="28"/>
  <c r="AR20" i="28"/>
  <c r="AS20" i="28"/>
  <c r="AT20" i="28"/>
  <c r="AU20" i="28"/>
  <c r="AV20" i="28"/>
  <c r="AW20" i="28"/>
  <c r="AX20" i="28"/>
  <c r="AY20" i="28"/>
  <c r="AZ20" i="28"/>
  <c r="BA20" i="28"/>
  <c r="BB20" i="28"/>
  <c r="BC20" i="28"/>
  <c r="BD20" i="28"/>
  <c r="BE20" i="28"/>
  <c r="BF20" i="28"/>
  <c r="BG20" i="28"/>
  <c r="BH20" i="28"/>
  <c r="BI20" i="28"/>
  <c r="A21" i="28"/>
  <c r="B21" i="28"/>
  <c r="C21" i="28"/>
  <c r="D21" i="28"/>
  <c r="E21" i="28"/>
  <c r="F21" i="28"/>
  <c r="G21" i="28"/>
  <c r="H21" i="28"/>
  <c r="I21" i="28"/>
  <c r="J21" i="28"/>
  <c r="K21" i="28"/>
  <c r="L21" i="28"/>
  <c r="M21" i="28"/>
  <c r="N21" i="28"/>
  <c r="O21" i="28"/>
  <c r="P21" i="28"/>
  <c r="Q21" i="28"/>
  <c r="R21" i="28"/>
  <c r="S21" i="28"/>
  <c r="T21" i="28"/>
  <c r="U21" i="28"/>
  <c r="V21" i="28"/>
  <c r="W21" i="28"/>
  <c r="X21" i="28"/>
  <c r="Y21" i="28"/>
  <c r="Z21" i="28"/>
  <c r="AA21" i="28"/>
  <c r="AB21" i="28"/>
  <c r="AC21" i="28"/>
  <c r="AD21" i="28"/>
  <c r="AE21" i="28"/>
  <c r="AF21" i="28"/>
  <c r="AG21" i="28"/>
  <c r="AH21" i="28"/>
  <c r="AI21" i="28"/>
  <c r="AJ21" i="28"/>
  <c r="AK21" i="28"/>
  <c r="AL21" i="28"/>
  <c r="AM21" i="28"/>
  <c r="AN21" i="28"/>
  <c r="AO21" i="28"/>
  <c r="AP21" i="28"/>
  <c r="AQ21" i="28"/>
  <c r="AR21" i="28"/>
  <c r="AS21" i="28"/>
  <c r="AT21" i="28"/>
  <c r="AU21" i="28"/>
  <c r="AV21" i="28"/>
  <c r="AW21" i="28"/>
  <c r="AX21" i="28"/>
  <c r="AY21" i="28"/>
  <c r="AZ21" i="28"/>
  <c r="BA21" i="28"/>
  <c r="BB21" i="28"/>
  <c r="BC21" i="28"/>
  <c r="BD21" i="28"/>
  <c r="BE21" i="28"/>
  <c r="BF21" i="28"/>
  <c r="BG21" i="28"/>
  <c r="BH21" i="28"/>
  <c r="BI21" i="28"/>
  <c r="A22" i="28"/>
  <c r="B22" i="28"/>
  <c r="C22" i="28"/>
  <c r="D22" i="28"/>
  <c r="E22" i="28"/>
  <c r="F22" i="28"/>
  <c r="G22" i="28"/>
  <c r="H22" i="28"/>
  <c r="I22" i="28"/>
  <c r="J22" i="28"/>
  <c r="K22" i="28"/>
  <c r="L22" i="28"/>
  <c r="M22" i="28"/>
  <c r="N22" i="28"/>
  <c r="O22" i="28"/>
  <c r="P22" i="28"/>
  <c r="Q22" i="28"/>
  <c r="R22" i="28"/>
  <c r="S22" i="28"/>
  <c r="T22" i="28"/>
  <c r="U22" i="28"/>
  <c r="V22" i="28"/>
  <c r="W22" i="28"/>
  <c r="X22" i="28"/>
  <c r="Y22" i="28"/>
  <c r="Z22" i="28"/>
  <c r="AA22" i="28"/>
  <c r="AB22" i="28"/>
  <c r="AC22" i="28"/>
  <c r="AD22" i="28"/>
  <c r="AE22" i="28"/>
  <c r="AF22" i="28"/>
  <c r="AG22" i="28"/>
  <c r="AH22" i="28"/>
  <c r="AI22" i="28"/>
  <c r="AJ22" i="28"/>
  <c r="AK22" i="28"/>
  <c r="AL22" i="28"/>
  <c r="AM22" i="28"/>
  <c r="AN22" i="28"/>
  <c r="AO22" i="28"/>
  <c r="AP22" i="28"/>
  <c r="AQ22" i="28"/>
  <c r="AR22" i="28"/>
  <c r="AS22" i="28"/>
  <c r="AT22" i="28"/>
  <c r="AU22" i="28"/>
  <c r="AV22" i="28"/>
  <c r="AW22" i="28"/>
  <c r="AX22" i="28"/>
  <c r="AY22" i="28"/>
  <c r="AZ22" i="28"/>
  <c r="BA22" i="28"/>
  <c r="BB22" i="28"/>
  <c r="BC22" i="28"/>
  <c r="BD22" i="28"/>
  <c r="BE22" i="28"/>
  <c r="BF22" i="28"/>
  <c r="BG22" i="28"/>
  <c r="BH22" i="28"/>
  <c r="BI22" i="28"/>
  <c r="A23" i="28"/>
  <c r="B23" i="28"/>
  <c r="C23" i="28"/>
  <c r="D23" i="28"/>
  <c r="E23" i="28"/>
  <c r="F23" i="28"/>
  <c r="G23" i="28"/>
  <c r="H23" i="28"/>
  <c r="I23" i="28"/>
  <c r="J23" i="28"/>
  <c r="K23" i="28"/>
  <c r="L23" i="28"/>
  <c r="M23" i="28"/>
  <c r="N23" i="28"/>
  <c r="O23" i="28"/>
  <c r="P23" i="28"/>
  <c r="Q23" i="28"/>
  <c r="R23" i="28"/>
  <c r="S23" i="28"/>
  <c r="T23" i="28"/>
  <c r="U23" i="28"/>
  <c r="V23" i="28"/>
  <c r="W23" i="28"/>
  <c r="X23" i="28"/>
  <c r="Y23" i="28"/>
  <c r="Z23" i="28"/>
  <c r="AA23" i="28"/>
  <c r="AB23" i="28"/>
  <c r="AC23" i="28"/>
  <c r="AD23" i="28"/>
  <c r="AE23" i="28"/>
  <c r="AF23" i="28"/>
  <c r="AG23" i="28"/>
  <c r="AH23" i="28"/>
  <c r="AI23" i="28"/>
  <c r="AJ23" i="28"/>
  <c r="AK23" i="28"/>
  <c r="AL23" i="28"/>
  <c r="AM23" i="28"/>
  <c r="AN23" i="28"/>
  <c r="AO23" i="28"/>
  <c r="AP23" i="28"/>
  <c r="AQ23" i="28"/>
  <c r="AR23" i="28"/>
  <c r="AS23" i="28"/>
  <c r="AT23" i="28"/>
  <c r="AU23" i="28"/>
  <c r="AV23" i="28"/>
  <c r="AW23" i="28"/>
  <c r="AX23" i="28"/>
  <c r="AY23" i="28"/>
  <c r="AZ23" i="28"/>
  <c r="BA23" i="28"/>
  <c r="BB23" i="28"/>
  <c r="BC23" i="28"/>
  <c r="BD23" i="28"/>
  <c r="BE23" i="28"/>
  <c r="BF23" i="28"/>
  <c r="BG23" i="28"/>
  <c r="BH23" i="28"/>
  <c r="BI23" i="28"/>
  <c r="A24" i="28"/>
  <c r="B24" i="28"/>
  <c r="C24" i="28"/>
  <c r="D24" i="28"/>
  <c r="E24" i="28"/>
  <c r="F24" i="28"/>
  <c r="G24" i="28"/>
  <c r="H24" i="28"/>
  <c r="I24" i="28"/>
  <c r="J24" i="28"/>
  <c r="K24" i="28"/>
  <c r="L24" i="28"/>
  <c r="M24" i="28"/>
  <c r="N24" i="28"/>
  <c r="O24" i="28"/>
  <c r="P24" i="28"/>
  <c r="Q24" i="28"/>
  <c r="R24" i="28"/>
  <c r="S24" i="28"/>
  <c r="T24" i="28"/>
  <c r="U24" i="28"/>
  <c r="V24" i="28"/>
  <c r="W24" i="28"/>
  <c r="X24" i="28"/>
  <c r="Y24" i="28"/>
  <c r="Z24" i="28"/>
  <c r="AA24" i="28"/>
  <c r="AB24" i="28"/>
  <c r="AC24" i="28"/>
  <c r="AD24" i="28"/>
  <c r="AE24" i="28"/>
  <c r="AF24" i="28"/>
  <c r="AG24" i="28"/>
  <c r="AH24" i="28"/>
  <c r="AI24" i="28"/>
  <c r="AJ24" i="28"/>
  <c r="AK24" i="28"/>
  <c r="AL24" i="28"/>
  <c r="AM24" i="28"/>
  <c r="AN24" i="28"/>
  <c r="AO24" i="28"/>
  <c r="AP24" i="28"/>
  <c r="AQ24" i="28"/>
  <c r="AR24" i="28"/>
  <c r="AS24" i="28"/>
  <c r="AT24" i="28"/>
  <c r="AU24" i="28"/>
  <c r="AV24" i="28"/>
  <c r="AW24" i="28"/>
  <c r="AX24" i="28"/>
  <c r="AY24" i="28"/>
  <c r="AZ24" i="28"/>
  <c r="BA24" i="28"/>
  <c r="BB24" i="28"/>
  <c r="BC24" i="28"/>
  <c r="BD24" i="28"/>
  <c r="BE24" i="28"/>
  <c r="BF24" i="28"/>
  <c r="BG24" i="28"/>
  <c r="BH24" i="28"/>
  <c r="BI24" i="28"/>
  <c r="A25" i="28"/>
  <c r="B25" i="28"/>
  <c r="C25" i="28"/>
  <c r="D25" i="28"/>
  <c r="E25" i="28"/>
  <c r="F25" i="28"/>
  <c r="G25" i="28"/>
  <c r="H25" i="28"/>
  <c r="I25" i="28"/>
  <c r="J25" i="28"/>
  <c r="K25" i="28"/>
  <c r="L25" i="28"/>
  <c r="M25" i="28"/>
  <c r="N25" i="28"/>
  <c r="O25" i="28"/>
  <c r="P25" i="28"/>
  <c r="Q25" i="28"/>
  <c r="R25" i="28"/>
  <c r="S25" i="28"/>
  <c r="T25" i="28"/>
  <c r="U25" i="28"/>
  <c r="V25" i="28"/>
  <c r="W25" i="28"/>
  <c r="X25" i="28"/>
  <c r="Y25" i="28"/>
  <c r="Z25" i="28"/>
  <c r="AA25" i="28"/>
  <c r="AB25" i="28"/>
  <c r="AC25" i="28"/>
  <c r="AD25" i="28"/>
  <c r="AE25" i="28"/>
  <c r="AF25" i="28"/>
  <c r="AG25" i="28"/>
  <c r="AH25" i="28"/>
  <c r="AI25" i="28"/>
  <c r="AJ25" i="28"/>
  <c r="AK25" i="28"/>
  <c r="AL25" i="28"/>
  <c r="AM25" i="28"/>
  <c r="AN25" i="28"/>
  <c r="AO25" i="28"/>
  <c r="AP25" i="28"/>
  <c r="AQ25" i="28"/>
  <c r="AR25" i="28"/>
  <c r="AS25" i="28"/>
  <c r="AT25" i="28"/>
  <c r="AU25" i="28"/>
  <c r="AV25" i="28"/>
  <c r="AW25" i="28"/>
  <c r="AX25" i="28"/>
  <c r="AY25" i="28"/>
  <c r="AZ25" i="28"/>
  <c r="BA25" i="28"/>
  <c r="BB25" i="28"/>
  <c r="BC25" i="28"/>
  <c r="BD25" i="28"/>
  <c r="BE25" i="28"/>
  <c r="BF25" i="28"/>
  <c r="BG25" i="28"/>
  <c r="BH25" i="28"/>
  <c r="BI25" i="28"/>
  <c r="A26" i="28"/>
  <c r="B26" i="28"/>
  <c r="C26" i="28"/>
  <c r="D26" i="28"/>
  <c r="E26" i="28"/>
  <c r="F26" i="28"/>
  <c r="G26" i="28"/>
  <c r="H26" i="28"/>
  <c r="I26" i="28"/>
  <c r="J26" i="28"/>
  <c r="K26" i="28"/>
  <c r="L26" i="28"/>
  <c r="M26" i="28"/>
  <c r="N26" i="28"/>
  <c r="O26" i="28"/>
  <c r="P26" i="28"/>
  <c r="Q26" i="28"/>
  <c r="R26" i="28"/>
  <c r="S26" i="28"/>
  <c r="T26" i="28"/>
  <c r="U26" i="28"/>
  <c r="V26" i="28"/>
  <c r="W26" i="28"/>
  <c r="X26" i="28"/>
  <c r="Y26" i="28"/>
  <c r="Z26" i="28"/>
  <c r="AA26" i="28"/>
  <c r="AB26" i="28"/>
  <c r="AC26" i="28"/>
  <c r="AD26" i="28"/>
  <c r="AE26" i="28"/>
  <c r="AF26" i="28"/>
  <c r="AG26" i="28"/>
  <c r="AH26" i="28"/>
  <c r="AI26" i="28"/>
  <c r="AJ26" i="28"/>
  <c r="AK26" i="28"/>
  <c r="AL26" i="28"/>
  <c r="AM26" i="28"/>
  <c r="AN26" i="28"/>
  <c r="AO26" i="28"/>
  <c r="AP26" i="28"/>
  <c r="AQ26" i="28"/>
  <c r="AR26" i="28"/>
  <c r="AS26" i="28"/>
  <c r="AT26" i="28"/>
  <c r="AU26" i="28"/>
  <c r="AV26" i="28"/>
  <c r="AW26" i="28"/>
  <c r="AX26" i="28"/>
  <c r="AY26" i="28"/>
  <c r="AZ26" i="28"/>
  <c r="BA26" i="28"/>
  <c r="BB26" i="28"/>
  <c r="BC26" i="28"/>
  <c r="BD26" i="28"/>
  <c r="BE26" i="28"/>
  <c r="BF26" i="28"/>
  <c r="BG26" i="28"/>
  <c r="BH26" i="28"/>
  <c r="BI26" i="28"/>
  <c r="A27" i="28"/>
  <c r="B27" i="28"/>
  <c r="C27" i="28"/>
  <c r="D27" i="28"/>
  <c r="E27" i="28"/>
  <c r="F27" i="28"/>
  <c r="G27" i="28"/>
  <c r="H27" i="28"/>
  <c r="I27" i="28"/>
  <c r="J27" i="28"/>
  <c r="K27" i="28"/>
  <c r="L27" i="28"/>
  <c r="M27" i="28"/>
  <c r="N27" i="28"/>
  <c r="O27" i="28"/>
  <c r="P27" i="28"/>
  <c r="Q27" i="28"/>
  <c r="R27" i="28"/>
  <c r="S27" i="28"/>
  <c r="T27" i="28"/>
  <c r="U27" i="28"/>
  <c r="V27" i="28"/>
  <c r="W27" i="28"/>
  <c r="X27" i="28"/>
  <c r="Y27" i="28"/>
  <c r="Z27" i="28"/>
  <c r="AA27" i="28"/>
  <c r="AB27" i="28"/>
  <c r="AC27" i="28"/>
  <c r="AD27" i="28"/>
  <c r="AE27" i="28"/>
  <c r="AF27" i="28"/>
  <c r="AG27" i="28"/>
  <c r="AH27" i="28"/>
  <c r="AI27" i="28"/>
  <c r="AJ27" i="28"/>
  <c r="AK27" i="28"/>
  <c r="AL27" i="28"/>
  <c r="AM27" i="28"/>
  <c r="AN27" i="28"/>
  <c r="AO27" i="28"/>
  <c r="AP27" i="28"/>
  <c r="AQ27" i="28"/>
  <c r="AR27" i="28"/>
  <c r="AS27" i="28"/>
  <c r="AT27" i="28"/>
  <c r="AU27" i="28"/>
  <c r="AV27" i="28"/>
  <c r="AW27" i="28"/>
  <c r="AX27" i="28"/>
  <c r="AY27" i="28"/>
  <c r="AZ27" i="28"/>
  <c r="BA27" i="28"/>
  <c r="BB27" i="28"/>
  <c r="BC27" i="28"/>
  <c r="BD27" i="28"/>
  <c r="BE27" i="28"/>
  <c r="BF27" i="28"/>
  <c r="BG27" i="28"/>
  <c r="BH27" i="28"/>
  <c r="BI27" i="28"/>
  <c r="A28" i="28"/>
  <c r="B28" i="28"/>
  <c r="C28" i="28"/>
  <c r="D28" i="28"/>
  <c r="E28" i="28"/>
  <c r="F28" i="28"/>
  <c r="G28" i="28"/>
  <c r="H28" i="28"/>
  <c r="I28" i="28"/>
  <c r="J28" i="28"/>
  <c r="K28" i="28"/>
  <c r="L28" i="28"/>
  <c r="M28" i="28"/>
  <c r="N28" i="28"/>
  <c r="O28" i="28"/>
  <c r="P28" i="28"/>
  <c r="Q28" i="28"/>
  <c r="R28" i="28"/>
  <c r="S28" i="28"/>
  <c r="T28" i="28"/>
  <c r="U28" i="28"/>
  <c r="V28" i="28"/>
  <c r="W28" i="28"/>
  <c r="X28" i="28"/>
  <c r="Y28" i="28"/>
  <c r="Z28" i="28"/>
  <c r="AA28" i="28"/>
  <c r="AB28" i="28"/>
  <c r="AC28" i="28"/>
  <c r="AD28" i="28"/>
  <c r="AE28" i="28"/>
  <c r="AF28" i="28"/>
  <c r="AG28" i="28"/>
  <c r="AH28" i="28"/>
  <c r="AI28" i="28"/>
  <c r="AJ28" i="28"/>
  <c r="AK28" i="28"/>
  <c r="AL28" i="28"/>
  <c r="AM28" i="28"/>
  <c r="AN28" i="28"/>
  <c r="AO28" i="28"/>
  <c r="AP28" i="28"/>
  <c r="AQ28" i="28"/>
  <c r="AR28" i="28"/>
  <c r="AS28" i="28"/>
  <c r="AT28" i="28"/>
  <c r="AU28" i="28"/>
  <c r="AV28" i="28"/>
  <c r="AW28" i="28"/>
  <c r="AX28" i="28"/>
  <c r="AY28" i="28"/>
  <c r="AZ28" i="28"/>
  <c r="BA28" i="28"/>
  <c r="BB28" i="28"/>
  <c r="BC28" i="28"/>
  <c r="BD28" i="28"/>
  <c r="BE28" i="28"/>
  <c r="BF28" i="28"/>
  <c r="BG28" i="28"/>
  <c r="BH28" i="28"/>
  <c r="BI28" i="28"/>
  <c r="A29" i="28"/>
  <c r="B29" i="28"/>
  <c r="C29" i="28"/>
  <c r="D29" i="28"/>
  <c r="E29" i="28"/>
  <c r="F29" i="28"/>
  <c r="G29" i="28"/>
  <c r="H29" i="28"/>
  <c r="I29" i="28"/>
  <c r="J29" i="28"/>
  <c r="K29" i="28"/>
  <c r="L29" i="28"/>
  <c r="M29" i="28"/>
  <c r="N29" i="28"/>
  <c r="O29" i="28"/>
  <c r="P29" i="28"/>
  <c r="Q29" i="28"/>
  <c r="R29" i="28"/>
  <c r="S29" i="28"/>
  <c r="T29" i="28"/>
  <c r="U29" i="28"/>
  <c r="V29" i="28"/>
  <c r="W29" i="28"/>
  <c r="X29" i="28"/>
  <c r="Y29" i="28"/>
  <c r="Z29" i="28"/>
  <c r="AA29" i="28"/>
  <c r="AB29" i="28"/>
  <c r="AC29" i="28"/>
  <c r="AD29" i="28"/>
  <c r="AE29" i="28"/>
  <c r="AF29" i="28"/>
  <c r="AG29" i="28"/>
  <c r="AH29" i="28"/>
  <c r="AI29" i="28"/>
  <c r="AJ29" i="28"/>
  <c r="AK29" i="28"/>
  <c r="AL29" i="28"/>
  <c r="AM29" i="28"/>
  <c r="AN29" i="28"/>
  <c r="AO29" i="28"/>
  <c r="AP29" i="28"/>
  <c r="AQ29" i="28"/>
  <c r="AR29" i="28"/>
  <c r="AS29" i="28"/>
  <c r="AT29" i="28"/>
  <c r="AU29" i="28"/>
  <c r="AV29" i="28"/>
  <c r="AW29" i="28"/>
  <c r="AX29" i="28"/>
  <c r="AY29" i="28"/>
  <c r="AZ29" i="28"/>
  <c r="BA29" i="28"/>
  <c r="BB29" i="28"/>
  <c r="BC29" i="28"/>
  <c r="BD29" i="28"/>
  <c r="BE29" i="28"/>
  <c r="BF29" i="28"/>
  <c r="BG29" i="28"/>
  <c r="BH29" i="28"/>
  <c r="BI29" i="28"/>
  <c r="A30" i="28"/>
  <c r="B30" i="28"/>
  <c r="C30" i="28"/>
  <c r="D30" i="28"/>
  <c r="E30" i="28"/>
  <c r="F30" i="28"/>
  <c r="G30" i="28"/>
  <c r="H30" i="28"/>
  <c r="I30" i="28"/>
  <c r="J30" i="28"/>
  <c r="K30" i="28"/>
  <c r="L30" i="28"/>
  <c r="M30" i="28"/>
  <c r="N30" i="28"/>
  <c r="O30" i="28"/>
  <c r="P30" i="28"/>
  <c r="Q30" i="28"/>
  <c r="R30" i="28"/>
  <c r="S30" i="28"/>
  <c r="T30" i="28"/>
  <c r="U30" i="28"/>
  <c r="V30" i="28"/>
  <c r="W30" i="28"/>
  <c r="X30" i="28"/>
  <c r="Y30" i="28"/>
  <c r="Z30" i="28"/>
  <c r="AA30" i="28"/>
  <c r="AB30" i="28"/>
  <c r="AC30" i="28"/>
  <c r="AD30" i="28"/>
  <c r="AE30" i="28"/>
  <c r="AF30" i="28"/>
  <c r="AG30" i="28"/>
  <c r="AH30" i="28"/>
  <c r="AI30" i="28"/>
  <c r="AJ30" i="28"/>
  <c r="AK30" i="28"/>
  <c r="AL30" i="28"/>
  <c r="AM30" i="28"/>
  <c r="AN30" i="28"/>
  <c r="AO30" i="28"/>
  <c r="AP30" i="28"/>
  <c r="AQ30" i="28"/>
  <c r="AR30" i="28"/>
  <c r="AS30" i="28"/>
  <c r="AT30" i="28"/>
  <c r="AU30" i="28"/>
  <c r="AV30" i="28"/>
  <c r="AW30" i="28"/>
  <c r="AX30" i="28"/>
  <c r="AY30" i="28"/>
  <c r="AZ30" i="28"/>
  <c r="BA30" i="28"/>
  <c r="BB30" i="28"/>
  <c r="BC30" i="28"/>
  <c r="BD30" i="28"/>
  <c r="BE30" i="28"/>
  <c r="BF30" i="28"/>
  <c r="BG30" i="28"/>
  <c r="BH30" i="28"/>
  <c r="BI30" i="28"/>
  <c r="A31" i="28"/>
  <c r="B31" i="28"/>
  <c r="C31" i="28"/>
  <c r="D31" i="28"/>
  <c r="E31" i="28"/>
  <c r="F31" i="28"/>
  <c r="G31" i="28"/>
  <c r="H31" i="28"/>
  <c r="I31" i="28"/>
  <c r="J31" i="28"/>
  <c r="K31" i="28"/>
  <c r="L31" i="28"/>
  <c r="M31" i="28"/>
  <c r="N31" i="28"/>
  <c r="O31" i="28"/>
  <c r="P31" i="28"/>
  <c r="Q31" i="28"/>
  <c r="R31" i="28"/>
  <c r="S31" i="28"/>
  <c r="T31" i="28"/>
  <c r="U31" i="28"/>
  <c r="V31" i="28"/>
  <c r="W31" i="28"/>
  <c r="X31" i="28"/>
  <c r="Y31" i="28"/>
  <c r="Z31" i="28"/>
  <c r="AA31" i="28"/>
  <c r="AB31" i="28"/>
  <c r="AC31" i="28"/>
  <c r="AD31" i="28"/>
  <c r="AE31" i="28"/>
  <c r="AF31" i="28"/>
  <c r="AG31" i="28"/>
  <c r="AH31" i="28"/>
  <c r="AI31" i="28"/>
  <c r="AJ31" i="28"/>
  <c r="AK31" i="28"/>
  <c r="AL31" i="28"/>
  <c r="AM31" i="28"/>
  <c r="AN31" i="28"/>
  <c r="AO31" i="28"/>
  <c r="AP31" i="28"/>
  <c r="AQ31" i="28"/>
  <c r="AR31" i="28"/>
  <c r="AS31" i="28"/>
  <c r="AT31" i="28"/>
  <c r="AU31" i="28"/>
  <c r="AV31" i="28"/>
  <c r="AW31" i="28"/>
  <c r="AX31" i="28"/>
  <c r="AY31" i="28"/>
  <c r="AZ31" i="28"/>
  <c r="BA31" i="28"/>
  <c r="BB31" i="28"/>
  <c r="BC31" i="28"/>
  <c r="BD31" i="28"/>
  <c r="BE31" i="28"/>
  <c r="BF31" i="28"/>
  <c r="BG31" i="28"/>
  <c r="BH31" i="28"/>
  <c r="BI31" i="28"/>
  <c r="A32" i="28"/>
  <c r="B32" i="28"/>
  <c r="C32" i="28"/>
  <c r="D32" i="28"/>
  <c r="E32" i="28"/>
  <c r="F32" i="28"/>
  <c r="G32" i="28"/>
  <c r="H32" i="28"/>
  <c r="I32" i="28"/>
  <c r="J32" i="28"/>
  <c r="K32" i="28"/>
  <c r="L32" i="28"/>
  <c r="M32" i="28"/>
  <c r="N32" i="28"/>
  <c r="O32" i="28"/>
  <c r="P32" i="28"/>
  <c r="Q32" i="28"/>
  <c r="R32" i="28"/>
  <c r="S32" i="28"/>
  <c r="T32" i="28"/>
  <c r="U32" i="28"/>
  <c r="V32" i="28"/>
  <c r="W32" i="28"/>
  <c r="X32" i="28"/>
  <c r="Y32" i="28"/>
  <c r="Z32" i="28"/>
  <c r="AA32" i="28"/>
  <c r="AB32" i="28"/>
  <c r="AC32" i="28"/>
  <c r="AD32" i="28"/>
  <c r="AE32" i="28"/>
  <c r="AF32" i="28"/>
  <c r="AG32" i="28"/>
  <c r="AH32" i="28"/>
  <c r="AI32" i="28"/>
  <c r="AJ32" i="28"/>
  <c r="AK32" i="28"/>
  <c r="AL32" i="28"/>
  <c r="AM32" i="28"/>
  <c r="AN32" i="28"/>
  <c r="AO32" i="28"/>
  <c r="AP32" i="28"/>
  <c r="AQ32" i="28"/>
  <c r="AR32" i="28"/>
  <c r="AS32" i="28"/>
  <c r="AT32" i="28"/>
  <c r="AU32" i="28"/>
  <c r="AV32" i="28"/>
  <c r="AW32" i="28"/>
  <c r="AX32" i="28"/>
  <c r="AY32" i="28"/>
  <c r="AZ32" i="28"/>
  <c r="BA32" i="28"/>
  <c r="BB32" i="28"/>
  <c r="BC32" i="28"/>
  <c r="BD32" i="28"/>
  <c r="BE32" i="28"/>
  <c r="BF32" i="28"/>
  <c r="BG32" i="28"/>
  <c r="BH32" i="28"/>
  <c r="BI32" i="28"/>
  <c r="A33" i="28"/>
  <c r="B33" i="28"/>
  <c r="C33" i="28"/>
  <c r="D33" i="28"/>
  <c r="E33" i="28"/>
  <c r="F33" i="28"/>
  <c r="G33" i="28"/>
  <c r="H33" i="28"/>
  <c r="I33" i="28"/>
  <c r="J33" i="28"/>
  <c r="K33" i="28"/>
  <c r="L33" i="28"/>
  <c r="M33" i="28"/>
  <c r="N33" i="28"/>
  <c r="O33" i="28"/>
  <c r="P33" i="28"/>
  <c r="Q33" i="28"/>
  <c r="R33" i="28"/>
  <c r="S33" i="28"/>
  <c r="T33" i="28"/>
  <c r="U33" i="28"/>
  <c r="V33" i="28"/>
  <c r="W33" i="28"/>
  <c r="X33" i="28"/>
  <c r="Y33" i="28"/>
  <c r="Z33" i="28"/>
  <c r="AA33" i="28"/>
  <c r="AB33" i="28"/>
  <c r="AC33" i="28"/>
  <c r="AD33" i="28"/>
  <c r="AE33" i="28"/>
  <c r="AF33" i="28"/>
  <c r="AG33" i="28"/>
  <c r="AH33" i="28"/>
  <c r="AI33" i="28"/>
  <c r="AJ33" i="28"/>
  <c r="AK33" i="28"/>
  <c r="AL33" i="28"/>
  <c r="AM33" i="28"/>
  <c r="AN33" i="28"/>
  <c r="AO33" i="28"/>
  <c r="AP33" i="28"/>
  <c r="AQ33" i="28"/>
  <c r="AR33" i="28"/>
  <c r="AS33" i="28"/>
  <c r="AT33" i="28"/>
  <c r="AU33" i="28"/>
  <c r="AV33" i="28"/>
  <c r="AW33" i="28"/>
  <c r="AX33" i="28"/>
  <c r="AY33" i="28"/>
  <c r="AZ33" i="28"/>
  <c r="BA33" i="28"/>
  <c r="BB33" i="28"/>
  <c r="BC33" i="28"/>
  <c r="BD33" i="28"/>
  <c r="BE33" i="28"/>
  <c r="BF33" i="28"/>
  <c r="BG33" i="28"/>
  <c r="BH33" i="28"/>
  <c r="BI33" i="28"/>
  <c r="A34" i="28"/>
  <c r="B34" i="28"/>
  <c r="C34" i="28"/>
  <c r="D34" i="28"/>
  <c r="E34" i="28"/>
  <c r="F34" i="28"/>
  <c r="G34" i="28"/>
  <c r="H34" i="28"/>
  <c r="I34" i="28"/>
  <c r="J34" i="28"/>
  <c r="K34" i="28"/>
  <c r="L34" i="28"/>
  <c r="M34" i="28"/>
  <c r="N34" i="28"/>
  <c r="O34" i="28"/>
  <c r="P34" i="28"/>
  <c r="Q34" i="28"/>
  <c r="R34" i="28"/>
  <c r="S34" i="28"/>
  <c r="T34" i="28"/>
  <c r="U34" i="28"/>
  <c r="V34" i="28"/>
  <c r="W34" i="28"/>
  <c r="X34" i="28"/>
  <c r="Y34" i="28"/>
  <c r="Z34" i="28"/>
  <c r="AA34" i="28"/>
  <c r="AB34" i="28"/>
  <c r="AC34" i="28"/>
  <c r="AD34" i="28"/>
  <c r="AE34" i="28"/>
  <c r="AF34" i="28"/>
  <c r="AG34" i="28"/>
  <c r="AH34" i="28"/>
  <c r="AI34" i="28"/>
  <c r="AJ34" i="28"/>
  <c r="AK34" i="28"/>
  <c r="AL34" i="28"/>
  <c r="AM34" i="28"/>
  <c r="AN34" i="28"/>
  <c r="AO34" i="28"/>
  <c r="AP34" i="28"/>
  <c r="AQ34" i="28"/>
  <c r="AR34" i="28"/>
  <c r="AS34" i="28"/>
  <c r="AT34" i="28"/>
  <c r="AU34" i="28"/>
  <c r="AV34" i="28"/>
  <c r="AW34" i="28"/>
  <c r="AX34" i="28"/>
  <c r="AY34" i="28"/>
  <c r="AZ34" i="28"/>
  <c r="BA34" i="28"/>
  <c r="BB34" i="28"/>
  <c r="BC34" i="28"/>
  <c r="BD34" i="28"/>
  <c r="BE34" i="28"/>
  <c r="BF34" i="28"/>
  <c r="BG34" i="28"/>
  <c r="BH34" i="28"/>
  <c r="BI34" i="28"/>
  <c r="A35" i="28"/>
  <c r="B35" i="28"/>
  <c r="C35" i="28"/>
  <c r="D35" i="28"/>
  <c r="E35" i="28"/>
  <c r="F35" i="28"/>
  <c r="G35" i="28"/>
  <c r="H35" i="28"/>
  <c r="I35" i="28"/>
  <c r="J35" i="28"/>
  <c r="K35" i="28"/>
  <c r="L35" i="28"/>
  <c r="M35" i="28"/>
  <c r="N35" i="28"/>
  <c r="O35" i="28"/>
  <c r="P35" i="28"/>
  <c r="Q35" i="28"/>
  <c r="R35" i="28"/>
  <c r="S35" i="28"/>
  <c r="T35" i="28"/>
  <c r="U35" i="28"/>
  <c r="V35" i="28"/>
  <c r="W35" i="28"/>
  <c r="X35" i="28"/>
  <c r="Y35" i="28"/>
  <c r="Z35" i="28"/>
  <c r="AA35" i="28"/>
  <c r="AB35" i="28"/>
  <c r="AC35" i="28"/>
  <c r="AD35" i="28"/>
  <c r="AE35" i="28"/>
  <c r="AF35" i="28"/>
  <c r="AG35" i="28"/>
  <c r="AH35" i="28"/>
  <c r="AI35" i="28"/>
  <c r="AJ35" i="28"/>
  <c r="AK35" i="28"/>
  <c r="AL35" i="28"/>
  <c r="AM35" i="28"/>
  <c r="AN35" i="28"/>
  <c r="AO35" i="28"/>
  <c r="AP35" i="28"/>
  <c r="AQ35" i="28"/>
  <c r="AR35" i="28"/>
  <c r="AS35" i="28"/>
  <c r="AT35" i="28"/>
  <c r="AU35" i="28"/>
  <c r="AV35" i="28"/>
  <c r="AW35" i="28"/>
  <c r="AX35" i="28"/>
  <c r="AY35" i="28"/>
  <c r="AZ35" i="28"/>
  <c r="BA35" i="28"/>
  <c r="BB35" i="28"/>
  <c r="BC35" i="28"/>
  <c r="BD35" i="28"/>
  <c r="BE35" i="28"/>
  <c r="BF35" i="28"/>
  <c r="BG35" i="28"/>
  <c r="BH35" i="28"/>
  <c r="BI35" i="28"/>
  <c r="A36" i="28"/>
  <c r="B36" i="28"/>
  <c r="C36" i="28"/>
  <c r="D36" i="28"/>
  <c r="E36" i="28"/>
  <c r="F36" i="28"/>
  <c r="G36" i="28"/>
  <c r="H36" i="28"/>
  <c r="I36" i="28"/>
  <c r="J36" i="28"/>
  <c r="K36" i="28"/>
  <c r="L36" i="28"/>
  <c r="M36" i="28"/>
  <c r="N36" i="28"/>
  <c r="O36" i="28"/>
  <c r="P36" i="28"/>
  <c r="Q36" i="28"/>
  <c r="R36" i="28"/>
  <c r="S36" i="28"/>
  <c r="T36" i="28"/>
  <c r="U36" i="28"/>
  <c r="V36" i="28"/>
  <c r="W36" i="28"/>
  <c r="X36" i="28"/>
  <c r="Y36" i="28"/>
  <c r="Z36" i="28"/>
  <c r="AA36" i="28"/>
  <c r="AB36" i="28"/>
  <c r="AC36" i="28"/>
  <c r="AD36" i="28"/>
  <c r="AE36" i="28"/>
  <c r="AF36" i="28"/>
  <c r="AG36" i="28"/>
  <c r="AH36" i="28"/>
  <c r="AI36" i="28"/>
  <c r="AJ36" i="28"/>
  <c r="AK36" i="28"/>
  <c r="AL36" i="28"/>
  <c r="AM36" i="28"/>
  <c r="AN36" i="28"/>
  <c r="AO36" i="28"/>
  <c r="AP36" i="28"/>
  <c r="AQ36" i="28"/>
  <c r="AR36" i="28"/>
  <c r="AS36" i="28"/>
  <c r="AT36" i="28"/>
  <c r="AU36" i="28"/>
  <c r="AV36" i="28"/>
  <c r="AW36" i="28"/>
  <c r="AX36" i="28"/>
  <c r="AY36" i="28"/>
  <c r="AZ36" i="28"/>
  <c r="BA36" i="28"/>
  <c r="BB36" i="28"/>
  <c r="BC36" i="28"/>
  <c r="BD36" i="28"/>
  <c r="BE36" i="28"/>
  <c r="BF36" i="28"/>
  <c r="BG36" i="28"/>
  <c r="BH36" i="28"/>
  <c r="BI36" i="28"/>
  <c r="A37" i="28"/>
  <c r="B37" i="28"/>
  <c r="C37" i="28"/>
  <c r="D37" i="28"/>
  <c r="E37" i="28"/>
  <c r="F37" i="28"/>
  <c r="G37" i="28"/>
  <c r="H37" i="28"/>
  <c r="I37" i="28"/>
  <c r="J37" i="28"/>
  <c r="K37" i="28"/>
  <c r="L37" i="28"/>
  <c r="M37" i="28"/>
  <c r="N37" i="28"/>
  <c r="O37" i="28"/>
  <c r="P37" i="28"/>
  <c r="Q37" i="28"/>
  <c r="R37" i="28"/>
  <c r="S37" i="28"/>
  <c r="T37" i="28"/>
  <c r="U37" i="28"/>
  <c r="V37" i="28"/>
  <c r="W37" i="28"/>
  <c r="X37" i="28"/>
  <c r="Y37" i="28"/>
  <c r="Z37" i="28"/>
  <c r="AA37" i="28"/>
  <c r="AB37" i="28"/>
  <c r="AC37" i="28"/>
  <c r="AD37" i="28"/>
  <c r="AE37" i="28"/>
  <c r="AF37" i="28"/>
  <c r="AG37" i="28"/>
  <c r="AH37" i="28"/>
  <c r="AI37" i="28"/>
  <c r="AJ37" i="28"/>
  <c r="AK37" i="28"/>
  <c r="AL37" i="28"/>
  <c r="AM37" i="28"/>
  <c r="AN37" i="28"/>
  <c r="AO37" i="28"/>
  <c r="AP37" i="28"/>
  <c r="AQ37" i="28"/>
  <c r="AR37" i="28"/>
  <c r="AS37" i="28"/>
  <c r="AT37" i="28"/>
  <c r="AU37" i="28"/>
  <c r="AV37" i="28"/>
  <c r="AW37" i="28"/>
  <c r="AX37" i="28"/>
  <c r="AY37" i="28"/>
  <c r="AZ37" i="28"/>
  <c r="BA37" i="28"/>
  <c r="BB37" i="28"/>
  <c r="BC37" i="28"/>
  <c r="BD37" i="28"/>
  <c r="BE37" i="28"/>
  <c r="BF37" i="28"/>
  <c r="BG37" i="28"/>
  <c r="BH37" i="28"/>
  <c r="BI37" i="28"/>
  <c r="A38" i="28"/>
  <c r="B38" i="28"/>
  <c r="C38" i="28"/>
  <c r="D38" i="28"/>
  <c r="E38" i="28"/>
  <c r="F38" i="28"/>
  <c r="G38" i="28"/>
  <c r="H38" i="28"/>
  <c r="I38" i="28"/>
  <c r="J38" i="28"/>
  <c r="K38" i="28"/>
  <c r="L38" i="28"/>
  <c r="M38" i="28"/>
  <c r="N38" i="28"/>
  <c r="O38" i="28"/>
  <c r="P38" i="28"/>
  <c r="Q38" i="28"/>
  <c r="R38" i="28"/>
  <c r="S38" i="28"/>
  <c r="T38" i="28"/>
  <c r="U38" i="28"/>
  <c r="V38" i="28"/>
  <c r="W38" i="28"/>
  <c r="X38" i="28"/>
  <c r="Y38" i="28"/>
  <c r="Z38" i="28"/>
  <c r="AA38" i="28"/>
  <c r="AB38" i="28"/>
  <c r="AC38" i="28"/>
  <c r="AD38" i="28"/>
  <c r="AE38" i="28"/>
  <c r="AF38" i="28"/>
  <c r="AG38" i="28"/>
  <c r="AH38" i="28"/>
  <c r="AI38" i="28"/>
  <c r="AJ38" i="28"/>
  <c r="AK38" i="28"/>
  <c r="AL38" i="28"/>
  <c r="AM38" i="28"/>
  <c r="AN38" i="28"/>
  <c r="AO38" i="28"/>
  <c r="AP38" i="28"/>
  <c r="AQ38" i="28"/>
  <c r="AR38" i="28"/>
  <c r="AS38" i="28"/>
  <c r="AT38" i="28"/>
  <c r="AU38" i="28"/>
  <c r="AV38" i="28"/>
  <c r="AW38" i="28"/>
  <c r="AX38" i="28"/>
  <c r="AY38" i="28"/>
  <c r="AZ38" i="28"/>
  <c r="BA38" i="28"/>
  <c r="BB38" i="28"/>
  <c r="BC38" i="28"/>
  <c r="BD38" i="28"/>
  <c r="BE38" i="28"/>
  <c r="BF38" i="28"/>
  <c r="BG38" i="28"/>
  <c r="BH38" i="28"/>
  <c r="BI38" i="28"/>
  <c r="A39" i="28"/>
  <c r="B39" i="28"/>
  <c r="C39" i="28"/>
  <c r="D39" i="28"/>
  <c r="E39" i="28"/>
  <c r="F39" i="28"/>
  <c r="G39" i="28"/>
  <c r="H39" i="28"/>
  <c r="I39" i="28"/>
  <c r="J39" i="28"/>
  <c r="K39" i="28"/>
  <c r="L39" i="28"/>
  <c r="M39" i="28"/>
  <c r="N39" i="28"/>
  <c r="O39" i="28"/>
  <c r="P39" i="28"/>
  <c r="Q39" i="28"/>
  <c r="R39" i="28"/>
  <c r="S39" i="28"/>
  <c r="T39" i="28"/>
  <c r="U39" i="28"/>
  <c r="V39" i="28"/>
  <c r="W39" i="28"/>
  <c r="X39" i="28"/>
  <c r="Y39" i="28"/>
  <c r="Z39" i="28"/>
  <c r="AA39" i="28"/>
  <c r="AB39" i="28"/>
  <c r="AC39" i="28"/>
  <c r="AD39" i="28"/>
  <c r="AE39" i="28"/>
  <c r="AF39" i="28"/>
  <c r="AG39" i="28"/>
  <c r="AH39" i="28"/>
  <c r="AI39" i="28"/>
  <c r="AJ39" i="28"/>
  <c r="AK39" i="28"/>
  <c r="AL39" i="28"/>
  <c r="AM39" i="28"/>
  <c r="AN39" i="28"/>
  <c r="AO39" i="28"/>
  <c r="AP39" i="28"/>
  <c r="AQ39" i="28"/>
  <c r="AR39" i="28"/>
  <c r="AS39" i="28"/>
  <c r="AT39" i="28"/>
  <c r="AU39" i="28"/>
  <c r="AV39" i="28"/>
  <c r="AW39" i="28"/>
  <c r="AX39" i="28"/>
  <c r="AY39" i="28"/>
  <c r="AZ39" i="28"/>
  <c r="BA39" i="28"/>
  <c r="BB39" i="28"/>
  <c r="BC39" i="28"/>
  <c r="BD39" i="28"/>
  <c r="BE39" i="28"/>
  <c r="BF39" i="28"/>
  <c r="BG39" i="28"/>
  <c r="BH39" i="28"/>
  <c r="BI39" i="28"/>
  <c r="A40" i="28"/>
  <c r="B40" i="28"/>
  <c r="C40" i="28"/>
  <c r="D40" i="28"/>
  <c r="E40" i="28"/>
  <c r="F40" i="28"/>
  <c r="G40" i="28"/>
  <c r="H40" i="28"/>
  <c r="I40" i="28"/>
  <c r="J40" i="28"/>
  <c r="K40" i="28"/>
  <c r="L40" i="28"/>
  <c r="M40" i="28"/>
  <c r="N40" i="28"/>
  <c r="O40" i="28"/>
  <c r="P40" i="28"/>
  <c r="Q40" i="28"/>
  <c r="R40" i="28"/>
  <c r="S40" i="28"/>
  <c r="T40" i="28"/>
  <c r="U40" i="28"/>
  <c r="V40" i="28"/>
  <c r="W40" i="28"/>
  <c r="X40" i="28"/>
  <c r="Y40" i="28"/>
  <c r="Z40" i="28"/>
  <c r="AA40" i="28"/>
  <c r="AB40" i="28"/>
  <c r="AC40" i="28"/>
  <c r="AD40" i="28"/>
  <c r="AE40" i="28"/>
  <c r="AF40" i="28"/>
  <c r="AG40" i="28"/>
  <c r="AH40" i="28"/>
  <c r="AI40" i="28"/>
  <c r="AJ40" i="28"/>
  <c r="AK40" i="28"/>
  <c r="AL40" i="28"/>
  <c r="AM40" i="28"/>
  <c r="AN40" i="28"/>
  <c r="AO40" i="28"/>
  <c r="AP40" i="28"/>
  <c r="AQ40" i="28"/>
  <c r="AR40" i="28"/>
  <c r="AS40" i="28"/>
  <c r="AT40" i="28"/>
  <c r="AU40" i="28"/>
  <c r="AV40" i="28"/>
  <c r="AW40" i="28"/>
  <c r="AX40" i="28"/>
  <c r="AY40" i="28"/>
  <c r="AZ40" i="28"/>
  <c r="BA40" i="28"/>
  <c r="BB40" i="28"/>
  <c r="BC40" i="28"/>
  <c r="BD40" i="28"/>
  <c r="BE40" i="28"/>
  <c r="BF40" i="28"/>
  <c r="BG40" i="28"/>
  <c r="BH40" i="28"/>
  <c r="BI40" i="28"/>
  <c r="A41" i="28"/>
  <c r="B41" i="28"/>
  <c r="C41" i="28"/>
  <c r="D41" i="28"/>
  <c r="E41" i="28"/>
  <c r="F41" i="28"/>
  <c r="G41" i="28"/>
  <c r="H41" i="28"/>
  <c r="I41" i="28"/>
  <c r="J41" i="28"/>
  <c r="K41" i="28"/>
  <c r="L41" i="28"/>
  <c r="M41" i="28"/>
  <c r="N41" i="28"/>
  <c r="O41" i="28"/>
  <c r="P41" i="28"/>
  <c r="Q41" i="28"/>
  <c r="R41" i="28"/>
  <c r="S41" i="28"/>
  <c r="T41" i="28"/>
  <c r="U41" i="28"/>
  <c r="V41" i="28"/>
  <c r="W41" i="28"/>
  <c r="X41" i="28"/>
  <c r="Y41" i="28"/>
  <c r="Z41" i="28"/>
  <c r="AA41" i="28"/>
  <c r="AB41" i="28"/>
  <c r="AC41" i="28"/>
  <c r="AD41" i="28"/>
  <c r="AE41" i="28"/>
  <c r="AF41" i="28"/>
  <c r="AG41" i="28"/>
  <c r="AH41" i="28"/>
  <c r="AI41" i="28"/>
  <c r="AJ41" i="28"/>
  <c r="AK41" i="28"/>
  <c r="AL41" i="28"/>
  <c r="AM41" i="28"/>
  <c r="AN41" i="28"/>
  <c r="AO41" i="28"/>
  <c r="AP41" i="28"/>
  <c r="AQ41" i="28"/>
  <c r="AR41" i="28"/>
  <c r="AS41" i="28"/>
  <c r="AT41" i="28"/>
  <c r="AU41" i="28"/>
  <c r="AV41" i="28"/>
  <c r="AW41" i="28"/>
  <c r="AX41" i="28"/>
  <c r="AY41" i="28"/>
  <c r="AZ41" i="28"/>
  <c r="BA41" i="28"/>
  <c r="BB41" i="28"/>
  <c r="BC41" i="28"/>
  <c r="BD41" i="28"/>
  <c r="BE41" i="28"/>
  <c r="BF41" i="28"/>
  <c r="BG41" i="28"/>
  <c r="BH41" i="28"/>
  <c r="BI41" i="28"/>
  <c r="A42" i="28"/>
  <c r="B42" i="28"/>
  <c r="C42" i="28"/>
  <c r="D42" i="28"/>
  <c r="E42" i="28"/>
  <c r="F42" i="28"/>
  <c r="G42" i="28"/>
  <c r="H42" i="28"/>
  <c r="I42" i="28"/>
  <c r="J42" i="28"/>
  <c r="K42" i="28"/>
  <c r="L42" i="28"/>
  <c r="M42" i="28"/>
  <c r="N42" i="28"/>
  <c r="O42" i="28"/>
  <c r="P42" i="28"/>
  <c r="Q42" i="28"/>
  <c r="R42" i="28"/>
  <c r="S42" i="28"/>
  <c r="T42" i="28"/>
  <c r="U42" i="28"/>
  <c r="V42" i="28"/>
  <c r="W42" i="28"/>
  <c r="X42" i="28"/>
  <c r="Y42" i="28"/>
  <c r="Z42" i="28"/>
  <c r="AA42" i="28"/>
  <c r="AB42" i="28"/>
  <c r="AC42" i="28"/>
  <c r="AD42" i="28"/>
  <c r="AE42" i="28"/>
  <c r="AF42" i="28"/>
  <c r="AG42" i="28"/>
  <c r="AH42" i="28"/>
  <c r="AI42" i="28"/>
  <c r="AJ42" i="28"/>
  <c r="AK42" i="28"/>
  <c r="AL42" i="28"/>
  <c r="AM42" i="28"/>
  <c r="AN42" i="28"/>
  <c r="AO42" i="28"/>
  <c r="AP42" i="28"/>
  <c r="AQ42" i="28"/>
  <c r="AR42" i="28"/>
  <c r="AS42" i="28"/>
  <c r="AT42" i="28"/>
  <c r="AU42" i="28"/>
  <c r="AV42" i="28"/>
  <c r="AW42" i="28"/>
  <c r="AX42" i="28"/>
  <c r="AY42" i="28"/>
  <c r="AZ42" i="28"/>
  <c r="BA42" i="28"/>
  <c r="BB42" i="28"/>
  <c r="BC42" i="28"/>
  <c r="BD42" i="28"/>
  <c r="BE42" i="28"/>
  <c r="BF42" i="28"/>
  <c r="BG42" i="28"/>
  <c r="BH42" i="28"/>
  <c r="BI42" i="28"/>
  <c r="A43" i="28"/>
  <c r="B43" i="28"/>
  <c r="C43" i="28"/>
  <c r="D43" i="28"/>
  <c r="E43" i="28"/>
  <c r="F43" i="28"/>
  <c r="G43" i="28"/>
  <c r="H43" i="28"/>
  <c r="I43" i="28"/>
  <c r="J43" i="28"/>
  <c r="K43" i="28"/>
  <c r="L43" i="28"/>
  <c r="M43" i="28"/>
  <c r="N43" i="28"/>
  <c r="O43" i="28"/>
  <c r="P43" i="28"/>
  <c r="Q43" i="28"/>
  <c r="R43" i="28"/>
  <c r="S43" i="28"/>
  <c r="T43" i="28"/>
  <c r="U43" i="28"/>
  <c r="V43" i="28"/>
  <c r="W43" i="28"/>
  <c r="X43" i="28"/>
  <c r="Y43" i="28"/>
  <c r="Z43" i="28"/>
  <c r="AA43" i="28"/>
  <c r="AB43" i="28"/>
  <c r="AC43" i="28"/>
  <c r="AD43" i="28"/>
  <c r="AE43" i="28"/>
  <c r="AF43" i="28"/>
  <c r="AG43" i="28"/>
  <c r="AH43" i="28"/>
  <c r="AI43" i="28"/>
  <c r="AJ43" i="28"/>
  <c r="AK43" i="28"/>
  <c r="AL43" i="28"/>
  <c r="AM43" i="28"/>
  <c r="AN43" i="28"/>
  <c r="AO43" i="28"/>
  <c r="AP43" i="28"/>
  <c r="AQ43" i="28"/>
  <c r="AR43" i="28"/>
  <c r="AS43" i="28"/>
  <c r="AT43" i="28"/>
  <c r="AU43" i="28"/>
  <c r="AV43" i="28"/>
  <c r="AW43" i="28"/>
  <c r="AX43" i="28"/>
  <c r="AY43" i="28"/>
  <c r="AZ43" i="28"/>
  <c r="BA43" i="28"/>
  <c r="BB43" i="28"/>
  <c r="BC43" i="28"/>
  <c r="BD43" i="28"/>
  <c r="BE43" i="28"/>
  <c r="BF43" i="28"/>
  <c r="BG43" i="28"/>
  <c r="BH43" i="28"/>
  <c r="BI43" i="28"/>
  <c r="A44" i="28"/>
  <c r="B44" i="28"/>
  <c r="C44" i="28"/>
  <c r="D44" i="28"/>
  <c r="E44" i="28"/>
  <c r="F44" i="28"/>
  <c r="G44" i="28"/>
  <c r="H44" i="28"/>
  <c r="I44" i="28"/>
  <c r="J44" i="28"/>
  <c r="K44" i="28"/>
  <c r="L44" i="28"/>
  <c r="M44" i="28"/>
  <c r="N44" i="28"/>
  <c r="O44" i="28"/>
  <c r="P44" i="28"/>
  <c r="Q44" i="28"/>
  <c r="R44" i="28"/>
  <c r="S44" i="28"/>
  <c r="T44" i="28"/>
  <c r="U44" i="28"/>
  <c r="V44" i="28"/>
  <c r="W44" i="28"/>
  <c r="X44" i="28"/>
  <c r="Y44" i="28"/>
  <c r="Z44" i="28"/>
  <c r="AA44" i="28"/>
  <c r="AB44" i="28"/>
  <c r="AC44" i="28"/>
  <c r="AD44" i="28"/>
  <c r="AE44" i="28"/>
  <c r="AF44" i="28"/>
  <c r="AG44" i="28"/>
  <c r="AH44" i="28"/>
  <c r="AI44" i="28"/>
  <c r="AJ44" i="28"/>
  <c r="AK44" i="28"/>
  <c r="AL44" i="28"/>
  <c r="AM44" i="28"/>
  <c r="AN44" i="28"/>
  <c r="AO44" i="28"/>
  <c r="AP44" i="28"/>
  <c r="AQ44" i="28"/>
  <c r="AR44" i="28"/>
  <c r="AS44" i="28"/>
  <c r="AT44" i="28"/>
  <c r="AU44" i="28"/>
  <c r="AV44" i="28"/>
  <c r="AW44" i="28"/>
  <c r="AX44" i="28"/>
  <c r="AY44" i="28"/>
  <c r="AZ44" i="28"/>
  <c r="BA44" i="28"/>
  <c r="BB44" i="28"/>
  <c r="BC44" i="28"/>
  <c r="BD44" i="28"/>
  <c r="BE44" i="28"/>
  <c r="BF44" i="28"/>
  <c r="BG44" i="28"/>
  <c r="BH44" i="28"/>
  <c r="BI44" i="28"/>
  <c r="A45" i="28"/>
  <c r="B45" i="28"/>
  <c r="C45" i="28"/>
  <c r="D45" i="28"/>
  <c r="E45" i="28"/>
  <c r="F45" i="28"/>
  <c r="G45" i="28"/>
  <c r="H45" i="28"/>
  <c r="I45" i="28"/>
  <c r="J45" i="28"/>
  <c r="K45" i="28"/>
  <c r="L45" i="28"/>
  <c r="M45" i="28"/>
  <c r="N45" i="28"/>
  <c r="O45" i="28"/>
  <c r="P45" i="28"/>
  <c r="Q45" i="28"/>
  <c r="R45" i="28"/>
  <c r="S45" i="28"/>
  <c r="T45" i="28"/>
  <c r="U45" i="28"/>
  <c r="V45" i="28"/>
  <c r="W45" i="28"/>
  <c r="X45" i="28"/>
  <c r="Y45" i="28"/>
  <c r="Z45" i="28"/>
  <c r="AA45" i="28"/>
  <c r="AB45" i="28"/>
  <c r="AC45" i="28"/>
  <c r="AD45" i="28"/>
  <c r="AE45" i="28"/>
  <c r="AF45" i="28"/>
  <c r="AG45" i="28"/>
  <c r="AH45" i="28"/>
  <c r="AI45" i="28"/>
  <c r="AJ45" i="28"/>
  <c r="AK45" i="28"/>
  <c r="AL45" i="28"/>
  <c r="AM45" i="28"/>
  <c r="AN45" i="28"/>
  <c r="AO45" i="28"/>
  <c r="AP45" i="28"/>
  <c r="AQ45" i="28"/>
  <c r="AR45" i="28"/>
  <c r="AS45" i="28"/>
  <c r="AT45" i="28"/>
  <c r="AU45" i="28"/>
  <c r="AV45" i="28"/>
  <c r="AW45" i="28"/>
  <c r="AX45" i="28"/>
  <c r="AY45" i="28"/>
  <c r="AZ45" i="28"/>
  <c r="BA45" i="28"/>
  <c r="BB45" i="28"/>
  <c r="BC45" i="28"/>
  <c r="BD45" i="28"/>
  <c r="BE45" i="28"/>
  <c r="BF45" i="28"/>
  <c r="BG45" i="28"/>
  <c r="BH45" i="28"/>
  <c r="BI45" i="28"/>
  <c r="A46" i="28"/>
  <c r="B46" i="28"/>
  <c r="C46" i="28"/>
  <c r="D46" i="28"/>
  <c r="E46" i="28"/>
  <c r="F46" i="28"/>
  <c r="G46" i="28"/>
  <c r="H46" i="28"/>
  <c r="I46" i="28"/>
  <c r="J46" i="28"/>
  <c r="K46" i="28"/>
  <c r="L46" i="28"/>
  <c r="M46" i="28"/>
  <c r="N46" i="28"/>
  <c r="O46" i="28"/>
  <c r="P46" i="28"/>
  <c r="Q46" i="28"/>
  <c r="R46" i="28"/>
  <c r="S46" i="28"/>
  <c r="T46" i="28"/>
  <c r="U46" i="28"/>
  <c r="V46" i="28"/>
  <c r="W46" i="28"/>
  <c r="X46" i="28"/>
  <c r="Y46" i="28"/>
  <c r="Z46" i="28"/>
  <c r="AA46" i="28"/>
  <c r="AB46" i="28"/>
  <c r="AC46" i="28"/>
  <c r="AD46" i="28"/>
  <c r="AE46" i="28"/>
  <c r="AF46" i="28"/>
  <c r="AG46" i="28"/>
  <c r="AH46" i="28"/>
  <c r="AI46" i="28"/>
  <c r="AJ46" i="28"/>
  <c r="AK46" i="28"/>
  <c r="AL46" i="28"/>
  <c r="AM46" i="28"/>
  <c r="AN46" i="28"/>
  <c r="AO46" i="28"/>
  <c r="AP46" i="28"/>
  <c r="AQ46" i="28"/>
  <c r="AR46" i="28"/>
  <c r="AS46" i="28"/>
  <c r="AT46" i="28"/>
  <c r="AU46" i="28"/>
  <c r="AV46" i="28"/>
  <c r="AW46" i="28"/>
  <c r="AX46" i="28"/>
  <c r="AY46" i="28"/>
  <c r="AZ46" i="28"/>
  <c r="BA46" i="28"/>
  <c r="BB46" i="28"/>
  <c r="BC46" i="28"/>
  <c r="BD46" i="28"/>
  <c r="BE46" i="28"/>
  <c r="BF46" i="28"/>
  <c r="BG46" i="28"/>
  <c r="BH46" i="28"/>
  <c r="BI46" i="28"/>
  <c r="A47" i="28"/>
  <c r="B47" i="28"/>
  <c r="C47" i="28"/>
  <c r="D47" i="28"/>
  <c r="E47" i="28"/>
  <c r="F47" i="28"/>
  <c r="G47" i="28"/>
  <c r="H47" i="28"/>
  <c r="I47" i="28"/>
  <c r="J47" i="28"/>
  <c r="K47" i="28"/>
  <c r="L47" i="28"/>
  <c r="M47" i="28"/>
  <c r="N47" i="28"/>
  <c r="O47" i="28"/>
  <c r="P47" i="28"/>
  <c r="Q47" i="28"/>
  <c r="R47" i="28"/>
  <c r="S47" i="28"/>
  <c r="T47" i="28"/>
  <c r="U47" i="28"/>
  <c r="V47" i="28"/>
  <c r="W47" i="28"/>
  <c r="X47" i="28"/>
  <c r="Y47" i="28"/>
  <c r="Z47" i="28"/>
  <c r="AA47" i="28"/>
  <c r="AB47" i="28"/>
  <c r="AC47" i="28"/>
  <c r="AD47" i="28"/>
  <c r="AE47" i="28"/>
  <c r="AF47" i="28"/>
  <c r="AG47" i="28"/>
  <c r="AH47" i="28"/>
  <c r="AI47" i="28"/>
  <c r="AJ47" i="28"/>
  <c r="AK47" i="28"/>
  <c r="AL47" i="28"/>
  <c r="AM47" i="28"/>
  <c r="AN47" i="28"/>
  <c r="AO47" i="28"/>
  <c r="AP47" i="28"/>
  <c r="AQ47" i="28"/>
  <c r="AR47" i="28"/>
  <c r="AS47" i="28"/>
  <c r="AT47" i="28"/>
  <c r="AU47" i="28"/>
  <c r="AV47" i="28"/>
  <c r="AW47" i="28"/>
  <c r="AX47" i="28"/>
  <c r="AY47" i="28"/>
  <c r="AZ47" i="28"/>
  <c r="BA47" i="28"/>
  <c r="BB47" i="28"/>
  <c r="BC47" i="28"/>
  <c r="BD47" i="28"/>
  <c r="BE47" i="28"/>
  <c r="BF47" i="28"/>
  <c r="BG47" i="28"/>
  <c r="BH47" i="28"/>
  <c r="BI47" i="28"/>
  <c r="B14" i="28"/>
  <c r="C14" i="28"/>
  <c r="D14" i="28"/>
  <c r="E14" i="28"/>
  <c r="F14" i="28"/>
  <c r="G14" i="28"/>
  <c r="H14" i="28"/>
  <c r="I14" i="28"/>
  <c r="J14" i="28"/>
  <c r="K14" i="28"/>
  <c r="L14" i="28"/>
  <c r="M14" i="28"/>
  <c r="N14" i="28"/>
  <c r="O14" i="28"/>
  <c r="P14" i="28"/>
  <c r="Q14" i="28"/>
  <c r="R14" i="28"/>
  <c r="S14" i="28"/>
  <c r="T14" i="28"/>
  <c r="U14" i="28"/>
  <c r="V14" i="28"/>
  <c r="W14" i="28"/>
  <c r="X14" i="28"/>
  <c r="Y14" i="28"/>
  <c r="Z14" i="28"/>
  <c r="AA14" i="28"/>
  <c r="AB14" i="28"/>
  <c r="AC14" i="28"/>
  <c r="AD14" i="28"/>
  <c r="AE14" i="28"/>
  <c r="AF14" i="28"/>
  <c r="AG14" i="28"/>
  <c r="AH14" i="28"/>
  <c r="AI14" i="28"/>
  <c r="AJ14" i="28"/>
  <c r="AK14" i="28"/>
  <c r="AL14" i="28"/>
  <c r="AM14" i="28"/>
  <c r="AN14" i="28"/>
  <c r="AO14" i="28"/>
  <c r="AP14" i="28"/>
  <c r="AQ14" i="28"/>
  <c r="AR14" i="28"/>
  <c r="AS14" i="28"/>
  <c r="AT14" i="28"/>
  <c r="AU14" i="28"/>
  <c r="AV14" i="28"/>
  <c r="AW14" i="28"/>
  <c r="AX14" i="28"/>
  <c r="AY14" i="28"/>
  <c r="AZ14" i="28"/>
  <c r="BA14" i="28"/>
  <c r="BB14" i="28"/>
  <c r="BC14" i="28"/>
  <c r="BD14" i="28"/>
  <c r="BE14" i="28"/>
  <c r="BF14" i="28"/>
  <c r="BG14" i="28"/>
  <c r="BH14" i="28"/>
  <c r="BI14" i="28"/>
  <c r="C4" i="26"/>
  <c r="C3" i="26"/>
  <c r="C5" i="26"/>
  <c r="C2" i="26"/>
  <c r="C3" i="41"/>
  <c r="C2" i="41"/>
  <c r="C4" i="41"/>
  <c r="C5" i="41"/>
  <c r="B12" i="41"/>
  <c r="F13" i="41"/>
  <c r="C12" i="41"/>
  <c r="G13" i="41"/>
  <c r="B14" i="41"/>
  <c r="C14" i="41"/>
  <c r="D14" i="41"/>
  <c r="E14" i="41"/>
  <c r="F14" i="41"/>
  <c r="G14" i="41"/>
  <c r="A15" i="41"/>
  <c r="B15" i="41"/>
  <c r="C15" i="41"/>
  <c r="D15" i="41"/>
  <c r="E15" i="41"/>
  <c r="F15" i="41"/>
  <c r="G15" i="41"/>
  <c r="A16" i="41"/>
  <c r="B16" i="41"/>
  <c r="C16" i="41"/>
  <c r="D16" i="41"/>
  <c r="E16" i="41"/>
  <c r="F16" i="41"/>
  <c r="G16" i="41"/>
  <c r="A17" i="41"/>
  <c r="B17" i="41"/>
  <c r="C17" i="41"/>
  <c r="D17" i="41"/>
  <c r="E17" i="41"/>
  <c r="F17" i="41"/>
  <c r="G17" i="41"/>
  <c r="A18" i="41"/>
  <c r="B18" i="41"/>
  <c r="E18" i="41"/>
  <c r="F18" i="41"/>
  <c r="G18" i="41"/>
  <c r="A19" i="41"/>
  <c r="B19" i="41"/>
  <c r="C19" i="41"/>
  <c r="D19" i="41"/>
  <c r="E19" i="41"/>
  <c r="F19" i="41"/>
  <c r="G19" i="41"/>
  <c r="A20" i="41"/>
  <c r="B20" i="41"/>
  <c r="C20" i="41"/>
  <c r="D20" i="41"/>
  <c r="E20" i="41"/>
  <c r="F20" i="41"/>
  <c r="G20" i="41"/>
  <c r="A21" i="41"/>
  <c r="B21" i="41"/>
  <c r="C21" i="41"/>
  <c r="D21" i="41"/>
  <c r="E21" i="41"/>
  <c r="F21" i="41"/>
  <c r="G21" i="41"/>
  <c r="A22" i="41"/>
  <c r="B22" i="41"/>
  <c r="C22" i="41"/>
  <c r="D22" i="41"/>
  <c r="E22" i="41"/>
  <c r="F22" i="41"/>
  <c r="G22" i="41"/>
  <c r="A23" i="41"/>
  <c r="B23" i="41"/>
  <c r="C23" i="41"/>
  <c r="D23" i="41"/>
  <c r="E23" i="41"/>
  <c r="F23" i="41"/>
  <c r="G23" i="41"/>
  <c r="A24" i="41"/>
  <c r="B24" i="41"/>
  <c r="C24" i="41"/>
  <c r="D24" i="41"/>
  <c r="E24" i="41"/>
  <c r="F24" i="41"/>
  <c r="G24" i="41"/>
  <c r="A25" i="41"/>
  <c r="B25" i="41"/>
  <c r="C25" i="41"/>
  <c r="D25" i="41"/>
  <c r="E25" i="41"/>
  <c r="F25" i="41"/>
  <c r="G25" i="41"/>
  <c r="A26" i="41"/>
  <c r="B26" i="41"/>
  <c r="C26" i="41"/>
  <c r="D26" i="41"/>
  <c r="E26" i="41"/>
  <c r="F26" i="41"/>
  <c r="G26" i="41"/>
  <c r="A27" i="41"/>
  <c r="B27" i="41"/>
  <c r="C27" i="41"/>
  <c r="D27" i="41"/>
  <c r="E27" i="41"/>
  <c r="F27" i="41"/>
  <c r="G27" i="41"/>
  <c r="A14" i="26"/>
  <c r="B14" i="26"/>
  <c r="C14" i="26"/>
  <c r="D14" i="26"/>
  <c r="E14" i="26"/>
  <c r="A15" i="26"/>
  <c r="B15" i="26"/>
  <c r="C15" i="26"/>
  <c r="D15" i="26"/>
  <c r="E15" i="26"/>
  <c r="A16" i="26"/>
  <c r="B16" i="26"/>
  <c r="C16" i="26"/>
  <c r="D16" i="26"/>
  <c r="E16" i="26"/>
  <c r="A17" i="26"/>
  <c r="B17" i="26"/>
  <c r="C17" i="26"/>
  <c r="D17" i="26"/>
  <c r="E17" i="26"/>
  <c r="A18" i="26"/>
  <c r="B18" i="26"/>
  <c r="C18" i="26"/>
  <c r="D18" i="26"/>
  <c r="E18" i="26"/>
  <c r="A19" i="26"/>
  <c r="B19" i="26"/>
  <c r="C19" i="26"/>
  <c r="D19" i="26"/>
  <c r="E19" i="26"/>
  <c r="A20" i="26"/>
  <c r="B20" i="26"/>
  <c r="C20" i="26"/>
  <c r="D20" i="26"/>
  <c r="E20" i="26"/>
  <c r="A21" i="26"/>
  <c r="B21" i="26"/>
  <c r="C21" i="26"/>
  <c r="D21" i="26"/>
  <c r="E21" i="26"/>
  <c r="A22" i="26"/>
  <c r="B22" i="26"/>
  <c r="C22" i="26"/>
  <c r="D22" i="26"/>
  <c r="E22" i="26"/>
  <c r="A23" i="26"/>
  <c r="B23" i="26"/>
  <c r="C23" i="26"/>
  <c r="D23" i="26"/>
  <c r="E23" i="26"/>
  <c r="A24" i="26"/>
  <c r="B24" i="26"/>
  <c r="C24" i="26"/>
  <c r="D24" i="26"/>
  <c r="E24" i="26"/>
  <c r="A25" i="26"/>
  <c r="B25" i="26"/>
  <c r="C25" i="26"/>
  <c r="D25" i="26"/>
  <c r="E25" i="26"/>
  <c r="A26" i="26"/>
  <c r="B26" i="26"/>
  <c r="C26" i="26"/>
  <c r="D26" i="26"/>
  <c r="E26" i="26"/>
  <c r="A27" i="26"/>
  <c r="B27" i="26"/>
  <c r="C27" i="26"/>
  <c r="D27" i="26"/>
  <c r="E27" i="26"/>
  <c r="A28" i="26"/>
  <c r="B28" i="26"/>
  <c r="C28" i="26"/>
  <c r="D28" i="26"/>
  <c r="E28" i="26"/>
  <c r="A29" i="26"/>
  <c r="B29" i="26"/>
  <c r="C29" i="26"/>
  <c r="D29" i="26"/>
  <c r="E29" i="26"/>
  <c r="A30" i="26"/>
  <c r="B30" i="26"/>
  <c r="C30" i="26"/>
  <c r="D30" i="26"/>
  <c r="E30" i="26"/>
  <c r="A31" i="26"/>
  <c r="B31" i="26"/>
  <c r="C31" i="26"/>
  <c r="D31" i="26"/>
  <c r="E31" i="26"/>
  <c r="A32" i="26"/>
  <c r="B32" i="26"/>
  <c r="C32" i="26"/>
  <c r="D32" i="26"/>
  <c r="E32" i="26"/>
  <c r="A33" i="26"/>
  <c r="B33" i="26"/>
  <c r="C33" i="26"/>
  <c r="D33" i="26"/>
  <c r="E33" i="26"/>
  <c r="A34" i="26"/>
  <c r="B34" i="26"/>
  <c r="C34" i="26"/>
  <c r="D34" i="26"/>
  <c r="E34" i="26"/>
  <c r="A35" i="26"/>
  <c r="B35" i="26"/>
  <c r="C35" i="26"/>
  <c r="D35" i="26"/>
  <c r="E35" i="26"/>
  <c r="A36" i="26"/>
  <c r="B36" i="26"/>
  <c r="C36" i="26"/>
  <c r="D36" i="26"/>
  <c r="E36" i="26"/>
  <c r="A37" i="26"/>
  <c r="B37" i="26"/>
  <c r="C37" i="26"/>
  <c r="D37" i="26"/>
  <c r="E37" i="26"/>
  <c r="A38" i="26"/>
  <c r="B38" i="26"/>
  <c r="C38" i="26"/>
  <c r="D38" i="26"/>
  <c r="E38" i="26"/>
  <c r="A39" i="26"/>
  <c r="B39" i="26"/>
  <c r="C39" i="26"/>
  <c r="D39" i="26"/>
  <c r="E39" i="26"/>
  <c r="A40" i="26"/>
  <c r="B40" i="26"/>
  <c r="C40" i="26"/>
  <c r="D40" i="26"/>
  <c r="E40" i="26"/>
  <c r="A41" i="26"/>
  <c r="B41" i="26"/>
  <c r="C41" i="26"/>
  <c r="D41" i="26"/>
  <c r="E41" i="26"/>
  <c r="A42" i="26"/>
  <c r="B42" i="26"/>
  <c r="C42" i="26"/>
  <c r="D42" i="26"/>
  <c r="E42" i="26"/>
  <c r="A43" i="26"/>
  <c r="B43" i="26"/>
  <c r="C43" i="26"/>
  <c r="D43" i="26"/>
  <c r="E43" i="26"/>
  <c r="A44" i="26"/>
  <c r="B44" i="26"/>
  <c r="C44" i="26"/>
  <c r="D44" i="26"/>
  <c r="E44" i="26"/>
  <c r="A45" i="26"/>
  <c r="B45" i="26"/>
  <c r="C45" i="26"/>
  <c r="D45" i="26"/>
  <c r="E45" i="26"/>
  <c r="B46" i="26"/>
  <c r="C46" i="26"/>
  <c r="D46" i="26"/>
  <c r="C13" i="26"/>
  <c r="D13" i="26"/>
  <c r="E13" i="26"/>
  <c r="C5" i="21"/>
  <c r="C3" i="21"/>
  <c r="L13" i="21"/>
  <c r="B15" i="21"/>
  <c r="C15" i="21"/>
  <c r="D15" i="21"/>
  <c r="E15" i="21"/>
  <c r="F15" i="21"/>
  <c r="G15" i="21"/>
  <c r="H15" i="21"/>
  <c r="J15" i="21"/>
  <c r="K15" i="21"/>
  <c r="L15" i="21"/>
  <c r="M15" i="21"/>
  <c r="B16" i="21"/>
  <c r="C16" i="21"/>
  <c r="D16" i="21"/>
  <c r="E16" i="21"/>
  <c r="F16" i="21"/>
  <c r="G16" i="21"/>
  <c r="H16" i="21"/>
  <c r="J16" i="21"/>
  <c r="K16" i="21"/>
  <c r="L16" i="21"/>
  <c r="M16" i="21"/>
  <c r="C17" i="21"/>
  <c r="D17" i="21"/>
  <c r="G17" i="21"/>
  <c r="H17" i="21"/>
  <c r="J17" i="21"/>
  <c r="K17" i="21"/>
  <c r="L17" i="21"/>
  <c r="M17" i="21"/>
  <c r="B18" i="21"/>
  <c r="C18" i="21"/>
  <c r="D18" i="21"/>
  <c r="E18" i="21"/>
  <c r="F18" i="21"/>
  <c r="G18" i="21"/>
  <c r="H18" i="21"/>
  <c r="J18" i="21"/>
  <c r="K18" i="21"/>
  <c r="L18" i="21"/>
  <c r="M18" i="21"/>
  <c r="C19" i="21"/>
  <c r="E19" i="21"/>
  <c r="F19" i="21"/>
  <c r="G19" i="21"/>
  <c r="H19" i="21"/>
  <c r="J19" i="21"/>
  <c r="K19" i="21"/>
  <c r="L19" i="21"/>
  <c r="M19" i="21"/>
  <c r="B20" i="21"/>
  <c r="C20" i="21"/>
  <c r="E20" i="21"/>
  <c r="F20" i="21"/>
  <c r="G20" i="21"/>
  <c r="H20" i="21"/>
  <c r="J20" i="21"/>
  <c r="K20" i="21"/>
  <c r="L20" i="21"/>
  <c r="M20" i="21"/>
  <c r="B21" i="21"/>
  <c r="C21" i="21"/>
  <c r="D21" i="21"/>
  <c r="E21" i="21"/>
  <c r="F21" i="21"/>
  <c r="G21" i="21"/>
  <c r="H21" i="21"/>
  <c r="J21" i="21"/>
  <c r="K21" i="21"/>
  <c r="L21" i="21"/>
  <c r="M21" i="21"/>
  <c r="B22" i="21"/>
  <c r="C22" i="21"/>
  <c r="D22" i="21"/>
  <c r="E22" i="21"/>
  <c r="F22" i="21"/>
  <c r="G22" i="21"/>
  <c r="H22" i="21"/>
  <c r="J22" i="21"/>
  <c r="K22" i="21"/>
  <c r="L22" i="21"/>
  <c r="M22" i="21"/>
  <c r="B23" i="21"/>
  <c r="C23" i="21"/>
  <c r="D23" i="21"/>
  <c r="E23" i="21"/>
  <c r="F23" i="21"/>
  <c r="G23" i="21"/>
  <c r="H23" i="21"/>
  <c r="J23" i="21"/>
  <c r="K23" i="21"/>
  <c r="L23" i="21"/>
  <c r="M23" i="21"/>
  <c r="B24" i="21"/>
  <c r="C24" i="21"/>
  <c r="D24" i="21"/>
  <c r="E24" i="21"/>
  <c r="F24" i="21"/>
  <c r="G24" i="21"/>
  <c r="H24" i="21"/>
  <c r="J24" i="21"/>
  <c r="K24" i="21"/>
  <c r="L24" i="21"/>
  <c r="M24" i="21"/>
  <c r="C25" i="21"/>
  <c r="D25" i="21"/>
  <c r="E25" i="21"/>
  <c r="F25" i="21"/>
  <c r="G25" i="21"/>
  <c r="H25" i="21"/>
  <c r="J25" i="21"/>
  <c r="K25" i="21"/>
  <c r="L25" i="21"/>
  <c r="M25" i="21"/>
  <c r="B26" i="21"/>
  <c r="C26" i="21"/>
  <c r="D26" i="21"/>
  <c r="F26" i="21"/>
  <c r="G26" i="21"/>
  <c r="H26" i="21"/>
  <c r="J26" i="21"/>
  <c r="K26" i="21"/>
  <c r="L26" i="21"/>
  <c r="M26" i="21"/>
  <c r="B27" i="21"/>
  <c r="C27" i="21"/>
  <c r="D27" i="21"/>
  <c r="E27" i="21"/>
  <c r="F27" i="21"/>
  <c r="G27" i="21"/>
  <c r="H27" i="21"/>
  <c r="J27" i="21"/>
  <c r="K27" i="21"/>
  <c r="L27" i="21"/>
  <c r="M27" i="21"/>
  <c r="B28" i="21"/>
  <c r="C28" i="21"/>
  <c r="D28" i="21"/>
  <c r="E28" i="21"/>
  <c r="F28" i="21"/>
  <c r="G28" i="21"/>
  <c r="H28" i="21"/>
  <c r="J28" i="21"/>
  <c r="K28" i="21"/>
  <c r="L28" i="21"/>
  <c r="M28" i="21"/>
  <c r="B29" i="21"/>
  <c r="C29" i="21"/>
  <c r="D29" i="21"/>
  <c r="E29" i="21"/>
  <c r="F29" i="21"/>
  <c r="G29" i="21"/>
  <c r="H29" i="21"/>
  <c r="J29" i="21"/>
  <c r="K29" i="21"/>
  <c r="L29" i="21"/>
  <c r="M29" i="21"/>
  <c r="B30" i="21"/>
  <c r="C30" i="21"/>
  <c r="D30" i="21"/>
  <c r="E30" i="21"/>
  <c r="F30" i="21"/>
  <c r="G30" i="21"/>
  <c r="H30" i="21"/>
  <c r="J30" i="21"/>
  <c r="K30" i="21"/>
  <c r="L30" i="21"/>
  <c r="M30" i="21"/>
  <c r="B31" i="21"/>
  <c r="C31" i="21"/>
  <c r="D31" i="21"/>
  <c r="E31" i="21"/>
  <c r="F31" i="21"/>
  <c r="G31" i="21"/>
  <c r="H31" i="21"/>
  <c r="J31" i="21"/>
  <c r="K31" i="21"/>
  <c r="L31" i="21"/>
  <c r="M31" i="21"/>
  <c r="B32" i="21"/>
  <c r="C32" i="21"/>
  <c r="D32" i="21"/>
  <c r="E32" i="21"/>
  <c r="F32" i="21"/>
  <c r="G32" i="21"/>
  <c r="H32" i="21"/>
  <c r="J32" i="21"/>
  <c r="K32" i="21"/>
  <c r="L32" i="21"/>
  <c r="M32" i="21"/>
  <c r="B33" i="21"/>
  <c r="C33" i="21"/>
  <c r="D33" i="21"/>
  <c r="E33" i="21"/>
  <c r="F33" i="21"/>
  <c r="G33" i="21"/>
  <c r="H33" i="21"/>
  <c r="J33" i="21"/>
  <c r="K33" i="21"/>
  <c r="L33" i="21"/>
  <c r="M33" i="21"/>
  <c r="B34" i="21"/>
  <c r="C34" i="21"/>
  <c r="D34" i="21"/>
  <c r="E34" i="21"/>
  <c r="F34" i="21"/>
  <c r="G34" i="21"/>
  <c r="H34" i="21"/>
  <c r="J34" i="21"/>
  <c r="K34" i="21"/>
  <c r="L34" i="21"/>
  <c r="M34" i="21"/>
  <c r="B35" i="21"/>
  <c r="C35" i="21"/>
  <c r="D35" i="21"/>
  <c r="E35" i="21"/>
  <c r="F35" i="21"/>
  <c r="G35" i="21"/>
  <c r="H35" i="21"/>
  <c r="J35" i="21"/>
  <c r="K35" i="21"/>
  <c r="L35" i="21"/>
  <c r="M35" i="21"/>
  <c r="B36" i="21"/>
  <c r="C36" i="21"/>
  <c r="D36" i="21"/>
  <c r="E36" i="21"/>
  <c r="F36" i="21"/>
  <c r="G36" i="21"/>
  <c r="H36" i="21"/>
  <c r="J36" i="21"/>
  <c r="K36" i="21"/>
  <c r="L36" i="21"/>
  <c r="M36" i="21"/>
  <c r="B37" i="21"/>
  <c r="C37" i="21"/>
  <c r="D37" i="21"/>
  <c r="E37" i="21"/>
  <c r="F37" i="21"/>
  <c r="G37" i="21"/>
  <c r="H37" i="21"/>
  <c r="J37" i="21"/>
  <c r="K37" i="21"/>
  <c r="L37" i="21"/>
  <c r="M37" i="21"/>
  <c r="B38" i="21"/>
  <c r="C38" i="21"/>
  <c r="D38" i="21"/>
  <c r="E38" i="21"/>
  <c r="F38" i="21"/>
  <c r="G38" i="21"/>
  <c r="H38" i="21"/>
  <c r="J38" i="21"/>
  <c r="K38" i="21"/>
  <c r="L38" i="21"/>
  <c r="M38" i="21"/>
  <c r="B39" i="21"/>
  <c r="C39" i="21"/>
  <c r="D39" i="21"/>
  <c r="E39" i="21"/>
  <c r="F39" i="21"/>
  <c r="G39" i="21"/>
  <c r="H39" i="21"/>
  <c r="J39" i="21"/>
  <c r="K39" i="21"/>
  <c r="L39" i="21"/>
  <c r="M39" i="21"/>
  <c r="B40" i="21"/>
  <c r="C40" i="21"/>
  <c r="D40" i="21"/>
  <c r="E40" i="21"/>
  <c r="F40" i="21"/>
  <c r="G40" i="21"/>
  <c r="H40" i="21"/>
  <c r="J40" i="21"/>
  <c r="K40" i="21"/>
  <c r="L40" i="21"/>
  <c r="M40" i="21"/>
  <c r="B41" i="21"/>
  <c r="C41" i="21"/>
  <c r="D41" i="21"/>
  <c r="E41" i="21"/>
  <c r="F41" i="21"/>
  <c r="G41" i="21"/>
  <c r="H41" i="21"/>
  <c r="J41" i="21"/>
  <c r="K41" i="21"/>
  <c r="L41" i="21"/>
  <c r="M41" i="21"/>
  <c r="C42" i="21"/>
  <c r="D42" i="21"/>
  <c r="E42" i="21"/>
  <c r="F42" i="21"/>
  <c r="G42" i="21"/>
  <c r="H42" i="21"/>
  <c r="J42" i="21"/>
  <c r="K42" i="21"/>
  <c r="L42" i="21"/>
  <c r="M42" i="21"/>
  <c r="B43" i="21"/>
  <c r="C43" i="21"/>
  <c r="D43" i="21"/>
  <c r="E43" i="21"/>
  <c r="F43" i="21"/>
  <c r="G43" i="21"/>
  <c r="H43" i="21"/>
  <c r="J43" i="21"/>
  <c r="K43" i="21"/>
  <c r="L43" i="21"/>
  <c r="M43" i="21"/>
  <c r="B44" i="21"/>
  <c r="C44" i="21"/>
  <c r="D44" i="21"/>
  <c r="E44" i="21"/>
  <c r="F44" i="21"/>
  <c r="G44" i="21"/>
  <c r="H44" i="21"/>
  <c r="J44" i="21"/>
  <c r="K44" i="21"/>
  <c r="L44" i="21"/>
  <c r="M44" i="21"/>
  <c r="B45" i="21"/>
  <c r="C45" i="21"/>
  <c r="D45" i="21"/>
  <c r="E45" i="21"/>
  <c r="F45" i="21"/>
  <c r="G45" i="21"/>
  <c r="H45" i="21"/>
  <c r="J45" i="21"/>
  <c r="K45" i="21"/>
  <c r="L45" i="21"/>
  <c r="M45" i="21"/>
  <c r="B46" i="21"/>
  <c r="C46" i="21"/>
  <c r="D46" i="21"/>
  <c r="E46" i="21"/>
  <c r="F46" i="21"/>
  <c r="G46" i="21"/>
  <c r="H46" i="21"/>
  <c r="J46" i="21"/>
  <c r="K46" i="21"/>
  <c r="L46" i="21"/>
  <c r="M46" i="21"/>
  <c r="B14" i="21"/>
  <c r="C14" i="21"/>
  <c r="D14" i="21"/>
  <c r="E14" i="21"/>
  <c r="F14" i="21"/>
  <c r="G14" i="21"/>
  <c r="H14" i="21"/>
  <c r="J14" i="21"/>
  <c r="K14" i="21"/>
  <c r="L14" i="21"/>
  <c r="M14" i="21"/>
  <c r="CF949" i="3"/>
  <c r="CF950" i="3"/>
  <c r="CF951" i="3"/>
  <c r="CF952" i="3"/>
  <c r="CF953" i="3"/>
  <c r="CF954" i="3"/>
  <c r="CF955" i="3"/>
  <c r="CF956" i="3"/>
  <c r="CF957" i="3"/>
  <c r="CF958" i="3"/>
  <c r="CF959" i="3"/>
  <c r="CF960" i="3"/>
  <c r="CF961" i="3"/>
  <c r="CF962" i="3"/>
  <c r="CF963" i="3"/>
  <c r="CF964" i="3"/>
  <c r="CF965" i="3"/>
  <c r="CF966" i="3"/>
  <c r="CF967" i="3"/>
  <c r="CF968" i="3"/>
  <c r="CF969" i="3"/>
  <c r="CF970" i="3"/>
  <c r="CF971" i="3"/>
  <c r="CF972" i="3"/>
  <c r="CF973" i="3"/>
  <c r="CF974" i="3"/>
  <c r="CF975" i="3"/>
  <c r="CF976" i="3"/>
  <c r="CF977" i="3"/>
  <c r="CF978" i="3"/>
  <c r="CF979" i="3"/>
  <c r="CF980" i="3"/>
  <c r="CF948" i="3"/>
  <c r="CE949" i="3"/>
  <c r="CE950" i="3"/>
  <c r="CE951" i="3"/>
  <c r="CE952" i="3"/>
  <c r="CE953" i="3"/>
  <c r="CE954" i="3"/>
  <c r="CE955" i="3"/>
  <c r="CE956" i="3"/>
  <c r="CE957" i="3"/>
  <c r="CE958" i="3"/>
  <c r="CE959" i="3"/>
  <c r="CE960" i="3"/>
  <c r="CE961" i="3"/>
  <c r="CE962" i="3"/>
  <c r="CE963" i="3"/>
  <c r="CE964" i="3"/>
  <c r="CE965" i="3"/>
  <c r="CE966" i="3"/>
  <c r="CE967" i="3"/>
  <c r="CE968" i="3"/>
  <c r="CE969" i="3"/>
  <c r="CE970" i="3"/>
  <c r="CE971" i="3"/>
  <c r="CE972" i="3"/>
  <c r="CE973" i="3"/>
  <c r="CE974" i="3"/>
  <c r="CE975" i="3"/>
  <c r="CE976" i="3"/>
  <c r="CE977" i="3"/>
  <c r="CE978" i="3"/>
  <c r="CE979" i="3"/>
  <c r="CE980" i="3"/>
  <c r="CE948" i="3"/>
  <c r="B23" i="3"/>
  <c r="B46" i="3"/>
  <c r="C46" i="3"/>
  <c r="D46" i="3"/>
  <c r="E46" i="3"/>
  <c r="F46" i="3"/>
  <c r="G46" i="3"/>
  <c r="H46" i="3"/>
  <c r="I46" i="3"/>
  <c r="J46" i="3"/>
  <c r="K46" i="3"/>
  <c r="L46" i="3"/>
  <c r="M46" i="3"/>
  <c r="N46" i="3"/>
  <c r="O46" i="3"/>
  <c r="A14" i="3"/>
  <c r="B14" i="3"/>
  <c r="C14" i="3"/>
  <c r="D14" i="3"/>
  <c r="E14" i="3"/>
  <c r="F14" i="3"/>
  <c r="G14" i="3"/>
  <c r="H14" i="3"/>
  <c r="I14" i="3"/>
  <c r="J14" i="3"/>
  <c r="K14" i="3"/>
  <c r="L14" i="3"/>
  <c r="M14" i="3"/>
  <c r="N14" i="3"/>
  <c r="O14" i="3"/>
  <c r="A15" i="3"/>
  <c r="B15" i="3"/>
  <c r="C15" i="3"/>
  <c r="D15" i="3"/>
  <c r="F15" i="3"/>
  <c r="G15" i="3"/>
  <c r="H15" i="3"/>
  <c r="J15" i="3"/>
  <c r="K15" i="3"/>
  <c r="L15" i="3"/>
  <c r="M15" i="3"/>
  <c r="N15" i="3"/>
  <c r="O15" i="3"/>
  <c r="A16" i="3"/>
  <c r="B16" i="3"/>
  <c r="C16" i="3"/>
  <c r="D16" i="3"/>
  <c r="E16" i="3"/>
  <c r="F16" i="3"/>
  <c r="G16" i="3"/>
  <c r="H16" i="3"/>
  <c r="I16" i="3"/>
  <c r="J16" i="3"/>
  <c r="K16" i="3"/>
  <c r="L16" i="3"/>
  <c r="M16" i="3"/>
  <c r="N16" i="3"/>
  <c r="O16" i="3"/>
  <c r="A17" i="3"/>
  <c r="B17" i="3"/>
  <c r="C17" i="3"/>
  <c r="D17" i="3"/>
  <c r="E17" i="3"/>
  <c r="F17" i="3"/>
  <c r="G17" i="3"/>
  <c r="H17" i="3"/>
  <c r="I17" i="3"/>
  <c r="J17" i="3"/>
  <c r="K17" i="3"/>
  <c r="L17" i="3"/>
  <c r="M17" i="3"/>
  <c r="N17" i="3"/>
  <c r="O17" i="3"/>
  <c r="A18" i="3"/>
  <c r="B18" i="3"/>
  <c r="C18" i="3"/>
  <c r="D18" i="3"/>
  <c r="E18" i="3"/>
  <c r="F18" i="3"/>
  <c r="G18" i="3"/>
  <c r="H18" i="3"/>
  <c r="I18" i="3"/>
  <c r="J18" i="3"/>
  <c r="K18" i="3"/>
  <c r="L18" i="3"/>
  <c r="M18" i="3"/>
  <c r="N18" i="3"/>
  <c r="O18" i="3"/>
  <c r="A19" i="3"/>
  <c r="B19" i="3"/>
  <c r="C19" i="3"/>
  <c r="D19" i="3"/>
  <c r="E19" i="3"/>
  <c r="F19" i="3"/>
  <c r="G19" i="3"/>
  <c r="H19" i="3"/>
  <c r="I19" i="3"/>
  <c r="J19" i="3"/>
  <c r="K19" i="3"/>
  <c r="L19" i="3"/>
  <c r="M19" i="3"/>
  <c r="N19" i="3"/>
  <c r="O19" i="3"/>
  <c r="A20" i="3"/>
  <c r="B20" i="3"/>
  <c r="C20" i="3"/>
  <c r="D20" i="3"/>
  <c r="E20" i="3"/>
  <c r="F20" i="3"/>
  <c r="G20" i="3"/>
  <c r="H20" i="3"/>
  <c r="I20" i="3"/>
  <c r="J20" i="3"/>
  <c r="K20" i="3"/>
  <c r="L20" i="3"/>
  <c r="M20" i="3"/>
  <c r="N20" i="3"/>
  <c r="O20" i="3"/>
  <c r="A21" i="3"/>
  <c r="B21" i="3"/>
  <c r="C21" i="3"/>
  <c r="D21" i="3"/>
  <c r="E21" i="3"/>
  <c r="F21" i="3"/>
  <c r="G21" i="3"/>
  <c r="H21" i="3"/>
  <c r="I21" i="3"/>
  <c r="J21" i="3"/>
  <c r="K21" i="3"/>
  <c r="L21" i="3"/>
  <c r="M21" i="3"/>
  <c r="N21" i="3"/>
  <c r="O21" i="3"/>
  <c r="A22" i="3"/>
  <c r="B22" i="3"/>
  <c r="C22" i="3"/>
  <c r="D22" i="3"/>
  <c r="E22" i="3"/>
  <c r="F22" i="3"/>
  <c r="G22" i="3"/>
  <c r="H22" i="3"/>
  <c r="I22" i="3"/>
  <c r="J22" i="3"/>
  <c r="K22" i="3"/>
  <c r="L22" i="3"/>
  <c r="M22" i="3"/>
  <c r="N22" i="3"/>
  <c r="O22" i="3"/>
  <c r="A23" i="3"/>
  <c r="C23" i="3"/>
  <c r="D23" i="3"/>
  <c r="E23" i="3"/>
  <c r="F23" i="3"/>
  <c r="G23" i="3"/>
  <c r="H23" i="3"/>
  <c r="I23" i="3"/>
  <c r="J23" i="3"/>
  <c r="K23" i="3"/>
  <c r="L23" i="3"/>
  <c r="M23" i="3"/>
  <c r="N23" i="3"/>
  <c r="O23" i="3"/>
  <c r="A24" i="3"/>
  <c r="B24" i="3"/>
  <c r="C24" i="3"/>
  <c r="D24" i="3"/>
  <c r="E24" i="3"/>
  <c r="F24" i="3"/>
  <c r="G24" i="3"/>
  <c r="H24" i="3"/>
  <c r="I24" i="3"/>
  <c r="J24" i="3"/>
  <c r="K24" i="3"/>
  <c r="L24" i="3"/>
  <c r="M24" i="3"/>
  <c r="N24" i="3"/>
  <c r="O24" i="3"/>
  <c r="A25" i="3"/>
  <c r="B25" i="3"/>
  <c r="C25" i="3"/>
  <c r="D25" i="3"/>
  <c r="E25" i="3"/>
  <c r="F25" i="3"/>
  <c r="G25" i="3"/>
  <c r="H25" i="3"/>
  <c r="I25" i="3"/>
  <c r="J25" i="3"/>
  <c r="K25" i="3"/>
  <c r="L25" i="3"/>
  <c r="M25" i="3"/>
  <c r="N25" i="3"/>
  <c r="O25" i="3"/>
  <c r="A26" i="3"/>
  <c r="B26" i="3"/>
  <c r="C26" i="3"/>
  <c r="D26" i="3"/>
  <c r="E26" i="3"/>
  <c r="F26" i="3"/>
  <c r="G26" i="3"/>
  <c r="H26" i="3"/>
  <c r="I26" i="3"/>
  <c r="J26" i="3"/>
  <c r="K26" i="3"/>
  <c r="L26" i="3"/>
  <c r="M26" i="3"/>
  <c r="N26" i="3"/>
  <c r="O26" i="3"/>
  <c r="A27" i="3"/>
  <c r="B27" i="3"/>
  <c r="D27" i="3"/>
  <c r="E27" i="3"/>
  <c r="F27" i="3"/>
  <c r="G27" i="3"/>
  <c r="H27" i="3"/>
  <c r="I27" i="3"/>
  <c r="J27" i="3"/>
  <c r="K27" i="3"/>
  <c r="L27" i="3"/>
  <c r="M27" i="3"/>
  <c r="N27" i="3"/>
  <c r="O27" i="3"/>
  <c r="A28" i="3"/>
  <c r="B28" i="3"/>
  <c r="C28" i="3"/>
  <c r="D28" i="3"/>
  <c r="E28" i="3"/>
  <c r="F28" i="3"/>
  <c r="G28" i="3"/>
  <c r="H28" i="3"/>
  <c r="I28" i="3"/>
  <c r="J28" i="3"/>
  <c r="K28" i="3"/>
  <c r="L28" i="3"/>
  <c r="M28" i="3"/>
  <c r="N28" i="3"/>
  <c r="O28" i="3"/>
  <c r="A29" i="3"/>
  <c r="B29" i="3"/>
  <c r="C29" i="3"/>
  <c r="D29" i="3"/>
  <c r="E29" i="3"/>
  <c r="F29" i="3"/>
  <c r="G29" i="3"/>
  <c r="H29" i="3"/>
  <c r="I29" i="3"/>
  <c r="J29" i="3"/>
  <c r="K29" i="3"/>
  <c r="L29" i="3"/>
  <c r="M29" i="3"/>
  <c r="N29" i="3"/>
  <c r="O29" i="3"/>
  <c r="A30" i="3"/>
  <c r="B30" i="3"/>
  <c r="C30" i="3"/>
  <c r="D30" i="3"/>
  <c r="E30" i="3"/>
  <c r="F30" i="3"/>
  <c r="G30" i="3"/>
  <c r="H30" i="3"/>
  <c r="I30" i="3"/>
  <c r="J30" i="3"/>
  <c r="K30" i="3"/>
  <c r="L30" i="3"/>
  <c r="M30" i="3"/>
  <c r="N30" i="3"/>
  <c r="O30" i="3"/>
  <c r="A31" i="3"/>
  <c r="B31" i="3"/>
  <c r="C31" i="3"/>
  <c r="D31" i="3"/>
  <c r="E31" i="3"/>
  <c r="F31" i="3"/>
  <c r="G31" i="3"/>
  <c r="H31" i="3"/>
  <c r="I31" i="3"/>
  <c r="J31" i="3"/>
  <c r="K31" i="3"/>
  <c r="L31" i="3"/>
  <c r="M31" i="3"/>
  <c r="N31" i="3"/>
  <c r="O31" i="3"/>
  <c r="A32" i="3"/>
  <c r="B32" i="3"/>
  <c r="C32" i="3"/>
  <c r="D32" i="3"/>
  <c r="E32" i="3"/>
  <c r="F32" i="3"/>
  <c r="G32" i="3"/>
  <c r="H32" i="3"/>
  <c r="I32" i="3"/>
  <c r="J32" i="3"/>
  <c r="K32" i="3"/>
  <c r="L32" i="3"/>
  <c r="M32" i="3"/>
  <c r="N32" i="3"/>
  <c r="O32" i="3"/>
  <c r="A33" i="3"/>
  <c r="B33" i="3"/>
  <c r="C33" i="3"/>
  <c r="D33" i="3"/>
  <c r="E33" i="3"/>
  <c r="F33" i="3"/>
  <c r="G33" i="3"/>
  <c r="H33" i="3"/>
  <c r="I33" i="3"/>
  <c r="J33" i="3"/>
  <c r="K33" i="3"/>
  <c r="L33" i="3"/>
  <c r="M33" i="3"/>
  <c r="N33" i="3"/>
  <c r="O33" i="3"/>
  <c r="A34" i="3"/>
  <c r="B34" i="3"/>
  <c r="C34" i="3"/>
  <c r="D34" i="3"/>
  <c r="E34" i="3"/>
  <c r="F34" i="3"/>
  <c r="G34" i="3"/>
  <c r="H34" i="3"/>
  <c r="I34" i="3"/>
  <c r="J34" i="3"/>
  <c r="K34" i="3"/>
  <c r="L34" i="3"/>
  <c r="M34" i="3"/>
  <c r="N34" i="3"/>
  <c r="O34" i="3"/>
  <c r="A35" i="3"/>
  <c r="B35" i="3"/>
  <c r="C35" i="3"/>
  <c r="D35" i="3"/>
  <c r="E35" i="3"/>
  <c r="F35" i="3"/>
  <c r="G35" i="3"/>
  <c r="H35" i="3"/>
  <c r="I35" i="3"/>
  <c r="J35" i="3"/>
  <c r="K35" i="3"/>
  <c r="L35" i="3"/>
  <c r="M35" i="3"/>
  <c r="N35" i="3"/>
  <c r="O35" i="3"/>
  <c r="A36" i="3"/>
  <c r="B36" i="3"/>
  <c r="D36" i="3"/>
  <c r="E36" i="3"/>
  <c r="F36" i="3"/>
  <c r="G36" i="3"/>
  <c r="H36" i="3"/>
  <c r="I36" i="3"/>
  <c r="J36" i="3"/>
  <c r="K36" i="3"/>
  <c r="L36" i="3"/>
  <c r="M36" i="3"/>
  <c r="N36" i="3"/>
  <c r="O36" i="3"/>
  <c r="A37" i="3"/>
  <c r="B37" i="3"/>
  <c r="C37" i="3"/>
  <c r="D37" i="3"/>
  <c r="E37" i="3"/>
  <c r="F37" i="3"/>
  <c r="G37" i="3"/>
  <c r="H37" i="3"/>
  <c r="I37" i="3"/>
  <c r="J37" i="3"/>
  <c r="K37" i="3"/>
  <c r="L37" i="3"/>
  <c r="M37" i="3"/>
  <c r="N37" i="3"/>
  <c r="O37" i="3"/>
  <c r="A38" i="3"/>
  <c r="B38" i="3"/>
  <c r="C38" i="3"/>
  <c r="D38" i="3"/>
  <c r="E38" i="3"/>
  <c r="F38" i="3"/>
  <c r="G38" i="3"/>
  <c r="H38" i="3"/>
  <c r="I38" i="3"/>
  <c r="J38" i="3"/>
  <c r="K38" i="3"/>
  <c r="L38" i="3"/>
  <c r="M38" i="3"/>
  <c r="N38" i="3"/>
  <c r="O38" i="3"/>
  <c r="A39" i="3"/>
  <c r="B39" i="3"/>
  <c r="C39" i="3"/>
  <c r="D39" i="3"/>
  <c r="E39" i="3"/>
  <c r="F39" i="3"/>
  <c r="G39" i="3"/>
  <c r="H39" i="3"/>
  <c r="I39" i="3"/>
  <c r="J39" i="3"/>
  <c r="K39" i="3"/>
  <c r="L39" i="3"/>
  <c r="M39" i="3"/>
  <c r="N39" i="3"/>
  <c r="O39" i="3"/>
  <c r="A40" i="3"/>
  <c r="B40" i="3"/>
  <c r="D40" i="3"/>
  <c r="E40" i="3"/>
  <c r="F40" i="3"/>
  <c r="G40" i="3"/>
  <c r="H40" i="3"/>
  <c r="I40" i="3"/>
  <c r="J40" i="3"/>
  <c r="K40" i="3"/>
  <c r="L40" i="3"/>
  <c r="M40" i="3"/>
  <c r="N40" i="3"/>
  <c r="O40" i="3"/>
  <c r="A41" i="3"/>
  <c r="B41" i="3"/>
  <c r="C41" i="3"/>
  <c r="D41" i="3"/>
  <c r="E41" i="3"/>
  <c r="F41" i="3"/>
  <c r="G41" i="3"/>
  <c r="H41" i="3"/>
  <c r="I41" i="3"/>
  <c r="J41" i="3"/>
  <c r="K41" i="3"/>
  <c r="L41" i="3"/>
  <c r="M41" i="3"/>
  <c r="N41" i="3"/>
  <c r="O41" i="3"/>
  <c r="A42" i="3"/>
  <c r="B42" i="3"/>
  <c r="C42" i="3"/>
  <c r="D42" i="3"/>
  <c r="E42" i="3"/>
  <c r="F42" i="3"/>
  <c r="G42" i="3"/>
  <c r="H42" i="3"/>
  <c r="I42" i="3"/>
  <c r="J42" i="3"/>
  <c r="K42" i="3"/>
  <c r="L42" i="3"/>
  <c r="M42" i="3"/>
  <c r="N42" i="3"/>
  <c r="O42" i="3"/>
  <c r="A43" i="3"/>
  <c r="B43" i="3"/>
  <c r="D43" i="3"/>
  <c r="E43" i="3"/>
  <c r="F43" i="3"/>
  <c r="G43" i="3"/>
  <c r="H43" i="3"/>
  <c r="I43" i="3"/>
  <c r="J43" i="3"/>
  <c r="K43" i="3"/>
  <c r="L43" i="3"/>
  <c r="M43" i="3"/>
  <c r="N43" i="3"/>
  <c r="O43" i="3"/>
  <c r="A44" i="3"/>
  <c r="B44" i="3"/>
  <c r="C44" i="3"/>
  <c r="D44" i="3"/>
  <c r="E44" i="3"/>
  <c r="F44" i="3"/>
  <c r="G44" i="3"/>
  <c r="H44" i="3"/>
  <c r="I44" i="3"/>
  <c r="J44" i="3"/>
  <c r="K44" i="3"/>
  <c r="L44" i="3"/>
  <c r="M44" i="3"/>
  <c r="N44" i="3"/>
  <c r="O44" i="3"/>
  <c r="A45" i="3"/>
  <c r="B45" i="3"/>
  <c r="C45" i="3"/>
  <c r="D45" i="3"/>
  <c r="E45" i="3"/>
  <c r="F45" i="3"/>
  <c r="G45" i="3"/>
  <c r="H45" i="3"/>
  <c r="I45" i="3"/>
  <c r="J45" i="3"/>
  <c r="K45" i="3"/>
  <c r="L45" i="3"/>
  <c r="M45" i="3"/>
  <c r="N45" i="3"/>
  <c r="O45" i="3"/>
  <c r="B13" i="3"/>
  <c r="C13" i="3"/>
  <c r="D13" i="3"/>
  <c r="E13" i="3"/>
  <c r="F13" i="3"/>
  <c r="G13" i="3"/>
  <c r="H13" i="3"/>
  <c r="I13" i="3"/>
  <c r="J13" i="3"/>
  <c r="K13" i="3"/>
  <c r="L13" i="3"/>
  <c r="M13" i="3"/>
  <c r="N13" i="3"/>
  <c r="O13" i="3"/>
  <c r="A13" i="3"/>
  <c r="C5" i="3"/>
  <c r="C3" i="3"/>
  <c r="C2" i="3"/>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C67DEC82-C46B-458A-988E-EC19A6441713}" keepAlive="1" name="Consulta - cuadro1ExcelPublicacionNuevo" description="Conexión a la consulta 'cuadro1ExcelPublicacionNuevo' en el libro." type="5" refreshedVersion="6" background="1" saveData="1">
    <dbPr connection="Provider=Microsoft.Mashup.OleDb.1;Data Source=$Workbook$;Location=cuadro1ExcelPublicacionNuevo;Extended Properties=&quot;&quot;" command="SELECT * FROM [cuadro1ExcelPublicacionNuevo]"/>
  </connection>
  <connection id="2" xr16:uid="{F092B21B-3460-41F5-AF02-35C2DF800585}" keepAlive="1" name="Consulta - Cuadro2ExcelPublicaciónInsumoNUEVO" description="Conexión a la consulta 'Cuadro2ExcelPublicaciónInsumoNUEVO' en el libro." type="5" refreshedVersion="6" background="1">
    <dbPr connection="Provider=Microsoft.Mashup.OleDb.1;Data Source=$Workbook$;Location=Cuadro2ExcelPublicaciónInsumoNUEVO;Extended Properties=&quot;&quot;" command="SELECT * FROM [Cuadro2ExcelPublicaciónInsumoNUEVO]"/>
  </connection>
  <connection id="3" xr16:uid="{D9F2401D-3333-456A-BB71-B163453FBC0D}" keepAlive="1" name="Consulta - cuadro2ExcelPublicacionNuevo" description="Conexión a la consulta 'cuadro2ExcelPublicacionNuevo' en el libro." type="5" refreshedVersion="6" background="1" saveData="1">
    <dbPr connection="Provider=Microsoft.Mashup.OleDb.1;Data Source=$Workbook$;Location=cuadro2ExcelPublicacionNuevo;Extended Properties=&quot;&quot;" command="SELECT * FROM [cuadro2ExcelPublicacionNuevo]"/>
  </connection>
  <connection id="4" xr16:uid="{AA48E024-2DC4-4675-81E7-3A9F0B01A6A4}" keepAlive="1" name="Consulta - cuadro3ExcelPublicacionNuevo" description="Conexión a la consulta 'cuadro3ExcelPublicacionNuevo' en el libro." type="5" refreshedVersion="6" background="1" saveData="1">
    <dbPr connection="Provider=Microsoft.Mashup.OleDb.1;Data Source=$Workbook$;Location=cuadro3ExcelPublicacionNuevo;Extended Properties=&quot;&quot;" command="SELECT * FROM [cuadro3ExcelPublicacionNuevo]"/>
  </connection>
  <connection id="5" xr16:uid="{52255410-65C6-4E6C-9F23-A8676B7133C7}" keepAlive="1" name="Consulta - cuadro4ExcelPublicacionNuevo" description="Conexión a la consulta 'cuadro4ExcelPublicacionNuevo' en el libro." type="5" refreshedVersion="6" background="1" saveData="1">
    <dbPr connection="Provider=Microsoft.Mashup.OleDb.1;Data Source=$Workbook$;Location=cuadro4ExcelPublicacionNuevo;Extended Properties=&quot;&quot;" command="SELECT * FROM [cuadro4ExcelPublicacionNuevo]"/>
  </connection>
  <connection id="6" xr16:uid="{D8CD856A-F77B-4B07-B5DE-FC08C90EC797}" keepAlive="1" name="Consulta - cuadro5ExcelPublicacionNuevo" description="Conexión a la consulta 'cuadro5ExcelPublicacionNuevo' en el libro." type="5" refreshedVersion="6" background="1" saveData="1">
    <dbPr connection="Provider=Microsoft.Mashup.OleDb.1;Data Source=$Workbook$;Location=cuadro5ExcelPublicacionNuevo;Extended Properties=&quot;&quot;" command="SELECT * FROM [cuadro5ExcelPublicacionNuevo]"/>
  </connection>
  <connection id="7" xr16:uid="{470AFC18-BD38-40F9-B018-18D2DEA4814A}" keepAlive="1" name="Consulta - cuadro6ExcelPublicacionNuevo" description="Conexión a la consulta 'cuadro6ExcelPublicacionNuevo' en el libro." type="5" refreshedVersion="6" background="1" saveData="1">
    <dbPr connection="Provider=Microsoft.Mashup.OleDb.1;Data Source=$Workbook$;Location=cuadro6ExcelPublicacionNuevo;Extended Properties=&quot;&quot;" command="SELECT * FROM [cuadro6ExcelPublicacionNuevo]"/>
  </connection>
  <connection id="8" xr16:uid="{B1737BEF-4F0E-416A-8487-C627AC7B7468}" keepAlive="1" name="Consulta - DIR_ESTUDIOS" description="Conexión a la consulta 'DIR_ESTUDIOS' en el libro." type="5" refreshedVersion="6" background="1">
    <dbPr connection="Provider=Microsoft.Mashup.OleDb.1;Data Source=$Workbook$;Location=DIR_ESTUDIOS;Extended Properties=&quot;&quot;" command="SELECT * FROM [DIR_ESTUDIOS]"/>
  </connection>
</connections>
</file>

<file path=xl/sharedStrings.xml><?xml version="1.0" encoding="utf-8"?>
<sst xmlns="http://schemas.openxmlformats.org/spreadsheetml/2006/main" count="20690" uniqueCount="830">
  <si>
    <t>PeriodoConsolidado</t>
  </si>
  <si>
    <t>PeriodoConsolidado1</t>
  </si>
  <si>
    <t>Compañias_Ramos</t>
  </si>
  <si>
    <t>Total</t>
  </si>
  <si>
    <t>Vida Individual</t>
  </si>
  <si>
    <t>Vida Colectivo</t>
  </si>
  <si>
    <t>Salud</t>
  </si>
  <si>
    <t>Accidentes Personales</t>
  </si>
  <si>
    <t>Incendio y Aliados</t>
  </si>
  <si>
    <t>Naves Marítimas y Aéreas</t>
  </si>
  <si>
    <t>Transporte de Carga</t>
  </si>
  <si>
    <t>Vehículos de Motor</t>
  </si>
  <si>
    <t>Agrícola y Pecuario</t>
  </si>
  <si>
    <t>Fianzas</t>
  </si>
  <si>
    <t>Otros Seguros</t>
  </si>
  <si>
    <t>Posicion</t>
  </si>
  <si>
    <t>Participacion</t>
  </si>
  <si>
    <t>02. Dic 2025</t>
  </si>
  <si>
    <t>Diciembre 2025</t>
  </si>
  <si>
    <t>Seguros Universal, S. A.</t>
  </si>
  <si>
    <t>Seguros Reservas, S. A.</t>
  </si>
  <si>
    <t>Humano Seguros, S. A.</t>
  </si>
  <si>
    <t>Mapfre BHD Compañía de Seguros</t>
  </si>
  <si>
    <t>La Colonial, S. A., Compañia De Seguros</t>
  </si>
  <si>
    <t>Seguros Crecer, S. A.</t>
  </si>
  <si>
    <t>Seguros Sura, S.A.</t>
  </si>
  <si>
    <t>Worldwide Seguros, S. A.</t>
  </si>
  <si>
    <t>General de Seguros, S. A.</t>
  </si>
  <si>
    <t>Seguros Pepín, S. A.</t>
  </si>
  <si>
    <t>La Monumental de Seguros, S. A.</t>
  </si>
  <si>
    <t xml:space="preserve">Cooperativa Nacional De Seguros, Inc </t>
  </si>
  <si>
    <t>Patria, S. A., Compañía de Seguros</t>
  </si>
  <si>
    <t>Atlántica Seguros, S. A.</t>
  </si>
  <si>
    <t>One Alliance Seguros, S.A.</t>
  </si>
  <si>
    <t>Seguros La Internacional, S. A.</t>
  </si>
  <si>
    <t>Bupa Dominicana, S. A.</t>
  </si>
  <si>
    <t>BMI Compañía de Seguros, S. A.</t>
  </si>
  <si>
    <t>Cuna Mutual Insurance Society Dominicana</t>
  </si>
  <si>
    <t>Aseguradora Agropecuaria Dominicana, S. A.</t>
  </si>
  <si>
    <t>Angloamericana de Seguros, S. A.</t>
  </si>
  <si>
    <t>Multiseguros Su, S.A.</t>
  </si>
  <si>
    <t>Seguros Ademi, S.A.</t>
  </si>
  <si>
    <t>Midas Seguros, S.A.</t>
  </si>
  <si>
    <t>Unit, S.A.</t>
  </si>
  <si>
    <t>Futuro Seguros</t>
  </si>
  <si>
    <t>Hylseg Seguros S.A</t>
  </si>
  <si>
    <t>Autoseguro, S. A.</t>
  </si>
  <si>
    <t>Confederación del Canadá Dominicana, S. A.</t>
  </si>
  <si>
    <t>Seguros Yunen, S.A.</t>
  </si>
  <si>
    <t>Creciendo Seguros</t>
  </si>
  <si>
    <t>03. Nov 2025</t>
  </si>
  <si>
    <t>Noviembre 2025</t>
  </si>
  <si>
    <t>01. Ene 2026</t>
  </si>
  <si>
    <t>Enero 2026</t>
  </si>
  <si>
    <t>04. Oct 2025</t>
  </si>
  <si>
    <t>Octubre 2025</t>
  </si>
  <si>
    <t>06. Ago 2025</t>
  </si>
  <si>
    <t>Agosto 2025</t>
  </si>
  <si>
    <t>05. Sep 2025</t>
  </si>
  <si>
    <t>Septiembre 2025</t>
  </si>
  <si>
    <t>08. Jun 2025</t>
  </si>
  <si>
    <t>Junio 2025</t>
  </si>
  <si>
    <t>07. Jul 2025</t>
  </si>
  <si>
    <t>Julio 2025</t>
  </si>
  <si>
    <t>10. Abr 2025</t>
  </si>
  <si>
    <t>Abril 2025</t>
  </si>
  <si>
    <t>09. May 2025</t>
  </si>
  <si>
    <t>Mayo 2025</t>
  </si>
  <si>
    <t>11. Mar 2025</t>
  </si>
  <si>
    <t>Marzo 2025</t>
  </si>
  <si>
    <t>12. Feb 2025</t>
  </si>
  <si>
    <t>Febrero 2025</t>
  </si>
  <si>
    <t>Suma de Total</t>
  </si>
  <si>
    <t>Suma de Vida Individual</t>
  </si>
  <si>
    <t>Suma de Vida Colectivo</t>
  </si>
  <si>
    <t>Suma de Salud</t>
  </si>
  <si>
    <t>Suma de Accidentes Personales</t>
  </si>
  <si>
    <t>Suma de Incendio y Aliados</t>
  </si>
  <si>
    <t>Suma de Transporte de Carga</t>
  </si>
  <si>
    <t>Suma de Naves Marítimas y Aéreas</t>
  </si>
  <si>
    <t>Suma de Vehículos de Motor</t>
  </si>
  <si>
    <t>Suma de Agrícola y Pecuario</t>
  </si>
  <si>
    <t>Suma de Fianzas</t>
  </si>
  <si>
    <t>Suma de Otros Seguros</t>
  </si>
  <si>
    <t>Suma de Participacion</t>
  </si>
  <si>
    <t>Compañias / Ramos</t>
  </si>
  <si>
    <t xml:space="preserve">Total </t>
  </si>
  <si>
    <t xml:space="preserve">Vida Individual </t>
  </si>
  <si>
    <t xml:space="preserve">Vida Colectivo </t>
  </si>
  <si>
    <t xml:space="preserve">Salud </t>
  </si>
  <si>
    <t xml:space="preserve">Accidentes Personales </t>
  </si>
  <si>
    <t xml:space="preserve">Incendio y Aliados </t>
  </si>
  <si>
    <t xml:space="preserve">Naves Marítimas y Aéreas </t>
  </si>
  <si>
    <t xml:space="preserve">Transporte de Carga </t>
  </si>
  <si>
    <t xml:space="preserve">Vehículos de Motor </t>
  </si>
  <si>
    <t xml:space="preserve">Agrícola y Pecuario </t>
  </si>
  <si>
    <t xml:space="preserve"> Fianzas </t>
  </si>
  <si>
    <t xml:space="preserve">Otros Seguros </t>
  </si>
  <si>
    <t xml:space="preserve">  Participación (%)</t>
  </si>
  <si>
    <t xml:space="preserve"> Vehículos de Motor</t>
  </si>
  <si>
    <t>Ramos</t>
  </si>
  <si>
    <t>PNC</t>
  </si>
  <si>
    <t>Superintendencia de Seguros</t>
  </si>
  <si>
    <t>Primas Netas Cobradas por Compañías, Según Ramos</t>
  </si>
  <si>
    <t>(Valores en RD$)</t>
  </si>
  <si>
    <t>PeriodoConsolidadolabel</t>
  </si>
  <si>
    <t>Año anterior</t>
  </si>
  <si>
    <t>Período actual</t>
  </si>
  <si>
    <t>06. Incendio y Aliados</t>
  </si>
  <si>
    <t>Abr 2025</t>
  </si>
  <si>
    <t>04. Salud</t>
  </si>
  <si>
    <t>09. Vehículos de Motor</t>
  </si>
  <si>
    <t>02. Vida Colectivo</t>
  </si>
  <si>
    <t>12. Otros Seguros</t>
  </si>
  <si>
    <t>11. Fianzas</t>
  </si>
  <si>
    <t>05. Accidentes Personales</t>
  </si>
  <si>
    <t>01. Vida Individual</t>
  </si>
  <si>
    <t>08. Transporte de Carga</t>
  </si>
  <si>
    <t>07. Naves Maritimas y Aéreas</t>
  </si>
  <si>
    <t>10. Agrícola y Pecuario</t>
  </si>
  <si>
    <t>Ago 2025</t>
  </si>
  <si>
    <t>Dic 2025</t>
  </si>
  <si>
    <t>Ene 2026</t>
  </si>
  <si>
    <t>Feb 2025</t>
  </si>
  <si>
    <t>Jul 2025</t>
  </si>
  <si>
    <t>Jun 2025</t>
  </si>
  <si>
    <t>Mar 2025</t>
  </si>
  <si>
    <t>May 2025</t>
  </si>
  <si>
    <t>Nov 2025</t>
  </si>
  <si>
    <t>Oct 2025</t>
  </si>
  <si>
    <t>Sep 2025</t>
  </si>
  <si>
    <t>03. Total Vida</t>
  </si>
  <si>
    <t>13. Total Seguros General</t>
  </si>
  <si>
    <t>Suma de Año anterior</t>
  </si>
  <si>
    <t>Suma de Período actual</t>
  </si>
  <si>
    <t>Variación Absoluta</t>
  </si>
  <si>
    <t>Variación Porcentual</t>
  </si>
  <si>
    <t>Participación Año Anterior</t>
  </si>
  <si>
    <t>Participación Año Actual</t>
  </si>
  <si>
    <t>Suma de Variación Absoluta</t>
  </si>
  <si>
    <t>Suma de Variación Porcentual</t>
  </si>
  <si>
    <t>Suma de Participación Año Anterior</t>
  </si>
  <si>
    <t>Suma de Participación Año Actual</t>
  </si>
  <si>
    <t>Ramos de Seguros</t>
  </si>
  <si>
    <t>Variación</t>
  </si>
  <si>
    <t>Participación (%)</t>
  </si>
  <si>
    <t xml:space="preserve">Absoluta </t>
  </si>
  <si>
    <t>Relativa (%)</t>
  </si>
  <si>
    <t>PeriodoActual</t>
  </si>
  <si>
    <t>PeriodoActual1</t>
  </si>
  <si>
    <t>PeriodoActualLabel</t>
  </si>
  <si>
    <t>CompaniaActual</t>
  </si>
  <si>
    <t>NoExoneradaAnterior</t>
  </si>
  <si>
    <t>ExoneradaAnterior</t>
  </si>
  <si>
    <t>PNCantierior</t>
  </si>
  <si>
    <t>NoExoneradaActual</t>
  </si>
  <si>
    <t>ExoneradaActual</t>
  </si>
  <si>
    <t>PNCactual</t>
  </si>
  <si>
    <t>Ranking Actual</t>
  </si>
  <si>
    <t>Ranking Anterior</t>
  </si>
  <si>
    <t>Variacion Absoluta</t>
  </si>
  <si>
    <t>Variacion Relativa</t>
  </si>
  <si>
    <t>Participacion Actual</t>
  </si>
  <si>
    <t>Participacion Anterior</t>
  </si>
  <si>
    <t>Suma de NoExoneradaAnterior</t>
  </si>
  <si>
    <t>Suma de ExoneradaAnterior</t>
  </si>
  <si>
    <t>Suma de PNCantierior</t>
  </si>
  <si>
    <t>Suma de Ranking Anterior</t>
  </si>
  <si>
    <t>Suma de NoExoneradaActual</t>
  </si>
  <si>
    <t>Suma de ExoneradaActual</t>
  </si>
  <si>
    <t>Suma de PNCactual</t>
  </si>
  <si>
    <t>Suma de Ranking Actual</t>
  </si>
  <si>
    <t>Suma de Variacion Absoluta</t>
  </si>
  <si>
    <t>Suma de Variacion Relativa</t>
  </si>
  <si>
    <t>Suma de Participacion Actual</t>
  </si>
  <si>
    <t>Suma de Participacion Anterior</t>
  </si>
  <si>
    <t>Compañías</t>
  </si>
  <si>
    <t>No Exoneradas</t>
  </si>
  <si>
    <t xml:space="preserve"> Exoneradas</t>
  </si>
  <si>
    <t>Absoluta</t>
  </si>
  <si>
    <t>PeriodoActual12</t>
  </si>
  <si>
    <t>Ago 2024</t>
  </si>
  <si>
    <t>Abr 2024</t>
  </si>
  <si>
    <t>Dic 2024</t>
  </si>
  <si>
    <t>Ene 2025</t>
  </si>
  <si>
    <t>Jul 2024</t>
  </si>
  <si>
    <t>Jun 2024</t>
  </si>
  <si>
    <t>May 2024</t>
  </si>
  <si>
    <t>Feb 2024</t>
  </si>
  <si>
    <t>Oct 2024</t>
  </si>
  <si>
    <t>Mar 2024</t>
  </si>
  <si>
    <t>Nov 2024</t>
  </si>
  <si>
    <t>Sep 2024</t>
  </si>
  <si>
    <t>Posición</t>
  </si>
  <si>
    <t>FrecuenciaSimple</t>
  </si>
  <si>
    <t>FrecuenciaAcumulada</t>
  </si>
  <si>
    <t>Suma de FrecuenciaSimple</t>
  </si>
  <si>
    <t>Suma de FrecuenciaAcumulada</t>
  </si>
  <si>
    <t xml:space="preserve">Valor </t>
  </si>
  <si>
    <t>Simple (%)</t>
  </si>
  <si>
    <t>Acumulado (%)</t>
  </si>
  <si>
    <t>PeriodoConsolidadoLabel</t>
  </si>
  <si>
    <t>Total (No Exonerada)</t>
  </si>
  <si>
    <t>Total (Exonerada)</t>
  </si>
  <si>
    <t>Total (Total)</t>
  </si>
  <si>
    <t>% Primas Exoneradas (Total)</t>
  </si>
  <si>
    <t>Participación % (Total)</t>
  </si>
  <si>
    <t>Vida Individual (No Exonerada)</t>
  </si>
  <si>
    <t>Vida Individual (Exonerada)</t>
  </si>
  <si>
    <t>Vida Individual (Total)</t>
  </si>
  <si>
    <t>% Primas Exoneradas (Vida Individual)</t>
  </si>
  <si>
    <t>Participación % (Vida Individual)</t>
  </si>
  <si>
    <t>Vida Colectivo (No Exonerada)</t>
  </si>
  <si>
    <t>Vida Colectivo (Exonerada)</t>
  </si>
  <si>
    <t>Vida Colectivo (Total)</t>
  </si>
  <si>
    <t>% Primas Exoneradas (Vida Colectivo)</t>
  </si>
  <si>
    <t>Participación % (Vida Colectivo)</t>
  </si>
  <si>
    <t>Salud (No Exonerada)</t>
  </si>
  <si>
    <t>Salud (Exonerada)</t>
  </si>
  <si>
    <t>Salud (Total)</t>
  </si>
  <si>
    <t>% Primas Exoneradas (Salud)</t>
  </si>
  <si>
    <t>Participación % (Salud)</t>
  </si>
  <si>
    <t>Accidentes Personales (No Exonerada)</t>
  </si>
  <si>
    <t>Accidentes Personales (Exonerada)</t>
  </si>
  <si>
    <t>Accidentes Personales (Total)</t>
  </si>
  <si>
    <t>% Primas Exoneradas (Accidentes Personales)</t>
  </si>
  <si>
    <t>Participación % (Accidentes Personales)</t>
  </si>
  <si>
    <t>Incendio y Aliados (No Exonerada)</t>
  </si>
  <si>
    <t>Incendio y Aliados (Exonerada)</t>
  </si>
  <si>
    <t>Incendio y Aliados (Total)</t>
  </si>
  <si>
    <t>% Primas Exoneradas (Incendio y Aliados)</t>
  </si>
  <si>
    <t>Participación % (Incendio y Aliados)</t>
  </si>
  <si>
    <t>Naves Marítimas y Aéreas (No Exonerada)</t>
  </si>
  <si>
    <t>Naves Marítimas y Aéreas (Exonerada)</t>
  </si>
  <si>
    <t>Naves Marítimas y Aéreas (Total)</t>
  </si>
  <si>
    <t>% Primas Exoneradas (Naves)</t>
  </si>
  <si>
    <t>Participación % (Naves)</t>
  </si>
  <si>
    <t>Transporte de Carga (No Exonerada)</t>
  </si>
  <si>
    <t>Transporte de Carga (Exonerada)</t>
  </si>
  <si>
    <t>Transporte de Carga (Total)</t>
  </si>
  <si>
    <t>% Primas Exoneradas (Transporte de Carga)</t>
  </si>
  <si>
    <t>Participación % (Transporte de Carga)</t>
  </si>
  <si>
    <t>Vehículos de Motor (No Exonerada)</t>
  </si>
  <si>
    <t>Vehículos de Motor (Exonerada)</t>
  </si>
  <si>
    <t>Vehículos de Motor (Total)</t>
  </si>
  <si>
    <t>% Primas Exoneradas (Vehículos de Motor)</t>
  </si>
  <si>
    <t>Participación % (Vehículos de Motor)</t>
  </si>
  <si>
    <t>Agrícola y Pecuario (No Exonerada)</t>
  </si>
  <si>
    <t>Agrícola y Pecuario (Exonerada)</t>
  </si>
  <si>
    <t>Agrícola y Pecuario (Total)</t>
  </si>
  <si>
    <t>% Primas Exoneradas (Agrícola y Pecuario)</t>
  </si>
  <si>
    <t>Participación % (Agrícola y Pecuario)</t>
  </si>
  <si>
    <t>Fianzas (No Exonerada)</t>
  </si>
  <si>
    <t>Fianzas (Exonerada)</t>
  </si>
  <si>
    <t>Fianzas (Total)</t>
  </si>
  <si>
    <t>% Primas Exoneradas (Fianzas)</t>
  </si>
  <si>
    <t>Participación % (Fianzas)</t>
  </si>
  <si>
    <t>Otros Seguros (No Exonerada)</t>
  </si>
  <si>
    <t>Otros Seguros (Exonerada)</t>
  </si>
  <si>
    <t>Otros Seguros (Total)</t>
  </si>
  <si>
    <t>% Primas Exoneradas (Otros Seguros)</t>
  </si>
  <si>
    <t>Participación % (Otros Seguros)</t>
  </si>
  <si>
    <t>Abril, 2025</t>
  </si>
  <si>
    <t>Agosto, 2025</t>
  </si>
  <si>
    <t>Diciembre, 2025</t>
  </si>
  <si>
    <t>Julio, 2025</t>
  </si>
  <si>
    <t>Junio, 2025</t>
  </si>
  <si>
    <t>Mayo, 2025</t>
  </si>
  <si>
    <t>Enero, 2026</t>
  </si>
  <si>
    <t>Octubre, 2025</t>
  </si>
  <si>
    <t>Febrero, 2025</t>
  </si>
  <si>
    <t>Marzo, 2025</t>
  </si>
  <si>
    <t>Noviembre, 2025</t>
  </si>
  <si>
    <t>Septiembre, 2025</t>
  </si>
  <si>
    <t>Suma de Total (No Exonerada)</t>
  </si>
  <si>
    <t>Suma de Total (Exonerada)</t>
  </si>
  <si>
    <t>Suma de Total (Total)</t>
  </si>
  <si>
    <t>Suma de % Primas Exoneradas (Total)</t>
  </si>
  <si>
    <t>Suma de Participación % (Total)</t>
  </si>
  <si>
    <t>Suma de Vida Individual (No Exonerada)</t>
  </si>
  <si>
    <t>Suma de Vida Individual (Exonerada)</t>
  </si>
  <si>
    <t>Suma de Vida Individual (Total)</t>
  </si>
  <si>
    <t>Suma de % Primas Exoneradas (Vida Individual)</t>
  </si>
  <si>
    <t>Suma de Participación % (Vida Individual)</t>
  </si>
  <si>
    <t>Suma de Vida Colectivo (No Exonerada)</t>
  </si>
  <si>
    <t>Suma de Vida Colectivo (Exonerada)</t>
  </si>
  <si>
    <t>Suma de Vida Colectivo (Total)</t>
  </si>
  <si>
    <t>Suma de % Primas Exoneradas (Vida Colectivo)</t>
  </si>
  <si>
    <t>Suma de Participación % (Vida Colectivo)</t>
  </si>
  <si>
    <t>Suma de Salud (No Exonerada)</t>
  </si>
  <si>
    <t>Suma de Salud (Exonerada)</t>
  </si>
  <si>
    <t>Suma de Salud (Total)</t>
  </si>
  <si>
    <t>Suma de % Primas Exoneradas (Salud)</t>
  </si>
  <si>
    <t>Suma de Participación % (Salud)</t>
  </si>
  <si>
    <t>Suma de Accidentes Personales (No Exonerada)</t>
  </si>
  <si>
    <t>Suma de Accidentes Personales (Exonerada)</t>
  </si>
  <si>
    <t>Suma de Accidentes Personales (Total)</t>
  </si>
  <si>
    <t>Suma de % Primas Exoneradas (Accidentes Personales)</t>
  </si>
  <si>
    <t>Suma de Participación % (Accidentes Personales)</t>
  </si>
  <si>
    <t>Suma de Incendio y Aliados (No Exonerada)</t>
  </si>
  <si>
    <t>Suma de Incendio y Aliados (Exonerada)</t>
  </si>
  <si>
    <t>Suma de Incendio y Aliados (Total)</t>
  </si>
  <si>
    <t>Suma de % Primas Exoneradas (Incendio y Aliados)</t>
  </si>
  <si>
    <t>Suma de Participación % (Incendio y Aliados)</t>
  </si>
  <si>
    <t>Suma de Naves Marítimas y Aéreas (No Exonerada)</t>
  </si>
  <si>
    <t>Suma de Naves Marítimas y Aéreas (Exonerada)</t>
  </si>
  <si>
    <t>Suma de Naves Marítimas y Aéreas (Total)</t>
  </si>
  <si>
    <t>Suma de % Primas Exoneradas (Naves)</t>
  </si>
  <si>
    <t>Suma de Participación % (Naves)</t>
  </si>
  <si>
    <t>Suma de Transporte de Carga (No Exonerada)</t>
  </si>
  <si>
    <t>Suma de Transporte de Carga (Exonerada)</t>
  </si>
  <si>
    <t>Suma de Transporte de Carga (Total)</t>
  </si>
  <si>
    <t>Suma de % Primas Exoneradas (Transporte de Carga)</t>
  </si>
  <si>
    <t>Suma de Participación % (Transporte de Carga)</t>
  </si>
  <si>
    <t>Suma de Vehículos de Motor (No Exonerada)</t>
  </si>
  <si>
    <t>Suma de Vehículos de Motor (Exonerada)</t>
  </si>
  <si>
    <t>Suma de Vehículos de Motor (Total)</t>
  </si>
  <si>
    <t>Suma de % Primas Exoneradas (Vehículos de Motor)</t>
  </si>
  <si>
    <t>Suma de Participación % (Vehículos de Motor)</t>
  </si>
  <si>
    <t>Suma de Agrícola y Pecuario (No Exonerada)</t>
  </si>
  <si>
    <t>Suma de Agrícola y Pecuario (Exonerada)</t>
  </si>
  <si>
    <t>Suma de Agrícola y Pecuario (Total)</t>
  </si>
  <si>
    <t>Suma de % Primas Exoneradas (Agrícola y Pecuario)</t>
  </si>
  <si>
    <t>Suma de Participación % (Agrícola y Pecuario)</t>
  </si>
  <si>
    <t>Suma de Fianzas (No Exonerada)</t>
  </si>
  <si>
    <t>Suma de Fianzas (Exonerada)</t>
  </si>
  <si>
    <t>Suma de Fianzas (Total)</t>
  </si>
  <si>
    <t>Suma de % Primas Exoneradas (Fianzas)</t>
  </si>
  <si>
    <t>Suma de Participación % (Fianzas)</t>
  </si>
  <si>
    <t>Suma de Otros Seguros (No Exonerada)</t>
  </si>
  <si>
    <t>Suma de Otros Seguros (Exonerada)</t>
  </si>
  <si>
    <t>Suma de Otros Seguros (Total)</t>
  </si>
  <si>
    <t>Suma de % Primas Exoneradas (Otros Seguros)</t>
  </si>
  <si>
    <t>Suma de Participación % (Otros Seguros)</t>
  </si>
  <si>
    <t>Exoneradas</t>
  </si>
  <si>
    <t>% Exonerada</t>
  </si>
  <si>
    <t>Paticipación</t>
  </si>
  <si>
    <t>Accidentes</t>
  </si>
  <si>
    <t>Incendios y Aliados</t>
  </si>
  <si>
    <t>Transporte de carga</t>
  </si>
  <si>
    <t>Meses</t>
  </si>
  <si>
    <t>Enero 2020</t>
  </si>
  <si>
    <t>Febrero 2020</t>
  </si>
  <si>
    <t>Marzo 2020</t>
  </si>
  <si>
    <t>TOTAL Primer Trimestre 2020</t>
  </si>
  <si>
    <t>Abril 2020</t>
  </si>
  <si>
    <t>Mayo 2020</t>
  </si>
  <si>
    <t>Junio 2020</t>
  </si>
  <si>
    <t>TOTAL Segundo Trimestre 2020</t>
  </si>
  <si>
    <t>Julio 2020</t>
  </si>
  <si>
    <t>Agosto 2020</t>
  </si>
  <si>
    <t>Septiembre 2020</t>
  </si>
  <si>
    <t>TOTAL Tercer Trimestre 2020</t>
  </si>
  <si>
    <t>Octubre 2020</t>
  </si>
  <si>
    <t>Noviembre 2020</t>
  </si>
  <si>
    <t>Diciembre 2020</t>
  </si>
  <si>
    <t>TOTAL Cuarto Trimestre 2020</t>
  </si>
  <si>
    <t>ACUMULADO TOTAL AÑO 2020</t>
  </si>
  <si>
    <t>PORCENTAJES PARTICIPACIÓN 2020</t>
  </si>
  <si>
    <t>Enero 2021</t>
  </si>
  <si>
    <t>Febrero 2021</t>
  </si>
  <si>
    <t>Marzo 2021</t>
  </si>
  <si>
    <t>TOTAL Primer Trimestre 2021</t>
  </si>
  <si>
    <t>Abril 2021</t>
  </si>
  <si>
    <t>Mayo 2021</t>
  </si>
  <si>
    <t>Junio 2021</t>
  </si>
  <si>
    <t>TOTAL Segundo Trimestre 2021</t>
  </si>
  <si>
    <t>Julio 2021</t>
  </si>
  <si>
    <t>Agosto 2021</t>
  </si>
  <si>
    <t>Septiembre 2021</t>
  </si>
  <si>
    <t>TOTAL Tercer Trimestre 2021</t>
  </si>
  <si>
    <t>Octubre 2021</t>
  </si>
  <si>
    <t>Noviembre 2021</t>
  </si>
  <si>
    <t>Diciembre 2021</t>
  </si>
  <si>
    <t>TOTAL Cuarto Trimestre 2021</t>
  </si>
  <si>
    <t>ACUMULADO TOTAL AÑO 2021</t>
  </si>
  <si>
    <t>PORCENTAJES PARTICIPACIÓN 2021</t>
  </si>
  <si>
    <t>Enero 2022</t>
  </si>
  <si>
    <t>Febrero 2022</t>
  </si>
  <si>
    <t>Marzo 2022</t>
  </si>
  <si>
    <t>TOTAL Primer Trimestre 2022</t>
  </si>
  <si>
    <t>Abril 2022</t>
  </si>
  <si>
    <t>Mayo 2022</t>
  </si>
  <si>
    <t>Junio 2022</t>
  </si>
  <si>
    <t>TOTAL Segundo Trimestre 2022</t>
  </si>
  <si>
    <t>Julio 2022</t>
  </si>
  <si>
    <t>Agosto 2022</t>
  </si>
  <si>
    <t>Septiembre 2022</t>
  </si>
  <si>
    <t>TOTAL Tercer Trimestre 2022</t>
  </si>
  <si>
    <t>Octubre 2022</t>
  </si>
  <si>
    <t>Noviembre 2022</t>
  </si>
  <si>
    <t>Diciembre 2022</t>
  </si>
  <si>
    <t>TOTAL Cuarto Trimestre 2022</t>
  </si>
  <si>
    <t>ACUMULADO TOTAL AÑO 2022</t>
  </si>
  <si>
    <t>PORCENTAJES PARTICIPACIÓN 2022</t>
  </si>
  <si>
    <t>Enero 2023</t>
  </si>
  <si>
    <t>Febrero 2023</t>
  </si>
  <si>
    <t>Marzo 2023</t>
  </si>
  <si>
    <t>TOTAL Primer Trimestre 2023</t>
  </si>
  <si>
    <t>Abril 2023</t>
  </si>
  <si>
    <t>Mayo 2023</t>
  </si>
  <si>
    <t>Junio 2023</t>
  </si>
  <si>
    <t>TOTAL Segundo Trimestre 2023</t>
  </si>
  <si>
    <t>Julio 2023</t>
  </si>
  <si>
    <t>Agosto 2023</t>
  </si>
  <si>
    <t>Septiembre 2023</t>
  </si>
  <si>
    <t>TOTAL Tercer Trimestre 2023</t>
  </si>
  <si>
    <t>Octubre 2023</t>
  </si>
  <si>
    <t>Noviembre 2023</t>
  </si>
  <si>
    <t>Diciembre 2023</t>
  </si>
  <si>
    <t>TOTAL Cuarto Trimestre 2023</t>
  </si>
  <si>
    <t>ACUMULADO TOTAL AÑO 2023</t>
  </si>
  <si>
    <t>PORCENTAJES PARTICIPACIÓN 2023</t>
  </si>
  <si>
    <t>Enero 2024</t>
  </si>
  <si>
    <t>Febrero 2024</t>
  </si>
  <si>
    <t>Marzo 2024</t>
  </si>
  <si>
    <t>TOTAL Primer Trimestre 2024</t>
  </si>
  <si>
    <t>Abril 2024</t>
  </si>
  <si>
    <t>Mayo 2024</t>
  </si>
  <si>
    <t>Junio 2024</t>
  </si>
  <si>
    <t>TOTAL Segundo Trimestre 2024</t>
  </si>
  <si>
    <t>Julio 2024</t>
  </si>
  <si>
    <t>Agosto 2024</t>
  </si>
  <si>
    <t>Septiembre 2024</t>
  </si>
  <si>
    <t>TOTAL Tercer Trimestre 2024</t>
  </si>
  <si>
    <t>Octubre 2024</t>
  </si>
  <si>
    <t>Noviembre 2024</t>
  </si>
  <si>
    <t>Diciembre 2024</t>
  </si>
  <si>
    <t>TOTAL Cuarto Trimestre 2024</t>
  </si>
  <si>
    <t>ACUMULADO TOTAL AÑO 2024</t>
  </si>
  <si>
    <t>PORCENTAJES PARTICIPACIÓN 2024</t>
  </si>
  <si>
    <t>Enero 2025</t>
  </si>
  <si>
    <t>TOTAL Primer Trimestre 2025</t>
  </si>
  <si>
    <t>TOTAL Segundo Trimestre 2025</t>
  </si>
  <si>
    <t>TOTAL Tercer Trimestre 2025</t>
  </si>
  <si>
    <t>TOTAL Cuarto Trimestre 2025</t>
  </si>
  <si>
    <t>ACUMULADO TOTAL AÑO 2025</t>
  </si>
  <si>
    <t>PORCENTAJES PARTICIPACIÓN 2025</t>
  </si>
  <si>
    <t>TOTAL Primer Trimestre 2026</t>
  </si>
  <si>
    <t>ACUMULADO TOTAL AÑO 2026</t>
  </si>
  <si>
    <t>PORCENTAJES PARTICIPACIÓN 2026</t>
  </si>
  <si>
    <t>WITH DatosBase AS (</t>
  </si>
  <si>
    <t xml:space="preserve">    SELECT </t>
  </si>
  <si>
    <t xml:space="preserve">        CASE </t>
  </si>
  <si>
    <t>),</t>
  </si>
  <si>
    <t>ReporteEstructurado AS (</t>
  </si>
  <si>
    <t xml:space="preserve">    -- 1. Meses</t>
  </si>
  <si>
    <t xml:space="preserve">    UNION ALL</t>
  </si>
  <si>
    <t xml:space="preserve">    -- 2. Totales Trimestrales</t>
  </si>
  <si>
    <t xml:space="preserve">    -- 4. Acumulado Total del Año</t>
  </si>
  <si>
    <t xml:space="preserve">    FROM DatosBase GROUP BY Anio</t>
  </si>
  <si>
    <t>)</t>
  </si>
  <si>
    <t>FROM (</t>
  </si>
  <si>
    <t xml:space="preserve">    -- Gran Total Final de la Serie</t>
  </si>
  <si>
    <t xml:space="preserve">    -- Porcentajes Finales de la Serie</t>
  </si>
  <si>
    <t>) AS Final</t>
  </si>
  <si>
    <t>ORDER BY Anio ASC, MesNum ASC, Orden ASC;</t>
  </si>
  <si>
    <t xml:space="preserve">    [Compañias_Ramos] AS Entidad,</t>
  </si>
  <si>
    <t xml:space="preserve">    SUM(CASE WHEN [PeriodoConsolidado] = 'Ene 2024' THEN [Total] ELSE 0 END) AS [Enero 2024],</t>
  </si>
  <si>
    <t xml:space="preserve">    SUM(CASE WHEN [PeriodoConsolidado] = 'Feb 2024' THEN [Total] ELSE 0 END) AS [Febrero 2024],</t>
  </si>
  <si>
    <t xml:space="preserve">    SUM(CASE WHEN [PeriodoConsolidado] = 'Mar 2024' THEN [Total] ELSE 0 END) AS [Marzo 2024],</t>
  </si>
  <si>
    <t xml:space="preserve">    SUM(CASE WHEN [PeriodoConsolidado] = 'Abr 2024' THEN [Total] ELSE 0 END) AS [Abril 2024],</t>
  </si>
  <si>
    <t xml:space="preserve">    SUM(CASE WHEN [PeriodoConsolidado] = 'May 2024' THEN [Total] ELSE 0 END) AS [Mayo 2024],</t>
  </si>
  <si>
    <t xml:space="preserve">    SUM(CASE WHEN [PeriodoConsolidado] = 'Jun 2024' THEN [Total] ELSE 0 END) AS [Junio 2024],</t>
  </si>
  <si>
    <t xml:space="preserve">    SUM(CASE WHEN [PeriodoConsolidado] = 'Jul 2024' THEN [Total] ELSE 0 END) AS [Julio 2024],</t>
  </si>
  <si>
    <t xml:space="preserve">    SUM(CASE WHEN [PeriodoConsolidado] = 'Ago 2024' THEN [Total] ELSE 0 END) AS [Agosto 2024],</t>
  </si>
  <si>
    <t xml:space="preserve">    SUM(CASE WHEN [PeriodoConsolidado] = 'Sep 2024' THEN [Total] ELSE 0 END) AS [Septiembre 2024],</t>
  </si>
  <si>
    <t xml:space="preserve">    SUM(CASE WHEN [PeriodoConsolidado] = 'Oct 2024' THEN [Total] ELSE 0 END) AS [Octubre 2024],</t>
  </si>
  <si>
    <t xml:space="preserve">    SUM(CASE WHEN [PeriodoConsolidado] = 'Nov 2024' THEN [Total] ELSE 0 END) AS [Noviembre 2024],</t>
  </si>
  <si>
    <t xml:space="preserve">    SUM(CASE WHEN [PeriodoConsolidado] = 'Dic 2024' THEN [Total] ELSE 0 END) AS [Diciembre 2024],</t>
  </si>
  <si>
    <t xml:space="preserve">    SUM(CASE WHEN RIGHT([PeriodoConsolidado], 4) = '2024' THEN [Total] ELSE 0 END) AS [ACUMULADO 2024],</t>
  </si>
  <si>
    <t xml:space="preserve">    SUM(CASE WHEN [PeriodoConsolidado] = 'Ene 2025' THEN [Total] ELSE 0 END) AS [Enero 2025],</t>
  </si>
  <si>
    <t xml:space="preserve">    SUM(CASE WHEN [PeriodoConsolidado] = 'Feb 2025' THEN [Total] ELSE 0 END) AS [Febrero 2025],</t>
  </si>
  <si>
    <t xml:space="preserve">    SUM(CASE WHEN [PeriodoConsolidado] = 'Mar 2025' THEN [Total] ELSE 0 END) AS [Marzo 2025],</t>
  </si>
  <si>
    <t xml:space="preserve">    SUM(CASE WHEN [PeriodoConsolidado] = 'Abr 2025' THEN [Total] ELSE 0 END) AS [Abril 2025],</t>
  </si>
  <si>
    <t xml:space="preserve">    SUM(CASE WHEN [PeriodoConsolidado] = 'May 2025' THEN [Total] ELSE 0 END) AS [Mayo 2025],</t>
  </si>
  <si>
    <t xml:space="preserve">    SUM(CASE WHEN [PeriodoConsolidado] = 'Jun 2025' THEN [Total] ELSE 0 END) AS [Junio 2025],</t>
  </si>
  <si>
    <t xml:space="preserve">    SUM(CASE WHEN [PeriodoConsolidado] = 'Jul 2025' THEN [Total] ELSE 0 END) AS [Julio 2025],</t>
  </si>
  <si>
    <t xml:space="preserve">    SUM(CASE WHEN [PeriodoConsolidado] = 'Ago 2025' THEN [Total] ELSE 0 END) AS [Agosto 2025],</t>
  </si>
  <si>
    <t xml:space="preserve">    SUM(CASE WHEN [PeriodoConsolidado] = 'Sep 2025' THEN [Total] ELSE 0 END) AS [Septiembre 2025],</t>
  </si>
  <si>
    <t xml:space="preserve">    SUM(CASE WHEN [PeriodoConsolidado] = 'Oct 2025' THEN [Total] ELSE 0 END) AS [Octubre 2025],</t>
  </si>
  <si>
    <t xml:space="preserve">    SUM(CASE WHEN [PeriodoConsolidado] = 'Nov 2025' THEN [Total] ELSE 0 END) AS [Noviembre 2025],</t>
  </si>
  <si>
    <t xml:space="preserve">    SUM(CASE WHEN [PeriodoConsolidado] = 'Dic 2025' THEN [Total] ELSE 0 END) AS [Diciembre 2025],</t>
  </si>
  <si>
    <t xml:space="preserve">    SUM(CASE WHEN RIGHT([PeriodoConsolidado], 4) = '2025' THEN [Total] ELSE 0 END) AS [ACUMULADO 2025],</t>
  </si>
  <si>
    <t>GROUP BY [Compañias_Ramos]</t>
  </si>
  <si>
    <t>Entidad</t>
  </si>
  <si>
    <t>TOTAL 1er Trimestre 2020</t>
  </si>
  <si>
    <t>TOTAL 2do Trimestre 2020</t>
  </si>
  <si>
    <t>TOTAL 3er Trimestre 2020</t>
  </si>
  <si>
    <t>TOTAL 4to Trimestre 2020</t>
  </si>
  <si>
    <t>ACUMULADO 2020</t>
  </si>
  <si>
    <t>PARTICIPACION 2020 %</t>
  </si>
  <si>
    <t>TOTAL 1er Trimestre 2021</t>
  </si>
  <si>
    <t>TOTAL 2do Trimestre 2021</t>
  </si>
  <si>
    <t>TOTAL 3er Trimestre 2021</t>
  </si>
  <si>
    <t>TOTAL 4to Trimestre 2021</t>
  </si>
  <si>
    <t>ACUMULADO 2021</t>
  </si>
  <si>
    <t>PARTICIPACION 2021 %</t>
  </si>
  <si>
    <t>TOTAL 1er Trimestre 2022</t>
  </si>
  <si>
    <t>TOTAL 2do Trimestre 2022</t>
  </si>
  <si>
    <t>TOTAL 3er Trimestre 2022</t>
  </si>
  <si>
    <t>TOTAL 4to Trimestre 2022</t>
  </si>
  <si>
    <t>ACUMULADO 2022</t>
  </si>
  <si>
    <t>PARTICIPACION 2022 %</t>
  </si>
  <si>
    <t>TOTAL 1er Trimestre 2023</t>
  </si>
  <si>
    <t>TOTAL 2do Trimestre 2023</t>
  </si>
  <si>
    <t>TOTAL 3er Trimestre 2023</t>
  </si>
  <si>
    <t>TOTAL 4to Trimestre 2023</t>
  </si>
  <si>
    <t>ACUMULADO 2023</t>
  </si>
  <si>
    <t>PARTICIPACION 2023 %</t>
  </si>
  <si>
    <t>TOTAL 1er Trimestre 2024</t>
  </si>
  <si>
    <t>TOTAL 2do Trimestre 2024</t>
  </si>
  <si>
    <t>TOTAL 3er Trimestre 2024</t>
  </si>
  <si>
    <t>TOTAL 4to Trimestre 2024</t>
  </si>
  <si>
    <t>ACUMULADO 2024</t>
  </si>
  <si>
    <t>PARTICIPACION 2024 %</t>
  </si>
  <si>
    <t>TOTAL 1er Trimestre 2025</t>
  </si>
  <si>
    <t>TOTAL 2do Trimestre 2025</t>
  </si>
  <si>
    <t>TOTAL 3er Trimestre 2025</t>
  </si>
  <si>
    <t>TOTAL 4to Trimestre 2025</t>
  </si>
  <si>
    <t>ACUMULADO 2025</t>
  </si>
  <si>
    <t>PARTICIPACION 2025 %</t>
  </si>
  <si>
    <t>PARTICIPACION Ene 2026 %</t>
  </si>
  <si>
    <t>Primas Netas Cobradas Mensualmente, según Compañías</t>
  </si>
  <si>
    <t>Primas Netas Cobradas Mensualmente, Según Ramos</t>
  </si>
  <si>
    <t xml:space="preserve">    -- ===================== AÑO 2020 =====================</t>
  </si>
  <si>
    <t xml:space="preserve">    SUM(CASE WHEN [PeriodoConsolidado] = 'Ene 2020' THEN [Total] ELSE 0 END) AS [Enero 2020],</t>
  </si>
  <si>
    <t xml:space="preserve">    SUM(CASE WHEN [PeriodoConsolidado] = 'Feb 2020' THEN [Total] ELSE 0 END) AS [Febrero 2020],</t>
  </si>
  <si>
    <t xml:space="preserve">    SUM(CASE WHEN [PeriodoConsolidado] = 'Mar 2020' THEN [Total] ELSE 0 END) AS [Marzo 2020],</t>
  </si>
  <si>
    <t xml:space="preserve">    SUM(CASE WHEN [PeriodoConsolidado] = 'Abr 2020' THEN [Total] ELSE 0 END) AS [Abril 2020],</t>
  </si>
  <si>
    <t xml:space="preserve">    SUM(CASE WHEN [PeriodoConsolidado] = 'May 2020' THEN [Total] ELSE 0 END) AS [Mayo 2020],</t>
  </si>
  <si>
    <t xml:space="preserve">    SUM(CASE WHEN [PeriodoConsolidado] = 'Jun 2020' THEN [Total] ELSE 0 END) AS [Junio 2020],</t>
  </si>
  <si>
    <t xml:space="preserve">    SUM(CASE WHEN [PeriodoConsolidado] = 'Jul 2020' THEN [Total] ELSE 0 END) AS [Julio 2020],</t>
  </si>
  <si>
    <t xml:space="preserve">    SUM(CASE WHEN [PeriodoConsolidado] = 'Ago 2020' THEN [Total] ELSE 0 END) AS [Agosto 2020],</t>
  </si>
  <si>
    <t xml:space="preserve">    SUM(CASE WHEN [PeriodoConsolidado] = 'Sep 2020' THEN [Total] ELSE 0 END) AS [Septiembre 2020],</t>
  </si>
  <si>
    <t xml:space="preserve">    SUM(CASE WHEN [PeriodoConsolidado] = 'Oct 2020' THEN [Total] ELSE 0 END) AS [Octubre 2020],</t>
  </si>
  <si>
    <t xml:space="preserve">    SUM(CASE WHEN [PeriodoConsolidado] = 'Nov 2020' THEN [Total] ELSE 0 END) AS [Noviembre 2020],</t>
  </si>
  <si>
    <t xml:space="preserve">    SUM(CASE WHEN [PeriodoConsolidado] = 'Dic 2020' THEN [Total] ELSE 0 END) AS [Diciembre 2020],</t>
  </si>
  <si>
    <t xml:space="preserve">    SUM(CASE WHEN RIGHT([PeriodoConsolidado], 4) = '2020' THEN [Total] ELSE 0 END) AS [ACUMULADO 2020],</t>
  </si>
  <si>
    <t xml:space="preserve">        / NULLIF(SUM(SUM(CASE WHEN RIGHT([PeriodoConsolidado], 4) = '2020' THEN [Total] ELSE 0 END)) OVER (), 0)</t>
  </si>
  <si>
    <t xml:space="preserve">    AS DECIMAL(5,2)) AS [PARTICIPACION 2020 %],</t>
  </si>
  <si>
    <t xml:space="preserve">    -- ===================== AÑO 2021 =====================</t>
  </si>
  <si>
    <t xml:space="preserve">    SUM(CASE WHEN [PeriodoConsolidado] = 'Ene 2021' THEN [Total] ELSE 0 END) AS [Enero 2021],</t>
  </si>
  <si>
    <t xml:space="preserve">    SUM(CASE WHEN [PeriodoConsolidado] = 'Feb 2021' THEN [Total] ELSE 0 END) AS [Febrero 2021],</t>
  </si>
  <si>
    <t xml:space="preserve">    SUM(CASE WHEN [PeriodoConsolidado] = 'Mar 2021' THEN [Total] ELSE 0 END) AS [Marzo 2021],</t>
  </si>
  <si>
    <t xml:space="preserve">    SUM(CASE WHEN [PeriodoConsolidado] = 'Abr 2021' THEN [Total] ELSE 0 END) AS [Abril 2021],</t>
  </si>
  <si>
    <t xml:space="preserve">    SUM(CASE WHEN [PeriodoConsolidado] = 'May 2021' THEN [Total] ELSE 0 END) AS [Mayo 2021],</t>
  </si>
  <si>
    <t xml:space="preserve">    SUM(CASE WHEN [PeriodoConsolidado] = 'Jun 2021' THEN [Total] ELSE 0 END) AS [Junio 2021],</t>
  </si>
  <si>
    <t xml:space="preserve">    SUM(CASE WHEN [PeriodoConsolidado] = 'Jul 2021' THEN [Total] ELSE 0 END) AS [Julio 2021],</t>
  </si>
  <si>
    <t xml:space="preserve">    SUM(CASE WHEN [PeriodoConsolidado] = 'Ago 2021' THEN [Total] ELSE 0 END) AS [Agosto 2021],</t>
  </si>
  <si>
    <t xml:space="preserve">    SUM(CASE WHEN [PeriodoConsolidado] = 'Sep 2021' THEN [Total] ELSE 0 END) AS [Septiembre 2021],</t>
  </si>
  <si>
    <t xml:space="preserve">    SUM(CASE WHEN [PeriodoConsolidado] = 'Oct 2021' THEN [Total] ELSE 0 END) AS [Octubre 2021],</t>
  </si>
  <si>
    <t xml:space="preserve">    SUM(CASE WHEN [PeriodoConsolidado] = 'Nov 2021' THEN [Total] ELSE 0 END) AS [Noviembre 2021],</t>
  </si>
  <si>
    <t xml:space="preserve">    SUM(CASE WHEN [PeriodoConsolidado] = 'Dic 2021' THEN [Total] ELSE 0 END) AS [Diciembre 2021],</t>
  </si>
  <si>
    <t xml:space="preserve">    SUM(CASE WHEN RIGHT([PeriodoConsolidado], 4) = '2021' THEN [Total] ELSE 0 END) AS [ACUMULADO 2021],</t>
  </si>
  <si>
    <t xml:space="preserve">        / NULLIF(SUM(SUM(CASE WHEN RIGHT([PeriodoConsolidado], 4) = '2021' THEN [Total] ELSE 0 END)) OVER (), 0)</t>
  </si>
  <si>
    <t xml:space="preserve">    AS DECIMAL(5,2)) AS [PARTICIPACION 2021 %],</t>
  </si>
  <si>
    <t xml:space="preserve">    -- ===================== AÑO 2022 =====================</t>
  </si>
  <si>
    <t xml:space="preserve">    SUM(CASE WHEN [PeriodoConsolidado] = 'Ene 2022' THEN [Total] ELSE 0 END) AS [Enero 2022],</t>
  </si>
  <si>
    <t xml:space="preserve">    SUM(CASE WHEN [PeriodoConsolidado] = 'Feb 2022' THEN [Total] ELSE 0 END) AS [Febrero 2022],</t>
  </si>
  <si>
    <t xml:space="preserve">    SUM(CASE WHEN [PeriodoConsolidado] = 'Mar 2022' THEN [Total] ELSE 0 END) AS [Marzo 2022],</t>
  </si>
  <si>
    <t xml:space="preserve">    SUM(CASE WHEN [PeriodoConsolidado] = 'Abr 2022' THEN [Total] ELSE 0 END) AS [Abril 2022],</t>
  </si>
  <si>
    <t xml:space="preserve">    SUM(CASE WHEN [PeriodoConsolidado] = 'May 2022' THEN [Total] ELSE 0 END) AS [Mayo 2022],</t>
  </si>
  <si>
    <t xml:space="preserve">    SUM(CASE WHEN [PeriodoConsolidado] = 'Jun 2022' THEN [Total] ELSE 0 END) AS [Junio 2022],</t>
  </si>
  <si>
    <t xml:space="preserve">    SUM(CASE WHEN [PeriodoConsolidado] = 'Jul 2022' THEN [Total] ELSE 0 END) AS [Julio 2022],</t>
  </si>
  <si>
    <t xml:space="preserve">    SUM(CASE WHEN [PeriodoConsolidado] = 'Ago 2022' THEN [Total] ELSE 0 END) AS [Agosto 2022],</t>
  </si>
  <si>
    <t xml:space="preserve">    SUM(CASE WHEN [PeriodoConsolidado] = 'Sep 2022' THEN [Total] ELSE 0 END) AS [Septiembre 2022],</t>
  </si>
  <si>
    <t xml:space="preserve">    SUM(CASE WHEN [PeriodoConsolidado] = 'Oct 2022' THEN [Total] ELSE 0 END) AS [Octubre 2022],</t>
  </si>
  <si>
    <t xml:space="preserve">    SUM(CASE WHEN [PeriodoConsolidado] = 'Nov 2022' THEN [Total] ELSE 0 END) AS [Noviembre 2022],</t>
  </si>
  <si>
    <t xml:space="preserve">    SUM(CASE WHEN [PeriodoConsolidado] = 'Dic 2022' THEN [Total] ELSE 0 END) AS [Diciembre 2022],</t>
  </si>
  <si>
    <t xml:space="preserve">    SUM(CASE WHEN RIGHT([PeriodoConsolidado], 4) = '2022' THEN [Total] ELSE 0 END) AS [ACUMULADO 2022],</t>
  </si>
  <si>
    <t xml:space="preserve">        / NULLIF(SUM(SUM(CASE WHEN RIGHT([PeriodoConsolidado], 4) = '2022' THEN [Total] ELSE 0 END)) OVER (), 0)</t>
  </si>
  <si>
    <t xml:space="preserve">    AS DECIMAL(5,2)) AS [PARTICIPACION 2022 %],</t>
  </si>
  <si>
    <t xml:space="preserve">    -- ===================== AÑO 2023 =====================</t>
  </si>
  <si>
    <t xml:space="preserve">    SUM(CASE WHEN [PeriodoConsolidado] = 'Ene 2023' THEN [Total] ELSE 0 END) AS [Enero 2023],</t>
  </si>
  <si>
    <t xml:space="preserve">    SUM(CASE WHEN [PeriodoConsolidado] = 'Feb 2023' THEN [Total] ELSE 0 END) AS [Febrero 2023],</t>
  </si>
  <si>
    <t xml:space="preserve">    SUM(CASE WHEN [PeriodoConsolidado] = 'Mar 2023' THEN [Total] ELSE 0 END) AS [Marzo 2023],</t>
  </si>
  <si>
    <t xml:space="preserve">    SUM(CASE WHEN [PeriodoConsolidado] = 'Abr 2023' THEN [Total] ELSE 0 END) AS [Abril 2023],</t>
  </si>
  <si>
    <t xml:space="preserve">    SUM(CASE WHEN [PeriodoConsolidado] = 'May 2023' THEN [Total] ELSE 0 END) AS [Mayo 2023],</t>
  </si>
  <si>
    <t xml:space="preserve">    SUM(CASE WHEN [PeriodoConsolidado] = 'Jun 2023' THEN [Total] ELSE 0 END) AS [Junio 2023],</t>
  </si>
  <si>
    <t xml:space="preserve">    SUM(CASE WHEN [PeriodoConsolidado] = 'Jul 2023' THEN [Total] ELSE 0 END) AS [Julio 2023],</t>
  </si>
  <si>
    <t xml:space="preserve">    SUM(CASE WHEN [PeriodoConsolidado] = 'Ago 2023' THEN [Total] ELSE 0 END) AS [Agosto 2023],</t>
  </si>
  <si>
    <t xml:space="preserve">    SUM(CASE WHEN [PeriodoConsolidado] = 'Sep 2023' THEN [Total] ELSE 0 END) AS [Septiembre 2023],</t>
  </si>
  <si>
    <t xml:space="preserve">    SUM(CASE WHEN [PeriodoConsolidado] = 'Oct 2023' THEN [Total] ELSE 0 END) AS [Octubre 2023],</t>
  </si>
  <si>
    <t xml:space="preserve">    SUM(CASE WHEN [PeriodoConsolidado] = 'Nov 2023' THEN [Total] ELSE 0 END) AS [Noviembre 2023],</t>
  </si>
  <si>
    <t xml:space="preserve">    SUM(CASE WHEN [PeriodoConsolidado] = 'Dic 2023' THEN [Total] ELSE 0 END) AS [Diciembre 2023],</t>
  </si>
  <si>
    <t xml:space="preserve">    SUM(CASE WHEN RIGHT([PeriodoConsolidado], 4) = '2023' THEN [Total] ELSE 0 END) AS [ACUMULADO 2023],</t>
  </si>
  <si>
    <t xml:space="preserve">        / NULLIF(SUM(SUM(CASE WHEN RIGHT([PeriodoConsolidado], 4) = '2023' THEN [Total] ELSE 0 END)) OVER (), 0)</t>
  </si>
  <si>
    <t xml:space="preserve">    AS DECIMAL(5,2)) AS [PARTICIPACION 2023 %],</t>
  </si>
  <si>
    <t xml:space="preserve">    -- ===================== AÑO 2024 =====================</t>
  </si>
  <si>
    <t xml:space="preserve">        / NULLIF(SUM(SUM(CASE WHEN RIGHT([PeriodoConsolidado], 4) = '2024' THEN [Total] ELSE 0 END)) OVER (), 0)</t>
  </si>
  <si>
    <t xml:space="preserve">    AS DECIMAL(5,2)) AS [PARTICIPACION 2024 %],</t>
  </si>
  <si>
    <t xml:space="preserve">    -- ===================== AÑO 2025 =====================</t>
  </si>
  <si>
    <t xml:space="preserve">        / NULLIF(SUM(SUM(CASE WHEN RIGHT([PeriodoConsolidado], 4) = '2025' THEN [Total] ELSE 0 END)) OVER (), 0)</t>
  </si>
  <si>
    <t xml:space="preserve">    AS DECIMAL(5,2)) AS [PARTICIPACION 2025 %],</t>
  </si>
  <si>
    <t xml:space="preserve">    -- ===================== AÑO 2026 (solo Enero) =====================</t>
  </si>
  <si>
    <t xml:space="preserve">    SUM(CASE WHEN [PeriodoConsolidado] = 'Ene 2026' THEN [Total] ELSE 0 END) AS [Enero 2026],</t>
  </si>
  <si>
    <t xml:space="preserve">        / NULLIF(SUM(SUM(CASE WHEN [PeriodoConsolidado] = 'Ene 2026' THEN [Total] ELSE 0 END)) OVER (), 0)</t>
  </si>
  <si>
    <t xml:space="preserve">    AS DECIMAL(5,2)) AS [PARTICIPACION Ene 2026 %]</t>
  </si>
  <si>
    <t>PeriodoConsolidadoAnterior</t>
  </si>
  <si>
    <t>Label1</t>
  </si>
  <si>
    <t>Label2</t>
  </si>
  <si>
    <t>Label3</t>
  </si>
  <si>
    <t>00. Feb 2025 - Ene 2026</t>
  </si>
  <si>
    <t>Febrero 2025 - Enero 2026</t>
  </si>
  <si>
    <t>Compañias</t>
  </si>
  <si>
    <t>Primas Netas Cobradas en Millones DOP</t>
  </si>
  <si>
    <t>Ramos1</t>
  </si>
  <si>
    <t>Naves Maritimas y Aéreas</t>
  </si>
  <si>
    <t>Total Vida</t>
  </si>
  <si>
    <t>Total Seguros General</t>
  </si>
  <si>
    <t>TotaL General</t>
  </si>
  <si>
    <t>Feb 2025 - Ene 2026</t>
  </si>
  <si>
    <t>Feb 2024  -  Ene 2025</t>
  </si>
  <si>
    <t>Comparativo Feb 2025 - Ene 2026, Feb 2024 - Ene 2025</t>
  </si>
  <si>
    <t>Feb 2024 - Ene 2025</t>
  </si>
  <si>
    <t>label1</t>
  </si>
  <si>
    <t>label2</t>
  </si>
  <si>
    <t>label3</t>
  </si>
  <si>
    <t xml:space="preserve"> Primas Netas Cobradas, Según Ramos</t>
  </si>
  <si>
    <t>Primas Netas Cobradas, Posicionamiento y Participación Según Compañías</t>
  </si>
  <si>
    <t>Primas Netas Cobradas, Porcentajes Simple y Acumulado por Compañías</t>
  </si>
  <si>
    <t>posicion</t>
  </si>
  <si>
    <t>Ranking_Temp</t>
  </si>
  <si>
    <t>Primas Netas Cobradas y Posicionamiento de las 1eras. 10 Compañias</t>
  </si>
  <si>
    <t>Primas Netas Cobradas, Según Ramos</t>
  </si>
  <si>
    <t>Total General</t>
  </si>
  <si>
    <t>Hoja</t>
  </si>
  <si>
    <t>Contenido</t>
  </si>
  <si>
    <t>Año 2020 - 2026</t>
  </si>
  <si>
    <t>Fuentes y Notas</t>
  </si>
  <si>
    <t>Fuente: 
Superintendencia de Seguros, Dirección de Análisis Financiero y Estadísticas.
Notas:
¹ BMI Compañía de Seguros, S. A. realizó una corrección al monto de las primas netas cobradas correspondiente al mes de julio de 2025.
² Seguros Sura, S.A. realizó una corrección al monto de las primas netas cobradas correspondiente al mes de julio de 2025.</t>
  </si>
  <si>
    <t>Titulo</t>
  </si>
  <si>
    <t>Guía Técnica de Contenido y Navegación del Reporte de Primas Netas Cobradas (PNC)</t>
  </si>
  <si>
    <t>Primas Netas Cobradas por Compañías, Según Ramos — Exoneradas y No Exoneradas</t>
  </si>
  <si>
    <t>Primas Netas Cobradas y Posicionamiento de las 1eras. 10 Compañías</t>
  </si>
  <si>
    <t>Contenido: Guía Técnica de Contenido</t>
  </si>
  <si>
    <t>Cuadro 1: PNC por Compañías, Según Ramos</t>
  </si>
  <si>
    <t>Cuadro 2: PNC, Según Ramos</t>
  </si>
  <si>
    <t>Cuadro 3: Posicionamiento y Participación Según Compañías</t>
  </si>
  <si>
    <t>Cuadro 4: Porcentajes Simple y Acumulado por Compañías</t>
  </si>
  <si>
    <t>Cuadro 5: PNC por Compañías y Ramos, Según Exoneración</t>
  </si>
  <si>
    <t>Cuadro 6: PNC, Posicionamiento de las 1eras. 10 Compañías</t>
  </si>
  <si>
    <t>Cuadro 7: Evolución Mensual de PNC por Ramos</t>
  </si>
  <si>
    <t>Cuadro 8: Evolución Mensual de PNC por Compañías</t>
  </si>
  <si>
    <t>re</t>
  </si>
  <si>
    <t>Variación de Posición</t>
  </si>
  <si>
    <t>▲ 1 posición</t>
  </si>
  <si>
    <t>▼ 1 posición</t>
  </si>
  <si>
    <t>Sin variación</t>
  </si>
  <si>
    <t>▲ 2 posición</t>
  </si>
  <si>
    <t>▲ 7 posición</t>
  </si>
  <si>
    <t>▼ 2 posición</t>
  </si>
  <si>
    <t>▼ 3 posición</t>
  </si>
  <si>
    <t>▲ 3 posición</t>
  </si>
  <si>
    <t>Comparativo Agosto 2025 - 2024</t>
  </si>
  <si>
    <t>Comparativo Enero 2026 - 2025</t>
  </si>
  <si>
    <t>Comparativo Febrero 2025 - 2024</t>
  </si>
  <si>
    <t>Comparativo Marzo 2025 - 2024</t>
  </si>
  <si>
    <t>Comparativo Noviembre 2025 - 2024</t>
  </si>
  <si>
    <t>Comparativo Septiembre 2025 - 2024</t>
  </si>
  <si>
    <t>Comparativo Abril 2025 - 2024</t>
  </si>
  <si>
    <t>Comparativo Diciembre 2025 - 2024</t>
  </si>
  <si>
    <t>Comparativo Feb 2025 - Ene 2026 | Feb 2024 - Ene 2025</t>
  </si>
  <si>
    <t>Comparativo Julio 2025 - 2024</t>
  </si>
  <si>
    <t>Comparativo Junio 2025 - 2024</t>
  </si>
  <si>
    <t>Comparativo Mayo 2025 - 2024</t>
  </si>
  <si>
    <t>Comparativo Octubre 2025 - 2024</t>
  </si>
  <si>
    <t>▲ 5 posición</t>
  </si>
  <si>
    <t>▲ 12 posición</t>
  </si>
  <si>
    <t>▲ 10 posición</t>
  </si>
  <si>
    <t>▼ 9 posición</t>
  </si>
  <si>
    <t>▲ 4 posición</t>
  </si>
  <si>
    <t>▼ 7 posición</t>
  </si>
  <si>
    <t>▼ 4 posición</t>
  </si>
  <si>
    <t>▼ 5 posición</t>
  </si>
  <si>
    <t>Posición período Feb 2025 - Ene 2026</t>
  </si>
  <si>
    <t>Posición período Ene 2026</t>
  </si>
  <si>
    <t>Posición período Dic 2025</t>
  </si>
  <si>
    <t>Posición período Feb 2025</t>
  </si>
  <si>
    <t>Posición período Mar 2025</t>
  </si>
  <si>
    <t>Posición período Abr 2025</t>
  </si>
  <si>
    <t>Posición período May 2025</t>
  </si>
  <si>
    <t>Posición período Jun 2025</t>
  </si>
  <si>
    <t>Posición período Jul 2025</t>
  </si>
  <si>
    <t>Posición período Ago 2025</t>
  </si>
  <si>
    <t>Posición período Sep 2025</t>
  </si>
  <si>
    <t>Posición período Oct 2025</t>
  </si>
  <si>
    <t>Posición período Nov 2025</t>
  </si>
  <si>
    <t>El cuadro 1: “Primas Netas Cobradas por Compañías, Según Ramos” presenta a cada aseguradora del mercado dominicano como unidad de análisis, detallando el monto de primas netas cobradas y su apertura por ramo de seguros. La estructura permite visualizar la participación porcentual de cada entidad sobre el total del mercado, con todos los valores expresados en pesos dominicanos (RD$).</t>
  </si>
  <si>
    <t>El cuadro 2: “Primas Netas Cobradas, Según Ramos” adopta un enfoque comparativo interanual utilizando cada ramo de seguros como unidad de análisis. En esta vista se muestran los montos correspondientes a un mes determinado frente al mismo mes del año anterior, mientras que, en los datos acumulados, se comparan los últimos doce meses con el periodo equivalente previo. Incorpora, además, indicadores de variación absoluta, relativa y la participación porcentual de cada ramo en el mercado (RD$).</t>
  </si>
  <si>
    <t>El cuadro 3: “Primas Netas Cobradas, Posicionamiento y Participación Según Compañías”, este cuadro utiliza a las aseguradoras como eje central para detallar el monto de primas cobradas, diferenciando entre pólizas exoneradas y no exoneradas. Su estructura de comparación interanual permite evaluar la posición en el ranking, la variación frente al año anterior y la cuota de mercado de cada compañía en pesos dominicanos (RD$).</t>
  </si>
  <si>
    <t>El cuadro 4: “Primas Netas Cobradas, Porcentajes Simple y Acumulado por Compañías” organiza a las entidades según su posición en el ranking de mercado. A través de la presentación del monto total, la participación simple y la participación acumulada, esta vista evidencia la concentración del sector, mostrando qué proporción del mercado consolidan progresivamente las compañías desde la primera posición hacia abajo (RD$).</t>
  </si>
  <si>
    <r>
      <t xml:space="preserve">El cuadro 5: </t>
    </r>
    <r>
      <rPr>
        <b/>
        <sz val="11"/>
        <color theme="1"/>
        <rFont val="Calibri"/>
        <family val="2"/>
        <scheme val="minor"/>
      </rPr>
      <t>“Primas Netas Cobradas por Compañías, Según Ramos — Exoneradas y No Exoneradas”</t>
    </r>
    <r>
      <rPr>
        <sz val="11"/>
        <color theme="1"/>
        <rFont val="Calibri"/>
        <family val="2"/>
        <scheme val="minor"/>
      </rPr>
      <t xml:space="preserve"> ofrece el desglose de mayor amplitud técnica, con una apertura triple por cada ramo de seguros: el componente no exonerado, el componente exonerado y el total general. El cuadro se completa con el porcentaje de primas exoneradas y la participación de mercado correspondiente por cada segmento analizado (RD$).</t>
    </r>
  </si>
  <si>
    <r>
      <t xml:space="preserve">El cuadro 6: </t>
    </r>
    <r>
      <rPr>
        <b/>
        <sz val="11"/>
        <color theme="1"/>
        <rFont val="Calibri"/>
        <family val="2"/>
        <scheme val="minor"/>
      </rPr>
      <t>“Primas Netas Cobradas y Posicionamiento de las 1eras. 10 Compañías”</t>
    </r>
    <r>
      <rPr>
        <sz val="11"/>
        <color theme="1"/>
        <rFont val="Calibri"/>
        <family val="2"/>
        <scheme val="minor"/>
      </rPr>
      <t xml:space="preserve"> analiza exclusivamente a los diez principales actores por volumen de primas. Al comparar su posición en el ranking y los montos captados entre dos períodos equivalentes, permite evaluar la evolución del posicionamiento competitivo de los líderes del mercado dominicano (RD$).</t>
    </r>
  </si>
  <si>
    <r>
      <t xml:space="preserve">El cuadro 7: </t>
    </r>
    <r>
      <rPr>
        <b/>
        <sz val="11"/>
        <color theme="1"/>
        <rFont val="Calibri"/>
        <family val="2"/>
        <scheme val="minor"/>
      </rPr>
      <t>“Primas Netas Cobradas Mensualmente, Según Ramos”</t>
    </r>
    <r>
      <rPr>
        <sz val="11"/>
        <color theme="1"/>
        <rFont val="Calibri"/>
        <family val="2"/>
        <scheme val="minor"/>
      </rPr>
      <t xml:space="preserve"> adopta una perspectiva de serie histórica, tomando cada ramo de seguros como unidad de análisis para desplegar el comportamiento de las primas en periodos mensuales, trimestrales y anuales. Esta disposición incluye el cálculo de la participación porcentual de cada ramo dentro del total del mercado para cada año de la serie (RD$).</t>
    </r>
  </si>
  <si>
    <r>
      <t xml:space="preserve">El cuadro 8: La evolución histórica individual de cada aseguradora se presenta en el cuadro de </t>
    </r>
    <r>
      <rPr>
        <b/>
        <sz val="11"/>
        <color theme="1"/>
        <rFont val="Calibri"/>
        <family val="2"/>
        <scheme val="minor"/>
      </rPr>
      <t>“Primas Netas Cobradas Mensualmente, según Compañías”</t>
    </r>
    <r>
      <rPr>
        <sz val="11"/>
        <color theme="1"/>
        <rFont val="Calibri"/>
        <family val="2"/>
        <scheme val="minor"/>
      </rPr>
      <t>. Mediante un despliegue mensual, trimestral y anual, esta vista permite observar las tendencias de crecimiento y la participación porcentual de cada entidad dentro del mercado total a lo largo del tiempo, con valores expresados en pesos dominicanos (RD$).</t>
    </r>
  </si>
  <si>
    <t>El presente documento es una guía técnica que describe la estructura, las variables, los segmentadores y la lógica de navegación del reporte de Primas Netas Cobradas (PNC) elaborado por la Superintendencia de Seguros. El archivo está conformado por nueve hojas visibles que incluyen una hoja de contenido, ocho cuadros estadísticos y sus respectivas bases de datos. Cada cuadro ha sido diseñado para ofrecer una perspectiva diferente sobre el comportamiento de las primas del mercado asegurador dominicano, permitiendo al usuario transitar desde una lectura puntual y comparativa hasta una visión de largo plazo en series históricas.
En cuanto a la navegación, la hoja "Contenido" constituye el índice interactivo del reporte, desde donde el usuario puede consultar el nombre, enfoque y variables principales de cada cuadro, y acceder directamente a cualquier hoja con un solo clic. Adicionalmente, cada hoja dispone de un panel de navegación propio en su parte superior que permite trasladarse hacia cualquier otra sección del archivo en todo momento, garantizando una navegación fluida y continua.
Los primeros seis cuadros incorporan una segmentación dinámica mediante un selector de períodos que abarca los doce meses más recientes y su acumulado anual. Con un solo clic, la selección actualiza automáticamente la totalidad del contenido del cuadro. Además, al desplazarse hacia abajo en cada hoja, el usuario encuentra una versión estática que presenta los mismos doce períodos de forma secuencial y fija, sin necesidad de interactuar con el segmentador, lo que facilita la revisión, la comparación entre períodos y la impresión.
Los cuadros 7 y 8, en cambio, no incluyen segmentadores porque su propósito es presentar la serie histórica completa desde enero de 2020 hasta enero de 2026 en una sola vista continua, con los datos organizados por mes, trimestre y acumulado anual, lo que hace innecesario el filtrado por período individual.</t>
  </si>
  <si>
    <t xml:space="preserve">Rehsa Compañia De Seguros Y Reaseguros, </t>
  </si>
  <si>
    <t>14. Total General</t>
  </si>
  <si>
    <t xml:space="preserve">        CAST([ano] AS VARCHAR(4))                              AS Anio,</t>
  </si>
  <si>
    <t xml:space="preserve">        [mes]                                                  AS MesNum,</t>
  </si>
  <si>
    <t xml:space="preserve">            WHEN mes IN (1,2,3)    THEN 'Primer Trimestre'</t>
  </si>
  <si>
    <t xml:space="preserve">            WHEN mes IN (4,5,6)    THEN 'Segundo Trimestre'</t>
  </si>
  <si>
    <t xml:space="preserve">            WHEN mes IN (7,8,9)    THEN 'Tercer Trimestre'</t>
  </si>
  <si>
    <t xml:space="preserve">            WHEN mes IN (10,11,12) THEN 'Cuarto Trimestre'</t>
  </si>
  <si>
    <t xml:space="preserve">        END                                                    AS TrimLabel,</t>
  </si>
  <si>
    <t xml:space="preserve">        CASE mes</t>
  </si>
  <si>
    <t xml:space="preserve">            WHEN 1  THEN 'Enero'      WHEN 2  THEN 'Febrero'   WHEN 3  THEN 'Marzo'</t>
  </si>
  <si>
    <t xml:space="preserve">            WHEN 4  THEN 'Abril'      WHEN 5  THEN 'Mayo'       WHEN 6  THEN 'Junio'</t>
  </si>
  <si>
    <t xml:space="preserve">            WHEN 7  THEN 'Julio'      WHEN 8  THEN 'Agosto'     WHEN 9  THEN 'Septiembre'</t>
  </si>
  <si>
    <t xml:space="preserve">            WHEN 10 THEN 'Octubre'    WHEN 11 THEN 'Noviembre'  WHEN 12 THEN 'Diciembre'</t>
  </si>
  <si>
    <t xml:space="preserve">        END                                                    AS MesNom,</t>
  </si>
  <si>
    <t xml:space="preserve">        SUM(CASE WHEN ramos = 'Total'                   THEN total ELSE 0 END) AS T,</t>
  </si>
  <si>
    <t xml:space="preserve">        SUM(CASE WHEN ramos = 'Vida Individual'          THEN total ELSE 0 END) AS V1,</t>
  </si>
  <si>
    <t xml:space="preserve">        SUM(CASE WHEN ramos = 'Vida Colectivo'           THEN total ELSE 0 END) AS V2,</t>
  </si>
  <si>
    <t xml:space="preserve">        SUM(CASE WHEN ramos = 'Salud'                    THEN total ELSE 0 END) AS S,</t>
  </si>
  <si>
    <t xml:space="preserve">        SUM(CASE WHEN ramos = 'Accidentes Personales'    THEN total ELSE 0 END) AS AP,</t>
  </si>
  <si>
    <t xml:space="preserve">        SUM(CASE WHEN ramos = 'Incendio y Aliados'       THEN total ELSE 0 END) AS IA,</t>
  </si>
  <si>
    <t xml:space="preserve">        SUM(CASE WHEN ramos = 'Naves Maritimas y Aéreas' THEN total ELSE 0 END) AS NMA,</t>
  </si>
  <si>
    <t xml:space="preserve">        SUM(CASE WHEN ramos = 'Transporte de Carga'      THEN total ELSE 0 END) AS TC,</t>
  </si>
  <si>
    <t xml:space="preserve">        SUM(CASE WHEN ramos = 'Vehículos de Motor'       THEN total ELSE 0 END) AS VM,</t>
  </si>
  <si>
    <t xml:space="preserve">        SUM(CASE WHEN ramos = 'Agrícola y Pecuario'      THEN total ELSE 0 END) AS AyP,</t>
  </si>
  <si>
    <t xml:space="preserve">        SUM(CASE WHEN ramos = 'Fianzas'                  THEN total ELSE 0 END) AS F,</t>
  </si>
  <si>
    <t xml:space="preserve">        SUM(CASE WHEN ramos = 'Otros Seguros'            THEN total ELSE 0 END) AS OS</t>
  </si>
  <si>
    <t xml:space="preserve">    FROM [DIR_ESTUDIOS].[dbo].[pnc2]</t>
  </si>
  <si>
    <t xml:space="preserve">    WHERE [DataPeriodo] = 'Periodo Actual'</t>
  </si>
  <si>
    <t xml:space="preserve">      AND ano &gt;= 2020                          -- ✅ desde 2020</t>
  </si>
  <si>
    <t xml:space="preserve">      AND compania &lt;&gt; 'Total'</t>
  </si>
  <si>
    <t xml:space="preserve">    GROUP BY ano, mes</t>
  </si>
  <si>
    <t xml:space="preserve">    SELECT Anio, MesNum, TrimLabel, MesNom + ' ' + Anio AS Etiqueta, 1 AS Orden,</t>
  </si>
  <si>
    <t xml:space="preserve">           T, V1, V2, S, AP, IA, NMA, TC, VM, AyP, F, OS</t>
  </si>
  <si>
    <t xml:space="preserve">    FROM DatosBase</t>
  </si>
  <si>
    <t xml:space="preserve">    SELECT Anio, MAX(MesNum), TrimLabel, 'TOTAL ' + TrimLabel + ' ' + Anio, 2,</t>
  </si>
  <si>
    <t xml:space="preserve">           SUM(T), SUM(V1), SUM(V2), SUM(S), SUM(AP), SUM(IA), SUM(NMA), SUM(TC), SUM(VM), SUM(AyP), SUM(F), SUM(OS)</t>
  </si>
  <si>
    <t xml:space="preserve">    FROM DatosBase GROUP BY Anio, TrimLabel</t>
  </si>
  <si>
    <t xml:space="preserve">    -- ✅ Orden 3 (fila en blanco tras trimestre) ELIMINADO</t>
  </si>
  <si>
    <t xml:space="preserve">    SELECT Anio, 13, 'Z', 'ACUMULADO TOTAL AÑO ' + Anio, 4,</t>
  </si>
  <si>
    <t xml:space="preserve">    -- 5. Porcentajes Participación del Año</t>
  </si>
  <si>
    <t xml:space="preserve">    SELECT Anio, 13, 'Z', 'PORCENTAJES PARTICIPACIÓN ' + Anio, 5,</t>
  </si>
  <si>
    <t xml:space="preserve">           100.00,</t>
  </si>
  <si>
    <t xml:space="preserve">           CAST(SUM(V1)  * 100.0 / NULLIF(SUM(T), 0) AS DECIMAL(18,2)),</t>
  </si>
  <si>
    <t xml:space="preserve">           CAST(SUM(V2)  * 100.0 / NULLIF(SUM(T), 0) AS DECIMAL(18,2)),</t>
  </si>
  <si>
    <t xml:space="preserve">           CAST(SUM(S)   * 100.0 / NULLIF(SUM(T), 0) AS DECIMAL(18,2)),</t>
  </si>
  <si>
    <t xml:space="preserve">           CAST(SUM(AP)  * 100.0 / NULLIF(SUM(T), 0) AS DECIMAL(18,2)),</t>
  </si>
  <si>
    <t xml:space="preserve">           CAST(SUM(IA)  * 100.0 / NULLIF(SUM(T), 0) AS DECIMAL(18,2)),</t>
  </si>
  <si>
    <t xml:space="preserve">           CAST(SUM(NMA) * 100.0 / NULLIF(SUM(T), 0) AS DECIMAL(18,2)),</t>
  </si>
  <si>
    <t xml:space="preserve">           CAST(SUM(TC)  * 100.0 / NULLIF(SUM(T), 0) AS DECIMAL(18,2)),</t>
  </si>
  <si>
    <t xml:space="preserve">           CAST(SUM(VM)  * 100.0 / NULLIF(SUM(T), 0) AS DECIMAL(18,2)),</t>
  </si>
  <si>
    <t xml:space="preserve">           CAST(SUM(AyP) * 100.0 / NULLIF(SUM(T), 0) AS DECIMAL(18,2)),</t>
  </si>
  <si>
    <t xml:space="preserve">           CAST(SUM(F)   * 100.0 / NULLIF(SUM(T), 0) AS DECIMAL(18,2)),</t>
  </si>
  <si>
    <t xml:space="preserve">           CAST(SUM(OS)  * 100.0 / NULLIF(SUM(T), 0) AS DECIMAL(18,2))</t>
  </si>
  <si>
    <t xml:space="preserve">    -- ✅ Orden 6 (fila en blanco tras año) ELIMINADO</t>
  </si>
  <si>
    <t>SELECT</t>
  </si>
  <si>
    <t xml:space="preserve">    [Meses], [Total], [Vida Individual], [Vida Colectivo], [Salud],</t>
  </si>
  <si>
    <t xml:space="preserve">    [Accidentes Personales], [Incendio y Aliados], [Naves Marítimas y Aéreas],</t>
  </si>
  <si>
    <t xml:space="preserve">    [Transporte de Carga], [Vehículos de Motor], [Agrícola y Pecuario],</t>
  </si>
  <si>
    <t xml:space="preserve">    [Fianzas], [Otros Seguros]</t>
  </si>
  <si>
    <t xml:space="preserve">    SELECT</t>
  </si>
  <si>
    <t xml:space="preserve">        Etiqueta  AS [Meses],</t>
  </si>
  <si>
    <t xml:space="preserve">        T         AS [Total],</t>
  </si>
  <si>
    <t xml:space="preserve">        V1        AS [Vida Individual],</t>
  </si>
  <si>
    <t xml:space="preserve">        V2        AS [Vida Colectivo],</t>
  </si>
  <si>
    <t xml:space="preserve">        S         AS [Salud],</t>
  </si>
  <si>
    <t xml:space="preserve">        AP        AS [Accidentes Personales],</t>
  </si>
  <si>
    <t xml:space="preserve">        IA        AS [Incendio y Aliados],</t>
  </si>
  <si>
    <t xml:space="preserve">        NMA       AS [Naves Marítimas y Aéreas],</t>
  </si>
  <si>
    <t xml:space="preserve">        TC        AS [Transporte de Carga],</t>
  </si>
  <si>
    <t xml:space="preserve">        VM        AS [Vehículos de Motor],</t>
  </si>
  <si>
    <t xml:space="preserve">        AyP       AS [Agrícola y Pecuario],</t>
  </si>
  <si>
    <t xml:space="preserve">        F         AS [Fianzas],</t>
  </si>
  <si>
    <t xml:space="preserve">        OS        AS [Otros Seguros],</t>
  </si>
  <si>
    <t xml:space="preserve">        Anio, MesNum, Orden</t>
  </si>
  <si>
    <t xml:space="preserve">    FROM ReporteEstructurado</t>
  </si>
  <si>
    <t xml:space="preserve">    SELECT 'TOTAL GENERAL SERIE (2020-2026)',</t>
  </si>
  <si>
    <t xml:space="preserve">           SUM(T), SUM(V1), SUM(V2), SUM(S), SUM(AP), SUM(IA),</t>
  </si>
  <si>
    <t xml:space="preserve">           SUM(NMA), SUM(TC), SUM(VM), SUM(AyP), SUM(F), SUM(OS),</t>
  </si>
  <si>
    <t xml:space="preserve">           '9999', 99, 7</t>
  </si>
  <si>
    <t xml:space="preserve">    SELECT 'PORCENTAJES TOTAL SERIE',</t>
  </si>
  <si>
    <t xml:space="preserve">           CAST(SUM(OS)  * 100.0 / NULLIF(SUM(T), 0) AS DECIMAL(18,2)),</t>
  </si>
  <si>
    <t xml:space="preserve">           '9999', 100, 8</t>
  </si>
  <si>
    <t xml:space="preserve">        [compania]                                                   AS [Compañias_Ramos],</t>
  </si>
  <si>
    <t xml:space="preserve">            WHEN 1  THEN 'Ene' WHEN 2  THEN 'Feb' WHEN 3  THEN 'Mar'</t>
  </si>
  <si>
    <t xml:space="preserve">            WHEN 4  THEN 'Abr' WHEN 5  THEN 'May' WHEN 6  THEN 'Jun'</t>
  </si>
  <si>
    <t xml:space="preserve">            WHEN 7  THEN 'Jul' WHEN 8  THEN 'Ago' WHEN 9  THEN 'Sep'</t>
  </si>
  <si>
    <t xml:space="preserve">            WHEN 10 THEN 'Oct' WHEN 11 THEN 'Nov' WHEN 12 THEN 'Dic'</t>
  </si>
  <si>
    <t xml:space="preserve">        END + ' ' + CAST(ano AS VARCHAR(4))                          AS [PeriodoConsolidado],</t>
  </si>
  <si>
    <t xml:space="preserve">        SUM(CASE WHEN ramos = 'Total' THEN total ELSE 0 END)         AS [Total]</t>
  </si>
  <si>
    <t xml:space="preserve">      AND ano BETWEEN 2020 AND 2026</t>
  </si>
  <si>
    <t xml:space="preserve">    GROUP BY [compania], ano, mes</t>
  </si>
  <si>
    <t xml:space="preserve">    SUM(CASE WHEN [PeriodoConsolidado] IN ('Ene 2020','Feb 2020','Mar 2020') THEN [Total] ELSE 0 END) AS [TOTAL 1er Trimestre 2020],</t>
  </si>
  <si>
    <t xml:space="preserve">    SUM(CASE WHEN [PeriodoConsolidado] IN ('Abr 2020','May 2020','Jun 2020') THEN [Total] ELSE 0 END) AS [TOTAL 2do Trimestre 2020],</t>
  </si>
  <si>
    <t xml:space="preserve">    SUM(CASE WHEN [PeriodoConsolidado] IN ('Jul 2020','Ago 2020','Sep 2020') THEN [Total] ELSE 0 END) AS [TOTAL 3er Trimestre 2020],</t>
  </si>
  <si>
    <t xml:space="preserve">    SUM(CASE WHEN [PeriodoConsolidado] IN ('Oct 2020','Nov 2020','Dic 2020') THEN [Total] ELSE 0 END) AS [TOTAL 4to Trimestre 2020],</t>
  </si>
  <si>
    <t xml:space="preserve">    CAST(SUM(CASE WHEN RIGHT([PeriodoConsolidado], 4) = '2020' THEN [Total] ELSE 0 END) * 200.0</t>
  </si>
  <si>
    <t xml:space="preserve">    SUM(CASE WHEN [PeriodoConsolidado] IN ('Ene 2021','Feb 2021','Mar 2021') THEN [Total] ELSE 0 END) AS [TOTAL 1er Trimestre 2021],</t>
  </si>
  <si>
    <t xml:space="preserve">    SUM(CASE WHEN [PeriodoConsolidado] IN ('Abr 2021','May 2021','Jun 2021') THEN [Total] ELSE 0 END) AS [TOTAL 2do Trimestre 2021],</t>
  </si>
  <si>
    <t xml:space="preserve">    SUM(CASE WHEN [PeriodoConsolidado] IN ('Jul 2021','Ago 2021','Sep 2021') THEN [Total] ELSE 0 END) AS [TOTAL 3er Trimestre 2021],</t>
  </si>
  <si>
    <t xml:space="preserve">    SUM(CASE WHEN [PeriodoConsolidado] IN ('Oct 2021','Nov 2021','Dic 2021') THEN [Total] ELSE 0 END) AS [TOTAL 4to Trimestre 2021],</t>
  </si>
  <si>
    <t xml:space="preserve">    CAST(SUM(CASE WHEN RIGHT([PeriodoConsolidado], 4) = '2021' THEN [Total] ELSE 0 END) * 200.0</t>
  </si>
  <si>
    <t xml:space="preserve">    SUM(CASE WHEN [PeriodoConsolidado] IN ('Ene 2022','Feb 2022','Mar 2022') THEN [Total] ELSE 0 END) AS [TOTAL 1er Trimestre 2022],</t>
  </si>
  <si>
    <t xml:space="preserve">    SUM(CASE WHEN [PeriodoConsolidado] IN ('Abr 2022','May 2022','Jun 2022') THEN [Total] ELSE 0 END) AS [TOTAL 2do Trimestre 2022],</t>
  </si>
  <si>
    <t xml:space="preserve">    SUM(CASE WHEN [PeriodoConsolidado] IN ('Jul 2022','Ago 2022','Sep 2022') THEN [Total] ELSE 0 END) AS [TOTAL 3er Trimestre 2022],</t>
  </si>
  <si>
    <t xml:space="preserve">    SUM(CASE WHEN [PeriodoConsolidado] IN ('Oct 2022','Nov 2022','Dic 2022') THEN [Total] ELSE 0 END) AS [TOTAL 4to Trimestre 2022],</t>
  </si>
  <si>
    <t xml:space="preserve">    CAST(SUM(CASE WHEN RIGHT([PeriodoConsolidado], 4) = '2022' THEN [Total] ELSE 0 END) * 200.0</t>
  </si>
  <si>
    <t xml:space="preserve">    SUM(CASE WHEN [PeriodoConsolidado] IN ('Ene 2023','Feb 2023','Mar 2023') THEN [Total] ELSE 0 END) AS [TOTAL 1er Trimestre 2023],</t>
  </si>
  <si>
    <t xml:space="preserve">    SUM(CASE WHEN [PeriodoConsolidado] IN ('Abr 2023','May 2023','Jun 2023') THEN [Total] ELSE 0 END) AS [TOTAL 2do Trimestre 2023],</t>
  </si>
  <si>
    <t xml:space="preserve">    SUM(CASE WHEN [PeriodoConsolidado] IN ('Jul 2023','Ago 2023','Sep 2023') THEN [Total] ELSE 0 END) AS [TOTAL 3er Trimestre 2023],</t>
  </si>
  <si>
    <t xml:space="preserve">    SUM(CASE WHEN [PeriodoConsolidado] IN ('Oct 2023','Nov 2023','Dic 2023') THEN [Total] ELSE 0 END) AS [TOTAL 4to Trimestre 2023],</t>
  </si>
  <si>
    <t xml:space="preserve">    CAST(SUM(CASE WHEN RIGHT([PeriodoConsolidado], 4) = '2023' THEN [Total] ELSE 0 END) * 200.0</t>
  </si>
  <si>
    <t xml:space="preserve">    SUM(CASE WHEN [PeriodoConsolidado] IN ('Ene 2024','Feb 2024','Mar 2024') THEN [Total] ELSE 0 END) AS [TOTAL 1er Trimestre 2024],</t>
  </si>
  <si>
    <t xml:space="preserve">    SUM(CASE WHEN [PeriodoConsolidado] IN ('Abr 2024','May 2024','Jun 2024') THEN [Total] ELSE 0 END) AS [TOTAL 2do Trimestre 2024],</t>
  </si>
  <si>
    <t xml:space="preserve">    SUM(CASE WHEN [PeriodoConsolidado] IN ('Jul 2024','Ago 2024','Sep 2024') THEN [Total] ELSE 0 END) AS [TOTAL 3er Trimestre 2024],</t>
  </si>
  <si>
    <t xml:space="preserve">    SUM(CASE WHEN [PeriodoConsolidado] IN ('Oct 2024','Nov 2024','Dic 2024') THEN [Total] ELSE 0 END) AS [TOTAL 4to Trimestre 2024],</t>
  </si>
  <si>
    <t xml:space="preserve">    CAST(SUM(CASE WHEN RIGHT([PeriodoConsolidado], 4) = '2024' THEN [Total] ELSE 0 END) * 200.0</t>
  </si>
  <si>
    <t xml:space="preserve">    SUM(CASE WHEN [PeriodoConsolidado] IN ('Ene 2025','Feb 2025','Mar 2025') THEN [Total] ELSE 0 END) AS [TOTAL 1er Trimestre 2025],</t>
  </si>
  <si>
    <t xml:space="preserve">    SUM(CASE WHEN [PeriodoConsolidado] IN ('Abr 2025','May 2025','Jun 2025') THEN [Total] ELSE 0 END) AS [TOTAL 2do Trimestre 2025],</t>
  </si>
  <si>
    <t xml:space="preserve">    SUM(CASE WHEN [PeriodoConsolidado] IN ('Jul 2025','Ago 2025','Sep 2025') THEN [Total] ELSE 0 END) AS [TOTAL 3er Trimestre 2025],</t>
  </si>
  <si>
    <t xml:space="preserve">    SUM(CASE WHEN [PeriodoConsolidado] IN ('Oct 2025','Nov 2025','Dic 2025') THEN [Total] ELSE 0 END) AS [TOTAL 4to Trimestre 2025],</t>
  </si>
  <si>
    <t xml:space="preserve">    CAST(SUM(CASE WHEN RIGHT([PeriodoConsolidado], 4) = '2025' THEN [Total] ELSE 0 END) * 200.0</t>
  </si>
  <si>
    <t xml:space="preserve">    CAST(SUM(CASE WHEN [PeriodoConsolidado] = 'Ene 2026' THEN [Total] ELSE 0 END) * 200.0</t>
  </si>
  <si>
    <t>FROM DatosBase</t>
  </si>
  <si>
    <t>WHERE RIGHT([PeriodoConsolidado], 4) BETWEEN '2020' AND '2026'</t>
  </si>
  <si>
    <t>HAVING SUM([Total]) &lt;&gt; 0  -- ✅ excluye entidades con cero en todos los períodos</t>
  </si>
  <si>
    <t>ORDER BY                   -- ✅ ordenado por participación del último período DESC</t>
  </si>
  <si>
    <t xml:space="preserve">    SUM(CASE WHEN [PeriodoConsolidado] = 'Ene 2026' THEN [Total] ELSE 0 END) * 200.0</t>
  </si>
  <si>
    <t xml:space="preserve">    / NULLIF(SUM(SUM(CASE WHEN [PeriodoConsolidado] = 'Ene 2026' THEN [Total] ELSE 0 END)) OVER (), 0) DESC;</t>
  </si>
  <si>
    <t xml:space="preserve"> </t>
  </si>
  <si>
    <t>Compañía Dominicana de Seguros, S. A.</t>
  </si>
  <si>
    <t>Seguros APS, S. 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</si>
</sst>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3" formatCode="_(* #,##0.00_);_(* \(#,##0.00\);_(* &quot;-&quot;??_);_(@_)"/>
    <numFmt numFmtId="164" formatCode="0.0"/>
    <numFmt numFmtId="165" formatCode="#,##0.0"/>
    <numFmt numFmtId="166" formatCode="_(* #,##0.0_);_(* \(#,##0.0\);_(* &quot;-&quot;??_);_(@_)"/>
  </numFmts>
  <fonts count="19" x14ac:knownFonts="1">
    <font>
      <sz val="11"/>
      <color theme="1"/>
      <name val="Calibri"/>
      <family val="2"/>
      <scheme val="minor"/>
    </font>
    <font>
      <sz val="11"/>
      <color theme="1"/>
      <name val="Calibri"/>
      <family val="2"/>
      <scheme val="minor"/>
    </font>
    <font>
      <sz val="11"/>
      <color theme="1"/>
      <name val="Kanit"/>
    </font>
    <font>
      <b/>
      <sz val="11"/>
      <color theme="1"/>
      <name val="Kanit"/>
    </font>
    <font>
      <b/>
      <sz val="11"/>
      <name val="Kanit"/>
    </font>
    <font>
      <sz val="11"/>
      <name val="Kanit"/>
    </font>
    <font>
      <b/>
      <sz val="11"/>
      <color rgb="FF264F73"/>
      <name val="Kanit"/>
    </font>
    <font>
      <b/>
      <sz val="11"/>
      <color theme="0"/>
      <name val="Kanit"/>
    </font>
    <font>
      <b/>
      <sz val="14"/>
      <color rgb="FF264F73"/>
      <name val="Kanit"/>
    </font>
    <font>
      <sz val="8"/>
      <color theme="1"/>
      <name val="Kanit"/>
    </font>
    <font>
      <sz val="14"/>
      <color theme="1"/>
      <name val="Kanit"/>
    </font>
    <font>
      <sz val="11"/>
      <color rgb="FF264F73"/>
      <name val="Kanit"/>
    </font>
    <font>
      <b/>
      <sz val="16"/>
      <color rgb="FF264F73"/>
      <name val="Kanit"/>
    </font>
    <font>
      <b/>
      <sz val="10"/>
      <color rgb="FF264F73"/>
      <name val="Kanit"/>
    </font>
    <font>
      <b/>
      <sz val="10"/>
      <color theme="0"/>
      <name val="Kanit"/>
    </font>
    <font>
      <sz val="11"/>
      <color theme="0"/>
      <name val="Kanit"/>
    </font>
    <font>
      <sz val="14"/>
      <color rgb="FF264F73"/>
      <name val="Kanit"/>
    </font>
    <font>
      <b/>
      <sz val="11"/>
      <color theme="1"/>
      <name val="Calibri"/>
      <family val="2"/>
      <scheme val="minor"/>
    </font>
    <font>
      <b/>
      <sz val="12"/>
      <color rgb="FF264F73"/>
      <name val="Kanit"/>
    </font>
  </fonts>
  <fills count="11">
    <fill>
      <patternFill patternType="none"/>
    </fill>
    <fill>
      <patternFill patternType="gray125"/>
    </fill>
    <fill>
      <patternFill patternType="solid">
        <fgColor rgb="FF96B3D9"/>
        <bgColor indexed="64"/>
      </patternFill>
    </fill>
    <fill>
      <patternFill patternType="solid">
        <fgColor theme="0" tint="-4.9989318521683403E-2"/>
        <bgColor indexed="64"/>
      </patternFill>
    </fill>
    <fill>
      <patternFill patternType="solid">
        <fgColor rgb="FF264F73"/>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rgb="FF92D050"/>
        <bgColor indexed="64"/>
      </patternFill>
    </fill>
    <fill>
      <patternFill patternType="solid">
        <fgColor rgb="FFFFFF00"/>
        <bgColor indexed="64"/>
      </patternFill>
    </fill>
    <fill>
      <patternFill patternType="solid">
        <fgColor theme="0"/>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diagonalDown="1">
      <left style="thin">
        <color indexed="64"/>
      </left>
      <right style="thin">
        <color indexed="64"/>
      </right>
      <top style="thin">
        <color indexed="64"/>
      </top>
      <bottom style="thin">
        <color indexed="64"/>
      </bottom>
      <diagonal style="thick">
        <color indexed="64"/>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2">
    <xf numFmtId="0" fontId="0" fillId="0" borderId="0"/>
    <xf numFmtId="43" fontId="1" fillId="0" borderId="0" applyFont="0" applyFill="0" applyBorder="0" applyAlignment="0" applyProtection="0"/>
  </cellStyleXfs>
  <cellXfs count="143">
    <xf numFmtId="0" fontId="0" fillId="0" borderId="0" xfId="0"/>
    <xf numFmtId="0" fontId="2" fillId="0" borderId="0" xfId="0" applyFont="1"/>
    <xf numFmtId="0" fontId="2" fillId="0" borderId="0" xfId="0" pivotButton="1" applyFont="1"/>
    <xf numFmtId="3" fontId="2" fillId="0" borderId="0" xfId="0" applyNumberFormat="1" applyFont="1"/>
    <xf numFmtId="164" fontId="2" fillId="0" borderId="0" xfId="0" applyNumberFormat="1" applyFont="1"/>
    <xf numFmtId="3" fontId="2" fillId="0" borderId="9" xfId="0" applyNumberFormat="1" applyFont="1" applyBorder="1"/>
    <xf numFmtId="3" fontId="2" fillId="0" borderId="0" xfId="0" applyNumberFormat="1" applyFont="1" applyBorder="1"/>
    <xf numFmtId="3" fontId="2" fillId="0" borderId="10" xfId="0" applyNumberFormat="1" applyFont="1" applyBorder="1"/>
    <xf numFmtId="165" fontId="2" fillId="0" borderId="0" xfId="0" applyNumberFormat="1" applyFont="1" applyBorder="1"/>
    <xf numFmtId="165" fontId="2" fillId="0" borderId="10" xfId="0" applyNumberFormat="1" applyFont="1" applyBorder="1"/>
    <xf numFmtId="3" fontId="2" fillId="0" borderId="14" xfId="0" applyNumberFormat="1" applyFont="1" applyBorder="1"/>
    <xf numFmtId="3" fontId="2" fillId="0" borderId="15" xfId="0" applyNumberFormat="1" applyFont="1" applyBorder="1"/>
    <xf numFmtId="3" fontId="2" fillId="0" borderId="11" xfId="0" applyNumberFormat="1" applyFont="1" applyBorder="1"/>
    <xf numFmtId="3" fontId="2" fillId="0" borderId="12" xfId="0" applyNumberFormat="1" applyFont="1" applyBorder="1"/>
    <xf numFmtId="3" fontId="2" fillId="0" borderId="13" xfId="0" applyNumberFormat="1" applyFont="1" applyBorder="1"/>
    <xf numFmtId="3" fontId="2" fillId="0" borderId="11" xfId="0" pivotButton="1" applyNumberFormat="1" applyFont="1" applyBorder="1"/>
    <xf numFmtId="3" fontId="2" fillId="0" borderId="17" xfId="0" applyNumberFormat="1" applyFont="1" applyBorder="1"/>
    <xf numFmtId="3" fontId="2" fillId="0" borderId="21" xfId="0" applyNumberFormat="1" applyFont="1" applyBorder="1"/>
    <xf numFmtId="3" fontId="2" fillId="0" borderId="18" xfId="0" applyNumberFormat="1" applyFont="1" applyBorder="1"/>
    <xf numFmtId="3" fontId="2" fillId="0" borderId="7" xfId="0" applyNumberFormat="1" applyFont="1" applyBorder="1"/>
    <xf numFmtId="3" fontId="2" fillId="0" borderId="5" xfId="0" applyNumberFormat="1" applyFont="1" applyBorder="1"/>
    <xf numFmtId="164" fontId="2" fillId="0" borderId="10" xfId="0" applyNumberFormat="1" applyFont="1" applyBorder="1"/>
    <xf numFmtId="164" fontId="2" fillId="0" borderId="13" xfId="0" applyNumberFormat="1" applyFont="1" applyBorder="1"/>
    <xf numFmtId="164" fontId="2" fillId="0" borderId="0" xfId="0" applyNumberFormat="1" applyFont="1" applyBorder="1"/>
    <xf numFmtId="164" fontId="2" fillId="0" borderId="15" xfId="0" applyNumberFormat="1" applyFont="1" applyBorder="1"/>
    <xf numFmtId="164" fontId="2" fillId="0" borderId="12" xfId="0" applyNumberFormat="1" applyFont="1" applyBorder="1"/>
    <xf numFmtId="3" fontId="3" fillId="0" borderId="0" xfId="0" applyNumberFormat="1" applyFont="1"/>
    <xf numFmtId="49" fontId="0" fillId="0" borderId="0" xfId="0" applyNumberFormat="1"/>
    <xf numFmtId="0" fontId="3" fillId="0" borderId="0" xfId="0" applyFont="1"/>
    <xf numFmtId="0" fontId="2" fillId="3" borderId="0" xfId="0" applyFont="1" applyFill="1"/>
    <xf numFmtId="0" fontId="6" fillId="0" borderId="0" xfId="0" applyFont="1" applyFill="1" applyAlignment="1">
      <alignment horizontal="left" indent="34"/>
    </xf>
    <xf numFmtId="0" fontId="6" fillId="0" borderId="0" xfId="0" applyFont="1" applyFill="1" applyAlignment="1"/>
    <xf numFmtId="0" fontId="4" fillId="0" borderId="0" xfId="0" applyFont="1" applyAlignment="1">
      <alignment horizontal="center"/>
    </xf>
    <xf numFmtId="164" fontId="3" fillId="0" borderId="0" xfId="0" applyNumberFormat="1" applyFont="1"/>
    <xf numFmtId="165" fontId="2" fillId="0" borderId="0" xfId="0" applyNumberFormat="1" applyFont="1"/>
    <xf numFmtId="0" fontId="7" fillId="0" borderId="0" xfId="0" applyFont="1"/>
    <xf numFmtId="0" fontId="8" fillId="0" borderId="0" xfId="0" applyFont="1" applyFill="1" applyAlignment="1"/>
    <xf numFmtId="0" fontId="9" fillId="3" borderId="0" xfId="0" applyFont="1" applyFill="1"/>
    <xf numFmtId="0" fontId="7" fillId="4" borderId="1" xfId="0" applyFont="1" applyFill="1" applyBorder="1" applyAlignment="1">
      <alignment horizontal="center" vertical="center" wrapText="1"/>
    </xf>
    <xf numFmtId="0" fontId="7" fillId="4" borderId="2" xfId="0" applyFont="1" applyFill="1" applyBorder="1" applyAlignment="1">
      <alignment horizontal="left" wrapText="1"/>
    </xf>
    <xf numFmtId="0" fontId="5" fillId="0" borderId="0" xfId="0" applyFont="1"/>
    <xf numFmtId="3" fontId="5" fillId="0" borderId="0" xfId="0" applyNumberFormat="1" applyFont="1"/>
    <xf numFmtId="165" fontId="5" fillId="0" borderId="0" xfId="0" applyNumberFormat="1" applyFont="1"/>
    <xf numFmtId="0" fontId="8" fillId="0" borderId="0" xfId="0" applyFont="1" applyFill="1" applyAlignment="1">
      <alignment horizontal="left" indent="34"/>
    </xf>
    <xf numFmtId="0" fontId="10" fillId="0" borderId="0" xfId="0" applyFont="1"/>
    <xf numFmtId="0" fontId="0" fillId="0" borderId="0" xfId="0" applyAlignment="1">
      <alignment wrapText="1"/>
    </xf>
    <xf numFmtId="0" fontId="12" fillId="0" borderId="0" xfId="0" applyFont="1" applyFill="1" applyAlignment="1">
      <alignment horizontal="left" indent="34"/>
    </xf>
    <xf numFmtId="0" fontId="12" fillId="0" borderId="0" xfId="0" applyFont="1" applyFill="1" applyAlignment="1"/>
    <xf numFmtId="0" fontId="13" fillId="0" borderId="0" xfId="0" applyFont="1" applyFill="1" applyAlignment="1">
      <alignment horizontal="left" indent="34"/>
    </xf>
    <xf numFmtId="0" fontId="13" fillId="0" borderId="0" xfId="0" applyFont="1" applyFill="1" applyAlignment="1"/>
    <xf numFmtId="0" fontId="2" fillId="0" borderId="0" xfId="0" applyNumberFormat="1" applyFont="1"/>
    <xf numFmtId="0" fontId="14" fillId="4" borderId="1" xfId="0" applyFont="1" applyFill="1" applyBorder="1" applyAlignment="1">
      <alignment horizontal="center" vertical="center" wrapText="1"/>
    </xf>
    <xf numFmtId="165" fontId="2" fillId="0" borderId="15" xfId="0" applyNumberFormat="1" applyFont="1" applyBorder="1"/>
    <xf numFmtId="165" fontId="2" fillId="0" borderId="16" xfId="0" applyNumberFormat="1" applyFont="1" applyBorder="1"/>
    <xf numFmtId="3" fontId="2" fillId="0" borderId="0" xfId="0" pivotButton="1" applyNumberFormat="1" applyFont="1"/>
    <xf numFmtId="0" fontId="7" fillId="4" borderId="8" xfId="0" applyFont="1" applyFill="1" applyBorder="1" applyAlignment="1">
      <alignment horizontal="center" vertical="center" wrapText="1"/>
    </xf>
    <xf numFmtId="0" fontId="7" fillId="4" borderId="17" xfId="0" applyFont="1" applyFill="1" applyBorder="1" applyAlignment="1">
      <alignment horizontal="center" vertical="center" wrapText="1"/>
    </xf>
    <xf numFmtId="0" fontId="7" fillId="4" borderId="3" xfId="0" applyFont="1" applyFill="1" applyBorder="1" applyAlignment="1">
      <alignment horizontal="center" vertical="center" wrapText="1"/>
    </xf>
    <xf numFmtId="166" fontId="7" fillId="4" borderId="1" xfId="1" applyNumberFormat="1" applyFont="1" applyFill="1" applyBorder="1" applyAlignment="1">
      <alignment horizontal="center" vertical="center" wrapText="1"/>
    </xf>
    <xf numFmtId="3" fontId="8" fillId="0" borderId="0" xfId="0" applyNumberFormat="1" applyFont="1" applyFill="1" applyAlignment="1"/>
    <xf numFmtId="0" fontId="2" fillId="0" borderId="23" xfId="0" applyFont="1" applyBorder="1"/>
    <xf numFmtId="3" fontId="2" fillId="0" borderId="23" xfId="0" applyNumberFormat="1" applyFont="1" applyBorder="1"/>
    <xf numFmtId="0" fontId="2" fillId="0" borderId="0" xfId="0" applyFont="1" applyBorder="1"/>
    <xf numFmtId="0" fontId="2" fillId="0" borderId="28" xfId="0" applyFont="1" applyBorder="1"/>
    <xf numFmtId="3" fontId="2" fillId="0" borderId="28" xfId="0" applyNumberFormat="1" applyFont="1" applyBorder="1"/>
    <xf numFmtId="0" fontId="12" fillId="0" borderId="0" xfId="0" applyFont="1" applyAlignment="1">
      <alignment horizontal="left" indent="33"/>
    </xf>
    <xf numFmtId="0" fontId="16" fillId="0" borderId="0" xfId="0" applyFont="1" applyAlignment="1"/>
    <xf numFmtId="0" fontId="12" fillId="0" borderId="0" xfId="0" applyFont="1" applyAlignment="1"/>
    <xf numFmtId="0" fontId="13" fillId="0" borderId="0" xfId="0" applyFont="1" applyAlignment="1">
      <alignment horizontal="left" indent="33"/>
    </xf>
    <xf numFmtId="0" fontId="13" fillId="0" borderId="0" xfId="0" applyFont="1" applyAlignment="1"/>
    <xf numFmtId="0" fontId="8" fillId="0" borderId="0" xfId="0" applyFont="1" applyAlignment="1">
      <alignment horizontal="left"/>
    </xf>
    <xf numFmtId="3" fontId="7" fillId="4" borderId="0" xfId="0" applyNumberFormat="1" applyFont="1" applyFill="1"/>
    <xf numFmtId="3" fontId="2" fillId="0" borderId="0" xfId="0" applyNumberFormat="1" applyFont="1" applyFill="1" applyBorder="1"/>
    <xf numFmtId="0" fontId="2" fillId="0" borderId="0" xfId="0" applyFont="1" applyAlignment="1">
      <alignment wrapText="1"/>
    </xf>
    <xf numFmtId="0" fontId="0" fillId="5" borderId="0" xfId="0" applyFill="1"/>
    <xf numFmtId="0" fontId="0" fillId="5" borderId="0" xfId="0" applyFill="1" applyAlignment="1">
      <alignment wrapText="1"/>
    </xf>
    <xf numFmtId="0" fontId="0" fillId="6" borderId="0" xfId="0" applyFill="1"/>
    <xf numFmtId="0" fontId="0" fillId="6" borderId="0" xfId="0" applyFill="1" applyAlignment="1">
      <alignment wrapText="1"/>
    </xf>
    <xf numFmtId="0" fontId="0" fillId="7" borderId="0" xfId="0" applyFill="1" applyAlignment="1">
      <alignment wrapText="1"/>
    </xf>
    <xf numFmtId="0" fontId="0" fillId="8" borderId="0" xfId="0" applyFill="1" applyAlignment="1">
      <alignment wrapText="1"/>
    </xf>
    <xf numFmtId="0" fontId="0" fillId="9" borderId="0" xfId="0" applyFill="1" applyAlignment="1">
      <alignment wrapText="1"/>
    </xf>
    <xf numFmtId="0" fontId="2" fillId="0" borderId="0" xfId="0" pivotButton="1" applyFont="1" applyAlignment="1">
      <alignment wrapText="1"/>
    </xf>
    <xf numFmtId="0" fontId="8" fillId="0" borderId="0" xfId="0" applyFont="1" applyFill="1" applyAlignment="1">
      <alignment vertical="center"/>
    </xf>
    <xf numFmtId="3" fontId="8" fillId="0" borderId="0" xfId="0" applyNumberFormat="1" applyFont="1" applyFill="1" applyAlignment="1">
      <alignment vertical="center"/>
    </xf>
    <xf numFmtId="3" fontId="8" fillId="0" borderId="0" xfId="0" applyNumberFormat="1" applyFont="1" applyFill="1" applyAlignment="1">
      <alignment vertical="top"/>
    </xf>
    <xf numFmtId="0" fontId="14" fillId="4" borderId="1" xfId="0" applyFont="1" applyFill="1" applyBorder="1" applyAlignment="1">
      <alignment horizontal="center" vertical="center" wrapText="1"/>
    </xf>
    <xf numFmtId="0" fontId="11" fillId="0" borderId="0" xfId="0" applyFont="1" applyAlignment="1">
      <alignment horizontal="justify" vertical="top" wrapText="1"/>
    </xf>
    <xf numFmtId="0" fontId="7" fillId="4" borderId="0" xfId="0" applyFont="1" applyFill="1"/>
    <xf numFmtId="165" fontId="7" fillId="4" borderId="0" xfId="0" applyNumberFormat="1" applyFont="1" applyFill="1"/>
    <xf numFmtId="0" fontId="4" fillId="2" borderId="0" xfId="0" applyFont="1" applyFill="1"/>
    <xf numFmtId="3" fontId="4" fillId="2" borderId="0" xfId="0" applyNumberFormat="1" applyFont="1" applyFill="1"/>
    <xf numFmtId="165" fontId="4" fillId="2" borderId="0" xfId="0" applyNumberFormat="1" applyFont="1" applyFill="1"/>
    <xf numFmtId="0" fontId="2" fillId="0" borderId="22" xfId="0" applyFont="1" applyBorder="1"/>
    <xf numFmtId="0" fontId="2" fillId="0" borderId="25" xfId="0" applyFont="1" applyBorder="1"/>
    <xf numFmtId="0" fontId="2" fillId="0" borderId="27" xfId="0" applyFont="1" applyBorder="1"/>
    <xf numFmtId="3" fontId="7" fillId="4" borderId="0" xfId="0" applyNumberFormat="1" applyFont="1" applyFill="1" applyBorder="1"/>
    <xf numFmtId="165" fontId="7" fillId="4" borderId="0" xfId="0" applyNumberFormat="1" applyFont="1" applyFill="1" applyBorder="1"/>
    <xf numFmtId="3" fontId="3" fillId="2" borderId="0" xfId="0" applyNumberFormat="1" applyFont="1" applyFill="1" applyBorder="1"/>
    <xf numFmtId="3" fontId="4" fillId="2" borderId="0" xfId="0" applyNumberFormat="1" applyFont="1" applyFill="1" applyBorder="1"/>
    <xf numFmtId="3" fontId="2" fillId="0" borderId="0" xfId="0" applyNumberFormat="1" applyFont="1" applyAlignment="1">
      <alignment horizontal="center"/>
    </xf>
    <xf numFmtId="49" fontId="14" fillId="4" borderId="1" xfId="0" applyNumberFormat="1" applyFont="1" applyFill="1" applyBorder="1" applyAlignment="1">
      <alignment horizontal="center" vertical="center" wrapText="1"/>
    </xf>
    <xf numFmtId="0" fontId="7" fillId="4" borderId="3" xfId="0" applyFont="1" applyFill="1" applyBorder="1" applyAlignment="1">
      <alignment vertical="center" wrapText="1"/>
    </xf>
    <xf numFmtId="3" fontId="2" fillId="0" borderId="24" xfId="0" applyNumberFormat="1" applyFont="1" applyBorder="1" applyAlignment="1">
      <alignment horizontal="center"/>
    </xf>
    <xf numFmtId="3" fontId="2" fillId="0" borderId="26" xfId="0" applyNumberFormat="1" applyFont="1" applyBorder="1" applyAlignment="1">
      <alignment horizontal="center"/>
    </xf>
    <xf numFmtId="3" fontId="2" fillId="0" borderId="29" xfId="0" applyNumberFormat="1" applyFont="1" applyBorder="1" applyAlignment="1">
      <alignment horizontal="center"/>
    </xf>
    <xf numFmtId="3" fontId="2" fillId="0" borderId="0" xfId="0" applyNumberFormat="1" applyFont="1" applyBorder="1" applyAlignment="1"/>
    <xf numFmtId="49" fontId="7" fillId="4" borderId="3" xfId="0" applyNumberFormat="1" applyFont="1" applyFill="1" applyBorder="1" applyAlignment="1">
      <alignment vertical="center" wrapText="1"/>
    </xf>
    <xf numFmtId="0" fontId="2" fillId="10" borderId="0" xfId="0" applyFont="1" applyFill="1"/>
    <xf numFmtId="0" fontId="7" fillId="10" borderId="0" xfId="0" applyFont="1" applyFill="1"/>
    <xf numFmtId="0" fontId="3" fillId="10" borderId="0" xfId="0" applyFont="1" applyFill="1"/>
    <xf numFmtId="3" fontId="7" fillId="4" borderId="0" xfId="0" applyNumberFormat="1" applyFont="1" applyFill="1" applyAlignment="1">
      <alignment horizontal="center" vertical="center"/>
    </xf>
    <xf numFmtId="3" fontId="2" fillId="0" borderId="0" xfId="0" applyNumberFormat="1" applyFont="1" applyAlignment="1">
      <alignment horizontal="center" vertical="center"/>
    </xf>
    <xf numFmtId="49" fontId="2" fillId="0" borderId="0" xfId="0" applyNumberFormat="1" applyFont="1"/>
    <xf numFmtId="0" fontId="18" fillId="0" borderId="0" xfId="0" applyFont="1" applyAlignment="1">
      <alignment horizontal="center" wrapText="1"/>
    </xf>
    <xf numFmtId="4" fontId="2" fillId="0" borderId="0" xfId="0" applyNumberFormat="1" applyFont="1"/>
    <xf numFmtId="0" fontId="0" fillId="0" borderId="0" xfId="0" quotePrefix="1"/>
    <xf numFmtId="165" fontId="2" fillId="0" borderId="12" xfId="0" applyNumberFormat="1" applyFont="1" applyBorder="1"/>
    <xf numFmtId="165" fontId="2" fillId="0" borderId="13" xfId="0" applyNumberFormat="1" applyFont="1" applyBorder="1"/>
    <xf numFmtId="17" fontId="0" fillId="0" borderId="0" xfId="0" applyNumberFormat="1"/>
    <xf numFmtId="0" fontId="7" fillId="4" borderId="3"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5" xfId="0" applyFont="1" applyFill="1" applyBorder="1" applyAlignment="1">
      <alignment horizontal="center" vertical="center" wrapText="1"/>
    </xf>
    <xf numFmtId="17" fontId="7" fillId="4" borderId="3" xfId="0" applyNumberFormat="1" applyFont="1" applyFill="1" applyBorder="1" applyAlignment="1">
      <alignment horizontal="center" vertical="center" wrapText="1"/>
    </xf>
    <xf numFmtId="0" fontId="14" fillId="4" borderId="1" xfId="0" applyFont="1" applyFill="1" applyBorder="1" applyAlignment="1">
      <alignment horizontal="center" vertical="center" wrapText="1"/>
    </xf>
    <xf numFmtId="0" fontId="14" fillId="4" borderId="3"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14" fillId="4" borderId="6" xfId="0" applyFont="1" applyFill="1" applyBorder="1" applyAlignment="1">
      <alignment horizontal="center" vertical="center" wrapText="1"/>
    </xf>
    <xf numFmtId="0" fontId="14" fillId="4" borderId="7" xfId="0" applyFont="1" applyFill="1" applyBorder="1" applyAlignment="1">
      <alignment horizontal="center" vertical="center" wrapText="1"/>
    </xf>
    <xf numFmtId="0" fontId="14" fillId="4" borderId="5" xfId="0" applyFont="1" applyFill="1" applyBorder="1" applyAlignment="1">
      <alignment horizontal="center" vertical="center" wrapText="1"/>
    </xf>
    <xf numFmtId="49" fontId="14" fillId="4" borderId="6" xfId="0" applyNumberFormat="1" applyFont="1" applyFill="1" applyBorder="1" applyAlignment="1">
      <alignment horizontal="center" vertical="center" wrapText="1"/>
    </xf>
    <xf numFmtId="49" fontId="14" fillId="4" borderId="5" xfId="0" applyNumberFormat="1" applyFont="1" applyFill="1" applyBorder="1" applyAlignment="1">
      <alignment horizontal="center" vertical="center" wrapText="1"/>
    </xf>
    <xf numFmtId="49" fontId="14" fillId="4" borderId="7" xfId="0" applyNumberFormat="1" applyFont="1" applyFill="1" applyBorder="1" applyAlignment="1">
      <alignment horizontal="center" vertical="center" wrapText="1"/>
    </xf>
    <xf numFmtId="49" fontId="14" fillId="4" borderId="1" xfId="0" applyNumberFormat="1" applyFont="1" applyFill="1" applyBorder="1" applyAlignment="1">
      <alignment horizontal="center" vertical="center" wrapText="1"/>
    </xf>
    <xf numFmtId="0" fontId="7" fillId="4" borderId="19" xfId="0" applyFont="1" applyFill="1" applyBorder="1" applyAlignment="1">
      <alignment horizontal="center" vertical="center" wrapText="1"/>
    </xf>
    <xf numFmtId="0" fontId="15" fillId="4" borderId="20"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16" xfId="0" applyFont="1" applyFill="1" applyBorder="1" applyAlignment="1">
      <alignment horizontal="center" vertical="center" wrapText="1"/>
    </xf>
    <xf numFmtId="0" fontId="7" fillId="4" borderId="1" xfId="0" applyFont="1" applyFill="1" applyBorder="1" applyAlignment="1">
      <alignment horizontal="center"/>
    </xf>
    <xf numFmtId="0" fontId="7" fillId="4" borderId="1" xfId="0" applyFont="1" applyFill="1" applyBorder="1" applyAlignment="1">
      <alignment horizontal="center" vertical="center"/>
    </xf>
    <xf numFmtId="0" fontId="7" fillId="4" borderId="3" xfId="0" applyFont="1" applyFill="1" applyBorder="1" applyAlignment="1">
      <alignment horizontal="center" vertical="center"/>
    </xf>
  </cellXfs>
  <cellStyles count="2">
    <cellStyle name="Millares" xfId="1" builtinId="3"/>
    <cellStyle name="Normal" xfId="0" builtinId="0"/>
  </cellStyles>
  <dxfs count="958">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5" formatCode="#,##0.0"/>
    </dxf>
    <dxf>
      <font>
        <sz val="11"/>
      </font>
    </dxf>
    <dxf>
      <font>
        <name val="Kanit"/>
        <scheme val="none"/>
      </font>
    </dxf>
    <dxf>
      <border>
        <left style="medium">
          <color indexed="64"/>
        </left>
        <bottom style="medium">
          <color indexed="64"/>
        </bottom>
      </border>
    </dxf>
    <dxf>
      <border>
        <left style="medium">
          <color indexed="64"/>
        </lef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thin">
          <color indexed="64"/>
        </right>
        <top style="thin">
          <color indexed="64"/>
        </top>
        <bottom style="thin">
          <color indexed="64"/>
        </bottom>
      </border>
    </dxf>
    <dxf>
      <numFmt numFmtId="165" formatCode="#,##0.0"/>
    </dxf>
    <dxf>
      <numFmt numFmtId="3" formatCode="#,##0"/>
    </dxf>
    <dxf>
      <numFmt numFmtId="3" formatCode="#,##0"/>
    </dxf>
    <dxf>
      <numFmt numFmtId="3" formatCode="#,##0"/>
    </dxf>
    <dxf>
      <numFmt numFmtId="3" formatCode="#,##0"/>
    </dxf>
    <dxf>
      <numFmt numFmtId="3" formatCode="#,##0"/>
    </dxf>
    <dxf>
      <numFmt numFmtId="3" formatCode="#,##0"/>
    </dxf>
    <dxf>
      <numFmt numFmtId="3" formatCode="#,##0"/>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b/>
      </font>
    </dxf>
    <dxf>
      <font>
        <b/>
      </font>
    </dxf>
    <dxf>
      <font>
        <b/>
      </font>
    </dxf>
    <dxf>
      <font>
        <b val="0"/>
      </font>
    </dxf>
    <dxf>
      <font>
        <b/>
        <sz val="10"/>
        <color rgb="FF264F73"/>
        <name val="Arial"/>
      </font>
    </dxf>
    <dxf>
      <numFmt numFmtId="3" formatCode="#,##0"/>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numFmt numFmtId="164" formatCode="0.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sz val="12"/>
      </font>
    </dxf>
    <dxf>
      <font>
        <b/>
      </font>
    </dxf>
    <dxf>
      <font>
        <color rgb="FF264F73"/>
      </font>
    </dxf>
    <dxf>
      <alignment horizontal="center"/>
    </dxf>
    <dxf>
      <alignment wrapText="1"/>
    </dxf>
    <dxf>
      <alignment wrapText="1"/>
    </dxf>
    <dxf>
      <alignment wrapText="1"/>
    </dxf>
    <dxf>
      <font>
        <name val="Kanit"/>
        <scheme val="none"/>
      </font>
    </dxf>
    <dxf>
      <font>
        <name val="Kanit"/>
        <scheme val="none"/>
      </font>
    </dxf>
    <dxf>
      <alignment wrapText="1"/>
    </dxf>
    <dxf>
      <alignment wrapText="1"/>
    </dxf>
    <dxf>
      <alignment wrapText="1"/>
    </dxf>
    <dxf>
      <font>
        <color rgb="FF264F73"/>
      </font>
    </dxf>
    <dxf>
      <alignment horizontal="justify"/>
    </dxf>
    <dxf>
      <alignment horizontal="justify"/>
    </dxf>
    <dxf>
      <alignment horizontal="justify"/>
    </dxf>
    <dxf>
      <alignment horizontal="justify"/>
    </dxf>
    <dxf>
      <alignment horizontal="justify"/>
    </dxf>
    <dxf>
      <alignment horizontal="justify"/>
    </dxf>
    <dxf>
      <alignment horizontal="justify"/>
    </dxf>
    <dxf>
      <alignment horizontal="justify"/>
    </dxf>
    <dxf>
      <alignment vertical="top"/>
    </dxf>
    <dxf>
      <alignment horizontal="justify"/>
    </dxf>
    <dxf>
      <alignment vertical="top"/>
    </dxf>
    <dxf>
      <alignment vertical="center"/>
    </dxf>
    <dxf>
      <alignment wrapText="1"/>
    </dxf>
    <dxf>
      <alignment wrapText="1"/>
    </dxf>
    <dxf>
      <alignment wrapText="1"/>
    </dxf>
    <dxf>
      <alignment wrapText="1"/>
    </dxf>
    <dxf>
      <font>
        <name val="Kanit"/>
        <scheme val="none"/>
      </font>
    </dxf>
    <dxf>
      <font>
        <name val="Kanit"/>
        <scheme val="none"/>
      </font>
    </dxf>
    <dxf>
      <font>
        <name val="Kanit"/>
        <scheme val="none"/>
      </font>
    </dxf>
    <dxf>
      <alignment wrapText="1"/>
    </dxf>
    <dxf>
      <alignment wrapText="1"/>
    </dxf>
    <dxf>
      <alignment wrapText="1"/>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center"/>
    </dxf>
    <dxf>
      <font>
        <color rgb="FF264F73"/>
      </font>
    </dxf>
    <dxf>
      <font>
        <color rgb="FF264F73"/>
      </font>
    </dxf>
    <dxf>
      <font>
        <color rgb="FF264F73"/>
      </font>
    </dxf>
    <dxf>
      <font>
        <color rgb="FF264F73"/>
      </font>
    </dxf>
    <dxf>
      <font>
        <color rgb="FF264F73"/>
      </font>
    </dxf>
    <dxf>
      <font>
        <color rgb="FF264F73"/>
      </font>
    </dxf>
    <dxf>
      <font>
        <color rgb="FF264F73"/>
      </font>
    </dxf>
    <dxf>
      <font>
        <color rgb="FF264F73"/>
      </font>
    </dxf>
    <dxf>
      <font>
        <color rgb="FF264F73"/>
      </font>
    </dxf>
    <dxf>
      <font>
        <color rgb="FF264F73"/>
      </font>
    </dxf>
    <dxf>
      <font>
        <color rgb="FF264F73"/>
      </font>
    </dxf>
    <dxf>
      <font>
        <color rgb="FF264F73"/>
      </font>
    </dxf>
    <dxf>
      <font>
        <color rgb="FF264F73"/>
      </font>
    </dxf>
    <dxf>
      <font>
        <color rgb="FF264F73"/>
      </font>
    </dxf>
    <dxf>
      <font>
        <color rgb="FF264F73"/>
      </font>
    </dxf>
    <dxf>
      <font>
        <color rgb="FF264F73"/>
      </font>
    </dxf>
    <dxf>
      <font>
        <color rgb="FF264F73"/>
      </font>
    </dxf>
    <dxf>
      <font>
        <color rgb="FF264F73"/>
      </font>
    </dxf>
    <dxf>
      <font>
        <b val="0"/>
        <i val="0"/>
        <sz val="10"/>
        <name val="Kanit"/>
        <scheme val="none"/>
      </font>
      <fill>
        <patternFill>
          <fgColor rgb="FF96B3D9"/>
        </patternFill>
      </fill>
    </dxf>
    <dxf>
      <font>
        <b val="0"/>
        <i val="0"/>
        <sz val="11"/>
        <name val="Kanit"/>
        <scheme val="none"/>
      </font>
      <border>
        <left style="medium">
          <color rgb="FF517EA6"/>
        </left>
        <right style="medium">
          <color rgb="FF517EA6"/>
        </right>
        <top style="medium">
          <color rgb="FF517EA6"/>
        </top>
        <bottom style="medium">
          <color rgb="FF517EA6"/>
        </bottom>
      </border>
    </dxf>
  </dxfs>
  <tableStyles count="4" defaultTableStyle="TableStyleMedium2" defaultPivotStyle="PivotStyleLight16">
    <tableStyle name="Estilo de segmentación de datos 1" pivot="0" table="0" count="5" xr9:uid="{37F9FB63-8AF7-453E-8481-0609EBAFAD8C}">
      <tableStyleElement type="wholeTable" dxfId="957"/>
      <tableStyleElement type="headerRow" dxfId="956"/>
    </tableStyle>
    <tableStyle name="Estilo de tabla dinámica 1" table="0" count="1" xr9:uid="{586EF82B-F27A-4E8F-8347-B78F24A10640}">
      <tableStyleElement type="wholeTable" dxfId="955"/>
    </tableStyle>
    <tableStyle name="Estilo de tabla dinámica 2" table="0" count="9" xr9:uid="{7502D593-3DD4-45BA-9AF1-8F922EBD7895}">
      <tableStyleElement type="wholeTable" dxfId="954"/>
      <tableStyleElement type="headerRow" dxfId="953"/>
      <tableStyleElement type="firstColumn" dxfId="952"/>
      <tableStyleElement type="firstRowStripe" dxfId="951"/>
      <tableStyleElement type="secondRowStripe" dxfId="950"/>
      <tableStyleElement type="firstColumnStripe" dxfId="949"/>
      <tableStyleElement type="secondColumnStripe" dxfId="948"/>
      <tableStyleElement type="pageFieldLabels" dxfId="947"/>
      <tableStyleElement type="pageFieldValues" dxfId="946"/>
    </tableStyle>
    <tableStyle name="Estilo de tabla dinámica 3" table="0" count="8" xr9:uid="{25AEA0EC-D2AC-453B-A07C-CC05928072A0}">
      <tableStyleElement type="wholeTable" dxfId="945"/>
      <tableStyleElement type="firstColumn" dxfId="944"/>
      <tableStyleElement type="firstRowStripe" dxfId="943"/>
      <tableStyleElement type="secondRowStripe" dxfId="942"/>
      <tableStyleElement type="firstColumnStripe" dxfId="941"/>
      <tableStyleElement type="secondColumnStripe" dxfId="940"/>
      <tableStyleElement type="pageFieldLabels" dxfId="939"/>
      <tableStyleElement type="pageFieldValues" dxfId="938"/>
    </tableStyle>
  </tableStyles>
  <colors>
    <mruColors>
      <color rgb="FFD98F4E"/>
      <color rgb="FF264F73"/>
      <color rgb="FF517EA6"/>
      <color rgb="FF96B3D9"/>
      <color rgb="FF212226"/>
      <color rgb="FFEAEAEA"/>
    </mruColors>
  </colors>
  <extLst>
    <ext xmlns:x14="http://schemas.microsoft.com/office/spreadsheetml/2009/9/main" uri="{46F421CA-312F-682f-3DD2-61675219B42D}">
      <x14:dxfs count="3">
        <dxf>
          <font>
            <b val="0"/>
            <i val="0"/>
            <sz val="10"/>
            <name val="Kanit"/>
          </font>
          <fill>
            <patternFill>
              <fgColor rgb="FF96B3D9"/>
            </patternFill>
          </fill>
        </dxf>
        <dxf>
          <font>
            <b val="0"/>
            <i val="0"/>
            <sz val="10"/>
            <color theme="0"/>
            <name val="Kanit"/>
            <scheme val="none"/>
          </font>
          <fill>
            <patternFill>
              <bgColor rgb="FFD98F4E"/>
            </patternFill>
          </fill>
        </dxf>
        <dxf>
          <font>
            <b val="0"/>
            <i val="0"/>
            <sz val="10"/>
            <name val="Kanit"/>
          </font>
          <fill>
            <patternFill>
              <fgColor rgb="FF96B3D9"/>
              <bgColor rgb="FF96B3D9"/>
            </patternFill>
          </fill>
        </dxf>
      </x14:dxfs>
    </ext>
    <ext xmlns:x14="http://schemas.microsoft.com/office/spreadsheetml/2009/9/main" uri="{EB79DEF2-80B8-43e5-95BD-54CBDDF9020C}">
      <x14:slicerStyles defaultSlicerStyle="SlicerStyleLight1">
        <x14:slicerStyle name="Estilo de segmentación de datos 1">
          <x14:slicerStyleElements>
            <x14:slicerStyleElement type="unselectedItemWithData" dxfId="2"/>
            <x14:slicerStyleElement type="selectedItemWithData" dxfId="1"/>
            <x14:slicerStyleElement type="hoveredUnselectedItemWith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07/relationships/slicerCache" Target="slicerCaches/slicerCache1.xml"/><Relationship Id="rId21" Type="http://schemas.openxmlformats.org/officeDocument/2006/relationships/pivotCacheDefinition" Target="pivotCache/pivotCacheDefinition3.xml"/><Relationship Id="rId34" Type="http://schemas.openxmlformats.org/officeDocument/2006/relationships/connections" Target="connection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7.xml"/><Relationship Id="rId33" Type="http://schemas.openxmlformats.org/officeDocument/2006/relationships/theme" Target="theme/theme1.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2.xml"/><Relationship Id="rId29" Type="http://schemas.microsoft.com/office/2007/relationships/slicerCache" Target="slicerCaches/slicerCache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6.xml"/><Relationship Id="rId32" Type="http://schemas.microsoft.com/office/2007/relationships/slicerCache" Target="slicerCaches/slicerCache7.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5.xml"/><Relationship Id="rId28" Type="http://schemas.microsoft.com/office/2007/relationships/slicerCache" Target="slicerCaches/slicerCache3.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pivotCacheDefinition" Target="pivotCache/pivotCacheDefinition1.xml"/><Relationship Id="rId31" Type="http://schemas.microsoft.com/office/2007/relationships/slicerCache" Target="slicerCaches/slicerCache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4.xml"/><Relationship Id="rId27" Type="http://schemas.microsoft.com/office/2007/relationships/slicerCache" Target="slicerCaches/slicerCache2.xml"/><Relationship Id="rId30" Type="http://schemas.microsoft.com/office/2007/relationships/slicerCache" Target="slicerCaches/slicerCache5.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hyperlink" Target="#'Cuadro 8'!A1"/><Relationship Id="rId3" Type="http://schemas.openxmlformats.org/officeDocument/2006/relationships/hyperlink" Target="#'Cuadro 2'!A1"/><Relationship Id="rId7" Type="http://schemas.openxmlformats.org/officeDocument/2006/relationships/hyperlink" Target="#'Cuadro 6'!A1"/><Relationship Id="rId2" Type="http://schemas.openxmlformats.org/officeDocument/2006/relationships/hyperlink" Target="#'Cuadro 1'!A1"/><Relationship Id="rId1" Type="http://schemas.openxmlformats.org/officeDocument/2006/relationships/hyperlink" Target="#Contenido!A1"/><Relationship Id="rId6" Type="http://schemas.openxmlformats.org/officeDocument/2006/relationships/hyperlink" Target="#'Cuadro 3'!A1"/><Relationship Id="rId5" Type="http://schemas.openxmlformats.org/officeDocument/2006/relationships/hyperlink" Target="#'Cuadro 4'!A1"/><Relationship Id="rId4" Type="http://schemas.openxmlformats.org/officeDocument/2006/relationships/hyperlink" Target="#'Cuadro 5'!A1"/><Relationship Id="rId9" Type="http://schemas.openxmlformats.org/officeDocument/2006/relationships/hyperlink" Target="#'Cuadro 7'!A1"/></Relationships>
</file>

<file path=xl/drawings/_rels/drawing2.xml.rels><?xml version="1.0" encoding="UTF-8" standalone="yes"?>
<Relationships xmlns="http://schemas.openxmlformats.org/package/2006/relationships"><Relationship Id="rId8" Type="http://schemas.openxmlformats.org/officeDocument/2006/relationships/hyperlink" Target="#'Cuadro 6'!A1"/><Relationship Id="rId3" Type="http://schemas.openxmlformats.org/officeDocument/2006/relationships/hyperlink" Target="#'Cuadro 1'!A1"/><Relationship Id="rId7" Type="http://schemas.openxmlformats.org/officeDocument/2006/relationships/hyperlink" Target="#'Cuadro 3'!A1"/><Relationship Id="rId2" Type="http://schemas.openxmlformats.org/officeDocument/2006/relationships/hyperlink" Target="#Contenido!A1"/><Relationship Id="rId1" Type="http://schemas.openxmlformats.org/officeDocument/2006/relationships/image" Target="../media/image1.png"/><Relationship Id="rId6" Type="http://schemas.openxmlformats.org/officeDocument/2006/relationships/hyperlink" Target="#'Cuadro 4'!A1"/><Relationship Id="rId5" Type="http://schemas.openxmlformats.org/officeDocument/2006/relationships/hyperlink" Target="#'Cuadro 5'!A1"/><Relationship Id="rId10" Type="http://schemas.openxmlformats.org/officeDocument/2006/relationships/hyperlink" Target="#'Cuadro 7'!A1"/><Relationship Id="rId4" Type="http://schemas.openxmlformats.org/officeDocument/2006/relationships/hyperlink" Target="#'Cuadro 2'!A1"/><Relationship Id="rId9" Type="http://schemas.openxmlformats.org/officeDocument/2006/relationships/hyperlink" Target="#'Cuadro 8'!A1"/></Relationships>
</file>

<file path=xl/drawings/_rels/drawing3.xml.rels><?xml version="1.0" encoding="UTF-8" standalone="yes"?>
<Relationships xmlns="http://schemas.openxmlformats.org/package/2006/relationships"><Relationship Id="rId8" Type="http://schemas.openxmlformats.org/officeDocument/2006/relationships/hyperlink" Target="#'Cuadro 6'!A1"/><Relationship Id="rId3" Type="http://schemas.openxmlformats.org/officeDocument/2006/relationships/hyperlink" Target="#'Cuadro 1'!A1"/><Relationship Id="rId7" Type="http://schemas.openxmlformats.org/officeDocument/2006/relationships/hyperlink" Target="#'Cuadro 3'!A1"/><Relationship Id="rId2" Type="http://schemas.openxmlformats.org/officeDocument/2006/relationships/hyperlink" Target="#Contenido!A1"/><Relationship Id="rId1" Type="http://schemas.openxmlformats.org/officeDocument/2006/relationships/image" Target="../media/image1.png"/><Relationship Id="rId6" Type="http://schemas.openxmlformats.org/officeDocument/2006/relationships/hyperlink" Target="#'Cuadro 4'!A1"/><Relationship Id="rId5" Type="http://schemas.openxmlformats.org/officeDocument/2006/relationships/hyperlink" Target="#'Cuadro 5'!A1"/><Relationship Id="rId10" Type="http://schemas.openxmlformats.org/officeDocument/2006/relationships/hyperlink" Target="#'Cuadro 7'!A1"/><Relationship Id="rId4" Type="http://schemas.openxmlformats.org/officeDocument/2006/relationships/hyperlink" Target="#'Cuadro 2'!A1"/><Relationship Id="rId9" Type="http://schemas.openxmlformats.org/officeDocument/2006/relationships/hyperlink" Target="#'Cuadro 8'!A1"/></Relationships>
</file>

<file path=xl/drawings/_rels/drawing4.xml.rels><?xml version="1.0" encoding="UTF-8" standalone="yes"?>
<Relationships xmlns="http://schemas.openxmlformats.org/package/2006/relationships"><Relationship Id="rId8" Type="http://schemas.openxmlformats.org/officeDocument/2006/relationships/hyperlink" Target="#'Cuadro 6'!A1"/><Relationship Id="rId3" Type="http://schemas.openxmlformats.org/officeDocument/2006/relationships/hyperlink" Target="#'Cuadro 1'!A1"/><Relationship Id="rId7" Type="http://schemas.openxmlformats.org/officeDocument/2006/relationships/hyperlink" Target="#'Cuadro 3'!A1"/><Relationship Id="rId2" Type="http://schemas.openxmlformats.org/officeDocument/2006/relationships/hyperlink" Target="#Contenido!A1"/><Relationship Id="rId1" Type="http://schemas.openxmlformats.org/officeDocument/2006/relationships/image" Target="../media/image1.png"/><Relationship Id="rId6" Type="http://schemas.openxmlformats.org/officeDocument/2006/relationships/hyperlink" Target="#'Cuadro 4'!A1"/><Relationship Id="rId5" Type="http://schemas.openxmlformats.org/officeDocument/2006/relationships/hyperlink" Target="#'Cuadro 5'!A1"/><Relationship Id="rId10" Type="http://schemas.openxmlformats.org/officeDocument/2006/relationships/hyperlink" Target="#'Cuadro 7'!A1"/><Relationship Id="rId4" Type="http://schemas.openxmlformats.org/officeDocument/2006/relationships/hyperlink" Target="#'Cuadro 2'!A1"/><Relationship Id="rId9" Type="http://schemas.openxmlformats.org/officeDocument/2006/relationships/hyperlink" Target="#'Cuadro 8'!A1"/></Relationships>
</file>

<file path=xl/drawings/_rels/drawing5.xml.rels><?xml version="1.0" encoding="UTF-8" standalone="yes"?>
<Relationships xmlns="http://schemas.openxmlformats.org/package/2006/relationships"><Relationship Id="rId8" Type="http://schemas.openxmlformats.org/officeDocument/2006/relationships/hyperlink" Target="#'Cuadro 6'!A1"/><Relationship Id="rId3" Type="http://schemas.openxmlformats.org/officeDocument/2006/relationships/hyperlink" Target="#'Cuadro 1'!A1"/><Relationship Id="rId7" Type="http://schemas.openxmlformats.org/officeDocument/2006/relationships/hyperlink" Target="#'Cuadro 3'!A1"/><Relationship Id="rId2" Type="http://schemas.openxmlformats.org/officeDocument/2006/relationships/hyperlink" Target="#Contenido!A1"/><Relationship Id="rId1" Type="http://schemas.openxmlformats.org/officeDocument/2006/relationships/image" Target="../media/image1.png"/><Relationship Id="rId6" Type="http://schemas.openxmlformats.org/officeDocument/2006/relationships/hyperlink" Target="#'Cuadro 4'!A1"/><Relationship Id="rId5" Type="http://schemas.openxmlformats.org/officeDocument/2006/relationships/hyperlink" Target="#'Cuadro 5'!A1"/><Relationship Id="rId10" Type="http://schemas.openxmlformats.org/officeDocument/2006/relationships/hyperlink" Target="#'Cuadro 7'!A1"/><Relationship Id="rId4" Type="http://schemas.openxmlformats.org/officeDocument/2006/relationships/hyperlink" Target="#'Cuadro 2'!A1"/><Relationship Id="rId9" Type="http://schemas.openxmlformats.org/officeDocument/2006/relationships/hyperlink" Target="#'Cuadro 8'!A1"/></Relationships>
</file>

<file path=xl/drawings/_rels/drawing6.xml.rels><?xml version="1.0" encoding="UTF-8" standalone="yes"?>
<Relationships xmlns="http://schemas.openxmlformats.org/package/2006/relationships"><Relationship Id="rId8" Type="http://schemas.openxmlformats.org/officeDocument/2006/relationships/hyperlink" Target="#'Cuadro 6'!A1"/><Relationship Id="rId3" Type="http://schemas.openxmlformats.org/officeDocument/2006/relationships/hyperlink" Target="#'Cuadro 1'!A1"/><Relationship Id="rId7" Type="http://schemas.openxmlformats.org/officeDocument/2006/relationships/hyperlink" Target="#'Cuadro 3'!A1"/><Relationship Id="rId2" Type="http://schemas.openxmlformats.org/officeDocument/2006/relationships/hyperlink" Target="#Contenido!A1"/><Relationship Id="rId1" Type="http://schemas.openxmlformats.org/officeDocument/2006/relationships/image" Target="../media/image1.png"/><Relationship Id="rId6" Type="http://schemas.openxmlformats.org/officeDocument/2006/relationships/hyperlink" Target="#'Cuadro 4'!A1"/><Relationship Id="rId5" Type="http://schemas.openxmlformats.org/officeDocument/2006/relationships/hyperlink" Target="#'Cuadro 5'!A1"/><Relationship Id="rId10" Type="http://schemas.openxmlformats.org/officeDocument/2006/relationships/hyperlink" Target="#'Cuadro 7'!A1"/><Relationship Id="rId4" Type="http://schemas.openxmlformats.org/officeDocument/2006/relationships/hyperlink" Target="#'Cuadro 2'!A1"/><Relationship Id="rId9" Type="http://schemas.openxmlformats.org/officeDocument/2006/relationships/hyperlink" Target="#'Cuadro 8'!A1"/></Relationships>
</file>

<file path=xl/drawings/_rels/drawing7.xml.rels><?xml version="1.0" encoding="UTF-8" standalone="yes"?>
<Relationships xmlns="http://schemas.openxmlformats.org/package/2006/relationships"><Relationship Id="rId8" Type="http://schemas.openxmlformats.org/officeDocument/2006/relationships/hyperlink" Target="#'Cuadro 6'!A1"/><Relationship Id="rId3" Type="http://schemas.openxmlformats.org/officeDocument/2006/relationships/hyperlink" Target="#'Cuadro 1'!A1"/><Relationship Id="rId7" Type="http://schemas.openxmlformats.org/officeDocument/2006/relationships/hyperlink" Target="#'Cuadro 3'!A1"/><Relationship Id="rId2" Type="http://schemas.openxmlformats.org/officeDocument/2006/relationships/hyperlink" Target="#Contenido!A1"/><Relationship Id="rId1" Type="http://schemas.openxmlformats.org/officeDocument/2006/relationships/image" Target="../media/image1.png"/><Relationship Id="rId6" Type="http://schemas.openxmlformats.org/officeDocument/2006/relationships/hyperlink" Target="#'Cuadro 4'!A1"/><Relationship Id="rId5" Type="http://schemas.openxmlformats.org/officeDocument/2006/relationships/hyperlink" Target="#'Cuadro 5'!A1"/><Relationship Id="rId10" Type="http://schemas.openxmlformats.org/officeDocument/2006/relationships/hyperlink" Target="#'Cuadro 7'!A1"/><Relationship Id="rId4" Type="http://schemas.openxmlformats.org/officeDocument/2006/relationships/hyperlink" Target="#'Cuadro 2'!A1"/><Relationship Id="rId9" Type="http://schemas.openxmlformats.org/officeDocument/2006/relationships/hyperlink" Target="#'Cuadro 8'!A1"/></Relationships>
</file>

<file path=xl/drawings/_rels/drawing8.xml.rels><?xml version="1.0" encoding="UTF-8" standalone="yes"?>
<Relationships xmlns="http://schemas.openxmlformats.org/package/2006/relationships"><Relationship Id="rId8" Type="http://schemas.openxmlformats.org/officeDocument/2006/relationships/hyperlink" Target="#'Cuadro 6'!A1"/><Relationship Id="rId3" Type="http://schemas.openxmlformats.org/officeDocument/2006/relationships/hyperlink" Target="#'Cuadro 1'!A1"/><Relationship Id="rId7" Type="http://schemas.openxmlformats.org/officeDocument/2006/relationships/hyperlink" Target="#'Cuadro 3'!A1"/><Relationship Id="rId2" Type="http://schemas.openxmlformats.org/officeDocument/2006/relationships/hyperlink" Target="#Contenido!A1"/><Relationship Id="rId1" Type="http://schemas.openxmlformats.org/officeDocument/2006/relationships/image" Target="../media/image1.png"/><Relationship Id="rId6" Type="http://schemas.openxmlformats.org/officeDocument/2006/relationships/hyperlink" Target="#'Cuadro 4'!A1"/><Relationship Id="rId5" Type="http://schemas.openxmlformats.org/officeDocument/2006/relationships/hyperlink" Target="#'Cuadro 5'!A1"/><Relationship Id="rId10" Type="http://schemas.openxmlformats.org/officeDocument/2006/relationships/hyperlink" Target="#'Cuadro 7'!A1"/><Relationship Id="rId4" Type="http://schemas.openxmlformats.org/officeDocument/2006/relationships/hyperlink" Target="#'Cuadro 2'!A1"/><Relationship Id="rId9" Type="http://schemas.openxmlformats.org/officeDocument/2006/relationships/hyperlink" Target="#'Cuadro 8'!A1"/></Relationships>
</file>

<file path=xl/drawings/_rels/drawing9.xml.rels><?xml version="1.0" encoding="UTF-8" standalone="yes"?>
<Relationships xmlns="http://schemas.openxmlformats.org/package/2006/relationships"><Relationship Id="rId8" Type="http://schemas.openxmlformats.org/officeDocument/2006/relationships/hyperlink" Target="#'Cuadro 6'!A1"/><Relationship Id="rId3" Type="http://schemas.openxmlformats.org/officeDocument/2006/relationships/hyperlink" Target="#'Cuadro 1'!A1"/><Relationship Id="rId7" Type="http://schemas.openxmlformats.org/officeDocument/2006/relationships/hyperlink" Target="#'Cuadro 3'!A1"/><Relationship Id="rId2" Type="http://schemas.openxmlformats.org/officeDocument/2006/relationships/hyperlink" Target="#Contenido!A1"/><Relationship Id="rId1" Type="http://schemas.openxmlformats.org/officeDocument/2006/relationships/image" Target="../media/image1.png"/><Relationship Id="rId6" Type="http://schemas.openxmlformats.org/officeDocument/2006/relationships/hyperlink" Target="#'Cuadro 4'!A1"/><Relationship Id="rId5" Type="http://schemas.openxmlformats.org/officeDocument/2006/relationships/hyperlink" Target="#'Cuadro 5'!A1"/><Relationship Id="rId10" Type="http://schemas.openxmlformats.org/officeDocument/2006/relationships/hyperlink" Target="#'Cuadro 7'!A1"/><Relationship Id="rId4" Type="http://schemas.openxmlformats.org/officeDocument/2006/relationships/hyperlink" Target="#'Cuadro 2'!A1"/><Relationship Id="rId9" Type="http://schemas.openxmlformats.org/officeDocument/2006/relationships/hyperlink" Target="#'Cuadro 8'!A1"/></Relationships>
</file>

<file path=xl/drawings/drawing1.xml><?xml version="1.0" encoding="utf-8"?>
<xdr:wsDr xmlns:xdr="http://schemas.openxmlformats.org/drawingml/2006/spreadsheetDrawing" xmlns:a="http://schemas.openxmlformats.org/drawingml/2006/main">
  <xdr:oneCellAnchor>
    <xdr:from>
      <xdr:col>0</xdr:col>
      <xdr:colOff>85725</xdr:colOff>
      <xdr:row>5</xdr:row>
      <xdr:rowOff>981075</xdr:rowOff>
    </xdr:from>
    <xdr:ext cx="3943349" cy="4389120"/>
    <mc:AlternateContent xmlns:mc="http://schemas.openxmlformats.org/markup-compatibility/2006" xmlns:a14="http://schemas.microsoft.com/office/drawing/2010/main">
      <mc:Choice Requires="a14">
        <xdr:graphicFrame macro="">
          <xdr:nvGraphicFramePr>
            <xdr:cNvPr id="13" name="Hoja 1">
              <a:extLst>
                <a:ext uri="{FF2B5EF4-FFF2-40B4-BE49-F238E27FC236}">
                  <a16:creationId xmlns:a16="http://schemas.microsoft.com/office/drawing/2014/main" id="{71D18CBE-074C-4933-82D2-4B7654E1DDF7}"/>
                </a:ext>
              </a:extLst>
            </xdr:cNvPr>
            <xdr:cNvGraphicFramePr/>
          </xdr:nvGraphicFramePr>
          <xdr:xfrm>
            <a:off x="0" y="0"/>
            <a:ext cx="0" cy="0"/>
          </xdr:xfrm>
          <a:graphic>
            <a:graphicData uri="http://schemas.microsoft.com/office/drawing/2010/slicer">
              <sle:slicer xmlns:sle="http://schemas.microsoft.com/office/drawing/2010/slicer" name="Hoja 1"/>
            </a:graphicData>
          </a:graphic>
        </xdr:graphicFrame>
      </mc:Choice>
      <mc:Fallback xmlns="">
        <xdr:sp macro="" textlink="">
          <xdr:nvSpPr>
            <xdr:cNvPr id="0" name=""/>
            <xdr:cNvSpPr>
              <a:spLocks noTextEdit="1"/>
            </xdr:cNvSpPr>
          </xdr:nvSpPr>
          <xdr:spPr>
            <a:xfrm>
              <a:off x="85725" y="1600200"/>
              <a:ext cx="3943349" cy="4389120"/>
            </a:xfrm>
            <a:prstGeom prst="rect">
              <a:avLst/>
            </a:prstGeom>
            <a:solidFill>
              <a:prstClr val="white"/>
            </a:solidFill>
            <a:ln w="1">
              <a:solidFill>
                <a:prstClr val="green"/>
              </a:solidFill>
            </a:ln>
          </xdr:spPr>
          <xdr:txBody>
            <a:bodyPr vertOverflow="clip" horzOverflow="clip"/>
            <a:lstStyle/>
            <a:p>
              <a:r>
                <a:rPr lang="en-U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oneCellAnchor>
  <xdr:twoCellAnchor>
    <xdr:from>
      <xdr:col>0</xdr:col>
      <xdr:colOff>238125</xdr:colOff>
      <xdr:row>0</xdr:row>
      <xdr:rowOff>171450</xdr:rowOff>
    </xdr:from>
    <xdr:to>
      <xdr:col>0</xdr:col>
      <xdr:colOff>3571876</xdr:colOff>
      <xdr:row>5</xdr:row>
      <xdr:rowOff>828674</xdr:rowOff>
    </xdr:to>
    <xdr:grpSp>
      <xdr:nvGrpSpPr>
        <xdr:cNvPr id="14" name="Group 34">
          <a:extLst>
            <a:ext uri="{FF2B5EF4-FFF2-40B4-BE49-F238E27FC236}">
              <a16:creationId xmlns:a16="http://schemas.microsoft.com/office/drawing/2014/main" id="{C91AFAAC-2C35-45A7-B2DD-540B51CFCA64}"/>
            </a:ext>
          </a:extLst>
        </xdr:cNvPr>
        <xdr:cNvGrpSpPr/>
      </xdr:nvGrpSpPr>
      <xdr:grpSpPr>
        <a:xfrm>
          <a:off x="238125" y="171450"/>
          <a:ext cx="3333751" cy="1276349"/>
          <a:chOff x="4464844" y="609601"/>
          <a:chExt cx="2545556" cy="1388744"/>
        </a:xfrm>
      </xdr:grpSpPr>
      <xdr:sp macro="" textlink="">
        <xdr:nvSpPr>
          <xdr:cNvPr id="15" name="Flowchart: Alternate Process 35">
            <a:hlinkClick xmlns:r="http://schemas.openxmlformats.org/officeDocument/2006/relationships" r:id="rId1"/>
            <a:extLst>
              <a:ext uri="{FF2B5EF4-FFF2-40B4-BE49-F238E27FC236}">
                <a16:creationId xmlns:a16="http://schemas.microsoft.com/office/drawing/2014/main" id="{9055EEE6-96FC-415C-BBB2-15CA7ACFACB0}"/>
              </a:ext>
            </a:extLst>
          </xdr:cNvPr>
          <xdr:cNvSpPr/>
        </xdr:nvSpPr>
        <xdr:spPr>
          <a:xfrm>
            <a:off x="4464844" y="981076"/>
            <a:ext cx="731520" cy="274320"/>
          </a:xfrm>
          <a:prstGeom prst="flowChartAlternateProcess">
            <a:avLst/>
          </a:prstGeom>
          <a:solidFill>
            <a:srgbClr val="D98F4E"/>
          </a:solidFill>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chemeClr val="bg1"/>
                </a:solidFill>
                <a:effectLst/>
                <a:latin typeface="Kanit" pitchFamily="2" charset="-34"/>
                <a:ea typeface="+mn-ea"/>
                <a:cs typeface="Kanit" pitchFamily="2" charset="-34"/>
              </a:rPr>
              <a:t>Contenido</a:t>
            </a:r>
            <a:endParaRPr lang="en-US" sz="1100">
              <a:solidFill>
                <a:schemeClr val="bg1"/>
              </a:solidFill>
            </a:endParaRPr>
          </a:p>
        </xdr:txBody>
      </xdr:sp>
      <xdr:sp macro="" textlink="">
        <xdr:nvSpPr>
          <xdr:cNvPr id="16" name="Flowchart: Alternate Process 36">
            <a:hlinkClick xmlns:r="http://schemas.openxmlformats.org/officeDocument/2006/relationships" r:id="rId2"/>
            <a:extLst>
              <a:ext uri="{FF2B5EF4-FFF2-40B4-BE49-F238E27FC236}">
                <a16:creationId xmlns:a16="http://schemas.microsoft.com/office/drawing/2014/main" id="{693BC0D2-B13A-43A2-A827-A9D757FA3CBA}"/>
              </a:ext>
            </a:extLst>
          </xdr:cNvPr>
          <xdr:cNvSpPr/>
        </xdr:nvSpPr>
        <xdr:spPr>
          <a:xfrm>
            <a:off x="5371862" y="981076"/>
            <a:ext cx="731520" cy="274320"/>
          </a:xfrm>
          <a:prstGeom prst="flowChartAlternateProcess">
            <a:avLst/>
          </a:prstGeom>
          <a:solidFill>
            <a:schemeClr val="bg1"/>
          </a:solidFill>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a:t>
            </a:r>
            <a:r>
              <a:rPr lang="en-US" sz="1200" b="0" baseline="0">
                <a:solidFill>
                  <a:srgbClr val="D98F4E"/>
                </a:solidFill>
                <a:effectLst/>
                <a:latin typeface="Kanit" pitchFamily="2" charset="-34"/>
                <a:ea typeface="+mn-ea"/>
                <a:cs typeface="Kanit" pitchFamily="2" charset="-34"/>
              </a:rPr>
              <a:t> 1</a:t>
            </a:r>
            <a:endParaRPr lang="en-US" sz="1100">
              <a:solidFill>
                <a:srgbClr val="D98F4E"/>
              </a:solidFill>
            </a:endParaRPr>
          </a:p>
        </xdr:txBody>
      </xdr:sp>
      <xdr:sp macro="" textlink="">
        <xdr:nvSpPr>
          <xdr:cNvPr id="17" name="Flowchart: Alternate Process 37">
            <a:hlinkClick xmlns:r="http://schemas.openxmlformats.org/officeDocument/2006/relationships" r:id="rId3"/>
            <a:extLst>
              <a:ext uri="{FF2B5EF4-FFF2-40B4-BE49-F238E27FC236}">
                <a16:creationId xmlns:a16="http://schemas.microsoft.com/office/drawing/2014/main" id="{8B6EB935-F113-439F-9ACF-6D14FEE75945}"/>
              </a:ext>
            </a:extLst>
          </xdr:cNvPr>
          <xdr:cNvSpPr/>
        </xdr:nvSpPr>
        <xdr:spPr>
          <a:xfrm>
            <a:off x="6278880"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2</a:t>
            </a:r>
            <a:endParaRPr lang="en-US" sz="1100"/>
          </a:p>
        </xdr:txBody>
      </xdr:sp>
      <xdr:sp macro="" textlink="">
        <xdr:nvSpPr>
          <xdr:cNvPr id="18" name="Flowchart: Alternate Process 38">
            <a:hlinkClick xmlns:r="http://schemas.openxmlformats.org/officeDocument/2006/relationships" r:id="rId4"/>
            <a:extLst>
              <a:ext uri="{FF2B5EF4-FFF2-40B4-BE49-F238E27FC236}">
                <a16:creationId xmlns:a16="http://schemas.microsoft.com/office/drawing/2014/main" id="{1174ED82-355D-45CA-97A4-E9B35E215FBF}"/>
              </a:ext>
            </a:extLst>
          </xdr:cNvPr>
          <xdr:cNvSpPr/>
        </xdr:nvSpPr>
        <xdr:spPr>
          <a:xfrm>
            <a:off x="6278880"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5</a:t>
            </a:r>
            <a:endParaRPr lang="en-US" sz="1100"/>
          </a:p>
        </xdr:txBody>
      </xdr:sp>
      <xdr:sp macro="" textlink="">
        <xdr:nvSpPr>
          <xdr:cNvPr id="19" name="Flowchart: Alternate Process 39">
            <a:hlinkClick xmlns:r="http://schemas.openxmlformats.org/officeDocument/2006/relationships" r:id="rId5"/>
            <a:extLst>
              <a:ext uri="{FF2B5EF4-FFF2-40B4-BE49-F238E27FC236}">
                <a16:creationId xmlns:a16="http://schemas.microsoft.com/office/drawing/2014/main" id="{D47C04DB-C326-41D2-BDC6-BB593CD5EC80}"/>
              </a:ext>
            </a:extLst>
          </xdr:cNvPr>
          <xdr:cNvSpPr/>
        </xdr:nvSpPr>
        <xdr:spPr>
          <a:xfrm>
            <a:off x="5371862"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4</a:t>
            </a:r>
            <a:endParaRPr lang="en-US" sz="1100"/>
          </a:p>
        </xdr:txBody>
      </xdr:sp>
      <xdr:sp macro="" textlink="">
        <xdr:nvSpPr>
          <xdr:cNvPr id="20" name="Flowchart: Alternate Process 40">
            <a:hlinkClick xmlns:r="http://schemas.openxmlformats.org/officeDocument/2006/relationships" r:id="rId6"/>
            <a:extLst>
              <a:ext uri="{FF2B5EF4-FFF2-40B4-BE49-F238E27FC236}">
                <a16:creationId xmlns:a16="http://schemas.microsoft.com/office/drawing/2014/main" id="{B42D4FA5-A7E7-4FB8-A814-CA470166C34D}"/>
              </a:ext>
            </a:extLst>
          </xdr:cNvPr>
          <xdr:cNvSpPr/>
        </xdr:nvSpPr>
        <xdr:spPr>
          <a:xfrm>
            <a:off x="4464844"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3</a:t>
            </a:r>
            <a:endParaRPr lang="en-US" sz="1100"/>
          </a:p>
        </xdr:txBody>
      </xdr:sp>
      <xdr:sp macro="" textlink="">
        <xdr:nvSpPr>
          <xdr:cNvPr id="21" name="Flowchart: Alternate Process 41">
            <a:hlinkClick xmlns:r="http://schemas.openxmlformats.org/officeDocument/2006/relationships" r:id="rId7"/>
            <a:extLst>
              <a:ext uri="{FF2B5EF4-FFF2-40B4-BE49-F238E27FC236}">
                <a16:creationId xmlns:a16="http://schemas.microsoft.com/office/drawing/2014/main" id="{10A2E408-1316-40A2-99CF-732110687085}"/>
              </a:ext>
            </a:extLst>
          </xdr:cNvPr>
          <xdr:cNvSpPr/>
        </xdr:nvSpPr>
        <xdr:spPr>
          <a:xfrm>
            <a:off x="4464844"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6</a:t>
            </a:r>
            <a:endParaRPr lang="en-US" sz="1100"/>
          </a:p>
        </xdr:txBody>
      </xdr:sp>
      <xdr:sp macro="" textlink="">
        <xdr:nvSpPr>
          <xdr:cNvPr id="22" name="Flowchart: Alternate Process 42">
            <a:hlinkClick xmlns:r="http://schemas.openxmlformats.org/officeDocument/2006/relationships" r:id="rId8"/>
            <a:extLst>
              <a:ext uri="{FF2B5EF4-FFF2-40B4-BE49-F238E27FC236}">
                <a16:creationId xmlns:a16="http://schemas.microsoft.com/office/drawing/2014/main" id="{D3353D26-C561-45C9-BFCA-8CB7886B9968}"/>
              </a:ext>
            </a:extLst>
          </xdr:cNvPr>
          <xdr:cNvSpPr/>
        </xdr:nvSpPr>
        <xdr:spPr>
          <a:xfrm>
            <a:off x="6278880"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8</a:t>
            </a:r>
            <a:endParaRPr lang="en-US" sz="1100"/>
          </a:p>
        </xdr:txBody>
      </xdr:sp>
      <xdr:sp macro="" textlink="">
        <xdr:nvSpPr>
          <xdr:cNvPr id="23" name="Flowchart: Alternate Process 43">
            <a:hlinkClick xmlns:r="http://schemas.openxmlformats.org/officeDocument/2006/relationships" r:id="rId9"/>
            <a:extLst>
              <a:ext uri="{FF2B5EF4-FFF2-40B4-BE49-F238E27FC236}">
                <a16:creationId xmlns:a16="http://schemas.microsoft.com/office/drawing/2014/main" id="{CFDB70A1-F3F5-4659-AFFF-F4147F550CEB}"/>
              </a:ext>
            </a:extLst>
          </xdr:cNvPr>
          <xdr:cNvSpPr/>
        </xdr:nvSpPr>
        <xdr:spPr>
          <a:xfrm>
            <a:off x="5371862"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7</a:t>
            </a:r>
            <a:endParaRPr lang="en-US" sz="1100"/>
          </a:p>
        </xdr:txBody>
      </xdr:sp>
      <xdr:sp macro="" textlink="">
        <xdr:nvSpPr>
          <xdr:cNvPr id="24" name="Flowchart: Alternate Process 44">
            <a:extLst>
              <a:ext uri="{FF2B5EF4-FFF2-40B4-BE49-F238E27FC236}">
                <a16:creationId xmlns:a16="http://schemas.microsoft.com/office/drawing/2014/main" id="{04E5DF3B-ECFE-4207-ACD0-7694A96B5378}"/>
              </a:ext>
            </a:extLst>
          </xdr:cNvPr>
          <xdr:cNvSpPr/>
        </xdr:nvSpPr>
        <xdr:spPr>
          <a:xfrm>
            <a:off x="4464844" y="609601"/>
            <a:ext cx="2545556"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100" b="0" baseline="0">
                <a:solidFill>
                  <a:srgbClr val="D98F4E"/>
                </a:solidFill>
                <a:effectLst/>
                <a:latin typeface="Kanit" pitchFamily="2" charset="-34"/>
                <a:ea typeface="+mn-ea"/>
                <a:cs typeface="Kanit" pitchFamily="2" charset="-34"/>
              </a:rPr>
              <a:t>BLOQUE DE NAVEGACIÓN</a:t>
            </a:r>
            <a:endParaRPr lang="en-US" sz="1100" b="0">
              <a:solidFill>
                <a:srgbClr val="D98F4E"/>
              </a:solidFill>
              <a:effectLst/>
              <a:latin typeface="Kanit" pitchFamily="2" charset="-34"/>
              <a:cs typeface="Kanit" pitchFamily="2" charset="-34"/>
            </a:endParaRPr>
          </a:p>
          <a:p>
            <a:pPr algn="l"/>
            <a:endParaRPr 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0</xdr:row>
      <xdr:rowOff>123825</xdr:rowOff>
    </xdr:from>
    <xdr:to>
      <xdr:col>1</xdr:col>
      <xdr:colOff>1743075</xdr:colOff>
      <xdr:row>5</xdr:row>
      <xdr:rowOff>152400</xdr:rowOff>
    </xdr:to>
    <xdr:pic>
      <xdr:nvPicPr>
        <xdr:cNvPr id="84" name="Imagen 16">
          <a:extLst>
            <a:ext uri="{FF2B5EF4-FFF2-40B4-BE49-F238E27FC236}">
              <a16:creationId xmlns:a16="http://schemas.microsoft.com/office/drawing/2014/main" id="{93D6A45F-1B11-4343-A5C6-2E1AD7D7C69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23825"/>
          <a:ext cx="2724150" cy="1266825"/>
        </a:xfrm>
        <a:prstGeom prst="rect">
          <a:avLst/>
        </a:prstGeom>
      </xdr:spPr>
    </xdr:pic>
    <xdr:clientData/>
  </xdr:twoCellAnchor>
  <xdr:twoCellAnchor editAs="oneCell">
    <xdr:from>
      <xdr:col>0</xdr:col>
      <xdr:colOff>0</xdr:colOff>
      <xdr:row>49</xdr:row>
      <xdr:rowOff>0</xdr:rowOff>
    </xdr:from>
    <xdr:to>
      <xdr:col>1</xdr:col>
      <xdr:colOff>1647825</xdr:colOff>
      <xdr:row>54</xdr:row>
      <xdr:rowOff>28575</xdr:rowOff>
    </xdr:to>
    <xdr:pic>
      <xdr:nvPicPr>
        <xdr:cNvPr id="85" name="Imagen 16">
          <a:extLst>
            <a:ext uri="{FF2B5EF4-FFF2-40B4-BE49-F238E27FC236}">
              <a16:creationId xmlns:a16="http://schemas.microsoft.com/office/drawing/2014/main" id="{A819C51F-0C05-4E6F-B9FC-1CFB5B639A9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1126450"/>
          <a:ext cx="2724150" cy="1266825"/>
        </a:xfrm>
        <a:prstGeom prst="rect">
          <a:avLst/>
        </a:prstGeom>
      </xdr:spPr>
    </xdr:pic>
    <xdr:clientData/>
  </xdr:twoCellAnchor>
  <xdr:twoCellAnchor editAs="oneCell">
    <xdr:from>
      <xdr:col>0</xdr:col>
      <xdr:colOff>0</xdr:colOff>
      <xdr:row>92</xdr:row>
      <xdr:rowOff>0</xdr:rowOff>
    </xdr:from>
    <xdr:to>
      <xdr:col>1</xdr:col>
      <xdr:colOff>1647825</xdr:colOff>
      <xdr:row>97</xdr:row>
      <xdr:rowOff>28575</xdr:rowOff>
    </xdr:to>
    <xdr:pic>
      <xdr:nvPicPr>
        <xdr:cNvPr id="86" name="Imagen 16">
          <a:extLst>
            <a:ext uri="{FF2B5EF4-FFF2-40B4-BE49-F238E27FC236}">
              <a16:creationId xmlns:a16="http://schemas.microsoft.com/office/drawing/2014/main" id="{2A4A3DFA-C61B-4EAA-BE65-E10034A777C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3489900"/>
          <a:ext cx="2724150" cy="1266825"/>
        </a:xfrm>
        <a:prstGeom prst="rect">
          <a:avLst/>
        </a:prstGeom>
      </xdr:spPr>
    </xdr:pic>
    <xdr:clientData/>
  </xdr:twoCellAnchor>
  <xdr:twoCellAnchor editAs="oneCell">
    <xdr:from>
      <xdr:col>0</xdr:col>
      <xdr:colOff>0</xdr:colOff>
      <xdr:row>135</xdr:row>
      <xdr:rowOff>0</xdr:rowOff>
    </xdr:from>
    <xdr:to>
      <xdr:col>1</xdr:col>
      <xdr:colOff>1647825</xdr:colOff>
      <xdr:row>140</xdr:row>
      <xdr:rowOff>28575</xdr:rowOff>
    </xdr:to>
    <xdr:pic>
      <xdr:nvPicPr>
        <xdr:cNvPr id="87" name="Imagen 16">
          <a:extLst>
            <a:ext uri="{FF2B5EF4-FFF2-40B4-BE49-F238E27FC236}">
              <a16:creationId xmlns:a16="http://schemas.microsoft.com/office/drawing/2014/main" id="{CDB6F97E-1BF3-4300-A264-C6196A25970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45843825"/>
          <a:ext cx="2724150" cy="1266825"/>
        </a:xfrm>
        <a:prstGeom prst="rect">
          <a:avLst/>
        </a:prstGeom>
      </xdr:spPr>
    </xdr:pic>
    <xdr:clientData/>
  </xdr:twoCellAnchor>
  <xdr:twoCellAnchor editAs="oneCell">
    <xdr:from>
      <xdr:col>0</xdr:col>
      <xdr:colOff>0</xdr:colOff>
      <xdr:row>178</xdr:row>
      <xdr:rowOff>0</xdr:rowOff>
    </xdr:from>
    <xdr:to>
      <xdr:col>1</xdr:col>
      <xdr:colOff>1647825</xdr:colOff>
      <xdr:row>183</xdr:row>
      <xdr:rowOff>28575</xdr:rowOff>
    </xdr:to>
    <xdr:pic>
      <xdr:nvPicPr>
        <xdr:cNvPr id="88" name="Imagen 16">
          <a:extLst>
            <a:ext uri="{FF2B5EF4-FFF2-40B4-BE49-F238E27FC236}">
              <a16:creationId xmlns:a16="http://schemas.microsoft.com/office/drawing/2014/main" id="{D1F1B84F-3F99-4D5F-A0F2-4BA4C96825F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58197750"/>
          <a:ext cx="2724150" cy="1266825"/>
        </a:xfrm>
        <a:prstGeom prst="rect">
          <a:avLst/>
        </a:prstGeom>
      </xdr:spPr>
    </xdr:pic>
    <xdr:clientData/>
  </xdr:twoCellAnchor>
  <xdr:twoCellAnchor editAs="oneCell">
    <xdr:from>
      <xdr:col>0</xdr:col>
      <xdr:colOff>0</xdr:colOff>
      <xdr:row>221</xdr:row>
      <xdr:rowOff>0</xdr:rowOff>
    </xdr:from>
    <xdr:to>
      <xdr:col>1</xdr:col>
      <xdr:colOff>1647825</xdr:colOff>
      <xdr:row>225</xdr:row>
      <xdr:rowOff>9525</xdr:rowOff>
    </xdr:to>
    <xdr:pic>
      <xdr:nvPicPr>
        <xdr:cNvPr id="89" name="Imagen 16">
          <a:extLst>
            <a:ext uri="{FF2B5EF4-FFF2-40B4-BE49-F238E27FC236}">
              <a16:creationId xmlns:a16="http://schemas.microsoft.com/office/drawing/2014/main" id="{99F3168B-759D-4AA0-BFF9-94ED31BD4F5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70551675"/>
          <a:ext cx="2724150" cy="1266825"/>
        </a:xfrm>
        <a:prstGeom prst="rect">
          <a:avLst/>
        </a:prstGeom>
      </xdr:spPr>
    </xdr:pic>
    <xdr:clientData/>
  </xdr:twoCellAnchor>
  <xdr:twoCellAnchor editAs="oneCell">
    <xdr:from>
      <xdr:col>0</xdr:col>
      <xdr:colOff>0</xdr:colOff>
      <xdr:row>264</xdr:row>
      <xdr:rowOff>0</xdr:rowOff>
    </xdr:from>
    <xdr:to>
      <xdr:col>1</xdr:col>
      <xdr:colOff>1647825</xdr:colOff>
      <xdr:row>269</xdr:row>
      <xdr:rowOff>28575</xdr:rowOff>
    </xdr:to>
    <xdr:pic>
      <xdr:nvPicPr>
        <xdr:cNvPr id="90" name="Imagen 16">
          <a:extLst>
            <a:ext uri="{FF2B5EF4-FFF2-40B4-BE49-F238E27FC236}">
              <a16:creationId xmlns:a16="http://schemas.microsoft.com/office/drawing/2014/main" id="{31D73B71-4CFF-4263-8896-FC2A069DCAB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82905600"/>
          <a:ext cx="2724150" cy="1266825"/>
        </a:xfrm>
        <a:prstGeom prst="rect">
          <a:avLst/>
        </a:prstGeom>
      </xdr:spPr>
    </xdr:pic>
    <xdr:clientData/>
  </xdr:twoCellAnchor>
  <xdr:twoCellAnchor editAs="oneCell">
    <xdr:from>
      <xdr:col>0</xdr:col>
      <xdr:colOff>0</xdr:colOff>
      <xdr:row>307</xdr:row>
      <xdr:rowOff>0</xdr:rowOff>
    </xdr:from>
    <xdr:to>
      <xdr:col>1</xdr:col>
      <xdr:colOff>1647825</xdr:colOff>
      <xdr:row>312</xdr:row>
      <xdr:rowOff>28575</xdr:rowOff>
    </xdr:to>
    <xdr:pic>
      <xdr:nvPicPr>
        <xdr:cNvPr id="91" name="Imagen 16">
          <a:extLst>
            <a:ext uri="{FF2B5EF4-FFF2-40B4-BE49-F238E27FC236}">
              <a16:creationId xmlns:a16="http://schemas.microsoft.com/office/drawing/2014/main" id="{8F9C2A5A-0F1D-4FE3-B3AD-52F0BCC22D9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5259525"/>
          <a:ext cx="2724150" cy="1266825"/>
        </a:xfrm>
        <a:prstGeom prst="rect">
          <a:avLst/>
        </a:prstGeom>
      </xdr:spPr>
    </xdr:pic>
    <xdr:clientData/>
  </xdr:twoCellAnchor>
  <xdr:twoCellAnchor editAs="oneCell">
    <xdr:from>
      <xdr:col>0</xdr:col>
      <xdr:colOff>0</xdr:colOff>
      <xdr:row>350</xdr:row>
      <xdr:rowOff>0</xdr:rowOff>
    </xdr:from>
    <xdr:to>
      <xdr:col>1</xdr:col>
      <xdr:colOff>1647825</xdr:colOff>
      <xdr:row>355</xdr:row>
      <xdr:rowOff>28575</xdr:rowOff>
    </xdr:to>
    <xdr:pic>
      <xdr:nvPicPr>
        <xdr:cNvPr id="92" name="Imagen 16">
          <a:extLst>
            <a:ext uri="{FF2B5EF4-FFF2-40B4-BE49-F238E27FC236}">
              <a16:creationId xmlns:a16="http://schemas.microsoft.com/office/drawing/2014/main" id="{236EAE13-8C18-4E67-82BE-90B557930EC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07613450"/>
          <a:ext cx="2724150" cy="1266825"/>
        </a:xfrm>
        <a:prstGeom prst="rect">
          <a:avLst/>
        </a:prstGeom>
      </xdr:spPr>
    </xdr:pic>
    <xdr:clientData/>
  </xdr:twoCellAnchor>
  <xdr:twoCellAnchor editAs="oneCell">
    <xdr:from>
      <xdr:col>0</xdr:col>
      <xdr:colOff>0</xdr:colOff>
      <xdr:row>393</xdr:row>
      <xdr:rowOff>0</xdr:rowOff>
    </xdr:from>
    <xdr:to>
      <xdr:col>1</xdr:col>
      <xdr:colOff>1647825</xdr:colOff>
      <xdr:row>398</xdr:row>
      <xdr:rowOff>28575</xdr:rowOff>
    </xdr:to>
    <xdr:pic>
      <xdr:nvPicPr>
        <xdr:cNvPr id="93" name="Imagen 16">
          <a:extLst>
            <a:ext uri="{FF2B5EF4-FFF2-40B4-BE49-F238E27FC236}">
              <a16:creationId xmlns:a16="http://schemas.microsoft.com/office/drawing/2014/main" id="{6871445E-B9C0-42C5-90AD-ADC253CA0F2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19967375"/>
          <a:ext cx="2724150" cy="1266825"/>
        </a:xfrm>
        <a:prstGeom prst="rect">
          <a:avLst/>
        </a:prstGeom>
      </xdr:spPr>
    </xdr:pic>
    <xdr:clientData/>
  </xdr:twoCellAnchor>
  <xdr:twoCellAnchor editAs="oneCell">
    <xdr:from>
      <xdr:col>0</xdr:col>
      <xdr:colOff>0</xdr:colOff>
      <xdr:row>436</xdr:row>
      <xdr:rowOff>0</xdr:rowOff>
    </xdr:from>
    <xdr:to>
      <xdr:col>1</xdr:col>
      <xdr:colOff>1647825</xdr:colOff>
      <xdr:row>441</xdr:row>
      <xdr:rowOff>28575</xdr:rowOff>
    </xdr:to>
    <xdr:pic>
      <xdr:nvPicPr>
        <xdr:cNvPr id="94" name="Imagen 16">
          <a:extLst>
            <a:ext uri="{FF2B5EF4-FFF2-40B4-BE49-F238E27FC236}">
              <a16:creationId xmlns:a16="http://schemas.microsoft.com/office/drawing/2014/main" id="{9C78AA09-D501-40D3-A4E4-DA2B18CA724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32321300"/>
          <a:ext cx="2724150" cy="1266825"/>
        </a:xfrm>
        <a:prstGeom prst="rect">
          <a:avLst/>
        </a:prstGeom>
      </xdr:spPr>
    </xdr:pic>
    <xdr:clientData/>
  </xdr:twoCellAnchor>
  <xdr:twoCellAnchor editAs="oneCell">
    <xdr:from>
      <xdr:col>0</xdr:col>
      <xdr:colOff>0</xdr:colOff>
      <xdr:row>479</xdr:row>
      <xdr:rowOff>0</xdr:rowOff>
    </xdr:from>
    <xdr:to>
      <xdr:col>1</xdr:col>
      <xdr:colOff>1647825</xdr:colOff>
      <xdr:row>484</xdr:row>
      <xdr:rowOff>28575</xdr:rowOff>
    </xdr:to>
    <xdr:pic>
      <xdr:nvPicPr>
        <xdr:cNvPr id="95" name="Imagen 16">
          <a:extLst>
            <a:ext uri="{FF2B5EF4-FFF2-40B4-BE49-F238E27FC236}">
              <a16:creationId xmlns:a16="http://schemas.microsoft.com/office/drawing/2014/main" id="{858749EA-4982-4912-B085-D63BF94A811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44675225"/>
          <a:ext cx="2724150" cy="1266825"/>
        </a:xfrm>
        <a:prstGeom prst="rect">
          <a:avLst/>
        </a:prstGeom>
      </xdr:spPr>
    </xdr:pic>
    <xdr:clientData/>
  </xdr:twoCellAnchor>
  <xdr:twoCellAnchor editAs="oneCell">
    <xdr:from>
      <xdr:col>0</xdr:col>
      <xdr:colOff>0</xdr:colOff>
      <xdr:row>521</xdr:row>
      <xdr:rowOff>0</xdr:rowOff>
    </xdr:from>
    <xdr:to>
      <xdr:col>1</xdr:col>
      <xdr:colOff>1647825</xdr:colOff>
      <xdr:row>526</xdr:row>
      <xdr:rowOff>28575</xdr:rowOff>
    </xdr:to>
    <xdr:pic>
      <xdr:nvPicPr>
        <xdr:cNvPr id="96" name="Imagen 16">
          <a:extLst>
            <a:ext uri="{FF2B5EF4-FFF2-40B4-BE49-F238E27FC236}">
              <a16:creationId xmlns:a16="http://schemas.microsoft.com/office/drawing/2014/main" id="{7BB8AA51-E0FD-44FD-813A-4FA4C92E7EC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57029150"/>
          <a:ext cx="2724150" cy="1266825"/>
        </a:xfrm>
        <a:prstGeom prst="rect">
          <a:avLst/>
        </a:prstGeom>
      </xdr:spPr>
    </xdr:pic>
    <xdr:clientData/>
  </xdr:twoCellAnchor>
  <xdr:twoCellAnchor editAs="oneCell">
    <xdr:from>
      <xdr:col>0</xdr:col>
      <xdr:colOff>0</xdr:colOff>
      <xdr:row>564</xdr:row>
      <xdr:rowOff>0</xdr:rowOff>
    </xdr:from>
    <xdr:to>
      <xdr:col>1</xdr:col>
      <xdr:colOff>1647825</xdr:colOff>
      <xdr:row>569</xdr:row>
      <xdr:rowOff>28575</xdr:rowOff>
    </xdr:to>
    <xdr:pic>
      <xdr:nvPicPr>
        <xdr:cNvPr id="97" name="Imagen 16">
          <a:extLst>
            <a:ext uri="{FF2B5EF4-FFF2-40B4-BE49-F238E27FC236}">
              <a16:creationId xmlns:a16="http://schemas.microsoft.com/office/drawing/2014/main" id="{D1B11149-1C06-4DC5-B764-0622F03F517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69383075"/>
          <a:ext cx="2724150" cy="1266825"/>
        </a:xfrm>
        <a:prstGeom prst="rect">
          <a:avLst/>
        </a:prstGeom>
      </xdr:spPr>
    </xdr:pic>
    <xdr:clientData/>
  </xdr:twoCellAnchor>
  <xdr:twoCellAnchor>
    <xdr:from>
      <xdr:col>6</xdr:col>
      <xdr:colOff>95250</xdr:colOff>
      <xdr:row>0</xdr:row>
      <xdr:rowOff>133350</xdr:rowOff>
    </xdr:from>
    <xdr:to>
      <xdr:col>8</xdr:col>
      <xdr:colOff>1047751</xdr:colOff>
      <xdr:row>5</xdr:row>
      <xdr:rowOff>171449</xdr:rowOff>
    </xdr:to>
    <xdr:grpSp>
      <xdr:nvGrpSpPr>
        <xdr:cNvPr id="51" name="Group 34">
          <a:extLst>
            <a:ext uri="{FF2B5EF4-FFF2-40B4-BE49-F238E27FC236}">
              <a16:creationId xmlns:a16="http://schemas.microsoft.com/office/drawing/2014/main" id="{95E2762F-C63B-4BB8-B22E-2DD86B7FC7CE}"/>
            </a:ext>
          </a:extLst>
        </xdr:cNvPr>
        <xdr:cNvGrpSpPr/>
      </xdr:nvGrpSpPr>
      <xdr:grpSpPr>
        <a:xfrm>
          <a:off x="8924925" y="133350"/>
          <a:ext cx="3333751" cy="1276349"/>
          <a:chOff x="4464844" y="609601"/>
          <a:chExt cx="2545556" cy="1388744"/>
        </a:xfrm>
      </xdr:grpSpPr>
      <xdr:sp macro="" textlink="">
        <xdr:nvSpPr>
          <xdr:cNvPr id="52" name="Flowchart: Alternate Process 35">
            <a:hlinkClick xmlns:r="http://schemas.openxmlformats.org/officeDocument/2006/relationships" r:id="rId2"/>
            <a:extLst>
              <a:ext uri="{FF2B5EF4-FFF2-40B4-BE49-F238E27FC236}">
                <a16:creationId xmlns:a16="http://schemas.microsoft.com/office/drawing/2014/main" id="{21A24D26-6F16-443C-99FF-567047CEFC9A}"/>
              </a:ext>
            </a:extLst>
          </xdr:cNvPr>
          <xdr:cNvSpPr/>
        </xdr:nvSpPr>
        <xdr:spPr>
          <a:xfrm>
            <a:off x="4464844"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Contenido</a:t>
            </a:r>
            <a:endParaRPr lang="en-US" sz="1100"/>
          </a:p>
        </xdr:txBody>
      </xdr:sp>
      <xdr:sp macro="" textlink="">
        <xdr:nvSpPr>
          <xdr:cNvPr id="53" name="Flowchart: Alternate Process 36">
            <a:hlinkClick xmlns:r="http://schemas.openxmlformats.org/officeDocument/2006/relationships" r:id="rId3"/>
            <a:extLst>
              <a:ext uri="{FF2B5EF4-FFF2-40B4-BE49-F238E27FC236}">
                <a16:creationId xmlns:a16="http://schemas.microsoft.com/office/drawing/2014/main" id="{3CE464FA-E7B5-4BC9-B2DD-1726C9672D51}"/>
              </a:ext>
            </a:extLst>
          </xdr:cNvPr>
          <xdr:cNvSpPr/>
        </xdr:nvSpPr>
        <xdr:spPr>
          <a:xfrm>
            <a:off x="5371862" y="981076"/>
            <a:ext cx="731520" cy="274320"/>
          </a:xfrm>
          <a:prstGeom prst="flowChartAlternateProcess">
            <a:avLst/>
          </a:prstGeom>
          <a:solidFill>
            <a:srgbClr val="D98F4E"/>
          </a:solidFill>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chemeClr val="bg1"/>
                </a:solidFill>
                <a:effectLst/>
                <a:latin typeface="Kanit" pitchFamily="2" charset="-34"/>
                <a:ea typeface="+mn-ea"/>
                <a:cs typeface="Kanit" pitchFamily="2" charset="-34"/>
              </a:rPr>
              <a:t>Cuadro</a:t>
            </a:r>
            <a:r>
              <a:rPr lang="en-US" sz="1200" b="0" baseline="0">
                <a:solidFill>
                  <a:schemeClr val="bg1"/>
                </a:solidFill>
                <a:effectLst/>
                <a:latin typeface="Kanit" pitchFamily="2" charset="-34"/>
                <a:ea typeface="+mn-ea"/>
                <a:cs typeface="Kanit" pitchFamily="2" charset="-34"/>
              </a:rPr>
              <a:t> 1</a:t>
            </a:r>
            <a:endParaRPr lang="en-US" sz="1100">
              <a:solidFill>
                <a:schemeClr val="bg1"/>
              </a:solidFill>
            </a:endParaRPr>
          </a:p>
        </xdr:txBody>
      </xdr:sp>
      <xdr:sp macro="" textlink="">
        <xdr:nvSpPr>
          <xdr:cNvPr id="54" name="Flowchart: Alternate Process 37">
            <a:hlinkClick xmlns:r="http://schemas.openxmlformats.org/officeDocument/2006/relationships" r:id="rId4"/>
            <a:extLst>
              <a:ext uri="{FF2B5EF4-FFF2-40B4-BE49-F238E27FC236}">
                <a16:creationId xmlns:a16="http://schemas.microsoft.com/office/drawing/2014/main" id="{2C51A14A-BFB2-419B-91D6-ACBF437658E8}"/>
              </a:ext>
            </a:extLst>
          </xdr:cNvPr>
          <xdr:cNvSpPr/>
        </xdr:nvSpPr>
        <xdr:spPr>
          <a:xfrm>
            <a:off x="6278880"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2</a:t>
            </a:r>
            <a:endParaRPr lang="en-US" sz="1100"/>
          </a:p>
        </xdr:txBody>
      </xdr:sp>
      <xdr:sp macro="" textlink="">
        <xdr:nvSpPr>
          <xdr:cNvPr id="55" name="Flowchart: Alternate Process 38">
            <a:hlinkClick xmlns:r="http://schemas.openxmlformats.org/officeDocument/2006/relationships" r:id="rId5"/>
            <a:extLst>
              <a:ext uri="{FF2B5EF4-FFF2-40B4-BE49-F238E27FC236}">
                <a16:creationId xmlns:a16="http://schemas.microsoft.com/office/drawing/2014/main" id="{0DDBEBA6-62F5-48CE-9ED0-FE1BAEBB045B}"/>
              </a:ext>
            </a:extLst>
          </xdr:cNvPr>
          <xdr:cNvSpPr/>
        </xdr:nvSpPr>
        <xdr:spPr>
          <a:xfrm>
            <a:off x="6278880"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5</a:t>
            </a:r>
            <a:endParaRPr lang="en-US" sz="1100"/>
          </a:p>
        </xdr:txBody>
      </xdr:sp>
      <xdr:sp macro="" textlink="">
        <xdr:nvSpPr>
          <xdr:cNvPr id="56" name="Flowchart: Alternate Process 39">
            <a:hlinkClick xmlns:r="http://schemas.openxmlformats.org/officeDocument/2006/relationships" r:id="rId6"/>
            <a:extLst>
              <a:ext uri="{FF2B5EF4-FFF2-40B4-BE49-F238E27FC236}">
                <a16:creationId xmlns:a16="http://schemas.microsoft.com/office/drawing/2014/main" id="{CA8BBE6F-F2CF-46B7-87D7-BB97537E1E54}"/>
              </a:ext>
            </a:extLst>
          </xdr:cNvPr>
          <xdr:cNvSpPr/>
        </xdr:nvSpPr>
        <xdr:spPr>
          <a:xfrm>
            <a:off x="5371862"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4</a:t>
            </a:r>
            <a:endParaRPr lang="en-US" sz="1100"/>
          </a:p>
        </xdr:txBody>
      </xdr:sp>
      <xdr:sp macro="" textlink="">
        <xdr:nvSpPr>
          <xdr:cNvPr id="57" name="Flowchart: Alternate Process 40">
            <a:hlinkClick xmlns:r="http://schemas.openxmlformats.org/officeDocument/2006/relationships" r:id="rId7"/>
            <a:extLst>
              <a:ext uri="{FF2B5EF4-FFF2-40B4-BE49-F238E27FC236}">
                <a16:creationId xmlns:a16="http://schemas.microsoft.com/office/drawing/2014/main" id="{84EAB1B4-95CA-44BA-8D94-B33573CFF0CE}"/>
              </a:ext>
            </a:extLst>
          </xdr:cNvPr>
          <xdr:cNvSpPr/>
        </xdr:nvSpPr>
        <xdr:spPr>
          <a:xfrm>
            <a:off x="4464844"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3</a:t>
            </a:r>
            <a:endParaRPr lang="en-US" sz="1100"/>
          </a:p>
        </xdr:txBody>
      </xdr:sp>
      <xdr:sp macro="" textlink="">
        <xdr:nvSpPr>
          <xdr:cNvPr id="58" name="Flowchart: Alternate Process 41">
            <a:hlinkClick xmlns:r="http://schemas.openxmlformats.org/officeDocument/2006/relationships" r:id="rId8"/>
            <a:extLst>
              <a:ext uri="{FF2B5EF4-FFF2-40B4-BE49-F238E27FC236}">
                <a16:creationId xmlns:a16="http://schemas.microsoft.com/office/drawing/2014/main" id="{7905E7C4-2DE8-488E-91E8-F88A75CA492E}"/>
              </a:ext>
            </a:extLst>
          </xdr:cNvPr>
          <xdr:cNvSpPr/>
        </xdr:nvSpPr>
        <xdr:spPr>
          <a:xfrm>
            <a:off x="4464844"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6</a:t>
            </a:r>
            <a:endParaRPr lang="en-US" sz="1100"/>
          </a:p>
        </xdr:txBody>
      </xdr:sp>
      <xdr:sp macro="" textlink="">
        <xdr:nvSpPr>
          <xdr:cNvPr id="59" name="Flowchart: Alternate Process 42">
            <a:hlinkClick xmlns:r="http://schemas.openxmlformats.org/officeDocument/2006/relationships" r:id="rId9"/>
            <a:extLst>
              <a:ext uri="{FF2B5EF4-FFF2-40B4-BE49-F238E27FC236}">
                <a16:creationId xmlns:a16="http://schemas.microsoft.com/office/drawing/2014/main" id="{F054107C-5145-424F-9DF2-AB86136CCC5F}"/>
              </a:ext>
            </a:extLst>
          </xdr:cNvPr>
          <xdr:cNvSpPr/>
        </xdr:nvSpPr>
        <xdr:spPr>
          <a:xfrm>
            <a:off x="6278880"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8</a:t>
            </a:r>
            <a:endParaRPr lang="en-US" sz="1100"/>
          </a:p>
        </xdr:txBody>
      </xdr:sp>
      <xdr:sp macro="" textlink="">
        <xdr:nvSpPr>
          <xdr:cNvPr id="60" name="Flowchart: Alternate Process 43">
            <a:hlinkClick xmlns:r="http://schemas.openxmlformats.org/officeDocument/2006/relationships" r:id="rId10"/>
            <a:extLst>
              <a:ext uri="{FF2B5EF4-FFF2-40B4-BE49-F238E27FC236}">
                <a16:creationId xmlns:a16="http://schemas.microsoft.com/office/drawing/2014/main" id="{4BEFED61-A9AC-4DE5-876A-7DC79C1FB969}"/>
              </a:ext>
            </a:extLst>
          </xdr:cNvPr>
          <xdr:cNvSpPr/>
        </xdr:nvSpPr>
        <xdr:spPr>
          <a:xfrm>
            <a:off x="5371862"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7</a:t>
            </a:r>
            <a:endParaRPr lang="en-US" sz="1100"/>
          </a:p>
        </xdr:txBody>
      </xdr:sp>
      <xdr:sp macro="" textlink="">
        <xdr:nvSpPr>
          <xdr:cNvPr id="61" name="Flowchart: Alternate Process 44">
            <a:extLst>
              <a:ext uri="{FF2B5EF4-FFF2-40B4-BE49-F238E27FC236}">
                <a16:creationId xmlns:a16="http://schemas.microsoft.com/office/drawing/2014/main" id="{B46A0FB1-8C43-4FFE-A659-6307A659CC17}"/>
              </a:ext>
            </a:extLst>
          </xdr:cNvPr>
          <xdr:cNvSpPr/>
        </xdr:nvSpPr>
        <xdr:spPr>
          <a:xfrm>
            <a:off x="4464844" y="609601"/>
            <a:ext cx="2545556"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100" b="0" baseline="0">
                <a:solidFill>
                  <a:srgbClr val="D98F4E"/>
                </a:solidFill>
                <a:effectLst/>
                <a:latin typeface="Kanit" pitchFamily="2" charset="-34"/>
                <a:ea typeface="+mn-ea"/>
                <a:cs typeface="Kanit" pitchFamily="2" charset="-34"/>
              </a:rPr>
              <a:t>BLOQUE DE NAVEGACIÓN</a:t>
            </a:r>
            <a:endParaRPr lang="en-US" sz="1100" b="0">
              <a:solidFill>
                <a:srgbClr val="D98F4E"/>
              </a:solidFill>
              <a:effectLst/>
              <a:latin typeface="Kanit" pitchFamily="2" charset="-34"/>
              <a:cs typeface="Kanit" pitchFamily="2" charset="-34"/>
            </a:endParaRPr>
          </a:p>
          <a:p>
            <a:pPr algn="l"/>
            <a:endParaRPr lang="en-US" sz="1100"/>
          </a:p>
        </xdr:txBody>
      </xdr:sp>
    </xdr:grpSp>
    <xdr:clientData/>
  </xdr:twoCellAnchor>
  <xdr:twoCellAnchor editAs="oneCell">
    <xdr:from>
      <xdr:col>0</xdr:col>
      <xdr:colOff>49280</xdr:colOff>
      <xdr:row>6</xdr:row>
      <xdr:rowOff>57150</xdr:rowOff>
    </xdr:from>
    <xdr:to>
      <xdr:col>9</xdr:col>
      <xdr:colOff>476250</xdr:colOff>
      <xdr:row>10</xdr:row>
      <xdr:rowOff>114300</xdr:rowOff>
    </xdr:to>
    <mc:AlternateContent xmlns:mc="http://schemas.openxmlformats.org/markup-compatibility/2006" xmlns:a14="http://schemas.microsoft.com/office/drawing/2010/main">
      <mc:Choice Requires="a14">
        <xdr:graphicFrame macro="">
          <xdr:nvGraphicFramePr>
            <xdr:cNvPr id="62" name="PeriodoConsolidado">
              <a:extLst>
                <a:ext uri="{FF2B5EF4-FFF2-40B4-BE49-F238E27FC236}">
                  <a16:creationId xmlns:a16="http://schemas.microsoft.com/office/drawing/2014/main" id="{0A4AF196-E4E0-4872-8BCB-8F3BC02368A3}"/>
                </a:ext>
              </a:extLst>
            </xdr:cNvPr>
            <xdr:cNvGraphicFramePr/>
          </xdr:nvGraphicFramePr>
          <xdr:xfrm>
            <a:off x="0" y="0"/>
            <a:ext cx="0" cy="0"/>
          </xdr:xfrm>
          <a:graphic>
            <a:graphicData uri="http://schemas.microsoft.com/office/drawing/2010/slicer">
              <sle:slicer xmlns:sle="http://schemas.microsoft.com/office/drawing/2010/slicer" name="PeriodoConsolidado"/>
            </a:graphicData>
          </a:graphic>
        </xdr:graphicFrame>
      </mc:Choice>
      <mc:Fallback xmlns="">
        <xdr:sp macro="" textlink="">
          <xdr:nvSpPr>
            <xdr:cNvPr id="0" name=""/>
            <xdr:cNvSpPr>
              <a:spLocks noTextEdit="1"/>
            </xdr:cNvSpPr>
          </xdr:nvSpPr>
          <xdr:spPr>
            <a:xfrm>
              <a:off x="49280" y="1543050"/>
              <a:ext cx="12828520" cy="1047750"/>
            </a:xfrm>
            <a:prstGeom prst="rect">
              <a:avLst/>
            </a:prstGeom>
            <a:solidFill>
              <a:prstClr val="white"/>
            </a:solidFill>
            <a:ln w="1">
              <a:solidFill>
                <a:prstClr val="green"/>
              </a:solidFill>
            </a:ln>
          </xdr:spPr>
          <xdr:txBody>
            <a:bodyPr vertOverflow="clip" horzOverflow="clip"/>
            <a:lstStyle/>
            <a:p>
              <a:r>
                <a:rPr lang="en-U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oneCellAnchor>
    <xdr:from>
      <xdr:col>0</xdr:col>
      <xdr:colOff>76201</xdr:colOff>
      <xdr:row>6</xdr:row>
      <xdr:rowOff>57150</xdr:rowOff>
    </xdr:from>
    <xdr:ext cx="11963400" cy="1038225"/>
    <mc:AlternateContent xmlns:mc="http://schemas.openxmlformats.org/markup-compatibility/2006" xmlns:a14="http://schemas.microsoft.com/office/drawing/2010/main">
      <mc:Choice Requires="a14">
        <xdr:graphicFrame macro="">
          <xdr:nvGraphicFramePr>
            <xdr:cNvPr id="2" name="PeriodoConsolidado1">
              <a:extLst>
                <a:ext uri="{FF2B5EF4-FFF2-40B4-BE49-F238E27FC236}">
                  <a16:creationId xmlns:a16="http://schemas.microsoft.com/office/drawing/2014/main" id="{20597F11-2E60-43AF-9424-D3F3CF6AB048}"/>
                </a:ext>
              </a:extLst>
            </xdr:cNvPr>
            <xdr:cNvGraphicFramePr/>
          </xdr:nvGraphicFramePr>
          <xdr:xfrm>
            <a:off x="0" y="0"/>
            <a:ext cx="0" cy="0"/>
          </xdr:xfrm>
          <a:graphic>
            <a:graphicData uri="http://schemas.microsoft.com/office/drawing/2010/slicer">
              <sle:slicer xmlns:sle="http://schemas.microsoft.com/office/drawing/2010/slicer" name="PeriodoConsolidado1"/>
            </a:graphicData>
          </a:graphic>
        </xdr:graphicFrame>
      </mc:Choice>
      <mc:Fallback xmlns="">
        <xdr:sp macro="" textlink="">
          <xdr:nvSpPr>
            <xdr:cNvPr id="0" name=""/>
            <xdr:cNvSpPr>
              <a:spLocks noTextEdit="1"/>
            </xdr:cNvSpPr>
          </xdr:nvSpPr>
          <xdr:spPr>
            <a:xfrm>
              <a:off x="76201" y="1543050"/>
              <a:ext cx="11963400" cy="1038225"/>
            </a:xfrm>
            <a:prstGeom prst="rect">
              <a:avLst/>
            </a:prstGeom>
            <a:solidFill>
              <a:prstClr val="white"/>
            </a:solidFill>
            <a:ln w="1">
              <a:solidFill>
                <a:prstClr val="green"/>
              </a:solidFill>
            </a:ln>
          </xdr:spPr>
          <xdr:txBody>
            <a:bodyPr vertOverflow="clip" horzOverflow="clip"/>
            <a:lstStyle/>
            <a:p>
              <a:r>
                <a:rPr lang="en-U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oneCellAnchor>
  <xdr:twoCellAnchor editAs="oneCell">
    <xdr:from>
      <xdr:col>0</xdr:col>
      <xdr:colOff>57150</xdr:colOff>
      <xdr:row>0</xdr:row>
      <xdr:rowOff>57150</xdr:rowOff>
    </xdr:from>
    <xdr:to>
      <xdr:col>1</xdr:col>
      <xdr:colOff>981075</xdr:colOff>
      <xdr:row>5</xdr:row>
      <xdr:rowOff>85725</xdr:rowOff>
    </xdr:to>
    <xdr:pic>
      <xdr:nvPicPr>
        <xdr:cNvPr id="36" name="Imagen 16">
          <a:extLst>
            <a:ext uri="{FF2B5EF4-FFF2-40B4-BE49-F238E27FC236}">
              <a16:creationId xmlns:a16="http://schemas.microsoft.com/office/drawing/2014/main" id="{B88273D4-59EB-404C-B519-F0441B680CF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57150"/>
          <a:ext cx="2724150" cy="1266825"/>
        </a:xfrm>
        <a:prstGeom prst="rect">
          <a:avLst/>
        </a:prstGeom>
      </xdr:spPr>
    </xdr:pic>
    <xdr:clientData/>
  </xdr:twoCellAnchor>
  <xdr:twoCellAnchor editAs="oneCell">
    <xdr:from>
      <xdr:col>0</xdr:col>
      <xdr:colOff>0</xdr:colOff>
      <xdr:row>54</xdr:row>
      <xdr:rowOff>0</xdr:rowOff>
    </xdr:from>
    <xdr:to>
      <xdr:col>1</xdr:col>
      <xdr:colOff>923925</xdr:colOff>
      <xdr:row>59</xdr:row>
      <xdr:rowOff>28575</xdr:rowOff>
    </xdr:to>
    <xdr:pic>
      <xdr:nvPicPr>
        <xdr:cNvPr id="37" name="Imagen 16">
          <a:extLst>
            <a:ext uri="{FF2B5EF4-FFF2-40B4-BE49-F238E27FC236}">
              <a16:creationId xmlns:a16="http://schemas.microsoft.com/office/drawing/2014/main" id="{7B83D164-D614-4C3A-97AD-67B8719CBAE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8458200"/>
          <a:ext cx="2724150" cy="1266825"/>
        </a:xfrm>
        <a:prstGeom prst="rect">
          <a:avLst/>
        </a:prstGeom>
      </xdr:spPr>
    </xdr:pic>
    <xdr:clientData/>
  </xdr:twoCellAnchor>
  <xdr:twoCellAnchor editAs="oneCell">
    <xdr:from>
      <xdr:col>0</xdr:col>
      <xdr:colOff>0</xdr:colOff>
      <xdr:row>78</xdr:row>
      <xdr:rowOff>0</xdr:rowOff>
    </xdr:from>
    <xdr:to>
      <xdr:col>1</xdr:col>
      <xdr:colOff>923925</xdr:colOff>
      <xdr:row>83</xdr:row>
      <xdr:rowOff>28575</xdr:rowOff>
    </xdr:to>
    <xdr:pic>
      <xdr:nvPicPr>
        <xdr:cNvPr id="38" name="Imagen 16">
          <a:extLst>
            <a:ext uri="{FF2B5EF4-FFF2-40B4-BE49-F238E27FC236}">
              <a16:creationId xmlns:a16="http://schemas.microsoft.com/office/drawing/2014/main" id="{1185E687-3B04-4F9B-A27D-E1BF2F5829A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4944725"/>
          <a:ext cx="2724150" cy="1266825"/>
        </a:xfrm>
        <a:prstGeom prst="rect">
          <a:avLst/>
        </a:prstGeom>
      </xdr:spPr>
    </xdr:pic>
    <xdr:clientData/>
  </xdr:twoCellAnchor>
  <xdr:twoCellAnchor editAs="oneCell">
    <xdr:from>
      <xdr:col>0</xdr:col>
      <xdr:colOff>0</xdr:colOff>
      <xdr:row>102</xdr:row>
      <xdr:rowOff>0</xdr:rowOff>
    </xdr:from>
    <xdr:to>
      <xdr:col>1</xdr:col>
      <xdr:colOff>923925</xdr:colOff>
      <xdr:row>107</xdr:row>
      <xdr:rowOff>28575</xdr:rowOff>
    </xdr:to>
    <xdr:pic>
      <xdr:nvPicPr>
        <xdr:cNvPr id="39" name="Imagen 16">
          <a:extLst>
            <a:ext uri="{FF2B5EF4-FFF2-40B4-BE49-F238E27FC236}">
              <a16:creationId xmlns:a16="http://schemas.microsoft.com/office/drawing/2014/main" id="{17025BD4-2736-4534-AE74-61EB565E5C4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1431250"/>
          <a:ext cx="2724150" cy="1266825"/>
        </a:xfrm>
        <a:prstGeom prst="rect">
          <a:avLst/>
        </a:prstGeom>
      </xdr:spPr>
    </xdr:pic>
    <xdr:clientData/>
  </xdr:twoCellAnchor>
  <xdr:twoCellAnchor editAs="oneCell">
    <xdr:from>
      <xdr:col>0</xdr:col>
      <xdr:colOff>0</xdr:colOff>
      <xdr:row>126</xdr:row>
      <xdr:rowOff>0</xdr:rowOff>
    </xdr:from>
    <xdr:to>
      <xdr:col>1</xdr:col>
      <xdr:colOff>923925</xdr:colOff>
      <xdr:row>131</xdr:row>
      <xdr:rowOff>28575</xdr:rowOff>
    </xdr:to>
    <xdr:pic>
      <xdr:nvPicPr>
        <xdr:cNvPr id="40" name="Imagen 16">
          <a:extLst>
            <a:ext uri="{FF2B5EF4-FFF2-40B4-BE49-F238E27FC236}">
              <a16:creationId xmlns:a16="http://schemas.microsoft.com/office/drawing/2014/main" id="{E6134090-0531-4AE0-BB97-67023F061B7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7917775"/>
          <a:ext cx="2724150" cy="1266825"/>
        </a:xfrm>
        <a:prstGeom prst="rect">
          <a:avLst/>
        </a:prstGeom>
      </xdr:spPr>
    </xdr:pic>
    <xdr:clientData/>
  </xdr:twoCellAnchor>
  <xdr:twoCellAnchor editAs="oneCell">
    <xdr:from>
      <xdr:col>0</xdr:col>
      <xdr:colOff>0</xdr:colOff>
      <xdr:row>150</xdr:row>
      <xdr:rowOff>0</xdr:rowOff>
    </xdr:from>
    <xdr:to>
      <xdr:col>1</xdr:col>
      <xdr:colOff>923925</xdr:colOff>
      <xdr:row>155</xdr:row>
      <xdr:rowOff>28575</xdr:rowOff>
    </xdr:to>
    <xdr:pic>
      <xdr:nvPicPr>
        <xdr:cNvPr id="41" name="Imagen 16">
          <a:extLst>
            <a:ext uri="{FF2B5EF4-FFF2-40B4-BE49-F238E27FC236}">
              <a16:creationId xmlns:a16="http://schemas.microsoft.com/office/drawing/2014/main" id="{CD95ACE1-4DBC-4CB7-A47A-7FA3838390E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4404300"/>
          <a:ext cx="2724150" cy="1266825"/>
        </a:xfrm>
        <a:prstGeom prst="rect">
          <a:avLst/>
        </a:prstGeom>
      </xdr:spPr>
    </xdr:pic>
    <xdr:clientData/>
  </xdr:twoCellAnchor>
  <xdr:twoCellAnchor editAs="oneCell">
    <xdr:from>
      <xdr:col>0</xdr:col>
      <xdr:colOff>0</xdr:colOff>
      <xdr:row>174</xdr:row>
      <xdr:rowOff>0</xdr:rowOff>
    </xdr:from>
    <xdr:to>
      <xdr:col>1</xdr:col>
      <xdr:colOff>923925</xdr:colOff>
      <xdr:row>179</xdr:row>
      <xdr:rowOff>28575</xdr:rowOff>
    </xdr:to>
    <xdr:pic>
      <xdr:nvPicPr>
        <xdr:cNvPr id="42" name="Imagen 16">
          <a:extLst>
            <a:ext uri="{FF2B5EF4-FFF2-40B4-BE49-F238E27FC236}">
              <a16:creationId xmlns:a16="http://schemas.microsoft.com/office/drawing/2014/main" id="{9945FD9F-3B41-4F9D-B799-958578B4EEB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40890825"/>
          <a:ext cx="2724150" cy="1266825"/>
        </a:xfrm>
        <a:prstGeom prst="rect">
          <a:avLst/>
        </a:prstGeom>
      </xdr:spPr>
    </xdr:pic>
    <xdr:clientData/>
  </xdr:twoCellAnchor>
  <xdr:twoCellAnchor editAs="oneCell">
    <xdr:from>
      <xdr:col>0</xdr:col>
      <xdr:colOff>0</xdr:colOff>
      <xdr:row>198</xdr:row>
      <xdr:rowOff>0</xdr:rowOff>
    </xdr:from>
    <xdr:to>
      <xdr:col>1</xdr:col>
      <xdr:colOff>923925</xdr:colOff>
      <xdr:row>203</xdr:row>
      <xdr:rowOff>28575</xdr:rowOff>
    </xdr:to>
    <xdr:pic>
      <xdr:nvPicPr>
        <xdr:cNvPr id="43" name="Imagen 16">
          <a:extLst>
            <a:ext uri="{FF2B5EF4-FFF2-40B4-BE49-F238E27FC236}">
              <a16:creationId xmlns:a16="http://schemas.microsoft.com/office/drawing/2014/main" id="{7DFAC487-5CC6-48ED-9159-9F0B1A7CA58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47377350"/>
          <a:ext cx="2724150" cy="1266825"/>
        </a:xfrm>
        <a:prstGeom prst="rect">
          <a:avLst/>
        </a:prstGeom>
      </xdr:spPr>
    </xdr:pic>
    <xdr:clientData/>
  </xdr:twoCellAnchor>
  <xdr:twoCellAnchor editAs="oneCell">
    <xdr:from>
      <xdr:col>0</xdr:col>
      <xdr:colOff>0</xdr:colOff>
      <xdr:row>222</xdr:row>
      <xdr:rowOff>0</xdr:rowOff>
    </xdr:from>
    <xdr:to>
      <xdr:col>1</xdr:col>
      <xdr:colOff>923925</xdr:colOff>
      <xdr:row>227</xdr:row>
      <xdr:rowOff>28575</xdr:rowOff>
    </xdr:to>
    <xdr:pic>
      <xdr:nvPicPr>
        <xdr:cNvPr id="44" name="Imagen 16">
          <a:extLst>
            <a:ext uri="{FF2B5EF4-FFF2-40B4-BE49-F238E27FC236}">
              <a16:creationId xmlns:a16="http://schemas.microsoft.com/office/drawing/2014/main" id="{B5395899-49C0-4515-AC6A-1666E1FD3C2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53863875"/>
          <a:ext cx="2724150" cy="1266825"/>
        </a:xfrm>
        <a:prstGeom prst="rect">
          <a:avLst/>
        </a:prstGeom>
      </xdr:spPr>
    </xdr:pic>
    <xdr:clientData/>
  </xdr:twoCellAnchor>
  <xdr:twoCellAnchor editAs="oneCell">
    <xdr:from>
      <xdr:col>0</xdr:col>
      <xdr:colOff>0</xdr:colOff>
      <xdr:row>246</xdr:row>
      <xdr:rowOff>0</xdr:rowOff>
    </xdr:from>
    <xdr:to>
      <xdr:col>1</xdr:col>
      <xdr:colOff>923925</xdr:colOff>
      <xdr:row>251</xdr:row>
      <xdr:rowOff>28575</xdr:rowOff>
    </xdr:to>
    <xdr:pic>
      <xdr:nvPicPr>
        <xdr:cNvPr id="45" name="Imagen 16">
          <a:extLst>
            <a:ext uri="{FF2B5EF4-FFF2-40B4-BE49-F238E27FC236}">
              <a16:creationId xmlns:a16="http://schemas.microsoft.com/office/drawing/2014/main" id="{905BEC09-4C50-4F5B-AFCB-AD9861FDBE5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60350400"/>
          <a:ext cx="2724150" cy="1266825"/>
        </a:xfrm>
        <a:prstGeom prst="rect">
          <a:avLst/>
        </a:prstGeom>
      </xdr:spPr>
    </xdr:pic>
    <xdr:clientData/>
  </xdr:twoCellAnchor>
  <xdr:twoCellAnchor editAs="oneCell">
    <xdr:from>
      <xdr:col>0</xdr:col>
      <xdr:colOff>0</xdr:colOff>
      <xdr:row>270</xdr:row>
      <xdr:rowOff>0</xdr:rowOff>
    </xdr:from>
    <xdr:to>
      <xdr:col>1</xdr:col>
      <xdr:colOff>923925</xdr:colOff>
      <xdr:row>275</xdr:row>
      <xdr:rowOff>28575</xdr:rowOff>
    </xdr:to>
    <xdr:pic>
      <xdr:nvPicPr>
        <xdr:cNvPr id="46" name="Imagen 16">
          <a:extLst>
            <a:ext uri="{FF2B5EF4-FFF2-40B4-BE49-F238E27FC236}">
              <a16:creationId xmlns:a16="http://schemas.microsoft.com/office/drawing/2014/main" id="{06BEEB7B-A0AB-4785-80C3-E2C030821AA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66836925"/>
          <a:ext cx="2724150" cy="1266825"/>
        </a:xfrm>
        <a:prstGeom prst="rect">
          <a:avLst/>
        </a:prstGeom>
      </xdr:spPr>
    </xdr:pic>
    <xdr:clientData/>
  </xdr:twoCellAnchor>
  <xdr:twoCellAnchor editAs="oneCell">
    <xdr:from>
      <xdr:col>0</xdr:col>
      <xdr:colOff>0</xdr:colOff>
      <xdr:row>294</xdr:row>
      <xdr:rowOff>0</xdr:rowOff>
    </xdr:from>
    <xdr:to>
      <xdr:col>1</xdr:col>
      <xdr:colOff>923925</xdr:colOff>
      <xdr:row>299</xdr:row>
      <xdr:rowOff>28575</xdr:rowOff>
    </xdr:to>
    <xdr:pic>
      <xdr:nvPicPr>
        <xdr:cNvPr id="47" name="Imagen 16">
          <a:extLst>
            <a:ext uri="{FF2B5EF4-FFF2-40B4-BE49-F238E27FC236}">
              <a16:creationId xmlns:a16="http://schemas.microsoft.com/office/drawing/2014/main" id="{435E975C-ECE4-430E-B68E-BA96D85B76F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73323450"/>
          <a:ext cx="2724150" cy="1266825"/>
        </a:xfrm>
        <a:prstGeom prst="rect">
          <a:avLst/>
        </a:prstGeom>
      </xdr:spPr>
    </xdr:pic>
    <xdr:clientData/>
  </xdr:twoCellAnchor>
  <xdr:twoCellAnchor editAs="oneCell">
    <xdr:from>
      <xdr:col>0</xdr:col>
      <xdr:colOff>0</xdr:colOff>
      <xdr:row>318</xdr:row>
      <xdr:rowOff>0</xdr:rowOff>
    </xdr:from>
    <xdr:to>
      <xdr:col>1</xdr:col>
      <xdr:colOff>923925</xdr:colOff>
      <xdr:row>323</xdr:row>
      <xdr:rowOff>28575</xdr:rowOff>
    </xdr:to>
    <xdr:pic>
      <xdr:nvPicPr>
        <xdr:cNvPr id="48" name="Imagen 16">
          <a:extLst>
            <a:ext uri="{FF2B5EF4-FFF2-40B4-BE49-F238E27FC236}">
              <a16:creationId xmlns:a16="http://schemas.microsoft.com/office/drawing/2014/main" id="{A5951CEF-8CC5-4B2A-A803-612C19E31EB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79809975"/>
          <a:ext cx="2724150" cy="1266825"/>
        </a:xfrm>
        <a:prstGeom prst="rect">
          <a:avLst/>
        </a:prstGeom>
      </xdr:spPr>
    </xdr:pic>
    <xdr:clientData/>
  </xdr:twoCellAnchor>
  <xdr:oneCellAnchor>
    <xdr:from>
      <xdr:col>0</xdr:col>
      <xdr:colOff>0</xdr:colOff>
      <xdr:row>30</xdr:row>
      <xdr:rowOff>0</xdr:rowOff>
    </xdr:from>
    <xdr:ext cx="2724150" cy="1266825"/>
    <xdr:pic>
      <xdr:nvPicPr>
        <xdr:cNvPr id="49" name="Imagen 16">
          <a:extLst>
            <a:ext uri="{FF2B5EF4-FFF2-40B4-BE49-F238E27FC236}">
              <a16:creationId xmlns:a16="http://schemas.microsoft.com/office/drawing/2014/main" id="{BADD5590-33CA-434E-AE0D-2AD460D2507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6116300"/>
          <a:ext cx="2724150" cy="1266825"/>
        </a:xfrm>
        <a:prstGeom prst="rect">
          <a:avLst/>
        </a:prstGeom>
      </xdr:spPr>
    </xdr:pic>
    <xdr:clientData/>
  </xdr:oneCellAnchor>
  <xdr:twoCellAnchor>
    <xdr:from>
      <xdr:col>6</xdr:col>
      <xdr:colOff>295275</xdr:colOff>
      <xdr:row>0</xdr:row>
      <xdr:rowOff>114300</xdr:rowOff>
    </xdr:from>
    <xdr:to>
      <xdr:col>9</xdr:col>
      <xdr:colOff>390526</xdr:colOff>
      <xdr:row>5</xdr:row>
      <xdr:rowOff>152399</xdr:rowOff>
    </xdr:to>
    <xdr:grpSp>
      <xdr:nvGrpSpPr>
        <xdr:cNvPr id="50" name="Group 34">
          <a:extLst>
            <a:ext uri="{FF2B5EF4-FFF2-40B4-BE49-F238E27FC236}">
              <a16:creationId xmlns:a16="http://schemas.microsoft.com/office/drawing/2014/main" id="{AC6D0FC9-0895-4543-824C-3F23BF39AB47}"/>
            </a:ext>
          </a:extLst>
        </xdr:cNvPr>
        <xdr:cNvGrpSpPr/>
      </xdr:nvGrpSpPr>
      <xdr:grpSpPr>
        <a:xfrm>
          <a:off x="7867650" y="114300"/>
          <a:ext cx="3028951" cy="1276349"/>
          <a:chOff x="4464844" y="609601"/>
          <a:chExt cx="2545556" cy="1388744"/>
        </a:xfrm>
      </xdr:grpSpPr>
      <xdr:sp macro="" textlink="">
        <xdr:nvSpPr>
          <xdr:cNvPr id="51" name="Flowchart: Alternate Process 35">
            <a:hlinkClick xmlns:r="http://schemas.openxmlformats.org/officeDocument/2006/relationships" r:id="rId2"/>
            <a:extLst>
              <a:ext uri="{FF2B5EF4-FFF2-40B4-BE49-F238E27FC236}">
                <a16:creationId xmlns:a16="http://schemas.microsoft.com/office/drawing/2014/main" id="{1FE46684-4AC3-4AFD-B782-EF144E8CD13E}"/>
              </a:ext>
            </a:extLst>
          </xdr:cNvPr>
          <xdr:cNvSpPr/>
        </xdr:nvSpPr>
        <xdr:spPr>
          <a:xfrm>
            <a:off x="4464844"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Contenido</a:t>
            </a:r>
            <a:endParaRPr lang="en-US" sz="1100"/>
          </a:p>
        </xdr:txBody>
      </xdr:sp>
      <xdr:sp macro="" textlink="">
        <xdr:nvSpPr>
          <xdr:cNvPr id="52" name="Flowchart: Alternate Process 36">
            <a:hlinkClick xmlns:r="http://schemas.openxmlformats.org/officeDocument/2006/relationships" r:id="rId3"/>
            <a:extLst>
              <a:ext uri="{FF2B5EF4-FFF2-40B4-BE49-F238E27FC236}">
                <a16:creationId xmlns:a16="http://schemas.microsoft.com/office/drawing/2014/main" id="{1B3FF206-A18B-419D-879C-9D15471AFACC}"/>
              </a:ext>
            </a:extLst>
          </xdr:cNvPr>
          <xdr:cNvSpPr/>
        </xdr:nvSpPr>
        <xdr:spPr>
          <a:xfrm>
            <a:off x="5371862"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a:t>
            </a:r>
            <a:r>
              <a:rPr lang="en-US" sz="1200" b="0" baseline="0">
                <a:solidFill>
                  <a:srgbClr val="D98F4E"/>
                </a:solidFill>
                <a:effectLst/>
                <a:latin typeface="Kanit" pitchFamily="2" charset="-34"/>
                <a:ea typeface="+mn-ea"/>
                <a:cs typeface="Kanit" pitchFamily="2" charset="-34"/>
              </a:rPr>
              <a:t> 1</a:t>
            </a:r>
            <a:endParaRPr lang="en-US" sz="1100"/>
          </a:p>
        </xdr:txBody>
      </xdr:sp>
      <xdr:sp macro="" textlink="">
        <xdr:nvSpPr>
          <xdr:cNvPr id="53" name="Flowchart: Alternate Process 37">
            <a:hlinkClick xmlns:r="http://schemas.openxmlformats.org/officeDocument/2006/relationships" r:id="rId4"/>
            <a:extLst>
              <a:ext uri="{FF2B5EF4-FFF2-40B4-BE49-F238E27FC236}">
                <a16:creationId xmlns:a16="http://schemas.microsoft.com/office/drawing/2014/main" id="{6F0A792E-7A6B-40B8-AE46-ABA1FFCF6CFA}"/>
              </a:ext>
            </a:extLst>
          </xdr:cNvPr>
          <xdr:cNvSpPr/>
        </xdr:nvSpPr>
        <xdr:spPr>
          <a:xfrm>
            <a:off x="6278880" y="981076"/>
            <a:ext cx="731520" cy="274320"/>
          </a:xfrm>
          <a:prstGeom prst="flowChartAlternateProcess">
            <a:avLst/>
          </a:prstGeom>
          <a:solidFill>
            <a:srgbClr val="D98F4E"/>
          </a:solidFill>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chemeClr val="bg1"/>
                </a:solidFill>
                <a:effectLst/>
                <a:latin typeface="Kanit" pitchFamily="2" charset="-34"/>
                <a:ea typeface="+mn-ea"/>
                <a:cs typeface="Kanit" pitchFamily="2" charset="-34"/>
              </a:rPr>
              <a:t>Cuadro 2</a:t>
            </a:r>
            <a:endParaRPr lang="en-US" sz="1100">
              <a:solidFill>
                <a:schemeClr val="bg1"/>
              </a:solidFill>
            </a:endParaRPr>
          </a:p>
        </xdr:txBody>
      </xdr:sp>
      <xdr:sp macro="" textlink="">
        <xdr:nvSpPr>
          <xdr:cNvPr id="54" name="Flowchart: Alternate Process 38">
            <a:hlinkClick xmlns:r="http://schemas.openxmlformats.org/officeDocument/2006/relationships" r:id="rId5"/>
            <a:extLst>
              <a:ext uri="{FF2B5EF4-FFF2-40B4-BE49-F238E27FC236}">
                <a16:creationId xmlns:a16="http://schemas.microsoft.com/office/drawing/2014/main" id="{C9B78557-907D-476B-8D30-C671D0973FB9}"/>
              </a:ext>
            </a:extLst>
          </xdr:cNvPr>
          <xdr:cNvSpPr/>
        </xdr:nvSpPr>
        <xdr:spPr>
          <a:xfrm>
            <a:off x="6278880"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5</a:t>
            </a:r>
            <a:endParaRPr lang="en-US" sz="1100"/>
          </a:p>
        </xdr:txBody>
      </xdr:sp>
      <xdr:sp macro="" textlink="">
        <xdr:nvSpPr>
          <xdr:cNvPr id="55" name="Flowchart: Alternate Process 39">
            <a:hlinkClick xmlns:r="http://schemas.openxmlformats.org/officeDocument/2006/relationships" r:id="rId6"/>
            <a:extLst>
              <a:ext uri="{FF2B5EF4-FFF2-40B4-BE49-F238E27FC236}">
                <a16:creationId xmlns:a16="http://schemas.microsoft.com/office/drawing/2014/main" id="{9184B509-601E-4A1C-84C6-86421BAE237F}"/>
              </a:ext>
            </a:extLst>
          </xdr:cNvPr>
          <xdr:cNvSpPr/>
        </xdr:nvSpPr>
        <xdr:spPr>
          <a:xfrm>
            <a:off x="5371862"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4</a:t>
            </a:r>
            <a:endParaRPr lang="en-US" sz="1100"/>
          </a:p>
        </xdr:txBody>
      </xdr:sp>
      <xdr:sp macro="" textlink="">
        <xdr:nvSpPr>
          <xdr:cNvPr id="56" name="Flowchart: Alternate Process 40">
            <a:hlinkClick xmlns:r="http://schemas.openxmlformats.org/officeDocument/2006/relationships" r:id="rId7"/>
            <a:extLst>
              <a:ext uri="{FF2B5EF4-FFF2-40B4-BE49-F238E27FC236}">
                <a16:creationId xmlns:a16="http://schemas.microsoft.com/office/drawing/2014/main" id="{A3483625-98BC-4A80-9A89-EB059A1B4E21}"/>
              </a:ext>
            </a:extLst>
          </xdr:cNvPr>
          <xdr:cNvSpPr/>
        </xdr:nvSpPr>
        <xdr:spPr>
          <a:xfrm>
            <a:off x="4464844"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3</a:t>
            </a:r>
            <a:endParaRPr lang="en-US" sz="1100"/>
          </a:p>
        </xdr:txBody>
      </xdr:sp>
      <xdr:sp macro="" textlink="">
        <xdr:nvSpPr>
          <xdr:cNvPr id="57" name="Flowchart: Alternate Process 41">
            <a:hlinkClick xmlns:r="http://schemas.openxmlformats.org/officeDocument/2006/relationships" r:id="rId8"/>
            <a:extLst>
              <a:ext uri="{FF2B5EF4-FFF2-40B4-BE49-F238E27FC236}">
                <a16:creationId xmlns:a16="http://schemas.microsoft.com/office/drawing/2014/main" id="{E07EA26F-F10B-4C7D-87AF-92FD02C44B96}"/>
              </a:ext>
            </a:extLst>
          </xdr:cNvPr>
          <xdr:cNvSpPr/>
        </xdr:nvSpPr>
        <xdr:spPr>
          <a:xfrm>
            <a:off x="4464844"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6</a:t>
            </a:r>
            <a:endParaRPr lang="en-US" sz="1100"/>
          </a:p>
        </xdr:txBody>
      </xdr:sp>
      <xdr:sp macro="" textlink="">
        <xdr:nvSpPr>
          <xdr:cNvPr id="58" name="Flowchart: Alternate Process 42">
            <a:hlinkClick xmlns:r="http://schemas.openxmlformats.org/officeDocument/2006/relationships" r:id="rId9"/>
            <a:extLst>
              <a:ext uri="{FF2B5EF4-FFF2-40B4-BE49-F238E27FC236}">
                <a16:creationId xmlns:a16="http://schemas.microsoft.com/office/drawing/2014/main" id="{AA973F2E-654D-4F09-925D-2276B22150BE}"/>
              </a:ext>
            </a:extLst>
          </xdr:cNvPr>
          <xdr:cNvSpPr/>
        </xdr:nvSpPr>
        <xdr:spPr>
          <a:xfrm>
            <a:off x="6278880"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8</a:t>
            </a:r>
            <a:endParaRPr lang="en-US" sz="1100"/>
          </a:p>
        </xdr:txBody>
      </xdr:sp>
      <xdr:sp macro="" textlink="">
        <xdr:nvSpPr>
          <xdr:cNvPr id="59" name="Flowchart: Alternate Process 43">
            <a:hlinkClick xmlns:r="http://schemas.openxmlformats.org/officeDocument/2006/relationships" r:id="rId10"/>
            <a:extLst>
              <a:ext uri="{FF2B5EF4-FFF2-40B4-BE49-F238E27FC236}">
                <a16:creationId xmlns:a16="http://schemas.microsoft.com/office/drawing/2014/main" id="{8A7F02FE-5BD0-4FEE-BDB4-092B65B77D56}"/>
              </a:ext>
            </a:extLst>
          </xdr:cNvPr>
          <xdr:cNvSpPr/>
        </xdr:nvSpPr>
        <xdr:spPr>
          <a:xfrm>
            <a:off x="5371862"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7</a:t>
            </a:r>
            <a:endParaRPr lang="en-US" sz="1100"/>
          </a:p>
        </xdr:txBody>
      </xdr:sp>
      <xdr:sp macro="" textlink="">
        <xdr:nvSpPr>
          <xdr:cNvPr id="60" name="Flowchart: Alternate Process 44">
            <a:extLst>
              <a:ext uri="{FF2B5EF4-FFF2-40B4-BE49-F238E27FC236}">
                <a16:creationId xmlns:a16="http://schemas.microsoft.com/office/drawing/2014/main" id="{4DED7563-FBE0-47FD-9EA8-118B51C4E55D}"/>
              </a:ext>
            </a:extLst>
          </xdr:cNvPr>
          <xdr:cNvSpPr/>
        </xdr:nvSpPr>
        <xdr:spPr>
          <a:xfrm>
            <a:off x="4464844" y="609601"/>
            <a:ext cx="2545556"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100" b="0" baseline="0">
                <a:solidFill>
                  <a:srgbClr val="D98F4E"/>
                </a:solidFill>
                <a:effectLst/>
                <a:latin typeface="Kanit" pitchFamily="2" charset="-34"/>
                <a:ea typeface="+mn-ea"/>
                <a:cs typeface="Kanit" pitchFamily="2" charset="-34"/>
              </a:rPr>
              <a:t>BLOQUE DE NAVEGACIÓN</a:t>
            </a:r>
            <a:endParaRPr lang="en-US" sz="1100" b="0">
              <a:solidFill>
                <a:srgbClr val="D98F4E"/>
              </a:solidFill>
              <a:effectLst/>
              <a:latin typeface="Kanit" pitchFamily="2" charset="-34"/>
              <a:cs typeface="Kanit" pitchFamily="2" charset="-34"/>
            </a:endParaRPr>
          </a:p>
          <a:p>
            <a:pPr algn="l"/>
            <a:endParaRPr lang="en-US" sz="1100"/>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85725</xdr:colOff>
      <xdr:row>6</xdr:row>
      <xdr:rowOff>57150</xdr:rowOff>
    </xdr:from>
    <xdr:to>
      <xdr:col>9</xdr:col>
      <xdr:colOff>914400</xdr:colOff>
      <xdr:row>10</xdr:row>
      <xdr:rowOff>66675</xdr:rowOff>
    </xdr:to>
    <mc:AlternateContent xmlns:mc="http://schemas.openxmlformats.org/markup-compatibility/2006" xmlns:a14="http://schemas.microsoft.com/office/drawing/2010/main">
      <mc:Choice Requires="a14">
        <xdr:graphicFrame macro="">
          <xdr:nvGraphicFramePr>
            <xdr:cNvPr id="2" name="PeriodoActual1">
              <a:extLst>
                <a:ext uri="{FF2B5EF4-FFF2-40B4-BE49-F238E27FC236}">
                  <a16:creationId xmlns:a16="http://schemas.microsoft.com/office/drawing/2014/main" id="{5FF727E8-5D94-4806-B495-96DD9D3157D0}"/>
                </a:ext>
              </a:extLst>
            </xdr:cNvPr>
            <xdr:cNvGraphicFramePr/>
          </xdr:nvGraphicFramePr>
          <xdr:xfrm>
            <a:off x="0" y="0"/>
            <a:ext cx="0" cy="0"/>
          </xdr:xfrm>
          <a:graphic>
            <a:graphicData uri="http://schemas.microsoft.com/office/drawing/2010/slicer">
              <sle:slicer xmlns:sle="http://schemas.microsoft.com/office/drawing/2010/slicer" name="PeriodoActual1"/>
            </a:graphicData>
          </a:graphic>
        </xdr:graphicFrame>
      </mc:Choice>
      <mc:Fallback xmlns="">
        <xdr:sp macro="" textlink="">
          <xdr:nvSpPr>
            <xdr:cNvPr id="0" name=""/>
            <xdr:cNvSpPr>
              <a:spLocks noTextEdit="1"/>
            </xdr:cNvSpPr>
          </xdr:nvSpPr>
          <xdr:spPr>
            <a:xfrm>
              <a:off x="85725" y="1543050"/>
              <a:ext cx="14687550" cy="1000125"/>
            </a:xfrm>
            <a:prstGeom prst="rect">
              <a:avLst/>
            </a:prstGeom>
            <a:solidFill>
              <a:prstClr val="white"/>
            </a:solidFill>
            <a:ln w="1">
              <a:solidFill>
                <a:prstClr val="green"/>
              </a:solidFill>
            </a:ln>
          </xdr:spPr>
          <xdr:txBody>
            <a:bodyPr vertOverflow="clip" horzOverflow="clip"/>
            <a:lstStyle/>
            <a:p>
              <a:r>
                <a:rPr lang="en-U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0</xdr:col>
      <xdr:colOff>57150</xdr:colOff>
      <xdr:row>0</xdr:row>
      <xdr:rowOff>161926</xdr:rowOff>
    </xdr:from>
    <xdr:to>
      <xdr:col>1</xdr:col>
      <xdr:colOff>1400175</xdr:colOff>
      <xdr:row>4</xdr:row>
      <xdr:rowOff>219076</xdr:rowOff>
    </xdr:to>
    <xdr:pic>
      <xdr:nvPicPr>
        <xdr:cNvPr id="25" name="Imagen 16">
          <a:extLst>
            <a:ext uri="{FF2B5EF4-FFF2-40B4-BE49-F238E27FC236}">
              <a16:creationId xmlns:a16="http://schemas.microsoft.com/office/drawing/2014/main" id="{740B331E-72D8-4829-A286-149EAA8F0E3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161926"/>
          <a:ext cx="2552700" cy="1047750"/>
        </a:xfrm>
        <a:prstGeom prst="rect">
          <a:avLst/>
        </a:prstGeom>
      </xdr:spPr>
    </xdr:pic>
    <xdr:clientData/>
  </xdr:twoCellAnchor>
  <xdr:twoCellAnchor editAs="oneCell">
    <xdr:from>
      <xdr:col>0</xdr:col>
      <xdr:colOff>114300</xdr:colOff>
      <xdr:row>50</xdr:row>
      <xdr:rowOff>57150</xdr:rowOff>
    </xdr:from>
    <xdr:to>
      <xdr:col>1</xdr:col>
      <xdr:colOff>1457325</xdr:colOff>
      <xdr:row>54</xdr:row>
      <xdr:rowOff>114300</xdr:rowOff>
    </xdr:to>
    <xdr:pic>
      <xdr:nvPicPr>
        <xdr:cNvPr id="28" name="Imagen 16">
          <a:extLst>
            <a:ext uri="{FF2B5EF4-FFF2-40B4-BE49-F238E27FC236}">
              <a16:creationId xmlns:a16="http://schemas.microsoft.com/office/drawing/2014/main" id="{CDB04C13-4212-4965-B9FD-484BF0AF785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2763500"/>
          <a:ext cx="2552700" cy="1047750"/>
        </a:xfrm>
        <a:prstGeom prst="rect">
          <a:avLst/>
        </a:prstGeom>
      </xdr:spPr>
    </xdr:pic>
    <xdr:clientData/>
  </xdr:twoCellAnchor>
  <xdr:oneCellAnchor>
    <xdr:from>
      <xdr:col>0</xdr:col>
      <xdr:colOff>114300</xdr:colOff>
      <xdr:row>94</xdr:row>
      <xdr:rowOff>57150</xdr:rowOff>
    </xdr:from>
    <xdr:ext cx="2552700" cy="1047750"/>
    <xdr:pic>
      <xdr:nvPicPr>
        <xdr:cNvPr id="29" name="Imagen 16">
          <a:extLst>
            <a:ext uri="{FF2B5EF4-FFF2-40B4-BE49-F238E27FC236}">
              <a16:creationId xmlns:a16="http://schemas.microsoft.com/office/drawing/2014/main" id="{B3B9450F-6AB3-4FD1-B96E-21989D823A6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2763500"/>
          <a:ext cx="2552700" cy="1047750"/>
        </a:xfrm>
        <a:prstGeom prst="rect">
          <a:avLst/>
        </a:prstGeom>
      </xdr:spPr>
    </xdr:pic>
    <xdr:clientData/>
  </xdr:oneCellAnchor>
  <xdr:oneCellAnchor>
    <xdr:from>
      <xdr:col>0</xdr:col>
      <xdr:colOff>114300</xdr:colOff>
      <xdr:row>138</xdr:row>
      <xdr:rowOff>57150</xdr:rowOff>
    </xdr:from>
    <xdr:ext cx="2552700" cy="1047750"/>
    <xdr:pic>
      <xdr:nvPicPr>
        <xdr:cNvPr id="30" name="Imagen 16">
          <a:extLst>
            <a:ext uri="{FF2B5EF4-FFF2-40B4-BE49-F238E27FC236}">
              <a16:creationId xmlns:a16="http://schemas.microsoft.com/office/drawing/2014/main" id="{A6272B65-D6F5-404C-B765-09DDD25981D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2763500"/>
          <a:ext cx="2552700" cy="1047750"/>
        </a:xfrm>
        <a:prstGeom prst="rect">
          <a:avLst/>
        </a:prstGeom>
      </xdr:spPr>
    </xdr:pic>
    <xdr:clientData/>
  </xdr:oneCellAnchor>
  <xdr:oneCellAnchor>
    <xdr:from>
      <xdr:col>0</xdr:col>
      <xdr:colOff>114300</xdr:colOff>
      <xdr:row>182</xdr:row>
      <xdr:rowOff>57150</xdr:rowOff>
    </xdr:from>
    <xdr:ext cx="2552700" cy="1047750"/>
    <xdr:pic>
      <xdr:nvPicPr>
        <xdr:cNvPr id="41" name="Imagen 16">
          <a:extLst>
            <a:ext uri="{FF2B5EF4-FFF2-40B4-BE49-F238E27FC236}">
              <a16:creationId xmlns:a16="http://schemas.microsoft.com/office/drawing/2014/main" id="{7A49D3A7-5BF5-4132-9355-AB8477B2F32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34556700"/>
          <a:ext cx="2552700" cy="1047750"/>
        </a:xfrm>
        <a:prstGeom prst="rect">
          <a:avLst/>
        </a:prstGeom>
      </xdr:spPr>
    </xdr:pic>
    <xdr:clientData/>
  </xdr:oneCellAnchor>
  <xdr:oneCellAnchor>
    <xdr:from>
      <xdr:col>0</xdr:col>
      <xdr:colOff>114300</xdr:colOff>
      <xdr:row>226</xdr:row>
      <xdr:rowOff>57150</xdr:rowOff>
    </xdr:from>
    <xdr:ext cx="2552700" cy="1047750"/>
    <xdr:pic>
      <xdr:nvPicPr>
        <xdr:cNvPr id="42" name="Imagen 16">
          <a:extLst>
            <a:ext uri="{FF2B5EF4-FFF2-40B4-BE49-F238E27FC236}">
              <a16:creationId xmlns:a16="http://schemas.microsoft.com/office/drawing/2014/main" id="{3478A90D-5EDA-4A4A-A858-5B262446E28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34556700"/>
          <a:ext cx="2552700" cy="1047750"/>
        </a:xfrm>
        <a:prstGeom prst="rect">
          <a:avLst/>
        </a:prstGeom>
      </xdr:spPr>
    </xdr:pic>
    <xdr:clientData/>
  </xdr:oneCellAnchor>
  <xdr:oneCellAnchor>
    <xdr:from>
      <xdr:col>0</xdr:col>
      <xdr:colOff>114300</xdr:colOff>
      <xdr:row>270</xdr:row>
      <xdr:rowOff>57150</xdr:rowOff>
    </xdr:from>
    <xdr:ext cx="2552700" cy="1047750"/>
    <xdr:pic>
      <xdr:nvPicPr>
        <xdr:cNvPr id="43" name="Imagen 16">
          <a:extLst>
            <a:ext uri="{FF2B5EF4-FFF2-40B4-BE49-F238E27FC236}">
              <a16:creationId xmlns:a16="http://schemas.microsoft.com/office/drawing/2014/main" id="{D3ABE3B0-9999-4934-8BA1-2F10A7B14ED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34556700"/>
          <a:ext cx="2552700" cy="1047750"/>
        </a:xfrm>
        <a:prstGeom prst="rect">
          <a:avLst/>
        </a:prstGeom>
      </xdr:spPr>
    </xdr:pic>
    <xdr:clientData/>
  </xdr:oneCellAnchor>
  <xdr:oneCellAnchor>
    <xdr:from>
      <xdr:col>0</xdr:col>
      <xdr:colOff>114300</xdr:colOff>
      <xdr:row>314</xdr:row>
      <xdr:rowOff>57150</xdr:rowOff>
    </xdr:from>
    <xdr:ext cx="2552700" cy="1047750"/>
    <xdr:pic>
      <xdr:nvPicPr>
        <xdr:cNvPr id="44" name="Imagen 16">
          <a:extLst>
            <a:ext uri="{FF2B5EF4-FFF2-40B4-BE49-F238E27FC236}">
              <a16:creationId xmlns:a16="http://schemas.microsoft.com/office/drawing/2014/main" id="{A8A60FF4-C3AD-4A51-BCC7-AE0DE0E09C6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34556700"/>
          <a:ext cx="2552700" cy="1047750"/>
        </a:xfrm>
        <a:prstGeom prst="rect">
          <a:avLst/>
        </a:prstGeom>
      </xdr:spPr>
    </xdr:pic>
    <xdr:clientData/>
  </xdr:oneCellAnchor>
  <xdr:oneCellAnchor>
    <xdr:from>
      <xdr:col>0</xdr:col>
      <xdr:colOff>114300</xdr:colOff>
      <xdr:row>358</xdr:row>
      <xdr:rowOff>57150</xdr:rowOff>
    </xdr:from>
    <xdr:ext cx="2552700" cy="1047750"/>
    <xdr:pic>
      <xdr:nvPicPr>
        <xdr:cNvPr id="45" name="Imagen 16">
          <a:extLst>
            <a:ext uri="{FF2B5EF4-FFF2-40B4-BE49-F238E27FC236}">
              <a16:creationId xmlns:a16="http://schemas.microsoft.com/office/drawing/2014/main" id="{5B8E0D82-16C7-4932-B69F-D02C548D6ED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34556700"/>
          <a:ext cx="2552700" cy="1047750"/>
        </a:xfrm>
        <a:prstGeom prst="rect">
          <a:avLst/>
        </a:prstGeom>
      </xdr:spPr>
    </xdr:pic>
    <xdr:clientData/>
  </xdr:oneCellAnchor>
  <xdr:oneCellAnchor>
    <xdr:from>
      <xdr:col>0</xdr:col>
      <xdr:colOff>114300</xdr:colOff>
      <xdr:row>402</xdr:row>
      <xdr:rowOff>57150</xdr:rowOff>
    </xdr:from>
    <xdr:ext cx="2552700" cy="1047750"/>
    <xdr:pic>
      <xdr:nvPicPr>
        <xdr:cNvPr id="46" name="Imagen 16">
          <a:extLst>
            <a:ext uri="{FF2B5EF4-FFF2-40B4-BE49-F238E27FC236}">
              <a16:creationId xmlns:a16="http://schemas.microsoft.com/office/drawing/2014/main" id="{40312CB2-864B-4337-A5B0-D77F9E77308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34556700"/>
          <a:ext cx="2552700" cy="1047750"/>
        </a:xfrm>
        <a:prstGeom prst="rect">
          <a:avLst/>
        </a:prstGeom>
      </xdr:spPr>
    </xdr:pic>
    <xdr:clientData/>
  </xdr:oneCellAnchor>
  <xdr:oneCellAnchor>
    <xdr:from>
      <xdr:col>0</xdr:col>
      <xdr:colOff>114300</xdr:colOff>
      <xdr:row>446</xdr:row>
      <xdr:rowOff>57150</xdr:rowOff>
    </xdr:from>
    <xdr:ext cx="2552700" cy="1047750"/>
    <xdr:pic>
      <xdr:nvPicPr>
        <xdr:cNvPr id="47" name="Imagen 16">
          <a:extLst>
            <a:ext uri="{FF2B5EF4-FFF2-40B4-BE49-F238E27FC236}">
              <a16:creationId xmlns:a16="http://schemas.microsoft.com/office/drawing/2014/main" id="{F45E18DF-C6B9-459D-AED5-E91525FC820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34556700"/>
          <a:ext cx="2552700" cy="1047750"/>
        </a:xfrm>
        <a:prstGeom prst="rect">
          <a:avLst/>
        </a:prstGeom>
      </xdr:spPr>
    </xdr:pic>
    <xdr:clientData/>
  </xdr:oneCellAnchor>
  <xdr:oneCellAnchor>
    <xdr:from>
      <xdr:col>0</xdr:col>
      <xdr:colOff>114300</xdr:colOff>
      <xdr:row>490</xdr:row>
      <xdr:rowOff>57150</xdr:rowOff>
    </xdr:from>
    <xdr:ext cx="2552700" cy="1047750"/>
    <xdr:pic>
      <xdr:nvPicPr>
        <xdr:cNvPr id="48" name="Imagen 16">
          <a:extLst>
            <a:ext uri="{FF2B5EF4-FFF2-40B4-BE49-F238E27FC236}">
              <a16:creationId xmlns:a16="http://schemas.microsoft.com/office/drawing/2014/main" id="{7768F0E1-1449-43CF-A307-292C759EB1D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34556700"/>
          <a:ext cx="2552700" cy="1047750"/>
        </a:xfrm>
        <a:prstGeom prst="rect">
          <a:avLst/>
        </a:prstGeom>
      </xdr:spPr>
    </xdr:pic>
    <xdr:clientData/>
  </xdr:oneCellAnchor>
  <xdr:oneCellAnchor>
    <xdr:from>
      <xdr:col>0</xdr:col>
      <xdr:colOff>114300</xdr:colOff>
      <xdr:row>534</xdr:row>
      <xdr:rowOff>57150</xdr:rowOff>
    </xdr:from>
    <xdr:ext cx="2552700" cy="1047750"/>
    <xdr:pic>
      <xdr:nvPicPr>
        <xdr:cNvPr id="49" name="Imagen 16">
          <a:extLst>
            <a:ext uri="{FF2B5EF4-FFF2-40B4-BE49-F238E27FC236}">
              <a16:creationId xmlns:a16="http://schemas.microsoft.com/office/drawing/2014/main" id="{6F2B2D9D-7B89-44EA-8CAB-E3465090732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34556700"/>
          <a:ext cx="2552700" cy="1047750"/>
        </a:xfrm>
        <a:prstGeom prst="rect">
          <a:avLst/>
        </a:prstGeom>
      </xdr:spPr>
    </xdr:pic>
    <xdr:clientData/>
  </xdr:oneCellAnchor>
  <xdr:oneCellAnchor>
    <xdr:from>
      <xdr:col>0</xdr:col>
      <xdr:colOff>114300</xdr:colOff>
      <xdr:row>578</xdr:row>
      <xdr:rowOff>57150</xdr:rowOff>
    </xdr:from>
    <xdr:ext cx="2552700" cy="1047750"/>
    <xdr:pic>
      <xdr:nvPicPr>
        <xdr:cNvPr id="50" name="Imagen 16">
          <a:extLst>
            <a:ext uri="{FF2B5EF4-FFF2-40B4-BE49-F238E27FC236}">
              <a16:creationId xmlns:a16="http://schemas.microsoft.com/office/drawing/2014/main" id="{BA436712-B1D7-4C64-BBEC-47283FCF88E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34556700"/>
          <a:ext cx="2552700" cy="1047750"/>
        </a:xfrm>
        <a:prstGeom prst="rect">
          <a:avLst/>
        </a:prstGeom>
      </xdr:spPr>
    </xdr:pic>
    <xdr:clientData/>
  </xdr:oneCellAnchor>
  <xdr:twoCellAnchor>
    <xdr:from>
      <xdr:col>7</xdr:col>
      <xdr:colOff>161925</xdr:colOff>
      <xdr:row>0</xdr:row>
      <xdr:rowOff>142875</xdr:rowOff>
    </xdr:from>
    <xdr:to>
      <xdr:col>9</xdr:col>
      <xdr:colOff>866776</xdr:colOff>
      <xdr:row>5</xdr:row>
      <xdr:rowOff>180974</xdr:rowOff>
    </xdr:to>
    <xdr:grpSp>
      <xdr:nvGrpSpPr>
        <xdr:cNvPr id="17" name="Group 34">
          <a:extLst>
            <a:ext uri="{FF2B5EF4-FFF2-40B4-BE49-F238E27FC236}">
              <a16:creationId xmlns:a16="http://schemas.microsoft.com/office/drawing/2014/main" id="{DFA72E94-EFA7-4A39-8CE2-8043C76CDB93}"/>
            </a:ext>
          </a:extLst>
        </xdr:cNvPr>
        <xdr:cNvGrpSpPr/>
      </xdr:nvGrpSpPr>
      <xdr:grpSpPr>
        <a:xfrm>
          <a:off x="10934700" y="142875"/>
          <a:ext cx="3333751" cy="1276349"/>
          <a:chOff x="4464844" y="609601"/>
          <a:chExt cx="2545556" cy="1388744"/>
        </a:xfrm>
      </xdr:grpSpPr>
      <xdr:sp macro="" textlink="">
        <xdr:nvSpPr>
          <xdr:cNvPr id="18" name="Flowchart: Alternate Process 35">
            <a:hlinkClick xmlns:r="http://schemas.openxmlformats.org/officeDocument/2006/relationships" r:id="rId2"/>
            <a:extLst>
              <a:ext uri="{FF2B5EF4-FFF2-40B4-BE49-F238E27FC236}">
                <a16:creationId xmlns:a16="http://schemas.microsoft.com/office/drawing/2014/main" id="{5ADA8D9C-16B8-4AA0-8F68-686C1AB875F5}"/>
              </a:ext>
            </a:extLst>
          </xdr:cNvPr>
          <xdr:cNvSpPr/>
        </xdr:nvSpPr>
        <xdr:spPr>
          <a:xfrm>
            <a:off x="4464844"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Contenido</a:t>
            </a:r>
            <a:endParaRPr lang="en-US" sz="1100"/>
          </a:p>
        </xdr:txBody>
      </xdr:sp>
      <xdr:sp macro="" textlink="">
        <xdr:nvSpPr>
          <xdr:cNvPr id="19" name="Flowchart: Alternate Process 36">
            <a:hlinkClick xmlns:r="http://schemas.openxmlformats.org/officeDocument/2006/relationships" r:id="rId3"/>
            <a:extLst>
              <a:ext uri="{FF2B5EF4-FFF2-40B4-BE49-F238E27FC236}">
                <a16:creationId xmlns:a16="http://schemas.microsoft.com/office/drawing/2014/main" id="{012B507C-57C0-4D7D-A14F-391C4E473E9D}"/>
              </a:ext>
            </a:extLst>
          </xdr:cNvPr>
          <xdr:cNvSpPr/>
        </xdr:nvSpPr>
        <xdr:spPr>
          <a:xfrm>
            <a:off x="5371862"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a:t>
            </a:r>
            <a:r>
              <a:rPr lang="en-US" sz="1200" b="0" baseline="0">
                <a:solidFill>
                  <a:srgbClr val="D98F4E"/>
                </a:solidFill>
                <a:effectLst/>
                <a:latin typeface="Kanit" pitchFamily="2" charset="-34"/>
                <a:ea typeface="+mn-ea"/>
                <a:cs typeface="Kanit" pitchFamily="2" charset="-34"/>
              </a:rPr>
              <a:t> 1</a:t>
            </a:r>
            <a:endParaRPr lang="en-US" sz="1100"/>
          </a:p>
        </xdr:txBody>
      </xdr:sp>
      <xdr:sp macro="" textlink="">
        <xdr:nvSpPr>
          <xdr:cNvPr id="20" name="Flowchart: Alternate Process 37">
            <a:hlinkClick xmlns:r="http://schemas.openxmlformats.org/officeDocument/2006/relationships" r:id="rId4"/>
            <a:extLst>
              <a:ext uri="{FF2B5EF4-FFF2-40B4-BE49-F238E27FC236}">
                <a16:creationId xmlns:a16="http://schemas.microsoft.com/office/drawing/2014/main" id="{62C76F9B-C5A3-4719-8CC9-3D70DE8B3555}"/>
              </a:ext>
            </a:extLst>
          </xdr:cNvPr>
          <xdr:cNvSpPr/>
        </xdr:nvSpPr>
        <xdr:spPr>
          <a:xfrm>
            <a:off x="6278880"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2</a:t>
            </a:r>
            <a:endParaRPr lang="en-US" sz="1100"/>
          </a:p>
        </xdr:txBody>
      </xdr:sp>
      <xdr:sp macro="" textlink="">
        <xdr:nvSpPr>
          <xdr:cNvPr id="21" name="Flowchart: Alternate Process 38">
            <a:hlinkClick xmlns:r="http://schemas.openxmlformats.org/officeDocument/2006/relationships" r:id="rId5"/>
            <a:extLst>
              <a:ext uri="{FF2B5EF4-FFF2-40B4-BE49-F238E27FC236}">
                <a16:creationId xmlns:a16="http://schemas.microsoft.com/office/drawing/2014/main" id="{B841797A-8D32-4913-8DF7-F75A397F66A5}"/>
              </a:ext>
            </a:extLst>
          </xdr:cNvPr>
          <xdr:cNvSpPr/>
        </xdr:nvSpPr>
        <xdr:spPr>
          <a:xfrm>
            <a:off x="6278880"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5</a:t>
            </a:r>
            <a:endParaRPr lang="en-US" sz="1100"/>
          </a:p>
        </xdr:txBody>
      </xdr:sp>
      <xdr:sp macro="" textlink="">
        <xdr:nvSpPr>
          <xdr:cNvPr id="22" name="Flowchart: Alternate Process 39">
            <a:hlinkClick xmlns:r="http://schemas.openxmlformats.org/officeDocument/2006/relationships" r:id="rId6"/>
            <a:extLst>
              <a:ext uri="{FF2B5EF4-FFF2-40B4-BE49-F238E27FC236}">
                <a16:creationId xmlns:a16="http://schemas.microsoft.com/office/drawing/2014/main" id="{173183B4-9BEB-4A0C-B1C0-6F67B9C5FA80}"/>
              </a:ext>
            </a:extLst>
          </xdr:cNvPr>
          <xdr:cNvSpPr/>
        </xdr:nvSpPr>
        <xdr:spPr>
          <a:xfrm>
            <a:off x="5371862"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4</a:t>
            </a:r>
            <a:endParaRPr lang="en-US" sz="1100"/>
          </a:p>
        </xdr:txBody>
      </xdr:sp>
      <xdr:sp macro="" textlink="">
        <xdr:nvSpPr>
          <xdr:cNvPr id="23" name="Flowchart: Alternate Process 40">
            <a:hlinkClick xmlns:r="http://schemas.openxmlformats.org/officeDocument/2006/relationships" r:id="rId7"/>
            <a:extLst>
              <a:ext uri="{FF2B5EF4-FFF2-40B4-BE49-F238E27FC236}">
                <a16:creationId xmlns:a16="http://schemas.microsoft.com/office/drawing/2014/main" id="{246DD3A1-4611-41C6-84A8-7520D8051AF4}"/>
              </a:ext>
            </a:extLst>
          </xdr:cNvPr>
          <xdr:cNvSpPr/>
        </xdr:nvSpPr>
        <xdr:spPr>
          <a:xfrm>
            <a:off x="4464844" y="1352551"/>
            <a:ext cx="731520" cy="274320"/>
          </a:xfrm>
          <a:prstGeom prst="flowChartAlternateProcess">
            <a:avLst/>
          </a:prstGeom>
          <a:solidFill>
            <a:srgbClr val="D98F4E"/>
          </a:solidFill>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chemeClr val="bg1"/>
                </a:solidFill>
                <a:effectLst/>
                <a:latin typeface="Kanit" pitchFamily="2" charset="-34"/>
                <a:ea typeface="+mn-ea"/>
                <a:cs typeface="Kanit" pitchFamily="2" charset="-34"/>
              </a:rPr>
              <a:t>Cuadro 3</a:t>
            </a:r>
            <a:endParaRPr lang="en-US" sz="1100">
              <a:solidFill>
                <a:schemeClr val="bg1"/>
              </a:solidFill>
            </a:endParaRPr>
          </a:p>
        </xdr:txBody>
      </xdr:sp>
      <xdr:sp macro="" textlink="">
        <xdr:nvSpPr>
          <xdr:cNvPr id="24" name="Flowchart: Alternate Process 41">
            <a:hlinkClick xmlns:r="http://schemas.openxmlformats.org/officeDocument/2006/relationships" r:id="rId8"/>
            <a:extLst>
              <a:ext uri="{FF2B5EF4-FFF2-40B4-BE49-F238E27FC236}">
                <a16:creationId xmlns:a16="http://schemas.microsoft.com/office/drawing/2014/main" id="{9735F72A-1139-4F10-8346-A00511AB69F3}"/>
              </a:ext>
            </a:extLst>
          </xdr:cNvPr>
          <xdr:cNvSpPr/>
        </xdr:nvSpPr>
        <xdr:spPr>
          <a:xfrm>
            <a:off x="4464844"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6</a:t>
            </a:r>
            <a:endParaRPr lang="en-US" sz="1100"/>
          </a:p>
        </xdr:txBody>
      </xdr:sp>
      <xdr:sp macro="" textlink="">
        <xdr:nvSpPr>
          <xdr:cNvPr id="26" name="Flowchart: Alternate Process 42">
            <a:hlinkClick xmlns:r="http://schemas.openxmlformats.org/officeDocument/2006/relationships" r:id="rId9"/>
            <a:extLst>
              <a:ext uri="{FF2B5EF4-FFF2-40B4-BE49-F238E27FC236}">
                <a16:creationId xmlns:a16="http://schemas.microsoft.com/office/drawing/2014/main" id="{A2E6F708-0F11-4FC6-8765-72D948689E2A}"/>
              </a:ext>
            </a:extLst>
          </xdr:cNvPr>
          <xdr:cNvSpPr/>
        </xdr:nvSpPr>
        <xdr:spPr>
          <a:xfrm>
            <a:off x="6278880"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8</a:t>
            </a:r>
            <a:endParaRPr lang="en-US" sz="1100"/>
          </a:p>
        </xdr:txBody>
      </xdr:sp>
      <xdr:sp macro="" textlink="">
        <xdr:nvSpPr>
          <xdr:cNvPr id="27" name="Flowchart: Alternate Process 43">
            <a:hlinkClick xmlns:r="http://schemas.openxmlformats.org/officeDocument/2006/relationships" r:id="rId10"/>
            <a:extLst>
              <a:ext uri="{FF2B5EF4-FFF2-40B4-BE49-F238E27FC236}">
                <a16:creationId xmlns:a16="http://schemas.microsoft.com/office/drawing/2014/main" id="{E14ACC04-B352-4467-B668-A4A3F46987AB}"/>
              </a:ext>
            </a:extLst>
          </xdr:cNvPr>
          <xdr:cNvSpPr/>
        </xdr:nvSpPr>
        <xdr:spPr>
          <a:xfrm>
            <a:off x="5371862"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7</a:t>
            </a:r>
            <a:endParaRPr lang="en-US" sz="1100"/>
          </a:p>
        </xdr:txBody>
      </xdr:sp>
      <xdr:sp macro="" textlink="">
        <xdr:nvSpPr>
          <xdr:cNvPr id="31" name="Flowchart: Alternate Process 44">
            <a:extLst>
              <a:ext uri="{FF2B5EF4-FFF2-40B4-BE49-F238E27FC236}">
                <a16:creationId xmlns:a16="http://schemas.microsoft.com/office/drawing/2014/main" id="{69D75BBF-05B8-46AD-84D0-99FC316DA8A5}"/>
              </a:ext>
            </a:extLst>
          </xdr:cNvPr>
          <xdr:cNvSpPr/>
        </xdr:nvSpPr>
        <xdr:spPr>
          <a:xfrm>
            <a:off x="4464844" y="609601"/>
            <a:ext cx="2545556"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100" b="0" baseline="0">
                <a:solidFill>
                  <a:srgbClr val="D98F4E"/>
                </a:solidFill>
                <a:effectLst/>
                <a:latin typeface="Kanit" pitchFamily="2" charset="-34"/>
                <a:ea typeface="+mn-ea"/>
                <a:cs typeface="Kanit" pitchFamily="2" charset="-34"/>
              </a:rPr>
              <a:t>BLOQUE DE NAVEGACIÓN</a:t>
            </a:r>
            <a:endParaRPr lang="en-US" sz="1100" b="0">
              <a:solidFill>
                <a:srgbClr val="D98F4E"/>
              </a:solidFill>
              <a:effectLst/>
              <a:latin typeface="Kanit" pitchFamily="2" charset="-34"/>
              <a:cs typeface="Kanit" pitchFamily="2" charset="-34"/>
            </a:endParaRPr>
          </a:p>
          <a:p>
            <a:pPr algn="l"/>
            <a:endParaRPr lang="en-US" sz="1100"/>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6</xdr:row>
      <xdr:rowOff>28576</xdr:rowOff>
    </xdr:from>
    <xdr:to>
      <xdr:col>11</xdr:col>
      <xdr:colOff>514350</xdr:colOff>
      <xdr:row>10</xdr:row>
      <xdr:rowOff>47626</xdr:rowOff>
    </xdr:to>
    <mc:AlternateContent xmlns:mc="http://schemas.openxmlformats.org/markup-compatibility/2006" xmlns:a14="http://schemas.microsoft.com/office/drawing/2010/main">
      <mc:Choice Requires="a14">
        <xdr:graphicFrame macro="">
          <xdr:nvGraphicFramePr>
            <xdr:cNvPr id="3" name="PeriodoConsolidado 1">
              <a:extLst>
                <a:ext uri="{FF2B5EF4-FFF2-40B4-BE49-F238E27FC236}">
                  <a16:creationId xmlns:a16="http://schemas.microsoft.com/office/drawing/2014/main" id="{A66A3275-4318-4493-A218-300FCEB89307}"/>
                </a:ext>
              </a:extLst>
            </xdr:cNvPr>
            <xdr:cNvGraphicFramePr/>
          </xdr:nvGraphicFramePr>
          <xdr:xfrm>
            <a:off x="0" y="0"/>
            <a:ext cx="0" cy="0"/>
          </xdr:xfrm>
          <a:graphic>
            <a:graphicData uri="http://schemas.microsoft.com/office/drawing/2010/slicer">
              <sle:slicer xmlns:sle="http://schemas.microsoft.com/office/drawing/2010/slicer" name="PeriodoConsolidado 1"/>
            </a:graphicData>
          </a:graphic>
        </xdr:graphicFrame>
      </mc:Choice>
      <mc:Fallback xmlns="">
        <xdr:sp macro="" textlink="">
          <xdr:nvSpPr>
            <xdr:cNvPr id="0" name=""/>
            <xdr:cNvSpPr>
              <a:spLocks noTextEdit="1"/>
            </xdr:cNvSpPr>
          </xdr:nvSpPr>
          <xdr:spPr>
            <a:xfrm>
              <a:off x="76200" y="1962151"/>
              <a:ext cx="10306050" cy="1009650"/>
            </a:xfrm>
            <a:prstGeom prst="rect">
              <a:avLst/>
            </a:prstGeom>
            <a:solidFill>
              <a:prstClr val="white"/>
            </a:solidFill>
            <a:ln w="1">
              <a:solidFill>
                <a:prstClr val="green"/>
              </a:solidFill>
            </a:ln>
          </xdr:spPr>
          <xdr:txBody>
            <a:bodyPr vertOverflow="clip" horzOverflow="clip"/>
            <a:lstStyle/>
            <a:p>
              <a:r>
                <a:rPr lang="en-U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0</xdr:col>
      <xdr:colOff>28575</xdr:colOff>
      <xdr:row>0</xdr:row>
      <xdr:rowOff>228601</xdr:rowOff>
    </xdr:from>
    <xdr:to>
      <xdr:col>1</xdr:col>
      <xdr:colOff>1247775</xdr:colOff>
      <xdr:row>4</xdr:row>
      <xdr:rowOff>228601</xdr:rowOff>
    </xdr:to>
    <xdr:pic>
      <xdr:nvPicPr>
        <xdr:cNvPr id="26" name="Imagen 16">
          <a:extLst>
            <a:ext uri="{FF2B5EF4-FFF2-40B4-BE49-F238E27FC236}">
              <a16:creationId xmlns:a16="http://schemas.microsoft.com/office/drawing/2014/main" id="{76D470B7-16D4-4FA3-9960-B3A451C6E70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228601"/>
          <a:ext cx="2286000" cy="990600"/>
        </a:xfrm>
        <a:prstGeom prst="rect">
          <a:avLst/>
        </a:prstGeom>
      </xdr:spPr>
    </xdr:pic>
    <xdr:clientData/>
  </xdr:twoCellAnchor>
  <xdr:twoCellAnchor editAs="oneCell">
    <xdr:from>
      <xdr:col>0</xdr:col>
      <xdr:colOff>114300</xdr:colOff>
      <xdr:row>92</xdr:row>
      <xdr:rowOff>209551</xdr:rowOff>
    </xdr:from>
    <xdr:to>
      <xdr:col>1</xdr:col>
      <xdr:colOff>1209675</xdr:colOff>
      <xdr:row>96</xdr:row>
      <xdr:rowOff>171451</xdr:rowOff>
    </xdr:to>
    <xdr:pic>
      <xdr:nvPicPr>
        <xdr:cNvPr id="27" name="Imagen 16">
          <a:extLst>
            <a:ext uri="{FF2B5EF4-FFF2-40B4-BE49-F238E27FC236}">
              <a16:creationId xmlns:a16="http://schemas.microsoft.com/office/drawing/2014/main" id="{7E3A1652-2FDD-43D7-A9A6-B296142681B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2477751"/>
          <a:ext cx="2162175" cy="952500"/>
        </a:xfrm>
        <a:prstGeom prst="rect">
          <a:avLst/>
        </a:prstGeom>
      </xdr:spPr>
    </xdr:pic>
    <xdr:clientData/>
  </xdr:twoCellAnchor>
  <xdr:twoCellAnchor editAs="oneCell">
    <xdr:from>
      <xdr:col>0</xdr:col>
      <xdr:colOff>142875</xdr:colOff>
      <xdr:row>135</xdr:row>
      <xdr:rowOff>180975</xdr:rowOff>
    </xdr:from>
    <xdr:to>
      <xdr:col>1</xdr:col>
      <xdr:colOff>1209675</xdr:colOff>
      <xdr:row>139</xdr:row>
      <xdr:rowOff>228600</xdr:rowOff>
    </xdr:to>
    <xdr:pic>
      <xdr:nvPicPr>
        <xdr:cNvPr id="28" name="Imagen 16">
          <a:extLst>
            <a:ext uri="{FF2B5EF4-FFF2-40B4-BE49-F238E27FC236}">
              <a16:creationId xmlns:a16="http://schemas.microsoft.com/office/drawing/2014/main" id="{45B19CD4-2336-4117-806D-0C8F0773D24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23231475"/>
          <a:ext cx="2133600" cy="1038225"/>
        </a:xfrm>
        <a:prstGeom prst="rect">
          <a:avLst/>
        </a:prstGeom>
      </xdr:spPr>
    </xdr:pic>
    <xdr:clientData/>
  </xdr:twoCellAnchor>
  <xdr:twoCellAnchor editAs="oneCell">
    <xdr:from>
      <xdr:col>0</xdr:col>
      <xdr:colOff>152400</xdr:colOff>
      <xdr:row>178</xdr:row>
      <xdr:rowOff>95250</xdr:rowOff>
    </xdr:from>
    <xdr:to>
      <xdr:col>1</xdr:col>
      <xdr:colOff>1133475</xdr:colOff>
      <xdr:row>182</xdr:row>
      <xdr:rowOff>180975</xdr:rowOff>
    </xdr:to>
    <xdr:pic>
      <xdr:nvPicPr>
        <xdr:cNvPr id="29" name="Imagen 16">
          <a:extLst>
            <a:ext uri="{FF2B5EF4-FFF2-40B4-BE49-F238E27FC236}">
              <a16:creationId xmlns:a16="http://schemas.microsoft.com/office/drawing/2014/main" id="{636AC8F3-13FE-4A11-97BE-2FCE2DA59E6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33928050"/>
          <a:ext cx="2047875" cy="1076325"/>
        </a:xfrm>
        <a:prstGeom prst="rect">
          <a:avLst/>
        </a:prstGeom>
      </xdr:spPr>
    </xdr:pic>
    <xdr:clientData/>
  </xdr:twoCellAnchor>
  <xdr:twoCellAnchor editAs="oneCell">
    <xdr:from>
      <xdr:col>0</xdr:col>
      <xdr:colOff>95250</xdr:colOff>
      <xdr:row>221</xdr:row>
      <xdr:rowOff>95251</xdr:rowOff>
    </xdr:from>
    <xdr:to>
      <xdr:col>1</xdr:col>
      <xdr:colOff>1162050</xdr:colOff>
      <xdr:row>225</xdr:row>
      <xdr:rowOff>95251</xdr:rowOff>
    </xdr:to>
    <xdr:pic>
      <xdr:nvPicPr>
        <xdr:cNvPr id="30" name="Imagen 16">
          <a:extLst>
            <a:ext uri="{FF2B5EF4-FFF2-40B4-BE49-F238E27FC236}">
              <a16:creationId xmlns:a16="http://schemas.microsoft.com/office/drawing/2014/main" id="{59E9070C-B5FC-4D48-9D5D-AF3805FB5F6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44710351"/>
          <a:ext cx="2133600" cy="990600"/>
        </a:xfrm>
        <a:prstGeom prst="rect">
          <a:avLst/>
        </a:prstGeom>
      </xdr:spPr>
    </xdr:pic>
    <xdr:clientData/>
  </xdr:twoCellAnchor>
  <xdr:twoCellAnchor editAs="oneCell">
    <xdr:from>
      <xdr:col>0</xdr:col>
      <xdr:colOff>114300</xdr:colOff>
      <xdr:row>264</xdr:row>
      <xdr:rowOff>133351</xdr:rowOff>
    </xdr:from>
    <xdr:to>
      <xdr:col>1</xdr:col>
      <xdr:colOff>1143000</xdr:colOff>
      <xdr:row>268</xdr:row>
      <xdr:rowOff>76201</xdr:rowOff>
    </xdr:to>
    <xdr:pic>
      <xdr:nvPicPr>
        <xdr:cNvPr id="31" name="Imagen 16">
          <a:extLst>
            <a:ext uri="{FF2B5EF4-FFF2-40B4-BE49-F238E27FC236}">
              <a16:creationId xmlns:a16="http://schemas.microsoft.com/office/drawing/2014/main" id="{BEA80D34-7853-4EE8-A842-6C2A8A60C63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55530751"/>
          <a:ext cx="2095500" cy="933450"/>
        </a:xfrm>
        <a:prstGeom prst="rect">
          <a:avLst/>
        </a:prstGeom>
      </xdr:spPr>
    </xdr:pic>
    <xdr:clientData/>
  </xdr:twoCellAnchor>
  <xdr:twoCellAnchor editAs="oneCell">
    <xdr:from>
      <xdr:col>0</xdr:col>
      <xdr:colOff>219075</xdr:colOff>
      <xdr:row>307</xdr:row>
      <xdr:rowOff>142876</xdr:rowOff>
    </xdr:from>
    <xdr:to>
      <xdr:col>1</xdr:col>
      <xdr:colOff>1323975</xdr:colOff>
      <xdr:row>311</xdr:row>
      <xdr:rowOff>123826</xdr:rowOff>
    </xdr:to>
    <xdr:pic>
      <xdr:nvPicPr>
        <xdr:cNvPr id="32" name="Imagen 16">
          <a:extLst>
            <a:ext uri="{FF2B5EF4-FFF2-40B4-BE49-F238E27FC236}">
              <a16:creationId xmlns:a16="http://schemas.microsoft.com/office/drawing/2014/main" id="{5669175C-1F08-45BF-9D16-0CA8DA0E859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5" y="66322576"/>
          <a:ext cx="2171700" cy="971550"/>
        </a:xfrm>
        <a:prstGeom prst="rect">
          <a:avLst/>
        </a:prstGeom>
      </xdr:spPr>
    </xdr:pic>
    <xdr:clientData/>
  </xdr:twoCellAnchor>
  <xdr:twoCellAnchor editAs="oneCell">
    <xdr:from>
      <xdr:col>0</xdr:col>
      <xdr:colOff>228600</xdr:colOff>
      <xdr:row>350</xdr:row>
      <xdr:rowOff>123826</xdr:rowOff>
    </xdr:from>
    <xdr:to>
      <xdr:col>1</xdr:col>
      <xdr:colOff>1447800</xdr:colOff>
      <xdr:row>354</xdr:row>
      <xdr:rowOff>180976</xdr:rowOff>
    </xdr:to>
    <xdr:pic>
      <xdr:nvPicPr>
        <xdr:cNvPr id="33" name="Imagen 16">
          <a:extLst>
            <a:ext uri="{FF2B5EF4-FFF2-40B4-BE49-F238E27FC236}">
              <a16:creationId xmlns:a16="http://schemas.microsoft.com/office/drawing/2014/main" id="{23CCD9B2-F8AB-461A-A439-52BA65067B7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77085826"/>
          <a:ext cx="2286000" cy="1047750"/>
        </a:xfrm>
        <a:prstGeom prst="rect">
          <a:avLst/>
        </a:prstGeom>
      </xdr:spPr>
    </xdr:pic>
    <xdr:clientData/>
  </xdr:twoCellAnchor>
  <xdr:twoCellAnchor editAs="oneCell">
    <xdr:from>
      <xdr:col>0</xdr:col>
      <xdr:colOff>209550</xdr:colOff>
      <xdr:row>393</xdr:row>
      <xdr:rowOff>200026</xdr:rowOff>
    </xdr:from>
    <xdr:to>
      <xdr:col>1</xdr:col>
      <xdr:colOff>1314450</xdr:colOff>
      <xdr:row>397</xdr:row>
      <xdr:rowOff>161926</xdr:rowOff>
    </xdr:to>
    <xdr:pic>
      <xdr:nvPicPr>
        <xdr:cNvPr id="34" name="Imagen 16">
          <a:extLst>
            <a:ext uri="{FF2B5EF4-FFF2-40B4-BE49-F238E27FC236}">
              <a16:creationId xmlns:a16="http://schemas.microsoft.com/office/drawing/2014/main" id="{04D1A0A0-35C7-4EC4-849A-482E552973F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87944326"/>
          <a:ext cx="2171700" cy="952500"/>
        </a:xfrm>
        <a:prstGeom prst="rect">
          <a:avLst/>
        </a:prstGeom>
      </xdr:spPr>
    </xdr:pic>
    <xdr:clientData/>
  </xdr:twoCellAnchor>
  <xdr:twoCellAnchor editAs="oneCell">
    <xdr:from>
      <xdr:col>0</xdr:col>
      <xdr:colOff>142875</xdr:colOff>
      <xdr:row>436</xdr:row>
      <xdr:rowOff>114301</xdr:rowOff>
    </xdr:from>
    <xdr:to>
      <xdr:col>1</xdr:col>
      <xdr:colOff>1238250</xdr:colOff>
      <xdr:row>440</xdr:row>
      <xdr:rowOff>76201</xdr:rowOff>
    </xdr:to>
    <xdr:pic>
      <xdr:nvPicPr>
        <xdr:cNvPr id="35" name="Imagen 16">
          <a:extLst>
            <a:ext uri="{FF2B5EF4-FFF2-40B4-BE49-F238E27FC236}">
              <a16:creationId xmlns:a16="http://schemas.microsoft.com/office/drawing/2014/main" id="{EA9BA8A3-F626-4DC3-9C69-D89A07326D9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98640901"/>
          <a:ext cx="2162175" cy="952500"/>
        </a:xfrm>
        <a:prstGeom prst="rect">
          <a:avLst/>
        </a:prstGeom>
      </xdr:spPr>
    </xdr:pic>
    <xdr:clientData/>
  </xdr:twoCellAnchor>
  <xdr:twoCellAnchor editAs="oneCell">
    <xdr:from>
      <xdr:col>0</xdr:col>
      <xdr:colOff>219075</xdr:colOff>
      <xdr:row>479</xdr:row>
      <xdr:rowOff>104776</xdr:rowOff>
    </xdr:from>
    <xdr:to>
      <xdr:col>1</xdr:col>
      <xdr:colOff>1333500</xdr:colOff>
      <xdr:row>483</xdr:row>
      <xdr:rowOff>219076</xdr:rowOff>
    </xdr:to>
    <xdr:pic>
      <xdr:nvPicPr>
        <xdr:cNvPr id="36" name="Imagen 16">
          <a:extLst>
            <a:ext uri="{FF2B5EF4-FFF2-40B4-BE49-F238E27FC236}">
              <a16:creationId xmlns:a16="http://schemas.microsoft.com/office/drawing/2014/main" id="{DE3AE472-4D75-4B01-BD2F-A410F2C959E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5" y="109413676"/>
          <a:ext cx="2181225" cy="1104900"/>
        </a:xfrm>
        <a:prstGeom prst="rect">
          <a:avLst/>
        </a:prstGeom>
      </xdr:spPr>
    </xdr:pic>
    <xdr:clientData/>
  </xdr:twoCellAnchor>
  <xdr:twoCellAnchor editAs="oneCell">
    <xdr:from>
      <xdr:col>0</xdr:col>
      <xdr:colOff>219075</xdr:colOff>
      <xdr:row>522</xdr:row>
      <xdr:rowOff>95250</xdr:rowOff>
    </xdr:from>
    <xdr:to>
      <xdr:col>1</xdr:col>
      <xdr:colOff>1457325</xdr:colOff>
      <xdr:row>526</xdr:row>
      <xdr:rowOff>200025</xdr:rowOff>
    </xdr:to>
    <xdr:pic>
      <xdr:nvPicPr>
        <xdr:cNvPr id="37" name="Imagen 16">
          <a:extLst>
            <a:ext uri="{FF2B5EF4-FFF2-40B4-BE49-F238E27FC236}">
              <a16:creationId xmlns:a16="http://schemas.microsoft.com/office/drawing/2014/main" id="{E6E8335B-FD13-4C47-9DDD-38527774DEB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5" y="120186450"/>
          <a:ext cx="2305050" cy="1095375"/>
        </a:xfrm>
        <a:prstGeom prst="rect">
          <a:avLst/>
        </a:prstGeom>
      </xdr:spPr>
    </xdr:pic>
    <xdr:clientData/>
  </xdr:twoCellAnchor>
  <xdr:twoCellAnchor editAs="oneCell">
    <xdr:from>
      <xdr:col>0</xdr:col>
      <xdr:colOff>180975</xdr:colOff>
      <xdr:row>565</xdr:row>
      <xdr:rowOff>66676</xdr:rowOff>
    </xdr:from>
    <xdr:to>
      <xdr:col>1</xdr:col>
      <xdr:colOff>1257300</xdr:colOff>
      <xdr:row>569</xdr:row>
      <xdr:rowOff>200026</xdr:rowOff>
    </xdr:to>
    <xdr:pic>
      <xdr:nvPicPr>
        <xdr:cNvPr id="38" name="Imagen 16">
          <a:extLst>
            <a:ext uri="{FF2B5EF4-FFF2-40B4-BE49-F238E27FC236}">
              <a16:creationId xmlns:a16="http://schemas.microsoft.com/office/drawing/2014/main" id="{53256D48-EAD6-4A49-A714-4DF65B4CCBA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5" y="130940176"/>
          <a:ext cx="2143125" cy="1123950"/>
        </a:xfrm>
        <a:prstGeom prst="rect">
          <a:avLst/>
        </a:prstGeom>
      </xdr:spPr>
    </xdr:pic>
    <xdr:clientData/>
  </xdr:twoCellAnchor>
  <xdr:twoCellAnchor>
    <xdr:from>
      <xdr:col>7</xdr:col>
      <xdr:colOff>123825</xdr:colOff>
      <xdr:row>0</xdr:row>
      <xdr:rowOff>123825</xdr:rowOff>
    </xdr:from>
    <xdr:to>
      <xdr:col>11</xdr:col>
      <xdr:colOff>409576</xdr:colOff>
      <xdr:row>5</xdr:row>
      <xdr:rowOff>161924</xdr:rowOff>
    </xdr:to>
    <xdr:grpSp>
      <xdr:nvGrpSpPr>
        <xdr:cNvPr id="39" name="Group 34">
          <a:extLst>
            <a:ext uri="{FF2B5EF4-FFF2-40B4-BE49-F238E27FC236}">
              <a16:creationId xmlns:a16="http://schemas.microsoft.com/office/drawing/2014/main" id="{91BB59F9-5869-42F6-8239-7B2EA6A44124}"/>
            </a:ext>
          </a:extLst>
        </xdr:cNvPr>
        <xdr:cNvGrpSpPr/>
      </xdr:nvGrpSpPr>
      <xdr:grpSpPr>
        <a:xfrm>
          <a:off x="10296525" y="123825"/>
          <a:ext cx="3333751" cy="1276349"/>
          <a:chOff x="4464844" y="609601"/>
          <a:chExt cx="2545556" cy="1388744"/>
        </a:xfrm>
      </xdr:grpSpPr>
      <xdr:sp macro="" textlink="">
        <xdr:nvSpPr>
          <xdr:cNvPr id="40" name="Flowchart: Alternate Process 35">
            <a:hlinkClick xmlns:r="http://schemas.openxmlformats.org/officeDocument/2006/relationships" r:id="rId2"/>
            <a:extLst>
              <a:ext uri="{FF2B5EF4-FFF2-40B4-BE49-F238E27FC236}">
                <a16:creationId xmlns:a16="http://schemas.microsoft.com/office/drawing/2014/main" id="{3FFD055F-80F2-4DF4-9341-3395038361CC}"/>
              </a:ext>
            </a:extLst>
          </xdr:cNvPr>
          <xdr:cNvSpPr/>
        </xdr:nvSpPr>
        <xdr:spPr>
          <a:xfrm>
            <a:off x="4464844"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Contenido</a:t>
            </a:r>
            <a:endParaRPr lang="en-US" sz="1100"/>
          </a:p>
        </xdr:txBody>
      </xdr:sp>
      <xdr:sp macro="" textlink="">
        <xdr:nvSpPr>
          <xdr:cNvPr id="41" name="Flowchart: Alternate Process 36">
            <a:hlinkClick xmlns:r="http://schemas.openxmlformats.org/officeDocument/2006/relationships" r:id="rId3"/>
            <a:extLst>
              <a:ext uri="{FF2B5EF4-FFF2-40B4-BE49-F238E27FC236}">
                <a16:creationId xmlns:a16="http://schemas.microsoft.com/office/drawing/2014/main" id="{60555066-ACB4-4B68-905F-7E8F930B21F0}"/>
              </a:ext>
            </a:extLst>
          </xdr:cNvPr>
          <xdr:cNvSpPr/>
        </xdr:nvSpPr>
        <xdr:spPr>
          <a:xfrm>
            <a:off x="5371862"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a:t>
            </a:r>
            <a:r>
              <a:rPr lang="en-US" sz="1200" b="0" baseline="0">
                <a:solidFill>
                  <a:srgbClr val="D98F4E"/>
                </a:solidFill>
                <a:effectLst/>
                <a:latin typeface="Kanit" pitchFamily="2" charset="-34"/>
                <a:ea typeface="+mn-ea"/>
                <a:cs typeface="Kanit" pitchFamily="2" charset="-34"/>
              </a:rPr>
              <a:t> 1</a:t>
            </a:r>
            <a:endParaRPr lang="en-US" sz="1100"/>
          </a:p>
        </xdr:txBody>
      </xdr:sp>
      <xdr:sp macro="" textlink="">
        <xdr:nvSpPr>
          <xdr:cNvPr id="42" name="Flowchart: Alternate Process 37">
            <a:hlinkClick xmlns:r="http://schemas.openxmlformats.org/officeDocument/2006/relationships" r:id="rId4"/>
            <a:extLst>
              <a:ext uri="{FF2B5EF4-FFF2-40B4-BE49-F238E27FC236}">
                <a16:creationId xmlns:a16="http://schemas.microsoft.com/office/drawing/2014/main" id="{C92FF259-19DF-4204-A9A1-8602E8E8E5E6}"/>
              </a:ext>
            </a:extLst>
          </xdr:cNvPr>
          <xdr:cNvSpPr/>
        </xdr:nvSpPr>
        <xdr:spPr>
          <a:xfrm>
            <a:off x="6278880"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2</a:t>
            </a:r>
            <a:endParaRPr lang="en-US" sz="1100"/>
          </a:p>
        </xdr:txBody>
      </xdr:sp>
      <xdr:sp macro="" textlink="">
        <xdr:nvSpPr>
          <xdr:cNvPr id="43" name="Flowchart: Alternate Process 38">
            <a:hlinkClick xmlns:r="http://schemas.openxmlformats.org/officeDocument/2006/relationships" r:id="rId5"/>
            <a:extLst>
              <a:ext uri="{FF2B5EF4-FFF2-40B4-BE49-F238E27FC236}">
                <a16:creationId xmlns:a16="http://schemas.microsoft.com/office/drawing/2014/main" id="{CC71A382-70C7-4D58-806C-AA47811C80D6}"/>
              </a:ext>
            </a:extLst>
          </xdr:cNvPr>
          <xdr:cNvSpPr/>
        </xdr:nvSpPr>
        <xdr:spPr>
          <a:xfrm>
            <a:off x="6278880"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5</a:t>
            </a:r>
            <a:endParaRPr lang="en-US" sz="1100"/>
          </a:p>
        </xdr:txBody>
      </xdr:sp>
      <xdr:sp macro="" textlink="">
        <xdr:nvSpPr>
          <xdr:cNvPr id="44" name="Flowchart: Alternate Process 39">
            <a:hlinkClick xmlns:r="http://schemas.openxmlformats.org/officeDocument/2006/relationships" r:id="rId6"/>
            <a:extLst>
              <a:ext uri="{FF2B5EF4-FFF2-40B4-BE49-F238E27FC236}">
                <a16:creationId xmlns:a16="http://schemas.microsoft.com/office/drawing/2014/main" id="{73017B2A-849A-4737-89ED-CFF05A0E588D}"/>
              </a:ext>
            </a:extLst>
          </xdr:cNvPr>
          <xdr:cNvSpPr/>
        </xdr:nvSpPr>
        <xdr:spPr>
          <a:xfrm>
            <a:off x="5371862" y="1352551"/>
            <a:ext cx="731520" cy="274320"/>
          </a:xfrm>
          <a:prstGeom prst="flowChartAlternateProcess">
            <a:avLst/>
          </a:prstGeom>
          <a:solidFill>
            <a:srgbClr val="D98F4E"/>
          </a:solidFill>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chemeClr val="bg1"/>
                </a:solidFill>
                <a:effectLst/>
                <a:latin typeface="Kanit" pitchFamily="2" charset="-34"/>
                <a:ea typeface="+mn-ea"/>
                <a:cs typeface="Kanit" pitchFamily="2" charset="-34"/>
              </a:rPr>
              <a:t>Cuadro 4</a:t>
            </a:r>
            <a:endParaRPr lang="en-US" sz="1100">
              <a:solidFill>
                <a:schemeClr val="bg1"/>
              </a:solidFill>
            </a:endParaRPr>
          </a:p>
        </xdr:txBody>
      </xdr:sp>
      <xdr:sp macro="" textlink="">
        <xdr:nvSpPr>
          <xdr:cNvPr id="45" name="Flowchart: Alternate Process 40">
            <a:hlinkClick xmlns:r="http://schemas.openxmlformats.org/officeDocument/2006/relationships" r:id="rId7"/>
            <a:extLst>
              <a:ext uri="{FF2B5EF4-FFF2-40B4-BE49-F238E27FC236}">
                <a16:creationId xmlns:a16="http://schemas.microsoft.com/office/drawing/2014/main" id="{E997B981-FD78-4AD8-A313-AE9D99B1D742}"/>
              </a:ext>
            </a:extLst>
          </xdr:cNvPr>
          <xdr:cNvSpPr/>
        </xdr:nvSpPr>
        <xdr:spPr>
          <a:xfrm>
            <a:off x="4464844"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3</a:t>
            </a:r>
            <a:endParaRPr lang="en-US" sz="1100"/>
          </a:p>
        </xdr:txBody>
      </xdr:sp>
      <xdr:sp macro="" textlink="">
        <xdr:nvSpPr>
          <xdr:cNvPr id="46" name="Flowchart: Alternate Process 41">
            <a:hlinkClick xmlns:r="http://schemas.openxmlformats.org/officeDocument/2006/relationships" r:id="rId8"/>
            <a:extLst>
              <a:ext uri="{FF2B5EF4-FFF2-40B4-BE49-F238E27FC236}">
                <a16:creationId xmlns:a16="http://schemas.microsoft.com/office/drawing/2014/main" id="{F4C639C1-433A-44AB-B7DE-81DA7B96BDCC}"/>
              </a:ext>
            </a:extLst>
          </xdr:cNvPr>
          <xdr:cNvSpPr/>
        </xdr:nvSpPr>
        <xdr:spPr>
          <a:xfrm>
            <a:off x="4464844"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6</a:t>
            </a:r>
            <a:endParaRPr lang="en-US" sz="1100"/>
          </a:p>
        </xdr:txBody>
      </xdr:sp>
      <xdr:sp macro="" textlink="">
        <xdr:nvSpPr>
          <xdr:cNvPr id="47" name="Flowchart: Alternate Process 42">
            <a:hlinkClick xmlns:r="http://schemas.openxmlformats.org/officeDocument/2006/relationships" r:id="rId9"/>
            <a:extLst>
              <a:ext uri="{FF2B5EF4-FFF2-40B4-BE49-F238E27FC236}">
                <a16:creationId xmlns:a16="http://schemas.microsoft.com/office/drawing/2014/main" id="{8774E557-410D-4EAA-9134-1C0328BC11C2}"/>
              </a:ext>
            </a:extLst>
          </xdr:cNvPr>
          <xdr:cNvSpPr/>
        </xdr:nvSpPr>
        <xdr:spPr>
          <a:xfrm>
            <a:off x="6278880"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8</a:t>
            </a:r>
            <a:endParaRPr lang="en-US" sz="1100"/>
          </a:p>
        </xdr:txBody>
      </xdr:sp>
      <xdr:sp macro="" textlink="">
        <xdr:nvSpPr>
          <xdr:cNvPr id="48" name="Flowchart: Alternate Process 43">
            <a:hlinkClick xmlns:r="http://schemas.openxmlformats.org/officeDocument/2006/relationships" r:id="rId10"/>
            <a:extLst>
              <a:ext uri="{FF2B5EF4-FFF2-40B4-BE49-F238E27FC236}">
                <a16:creationId xmlns:a16="http://schemas.microsoft.com/office/drawing/2014/main" id="{AE1A944B-552C-42FD-B1B5-E6064C062483}"/>
              </a:ext>
            </a:extLst>
          </xdr:cNvPr>
          <xdr:cNvSpPr/>
        </xdr:nvSpPr>
        <xdr:spPr>
          <a:xfrm>
            <a:off x="5371862"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7</a:t>
            </a:r>
            <a:endParaRPr lang="en-US" sz="1100"/>
          </a:p>
        </xdr:txBody>
      </xdr:sp>
      <xdr:sp macro="" textlink="">
        <xdr:nvSpPr>
          <xdr:cNvPr id="49" name="Flowchart: Alternate Process 44">
            <a:extLst>
              <a:ext uri="{FF2B5EF4-FFF2-40B4-BE49-F238E27FC236}">
                <a16:creationId xmlns:a16="http://schemas.microsoft.com/office/drawing/2014/main" id="{187CEB14-2C97-42DB-8263-0078B0475F1A}"/>
              </a:ext>
            </a:extLst>
          </xdr:cNvPr>
          <xdr:cNvSpPr/>
        </xdr:nvSpPr>
        <xdr:spPr>
          <a:xfrm>
            <a:off x="4464844" y="609601"/>
            <a:ext cx="2545556"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100" b="0" baseline="0">
                <a:solidFill>
                  <a:srgbClr val="D98F4E"/>
                </a:solidFill>
                <a:effectLst/>
                <a:latin typeface="Kanit" pitchFamily="2" charset="-34"/>
                <a:ea typeface="+mn-ea"/>
                <a:cs typeface="Kanit" pitchFamily="2" charset="-34"/>
              </a:rPr>
              <a:t>BLOQUE DE NAVEGACIÓN</a:t>
            </a:r>
            <a:endParaRPr lang="en-US" sz="1100" b="0">
              <a:solidFill>
                <a:srgbClr val="D98F4E"/>
              </a:solidFill>
              <a:effectLst/>
              <a:latin typeface="Kanit" pitchFamily="2" charset="-34"/>
              <a:cs typeface="Kanit" pitchFamily="2" charset="-34"/>
            </a:endParaRPr>
          </a:p>
          <a:p>
            <a:pPr algn="l"/>
            <a:endParaRPr lang="en-US" sz="1100"/>
          </a:p>
        </xdr:txBody>
      </xdr:sp>
    </xdr:grpSp>
    <xdr:clientData/>
  </xdr:twoCellAnchor>
  <xdr:oneCellAnchor>
    <xdr:from>
      <xdr:col>0</xdr:col>
      <xdr:colOff>114300</xdr:colOff>
      <xdr:row>49</xdr:row>
      <xdr:rowOff>209551</xdr:rowOff>
    </xdr:from>
    <xdr:ext cx="2162175" cy="952500"/>
    <xdr:pic>
      <xdr:nvPicPr>
        <xdr:cNvPr id="50" name="Imagen 16">
          <a:extLst>
            <a:ext uri="{FF2B5EF4-FFF2-40B4-BE49-F238E27FC236}">
              <a16:creationId xmlns:a16="http://schemas.microsoft.com/office/drawing/2014/main" id="{972CA487-338D-4346-9B49-C305DC99098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23869651"/>
          <a:ext cx="2162175" cy="95250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28574</xdr:colOff>
      <xdr:row>6</xdr:row>
      <xdr:rowOff>9525</xdr:rowOff>
    </xdr:from>
    <xdr:to>
      <xdr:col>8</xdr:col>
      <xdr:colOff>438150</xdr:colOff>
      <xdr:row>10</xdr:row>
      <xdr:rowOff>57150</xdr:rowOff>
    </xdr:to>
    <mc:AlternateContent xmlns:mc="http://schemas.openxmlformats.org/markup-compatibility/2006" xmlns:a14="http://schemas.microsoft.com/office/drawing/2010/main">
      <mc:Choice Requires="a14">
        <xdr:graphicFrame macro="">
          <xdr:nvGraphicFramePr>
            <xdr:cNvPr id="4" name="PeriodoConsolidado1 2">
              <a:extLst>
                <a:ext uri="{FF2B5EF4-FFF2-40B4-BE49-F238E27FC236}">
                  <a16:creationId xmlns:a16="http://schemas.microsoft.com/office/drawing/2014/main" id="{683D7F2C-46BA-474C-BF62-6665922835E7}"/>
                </a:ext>
              </a:extLst>
            </xdr:cNvPr>
            <xdr:cNvGraphicFramePr/>
          </xdr:nvGraphicFramePr>
          <xdr:xfrm>
            <a:off x="0" y="0"/>
            <a:ext cx="0" cy="0"/>
          </xdr:xfrm>
          <a:graphic>
            <a:graphicData uri="http://schemas.microsoft.com/office/drawing/2010/slicer">
              <sle:slicer xmlns:sle="http://schemas.microsoft.com/office/drawing/2010/slicer" name="PeriodoConsolidado1 2"/>
            </a:graphicData>
          </a:graphic>
        </xdr:graphicFrame>
      </mc:Choice>
      <mc:Fallback xmlns="">
        <xdr:sp macro="" textlink="">
          <xdr:nvSpPr>
            <xdr:cNvPr id="0" name=""/>
            <xdr:cNvSpPr>
              <a:spLocks noTextEdit="1"/>
            </xdr:cNvSpPr>
          </xdr:nvSpPr>
          <xdr:spPr>
            <a:xfrm>
              <a:off x="28574" y="1495425"/>
              <a:ext cx="14020801" cy="10382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219075</xdr:colOff>
      <xdr:row>0</xdr:row>
      <xdr:rowOff>142876</xdr:rowOff>
    </xdr:from>
    <xdr:to>
      <xdr:col>0</xdr:col>
      <xdr:colOff>2457450</xdr:colOff>
      <xdr:row>4</xdr:row>
      <xdr:rowOff>180976</xdr:rowOff>
    </xdr:to>
    <xdr:pic>
      <xdr:nvPicPr>
        <xdr:cNvPr id="27" name="Imagen 16">
          <a:extLst>
            <a:ext uri="{FF2B5EF4-FFF2-40B4-BE49-F238E27FC236}">
              <a16:creationId xmlns:a16="http://schemas.microsoft.com/office/drawing/2014/main" id="{CD58A080-5A39-407C-9B49-254A4BDC032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5" y="142876"/>
          <a:ext cx="2238375" cy="1028700"/>
        </a:xfrm>
        <a:prstGeom prst="rect">
          <a:avLst/>
        </a:prstGeom>
      </xdr:spPr>
    </xdr:pic>
    <xdr:clientData/>
  </xdr:twoCellAnchor>
  <xdr:twoCellAnchor editAs="oneCell">
    <xdr:from>
      <xdr:col>0</xdr:col>
      <xdr:colOff>152400</xdr:colOff>
      <xdr:row>50</xdr:row>
      <xdr:rowOff>76201</xdr:rowOff>
    </xdr:from>
    <xdr:to>
      <xdr:col>0</xdr:col>
      <xdr:colOff>2466975</xdr:colOff>
      <xdr:row>54</xdr:row>
      <xdr:rowOff>133351</xdr:rowOff>
    </xdr:to>
    <xdr:pic>
      <xdr:nvPicPr>
        <xdr:cNvPr id="28" name="Imagen 16">
          <a:extLst>
            <a:ext uri="{FF2B5EF4-FFF2-40B4-BE49-F238E27FC236}">
              <a16:creationId xmlns:a16="http://schemas.microsoft.com/office/drawing/2014/main" id="{E04919ED-F37A-4A5E-8624-BA35C448D2F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2725401"/>
          <a:ext cx="2314575" cy="1047750"/>
        </a:xfrm>
        <a:prstGeom prst="rect">
          <a:avLst/>
        </a:prstGeom>
      </xdr:spPr>
    </xdr:pic>
    <xdr:clientData/>
  </xdr:twoCellAnchor>
  <xdr:twoCellAnchor editAs="oneCell">
    <xdr:from>
      <xdr:col>0</xdr:col>
      <xdr:colOff>133350</xdr:colOff>
      <xdr:row>94</xdr:row>
      <xdr:rowOff>114300</xdr:rowOff>
    </xdr:from>
    <xdr:to>
      <xdr:col>0</xdr:col>
      <xdr:colOff>2419350</xdr:colOff>
      <xdr:row>98</xdr:row>
      <xdr:rowOff>180975</xdr:rowOff>
    </xdr:to>
    <xdr:pic>
      <xdr:nvPicPr>
        <xdr:cNvPr id="29" name="Imagen 16">
          <a:extLst>
            <a:ext uri="{FF2B5EF4-FFF2-40B4-BE49-F238E27FC236}">
              <a16:creationId xmlns:a16="http://schemas.microsoft.com/office/drawing/2014/main" id="{F82F964B-04F2-4AE5-B23C-F97B3FABA55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23660100"/>
          <a:ext cx="2286000" cy="1057275"/>
        </a:xfrm>
        <a:prstGeom prst="rect">
          <a:avLst/>
        </a:prstGeom>
      </xdr:spPr>
    </xdr:pic>
    <xdr:clientData/>
  </xdr:twoCellAnchor>
  <xdr:twoCellAnchor editAs="oneCell">
    <xdr:from>
      <xdr:col>0</xdr:col>
      <xdr:colOff>133350</xdr:colOff>
      <xdr:row>138</xdr:row>
      <xdr:rowOff>104776</xdr:rowOff>
    </xdr:from>
    <xdr:to>
      <xdr:col>0</xdr:col>
      <xdr:colOff>2486025</xdr:colOff>
      <xdr:row>142</xdr:row>
      <xdr:rowOff>180976</xdr:rowOff>
    </xdr:to>
    <xdr:pic>
      <xdr:nvPicPr>
        <xdr:cNvPr id="30" name="Imagen 16">
          <a:extLst>
            <a:ext uri="{FF2B5EF4-FFF2-40B4-BE49-F238E27FC236}">
              <a16:creationId xmlns:a16="http://schemas.microsoft.com/office/drawing/2014/main" id="{578D7702-CD60-4668-9914-256E79E4269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34547176"/>
          <a:ext cx="2352675" cy="1066800"/>
        </a:xfrm>
        <a:prstGeom prst="rect">
          <a:avLst/>
        </a:prstGeom>
      </xdr:spPr>
    </xdr:pic>
    <xdr:clientData/>
  </xdr:twoCellAnchor>
  <xdr:twoCellAnchor editAs="oneCell">
    <xdr:from>
      <xdr:col>0</xdr:col>
      <xdr:colOff>95250</xdr:colOff>
      <xdr:row>182</xdr:row>
      <xdr:rowOff>47626</xdr:rowOff>
    </xdr:from>
    <xdr:to>
      <xdr:col>0</xdr:col>
      <xdr:colOff>2428875</xdr:colOff>
      <xdr:row>186</xdr:row>
      <xdr:rowOff>180976</xdr:rowOff>
    </xdr:to>
    <xdr:pic>
      <xdr:nvPicPr>
        <xdr:cNvPr id="31" name="Imagen 16">
          <a:extLst>
            <a:ext uri="{FF2B5EF4-FFF2-40B4-BE49-F238E27FC236}">
              <a16:creationId xmlns:a16="http://schemas.microsoft.com/office/drawing/2014/main" id="{0F154F69-1364-4DFD-BCD8-1FE5752741F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45386626"/>
          <a:ext cx="2333625" cy="1123950"/>
        </a:xfrm>
        <a:prstGeom prst="rect">
          <a:avLst/>
        </a:prstGeom>
      </xdr:spPr>
    </xdr:pic>
    <xdr:clientData/>
  </xdr:twoCellAnchor>
  <xdr:twoCellAnchor editAs="oneCell">
    <xdr:from>
      <xdr:col>0</xdr:col>
      <xdr:colOff>133350</xdr:colOff>
      <xdr:row>226</xdr:row>
      <xdr:rowOff>114300</xdr:rowOff>
    </xdr:from>
    <xdr:to>
      <xdr:col>0</xdr:col>
      <xdr:colOff>2409825</xdr:colOff>
      <xdr:row>230</xdr:row>
      <xdr:rowOff>123825</xdr:rowOff>
    </xdr:to>
    <xdr:pic>
      <xdr:nvPicPr>
        <xdr:cNvPr id="32" name="Imagen 16">
          <a:extLst>
            <a:ext uri="{FF2B5EF4-FFF2-40B4-BE49-F238E27FC236}">
              <a16:creationId xmlns:a16="http://schemas.microsoft.com/office/drawing/2014/main" id="{1F066ADE-E485-4FED-A996-6D221E7F201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56349900"/>
          <a:ext cx="2276475" cy="1000125"/>
        </a:xfrm>
        <a:prstGeom prst="rect">
          <a:avLst/>
        </a:prstGeom>
      </xdr:spPr>
    </xdr:pic>
    <xdr:clientData/>
  </xdr:twoCellAnchor>
  <xdr:twoCellAnchor editAs="oneCell">
    <xdr:from>
      <xdr:col>0</xdr:col>
      <xdr:colOff>123825</xdr:colOff>
      <xdr:row>270</xdr:row>
      <xdr:rowOff>123825</xdr:rowOff>
    </xdr:from>
    <xdr:to>
      <xdr:col>0</xdr:col>
      <xdr:colOff>2362200</xdr:colOff>
      <xdr:row>274</xdr:row>
      <xdr:rowOff>133350</xdr:rowOff>
    </xdr:to>
    <xdr:pic>
      <xdr:nvPicPr>
        <xdr:cNvPr id="33" name="Imagen 16">
          <a:extLst>
            <a:ext uri="{FF2B5EF4-FFF2-40B4-BE49-F238E27FC236}">
              <a16:creationId xmlns:a16="http://schemas.microsoft.com/office/drawing/2014/main" id="{0489895E-3D0C-4139-968B-055E1419502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67256025"/>
          <a:ext cx="2238375" cy="1000125"/>
        </a:xfrm>
        <a:prstGeom prst="rect">
          <a:avLst/>
        </a:prstGeom>
      </xdr:spPr>
    </xdr:pic>
    <xdr:clientData/>
  </xdr:twoCellAnchor>
  <xdr:twoCellAnchor editAs="oneCell">
    <xdr:from>
      <xdr:col>0</xdr:col>
      <xdr:colOff>66675</xdr:colOff>
      <xdr:row>314</xdr:row>
      <xdr:rowOff>85726</xdr:rowOff>
    </xdr:from>
    <xdr:to>
      <xdr:col>0</xdr:col>
      <xdr:colOff>2371725</xdr:colOff>
      <xdr:row>318</xdr:row>
      <xdr:rowOff>161926</xdr:rowOff>
    </xdr:to>
    <xdr:pic>
      <xdr:nvPicPr>
        <xdr:cNvPr id="34" name="Imagen 16">
          <a:extLst>
            <a:ext uri="{FF2B5EF4-FFF2-40B4-BE49-F238E27FC236}">
              <a16:creationId xmlns:a16="http://schemas.microsoft.com/office/drawing/2014/main" id="{44C9B8B6-48C1-4CDE-B8DA-B1BB3CC4B8E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78114526"/>
          <a:ext cx="2305050" cy="1066800"/>
        </a:xfrm>
        <a:prstGeom prst="rect">
          <a:avLst/>
        </a:prstGeom>
      </xdr:spPr>
    </xdr:pic>
    <xdr:clientData/>
  </xdr:twoCellAnchor>
  <xdr:twoCellAnchor editAs="oneCell">
    <xdr:from>
      <xdr:col>0</xdr:col>
      <xdr:colOff>171450</xdr:colOff>
      <xdr:row>358</xdr:row>
      <xdr:rowOff>76201</xdr:rowOff>
    </xdr:from>
    <xdr:to>
      <xdr:col>0</xdr:col>
      <xdr:colOff>2438400</xdr:colOff>
      <xdr:row>362</xdr:row>
      <xdr:rowOff>152401</xdr:rowOff>
    </xdr:to>
    <xdr:pic>
      <xdr:nvPicPr>
        <xdr:cNvPr id="35" name="Imagen 16">
          <a:extLst>
            <a:ext uri="{FF2B5EF4-FFF2-40B4-BE49-F238E27FC236}">
              <a16:creationId xmlns:a16="http://schemas.microsoft.com/office/drawing/2014/main" id="{1CAEF273-A4D3-4DEE-9DEF-1E77A06388E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89001601"/>
          <a:ext cx="2266950" cy="1066800"/>
        </a:xfrm>
        <a:prstGeom prst="rect">
          <a:avLst/>
        </a:prstGeom>
      </xdr:spPr>
    </xdr:pic>
    <xdr:clientData/>
  </xdr:twoCellAnchor>
  <xdr:twoCellAnchor editAs="oneCell">
    <xdr:from>
      <xdr:col>0</xdr:col>
      <xdr:colOff>161925</xdr:colOff>
      <xdr:row>402</xdr:row>
      <xdr:rowOff>142875</xdr:rowOff>
    </xdr:from>
    <xdr:to>
      <xdr:col>0</xdr:col>
      <xdr:colOff>2428875</xdr:colOff>
      <xdr:row>406</xdr:row>
      <xdr:rowOff>152400</xdr:rowOff>
    </xdr:to>
    <xdr:pic>
      <xdr:nvPicPr>
        <xdr:cNvPr id="36" name="Imagen 16">
          <a:extLst>
            <a:ext uri="{FF2B5EF4-FFF2-40B4-BE49-F238E27FC236}">
              <a16:creationId xmlns:a16="http://schemas.microsoft.com/office/drawing/2014/main" id="{BDE7921B-9EBF-4ABF-9948-2A5F759DAB4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99964875"/>
          <a:ext cx="2266950" cy="1000125"/>
        </a:xfrm>
        <a:prstGeom prst="rect">
          <a:avLst/>
        </a:prstGeom>
      </xdr:spPr>
    </xdr:pic>
    <xdr:clientData/>
  </xdr:twoCellAnchor>
  <xdr:twoCellAnchor editAs="oneCell">
    <xdr:from>
      <xdr:col>0</xdr:col>
      <xdr:colOff>114300</xdr:colOff>
      <xdr:row>446</xdr:row>
      <xdr:rowOff>142876</xdr:rowOff>
    </xdr:from>
    <xdr:to>
      <xdr:col>0</xdr:col>
      <xdr:colOff>2486025</xdr:colOff>
      <xdr:row>450</xdr:row>
      <xdr:rowOff>142876</xdr:rowOff>
    </xdr:to>
    <xdr:pic>
      <xdr:nvPicPr>
        <xdr:cNvPr id="37" name="Imagen 16">
          <a:extLst>
            <a:ext uri="{FF2B5EF4-FFF2-40B4-BE49-F238E27FC236}">
              <a16:creationId xmlns:a16="http://schemas.microsoft.com/office/drawing/2014/main" id="{8A3401AA-0F90-4190-A426-62EF9E85972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10861476"/>
          <a:ext cx="2371725" cy="990600"/>
        </a:xfrm>
        <a:prstGeom prst="rect">
          <a:avLst/>
        </a:prstGeom>
      </xdr:spPr>
    </xdr:pic>
    <xdr:clientData/>
  </xdr:twoCellAnchor>
  <xdr:twoCellAnchor editAs="oneCell">
    <xdr:from>
      <xdr:col>0</xdr:col>
      <xdr:colOff>104775</xdr:colOff>
      <xdr:row>490</xdr:row>
      <xdr:rowOff>133350</xdr:rowOff>
    </xdr:from>
    <xdr:to>
      <xdr:col>0</xdr:col>
      <xdr:colOff>2476500</xdr:colOff>
      <xdr:row>494</xdr:row>
      <xdr:rowOff>142875</xdr:rowOff>
    </xdr:to>
    <xdr:pic>
      <xdr:nvPicPr>
        <xdr:cNvPr id="38" name="Imagen 16">
          <a:extLst>
            <a:ext uri="{FF2B5EF4-FFF2-40B4-BE49-F238E27FC236}">
              <a16:creationId xmlns:a16="http://schemas.microsoft.com/office/drawing/2014/main" id="{1A02E553-DB2D-47D4-AAA3-E1E7537CA16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121748550"/>
          <a:ext cx="2371725" cy="1000125"/>
        </a:xfrm>
        <a:prstGeom prst="rect">
          <a:avLst/>
        </a:prstGeom>
      </xdr:spPr>
    </xdr:pic>
    <xdr:clientData/>
  </xdr:twoCellAnchor>
  <xdr:twoCellAnchor editAs="oneCell">
    <xdr:from>
      <xdr:col>0</xdr:col>
      <xdr:colOff>142875</xdr:colOff>
      <xdr:row>534</xdr:row>
      <xdr:rowOff>85726</xdr:rowOff>
    </xdr:from>
    <xdr:to>
      <xdr:col>0</xdr:col>
      <xdr:colOff>2514600</xdr:colOff>
      <xdr:row>538</xdr:row>
      <xdr:rowOff>104776</xdr:rowOff>
    </xdr:to>
    <xdr:pic>
      <xdr:nvPicPr>
        <xdr:cNvPr id="39" name="Imagen 16">
          <a:extLst>
            <a:ext uri="{FF2B5EF4-FFF2-40B4-BE49-F238E27FC236}">
              <a16:creationId xmlns:a16="http://schemas.microsoft.com/office/drawing/2014/main" id="{1613B6B4-9306-4734-A748-C80C2FBC1FC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132597526"/>
          <a:ext cx="2371725" cy="1009650"/>
        </a:xfrm>
        <a:prstGeom prst="rect">
          <a:avLst/>
        </a:prstGeom>
      </xdr:spPr>
    </xdr:pic>
    <xdr:clientData/>
  </xdr:twoCellAnchor>
  <xdr:twoCellAnchor editAs="oneCell">
    <xdr:from>
      <xdr:col>0</xdr:col>
      <xdr:colOff>85725</xdr:colOff>
      <xdr:row>578</xdr:row>
      <xdr:rowOff>57150</xdr:rowOff>
    </xdr:from>
    <xdr:to>
      <xdr:col>0</xdr:col>
      <xdr:colOff>2495550</xdr:colOff>
      <xdr:row>582</xdr:row>
      <xdr:rowOff>104775</xdr:rowOff>
    </xdr:to>
    <xdr:pic>
      <xdr:nvPicPr>
        <xdr:cNvPr id="40" name="Imagen 16">
          <a:extLst>
            <a:ext uri="{FF2B5EF4-FFF2-40B4-BE49-F238E27FC236}">
              <a16:creationId xmlns:a16="http://schemas.microsoft.com/office/drawing/2014/main" id="{A4DF673A-6E0F-470D-A14B-6FACABD3CB7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43465550"/>
          <a:ext cx="2409825" cy="1038225"/>
        </a:xfrm>
        <a:prstGeom prst="rect">
          <a:avLst/>
        </a:prstGeom>
      </xdr:spPr>
    </xdr:pic>
    <xdr:clientData/>
  </xdr:twoCellAnchor>
  <xdr:twoCellAnchor>
    <xdr:from>
      <xdr:col>5</xdr:col>
      <xdr:colOff>1171575</xdr:colOff>
      <xdr:row>0</xdr:row>
      <xdr:rowOff>104775</xdr:rowOff>
    </xdr:from>
    <xdr:to>
      <xdr:col>8</xdr:col>
      <xdr:colOff>333376</xdr:colOff>
      <xdr:row>5</xdr:row>
      <xdr:rowOff>142874</xdr:rowOff>
    </xdr:to>
    <xdr:grpSp>
      <xdr:nvGrpSpPr>
        <xdr:cNvPr id="41" name="Group 34">
          <a:extLst>
            <a:ext uri="{FF2B5EF4-FFF2-40B4-BE49-F238E27FC236}">
              <a16:creationId xmlns:a16="http://schemas.microsoft.com/office/drawing/2014/main" id="{2F62EE7B-AF19-469A-A33E-BFBA08140AE3}"/>
            </a:ext>
          </a:extLst>
        </xdr:cNvPr>
        <xdr:cNvGrpSpPr/>
      </xdr:nvGrpSpPr>
      <xdr:grpSpPr>
        <a:xfrm>
          <a:off x="10439400" y="104775"/>
          <a:ext cx="3333751" cy="1276349"/>
          <a:chOff x="4464844" y="609601"/>
          <a:chExt cx="2545556" cy="1388744"/>
        </a:xfrm>
      </xdr:grpSpPr>
      <xdr:sp macro="" textlink="">
        <xdr:nvSpPr>
          <xdr:cNvPr id="42" name="Flowchart: Alternate Process 35">
            <a:hlinkClick xmlns:r="http://schemas.openxmlformats.org/officeDocument/2006/relationships" r:id="rId2"/>
            <a:extLst>
              <a:ext uri="{FF2B5EF4-FFF2-40B4-BE49-F238E27FC236}">
                <a16:creationId xmlns:a16="http://schemas.microsoft.com/office/drawing/2014/main" id="{98B87C48-95E6-45CE-846C-BB45344CCCE0}"/>
              </a:ext>
            </a:extLst>
          </xdr:cNvPr>
          <xdr:cNvSpPr/>
        </xdr:nvSpPr>
        <xdr:spPr>
          <a:xfrm>
            <a:off x="4464844"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Contenido</a:t>
            </a:r>
            <a:endParaRPr lang="en-US" sz="1100"/>
          </a:p>
        </xdr:txBody>
      </xdr:sp>
      <xdr:sp macro="" textlink="">
        <xdr:nvSpPr>
          <xdr:cNvPr id="43" name="Flowchart: Alternate Process 36">
            <a:hlinkClick xmlns:r="http://schemas.openxmlformats.org/officeDocument/2006/relationships" r:id="rId3"/>
            <a:extLst>
              <a:ext uri="{FF2B5EF4-FFF2-40B4-BE49-F238E27FC236}">
                <a16:creationId xmlns:a16="http://schemas.microsoft.com/office/drawing/2014/main" id="{0A60C4B0-40B8-446C-B47E-9652E258ACB1}"/>
              </a:ext>
            </a:extLst>
          </xdr:cNvPr>
          <xdr:cNvSpPr/>
        </xdr:nvSpPr>
        <xdr:spPr>
          <a:xfrm>
            <a:off x="5371862"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a:t>
            </a:r>
            <a:r>
              <a:rPr lang="en-US" sz="1200" b="0" baseline="0">
                <a:solidFill>
                  <a:srgbClr val="D98F4E"/>
                </a:solidFill>
                <a:effectLst/>
                <a:latin typeface="Kanit" pitchFamily="2" charset="-34"/>
                <a:ea typeface="+mn-ea"/>
                <a:cs typeface="Kanit" pitchFamily="2" charset="-34"/>
              </a:rPr>
              <a:t> 1</a:t>
            </a:r>
            <a:endParaRPr lang="en-US" sz="1100"/>
          </a:p>
        </xdr:txBody>
      </xdr:sp>
      <xdr:sp macro="" textlink="">
        <xdr:nvSpPr>
          <xdr:cNvPr id="44" name="Flowchart: Alternate Process 37">
            <a:hlinkClick xmlns:r="http://schemas.openxmlformats.org/officeDocument/2006/relationships" r:id="rId4"/>
            <a:extLst>
              <a:ext uri="{FF2B5EF4-FFF2-40B4-BE49-F238E27FC236}">
                <a16:creationId xmlns:a16="http://schemas.microsoft.com/office/drawing/2014/main" id="{1636A89F-D606-4628-9B18-D534A32937CD}"/>
              </a:ext>
            </a:extLst>
          </xdr:cNvPr>
          <xdr:cNvSpPr/>
        </xdr:nvSpPr>
        <xdr:spPr>
          <a:xfrm>
            <a:off x="6278880"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2</a:t>
            </a:r>
            <a:endParaRPr lang="en-US" sz="1100"/>
          </a:p>
        </xdr:txBody>
      </xdr:sp>
      <xdr:sp macro="" textlink="">
        <xdr:nvSpPr>
          <xdr:cNvPr id="45" name="Flowchart: Alternate Process 38">
            <a:hlinkClick xmlns:r="http://schemas.openxmlformats.org/officeDocument/2006/relationships" r:id="rId5"/>
            <a:extLst>
              <a:ext uri="{FF2B5EF4-FFF2-40B4-BE49-F238E27FC236}">
                <a16:creationId xmlns:a16="http://schemas.microsoft.com/office/drawing/2014/main" id="{CA02F255-7BF0-4A8E-A13C-F41EDB5727B9}"/>
              </a:ext>
            </a:extLst>
          </xdr:cNvPr>
          <xdr:cNvSpPr/>
        </xdr:nvSpPr>
        <xdr:spPr>
          <a:xfrm>
            <a:off x="6278880" y="1352551"/>
            <a:ext cx="731520" cy="274320"/>
          </a:xfrm>
          <a:prstGeom prst="flowChartAlternateProcess">
            <a:avLst/>
          </a:prstGeom>
          <a:solidFill>
            <a:srgbClr val="D98F4E"/>
          </a:solidFill>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chemeClr val="bg1"/>
                </a:solidFill>
                <a:effectLst/>
                <a:latin typeface="Kanit" pitchFamily="2" charset="-34"/>
                <a:ea typeface="+mn-ea"/>
                <a:cs typeface="Kanit" pitchFamily="2" charset="-34"/>
              </a:rPr>
              <a:t>Cuadro 5</a:t>
            </a:r>
            <a:endParaRPr lang="en-US" sz="1100">
              <a:solidFill>
                <a:schemeClr val="bg1"/>
              </a:solidFill>
            </a:endParaRPr>
          </a:p>
        </xdr:txBody>
      </xdr:sp>
      <xdr:sp macro="" textlink="">
        <xdr:nvSpPr>
          <xdr:cNvPr id="46" name="Flowchart: Alternate Process 39">
            <a:hlinkClick xmlns:r="http://schemas.openxmlformats.org/officeDocument/2006/relationships" r:id="rId6"/>
            <a:extLst>
              <a:ext uri="{FF2B5EF4-FFF2-40B4-BE49-F238E27FC236}">
                <a16:creationId xmlns:a16="http://schemas.microsoft.com/office/drawing/2014/main" id="{06511CEA-695A-40AF-BEFA-0141B64AF491}"/>
              </a:ext>
            </a:extLst>
          </xdr:cNvPr>
          <xdr:cNvSpPr/>
        </xdr:nvSpPr>
        <xdr:spPr>
          <a:xfrm>
            <a:off x="5371862"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4</a:t>
            </a:r>
            <a:endParaRPr lang="en-US" sz="1100"/>
          </a:p>
        </xdr:txBody>
      </xdr:sp>
      <xdr:sp macro="" textlink="">
        <xdr:nvSpPr>
          <xdr:cNvPr id="47" name="Flowchart: Alternate Process 40">
            <a:hlinkClick xmlns:r="http://schemas.openxmlformats.org/officeDocument/2006/relationships" r:id="rId7"/>
            <a:extLst>
              <a:ext uri="{FF2B5EF4-FFF2-40B4-BE49-F238E27FC236}">
                <a16:creationId xmlns:a16="http://schemas.microsoft.com/office/drawing/2014/main" id="{DDA1F1DA-59AC-49B0-8B1D-301F80AEAF0B}"/>
              </a:ext>
            </a:extLst>
          </xdr:cNvPr>
          <xdr:cNvSpPr/>
        </xdr:nvSpPr>
        <xdr:spPr>
          <a:xfrm>
            <a:off x="4464844"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3</a:t>
            </a:r>
            <a:endParaRPr lang="en-US" sz="1100"/>
          </a:p>
        </xdr:txBody>
      </xdr:sp>
      <xdr:sp macro="" textlink="">
        <xdr:nvSpPr>
          <xdr:cNvPr id="48" name="Flowchart: Alternate Process 41">
            <a:hlinkClick xmlns:r="http://schemas.openxmlformats.org/officeDocument/2006/relationships" r:id="rId8"/>
            <a:extLst>
              <a:ext uri="{FF2B5EF4-FFF2-40B4-BE49-F238E27FC236}">
                <a16:creationId xmlns:a16="http://schemas.microsoft.com/office/drawing/2014/main" id="{2D70852E-399E-4424-BBFE-61E926EA58A3}"/>
              </a:ext>
            </a:extLst>
          </xdr:cNvPr>
          <xdr:cNvSpPr/>
        </xdr:nvSpPr>
        <xdr:spPr>
          <a:xfrm>
            <a:off x="4464844"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6</a:t>
            </a:r>
            <a:endParaRPr lang="en-US" sz="1100"/>
          </a:p>
        </xdr:txBody>
      </xdr:sp>
      <xdr:sp macro="" textlink="">
        <xdr:nvSpPr>
          <xdr:cNvPr id="49" name="Flowchart: Alternate Process 42">
            <a:hlinkClick xmlns:r="http://schemas.openxmlformats.org/officeDocument/2006/relationships" r:id="rId9"/>
            <a:extLst>
              <a:ext uri="{FF2B5EF4-FFF2-40B4-BE49-F238E27FC236}">
                <a16:creationId xmlns:a16="http://schemas.microsoft.com/office/drawing/2014/main" id="{8273BE94-8874-434F-8F72-EC1D9ADDF896}"/>
              </a:ext>
            </a:extLst>
          </xdr:cNvPr>
          <xdr:cNvSpPr/>
        </xdr:nvSpPr>
        <xdr:spPr>
          <a:xfrm>
            <a:off x="6278880"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8</a:t>
            </a:r>
            <a:endParaRPr lang="en-US" sz="1100"/>
          </a:p>
        </xdr:txBody>
      </xdr:sp>
      <xdr:sp macro="" textlink="">
        <xdr:nvSpPr>
          <xdr:cNvPr id="50" name="Flowchart: Alternate Process 43">
            <a:hlinkClick xmlns:r="http://schemas.openxmlformats.org/officeDocument/2006/relationships" r:id="rId10"/>
            <a:extLst>
              <a:ext uri="{FF2B5EF4-FFF2-40B4-BE49-F238E27FC236}">
                <a16:creationId xmlns:a16="http://schemas.microsoft.com/office/drawing/2014/main" id="{4F409353-9581-4689-8611-4C4165F83E57}"/>
              </a:ext>
            </a:extLst>
          </xdr:cNvPr>
          <xdr:cNvSpPr/>
        </xdr:nvSpPr>
        <xdr:spPr>
          <a:xfrm>
            <a:off x="5371862"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7</a:t>
            </a:r>
            <a:endParaRPr lang="en-US" sz="1100"/>
          </a:p>
        </xdr:txBody>
      </xdr:sp>
      <xdr:sp macro="" textlink="">
        <xdr:nvSpPr>
          <xdr:cNvPr id="51" name="Flowchart: Alternate Process 44">
            <a:extLst>
              <a:ext uri="{FF2B5EF4-FFF2-40B4-BE49-F238E27FC236}">
                <a16:creationId xmlns:a16="http://schemas.microsoft.com/office/drawing/2014/main" id="{A4ACA43F-FB3A-4008-AEED-B1AD3E7BB428}"/>
              </a:ext>
            </a:extLst>
          </xdr:cNvPr>
          <xdr:cNvSpPr/>
        </xdr:nvSpPr>
        <xdr:spPr>
          <a:xfrm>
            <a:off x="4464844" y="609601"/>
            <a:ext cx="2545556"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100" b="0" baseline="0">
                <a:solidFill>
                  <a:srgbClr val="D98F4E"/>
                </a:solidFill>
                <a:effectLst/>
                <a:latin typeface="Kanit" pitchFamily="2" charset="-34"/>
                <a:ea typeface="+mn-ea"/>
                <a:cs typeface="Kanit" pitchFamily="2" charset="-34"/>
              </a:rPr>
              <a:t>BLOQUE DE NAVEGACIÓN</a:t>
            </a:r>
            <a:endParaRPr lang="en-US" sz="1100" b="0">
              <a:solidFill>
                <a:srgbClr val="D98F4E"/>
              </a:solidFill>
              <a:effectLst/>
              <a:latin typeface="Kanit" pitchFamily="2" charset="-34"/>
              <a:cs typeface="Kanit" pitchFamily="2" charset="-34"/>
            </a:endParaRPr>
          </a:p>
          <a:p>
            <a:pPr algn="l"/>
            <a:endParaRPr lang="en-US" sz="1100"/>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40042</xdr:colOff>
      <xdr:row>6</xdr:row>
      <xdr:rowOff>98882</xdr:rowOff>
    </xdr:from>
    <xdr:to>
      <xdr:col>8</xdr:col>
      <xdr:colOff>1095375</xdr:colOff>
      <xdr:row>10</xdr:row>
      <xdr:rowOff>158066</xdr:rowOff>
    </xdr:to>
    <mc:AlternateContent xmlns:mc="http://schemas.openxmlformats.org/markup-compatibility/2006" xmlns:a14="http://schemas.microsoft.com/office/drawing/2010/main">
      <mc:Choice Requires="a14">
        <xdr:graphicFrame macro="">
          <xdr:nvGraphicFramePr>
            <xdr:cNvPr id="6" name="PeriodoActual1 1">
              <a:extLst>
                <a:ext uri="{FF2B5EF4-FFF2-40B4-BE49-F238E27FC236}">
                  <a16:creationId xmlns:a16="http://schemas.microsoft.com/office/drawing/2014/main" id="{5FF32777-E07F-4B6B-B78B-D4B9AAF94E5E}"/>
                </a:ext>
              </a:extLst>
            </xdr:cNvPr>
            <xdr:cNvGraphicFramePr/>
          </xdr:nvGraphicFramePr>
          <xdr:xfrm>
            <a:off x="0" y="0"/>
            <a:ext cx="0" cy="0"/>
          </xdr:xfrm>
          <a:graphic>
            <a:graphicData uri="http://schemas.microsoft.com/office/drawing/2010/slicer">
              <sle:slicer xmlns:sle="http://schemas.microsoft.com/office/drawing/2010/slicer" name="PeriodoActual1 1"/>
            </a:graphicData>
          </a:graphic>
        </xdr:graphicFrame>
      </mc:Choice>
      <mc:Fallback xmlns="">
        <xdr:sp macro="" textlink="">
          <xdr:nvSpPr>
            <xdr:cNvPr id="0" name=""/>
            <xdr:cNvSpPr>
              <a:spLocks noTextEdit="1"/>
            </xdr:cNvSpPr>
          </xdr:nvSpPr>
          <xdr:spPr>
            <a:xfrm>
              <a:off x="40042" y="1596989"/>
              <a:ext cx="13390289" cy="1057922"/>
            </a:xfrm>
            <a:prstGeom prst="rect">
              <a:avLst/>
            </a:prstGeom>
            <a:solidFill>
              <a:prstClr val="white"/>
            </a:solidFill>
            <a:ln w="1">
              <a:solidFill>
                <a:prstClr val="green"/>
              </a:solidFill>
            </a:ln>
          </xdr:spPr>
          <xdr:txBody>
            <a:bodyPr vertOverflow="clip" horzOverflow="clip"/>
            <a:lstStyle/>
            <a:p>
              <a:r>
                <a:rPr lang="en-U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0</xdr:col>
      <xdr:colOff>285750</xdr:colOff>
      <xdr:row>0</xdr:row>
      <xdr:rowOff>161925</xdr:rowOff>
    </xdr:from>
    <xdr:to>
      <xdr:col>1</xdr:col>
      <xdr:colOff>1687087</xdr:colOff>
      <xdr:row>5</xdr:row>
      <xdr:rowOff>38100</xdr:rowOff>
    </xdr:to>
    <xdr:pic>
      <xdr:nvPicPr>
        <xdr:cNvPr id="62" name="Imagen 16">
          <a:extLst>
            <a:ext uri="{FF2B5EF4-FFF2-40B4-BE49-F238E27FC236}">
              <a16:creationId xmlns:a16="http://schemas.microsoft.com/office/drawing/2014/main" id="{E79BB255-9258-482E-813E-73AA3D52EC0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0" y="161925"/>
          <a:ext cx="2619375" cy="1114425"/>
        </a:xfrm>
        <a:prstGeom prst="rect">
          <a:avLst/>
        </a:prstGeom>
      </xdr:spPr>
    </xdr:pic>
    <xdr:clientData/>
  </xdr:twoCellAnchor>
  <xdr:twoCellAnchor editAs="oneCell">
    <xdr:from>
      <xdr:col>0</xdr:col>
      <xdr:colOff>123825</xdr:colOff>
      <xdr:row>26</xdr:row>
      <xdr:rowOff>180975</xdr:rowOff>
    </xdr:from>
    <xdr:to>
      <xdr:col>1</xdr:col>
      <xdr:colOff>1296562</xdr:colOff>
      <xdr:row>30</xdr:row>
      <xdr:rowOff>228599</xdr:rowOff>
    </xdr:to>
    <xdr:pic>
      <xdr:nvPicPr>
        <xdr:cNvPr id="63" name="Imagen 16">
          <a:extLst>
            <a:ext uri="{FF2B5EF4-FFF2-40B4-BE49-F238E27FC236}">
              <a16:creationId xmlns:a16="http://schemas.microsoft.com/office/drawing/2014/main" id="{83E4CA8B-91D8-45BE-AAF1-20AD4E004BB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6619875"/>
          <a:ext cx="2390775" cy="1038225"/>
        </a:xfrm>
        <a:prstGeom prst="rect">
          <a:avLst/>
        </a:prstGeom>
      </xdr:spPr>
    </xdr:pic>
    <xdr:clientData/>
  </xdr:twoCellAnchor>
  <xdr:twoCellAnchor editAs="oneCell">
    <xdr:from>
      <xdr:col>0</xdr:col>
      <xdr:colOff>142875</xdr:colOff>
      <xdr:row>46</xdr:row>
      <xdr:rowOff>161925</xdr:rowOff>
    </xdr:from>
    <xdr:to>
      <xdr:col>1</xdr:col>
      <xdr:colOff>1448962</xdr:colOff>
      <xdr:row>50</xdr:row>
      <xdr:rowOff>133348</xdr:rowOff>
    </xdr:to>
    <xdr:pic>
      <xdr:nvPicPr>
        <xdr:cNvPr id="64" name="Imagen 16">
          <a:extLst>
            <a:ext uri="{FF2B5EF4-FFF2-40B4-BE49-F238E27FC236}">
              <a16:creationId xmlns:a16="http://schemas.microsoft.com/office/drawing/2014/main" id="{11B67DF1-6643-421D-8C24-2C6DEC4A5B9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11801475"/>
          <a:ext cx="2524125" cy="962025"/>
        </a:xfrm>
        <a:prstGeom prst="rect">
          <a:avLst/>
        </a:prstGeom>
      </xdr:spPr>
    </xdr:pic>
    <xdr:clientData/>
  </xdr:twoCellAnchor>
  <xdr:twoCellAnchor editAs="oneCell">
    <xdr:from>
      <xdr:col>0</xdr:col>
      <xdr:colOff>152400</xdr:colOff>
      <xdr:row>66</xdr:row>
      <xdr:rowOff>85725</xdr:rowOff>
    </xdr:from>
    <xdr:to>
      <xdr:col>1</xdr:col>
      <xdr:colOff>1117658</xdr:colOff>
      <xdr:row>70</xdr:row>
      <xdr:rowOff>114300</xdr:rowOff>
    </xdr:to>
    <xdr:pic>
      <xdr:nvPicPr>
        <xdr:cNvPr id="65" name="Imagen 16">
          <a:extLst>
            <a:ext uri="{FF2B5EF4-FFF2-40B4-BE49-F238E27FC236}">
              <a16:creationId xmlns:a16="http://schemas.microsoft.com/office/drawing/2014/main" id="{FD41D363-9A29-4CFD-894D-69FB20D8269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6678275"/>
          <a:ext cx="2181225" cy="1019175"/>
        </a:xfrm>
        <a:prstGeom prst="rect">
          <a:avLst/>
        </a:prstGeom>
      </xdr:spPr>
    </xdr:pic>
    <xdr:clientData/>
  </xdr:twoCellAnchor>
  <xdr:twoCellAnchor editAs="oneCell">
    <xdr:from>
      <xdr:col>0</xdr:col>
      <xdr:colOff>95250</xdr:colOff>
      <xdr:row>86</xdr:row>
      <xdr:rowOff>171450</xdr:rowOff>
    </xdr:from>
    <xdr:to>
      <xdr:col>1</xdr:col>
      <xdr:colOff>1136708</xdr:colOff>
      <xdr:row>90</xdr:row>
      <xdr:rowOff>161925</xdr:rowOff>
    </xdr:to>
    <xdr:pic>
      <xdr:nvPicPr>
        <xdr:cNvPr id="66" name="Imagen 16">
          <a:extLst>
            <a:ext uri="{FF2B5EF4-FFF2-40B4-BE49-F238E27FC236}">
              <a16:creationId xmlns:a16="http://schemas.microsoft.com/office/drawing/2014/main" id="{F0FFE8EF-8CE2-4165-A30F-54B35665918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21717000"/>
          <a:ext cx="2257425" cy="981075"/>
        </a:xfrm>
        <a:prstGeom prst="rect">
          <a:avLst/>
        </a:prstGeom>
      </xdr:spPr>
    </xdr:pic>
    <xdr:clientData/>
  </xdr:twoCellAnchor>
  <xdr:twoCellAnchor editAs="oneCell">
    <xdr:from>
      <xdr:col>0</xdr:col>
      <xdr:colOff>133350</xdr:colOff>
      <xdr:row>106</xdr:row>
      <xdr:rowOff>104776</xdr:rowOff>
    </xdr:from>
    <xdr:to>
      <xdr:col>1</xdr:col>
      <xdr:colOff>1108133</xdr:colOff>
      <xdr:row>110</xdr:row>
      <xdr:rowOff>123825</xdr:rowOff>
    </xdr:to>
    <xdr:pic>
      <xdr:nvPicPr>
        <xdr:cNvPr id="67" name="Imagen 16">
          <a:extLst>
            <a:ext uri="{FF2B5EF4-FFF2-40B4-BE49-F238E27FC236}">
              <a16:creationId xmlns:a16="http://schemas.microsoft.com/office/drawing/2014/main" id="{10B8D65A-145D-4D53-BE77-92370FB7E24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26603326"/>
          <a:ext cx="2190750" cy="1009650"/>
        </a:xfrm>
        <a:prstGeom prst="rect">
          <a:avLst/>
        </a:prstGeom>
      </xdr:spPr>
    </xdr:pic>
    <xdr:clientData/>
  </xdr:twoCellAnchor>
  <xdr:twoCellAnchor editAs="oneCell">
    <xdr:from>
      <xdr:col>0</xdr:col>
      <xdr:colOff>123825</xdr:colOff>
      <xdr:row>126</xdr:row>
      <xdr:rowOff>180975</xdr:rowOff>
    </xdr:from>
    <xdr:to>
      <xdr:col>1</xdr:col>
      <xdr:colOff>1098608</xdr:colOff>
      <xdr:row>130</xdr:row>
      <xdr:rowOff>114299</xdr:rowOff>
    </xdr:to>
    <xdr:pic>
      <xdr:nvPicPr>
        <xdr:cNvPr id="68" name="Imagen 16">
          <a:extLst>
            <a:ext uri="{FF2B5EF4-FFF2-40B4-BE49-F238E27FC236}">
              <a16:creationId xmlns:a16="http://schemas.microsoft.com/office/drawing/2014/main" id="{7885DDB8-DB2F-4A8F-9C4F-A8C06C19752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31632525"/>
          <a:ext cx="2190750" cy="923925"/>
        </a:xfrm>
        <a:prstGeom prst="rect">
          <a:avLst/>
        </a:prstGeom>
      </xdr:spPr>
    </xdr:pic>
    <xdr:clientData/>
  </xdr:twoCellAnchor>
  <xdr:twoCellAnchor editAs="oneCell">
    <xdr:from>
      <xdr:col>0</xdr:col>
      <xdr:colOff>85725</xdr:colOff>
      <xdr:row>146</xdr:row>
      <xdr:rowOff>142875</xdr:rowOff>
    </xdr:from>
    <xdr:to>
      <xdr:col>1</xdr:col>
      <xdr:colOff>1193858</xdr:colOff>
      <xdr:row>150</xdr:row>
      <xdr:rowOff>171452</xdr:rowOff>
    </xdr:to>
    <xdr:pic>
      <xdr:nvPicPr>
        <xdr:cNvPr id="69" name="Imagen 16">
          <a:extLst>
            <a:ext uri="{FF2B5EF4-FFF2-40B4-BE49-F238E27FC236}">
              <a16:creationId xmlns:a16="http://schemas.microsoft.com/office/drawing/2014/main" id="{1B8BA11E-E4D7-49D9-9F68-F7C4A91AD5F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36547425"/>
          <a:ext cx="2324100" cy="1019175"/>
        </a:xfrm>
        <a:prstGeom prst="rect">
          <a:avLst/>
        </a:prstGeom>
      </xdr:spPr>
    </xdr:pic>
    <xdr:clientData/>
  </xdr:twoCellAnchor>
  <xdr:twoCellAnchor editAs="oneCell">
    <xdr:from>
      <xdr:col>0</xdr:col>
      <xdr:colOff>171450</xdr:colOff>
      <xdr:row>166</xdr:row>
      <xdr:rowOff>180975</xdr:rowOff>
    </xdr:from>
    <xdr:to>
      <xdr:col>1</xdr:col>
      <xdr:colOff>1203383</xdr:colOff>
      <xdr:row>170</xdr:row>
      <xdr:rowOff>114299</xdr:rowOff>
    </xdr:to>
    <xdr:pic>
      <xdr:nvPicPr>
        <xdr:cNvPr id="70" name="Imagen 16">
          <a:extLst>
            <a:ext uri="{FF2B5EF4-FFF2-40B4-BE49-F238E27FC236}">
              <a16:creationId xmlns:a16="http://schemas.microsoft.com/office/drawing/2014/main" id="{0CD60191-E11D-4631-9F84-E39F0ACD086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41538525"/>
          <a:ext cx="2247900" cy="923925"/>
        </a:xfrm>
        <a:prstGeom prst="rect">
          <a:avLst/>
        </a:prstGeom>
      </xdr:spPr>
    </xdr:pic>
    <xdr:clientData/>
  </xdr:twoCellAnchor>
  <xdr:twoCellAnchor editAs="oneCell">
    <xdr:from>
      <xdr:col>0</xdr:col>
      <xdr:colOff>57150</xdr:colOff>
      <xdr:row>186</xdr:row>
      <xdr:rowOff>152400</xdr:rowOff>
    </xdr:from>
    <xdr:to>
      <xdr:col>1</xdr:col>
      <xdr:colOff>1165283</xdr:colOff>
      <xdr:row>190</xdr:row>
      <xdr:rowOff>123824</xdr:rowOff>
    </xdr:to>
    <xdr:pic>
      <xdr:nvPicPr>
        <xdr:cNvPr id="71" name="Imagen 16">
          <a:extLst>
            <a:ext uri="{FF2B5EF4-FFF2-40B4-BE49-F238E27FC236}">
              <a16:creationId xmlns:a16="http://schemas.microsoft.com/office/drawing/2014/main" id="{2E2DE143-38DF-4FB7-BDD9-36E509E8E7A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46462950"/>
          <a:ext cx="2324100" cy="962025"/>
        </a:xfrm>
        <a:prstGeom prst="rect">
          <a:avLst/>
        </a:prstGeom>
      </xdr:spPr>
    </xdr:pic>
    <xdr:clientData/>
  </xdr:twoCellAnchor>
  <xdr:twoCellAnchor editAs="oneCell">
    <xdr:from>
      <xdr:col>0</xdr:col>
      <xdr:colOff>57150</xdr:colOff>
      <xdr:row>206</xdr:row>
      <xdr:rowOff>104776</xdr:rowOff>
    </xdr:from>
    <xdr:to>
      <xdr:col>1</xdr:col>
      <xdr:colOff>1306087</xdr:colOff>
      <xdr:row>210</xdr:row>
      <xdr:rowOff>47628</xdr:rowOff>
    </xdr:to>
    <xdr:pic>
      <xdr:nvPicPr>
        <xdr:cNvPr id="72" name="Imagen 16">
          <a:extLst>
            <a:ext uri="{FF2B5EF4-FFF2-40B4-BE49-F238E27FC236}">
              <a16:creationId xmlns:a16="http://schemas.microsoft.com/office/drawing/2014/main" id="{CB7C7D53-BDB6-4FE9-BB9A-3820F4067C0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51368326"/>
          <a:ext cx="2466975" cy="933450"/>
        </a:xfrm>
        <a:prstGeom prst="rect">
          <a:avLst/>
        </a:prstGeom>
      </xdr:spPr>
    </xdr:pic>
    <xdr:clientData/>
  </xdr:twoCellAnchor>
  <xdr:twoCellAnchor editAs="oneCell">
    <xdr:from>
      <xdr:col>0</xdr:col>
      <xdr:colOff>85725</xdr:colOff>
      <xdr:row>246</xdr:row>
      <xdr:rowOff>104776</xdr:rowOff>
    </xdr:from>
    <xdr:to>
      <xdr:col>1</xdr:col>
      <xdr:colOff>1267987</xdr:colOff>
      <xdr:row>250</xdr:row>
      <xdr:rowOff>123824</xdr:rowOff>
    </xdr:to>
    <xdr:pic>
      <xdr:nvPicPr>
        <xdr:cNvPr id="73" name="Imagen 16">
          <a:extLst>
            <a:ext uri="{FF2B5EF4-FFF2-40B4-BE49-F238E27FC236}">
              <a16:creationId xmlns:a16="http://schemas.microsoft.com/office/drawing/2014/main" id="{9D1D3519-5CE8-4327-B469-FFBA2108B17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56321326"/>
          <a:ext cx="2400300" cy="1009650"/>
        </a:xfrm>
        <a:prstGeom prst="rect">
          <a:avLst/>
        </a:prstGeom>
      </xdr:spPr>
    </xdr:pic>
    <xdr:clientData/>
  </xdr:twoCellAnchor>
  <xdr:twoCellAnchor editAs="oneCell">
    <xdr:from>
      <xdr:col>0</xdr:col>
      <xdr:colOff>114300</xdr:colOff>
      <xdr:row>266</xdr:row>
      <xdr:rowOff>104775</xdr:rowOff>
    </xdr:from>
    <xdr:to>
      <xdr:col>1</xdr:col>
      <xdr:colOff>1220362</xdr:colOff>
      <xdr:row>270</xdr:row>
      <xdr:rowOff>114300</xdr:rowOff>
    </xdr:to>
    <xdr:pic>
      <xdr:nvPicPr>
        <xdr:cNvPr id="74" name="Imagen 16">
          <a:extLst>
            <a:ext uri="{FF2B5EF4-FFF2-40B4-BE49-F238E27FC236}">
              <a16:creationId xmlns:a16="http://schemas.microsoft.com/office/drawing/2014/main" id="{B3FCA051-F46D-4D46-B191-F40816E6376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61274325"/>
          <a:ext cx="2324100" cy="1000125"/>
        </a:xfrm>
        <a:prstGeom prst="rect">
          <a:avLst/>
        </a:prstGeom>
      </xdr:spPr>
    </xdr:pic>
    <xdr:clientData/>
  </xdr:twoCellAnchor>
  <xdr:oneCellAnchor>
    <xdr:from>
      <xdr:col>0</xdr:col>
      <xdr:colOff>57150</xdr:colOff>
      <xdr:row>226</xdr:row>
      <xdr:rowOff>104776</xdr:rowOff>
    </xdr:from>
    <xdr:ext cx="2467397" cy="941588"/>
    <xdr:pic>
      <xdr:nvPicPr>
        <xdr:cNvPr id="28" name="Imagen 16">
          <a:extLst>
            <a:ext uri="{FF2B5EF4-FFF2-40B4-BE49-F238E27FC236}">
              <a16:creationId xmlns:a16="http://schemas.microsoft.com/office/drawing/2014/main" id="{4B731D6E-E09A-4241-8153-174CAF68C66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52862179"/>
          <a:ext cx="2467397" cy="941588"/>
        </a:xfrm>
        <a:prstGeom prst="rect">
          <a:avLst/>
        </a:prstGeom>
      </xdr:spPr>
    </xdr:pic>
    <xdr:clientData/>
  </xdr:oneCellAnchor>
  <xdr:twoCellAnchor>
    <xdr:from>
      <xdr:col>6</xdr:col>
      <xdr:colOff>480875</xdr:colOff>
      <xdr:row>0</xdr:row>
      <xdr:rowOff>175712</xdr:rowOff>
    </xdr:from>
    <xdr:to>
      <xdr:col>8</xdr:col>
      <xdr:colOff>994116</xdr:colOff>
      <xdr:row>5</xdr:row>
      <xdr:rowOff>203639</xdr:rowOff>
    </xdr:to>
    <xdr:grpSp>
      <xdr:nvGrpSpPr>
        <xdr:cNvPr id="17" name="Group 34">
          <a:extLst>
            <a:ext uri="{FF2B5EF4-FFF2-40B4-BE49-F238E27FC236}">
              <a16:creationId xmlns:a16="http://schemas.microsoft.com/office/drawing/2014/main" id="{CD038794-95CD-4D78-89FA-C7BCB24CF599}"/>
            </a:ext>
          </a:extLst>
        </xdr:cNvPr>
        <xdr:cNvGrpSpPr/>
      </xdr:nvGrpSpPr>
      <xdr:grpSpPr>
        <a:xfrm>
          <a:off x="9821207" y="175712"/>
          <a:ext cx="3331863" cy="1242850"/>
          <a:chOff x="4464844" y="609601"/>
          <a:chExt cx="2545556" cy="1388744"/>
        </a:xfrm>
      </xdr:grpSpPr>
      <xdr:sp macro="" textlink="">
        <xdr:nvSpPr>
          <xdr:cNvPr id="18" name="Flowchart: Alternate Process 35">
            <a:hlinkClick xmlns:r="http://schemas.openxmlformats.org/officeDocument/2006/relationships" r:id="rId2"/>
            <a:extLst>
              <a:ext uri="{FF2B5EF4-FFF2-40B4-BE49-F238E27FC236}">
                <a16:creationId xmlns:a16="http://schemas.microsoft.com/office/drawing/2014/main" id="{E472560D-1CC6-4455-82CC-4F31FE4F5868}"/>
              </a:ext>
            </a:extLst>
          </xdr:cNvPr>
          <xdr:cNvSpPr/>
        </xdr:nvSpPr>
        <xdr:spPr>
          <a:xfrm>
            <a:off x="4464844"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Contenido</a:t>
            </a:r>
            <a:endParaRPr lang="en-US" sz="1100"/>
          </a:p>
        </xdr:txBody>
      </xdr:sp>
      <xdr:sp macro="" textlink="">
        <xdr:nvSpPr>
          <xdr:cNvPr id="19" name="Flowchart: Alternate Process 36">
            <a:hlinkClick xmlns:r="http://schemas.openxmlformats.org/officeDocument/2006/relationships" r:id="rId3"/>
            <a:extLst>
              <a:ext uri="{FF2B5EF4-FFF2-40B4-BE49-F238E27FC236}">
                <a16:creationId xmlns:a16="http://schemas.microsoft.com/office/drawing/2014/main" id="{F3952BA9-FAA1-46EA-9F16-B7ACE42A3507}"/>
              </a:ext>
            </a:extLst>
          </xdr:cNvPr>
          <xdr:cNvSpPr/>
        </xdr:nvSpPr>
        <xdr:spPr>
          <a:xfrm>
            <a:off x="5371862"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a:t>
            </a:r>
            <a:r>
              <a:rPr lang="en-US" sz="1200" b="0" baseline="0">
                <a:solidFill>
                  <a:srgbClr val="D98F4E"/>
                </a:solidFill>
                <a:effectLst/>
                <a:latin typeface="Kanit" pitchFamily="2" charset="-34"/>
                <a:ea typeface="+mn-ea"/>
                <a:cs typeface="Kanit" pitchFamily="2" charset="-34"/>
              </a:rPr>
              <a:t> 1</a:t>
            </a:r>
            <a:endParaRPr lang="en-US" sz="1100"/>
          </a:p>
        </xdr:txBody>
      </xdr:sp>
      <xdr:sp macro="" textlink="">
        <xdr:nvSpPr>
          <xdr:cNvPr id="20" name="Flowchart: Alternate Process 37">
            <a:hlinkClick xmlns:r="http://schemas.openxmlformats.org/officeDocument/2006/relationships" r:id="rId4"/>
            <a:extLst>
              <a:ext uri="{FF2B5EF4-FFF2-40B4-BE49-F238E27FC236}">
                <a16:creationId xmlns:a16="http://schemas.microsoft.com/office/drawing/2014/main" id="{5476952E-5739-4397-A7E9-B7E2C97FB040}"/>
              </a:ext>
            </a:extLst>
          </xdr:cNvPr>
          <xdr:cNvSpPr/>
        </xdr:nvSpPr>
        <xdr:spPr>
          <a:xfrm>
            <a:off x="6278880"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2</a:t>
            </a:r>
            <a:endParaRPr lang="en-US" sz="1100"/>
          </a:p>
        </xdr:txBody>
      </xdr:sp>
      <xdr:sp macro="" textlink="">
        <xdr:nvSpPr>
          <xdr:cNvPr id="21" name="Flowchart: Alternate Process 38">
            <a:hlinkClick xmlns:r="http://schemas.openxmlformats.org/officeDocument/2006/relationships" r:id="rId5"/>
            <a:extLst>
              <a:ext uri="{FF2B5EF4-FFF2-40B4-BE49-F238E27FC236}">
                <a16:creationId xmlns:a16="http://schemas.microsoft.com/office/drawing/2014/main" id="{7BE4F883-8D4B-45C1-8E29-20194DB5CEAA}"/>
              </a:ext>
            </a:extLst>
          </xdr:cNvPr>
          <xdr:cNvSpPr/>
        </xdr:nvSpPr>
        <xdr:spPr>
          <a:xfrm>
            <a:off x="6278880"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5</a:t>
            </a:r>
            <a:endParaRPr lang="en-US" sz="1100"/>
          </a:p>
        </xdr:txBody>
      </xdr:sp>
      <xdr:sp macro="" textlink="">
        <xdr:nvSpPr>
          <xdr:cNvPr id="22" name="Flowchart: Alternate Process 39">
            <a:hlinkClick xmlns:r="http://schemas.openxmlformats.org/officeDocument/2006/relationships" r:id="rId6"/>
            <a:extLst>
              <a:ext uri="{FF2B5EF4-FFF2-40B4-BE49-F238E27FC236}">
                <a16:creationId xmlns:a16="http://schemas.microsoft.com/office/drawing/2014/main" id="{D980A6C6-CA94-4F7D-9889-4C7206D29F4A}"/>
              </a:ext>
            </a:extLst>
          </xdr:cNvPr>
          <xdr:cNvSpPr/>
        </xdr:nvSpPr>
        <xdr:spPr>
          <a:xfrm>
            <a:off x="5371862"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4</a:t>
            </a:r>
            <a:endParaRPr lang="en-US" sz="1100"/>
          </a:p>
        </xdr:txBody>
      </xdr:sp>
      <xdr:sp macro="" textlink="">
        <xdr:nvSpPr>
          <xdr:cNvPr id="23" name="Flowchart: Alternate Process 40">
            <a:hlinkClick xmlns:r="http://schemas.openxmlformats.org/officeDocument/2006/relationships" r:id="rId7"/>
            <a:extLst>
              <a:ext uri="{FF2B5EF4-FFF2-40B4-BE49-F238E27FC236}">
                <a16:creationId xmlns:a16="http://schemas.microsoft.com/office/drawing/2014/main" id="{ADCFA72F-BEE1-4C57-A5A6-2D7D7705690B}"/>
              </a:ext>
            </a:extLst>
          </xdr:cNvPr>
          <xdr:cNvSpPr/>
        </xdr:nvSpPr>
        <xdr:spPr>
          <a:xfrm>
            <a:off x="4464844"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3</a:t>
            </a:r>
            <a:endParaRPr lang="en-US" sz="1100"/>
          </a:p>
        </xdr:txBody>
      </xdr:sp>
      <xdr:sp macro="" textlink="">
        <xdr:nvSpPr>
          <xdr:cNvPr id="24" name="Flowchart: Alternate Process 41">
            <a:hlinkClick xmlns:r="http://schemas.openxmlformats.org/officeDocument/2006/relationships" r:id="rId8"/>
            <a:extLst>
              <a:ext uri="{FF2B5EF4-FFF2-40B4-BE49-F238E27FC236}">
                <a16:creationId xmlns:a16="http://schemas.microsoft.com/office/drawing/2014/main" id="{D3EFC34E-60B1-432B-A936-27FBC1F6E507}"/>
              </a:ext>
            </a:extLst>
          </xdr:cNvPr>
          <xdr:cNvSpPr/>
        </xdr:nvSpPr>
        <xdr:spPr>
          <a:xfrm>
            <a:off x="4464844" y="1724025"/>
            <a:ext cx="731520" cy="274320"/>
          </a:xfrm>
          <a:prstGeom prst="flowChartAlternateProcess">
            <a:avLst/>
          </a:prstGeom>
          <a:solidFill>
            <a:srgbClr val="D98F4E"/>
          </a:solidFill>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chemeClr val="bg1"/>
                </a:solidFill>
                <a:effectLst/>
                <a:latin typeface="Kanit" pitchFamily="2" charset="-34"/>
                <a:ea typeface="+mn-ea"/>
                <a:cs typeface="Kanit" pitchFamily="2" charset="-34"/>
              </a:rPr>
              <a:t>Cuadro 6</a:t>
            </a:r>
            <a:endParaRPr lang="en-US" sz="1100">
              <a:solidFill>
                <a:schemeClr val="bg1"/>
              </a:solidFill>
            </a:endParaRPr>
          </a:p>
        </xdr:txBody>
      </xdr:sp>
      <xdr:sp macro="" textlink="">
        <xdr:nvSpPr>
          <xdr:cNvPr id="25" name="Flowchart: Alternate Process 42">
            <a:hlinkClick xmlns:r="http://schemas.openxmlformats.org/officeDocument/2006/relationships" r:id="rId9"/>
            <a:extLst>
              <a:ext uri="{FF2B5EF4-FFF2-40B4-BE49-F238E27FC236}">
                <a16:creationId xmlns:a16="http://schemas.microsoft.com/office/drawing/2014/main" id="{555DF068-D9BA-45E1-99D1-2B2AC1C48626}"/>
              </a:ext>
            </a:extLst>
          </xdr:cNvPr>
          <xdr:cNvSpPr/>
        </xdr:nvSpPr>
        <xdr:spPr>
          <a:xfrm>
            <a:off x="6278880"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8</a:t>
            </a:r>
            <a:endParaRPr lang="en-US" sz="1100"/>
          </a:p>
        </xdr:txBody>
      </xdr:sp>
      <xdr:sp macro="" textlink="">
        <xdr:nvSpPr>
          <xdr:cNvPr id="26" name="Flowchart: Alternate Process 43">
            <a:hlinkClick xmlns:r="http://schemas.openxmlformats.org/officeDocument/2006/relationships" r:id="rId10"/>
            <a:extLst>
              <a:ext uri="{FF2B5EF4-FFF2-40B4-BE49-F238E27FC236}">
                <a16:creationId xmlns:a16="http://schemas.microsoft.com/office/drawing/2014/main" id="{B9E2CFD5-3B98-4B7A-B874-70264FB4587E}"/>
              </a:ext>
            </a:extLst>
          </xdr:cNvPr>
          <xdr:cNvSpPr/>
        </xdr:nvSpPr>
        <xdr:spPr>
          <a:xfrm>
            <a:off x="5371862"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7</a:t>
            </a:r>
            <a:endParaRPr lang="en-US" sz="1100"/>
          </a:p>
        </xdr:txBody>
      </xdr:sp>
      <xdr:sp macro="" textlink="">
        <xdr:nvSpPr>
          <xdr:cNvPr id="27" name="Flowchart: Alternate Process 44">
            <a:extLst>
              <a:ext uri="{FF2B5EF4-FFF2-40B4-BE49-F238E27FC236}">
                <a16:creationId xmlns:a16="http://schemas.microsoft.com/office/drawing/2014/main" id="{050DC279-FFBF-46D0-A9B4-E64F11E2DDE6}"/>
              </a:ext>
            </a:extLst>
          </xdr:cNvPr>
          <xdr:cNvSpPr/>
        </xdr:nvSpPr>
        <xdr:spPr>
          <a:xfrm>
            <a:off x="4464844" y="609601"/>
            <a:ext cx="2545556"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100" b="0" baseline="0">
                <a:solidFill>
                  <a:srgbClr val="D98F4E"/>
                </a:solidFill>
                <a:effectLst/>
                <a:latin typeface="Kanit" pitchFamily="2" charset="-34"/>
                <a:ea typeface="+mn-ea"/>
                <a:cs typeface="Kanit" pitchFamily="2" charset="-34"/>
              </a:rPr>
              <a:t>BLOQUE DE NAVEGACIÓN</a:t>
            </a:r>
            <a:endParaRPr lang="en-US" sz="1100" b="0">
              <a:solidFill>
                <a:srgbClr val="D98F4E"/>
              </a:solidFill>
              <a:effectLst/>
              <a:latin typeface="Kanit" pitchFamily="2" charset="-34"/>
              <a:cs typeface="Kanit" pitchFamily="2" charset="-34"/>
            </a:endParaRPr>
          </a:p>
          <a:p>
            <a:pPr algn="l"/>
            <a:endParaRPr lang="en-US" sz="1100"/>
          </a:p>
        </xdr:txBody>
      </xdr:sp>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142875</xdr:colOff>
      <xdr:row>0</xdr:row>
      <xdr:rowOff>114300</xdr:rowOff>
    </xdr:from>
    <xdr:to>
      <xdr:col>1</xdr:col>
      <xdr:colOff>104775</xdr:colOff>
      <xdr:row>4</xdr:row>
      <xdr:rowOff>123825</xdr:rowOff>
    </xdr:to>
    <xdr:pic>
      <xdr:nvPicPr>
        <xdr:cNvPr id="47" name="Imagen 16">
          <a:extLst>
            <a:ext uri="{FF2B5EF4-FFF2-40B4-BE49-F238E27FC236}">
              <a16:creationId xmlns:a16="http://schemas.microsoft.com/office/drawing/2014/main" id="{1D815CE5-2EA2-4A90-914A-953D940DB69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114300"/>
          <a:ext cx="2476500" cy="1000125"/>
        </a:xfrm>
        <a:prstGeom prst="rect">
          <a:avLst/>
        </a:prstGeom>
      </xdr:spPr>
    </xdr:pic>
    <xdr:clientData/>
  </xdr:twoCellAnchor>
  <xdr:twoCellAnchor>
    <xdr:from>
      <xdr:col>7</xdr:col>
      <xdr:colOff>28575</xdr:colOff>
      <xdr:row>0</xdr:row>
      <xdr:rowOff>161925</xdr:rowOff>
    </xdr:from>
    <xdr:to>
      <xdr:col>9</xdr:col>
      <xdr:colOff>1009651</xdr:colOff>
      <xdr:row>5</xdr:row>
      <xdr:rowOff>200024</xdr:rowOff>
    </xdr:to>
    <xdr:grpSp>
      <xdr:nvGrpSpPr>
        <xdr:cNvPr id="14" name="Group 34">
          <a:extLst>
            <a:ext uri="{FF2B5EF4-FFF2-40B4-BE49-F238E27FC236}">
              <a16:creationId xmlns:a16="http://schemas.microsoft.com/office/drawing/2014/main" id="{E002D190-87AB-420E-82BB-73C173464354}"/>
            </a:ext>
          </a:extLst>
        </xdr:cNvPr>
        <xdr:cNvGrpSpPr/>
      </xdr:nvGrpSpPr>
      <xdr:grpSpPr>
        <a:xfrm>
          <a:off x="8905875" y="161925"/>
          <a:ext cx="3333751" cy="1276349"/>
          <a:chOff x="4464844" y="609601"/>
          <a:chExt cx="2545556" cy="1388744"/>
        </a:xfrm>
      </xdr:grpSpPr>
      <xdr:sp macro="" textlink="">
        <xdr:nvSpPr>
          <xdr:cNvPr id="15" name="Flowchart: Alternate Process 35">
            <a:hlinkClick xmlns:r="http://schemas.openxmlformats.org/officeDocument/2006/relationships" r:id="rId2"/>
            <a:extLst>
              <a:ext uri="{FF2B5EF4-FFF2-40B4-BE49-F238E27FC236}">
                <a16:creationId xmlns:a16="http://schemas.microsoft.com/office/drawing/2014/main" id="{A9E38967-013F-4D6A-9EFD-BFACCDA8502B}"/>
              </a:ext>
            </a:extLst>
          </xdr:cNvPr>
          <xdr:cNvSpPr/>
        </xdr:nvSpPr>
        <xdr:spPr>
          <a:xfrm>
            <a:off x="4464844"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Contenido</a:t>
            </a:r>
            <a:endParaRPr lang="en-US" sz="1100"/>
          </a:p>
        </xdr:txBody>
      </xdr:sp>
      <xdr:sp macro="" textlink="">
        <xdr:nvSpPr>
          <xdr:cNvPr id="16" name="Flowchart: Alternate Process 36">
            <a:hlinkClick xmlns:r="http://schemas.openxmlformats.org/officeDocument/2006/relationships" r:id="rId3"/>
            <a:extLst>
              <a:ext uri="{FF2B5EF4-FFF2-40B4-BE49-F238E27FC236}">
                <a16:creationId xmlns:a16="http://schemas.microsoft.com/office/drawing/2014/main" id="{5AD1EBCF-32E4-4047-8381-CE4092675395}"/>
              </a:ext>
            </a:extLst>
          </xdr:cNvPr>
          <xdr:cNvSpPr/>
        </xdr:nvSpPr>
        <xdr:spPr>
          <a:xfrm>
            <a:off x="5371862"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a:t>
            </a:r>
            <a:r>
              <a:rPr lang="en-US" sz="1200" b="0" baseline="0">
                <a:solidFill>
                  <a:srgbClr val="D98F4E"/>
                </a:solidFill>
                <a:effectLst/>
                <a:latin typeface="Kanit" pitchFamily="2" charset="-34"/>
                <a:ea typeface="+mn-ea"/>
                <a:cs typeface="Kanit" pitchFamily="2" charset="-34"/>
              </a:rPr>
              <a:t> 1</a:t>
            </a:r>
            <a:endParaRPr lang="en-US" sz="1100"/>
          </a:p>
        </xdr:txBody>
      </xdr:sp>
      <xdr:sp macro="" textlink="">
        <xdr:nvSpPr>
          <xdr:cNvPr id="17" name="Flowchart: Alternate Process 37">
            <a:hlinkClick xmlns:r="http://schemas.openxmlformats.org/officeDocument/2006/relationships" r:id="rId4"/>
            <a:extLst>
              <a:ext uri="{FF2B5EF4-FFF2-40B4-BE49-F238E27FC236}">
                <a16:creationId xmlns:a16="http://schemas.microsoft.com/office/drawing/2014/main" id="{0CC00BF7-1AF7-4F0A-8BC4-37A3D8FF8493}"/>
              </a:ext>
            </a:extLst>
          </xdr:cNvPr>
          <xdr:cNvSpPr/>
        </xdr:nvSpPr>
        <xdr:spPr>
          <a:xfrm>
            <a:off x="6278880"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2</a:t>
            </a:r>
            <a:endParaRPr lang="en-US" sz="1100"/>
          </a:p>
        </xdr:txBody>
      </xdr:sp>
      <xdr:sp macro="" textlink="">
        <xdr:nvSpPr>
          <xdr:cNvPr id="18" name="Flowchart: Alternate Process 38">
            <a:hlinkClick xmlns:r="http://schemas.openxmlformats.org/officeDocument/2006/relationships" r:id="rId5"/>
            <a:extLst>
              <a:ext uri="{FF2B5EF4-FFF2-40B4-BE49-F238E27FC236}">
                <a16:creationId xmlns:a16="http://schemas.microsoft.com/office/drawing/2014/main" id="{FFDE236B-4C72-41F9-88A1-E466CDD2AC03}"/>
              </a:ext>
            </a:extLst>
          </xdr:cNvPr>
          <xdr:cNvSpPr/>
        </xdr:nvSpPr>
        <xdr:spPr>
          <a:xfrm>
            <a:off x="6278880"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5</a:t>
            </a:r>
            <a:endParaRPr lang="en-US" sz="1100"/>
          </a:p>
        </xdr:txBody>
      </xdr:sp>
      <xdr:sp macro="" textlink="">
        <xdr:nvSpPr>
          <xdr:cNvPr id="19" name="Flowchart: Alternate Process 39">
            <a:hlinkClick xmlns:r="http://schemas.openxmlformats.org/officeDocument/2006/relationships" r:id="rId6"/>
            <a:extLst>
              <a:ext uri="{FF2B5EF4-FFF2-40B4-BE49-F238E27FC236}">
                <a16:creationId xmlns:a16="http://schemas.microsoft.com/office/drawing/2014/main" id="{7E8893ED-C8AE-47EE-B3A4-3F7AD9E8C72D}"/>
              </a:ext>
            </a:extLst>
          </xdr:cNvPr>
          <xdr:cNvSpPr/>
        </xdr:nvSpPr>
        <xdr:spPr>
          <a:xfrm>
            <a:off x="5371862"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4</a:t>
            </a:r>
            <a:endParaRPr lang="en-US" sz="1100"/>
          </a:p>
        </xdr:txBody>
      </xdr:sp>
      <xdr:sp macro="" textlink="">
        <xdr:nvSpPr>
          <xdr:cNvPr id="20" name="Flowchart: Alternate Process 40">
            <a:hlinkClick xmlns:r="http://schemas.openxmlformats.org/officeDocument/2006/relationships" r:id="rId7"/>
            <a:extLst>
              <a:ext uri="{FF2B5EF4-FFF2-40B4-BE49-F238E27FC236}">
                <a16:creationId xmlns:a16="http://schemas.microsoft.com/office/drawing/2014/main" id="{8C2AB03B-D932-4C7E-A8BD-467894B5FF92}"/>
              </a:ext>
            </a:extLst>
          </xdr:cNvPr>
          <xdr:cNvSpPr/>
        </xdr:nvSpPr>
        <xdr:spPr>
          <a:xfrm>
            <a:off x="4464844"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3</a:t>
            </a:r>
            <a:endParaRPr lang="en-US" sz="1100"/>
          </a:p>
        </xdr:txBody>
      </xdr:sp>
      <xdr:sp macro="" textlink="">
        <xdr:nvSpPr>
          <xdr:cNvPr id="21" name="Flowchart: Alternate Process 41">
            <a:hlinkClick xmlns:r="http://schemas.openxmlformats.org/officeDocument/2006/relationships" r:id="rId8"/>
            <a:extLst>
              <a:ext uri="{FF2B5EF4-FFF2-40B4-BE49-F238E27FC236}">
                <a16:creationId xmlns:a16="http://schemas.microsoft.com/office/drawing/2014/main" id="{A8CC8028-C870-4B70-A0BE-61626377DFD2}"/>
              </a:ext>
            </a:extLst>
          </xdr:cNvPr>
          <xdr:cNvSpPr/>
        </xdr:nvSpPr>
        <xdr:spPr>
          <a:xfrm>
            <a:off x="4464844"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6</a:t>
            </a:r>
            <a:endParaRPr lang="en-US" sz="1100"/>
          </a:p>
        </xdr:txBody>
      </xdr:sp>
      <xdr:sp macro="" textlink="">
        <xdr:nvSpPr>
          <xdr:cNvPr id="22" name="Flowchart: Alternate Process 42">
            <a:hlinkClick xmlns:r="http://schemas.openxmlformats.org/officeDocument/2006/relationships" r:id="rId9"/>
            <a:extLst>
              <a:ext uri="{FF2B5EF4-FFF2-40B4-BE49-F238E27FC236}">
                <a16:creationId xmlns:a16="http://schemas.microsoft.com/office/drawing/2014/main" id="{59F83528-2EB8-4120-92CE-14C4E83DBB06}"/>
              </a:ext>
            </a:extLst>
          </xdr:cNvPr>
          <xdr:cNvSpPr/>
        </xdr:nvSpPr>
        <xdr:spPr>
          <a:xfrm>
            <a:off x="6278880"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8</a:t>
            </a:r>
            <a:endParaRPr lang="en-US" sz="1100"/>
          </a:p>
        </xdr:txBody>
      </xdr:sp>
      <xdr:sp macro="" textlink="">
        <xdr:nvSpPr>
          <xdr:cNvPr id="23" name="Flowchart: Alternate Process 43">
            <a:hlinkClick xmlns:r="http://schemas.openxmlformats.org/officeDocument/2006/relationships" r:id="rId10"/>
            <a:extLst>
              <a:ext uri="{FF2B5EF4-FFF2-40B4-BE49-F238E27FC236}">
                <a16:creationId xmlns:a16="http://schemas.microsoft.com/office/drawing/2014/main" id="{6C114647-978A-4E1A-8A0D-E0504F70336F}"/>
              </a:ext>
            </a:extLst>
          </xdr:cNvPr>
          <xdr:cNvSpPr/>
        </xdr:nvSpPr>
        <xdr:spPr>
          <a:xfrm>
            <a:off x="5371862" y="1724025"/>
            <a:ext cx="731520" cy="274320"/>
          </a:xfrm>
          <a:prstGeom prst="flowChartAlternateProcess">
            <a:avLst/>
          </a:prstGeom>
          <a:solidFill>
            <a:srgbClr val="D98F4E"/>
          </a:solidFill>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chemeClr val="bg1"/>
                </a:solidFill>
                <a:effectLst/>
                <a:latin typeface="Kanit" pitchFamily="2" charset="-34"/>
                <a:ea typeface="+mn-ea"/>
                <a:cs typeface="Kanit" pitchFamily="2" charset="-34"/>
              </a:rPr>
              <a:t>Cuadro 7</a:t>
            </a:r>
            <a:endParaRPr lang="en-US" sz="1100">
              <a:solidFill>
                <a:schemeClr val="bg1"/>
              </a:solidFill>
            </a:endParaRPr>
          </a:p>
        </xdr:txBody>
      </xdr:sp>
      <xdr:sp macro="" textlink="">
        <xdr:nvSpPr>
          <xdr:cNvPr id="24" name="Flowchart: Alternate Process 44">
            <a:extLst>
              <a:ext uri="{FF2B5EF4-FFF2-40B4-BE49-F238E27FC236}">
                <a16:creationId xmlns:a16="http://schemas.microsoft.com/office/drawing/2014/main" id="{3F74DD2D-D0E0-470A-A833-ED1E5B576E5E}"/>
              </a:ext>
            </a:extLst>
          </xdr:cNvPr>
          <xdr:cNvSpPr/>
        </xdr:nvSpPr>
        <xdr:spPr>
          <a:xfrm>
            <a:off x="4464844" y="609601"/>
            <a:ext cx="2545556"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100" b="0" baseline="0">
                <a:solidFill>
                  <a:srgbClr val="D98F4E"/>
                </a:solidFill>
                <a:effectLst/>
                <a:latin typeface="Kanit" pitchFamily="2" charset="-34"/>
                <a:ea typeface="+mn-ea"/>
                <a:cs typeface="Kanit" pitchFamily="2" charset="-34"/>
              </a:rPr>
              <a:t>BLOQUE DE NAVEGACIÓN</a:t>
            </a:r>
            <a:endParaRPr lang="en-US" sz="1100" b="0">
              <a:solidFill>
                <a:srgbClr val="D98F4E"/>
              </a:solidFill>
              <a:effectLst/>
              <a:latin typeface="Kanit" pitchFamily="2" charset="-34"/>
              <a:cs typeface="Kanit" pitchFamily="2" charset="-34"/>
            </a:endParaRPr>
          </a:p>
          <a:p>
            <a:pPr algn="l"/>
            <a:endParaRPr lang="en-US" sz="1100"/>
          </a:p>
        </xdr:txBody>
      </xdr:sp>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190500</xdr:colOff>
      <xdr:row>0</xdr:row>
      <xdr:rowOff>133350</xdr:rowOff>
    </xdr:from>
    <xdr:to>
      <xdr:col>0</xdr:col>
      <xdr:colOff>2752725</xdr:colOff>
      <xdr:row>4</xdr:row>
      <xdr:rowOff>219075</xdr:rowOff>
    </xdr:to>
    <xdr:pic>
      <xdr:nvPicPr>
        <xdr:cNvPr id="47" name="Imagen 16">
          <a:extLst>
            <a:ext uri="{FF2B5EF4-FFF2-40B4-BE49-F238E27FC236}">
              <a16:creationId xmlns:a16="http://schemas.microsoft.com/office/drawing/2014/main" id="{B1E1559C-2637-4C87-95BE-11D5DE354F4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133350"/>
          <a:ext cx="2562225" cy="1076325"/>
        </a:xfrm>
        <a:prstGeom prst="rect">
          <a:avLst/>
        </a:prstGeom>
      </xdr:spPr>
    </xdr:pic>
    <xdr:clientData/>
  </xdr:twoCellAnchor>
  <xdr:twoCellAnchor>
    <xdr:from>
      <xdr:col>6</xdr:col>
      <xdr:colOff>438150</xdr:colOff>
      <xdr:row>0</xdr:row>
      <xdr:rowOff>180975</xdr:rowOff>
    </xdr:from>
    <xdr:to>
      <xdr:col>8</xdr:col>
      <xdr:colOff>1838326</xdr:colOff>
      <xdr:row>5</xdr:row>
      <xdr:rowOff>219074</xdr:rowOff>
    </xdr:to>
    <xdr:grpSp>
      <xdr:nvGrpSpPr>
        <xdr:cNvPr id="14" name="Group 34">
          <a:extLst>
            <a:ext uri="{FF2B5EF4-FFF2-40B4-BE49-F238E27FC236}">
              <a16:creationId xmlns:a16="http://schemas.microsoft.com/office/drawing/2014/main" id="{86257B48-3978-4F57-BF7C-CFC29048DAF4}"/>
            </a:ext>
          </a:extLst>
        </xdr:cNvPr>
        <xdr:cNvGrpSpPr/>
      </xdr:nvGrpSpPr>
      <xdr:grpSpPr>
        <a:xfrm>
          <a:off x="9420225" y="180975"/>
          <a:ext cx="3333751" cy="1276349"/>
          <a:chOff x="4464844" y="609601"/>
          <a:chExt cx="2545556" cy="1388744"/>
        </a:xfrm>
      </xdr:grpSpPr>
      <xdr:sp macro="" textlink="">
        <xdr:nvSpPr>
          <xdr:cNvPr id="15" name="Flowchart: Alternate Process 35">
            <a:hlinkClick xmlns:r="http://schemas.openxmlformats.org/officeDocument/2006/relationships" r:id="rId2"/>
            <a:extLst>
              <a:ext uri="{FF2B5EF4-FFF2-40B4-BE49-F238E27FC236}">
                <a16:creationId xmlns:a16="http://schemas.microsoft.com/office/drawing/2014/main" id="{899A9D9C-BA8D-4125-ACA8-5F49E5FC5500}"/>
              </a:ext>
            </a:extLst>
          </xdr:cNvPr>
          <xdr:cNvSpPr/>
        </xdr:nvSpPr>
        <xdr:spPr>
          <a:xfrm>
            <a:off x="4464844"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Contenido</a:t>
            </a:r>
            <a:endParaRPr lang="en-US" sz="1100"/>
          </a:p>
        </xdr:txBody>
      </xdr:sp>
      <xdr:sp macro="" textlink="">
        <xdr:nvSpPr>
          <xdr:cNvPr id="16" name="Flowchart: Alternate Process 36">
            <a:hlinkClick xmlns:r="http://schemas.openxmlformats.org/officeDocument/2006/relationships" r:id="rId3"/>
            <a:extLst>
              <a:ext uri="{FF2B5EF4-FFF2-40B4-BE49-F238E27FC236}">
                <a16:creationId xmlns:a16="http://schemas.microsoft.com/office/drawing/2014/main" id="{4FFF4C18-5055-476B-9A4B-BCF8FE186DF7}"/>
              </a:ext>
            </a:extLst>
          </xdr:cNvPr>
          <xdr:cNvSpPr/>
        </xdr:nvSpPr>
        <xdr:spPr>
          <a:xfrm>
            <a:off x="5371862"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a:t>
            </a:r>
            <a:r>
              <a:rPr lang="en-US" sz="1200" b="0" baseline="0">
                <a:solidFill>
                  <a:srgbClr val="D98F4E"/>
                </a:solidFill>
                <a:effectLst/>
                <a:latin typeface="Kanit" pitchFamily="2" charset="-34"/>
                <a:ea typeface="+mn-ea"/>
                <a:cs typeface="Kanit" pitchFamily="2" charset="-34"/>
              </a:rPr>
              <a:t> 1</a:t>
            </a:r>
            <a:endParaRPr lang="en-US" sz="1100"/>
          </a:p>
        </xdr:txBody>
      </xdr:sp>
      <xdr:sp macro="" textlink="">
        <xdr:nvSpPr>
          <xdr:cNvPr id="17" name="Flowchart: Alternate Process 37">
            <a:hlinkClick xmlns:r="http://schemas.openxmlformats.org/officeDocument/2006/relationships" r:id="rId4"/>
            <a:extLst>
              <a:ext uri="{FF2B5EF4-FFF2-40B4-BE49-F238E27FC236}">
                <a16:creationId xmlns:a16="http://schemas.microsoft.com/office/drawing/2014/main" id="{22D973AC-4586-4794-A875-B3399F40FF6E}"/>
              </a:ext>
            </a:extLst>
          </xdr:cNvPr>
          <xdr:cNvSpPr/>
        </xdr:nvSpPr>
        <xdr:spPr>
          <a:xfrm>
            <a:off x="6278880"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2</a:t>
            </a:r>
            <a:endParaRPr lang="en-US" sz="1100"/>
          </a:p>
        </xdr:txBody>
      </xdr:sp>
      <xdr:sp macro="" textlink="">
        <xdr:nvSpPr>
          <xdr:cNvPr id="18" name="Flowchart: Alternate Process 38">
            <a:hlinkClick xmlns:r="http://schemas.openxmlformats.org/officeDocument/2006/relationships" r:id="rId5"/>
            <a:extLst>
              <a:ext uri="{FF2B5EF4-FFF2-40B4-BE49-F238E27FC236}">
                <a16:creationId xmlns:a16="http://schemas.microsoft.com/office/drawing/2014/main" id="{B4798FEC-9365-4573-9D6C-3FD3D482171B}"/>
              </a:ext>
            </a:extLst>
          </xdr:cNvPr>
          <xdr:cNvSpPr/>
        </xdr:nvSpPr>
        <xdr:spPr>
          <a:xfrm>
            <a:off x="6278880"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5</a:t>
            </a:r>
            <a:endParaRPr lang="en-US" sz="1100"/>
          </a:p>
        </xdr:txBody>
      </xdr:sp>
      <xdr:sp macro="" textlink="">
        <xdr:nvSpPr>
          <xdr:cNvPr id="19" name="Flowchart: Alternate Process 39">
            <a:hlinkClick xmlns:r="http://schemas.openxmlformats.org/officeDocument/2006/relationships" r:id="rId6"/>
            <a:extLst>
              <a:ext uri="{FF2B5EF4-FFF2-40B4-BE49-F238E27FC236}">
                <a16:creationId xmlns:a16="http://schemas.microsoft.com/office/drawing/2014/main" id="{B0DF15E5-C07C-42E2-95A4-0B8E683C44B7}"/>
              </a:ext>
            </a:extLst>
          </xdr:cNvPr>
          <xdr:cNvSpPr/>
        </xdr:nvSpPr>
        <xdr:spPr>
          <a:xfrm>
            <a:off x="5371862"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4</a:t>
            </a:r>
            <a:endParaRPr lang="en-US" sz="1100"/>
          </a:p>
        </xdr:txBody>
      </xdr:sp>
      <xdr:sp macro="" textlink="">
        <xdr:nvSpPr>
          <xdr:cNvPr id="20" name="Flowchart: Alternate Process 40">
            <a:hlinkClick xmlns:r="http://schemas.openxmlformats.org/officeDocument/2006/relationships" r:id="rId7"/>
            <a:extLst>
              <a:ext uri="{FF2B5EF4-FFF2-40B4-BE49-F238E27FC236}">
                <a16:creationId xmlns:a16="http://schemas.microsoft.com/office/drawing/2014/main" id="{F5B0CA5A-B35A-4F1F-B500-081981B7DA28}"/>
              </a:ext>
            </a:extLst>
          </xdr:cNvPr>
          <xdr:cNvSpPr/>
        </xdr:nvSpPr>
        <xdr:spPr>
          <a:xfrm>
            <a:off x="4464844"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3</a:t>
            </a:r>
            <a:endParaRPr lang="en-US" sz="1100"/>
          </a:p>
        </xdr:txBody>
      </xdr:sp>
      <xdr:sp macro="" textlink="">
        <xdr:nvSpPr>
          <xdr:cNvPr id="21" name="Flowchart: Alternate Process 41">
            <a:hlinkClick xmlns:r="http://schemas.openxmlformats.org/officeDocument/2006/relationships" r:id="rId8"/>
            <a:extLst>
              <a:ext uri="{FF2B5EF4-FFF2-40B4-BE49-F238E27FC236}">
                <a16:creationId xmlns:a16="http://schemas.microsoft.com/office/drawing/2014/main" id="{CF37F202-8296-4885-89D9-5BB650C20773}"/>
              </a:ext>
            </a:extLst>
          </xdr:cNvPr>
          <xdr:cNvSpPr/>
        </xdr:nvSpPr>
        <xdr:spPr>
          <a:xfrm>
            <a:off x="4464844"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6</a:t>
            </a:r>
            <a:endParaRPr lang="en-US" sz="1100"/>
          </a:p>
        </xdr:txBody>
      </xdr:sp>
      <xdr:sp macro="" textlink="">
        <xdr:nvSpPr>
          <xdr:cNvPr id="22" name="Flowchart: Alternate Process 42">
            <a:hlinkClick xmlns:r="http://schemas.openxmlformats.org/officeDocument/2006/relationships" r:id="rId9"/>
            <a:extLst>
              <a:ext uri="{FF2B5EF4-FFF2-40B4-BE49-F238E27FC236}">
                <a16:creationId xmlns:a16="http://schemas.microsoft.com/office/drawing/2014/main" id="{E21C5648-A8B1-4E9B-A887-8C17AB42C4F4}"/>
              </a:ext>
            </a:extLst>
          </xdr:cNvPr>
          <xdr:cNvSpPr/>
        </xdr:nvSpPr>
        <xdr:spPr>
          <a:xfrm>
            <a:off x="6278880" y="1724025"/>
            <a:ext cx="731520" cy="274320"/>
          </a:xfrm>
          <a:prstGeom prst="flowChartAlternateProcess">
            <a:avLst/>
          </a:prstGeom>
          <a:solidFill>
            <a:srgbClr val="D98F4E"/>
          </a:solidFill>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chemeClr val="bg1"/>
                </a:solidFill>
                <a:effectLst/>
                <a:latin typeface="Kanit" pitchFamily="2" charset="-34"/>
                <a:ea typeface="+mn-ea"/>
                <a:cs typeface="Kanit" pitchFamily="2" charset="-34"/>
              </a:rPr>
              <a:t>Cuadro 8</a:t>
            </a:r>
            <a:endParaRPr lang="en-US" sz="1100">
              <a:solidFill>
                <a:schemeClr val="bg1"/>
              </a:solidFill>
            </a:endParaRPr>
          </a:p>
        </xdr:txBody>
      </xdr:sp>
      <xdr:sp macro="" textlink="">
        <xdr:nvSpPr>
          <xdr:cNvPr id="23" name="Flowchart: Alternate Process 43">
            <a:hlinkClick xmlns:r="http://schemas.openxmlformats.org/officeDocument/2006/relationships" r:id="rId10"/>
            <a:extLst>
              <a:ext uri="{FF2B5EF4-FFF2-40B4-BE49-F238E27FC236}">
                <a16:creationId xmlns:a16="http://schemas.microsoft.com/office/drawing/2014/main" id="{6597523F-4F2E-4E6A-918E-EEEBAACBB23A}"/>
              </a:ext>
            </a:extLst>
          </xdr:cNvPr>
          <xdr:cNvSpPr/>
        </xdr:nvSpPr>
        <xdr:spPr>
          <a:xfrm>
            <a:off x="5371862"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7</a:t>
            </a:r>
            <a:endParaRPr lang="en-US" sz="1100"/>
          </a:p>
        </xdr:txBody>
      </xdr:sp>
      <xdr:sp macro="" textlink="">
        <xdr:nvSpPr>
          <xdr:cNvPr id="24" name="Flowchart: Alternate Process 44">
            <a:extLst>
              <a:ext uri="{FF2B5EF4-FFF2-40B4-BE49-F238E27FC236}">
                <a16:creationId xmlns:a16="http://schemas.microsoft.com/office/drawing/2014/main" id="{31EE6D2D-96C4-4D34-AFA5-2737A41B6424}"/>
              </a:ext>
            </a:extLst>
          </xdr:cNvPr>
          <xdr:cNvSpPr/>
        </xdr:nvSpPr>
        <xdr:spPr>
          <a:xfrm>
            <a:off x="4464844" y="609601"/>
            <a:ext cx="2545556"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100" b="0" baseline="0">
                <a:solidFill>
                  <a:srgbClr val="D98F4E"/>
                </a:solidFill>
                <a:effectLst/>
                <a:latin typeface="Kanit" pitchFamily="2" charset="-34"/>
                <a:ea typeface="+mn-ea"/>
                <a:cs typeface="Kanit" pitchFamily="2" charset="-34"/>
              </a:rPr>
              <a:t>BLOQUE DE NAVEGACIÓN</a:t>
            </a:r>
            <a:endParaRPr lang="en-US" sz="1100" b="0">
              <a:solidFill>
                <a:srgbClr val="D98F4E"/>
              </a:solidFill>
              <a:effectLst/>
              <a:latin typeface="Kanit" pitchFamily="2" charset="-34"/>
              <a:cs typeface="Kanit" pitchFamily="2" charset="-34"/>
            </a:endParaRPr>
          </a:p>
          <a:p>
            <a:pPr algn="l"/>
            <a:endParaRPr lang="en-US" sz="1100"/>
          </a:p>
        </xdr:txBody>
      </xdr:sp>
    </xdr:grp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Zapata Linares" refreshedDate="46091.574462500001" createdVersion="6" refreshedVersion="6" minRefreshableVersion="3" recordCount="10" xr:uid="{7AE14A2C-5821-4490-9FD3-33BCB7DC8E09}">
  <cacheSource type="worksheet">
    <worksheetSource ref="A1:C11" sheet="Base fuentes"/>
  </cacheSource>
  <cacheFields count="3">
    <cacheField name="Hoja" numFmtId="0">
      <sharedItems count="39">
        <s v="Contenido: Guía Técnica de Contenido"/>
        <s v="Cuadro 1: PNC por Compañías, Según Ramos"/>
        <s v="Cuadro 2: PNC, Según Ramos"/>
        <s v="Cuadro 3: Posicionamiento y Participación Según Compañías"/>
        <s v="Cuadro 4: Porcentajes Simple y Acumulado por Compañías"/>
        <s v="Cuadro 5: PNC por Compañías y Ramos, Según Exoneración"/>
        <s v="Cuadro 6: PNC, Posicionamiento de las 1eras. 10 Compañías"/>
        <s v="Cuadro 7: Evolución Mensual de PNC por Ramos"/>
        <s v="Cuadro 8: Evolución Mensual de PNC por Compañías"/>
        <s v="Fuentes y Notas"/>
        <s v="Cuadro 4" u="1"/>
        <s v="Cuadro 6: Primas Netas Cobradas y Posicionamiento de las 1eras. 10 Compañías" u="1"/>
        <s v="Cuadro 5: Primas Netas Cobradas por Compañías, Según Ramos — Exoneradas y No Exoneradas" u="1"/>
        <s v="Cuadro 8: Primas Netas Cobradas Mensualmente, según Compañías" u="1"/>
        <s v="Cuadro 3" u="1"/>
        <s v="Cuadro 8" u="1"/>
        <s v="z. Fuentes y Notas" u="1"/>
        <s v="Cuadro 2: Primas Netas Cobradas, Según Ramos" u="1"/>
        <s v="Contenido" u="1"/>
        <s v="Contenido: Guía Técnica de Contenido y Navegación del Reporte de Primas Netas Cobradas (PNC)" u="1"/>
        <s v="Cuadro 1: Primas Netas Cobradas por Compañías, Según Ramos" u="1"/>
        <s v="Cuadro 2" u="1"/>
        <s v="Cuadro 4: Primas Netas Cobradas, Porcentajes Simple y Acumulado por Compañías" u="1"/>
        <s v="Cuadro 3: Primas Netas Cobradas, Posicionamiento y Participación Según Compañías" u="1"/>
        <s v="Cuadro 7" u="1"/>
        <s v="Hoja 1" u="1"/>
        <s v="Hoja 2" u="1"/>
        <s v="Hoja 3" u="1"/>
        <s v="Hoja 4" u="1"/>
        <s v="Cuadro 1" u="1"/>
        <s v="Hoja 5" u="1"/>
        <s v="Cuadro 6" u="1"/>
        <s v="Hoja 6" u="1"/>
        <s v="Hoja 7" u="1"/>
        <s v="Hoja 8" u="1"/>
        <s v="a. Presentación" u="1"/>
        <s v="Hoja 9" u="1"/>
        <s v="Cuadro 5" u="1"/>
        <s v="Cuadro 7: Primas Netas Cobradas Mensualmente, Según Ramos" u="1"/>
      </sharedItems>
    </cacheField>
    <cacheField name="Contenido" numFmtId="0">
      <sharedItems count="48" longText="1">
        <s v="El presente documento es una guía técnica que describe la estructura, las variables, los segmentadores y la lógica de navegación del reporte de Primas Netas Cobradas (PNC) elaborado por la Superintendencia de Seguros. El archivo está conformado por nueve hojas visibles que incluyen una hoja de contenido, ocho cuadros estadísticos y sus respectivas bases de datos. Cada cuadro ha sido diseñado para ofrecer una perspectiva diferente sobre el comportamiento de las primas del mercado asegurador dominicano, permitiendo al usuario transitar desde una lectura puntual y comparativa hasta una visión de largo plazo en series históricas._x000a__x000a_En cuanto a la navegación, la hoja &quot;Contenido&quot; constituye el índice interactivo del reporte, desde donde el usuario puede consultar el nombre, enfoque y variables principales de cada cuadro, y acceder directamente a cualquier hoja con un solo clic. Adicionalmente, cada hoja dispone de un panel de navegación propio en su parte superior que permite trasladarse hacia cualquier otra sección del archivo en todo momento, garantizando una navegación fluida y continua._x000a__x000a_Los primeros seis cuadros incorporan una segmentación dinámica mediante un selector de períodos que abarca los doce meses más recientes y su acumulado anual. Con un solo clic, la selección actualiza automáticamente la totalidad del contenido del cuadro. Además, al desplazarse hacia abajo en cada hoja, el usuario encuentra una versión estática que presenta los mismos doce períodos de forma secuencial y fija, sin necesidad de interactuar con el segmentador, lo que facilita la revisión, la comparación entre períodos y la impresión._x000a__x000a_Los cuadros 7 y 8, en cambio, no incluyen segmentadores porque su propósito es presentar la serie histórica completa desde enero de 2020 hasta enero de 2026 en una sola vista continua, con los datos organizados por mes, trimestre y acumulado anual, lo que hace innecesario el filtrado por período individual."/>
        <s v="El cuadro 1: “Primas Netas Cobradas por Compañías, Según Ramos” presenta a cada aseguradora del mercado dominicano como unidad de análisis, detallando el monto de primas netas cobradas y su apertura por ramo de seguros. La estructura permite visualizar la participación porcentual de cada entidad sobre el total del mercado, con todos los valores expresados en pesos dominicanos (RD$)."/>
        <s v="El cuadro 2: “Primas Netas Cobradas, Según Ramos” adopta un enfoque comparativo interanual utilizando cada ramo de seguros como unidad de análisis. En esta vista se muestran los montos correspondientes a un mes determinado frente al mismo mes del año anterior, mientras que, en los datos acumulados, se comparan los últimos doce meses con el periodo equivalente previo. Incorpora, además, indicadores de variación absoluta, relativa y la participación porcentual de cada ramo en el mercado (RD$)."/>
        <s v="El cuadro 3: “Primas Netas Cobradas, Posicionamiento y Participación Según Compañías”, este cuadro utiliza a las aseguradoras como eje central para detallar el monto de primas cobradas, diferenciando entre pólizas exoneradas y no exoneradas. Su estructura de comparación interanual permite evaluar la posición en el ranking, la variación frente al año anterior y la cuota de mercado de cada compañía en pesos dominicanos (RD$)."/>
        <s v="El cuadro 4: “Primas Netas Cobradas, Porcentajes Simple y Acumulado por Compañías” organiza a las entidades según su posición en el ranking de mercado. A través de la presentación del monto total, la participación simple y la participación acumulada, esta vista evidencia la concentración del sector, mostrando qué proporción del mercado consolidan progresivamente las compañías desde la primera posición hacia abajo (RD$)."/>
        <s v="El cuadro 5: “Primas Netas Cobradas por Compañías, Según Ramos — Exoneradas y No Exoneradas” ofrece el desglose de mayor amplitud técnica, con una apertura triple por cada ramo de seguros: el componente no exonerado, el componente exonerado y el total general. El cuadro se completa con el porcentaje de primas exoneradas y la participación de mercado correspondiente por cada segmento analizado (RD$)."/>
        <s v="El cuadro 6: “Primas Netas Cobradas y Posicionamiento de las 1eras. 10 Compañías” analiza exclusivamente a los diez principales actores por volumen de primas. Al comparar su posición en el ranking y los montos captados entre dos períodos equivalentes, permite evaluar la evolución del posicionamiento competitivo de los líderes del mercado dominicano (RD$)."/>
        <s v="El cuadro 7: “Primas Netas Cobradas Mensualmente, Según Ramos” adopta una perspectiva de serie histórica, tomando cada ramo de seguros como unidad de análisis para desplegar el comportamiento de las primas en periodos mensuales, trimestrales y anuales. Esta disposición incluye el cálculo de la participación porcentual de cada ramo dentro del total del mercado para cada año de la serie (RD$)."/>
        <s v="El cuadro 8: La evolución histórica individual de cada aseguradora se presenta en el cuadro de “Primas Netas Cobradas Mensualmente, según Compañías”. Mediante un despliegue mensual, trimestral y anual, esta vista permite observar las tendencias de crecimiento y la participación porcentual de cada entidad dentro del mercado total a lo largo del tiempo, con valores expresados en pesos dominicanos (RD$)."/>
        <s v="Fuente: _x000a_Superintendencia de Seguros, Dirección de Análisis Financiero y Estadísticas._x000a__x000a_Notas:_x000a_¹ BMI Compañía de Seguros, S. A. realizó una corrección al monto de las primas netas cobradas correspondiente al mes de julio de 2025._x000a_² Seguros Sura, S.A. realizó una corrección al monto de las primas netas cobradas correspondiente al mes de julio de 2025."/>
        <s v="La pestaña &quot;P.N.C. x Comp. x Ramos&quot; alberga el primer cuadro estadístico del reporte, denominado &quot;Primas Netas Cobradas por Compañías, Según Ramos&quot;. Su estructura presenta cada compañía aseguradora del mercado dominicano como unidad de análisis, desplegando para cada una el monto de primas netas cobradas desagregado por ramo de seguros, junto con su participación porcentual sobre el total del mercado, expresados en pesos dominicanos (RD$)._x000a__x000a_El cuadro cuenta con un segmentador de períodos que permite al usuario seleccionar, con un simple clic, cualquiera de los doce meses más recientes disponibles o su acumulado. La selección actualiza de forma dinámica la totalidad del contenido, mostrando exclusivamente los datos correspondientes al período elegido. Esta funcionalidad convierte al cuadro en una herramienta de consulta ágil y precisa, adaptable al corte temporal que el usuario requiera en cada momento._x000a__x000a_Adicionalmente, al desplazarse hacia abajo dentro de la misma hoja, el usuario encuentra el contenido completo desplegado de forma estática para cada uno de los doce períodos disponibles, presentados en orden desde el más reciente hacia los anteriores. Esta versión complementaria permite revisar, comparar y auditar distintos períodos de manera simultánea sin necesidad de interactuar con el segmentador, siendo especialmente útil para impresión, análisis secuencial o revisión histórica de corto plazo._x000a__x000a_La hoja tambien cuenta con a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El cuadro 6, alberga el sexto cuadro estadístico del reporte, denominado &quot;Primas Netas Cobradas y Posicionamiento de las 1eras. 10 Compañías&quot;. Su estructura se enfoca exclusivamente en las diez compañías con mayor volumen de primas netas cobradas en el mercado, presentando para cada una su posición en el ranking y el monto correspondiente en dos períodos equivalentes —el actual y el del año anterior— lo que permite evaluar de forma directa cómo ha evolucionado el posicionamiento competitivo de los principales actores del mercado, expresado en pesos dominicanos (RD$)." u="1"/>
        <s v="El cuadro 5, alberga el quinto cuadro estadístico del reporte, denominado &quot;Primas Netas Cobradas por Compañías, Según Ramos — Exoneradas y No Exoneradas&quot;. Es el cuadro de mayor amplitud horizontal de todo el archivo, y su estructura presenta cada compañía aseguradora del mercado dominicano como unidad de análisis, desplegando para cada una el monto de primas netas cobradas con una apertura triple por cada ramo de seguros: el componente no exonerado, el componente exonerado y el total, acompañados del porcentaje exonerado y la participación de mercado correspondiente, expresados en pesos dominicanos (RD$)._x000a__x000a_El cuadro cuenta con un segmentador de períodos que permite al usuario seleccionar, con un simple clic, cualquiera de los doce meses más recientes disponibles o su acumulado. La selección actualiza de forma dinámica la totalidad del contenido, mostrando exclusivamente los datos correspondientes al período elegido. Esta funcionalidad convierte al cuadro en una herramienta de consulta ágil y precisa, adaptable al corte temporal que el usuario requiera en cada momento._x000a__x000a_Adicionalmente, al desplazarse hacia abajo dentro de la misma hoja, el usuario encuentra el contenido completo desplegado de forma estática para cada uno de los doce períodos disponibles, presentados en orden desde el más reciente hacia los anteriores. Esta versión complementaria permite revisar, comparar y auditar distintos períodos de manera simultánea sin necesidad de interactuar con el segmentador, siendo especialmente útil para impresión, análisis secuencial o revisión histórica de corto plazo._x000a__x000a_La hoja también cuenta con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La pestaña &quot;PNC Posic. y Partic.&quot; alberga el tercer cuadro estadístico del reporte, denominado &quot;Primas Netas Cobradas, Posicionamiento y Participación Según Compañías&quot;. Su estructura presenta cada compañía aseguradora del mercado dominicano como unidad de análisis, desplegando para cada una el monto de primas netas cobradas con apertura entre pólizas exoneradas y no exoneradas, su posición en el ranking de mercado, la variación absoluta y relativa frente al período anterior, y su participación porcentual, todo ello bajo una lógica comparativa entre dos períodos consecutivos equivalentes, expresado en pesos dominicanos (RD$)._x000a__x000a_El cuadro cuenta con un segmentador de períodos que permite al usuario seleccionar, con un simple clic, cualquiera de los doce meses más recientes disponibles o su acumulado. La selección actualiza de forma dinámica la totalidad del contenido, mostrando la comparación entre el período elegido y su equivalente del año anterior, incluyendo todos los indicadores de posicionamiento y variación. Esta funcionalidad convierte al cuadro en una herramienta de consulta ágil y precisa, adaptable al corte temporal que el usuario requiera en cada momento._x000a__x000a_Adicionalmente, al desplazarse hacia abajo dentro de la misma hoja, el usuario encuentra el contenido completo desplegado de forma estática para cada uno de los doce períodos disponibles, presentados en orden desde el más reciente hacia los anteriores. Esta versión complementaria permite revisar, comparar y auditar la evolución del posicionamiento de cada compañía a lo largo de los períodos sin necesidad de interactuar con el segmentador, siendo especialmente útil para impresión, análisis secuencial o revisión histórica de corto plazo._x000a__x000a_La hoja también cuenta con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La evolución histórica individual de cada aseguradora se presenta en el cuadro de “Primas Netas Cobradas Mensualmente, según Compañías”. Mediante un despliegue mensual, trimestral y anual, esta vista permite observar las tendencias de crecimiento y la participación porcentual de cada entidad dentro del mercado total a lo largo del tiempo, con valores expresados en pesos dominicanos (RD$)." u="1"/>
        <s v="El cuadro 6, alberga el sexto cuadro estadístico del reporte, denominado &quot;Primas Netas Cobradas y Posicionamiento de las 1eras. 10 Compañías&quot;. Su estructura se enfoca exclusivamente en las diez compañías con mayor volumen de primas netas cobradas en el mercado, presentando para cada una su posición en el ranking y el monto correspondiente en dos períodos equivalentes —el actual y el del año anterior— lo que permite evaluar de forma directa cómo ha evolucionado el posicionamiento competitivo de los principales actores del mercado, expresado en pesos dominicanos (RD$)._x000a__x000a_El cuadro cuenta con un segmentador de períodos que permite al usuario seleccionar, con un simple clic, cualquiera de los doce meses más recientes disponibles o su acumulado. La selección actualiza de forma dinámica el contenido del cuadro, mostrando en cada caso el top diez correspondiente al período elegido junto con su comparativo interanual. Esta funcionalidad convierte al cuadro en una herramienta de consulta ágil y precisa, adaptable al corte temporal que el usuario requiera en cada momento._x000a__x000a_Adicionalmente, al desplazarse hacia abajo dentro de la misma hoja, el usuario encuentra el contenido completo desplegado de forma estática para cada uno de los doce períodos disponibles, presentados en orden desde el más reciente hacia los anteriores. Esta versión complementaria permite revisar, comparar y auditar el posicionamiento de las principales compañías en distintos períodos de manera simultánea sin necesidad de interactuar con el segmentador, siendo especialmente útil para impresión, análisis secuencial o revisión histórica de corto plazo. _x000a__x000a_La hoja también cuenta con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El presente documento describe de manera técnica y detallada la estructura, las variables, los segmentadores y la lógica de navegación que componen el archivo de Primas Netas Cobradas (PNC) elaborado por la Superintendencia de Seguros. El archivo está conformado por nueve hojas visibles que incluyen un panel de navegación, ocho cuadros estadísticos y sus respectivas bases de datos. Cada cuadro ha sido diseñado para ofrecer una perspectiva diferente sobre el comportamiento de las primas del mercado asegurador dominicano, permitiendo al usuario transitar desde una lectura puntual y comparativa hasta una visión de largo plazo en series históricas trimestrales._x000a__x000a_Los primeros seis cuadros estadísticos cuentan con segmentadores dinámicos que permiten filtrar la información por período mensual. Los períodos disponibles en estos segmentadores corresponden a los doce meses más recientes disponibles, es decir, los últimos doce períodos mensuales, así como su acumulado anual. Esta estructura permite al usuario ver un corte específico de un mes determinado o el acumulado de los últimos doce meses con un simple clic. Adicionalmente, cada uno de estos cuadros está acompañado por una versión estática desplegada hacia abajo, en la que el mismo contenido dinámico se presenta de forma fija, ordenado desde el período más reciente hacia los períodos anteriores, sin necesidad de interactuar con el segmentador._x000a__x000a_Los dos últimos cuadros estadísticos, a diferencia de los anteriores, no utilizan segmentadores, dado que presentan la información en formato de serie histórica completa. En estos cuadros, todos los períodos desde el año 2020 hasta enero de 2026 se despliegan de manera simultánea en una sola vista, organizados por trimestres y acumulados anuales, lo que hace innecesario el filtrado por período individual._x000a__x000a_La primera hoja del archivo, denominada &quot;Contenido&quot;, constituye un índice interactivo del reporte. En ella el usuario puede consultar una descripción general de cada uno de los cuadros estadísticos que conforman el archivo —su nombre, su enfoque temático y sus variables principales— y acceder directamente a cualquiera de las hojas mediante vínculos de navegación, con un solo clic, sin necesidad de desplazarse manualmente entre pestañas._x000a__x000a_Adicionalmente, cada una de las hojas del reporte dispone de un bloque de navegación propio, integrado en la parte superior de la hoja. Este bloque funciona como un acceso directo permanente que permite al usuario trasladarse desde cualquier cuadro hacia cualquier otra hoja del archivo, independientemente de en cuál se encuentre en ese momento, garantizando así una navegación fluida y continua a lo largo de todo el reporte." u="1"/>
        <s v="El presente documento es una guía técnica que describe la estructura, las variables, los segmentadores y la lógica de navegación del reporte de Primas Netas Cobradas (PNC) elaborado por la Superintendencia de Seguros. El archivo está conformado por nueve hojas visibles que incluyen una hoja de contenido, ocho cuadros estadísticos y sus respectivas bases de datos. Cada cuadro ha sido diseñado para ofrecer una perspectiva diferente sobre el comportamiento de las primas del mercado asegurador dominicano, permitiendo al usuario transitar desde una lectura puntual y comparativa hasta una visión de largo plazo en series históricas._x000a__x000a_En cuanto a la navegación, la hoja &quot;Contenido&quot; constituye el índice interactivo del reporte, desde donde el usuario puede consultar el nombre, enfoque y variables principales de cada cuadro, y acceder directamente a cualquier hoja con un solo clic. Adicionalmente, cada hoja dispone de un panel de navegación propio en su parte superior que permite trasladarse hacia cualquier otra sección del archivo en todo momento, garantizando una navegación fluida y continua._x000a__x000a_Los primeros seis cuadros incorporan una segmentación dinámica mediante un selector de períodos que abarca los doce meses más recientes y su acumulado anual. Con un solo clic, la selección actualiza automáticamente la totalidad del contenido del cuadro. Además, al desplazarse hacia abajo en cada hoja, el usuario encuentra una versión estática que presenta los mismos doce períodos de forma secuencial y fija, sin necesidad de interactuar con el segmentador, lo que facilita la revisión, la comparación entre períodos y la impresión._x000a__x000a_Los cuadros 7 y 8, en cambio, prescinden de segmentadores porque su propósito es presentar la serie histórica completa desde enero de 2020 hasta enero de 2026 en una sola vista continua, con los datos organizados por mes, trimestre y acumulado anual, lo que hace innecesario el filtrado por período individual." u="1"/>
        <s v="El cuadro de “Primas Netas Cobradas, Porcentajes Simple y Acumulado por Compañías” organiza a las entidades según su posición en el ranking de mercado. A través de la presentación del monto total, la participación simple y la participación acumulada, esta vista evidencia la concentración del sector, mostrando qué proporción del mercado consolidan progresivamente las compañías desde la primera posición hacia abajo (RD$)." u="1"/>
        <s v="El cuadro 8, alberga el octavo cuadro estadístico del reporte, denominado &quot;Primas Netas Cobradas Mensualmente, según Compañías&quot;. Su estructura toma cada compañía aseguradora del mercado dominicano como unidad de análisis, desplegando para cada una el monto de primas netas cobradas en forma mensual, trimestral y anual, junto con la participación porcentual de cada entidad dentro del total del mercado por año, expresados en pesos dominicanos (RD$)._x000a__x000a_Al igual que el cuadro anterior, este cuadro no cuenta con segmentador, dado que presenta la totalidad de la serie histórica en una sola vista. Sin embargo, a diferencia del Cuadro 7, cuya serie se despliega de forma vertical en filas, este cuadro adopta una disposición horizontal: las compañías se presentan en filas y los períodos se extienden a lo largo de las columnas. _x000a__x000a_La serie abarca desde enero de 2020 hasta enero de 2026. Para cada año, la información se organiza en los doce meses individuales intercalados con cuatro columnas de totales trimestrales —Primer, Segundo, Tercer y Cuarto Trimestre—, una columna de Acumulado anual y una columna de Participación porcentual del año. Esta estructura se repite de manera consistente a lo largo de toda la serie, resultando en un cuadro de considerable amplitud horizontal que concentra en una sola tabla la evolución completa de cada compañía durante el período cubierto._x000a__x000a_Esta organización convierte al cuadro en una herramienta idónea para el seguimiento longitudinal de cada entidad, permitiendo observar su comportamiento mes a mes y trimestre a trimestre, comparar sus cierres anuales a lo largo del tiempo, identificar tendencias de crecimiento o contracción y evaluar cómo ha evolucionado su participación relativa dentro del mercado asegurador. _x000a__x000a_La hoja también cuenta con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El cuadro 4, alberga el cuarto cuadro estadístico del reporte, denominado &quot;Primas Netas Cobradas, Porcentajes Simple y Acumulado por Compañías&quot;. Su estructura presenta a cada compañía aseguradora del mercado dominicano ordenada según su posición en el ranking, desplegando para cada una el monto total de primas netas cobradas junto con su participación porcentual simple sobre el mercado y su participación porcentual acumulada, expresados en pesos dominicanos (RD$). Esta disposición permite identificar con precisión la concentración de mercado, evidenciando qué proporción del total acumulan progresivamente las compañías desde la primera posición hacia abajo." u="1"/>
        <s v="El cuadro 7, alberga el séptimo cuadro estadístico del reporte, denominado &quot;Primas Netas Cobradas Mensualmente, Según Ramos&quot;. Su estructura toma cada ramo de seguros del mercado dominicano como unidad de análisis, desplegando para cada uno el monto de primas netas cobradas en forma mensual, trimestral y anual, junto con la participación porcentual de cada ramo dentro del total del mercado por año, expresados en pesos dominicanos (RD$)._x000a__x000a_A diferencia de los cuadros anteriores, este cuadro no cuenta con segmentador, dado que su diseño presenta la totalidad de la serie histórica en una sola vista continua. La serie abarca desde enero de 2020 hasta enero de 2026, cubriendo seis años completos más el primer mes disponible del año en curso. Para cada año, la información se organiza en los doce meses individuales, seguidos de cuatro filas de totales trimestrales —Primer, Segundo, Tercer y Cuarto Trimestre—, una fila de Acumulado Total del Año y una fila de Porcentajes de Participación anual por ramo. Esta estructura se repite de manera consistente para cada año de la serie. Al ser todos los períodos visibles de forma simultánea, el filtrado individual resulta innecesario y el usuario puede recorrer la totalidad de la serie desplazándose verticalmente por la hoja._x000a__x000a_Esta organización convierte al cuadro en una herramienta idónea para el análisis de largo plazo, permitiendo observar la evolución mensual y trimestral de cada ramo, identificar comportamientos estacionales, comparar el cierre anual entre distintos años y evaluar cómo ha variado la composición del mercado por ramo a lo largo del tiempo. _x000a__x000a_La hoja también cuenta con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El cuadro 3, alberga el tercer cuadro estadístico del reporte, denominado &quot;Primas Netas Cobradas, Posicionamiento y Participación Según Compañías&quot;. Su estructura presenta cada compañía aseguradora del mercado dominicano como unidad de análisis, desplegando para cada una el monto de primas netas cobradas con apertura entre pólizas exoneradas y no exoneradas, su posición en el ranking de mercado, la variación absoluta y relativa frente al mismo período del año anterior, y su participación porcentual, todo ello bajo una lógica de comparación interanual —es decir, confrontando el período seleccionado con su mes o acumulado homólogo de doce meses atrás— expresado en pesos dominicanos (RD$)._x000a__x000a_El cuadro cuenta con un segmentador de períodos que permite al usuario seleccionar, con un simple clic, cualquiera de los doce meses más recientes disponibles o su acumulado. La selección actualiza de forma dinámica la totalidad del contenido, mostrando la comparación entre el período elegido y su equivalente del año anterior, incluyendo todos los indicadores de posicionamiento y variación. Esta funcionalidad convierte al cuadro en una herramienta de consulta ágil y precisa, adaptable al corte temporal que el usuario requiera en cada momento._x000a__x000a_Adicionalmente, al desplazarse hacia abajo dentro de la misma hoja, el usuario encuentra el contenido completo desplegado de forma estática para cada uno de los doce períodos disponibles, presentados en orden desde el más reciente hacia los anteriores. Esta versión complementaria permite revisar, comparar y auditar la evolución del posicionamiento de cada compañía a lo largo de los períodos sin necesidad de interactuar con el segmentador, siendo especialmente útil para impresión, análisis secuencial o revisión histórica de corto plazo._x000a__x000a_La hoja también cuenta con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El presente documento describe de manera técnica y detallada la estructura, las variables, los segmentadores y la lógica de navegación que componen el archivo de Primas Netas Cobradas (PNC) elaborado por la Superintendencia de Seguros. El archivo está conformado por nueve hojas visibles que incluyen un panel de navegación, ocho cuadros estadísticos y sus respectivas bases de datos. Cada cuadro ha sido diseñado para ofrecer una perspectiva diferente sobre el comportamiento de las primas del mercado asegurador dominicano, permitiendo al usuario transitar desde una lectura puntual y comparativa hasta una visión de largo plazo en series históricas trimestrales._x000a__x000a_Los primeros seis cuadros estadísticos cuentan con segmentadores dinámicos que permiten filtrar la información por período mensual. Los períodos disponibles en estos segmentadores corresponden a los doce meses más recientes disponibles, es decir, los últimos doce períodos mensuales, así como su acumulado anual. Esta estructura permite al usuario ver un corte específico de un mes determinado o el acumulado de los últimos doce meses con un simple clic. Adicionalmente, cada uno de estos cuadros está acompañado por una versión estática desplegada hacia abajo, en la que el mismo contenido dinámico se presenta de forma fija, ordenado desde el período más reciente hacia los períodos anteriores, sin necesidad de interactuar con el segmentador._x000a__x000a_Los dos últimos cuadros estadísticos, a diferencia de los anteriores, no utilizan segmentadores, dado que presentan la información en formato de serie histórica completa. En estos cuadros, todos los períodos desde el año 2020 hasta enero de 2026 se despliegan de manera simultánea en una sola vista, organizados por trimestres y acumulados anuales, lo que hace innecesario el filtrado por período individual._x000a__x000a_La primera hoja del archivo corresponde a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El análisis de “Primas Netas Cobradas, Según Ramos” adopta un enfoque comparativo interanual utilizando cada ramo de seguros como unidad de análisis. En esta vista se muestran los montos correspondientes a un mes determinado frente al mismo mes del año anterior, mientras que, en los datos acumulados, se comparan los últimos doce meses con el periodo equivalente previo. Incorpora, además, indicadores de variación absoluta, relativa y la participación porcentual de cada ramo en el mercado (RD$)." u="1"/>
        <s v="El reporte de “Primas Netas Cobradas por Compañías, Según Ramos” presenta a cada aseguradora del mercado dominicano como unidad de análisis, detallando el monto de primas netas cobradas y su apertura por ramo de seguros. La estructura permite visualizar la participación porcentual de cada entidad sobre el total del mercado, con todos los valores expresados en pesos dominicanos (RD$)." u="1"/>
        <s v="La pestaña &quot;1eras 10 Compañías&quot; alberga el sexto cuadro estadístico del reporte, denominado &quot;Primas Netas Cobradas y Posicionamiento de las 1eras. 10 Compañías&quot;. Su estructura se enfoca exclusivamente en las diez compañías con mayor volumen de primas netas cobradas en el mercado, presentando para cada una su posición en el ranking y el monto correspondiente en dos períodos equivalentes —el actual y el del año anterior— lo que permite evaluar de forma directa cómo ha evolucionado el posicionamiento competitivo de los principales actores del mercado, expresado en pesos dominicanos (RD$)._x000a__x000a_El cuadro cuenta con un segmentador de períodos que permite al usuario seleccionar, con un simple clic, cualquiera de los doce meses más recientes disponibles o su acumulado. La selección actualiza de forma dinámica el contenido del cuadro, mostrando en cada caso el top diez correspondiente al período elegido junto con su comparativo interanual. Esta funcionalidad convierte al cuadro en una herramienta de consulta ágil y precisa, adaptable al corte temporal que el usuario requiera en cada momento._x000a__x000a_Adicionalmente, al desplazarse hacia abajo dentro de la misma hoja, el usuario encuentra el contenido completo desplegado de forma estática para cada uno de los doce períodos disponibles, presentados en orden desde el más reciente hacia los anteriores. Esta versión complementaria permite revisar, comparar y auditar el posicionamiento de las principales compañías en distintos períodos de manera simultánea sin necesidad de interactuar con el segmentador, siendo especialmente útil para impresión, análisis secuencial o revisión histórica de corto plazo. _x000a__x000a_La hoja también cuenta con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El cuadro “Primas Netas Cobradas, Posicionamiento y Participación Según Compañías”, este cuadro utiliza a las aseguradoras como eje central para detallar el monto de primas cobradas, diferenciando entre pólizas exoneradas y no exoneradas. Su estructura de comparación interanual permite evaluar la posición en el ranking, la variación frente al año anterior y la cuota de mercado de cada compañía en pesos dominicanos (RD$)." u="1"/>
        <s v="El cuadro 8, alberga el octavo cuadro estadístico del reporte, denominado &quot;Primas Netas Cobradas Mensualmente, según Compañías&quot;. Su estructura toma cada compañía aseguradora del mercado dominicano como unidad de análisis, desplegando para cada una el monto de primas netas cobradas en forma mensual, trimestral y anual, junto con la participación porcentual de cada entidad dentro del total del mercado por año, expresados en pesos dominicanos (RD$)." u="1"/>
        <s v="La pestaña &quot;% Simple &amp; % Acumulado&quot; alberga el cuarto cuadro estadístico del reporte, denominado &quot;Primas Netas Cobradas, Porcentajes Simple y Acumulado por Compañías&quot;. Su estructura presenta a cada compañía aseguradora del mercado dominicano ordenada según su posición en el ranking, desplegando para cada una el monto total de primas netas cobradas junto con su participación porcentual simple sobre el mercado y su participación porcentual acumulada, expresados en pesos dominicanos (RD$). Esta disposición permite identificar con precisión la concentración de mercado, evidenciando qué proporción del total acumulan progresivamente las compañías desde la primera posición hacia abajo._x000a__x000a_El cuadro cuenta con un segmentador de períodos que permite al usuario seleccionar, con un simple clic, cualquiera de los doce meses más recientes disponibles o su acumulado. La selección actualiza de forma dinámica la totalidad del contenido, reordenando el ranking y recalculando los porcentajes correspondientes al período elegido. Esta funcionalidad convierte al cuadro en una herramienta de consulta ágil y precisa, adaptable al corte temporal que el usuario requiera en cada momento._x000a__x000a_Adicionalmente, al desplazarse hacia abajo dentro de la misma hoja, el usuario encuentra el contenido completo desplegado de forma estática para cada uno de los doce períodos disponibles, presentados en orden desde el más reciente hacia los anteriores. Esta versión complementaria permite revisar, comparar y auditar distintos períodos de manera simultánea sin necesidad de interactuar con el segmentador, siendo especialmente útil para impresión, análisis secuencial o revisión histórica de corto plazo. _x000a__x000a_La hoja también cuenta con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Contenido" u="1"/>
        <s v="El cuadro 3, alberga el tercer cuadro estadístico del reporte, denominado &quot;Primas Netas Cobradas, Posicionamiento y Participación Según Compañías&quot;. Su estructura presenta cada compañía aseguradora del mercado dominicano como unidad de análisis, desplegando para cada una el monto de primas netas cobradas con apertura entre pólizas exoneradas y no exoneradas, su posición en el ranking de mercado, la variación absoluta y relativa frente al mismo período del año anterior, y su participación porcentual, todo ello bajo una lógica de comparación interanual —es decir, confrontando el período seleccionado con su mes o acumulado homólogo de doce meses atrás— expresado en pesos dominicanos (RD$)." u="1"/>
        <s v="El cuadro 1, alberga el primer cuadro estadístico del reporte, denominado &quot;Primas Netas Cobradas por Compañías, Según Ramos&quot;. Su estructura presenta cada compañía aseguradora del mercado dominicano como unidad de análisis, desplegando para cada una el monto de primas netas cobradas desagregado por ramo de seguros, junto con su participación porcentual sobre el total del mercado, expresados en pesos dominicanos (RD$)._x000a__x000a_El cuadro cuenta con un segmentador de períodos que permite al usuario seleccionar, con un simple clic, cualquiera de los doce meses más recientes disponibles o su acumulado. La selección actualiza de forma dinámica la totalidad del contenido, mostrando exclusivamente los datos correspondientes al período elegido. Esta funcionalidad convierte al cuadro en una herramienta de consulta ágil y precisa, adaptable al corte temporal que el usuario requiera en cada momento._x000a__x000a_Adicionalmente, al desplazarse hacia abajo dentro de la misma hoja, el usuario encuentra el contenido completo desplegado de forma estática para cada uno de los doce períodos disponibles, presentados en orden desde el más reciente hacia los anteriores. Esta versión complementaria permite revisar, comparar y auditar distintos períodos de manera simultánea sin necesidad de interactuar con el segmentador, siendo especialmente útil para impresión, análisis secuencial o revisión histórica de corto plazo._x000a__x000a_La hoja tambien cuenta con a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El cuadro 4, alberga el cuarto cuadro estadístico del reporte, denominado &quot;Primas Netas Cobradas, Porcentajes Simple y Acumulado por Compañías&quot;. Su estructura presenta a cada compañía aseguradora del mercado dominicano ordenada según su posición en el ranking, desplegando para cada una el monto total de primas netas cobradas junto con su participación porcentual simple sobre el mercado y su participación porcentual acumulada, expresados en pesos dominicanos (RD$). Esta disposición permite identificar con precisión la concentración de mercado, evidenciando qué proporción del total acumulan progresivamente las compañías desde la primera posición hacia abajo._x000a__x000a_El cuadro cuenta con un segmentador de períodos que permite al usuario seleccionar, con un simple clic, cualquiera de los doce meses más recientes disponibles o su acumulado. La selección actualiza de forma dinámica la totalidad del contenido, reordenando el ranking y recalculando los porcentajes correspondientes al período elegido. Esta funcionalidad convierte al cuadro en una herramienta de consulta ágil y precisa, adaptable al corte temporal que el usuario requiera en cada momento._x000a__x000a_Adicionalmente, al desplazarse hacia abajo dentro de la misma hoja, el usuario encuentra el contenido completo desplegado de forma estática para cada uno de los doce períodos disponibles, presentados en orden desde el más reciente hacia los anteriores. Esta versión complementaria permite revisar, comparar y auditar distintos períodos de manera simultánea sin necesidad de interactuar con el segmentador, siendo especialmente útil para impresión, análisis secuencial o revisión histórica de corto plazo. _x000a__x000a_La hoja también cuenta con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La pestaña &quot;PNC Exon. &amp; no Exon.&quot; alberga el quinto cuadro estadístico del reporte, denominado &quot;Primas Netas Cobradas por Compañías, Según Ramos — Exoneradas y No Exoneradas&quot;. Es el cuadro de mayor amplitud horizontal de todo el archivo, y su estructura presenta cada compañía aseguradora del mercado dominicano como unidad de análisis, desplegando para cada una el monto de primas netas cobradas con una apertura triple por cada ramo de seguros: el componente no exonerado, el componente exonerado y el total, acompañados del porcentaje exonerado y la participación de mercado correspondiente, expresados en pesos dominicanos (RD$)._x000a__x000a_El cuadro cuenta con un segmentador de períodos que permite al usuario seleccionar, con un simple clic, cualquiera de los doce meses más recientes disponibles o su acumulado. La selección actualiza de forma dinámica la totalidad del contenido, mostrando exclusivamente los datos correspondientes al período elegido. Esta funcionalidad convierte al cuadro en una herramienta de consulta ágil y precisa, adaptable al corte temporal que el usuario requiera en cada momento._x000a__x000a_Adicionalmente, al desplazarse hacia abajo dentro de la misma hoja, el usuario encuentra el contenido completo desplegado de forma estática para cada uno de los doce períodos disponibles, presentados en orden desde el más reciente hacia los anteriores. Esta versión complementaria permite revisar, comparar y auditar distintos períodos de manera simultánea sin necesidad de interactuar con el segmentador, siendo especialmente útil para impresión, análisis secuencial o revisión histórica de corto plazo._x000a__x000a_La hoja también cuenta con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El reporte de “Primas Netas Cobradas Mensualmente, Según Ramos” adopta una perspectiva de serie histórica, tomando cada ramo de seguros como unidad de análisis para desplegar el comportamiento de las primas en periodos mensuales, trimestrales y anuales. Esta disposición incluye el cálculo de la participación porcentual de cada ramo dentro del total del mercado para cada año de la serie (RD$)." u="1"/>
        <s v="La pestaña &quot;PNC x Ramos &amp; Trimestre&quot; alberga el séptimo cuadro estadístico del reporte, denominado &quot;Primas Netas Cobradas Mensualmente, Según Ramos&quot;. Su estructura toma cada ramo de seguros del mercado dominicano como unidad de análisis, desplegando para cada uno el monto de primas netas cobradas en forma mensual, trimestral y anual, junto con la participación porcentual de cada ramo dentro del total del mercado por año, expresados en pesos dominicanos (RD$)._x000a__x000a_A diferencia de los cuadros anteriores, este cuadro no cuenta con segmentador, dado que su diseño presenta la totalidad de la serie histórica en una sola vista continua. La serie abarca desde enero de 2020 hasta enero de 2026, cubriendo seis años completos más el primer mes disponible del año en curso. Para cada año, la información se organiza en los doce meses individuales, seguidos de cuatro filas de totales trimestrales —Primer, Segundo, Tercer y Cuarto Trimestre—, una fila de Acumulado Total del Año y una fila de Porcentajes de Participación anual por ramo. Esta estructura se repite de manera consistente para cada año de la serie. Al ser todos los períodos visibles de forma simultánea, el filtrado individual resulta innecesario y el usuario puede recorrer la totalidad de la serie desplazándose verticalmente por la hoja._x000a__x000a_Esta organización convierte al cuadro en una herramienta idónea para el análisis de largo plazo, permitiendo observar la evolución mensual y trimestral de cada ramo, identificar comportamientos estacionales, comparar el cierre anual entre distintos años y evaluar cómo ha variado la composición del mercado por ramo a lo largo del tiempo. _x000a__x000a_La hoja también cuenta con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El cuadro 1, alberga el primer cuadro estadístico del reporte, denominado &quot;Primas Netas Cobradas por Compañías, Según Ramos&quot;. Su estructura presenta cada compañía aseguradora del mercado dominicano como unidad de análisis, desplegando para cada una el monto de primas netas cobradas desagregado por ramo de seguros, junto con su participación porcentual sobre el total del mercado, expresados en pesos dominicanos (RD$)." u="1"/>
        <s v="La pestaña &quot;P.N.C.x Ramos, variación y Porc&quot; alberga el segundo cuadro estadístico del reporte, denominado &quot;Primas Netas Cobradas, Según Ramos&quot;. Su estructura adopta un enfoque comparativo interanual, tomando cada ramo de seguros como unidad de análisis y presentando, para cada uno, los montos de primas netas cobradas correspondientes a dos períodos equivalentes separados por doce meses —es decir, el mismo mes de dos años distintos, o en el caso del acumulado, los mismos doce meses de dos ventanas anuales diferentes—, acompañados de sus respectivos indicadores de variación absoluta y relativa, así como la participación porcentual de cada ramo dentro del total del mercado en ambos períodos, expresados en pesos dominicanos (RD$)._x000a__x000a_El cuadro cuenta con un segmentador de períodos que permite al usuario seleccionar, con un simple clic, cualquiera de los doce meses más recientes disponibles o su acumulado. La selección actualiza de forma dinámica la totalidad del contenido, desplegando automáticamente la comparación entre el período elegido y su equivalente del año anterior, junto con los indicadores de variación correspondientes. Esta funcionalidad convierte al cuadro en una herramienta de análisis comparativo ágil y precisa, adaptable al corte temporal que el usuario requiera en cada momento._x000a__x000a_Adicionalmente, al desplazarse hacia abajo dentro de la misma hoja, el usuario encuentra el contenido completo desplegado de forma estática para cada uno de los doce períodos disponibles, presentados en orden desde el más reciente hacia los anteriores. Esta versión complementaria permite revisar, comparar y auditar la evolución de los distintos ramos a lo largo del tiempo sin necesidad de interactuar con el segmentador, siendo especialmente útil para impresión, análisis secuencial o revisión histórica de corto plazo. _x000a__x000a_La hoja también cuenta con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El cuadro “Primas Netas Cobradas por Compañías, Según Ramos — Exoneradas y No Exoneradas” ofrece el desglose de mayor amplitud técnica, con una apertura triple por cada ramo de seguros: el componente no exonerado, el componente exonerado y el total general. El cuadro se completa con el porcentaje de primas exoneradas y la participación de mercado correspondiente por cada segmento analizado (RD$)." u="1"/>
        <s v="La pestaña &quot;P.N.C.x Ramos, variación y Porc&quot; alberga el segundo cuadro estadístico del reporte, denominado &quot;Primas Netas Cobradas, Según Ramos&quot;. Su estructura adopta un enfoque comparativo, tomando cada ramo de seguros como unidad de análisis y presentando, para cada uno, los montos de primas netas cobradas correspondientes a dos períodos consecutivos equivalentes, acompañados de sus respectivos indicadores de variación absoluta y relativa, así como la participación porcentual de cada ramo dentro del total del mercado en ambos períodos, expresados en pesos dominicanos (RD$)._x000a__x000a_El cuadro cuenta con un segmentador de períodos que permite al usuario seleccionar, con un simple clic, cualquiera de los doce meses más recientes disponibles o su acumulado. La selección actualiza de forma dinámica la totalidad del contenido, desplegando automáticamente la comparación entre el período elegido y su equivalente del año anterior, junto con los indicadores de variación correspondientes. Esta funcionalidad convierte al cuadro en una herramienta de análisis comparativo ágil y precisa, adaptable al corte temporal que el usuario requiera en cada momento._x000a__x000a_Adicionalmente, al desplazarse hacia abajo dentro de la misma hoja, el usuario encuentra el contenido completo desplegado de forma estática para cada uno de los doce períodos disponibles, presentados en orden desde el más reciente hacia los anteriores. Esta versión complementaria permite revisar, comparar y auditar la evolución de los distintos ramos a lo largo del tiempo sin necesidad de interactuar con el segmentador, siendo especialmente útil para impresión, análisis secuencial o revisión histórica de corto plazo. _x000a__x000a_La hoja también cuenta con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El cuadro de “Primas Netas Cobradas y Posicionamiento de las 1eras. 10 Compañías” analiza exclusivamente a los diez principales actores por volumen de primas. Al comparar su posición en el ranking y los montos captados entre dos períodos equivalentes, permite evaluar la evolución del posicionamiento competitivo de los líderes del mercado dominicano (RD$)." u="1"/>
        <s v="El cuadro 7, alberga el séptimo cuadro estadístico del reporte, denominado &quot;Primas Netas Cobradas Mensualmente, Según Ramos&quot;. Su estructura toma cada ramo de seguros del mercado dominicano como unidad de análisis, desplegando para cada uno el monto de primas netas cobradas en forma mensual, trimestral y anual, junto con la participación porcentual de cada ramo dentro del total del mercado por año, expresados en pesos dominicanos (RD$)." u="1"/>
        <s v="El cuadro 2, alberga el segundo cuadro estadístico del reporte, denominado &quot;Primas Netas Cobradas, Según Ramos&quot;. Su estructura adopta un enfoque comparativo interanual, tomando cada ramo de seguros como unidad de análisis y presentando, para cada uno, los montos de primas netas cobradas correspondientes a dos períodos equivalentes separados por doce meses —es decir, el mismo mes de dos años distintos, o en el caso del acumulado, los mismos doce meses de dos ventanas anuales diferentes—, acompañados de sus respectivos indicadores de variación absoluta y relativa, así como la participación porcentual de cada ramo dentro del total del mercado en ambos períodos, expresados en pesos dominicanos (RD$)._x000a__x000a_" u="1"/>
        <s v="La pestaña &quot;PNC, x Cia &amp; Trimestre&quot; alberga el octavo cuadro estadístico del reporte, denominado &quot;Primas Netas Cobradas Mensualmente, según Compañías&quot;. Su estructura toma cada compañía aseguradora del mercado dominicano como unidad de análisis, desplegando para cada una el monto de primas netas cobradas en forma mensual, trimestral y anual, junto con la participación porcentual de cada entidad dentro del total del mercado por año, expresados en pesos dominicanos (RD$)._x000a__x000a_Al igual que el cuadro anterior, este cuadro no cuenta con segmentador, dado que presenta la totalidad de la serie histórica en una sola vista. Sin embargo, a diferencia del Cuadro 7, cuya serie se despliega de forma vertical en filas, este cuadro adopta una disposición horizontal: las compañías se presentan en filas y los períodos se extienden a lo largo de las columnas. _x000a__x000a_La serie abarca desde enero de 2020 hasta enero de 2026. Para cada año, la información se organiza en los doce meses individuales intercalados con cuatro columnas de totales trimestrales —Primer, Segundo, Tercer y Cuarto Trimestre—, una columna de Acumulado anual y una columna de Participación porcentual del año. Esta estructura se repite de manera consistente a lo largo de toda la serie, resultando en un cuadro de considerable amplitud horizontal que concentra en una sola tabla la evolución completa de cada compañía durante el período cubierto._x000a__x000a_Esta organización convierte al cuadro en una herramienta idónea para el seguimiento longitudinal de cada entidad, permitiendo observar su comportamiento mes a mes y trimestre a trimestre, comparar sus cierres anuales a lo largo del tiempo, identificar tendencias de crecimiento o contracción y evaluar cómo ha evolucionado su participación relativa dentro del mercado asegurador. _x000a__x000a_La hoja también cuenta con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La pestaña &quot;PNC Posic. y Partic.&quot; alberga el tercer cuadro estadístico del reporte, denominado &quot;Primas Netas Cobradas, Posicionamiento y Participación Según Compañías&quot;. Su estructura presenta cada compañía aseguradora del mercado dominicano como unidad de análisis, desplegando para cada una el monto de primas netas cobradas con apertura entre pólizas exoneradas y no exoneradas, su posición en el ranking de mercado, la variación absoluta y relativa frente al mismo período del año anterior, y su participación porcentual, todo ello bajo una lógica de comparación interanual —es decir, confrontando el período seleccionado con su mes o acumulado homólogo de doce meses atrás— expresado en pesos dominicanos (RD$)._x000a__x000a_El cuadro cuenta con un segmentador de períodos que permite al usuario seleccionar, con un simple clic, cualquiera de los doce meses más recientes disponibles o su acumulado. La selección actualiza de forma dinámica la totalidad del contenido, mostrando la comparación entre el período elegido y su equivalente del año anterior, incluyendo todos los indicadores de posicionamiento y variación. Esta funcionalidad convierte al cuadro en una herramienta de consulta ágil y precisa, adaptable al corte temporal que el usuario requiera en cada momento._x000a__x000a_Adicionalmente, al desplazarse hacia abajo dentro de la misma hoja, el usuario encuentra el contenido completo desplegado de forma estática para cada uno de los doce períodos disponibles, presentados en orden desde el más reciente hacia los anteriores. Esta versión complementaria permite revisar, comparar y auditar la evolución del posicionamiento de cada compañía a lo largo de los períodos sin necesidad de interactuar con el segmentador, siendo especialmente útil para impresión, análisis secuencial o revisión histórica de corto plazo._x000a__x000a_La hoja también cuenta con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El cuadro 2, alberga el segundo cuadro estadístico del reporte, denominado &quot;Primas Netas Cobradas, Según Ramos&quot;. Su estructura adopta un enfoque comparativo interanual, tomando cada ramo de seguros como unidad de análisis y presentando, para cada uno, los montos de primas netas cobradas correspondientes a dos períodos equivalentes separados por doce meses —es decir, el mismo mes de dos años distintos, o en el caso del acumulado, los mismos doce meses de dos ventanas anuales diferentes—, acompañados de sus respectivos indicadores de variación absoluta y relativa, así como la participación porcentual de cada ramo dentro del total del mercado en ambos períodos, expresados en pesos dominicanos (RD$)._x000a__x000a_El cuadro cuenta con un segmentador de períodos que permite al usuario seleccionar, con un simple clic, cualquiera de los doce meses más recientes disponibles o su acumulado. La selección actualiza de forma dinámica la totalidad del contenido, desplegando automáticamente la comparación entre el período elegido y su equivalente del año anterior, junto con los indicadores de variación correspondientes. Esta funcionalidad convierte al cuadro en una herramienta de análisis comparativo ágil y precisa, adaptable al corte temporal que el usuario requiera en cada momento._x000a__x000a_Adicionalmente, al desplazarse hacia abajo dentro de la misma hoja, el usuario encuentra el contenido completo desplegado de forma estática para cada uno de los doce períodos disponibles, presentados en orden desde el más reciente hacia los anteriores. Esta versión complementaria permite revisar, comparar y auditar la evolución de los distintos ramos a lo largo del tiempo sin necesidad de interactuar con el segmentador, siendo especialmente útil para impresión, análisis secuencial o revisión histórica de corto plazo. _x000a__x000a_La hoja también cuenta con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El cuadro 5, alberga el quinto cuadro estadístico del reporte, denominado &quot;Primas Netas Cobradas por Compañías, Según Ramos — Exoneradas y No Exoneradas&quot;. Es el cuadro de mayor amplitud horizontal de todo el archivo, y su estructura presenta cada compañía aseguradora del mercado dominicano como unidad de análisis, desplegando para cada una el monto de primas netas cobradas con una apertura triple por cada ramo de seguros: el componente no exonerado, el componente exonerado y el total, acompañados del porcentaje exonerado y la participación de mercado correspondiente, expresados en pesos dominicanos (RD$)." u="1"/>
      </sharedItems>
    </cacheField>
    <cacheField name="Titulo" numFmtId="0">
      <sharedItems containsBlank="1" count="12">
        <s v="Guía Técnica de Contenido y Navegación del Reporte de Primas Netas Cobradas (PNC)"/>
        <s v="Primas Netas Cobradas por Compañías, Según Ramos"/>
        <s v="Primas Netas Cobradas, Según Ramos"/>
        <s v="Primas Netas Cobradas, Posicionamiento y Participación Según Compañías"/>
        <s v="Primas Netas Cobradas, Porcentajes Simple y Acumulado por Compañías"/>
        <s v="Primas Netas Cobradas por Compañías, Según Ramos — Exoneradas y No Exoneradas"/>
        <s v="Primas Netas Cobradas y Posicionamiento de las 1eras. 10 Compañías"/>
        <s v="Primas Netas Cobradas Mensualmente, Según Ramos"/>
        <s v="Primas Netas Cobradas Mensualmente, según Compañías"/>
        <s v="Fuentes y Notas"/>
        <m u="1"/>
        <s v="Presentación General del Reporte" u="1"/>
      </sharedItems>
    </cacheField>
  </cacheFields>
  <extLst>
    <ext xmlns:x14="http://schemas.microsoft.com/office/spreadsheetml/2009/9/main" uri="{725AE2AE-9491-48be-B2B4-4EB974FC3084}">
      <x14:pivotCacheDefinition pivotCacheId="192085313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Zapata Linares" refreshedDate="46092.466084837964" createdVersion="6" refreshedVersion="6" minRefreshableVersion="3" recordCount="455" xr:uid="{DF0228F5-E48C-40F8-86B6-EB1F01C51DC8}">
  <cacheSource type="worksheet">
    <worksheetSource name="cuadro1ExcelPublicacionNuevo"/>
  </cacheSource>
  <cacheFields count="20">
    <cacheField name="Label1" numFmtId="0">
      <sharedItems count="1">
        <s v="Superintendencia de Seguros"/>
      </sharedItems>
    </cacheField>
    <cacheField name="Label2" numFmtId="0">
      <sharedItems count="1">
        <s v="Primas Netas Cobradas por Compañías, Según Ramos"/>
      </sharedItems>
    </cacheField>
    <cacheField name="Label3" numFmtId="0">
      <sharedItems count="2">
        <s v="(Valores en RD$)"/>
        <s v="Primas Netas Cobradas por Compañías, Se(Valores en RD$)" u="1"/>
      </sharedItems>
    </cacheField>
    <cacheField name="PeriodoConsolidado" numFmtId="0">
      <sharedItems count="14">
        <s v="01. Ene 2026"/>
        <s v="02. Dic 2025"/>
        <s v="03. Nov 2025"/>
        <s v="04. Oct 2025"/>
        <s v="05. Sep 2025"/>
        <s v="06. Ago 2025"/>
        <s v="07. Jul 2025"/>
        <s v="08. Jun 2025"/>
        <s v="09. May 2025"/>
        <s v="10. Abr 2025"/>
        <s v="11. Mar 2025"/>
        <s v="12. Feb 2025"/>
        <s v="00. Feb 2025 - Ene 2026"/>
        <s v="00. Ene 2026 - Feb 2025" u="1"/>
      </sharedItems>
    </cacheField>
    <cacheField name="PeriodoConsolidado1" numFmtId="0">
      <sharedItems count="27">
        <s v="Ene 2026"/>
        <s v="Dic 2025"/>
        <s v="Nov 2025"/>
        <s v="Oct 2025"/>
        <s v="Sep 2025"/>
        <s v="Ago 2025"/>
        <s v="Jul 2025"/>
        <s v="Jun 2025"/>
        <s v="May 2025"/>
        <s v="Abr 2025"/>
        <s v="Mar 2025"/>
        <s v="Feb 2025"/>
        <s v="Feb 2025 - Ene 2026"/>
        <s v="Abril 2025" u="1"/>
        <s v="Julio 2025" u="1"/>
        <s v="Septiembre 2025" u="1"/>
        <s v="Junio 2025" u="1"/>
        <s v="Febrero 2025 - Enero 2026" u="1"/>
        <s v="Agosto 2025" u="1"/>
        <s v="Enero 2026" u="1"/>
        <s v="Marzo 2025" u="1"/>
        <s v="Enero 2026 - Febrero 2025" u="1"/>
        <s v="Octubre 2025" u="1"/>
        <s v="Noviembre 2025" u="1"/>
        <s v="Febrero 2025" u="1"/>
        <s v="Diciembre 2025" u="1"/>
        <s v="Mayo 2025" u="1"/>
      </sharedItems>
    </cacheField>
    <cacheField name="Compañias_Ramos" numFmtId="0">
      <sharedItems containsBlank="1" count="36">
        <s v="Total"/>
        <s v="Seguros Universal, S. A."/>
        <s v="Humano Seguros, S. A."/>
        <s v="Seguros Reservas, S. A."/>
        <s v="Mapfre BHD Compañía de Seguros"/>
        <s v="La Colonial, S. A., Compañia De Seguros"/>
        <s v="Seguros Sura, S.A."/>
        <s v="Seguros Crecer, S. A."/>
        <s v="Worldwide Seguros, S. A."/>
        <s v="General de Seguros, S. A."/>
        <s v="Seguros Pepín, S. A."/>
        <s v="La Monumental de Seguros, S. A."/>
        <s v="Patria, S. A., Compañía de Seguros"/>
        <s v="Compañía Dominicana de Seguros, C. por A."/>
        <s v="Atlántica Seguros, S. A."/>
        <s v="Seguros APS, S.R.L."/>
        <s v="Cooperativa Nacional De Seguros, Inc "/>
        <s v="One Alliance Seguros, S.A."/>
        <s v="Angloamericana de Seguros, S. A."/>
        <s v="Cuna Mutual Insurance Society Dominicana"/>
        <s v="Bupa Dominicana, S. A."/>
        <s v="BMI Compañía de Seguros, S. A."/>
        <s v="Seguros La Internacional, S. A."/>
        <s v="Midas Seguros, S.A."/>
        <s v="Seguros Ademi, S.A."/>
        <s v="Multiseguros Su, S.A."/>
        <s v="Aseguradora Agropecuaria Dominicana, S. A."/>
        <s v="Unit, S.A."/>
        <s v="Futuro Seguros"/>
        <s v="Confederación del Canadá Dominicana, S. A."/>
        <s v="Autoseguro, S. A."/>
        <s v="Hylseg Seguros S.A"/>
        <s v="Seguros Yunen, S.A."/>
        <s v="Creciendo Seguros"/>
        <s v="Rehsa Compañia De Seguros Y Reaseguros, "/>
        <m u="1"/>
      </sharedItems>
    </cacheField>
    <cacheField name="Total" numFmtId="0">
      <sharedItems containsSemiMixedTypes="0" containsString="0" containsNumber="1" minValue="0" maxValue="154261127858.00995"/>
    </cacheField>
    <cacheField name="Vida Individual" numFmtId="0">
      <sharedItems containsSemiMixedTypes="0" containsString="0" containsNumber="1" minValue="0" maxValue="2234677662.5"/>
    </cacheField>
    <cacheField name="Vida Colectivo" numFmtId="0">
      <sharedItems containsSemiMixedTypes="0" containsString="0" containsNumber="1" minValue="0" maxValue="24281019498.880001"/>
    </cacheField>
    <cacheField name="Salud" numFmtId="0">
      <sharedItems containsSemiMixedTypes="0" containsString="0" containsNumber="1" minValue="0" maxValue="36715279097.639999"/>
    </cacheField>
    <cacheField name="Accidentes Personales" numFmtId="0">
      <sharedItems containsSemiMixedTypes="0" containsString="0" containsNumber="1" minValue="-3478.26" maxValue="1647245435.5300002"/>
    </cacheField>
    <cacheField name="Incendio y Aliados" numFmtId="0">
      <sharedItems containsSemiMixedTypes="0" containsString="0" containsNumber="1" minValue="0" maxValue="40259770823.840004"/>
    </cacheField>
    <cacheField name="Naves Marítimas y Aéreas" numFmtId="0">
      <sharedItems containsSemiMixedTypes="0" containsString="0" containsNumber="1" minValue="0" maxValue="1057506625.29"/>
    </cacheField>
    <cacheField name="Transporte de Carga" numFmtId="0">
      <sharedItems containsSemiMixedTypes="0" containsString="0" containsNumber="1" minValue="0" maxValue="1635250281.5"/>
    </cacheField>
    <cacheField name="Vehículos de Motor" numFmtId="0">
      <sharedItems containsSemiMixedTypes="0" containsString="0" containsNumber="1" minValue="0" maxValue="33720083224.450001"/>
    </cacheField>
    <cacheField name="Agrícola y Pecuario" numFmtId="0">
      <sharedItems containsSemiMixedTypes="0" containsString="0" containsNumber="1" minValue="0" maxValue="578310700.64999998"/>
    </cacheField>
    <cacheField name="Fianzas" numFmtId="0">
      <sharedItems containsSemiMixedTypes="0" containsString="0" containsNumber="1" minValue="-354690.27" maxValue="2983502216.2099996"/>
    </cacheField>
    <cacheField name="Otros Seguros" numFmtId="0">
      <sharedItems containsSemiMixedTypes="0" containsString="0" containsNumber="1" minValue="-22774.61" maxValue="9148482291.5200005"/>
    </cacheField>
    <cacheField name="Posicion" numFmtId="0">
      <sharedItems containsSemiMixedTypes="0" containsString="0" containsNumber="1" containsInteger="1" minValue="0" maxValue="999" count="37">
        <n v="999"/>
        <n v="1"/>
        <n v="2"/>
        <n v="3"/>
        <n v="4"/>
        <n v="5"/>
        <n v="6"/>
        <n v="7"/>
        <n v="8"/>
        <n v="9"/>
        <n v="10"/>
        <n v="11"/>
        <n v="12"/>
        <n v="13"/>
        <n v="14"/>
        <n v="15"/>
        <n v="16"/>
        <n v="17"/>
        <n v="18"/>
        <n v="19"/>
        <n v="20"/>
        <n v="21"/>
        <n v="22"/>
        <n v="23"/>
        <n v="24"/>
        <n v="25"/>
        <n v="26"/>
        <n v="27"/>
        <n v="28"/>
        <n v="29"/>
        <n v="30"/>
        <n v="31"/>
        <n v="32"/>
        <n v="33"/>
        <n v="34"/>
        <n v="0" u="1"/>
        <n v="35" u="1"/>
      </sharedItems>
    </cacheField>
    <cacheField name="Participacion" numFmtId="0">
      <sharedItems containsSemiMixedTypes="0" containsString="0" containsNumber="1" minValue="0" maxValue="100"/>
    </cacheField>
  </cacheFields>
  <extLst>
    <ext xmlns:x14="http://schemas.microsoft.com/office/spreadsheetml/2009/9/main" uri="{725AE2AE-9491-48be-B2B4-4EB974FC3084}">
      <x14:pivotCacheDefinition pivotCacheId="1765435062"/>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Zapata Linares" refreshedDate="46093.448160069442" createdVersion="6" refreshedVersion="6" minRefreshableVersion="3" recordCount="182" xr:uid="{461FD78C-D16E-4AB4-8927-4BCD275D9171}">
  <cacheSource type="worksheet">
    <worksheetSource name="cuadro2ExcelPublicacionNuevo"/>
  </cacheSource>
  <cacheFields count="15">
    <cacheField name="Label1" numFmtId="0">
      <sharedItems count="1">
        <s v="Superintendencia de Seguros"/>
      </sharedItems>
    </cacheField>
    <cacheField name="Label2" numFmtId="0">
      <sharedItems count="2">
        <s v="Primas Netas Cobradas, Según Ramos"/>
        <s v=" Primas Netas Cobradas, Según Ramos"/>
      </sharedItems>
    </cacheField>
    <cacheField name="Label3" numFmtId="0">
      <sharedItems count="1">
        <s v="(Valores en RD$)"/>
      </sharedItems>
    </cacheField>
    <cacheField name="Ramos" numFmtId="0">
      <sharedItems count="14">
        <s v="05. Accidentes Personales"/>
        <s v="10. Agrícola y Pecuario"/>
        <s v="11. Fianzas"/>
        <s v="06. Incendio y Aliados"/>
        <s v="07. Naves Maritimas y Aéreas"/>
        <s v="12. Otros Seguros"/>
        <s v="04. Salud"/>
        <s v="08. Transporte de Carga"/>
        <s v="09. Vehículos de Motor"/>
        <s v="02. Vida Colectivo"/>
        <s v="01. Vida Individual"/>
        <s v="03. Total Vida"/>
        <s v="13. Total Seguros General"/>
        <s v="14. Total General"/>
      </sharedItems>
    </cacheField>
    <cacheField name="Ramos1" numFmtId="0">
      <sharedItems count="14">
        <s v="Accidentes Personales"/>
        <s v="Agrícola y Pecuario"/>
        <s v="Fianzas"/>
        <s v="Incendio y Aliados"/>
        <s v="Naves Maritimas y Aéreas"/>
        <s v="Otros Seguros"/>
        <s v="Salud"/>
        <s v="Transporte de Carga"/>
        <s v="Vehículos de Motor"/>
        <s v="Vida Colectivo"/>
        <s v="Vida Individual"/>
        <s v="Total Vida"/>
        <s v="Total Seguros General"/>
        <s v="Total General"/>
      </sharedItems>
    </cacheField>
    <cacheField name="PeriodoConsolidado" numFmtId="0">
      <sharedItems count="17">
        <s v="Feb 2025 - Ene 2026"/>
        <s v="Ene 2026"/>
        <s v="Dic 2025"/>
        <s v="Nov 2025"/>
        <s v="Oct 2025"/>
        <s v="Sep 2025"/>
        <s v="Ago 2025"/>
        <s v="Jul 2025"/>
        <s v="Jun 2025"/>
        <s v="May 2025"/>
        <s v="Abr 2025"/>
        <s v="Mar 2025"/>
        <s v="Feb 2025"/>
        <s v="APR 2025" u="1"/>
        <s v="DEC 2025" u="1"/>
        <s v="AUG 2025" u="1"/>
        <s v="JAN 2026" u="1"/>
      </sharedItems>
    </cacheField>
    <cacheField name="PeriodoConsolidadoAnterior" numFmtId="0">
      <sharedItems count="18">
        <s v="Feb 2024 - Ene 2025"/>
        <s v="Ene 2025"/>
        <s v="Dic 2024"/>
        <s v="Nov 2024"/>
        <s v="Oct 2024"/>
        <s v="Sep 2024"/>
        <s v="Ago 2024"/>
        <s v="Jul 2024"/>
        <s v="Jun 2024"/>
        <s v="May 2024"/>
        <s v="Abr 2024"/>
        <s v="Mar 2024"/>
        <s v="Feb 2024"/>
        <s v="APR 2024" u="1"/>
        <s v="DEC 2024" u="1"/>
        <s v="AUG 2024" u="1"/>
        <s v="JAN 2025" u="1"/>
        <s v="Feb 2024  -  Ene 2025" u="1"/>
      </sharedItems>
    </cacheField>
    <cacheField name="PeriodoConsolidado1" numFmtId="0">
      <sharedItems count="14">
        <s v="00. Feb 2025 - Ene 2026"/>
        <s v="01. Ene 2026"/>
        <s v="02. Dic 2025"/>
        <s v="03. Nov 2025"/>
        <s v="04. Oct 2025"/>
        <s v="05. Sep 2025"/>
        <s v="06. Ago 2025"/>
        <s v="07. Jul 2025"/>
        <s v="08. Jun 2025"/>
        <s v="09. May 2025"/>
        <s v="10. Abr 2025"/>
        <s v="11. Mar 2025"/>
        <s v="12. Feb 2025"/>
        <s v="00. Feb 2025 - Ene 2026 " u="1"/>
      </sharedItems>
    </cacheField>
    <cacheField name="PeriodoConsolidadolabel" numFmtId="0">
      <sharedItems count="26">
        <s v="Comparativo Feb 2025 - Ene 2026 | Feb 2024 - Ene 2025"/>
        <s v="Comparativo Enero 2026 - 2025"/>
        <s v="Comparativo Diciembre 2025 - 2024"/>
        <s v="Comparativo Noviembre 2025 - 2024"/>
        <s v="Comparativo Octubre 2025 - 2024"/>
        <s v="Comparativo Septiembre 2025 - 2024"/>
        <s v="Comparativo Agosto 2025 - 2024"/>
        <s v="Comparativo Julio 2025 - 2024"/>
        <s v="Comparativo Junio 2025 - 2024"/>
        <s v="Comparativo Mayo 2025 - 2024"/>
        <s v="Comparativo Abril 2025 - 2024"/>
        <s v="Comparativo Marzo 2025 - 2024"/>
        <s v="Comparativo Febrero 2025 - 2024"/>
        <s v="Comparativo Agosto 2025, 2024" u="1"/>
        <s v="Comparativo Septiembre 2025, 2024" u="1"/>
        <s v="Comparativo Enero 2026, 2025" u="1"/>
        <s v="Comparativo Feb 2025 - Ene 2026, Feb 2024 - Ene 2025" u="1"/>
        <s v="Comparativo Febrero 2025, 2024" u="1"/>
        <s v="Comparativo Octubre 2025, 2024" u="1"/>
        <s v="Comparativo Mayo 2025, 2024" u="1"/>
        <s v="Comparativo Abril 2025, 2024" u="1"/>
        <s v="Comparativo Julio 2025, 2024" u="1"/>
        <s v="Comparativo Junio 2025, 2024" u="1"/>
        <s v="Comparativo Marzo 2025, 2024" u="1"/>
        <s v="Comparativo Diciembre 2025, 2024" u="1"/>
        <s v="Comparativo Noviembre 2025, 2024" u="1"/>
      </sharedItems>
    </cacheField>
    <cacheField name="Año anterior" numFmtId="0">
      <sharedItems containsSemiMixedTypes="0" containsString="0" containsNumber="1" minValue="23235124.780000001" maxValue="137344131734.18027"/>
    </cacheField>
    <cacheField name="Período actual" numFmtId="0">
      <sharedItems containsSemiMixedTypes="0" containsString="0" containsNumber="1" minValue="21967772.289999999" maxValue="154261127858.00989"/>
    </cacheField>
    <cacheField name="Variación Absoluta" numFmtId="0">
      <sharedItems containsSemiMixedTypes="0" containsString="0" containsNumber="1" minValue="-378193449.81999969" maxValue="16916996123.82962"/>
    </cacheField>
    <cacheField name="Variación Porcentual" numFmtId="0">
      <sharedItems containsSemiMixedTypes="0" containsString="0" containsNumber="1" minValue="-68.453887230994852" maxValue="206.38497717595891"/>
    </cacheField>
    <cacheField name="Participación Año Anterior" numFmtId="0">
      <sharedItems containsSemiMixedTypes="0" containsString="0" containsNumber="1" minValue="0.2186239246242771" maxValue="100.00000000000006"/>
    </cacheField>
    <cacheField name="Participación Año Actual" numFmtId="0">
      <sharedItems containsSemiMixedTypes="0" containsString="0" containsNumber="1" minValue="0.1789635824269051" maxValue="100.0000000000001"/>
    </cacheField>
  </cacheFields>
  <extLst>
    <ext xmlns:x14="http://schemas.microsoft.com/office/spreadsheetml/2009/9/main" uri="{725AE2AE-9491-48be-B2B4-4EB974FC3084}">
      <x14:pivotCacheDefinition pivotCacheId="166331660"/>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Zapata Linares" refreshedDate="46093.451149768516" createdVersion="6" refreshedVersion="6" minRefreshableVersion="3" recordCount="130" xr:uid="{07DC600E-79A6-4B79-A7E6-C74D6C158601}">
  <cacheSource type="worksheet">
    <worksheetSource name="cuadro6ExcelPublicacionNuevo"/>
  </cacheSource>
  <cacheFields count="12">
    <cacheField name="label1" numFmtId="0">
      <sharedItems count="1">
        <s v="Superintendencia de Seguros"/>
      </sharedItems>
    </cacheField>
    <cacheField name="label2" numFmtId="0">
      <sharedItems count="1">
        <s v="Primas Netas Cobradas y Posicionamiento de las 1eras. 10 Compañias"/>
      </sharedItems>
    </cacheField>
    <cacheField name="label3" numFmtId="0">
      <sharedItems count="1">
        <s v="(Valores en RD$)"/>
      </sharedItems>
    </cacheField>
    <cacheField name="PeriodoActual" numFmtId="0">
      <sharedItems count="18">
        <s v="Ene 2026"/>
        <s v="Nov 2025"/>
        <s v="Oct 2025"/>
        <s v="Jul 2025"/>
        <s v="Dic 2025"/>
        <s v="Sep 2025"/>
        <s v="Ago 2025"/>
        <s v="Abr 2025"/>
        <s v="Jun 2025"/>
        <s v="May 2025"/>
        <s v="Mar 2025"/>
        <s v="Feb 2025"/>
        <s v="Feb 2025 - Ene 2026"/>
        <s v="APR 2025" u="1"/>
        <s v="Ene 2026 - Feb 2025" u="1"/>
        <s v="DEC 2025" u="1"/>
        <s v="AUG 2025" u="1"/>
        <s v="JAN 2026" u="1"/>
      </sharedItems>
    </cacheField>
    <cacheField name="PeriodoActual12" numFmtId="0">
      <sharedItems containsDate="1" containsMixedTypes="1" minDate="2024-11-01T00:00:00" maxDate="2024-11-02T00:00:00" count="19">
        <s v="Ene 2025"/>
        <s v="Nov 2024"/>
        <d v="2024-11-01T00:00:00"/>
        <s v="Oct 2024"/>
        <s v="Jul 2024"/>
        <s v="Dic 2024"/>
        <s v="Sep 2024"/>
        <s v="Ago 2024"/>
        <s v="Abr 2024"/>
        <s v="Jun 2024"/>
        <s v="May 2024"/>
        <s v="Mar 2024"/>
        <s v="Feb 2024"/>
        <s v="Feb 2024 - Ene 2025"/>
        <s v="APR 2024" u="1"/>
        <s v="DEC 2024" u="1"/>
        <s v="AUG 2024" u="1"/>
        <s v="Ene 2025 - Feb 2024" u="1"/>
        <s v="JAN 2025" u="1"/>
      </sharedItems>
    </cacheField>
    <cacheField name="PeriodoActual1" numFmtId="0">
      <sharedItems count="14">
        <s v="01. Ene 2026"/>
        <s v="03. Nov 2025"/>
        <s v="04. Oct 2025"/>
        <s v="07. Jul 2025"/>
        <s v="02. Dic 2025"/>
        <s v="05. Sep 2025"/>
        <s v="06. Ago 2025"/>
        <s v="10. Abr 2025"/>
        <s v="08. Jun 2025"/>
        <s v="09. May 2025"/>
        <s v="11. Mar 2025"/>
        <s v="12. Feb 2025"/>
        <s v="00. Feb 2025 - Ene 2026"/>
        <s v="00. Ene 2026 - Feb 2025" u="1"/>
      </sharedItems>
    </cacheField>
    <cacheField name="PeriodoActualLabel" numFmtId="0">
      <sharedItems count="30">
        <s v="Comparativo Enero 2026 - 2025"/>
        <s v="Comparativo Noviembre 2025 - 2024"/>
        <s v="Comparativo Octubre 2025 - 2024"/>
        <s v="Comparativo Julio 2025 - 2024"/>
        <s v="Comparativo Diciembre 2025 - 2024"/>
        <s v="Comparativo Septiembre 2025 - 2024"/>
        <s v="Comparativo Agosto 2025 - 2024"/>
        <s v="Comparativo Abril 2025 - 2024"/>
        <s v="Comparativo Junio 2025 - 2024"/>
        <s v="Comparativo Mayo 2025 - 2024"/>
        <s v="Comparativo Marzo 2025 - 2024"/>
        <s v="Comparativo Febrero 2025 - 2024"/>
        <s v="Comparativo Feb 2025 - Ene 2026 | Feb 2024 - Ene 2025"/>
        <s v="Comparativo Agosto 2025, 2024" u="1"/>
        <s v="Comparativo Septiembre 2025, 2024" u="1"/>
        <s v="Comparativo Enero 2026, 2025" u="1"/>
        <s v="Comparativo Feb 2025 - Ene 2026, Feb 2024 - Ene 2025" u="1"/>
        <s v="Comparativo Enero 2026 - Febrero 2025, período Anterior" u="1"/>
        <s v="Comparativo Febrero 2025, 2024" u="1"/>
        <s v="Comparativo Octubre 2025, 2024" u="1"/>
        <s v="Comparativo Mayo 2025, 2024" u="1"/>
        <s v="Comparativo Marzo 202025 - 202425" u="1"/>
        <s v="Comparativo Enero, 2026 - 2025" u="1"/>
        <s v="Comparativo Abril 2025, 2024" u="1"/>
        <s v="Comparativo Julio 2025, 2024" u="1"/>
        <s v="Comparativo Junio 2025, 2024" u="1"/>
        <s v="Comparativo Marzo 2025, 2024" u="1"/>
        <s v="Compartativo Enero 2026 - Febrero 2025, período Anterior" u="1"/>
        <s v="Comparativo Diciembre 2025, 2024" u="1"/>
        <s v="Comparativo Noviembre 2025, 2024" u="1"/>
      </sharedItems>
    </cacheField>
    <cacheField name="CompaniaActual" numFmtId="0">
      <sharedItems count="11">
        <s v="Seguros Universal, S. A."/>
        <s v="Seguros Reservas, S. A."/>
        <s v="Humano Seguros, S. A."/>
        <s v="Mapfre BHD Compañía de Seguros"/>
        <s v="La Colonial, S. A., Compañia De Seguros"/>
        <s v="Seguros Sura, S.A."/>
        <s v="Seguros Crecer, S. A."/>
        <s v="Worldwide Seguros, S. A."/>
        <s v="General de Seguros, S. A."/>
        <s v="Seguros Pepín, S. A."/>
        <s v="La Monumental de Seguros, S. A." u="1"/>
      </sharedItems>
    </cacheField>
    <cacheField name="PNCantierior" numFmtId="0">
      <sharedItems containsSemiMixedTypes="0" containsString="0" containsNumber="1" minValue="144805038.44" maxValue="27850541579.860004"/>
    </cacheField>
    <cacheField name="PNCactual" numFmtId="0">
      <sharedItems containsSemiMixedTypes="0" containsString="0" containsNumber="1" minValue="163621592.31999999" maxValue="31303568455.670002"/>
    </cacheField>
    <cacheField name="Ranking Actual" numFmtId="0">
      <sharedItems containsSemiMixedTypes="0" containsString="0" containsNumber="1" containsInteger="1" minValue="1" maxValue="10"/>
    </cacheField>
    <cacheField name="Ranking Anterior" numFmtId="0">
      <sharedItems containsSemiMixedTypes="0" containsString="0" containsNumber="1" containsInteger="1" minValue="1" maxValue="11"/>
    </cacheField>
  </cacheFields>
  <extLst>
    <ext xmlns:x14="http://schemas.microsoft.com/office/spreadsheetml/2009/9/main" uri="{725AE2AE-9491-48be-B2B4-4EB974FC3084}">
      <x14:pivotCacheDefinition pivotCacheId="196320243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Zapata Linares" refreshedDate="46093.470381134262" createdVersion="6" refreshedVersion="6" minRefreshableVersion="3" recordCount="442" xr:uid="{0D7DC502-578F-4D81-8850-1411CF50145F}">
  <cacheSource type="worksheet">
    <worksheetSource name="cuadro3ExcelPublicacionNuevo"/>
  </cacheSource>
  <cacheFields count="20">
    <cacheField name="PeriodoActual" numFmtId="0">
      <sharedItems count="18">
        <s v="Ago 2025"/>
        <s v="Abr 2025"/>
        <s v="Dic 2025"/>
        <s v="Mar 2025"/>
        <s v="Ene 2026"/>
        <s v="Feb 2025"/>
        <s v="May 2025"/>
        <s v="Oct 2025"/>
        <s v="Sep 2025"/>
        <s v="Feb 2025 - Ene 2026"/>
        <s v="Jul 2025"/>
        <s v="Jun 2025"/>
        <s v="Nov 2025"/>
        <s v="APR 2025" u="1"/>
        <s v="Ene 2026 - Feb 2025" u="1"/>
        <s v="DEC 2025" u="1"/>
        <s v="AUG 2025" u="1"/>
        <s v="JAN 2026" u="1"/>
      </sharedItems>
    </cacheField>
    <cacheField name="PeriodoActual12" numFmtId="0">
      <sharedItems count="17">
        <s v="Ago 2024"/>
        <s v="Abr 2024"/>
        <s v="Dic 2024"/>
        <s v="Mar 2024"/>
        <s v="Ene 2025"/>
        <s v="Feb 2024"/>
        <s v="May 2024"/>
        <s v="Oct 2024"/>
        <s v="Sep 2024"/>
        <s v="Feb 2024 - Ene 2025"/>
        <s v="Jul 2024"/>
        <s v="Jun 2024"/>
        <s v="Nov 2024"/>
        <s v="APR 2024" u="1"/>
        <s v="DEC 2024" u="1"/>
        <s v="AUG 2024" u="1"/>
        <s v="JAN 2025" u="1"/>
      </sharedItems>
    </cacheField>
    <cacheField name="PeriodoActual1" numFmtId="0">
      <sharedItems count="14">
        <s v="06. Ago 2025"/>
        <s v="10. Abr 2025"/>
        <s v="02. Dic 2025"/>
        <s v="11. Mar 2025"/>
        <s v="01. Ene 2026"/>
        <s v="12. Feb 2025"/>
        <s v="09. May 2025"/>
        <s v="04. Oct 2025"/>
        <s v="05. Sep 2025"/>
        <s v="00. Feb 2025 - Ene 2026"/>
        <s v="07. Jul 2025"/>
        <s v="08. Jun 2025"/>
        <s v="03. Nov 2025"/>
        <s v="00. Ene 2026 - Feb 2025" u="1"/>
      </sharedItems>
    </cacheField>
    <cacheField name="PeriodoActualLabel" numFmtId="0">
      <sharedItems count="26">
        <s v="Comparativo Agosto 2025 - 2024"/>
        <s v="Comparativo Abril 2025 - 2024"/>
        <s v="Comparativo Diciembre 2025 - 2024"/>
        <s v="Comparativo Marzo 2025 - 2024"/>
        <s v="Comparativo Enero 2026 - 2025"/>
        <s v="Comparativo Febrero 2025 - 2024"/>
        <s v="Comparativo Mayo 2025 - 2024"/>
        <s v="Comparativo Octubre 2025 - 2024"/>
        <s v="Comparativo Septiembre 2025 - 2024"/>
        <s v="Comparativo Feb 2025 - Ene 2026 | Feb 2024 - Ene 2025"/>
        <s v="Comparativo Julio 2025 - 2024"/>
        <s v="Comparativo Junio 2025 - 2024"/>
        <s v="Comparativo Noviembre 2025 - 2024"/>
        <s v="Comparativo Agosto 2025, 2024" u="1"/>
        <s v="Comparativo Septiembre 2025, 2024" u="1"/>
        <s v="Comparativo Enero 2026, 2025" u="1"/>
        <s v="Comparativo Feb 2025 - Ene 2026, Feb 2024 - Ene 2025" u="1"/>
        <s v="Comparativo Febrero 2025, 2024" u="1"/>
        <s v="Comparativo Octubre 2025, 2024" u="1"/>
        <s v="Comparativo Mayo 2025, 2024" u="1"/>
        <s v="Comparativo Abril 2025, 2024" u="1"/>
        <s v="Comparativo Julio 2025, 2024" u="1"/>
        <s v="Comparativo Junio 2025, 2024" u="1"/>
        <s v="Comparativo Marzo 2025, 2024" u="1"/>
        <s v="Comparativo Diciembre 2025, 2024" u="1"/>
        <s v="Comparativo Noviembre 2025, 2024" u="1"/>
      </sharedItems>
    </cacheField>
    <cacheField name="CompaniaActual" numFmtId="0">
      <sharedItems containsBlank="1" count="36">
        <s v="Total"/>
        <s v="Seguros Universal, S. A."/>
        <s v="Seguros Reservas, S. A."/>
        <s v="Humano Seguros, S. A."/>
        <s v="Mapfre BHD Compañía de Seguros"/>
        <s v="La Colonial, S. A., Compañia De Seguros"/>
        <s v="Seguros Sura, S.A."/>
        <s v="Seguros Crecer, S. A."/>
        <s v="General de Seguros, S. A."/>
        <s v="Worldwide Seguros, S. A."/>
        <s v="Seguros Pepín, S. A."/>
        <s v="La Monumental de Seguros, S. A."/>
        <s v="Aseguradora Agropecuaria Dominicana, S. A."/>
        <s v="Cooperativa Nacional De Seguros, Inc "/>
        <s v="Compañía Dominicana de Seguros, C. por A."/>
        <s v="One Alliance Seguros, S.A."/>
        <s v="Patria, S. A., Compañía de Seguros"/>
        <s v="Atlántica Seguros, S. A."/>
        <s v="Bupa Dominicana, S. A."/>
        <s v="Seguros La Internacional, S. A."/>
        <s v="Cuna Mutual Insurance Society Dominicana"/>
        <s v="Angloamericana de Seguros, S. A."/>
        <s v="BMI Compañía de Seguros, S. A."/>
        <s v="Seguros APS, S.R.L."/>
        <s v="Seguros Ademi, S.A."/>
        <s v="Futuro Seguros"/>
        <s v="Multiseguros Su, S.A."/>
        <s v="Confederación del Canadá Dominicana, S. A."/>
        <s v="Unit, S.A."/>
        <s v="Hylseg Seguros S.A"/>
        <s v="Seguros Yunen, S.A."/>
        <s v="Midas Seguros, S.A."/>
        <s v="Creciendo Seguros"/>
        <s v="Autoseguro, S. A."/>
        <m u="1"/>
        <s v="Rehsa Compañia De Seguros Y Reaseguros, " u="1"/>
      </sharedItems>
    </cacheField>
    <cacheField name="NoExoneradaAnterior" numFmtId="0">
      <sharedItems containsSemiMixedTypes="0" containsString="0" containsNumber="1" minValue="0" maxValue="87899064211.779999"/>
    </cacheField>
    <cacheField name="ExoneradaAnterior" numFmtId="0">
      <sharedItems containsSemiMixedTypes="0" containsString="0" containsNumber="1" minValue="0" maxValue="49445067522.399994"/>
    </cacheField>
    <cacheField name="PNCantierior" numFmtId="0">
      <sharedItems containsSemiMixedTypes="0" containsString="0" containsNumber="1" minValue="661804.75" maxValue="137344131734.17998"/>
    </cacheField>
    <cacheField name="NoExoneradaActual" numFmtId="0">
      <sharedItems containsSemiMixedTypes="0" containsString="0" containsNumber="1" minValue="0" maxValue="97849434587.679993"/>
    </cacheField>
    <cacheField name="ExoneradaActual" numFmtId="0">
      <sharedItems containsSemiMixedTypes="0" containsString="0" containsNumber="1" minValue="0" maxValue="56411693270.329994"/>
    </cacheField>
    <cacheField name="PNCactual" numFmtId="0">
      <sharedItems containsSemiMixedTypes="0" containsString="0" containsNumber="1" minValue="141951.69" maxValue="154261127858.00998"/>
    </cacheField>
    <cacheField name="Ranking Actual" numFmtId="0">
      <sharedItems containsSemiMixedTypes="0" containsString="0" containsNumber="1" containsInteger="1" minValue="1" maxValue="999"/>
    </cacheField>
    <cacheField name="Ranking Anterior" numFmtId="0">
      <sharedItems containsSemiMixedTypes="0" containsString="0" containsNumber="1" containsInteger="1" minValue="1" maxValue="999"/>
    </cacheField>
    <cacheField name="Variacion Absoluta" numFmtId="0">
      <sharedItems containsSemiMixedTypes="0" containsString="0" containsNumber="1" minValue="-259231049.59000015" maxValue="16916996123.830002"/>
    </cacheField>
    <cacheField name="Variacion Relativa" numFmtId="0">
      <sharedItems containsSemiMixedTypes="0" containsString="0" containsNumber="1" minValue="-97.588635693235759" maxValue="493.21009924182783"/>
    </cacheField>
    <cacheField name="Participacion Actual" numFmtId="0">
      <sharedItems containsSemiMixedTypes="0" containsString="0" containsNumber="1" minValue="1.1454695955871398E-3" maxValue="100.00000000000009"/>
    </cacheField>
    <cacheField name="Participacion Anterior" numFmtId="0">
      <sharedItems containsSemiMixedTypes="0" containsString="0" containsNumber="1" minValue="6.2270529274079727E-3" maxValue="100.00000000000007"/>
    </cacheField>
    <cacheField name="label1" numFmtId="0">
      <sharedItems count="1">
        <s v="Superintendencia de Seguros"/>
      </sharedItems>
    </cacheField>
    <cacheField name="label2" numFmtId="0">
      <sharedItems count="1">
        <s v="Primas Netas Cobradas, Posicionamiento y Participación Según Compañías"/>
      </sharedItems>
    </cacheField>
    <cacheField name="label3" numFmtId="0">
      <sharedItems count="1">
        <s v="(Valores en RD$)"/>
      </sharedItems>
    </cacheField>
  </cacheFields>
  <extLst>
    <ext xmlns:x14="http://schemas.microsoft.com/office/spreadsheetml/2009/9/main" uri="{725AE2AE-9491-48be-B2B4-4EB974FC3084}">
      <x14:pivotCacheDefinition pivotCacheId="811934316"/>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Zapata Linares" refreshedDate="46093.473253703705" createdVersion="6" refreshedVersion="6" minRefreshableVersion="3" recordCount="455" xr:uid="{6859FC55-5F9E-4ED4-B449-69FAD4F2ADFF}">
  <cacheSource type="worksheet">
    <worksheetSource name="cuadro4ExcelPublicacionNuevo"/>
  </cacheSource>
  <cacheFields count="10">
    <cacheField name="PeriodoConsolidado" numFmtId="0">
      <sharedItems count="14">
        <s v="02. Dic 2025"/>
        <s v="05. Sep 2025"/>
        <s v="00. Feb 2025 - Ene 2026"/>
        <s v="01. Ene 2026"/>
        <s v="06. Ago 2025"/>
        <s v="03. Nov 2025"/>
        <s v="04. Oct 2025"/>
        <s v="10. Abr 2025"/>
        <s v="07. Jul 2025"/>
        <s v="08. Jun 2025"/>
        <s v="09. May 2025"/>
        <s v="11. Mar 2025"/>
        <s v="12. Feb 2025"/>
        <s v="00. Ene 2026 - Feb 2025" u="1"/>
      </sharedItems>
    </cacheField>
    <cacheField name="PeriodoConsolidado1" numFmtId="0">
      <sharedItems count="26">
        <s v="Dic 2025"/>
        <s v="Sep 2025"/>
        <s v="Feb 2025 - Ene 2026"/>
        <s v="Ene 2026"/>
        <s v="Ago 2025"/>
        <s v="Nov 2025"/>
        <s v="Oct 2025"/>
        <s v="Abr 2025"/>
        <s v="Jul 2025"/>
        <s v="Jun 2025"/>
        <s v="May 2025"/>
        <s v="Mar 2025"/>
        <s v="Feb 2025"/>
        <s v="Abril 2025" u="1"/>
        <s v="Julio 2025" u="1"/>
        <s v="Septiembre 2025" u="1"/>
        <s v="Junio 2025" u="1"/>
        <s v="Febrero 2025 - Enero 2026" u="1"/>
        <s v="Agosto 2025" u="1"/>
        <s v="Enero 2026" u="1"/>
        <s v="Marzo 2025" u="1"/>
        <s v="Octubre 2025" u="1"/>
        <s v="Noviembre 2025" u="1"/>
        <s v="Febrero 2025" u="1"/>
        <s v="Diciembre 2025" u="1"/>
        <s v="Mayo 2025" u="1"/>
      </sharedItems>
    </cacheField>
    <cacheField name="Compañias_Ramos" numFmtId="0">
      <sharedItems count="35">
        <s v="Seguros Universal, S. A."/>
        <s v="Seguros Reservas, S. A."/>
        <s v="Humano Seguros, S. A."/>
        <s v="Mapfre BHD Compañía de Seguros"/>
        <s v="La Colonial, S. A., Compañia De Seguros"/>
        <s v="Seguros Crecer, S. A."/>
        <s v="Seguros Sura, S.A."/>
        <s v="Worldwide Seguros, S. A."/>
        <s v="General de Seguros, S. A."/>
        <s v="Seguros Pepín, S. A."/>
        <s v="La Monumental de Seguros, S. A."/>
        <s v="Compañía Dominicana de Seguros, C. por A."/>
        <s v="Cooperativa Nacional De Seguros, Inc "/>
        <s v="Patria, S. A., Compañía de Seguros"/>
        <s v="Atlántica Seguros, S. A."/>
        <s v="One Alliance Seguros, S.A."/>
        <s v="Seguros La Internacional, S. A."/>
        <s v="Seguros APS, S.R.L."/>
        <s v="Bupa Dominicana, S. A."/>
        <s v="BMI Compañía de Seguros, S. A."/>
        <s v="Cuna Mutual Insurance Society Dominicana"/>
        <s v="Aseguradora Agropecuaria Dominicana, S. A."/>
        <s v="Angloamericana de Seguros, S. A."/>
        <s v="Multiseguros Su, S.A."/>
        <s v="Seguros Ademi, S.A."/>
        <s v="Midas Seguros, S.A."/>
        <s v="Unit, S.A."/>
        <s v="Futuro Seguros"/>
        <s v="Hylseg Seguros S.A"/>
        <s v="Autoseguro, S. A."/>
        <s v="Confederación del Canadá Dominicana, S. A."/>
        <s v="Seguros Yunen, S.A."/>
        <s v="Creciendo Seguros"/>
        <s v="Rehsa Compañia De Seguros Y Reaseguros, "/>
        <s v="Total"/>
      </sharedItems>
    </cacheField>
    <cacheField name="Total" numFmtId="0">
      <sharedItems containsSemiMixedTypes="0" containsString="0" containsNumber="1" minValue="0" maxValue="154261127858.00995"/>
    </cacheField>
    <cacheField name="Posicion" numFmtId="0">
      <sharedItems containsSemiMixedTypes="0" containsString="0" containsNumber="1" containsInteger="1" minValue="0" maxValue="999" count="36">
        <n v="1"/>
        <n v="2"/>
        <n v="3"/>
        <n v="4"/>
        <n v="5"/>
        <n v="6"/>
        <n v="7"/>
        <n v="8"/>
        <n v="9"/>
        <n v="10"/>
        <n v="11"/>
        <n v="12"/>
        <n v="13"/>
        <n v="14"/>
        <n v="15"/>
        <n v="16"/>
        <n v="17"/>
        <n v="18"/>
        <n v="19"/>
        <n v="20"/>
        <n v="21"/>
        <n v="22"/>
        <n v="23"/>
        <n v="24"/>
        <n v="25"/>
        <n v="26"/>
        <n v="27"/>
        <n v="28"/>
        <n v="29"/>
        <n v="30"/>
        <n v="31"/>
        <n v="32"/>
        <n v="33"/>
        <n v="34"/>
        <n v="999"/>
        <n v="0" u="1"/>
      </sharedItems>
    </cacheField>
    <cacheField name="FrecuenciaSimple" numFmtId="0">
      <sharedItems containsSemiMixedTypes="0" containsString="0" containsNumber="1" minValue="0" maxValue="100"/>
    </cacheField>
    <cacheField name="FrecuenciaAcumulada" numFmtId="0">
      <sharedItems containsSemiMixedTypes="0" containsString="0" containsNumber="1" minValue="17.98" maxValue="999"/>
    </cacheField>
    <cacheField name="label1" numFmtId="0">
      <sharedItems count="1">
        <s v="Superintendencia de Seguros"/>
      </sharedItems>
    </cacheField>
    <cacheField name="label2" numFmtId="0">
      <sharedItems count="1">
        <s v="Primas Netas Cobradas, Porcentajes Simple y Acumulado por Compañías"/>
      </sharedItems>
    </cacheField>
    <cacheField name="label3" numFmtId="0">
      <sharedItems count="1">
        <s v="(Valores en RD$)"/>
      </sharedItems>
    </cacheField>
  </cacheFields>
  <extLst>
    <ext xmlns:x14="http://schemas.microsoft.com/office/spreadsheetml/2009/9/main" uri="{725AE2AE-9491-48be-B2B4-4EB974FC3084}">
      <x14:pivotCacheDefinition pivotCacheId="1070330878"/>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Zapata Linares" refreshedDate="46104.407349537039" createdVersion="6" refreshedVersion="6" minRefreshableVersion="3" recordCount="455" xr:uid="{896B3643-7D1A-417C-8B90-4C1CCF2B6501}">
  <cacheSource type="worksheet">
    <worksheetSource name="cuadro5ExcelPublicacionNuevo"/>
  </cacheSource>
  <cacheFields count="69">
    <cacheField name="posicion" numFmtId="0">
      <sharedItems containsSemiMixedTypes="0" containsString="0" containsNumber="1" containsInteger="1" minValue="1" maxValue="999" count="36">
        <n v="999"/>
        <n v="1"/>
        <n v="2"/>
        <n v="3"/>
        <n v="4"/>
        <n v="5"/>
        <n v="6"/>
        <n v="7"/>
        <n v="8"/>
        <n v="9"/>
        <n v="10"/>
        <n v="11"/>
        <n v="12"/>
        <n v="13"/>
        <n v="14"/>
        <n v="15"/>
        <n v="16"/>
        <n v="17"/>
        <n v="18"/>
        <n v="19"/>
        <n v="20"/>
        <n v="21"/>
        <n v="22"/>
        <n v="23"/>
        <n v="24"/>
        <n v="25"/>
        <n v="26"/>
        <n v="27"/>
        <n v="28"/>
        <n v="29"/>
        <n v="30"/>
        <n v="31"/>
        <n v="32"/>
        <n v="33"/>
        <n v="34"/>
        <n v="35" u="1"/>
      </sharedItems>
    </cacheField>
    <cacheField name="label1" numFmtId="0">
      <sharedItems count="1">
        <s v="Superintendencia de Seguros"/>
      </sharedItems>
    </cacheField>
    <cacheField name="label2" numFmtId="0">
      <sharedItems count="1">
        <s v="Primas Netas Cobradas por Compañías, Según Ramos"/>
      </sharedItems>
    </cacheField>
    <cacheField name="label3" numFmtId="0">
      <sharedItems count="1">
        <s v="(Valores en RD$)"/>
      </sharedItems>
    </cacheField>
    <cacheField name="PeriodoConsolidado" numFmtId="0">
      <sharedItems count="15">
        <s v="Ene 2026"/>
        <s v="Dic 2025"/>
        <s v="Nov 2025"/>
        <s v="Oct 2025"/>
        <s v="Sep 2025"/>
        <s v="Ago 2025"/>
        <s v="Jul 2025"/>
        <s v="Jun 2025"/>
        <s v="May 2025"/>
        <s v="Abr 2025"/>
        <s v="Mar 2025"/>
        <s v="Feb 2025"/>
        <s v="Feb 2025 - Ene 2026"/>
        <s v="Mar 2025 - Feb 2026" u="1"/>
        <s v="Feb 2026" u="1"/>
      </sharedItems>
    </cacheField>
    <cacheField name="PeriodoConsolidado1" numFmtId="0">
      <sharedItems count="27">
        <s v="01. Ene 2026"/>
        <s v="02. Dic 2025"/>
        <s v="03. Nov 2025"/>
        <s v="04. Oct 2025"/>
        <s v="05. Sep 2025"/>
        <s v="06. Ago 2025"/>
        <s v="07. Jul 2025"/>
        <s v="08. Jun 2025"/>
        <s v="09. May 2025"/>
        <s v="10. Abr 2025"/>
        <s v="11. Mar 2025"/>
        <s v="12. Feb 2025"/>
        <s v="00. Feb 2025 - Ene 2026"/>
        <s v="08. Jul 2025" u="1"/>
        <s v="06. Sep 2025" u="1"/>
        <s v="03. Dic 2025" u="1"/>
        <s v="12. Mar 2025" u="1"/>
        <s v="01. Feb 2026" u="1"/>
        <s v="05. Oct 2025" u="1"/>
        <s v="07. Ago 2025" u="1"/>
        <s v="02. Ene 2026" u="1"/>
        <s v="04. Nov 2025" u="1"/>
        <s v="09. Jun 2025" u="1"/>
        <s v="00. Mar 2025 - Feb 2026" u="1"/>
        <s v="10. May 2025" u="1"/>
        <s v="11. Abr 2025" u="1"/>
        <s v="00. Ene 2026 - Feb 2025" u="1"/>
      </sharedItems>
    </cacheField>
    <cacheField name="PeriodoConsolidadoLabel" numFmtId="0">
      <sharedItems count="39">
        <s v="01. Ene 2026"/>
        <s v="02. Dic 2025"/>
        <s v="03. Nov 2025"/>
        <s v="04. Oct 2025"/>
        <s v="05. Sep 2025"/>
        <s v="06. Ago 2025"/>
        <s v="07. Jul 2025"/>
        <s v="08. Jun 2025"/>
        <s v="09. May 2025"/>
        <s v="10. Abr 2025"/>
        <s v="11. Mar 2025"/>
        <s v="12. Feb 2025"/>
        <s v="00. Feb 2025 - Ene 2026"/>
        <s v="Octubre, 2025" u="1"/>
        <s v="Mayo, 2025" u="1"/>
        <s v="08. Jul 2025" u="1"/>
        <s v="Febrero 2025 - Enero 2026" u="1"/>
        <s v="Febrero, 2025" u="1"/>
        <s v="06. Sep 2025" u="1"/>
        <s v="Agosto, 2025" u="1"/>
        <s v="Abril, 2025" u="1"/>
        <s v="03. Dic 2025" u="1"/>
        <s v="12. Mar 2025" u="1"/>
        <s v="01. Feb 2026" u="1"/>
        <s v="05. Oct 2025" u="1"/>
        <s v="Julio, 2025" u="1"/>
        <s v="Noviembre, 2025" u="1"/>
        <s v="Septiembre, 2025" u="1"/>
        <s v="Junio, 2025" u="1"/>
        <s v="07. Ago 2025" u="1"/>
        <s v="Diciembre, 2025" u="1"/>
        <s v="02. Ene 2026" u="1"/>
        <s v="04. Nov 2025" u="1"/>
        <s v="09. Jun 2025" u="1"/>
        <s v="Enero, 2026" u="1"/>
        <s v="00. Mar 2025 - Feb 2026" u="1"/>
        <s v="10. May 2025" u="1"/>
        <s v="11. Abr 2025" u="1"/>
        <s v="Marzo, 2025" u="1"/>
      </sharedItems>
    </cacheField>
    <cacheField name="Compañias_Ramos" numFmtId="0">
      <sharedItems containsBlank="1" count="36">
        <s v="Total"/>
        <s v="Seguros Universal, S. A."/>
        <s v="Humano Seguros, S. A."/>
        <s v="Seguros Reservas, S. A."/>
        <s v="Mapfre BHD Compañía de Seguros"/>
        <s v="La Colonial, S. A., Compañia De Seguros"/>
        <s v="Seguros Sura, S.A."/>
        <s v="Seguros Crecer, S. A."/>
        <s v="Worldwide Seguros, S. A."/>
        <s v="General de Seguros, S. A."/>
        <s v="Seguros Pepín, S. A."/>
        <s v="La Monumental de Seguros, S. A."/>
        <s v="Patria, S. A., Compañía de Seguros"/>
        <s v="Compañía Dominicana de Seguros, C. por A."/>
        <s v="Atlántica Seguros, S. A."/>
        <s v="Seguros APS, S.R.L."/>
        <s v="Cooperativa Nacional De Seguros, Inc "/>
        <s v="One Alliance Seguros, S.A."/>
        <s v="Angloamericana de Seguros, S. A."/>
        <s v="Cuna Mutual Insurance Society Dominicana"/>
        <s v="Bupa Dominicana, S. A."/>
        <s v="BMI Compañía de Seguros, S. A."/>
        <s v="Seguros La Internacional, S. A."/>
        <s v="Midas Seguros, S.A."/>
        <s v="Seguros Ademi, S.A."/>
        <s v="Multiseguros Su, S.A."/>
        <s v="Aseguradora Agropecuaria Dominicana, S. A."/>
        <s v="Unit, S.A."/>
        <s v="Futuro Seguros"/>
        <s v="Confederación del Canadá Dominicana, S. A."/>
        <s v="Autoseguro, S. A."/>
        <s v="Hylseg Seguros S.A"/>
        <s v="Seguros Yunen, S.A."/>
        <s v="Creciendo Seguros"/>
        <s v="Rehsa Compañia De Seguros Y Reaseguros, "/>
        <m u="1"/>
      </sharedItems>
    </cacheField>
    <cacheField name="Total (No Exonerada)" numFmtId="0">
      <sharedItems containsSemiMixedTypes="0" containsString="0" containsNumber="1" minValue="0" maxValue="97849434587.679993"/>
    </cacheField>
    <cacheField name="Total (Exonerada)" numFmtId="0">
      <sharedItems containsSemiMixedTypes="0" containsString="0" containsNumber="1" minValue="0" maxValue="56411693270.329994"/>
    </cacheField>
    <cacheField name="Total (Total)" numFmtId="0">
      <sharedItems containsSemiMixedTypes="0" containsString="0" containsNumber="1" minValue="0" maxValue="154261127858.00995"/>
    </cacheField>
    <cacheField name="% Primas Exoneradas (Total)" numFmtId="0">
      <sharedItems containsString="0" containsBlank="1" containsNumber="1" minValue="0" maxValue="100"/>
    </cacheField>
    <cacheField name="Participación % (Total)" numFmtId="0">
      <sharedItems containsSemiMixedTypes="0" containsString="0" containsNumber="1" minValue="0" maxValue="100.00000000000006"/>
    </cacheField>
    <cacheField name="Vida Individual (No Exonerada)" numFmtId="0">
      <sharedItems containsSemiMixedTypes="0" containsString="0" containsNumber="1" minValue="0" maxValue="672558062.40999997"/>
    </cacheField>
    <cacheField name="Vida Individual (Exonerada)" numFmtId="0">
      <sharedItems containsSemiMixedTypes="0" containsString="0" containsNumber="1" minValue="-0.1" maxValue="1562119600.0900002"/>
    </cacheField>
    <cacheField name="Vida Individual (Total)" numFmtId="0">
      <sharedItems containsSemiMixedTypes="0" containsString="0" containsNumber="1" minValue="0" maxValue="2234677662.5"/>
    </cacheField>
    <cacheField name="% Primas Exoneradas (Vida Individual)" numFmtId="0">
      <sharedItems containsString="0" containsBlank="1" containsNumber="1" minValue="-5.6484892166361493E-7" maxValue="99.689230170291069"/>
    </cacheField>
    <cacheField name="Participación % (Vida Individual)" numFmtId="0">
      <sharedItems containsSemiMixedTypes="0" containsString="0" containsNumber="1" minValue="0" maxValue="100.00000000000003"/>
    </cacheField>
    <cacheField name="Vida Colectivo (No Exonerada)" numFmtId="0">
      <sharedItems containsSemiMixedTypes="0" containsString="0" containsNumber="1" minValue="0" maxValue="10351812828.610001"/>
    </cacheField>
    <cacheField name="Vida Colectivo (Exonerada)" numFmtId="0">
      <sharedItems containsSemiMixedTypes="0" containsString="0" containsNumber="1" minValue="0" maxValue="13929206670.27"/>
    </cacheField>
    <cacheField name="Vida Colectivo (Total)" numFmtId="0">
      <sharedItems containsSemiMixedTypes="0" containsString="0" containsNumber="1" minValue="0" maxValue="24281019498.880001"/>
    </cacheField>
    <cacheField name="% Primas Exoneradas (Vida Colectivo)" numFmtId="0">
      <sharedItems containsString="0" containsBlank="1" containsNumber="1" minValue="0" maxValue="100"/>
    </cacheField>
    <cacheField name="Participación % (Vida Colectivo)" numFmtId="0">
      <sharedItems containsSemiMixedTypes="0" containsString="0" containsNumber="1" minValue="0" maxValue="100.00000000000004"/>
    </cacheField>
    <cacheField name="Salud (No Exonerada)" numFmtId="0">
      <sharedItems containsSemiMixedTypes="0" containsString="0" containsNumber="1" minValue="0" maxValue="59268276.529999994"/>
    </cacheField>
    <cacheField name="Salud (Exonerada)" numFmtId="0">
      <sharedItems containsSemiMixedTypes="0" containsString="0" containsNumber="1" minValue="0" maxValue="36656010821.110001"/>
    </cacheField>
    <cacheField name="Salud (Total)" numFmtId="0">
      <sharedItems containsSemiMixedTypes="0" containsString="0" containsNumber="1" minValue="0" maxValue="36715279097.639999"/>
    </cacheField>
    <cacheField name="% Primas Exoneradas (Salud)" numFmtId="0">
      <sharedItems containsString="0" containsBlank="1" containsNumber="1" minValue="0" maxValue="100.00000000000001"/>
    </cacheField>
    <cacheField name="Participación % (Salud)" numFmtId="0">
      <sharedItems containsSemiMixedTypes="0" containsString="0" containsNumber="1" minValue="0" maxValue="100.00000000000003"/>
    </cacheField>
    <cacheField name="Accidentes Personales (No Exonerada)" numFmtId="0">
      <sharedItems containsSemiMixedTypes="0" containsString="0" containsNumber="1" minValue="-3478.26" maxValue="1465987716.6300001"/>
    </cacheField>
    <cacheField name="Accidentes Personales (Exonerada)" numFmtId="0">
      <sharedItems containsSemiMixedTypes="0" containsString="0" containsNumber="1" minValue="-383795.98" maxValue="181257718.89999998"/>
    </cacheField>
    <cacheField name="Accidentes Personales (Total)" numFmtId="0">
      <sharedItems containsSemiMixedTypes="0" containsString="0" containsNumber="1" minValue="-3478.26" maxValue="1647245435.5300002"/>
    </cacheField>
    <cacheField name="% Primas Exoneradas (Accidentes Personales)" numFmtId="0">
      <sharedItems containsString="0" containsBlank="1" containsNumber="1" minValue="-1.6828327272854859" maxValue="98.020425485310625"/>
    </cacheField>
    <cacheField name="Participación % (Accidentes Personales)" numFmtId="0">
      <sharedItems containsSemiMixedTypes="0" containsString="0" containsNumber="1" minValue="-9.4334918273652796E-4" maxValue="100.00000000000003"/>
    </cacheField>
    <cacheField name="Incendio y Aliados (No Exonerada)" numFmtId="0">
      <sharedItems containsSemiMixedTypes="0" containsString="0" containsNumber="1" minValue="0" maxValue="37670920250.039993"/>
    </cacheField>
    <cacheField name="Incendio y Aliados (Exonerada)" numFmtId="0">
      <sharedItems containsSemiMixedTypes="0" containsString="0" containsNumber="1" minValue="0" maxValue="2588850573.7999997"/>
    </cacheField>
    <cacheField name="Incendio y Aliados (Total)" numFmtId="0">
      <sharedItems containsSemiMixedTypes="0" containsString="0" containsNumber="1" minValue="0" maxValue="40259770823.840004"/>
    </cacheField>
    <cacheField name="% Primas Exoneradas (Incendio y Aliados)" numFmtId="0">
      <sharedItems containsString="0" containsBlank="1" containsNumber="1" minValue="0" maxValue="76.749197923340802"/>
    </cacheField>
    <cacheField name="Participación % (Incendio y Aliados)" numFmtId="0">
      <sharedItems containsSemiMixedTypes="0" containsString="0" containsNumber="1" minValue="0" maxValue="100.00000000000004"/>
    </cacheField>
    <cacheField name="Naves Marítimas y Aéreas (No Exonerada)" numFmtId="0">
      <sharedItems containsSemiMixedTypes="0" containsString="0" containsNumber="1" minValue="0" maxValue="1054439198.47"/>
    </cacheField>
    <cacheField name="Naves Marítimas y Aéreas (Exonerada)" numFmtId="0">
      <sharedItems containsSemiMixedTypes="0" containsString="0" containsNumber="1" minValue="0" maxValue="3067426.82"/>
    </cacheField>
    <cacheField name="Naves Marítimas y Aéreas (Total)" numFmtId="0">
      <sharedItems containsSemiMixedTypes="0" containsString="0" containsNumber="1" minValue="0" maxValue="1057506625.29"/>
    </cacheField>
    <cacheField name="% Primas Exoneradas (Naves)" numFmtId="0">
      <sharedItems containsString="0" containsBlank="1" containsNumber="1" minValue="0" maxValue="100"/>
    </cacheField>
    <cacheField name="Participación % (Naves)" numFmtId="0">
      <sharedItems containsSemiMixedTypes="0" containsString="0" containsNumber="1" minValue="0" maxValue="100.00000000000004"/>
    </cacheField>
    <cacheField name="Transporte de Carga (No Exonerada)" numFmtId="0">
      <sharedItems containsSemiMixedTypes="0" containsString="0" containsNumber="1" minValue="0" maxValue="1581550812.3000002"/>
    </cacheField>
    <cacheField name="Transporte de Carga (Exonerada)" numFmtId="0">
      <sharedItems containsSemiMixedTypes="0" containsString="0" containsNumber="1" minValue="-534008.29" maxValue="53699469.20000001"/>
    </cacheField>
    <cacheField name="Transporte de Carga (Total)" numFmtId="0">
      <sharedItems containsSemiMixedTypes="0" containsString="0" containsNumber="1" minValue="0" maxValue="1635250281.5"/>
    </cacheField>
    <cacheField name="% Primas Exoneradas (Transporte de Carga)" numFmtId="0">
      <sharedItems containsString="0" containsBlank="1" containsNumber="1" minValue="-3.6945452327604538" maxValue="67.148055360667755"/>
    </cacheField>
    <cacheField name="Participación % (Transporte de Carga)" numFmtId="0">
      <sharedItems containsSemiMixedTypes="0" containsString="0" containsNumber="1" minValue="0" maxValue="100.00000000000003"/>
    </cacheField>
    <cacheField name="Vehículos de Motor (No Exonerada)" numFmtId="0">
      <sharedItems containsSemiMixedTypes="0" containsString="0" containsNumber="1" minValue="0" maxValue="33601081250.389999"/>
    </cacheField>
    <cacheField name="Vehículos de Motor (Exonerada)" numFmtId="0">
      <sharedItems containsSemiMixedTypes="0" containsString="0" containsNumber="1" minValue="-911907.09" maxValue="119001974.06000002"/>
    </cacheField>
    <cacheField name="Vehículos de Motor (Total)" numFmtId="0">
      <sharedItems containsSemiMixedTypes="0" containsString="0" containsNumber="1" minValue="0" maxValue="33720083224.450001"/>
    </cacheField>
    <cacheField name="% Primas Exoneradas (Vehículos de Motor)" numFmtId="0">
      <sharedItems containsString="0" containsBlank="1" containsNumber="1" minValue="-0.20770699211013022" maxValue="100"/>
    </cacheField>
    <cacheField name="Participación % (Vehículos de Motor)" numFmtId="0">
      <sharedItems containsSemiMixedTypes="0" containsString="0" containsNumber="1" minValue="0" maxValue="100.00000000000004"/>
    </cacheField>
    <cacheField name="Agrícola y Pecuario (No Exonerada)" numFmtId="0">
      <sharedItems containsSemiMixedTypes="0" containsString="0" containsNumber="1" containsInteger="1" minValue="0" maxValue="0"/>
    </cacheField>
    <cacheField name="Agrícola y Pecuario (Exonerada)" numFmtId="0">
      <sharedItems containsSemiMixedTypes="0" containsString="0" containsNumber="1" minValue="0" maxValue="578310700.64999998"/>
    </cacheField>
    <cacheField name="Agrícola y Pecuario (Total)" numFmtId="0">
      <sharedItems containsSemiMixedTypes="0" containsString="0" containsNumber="1" minValue="0" maxValue="578310700.64999998"/>
    </cacheField>
    <cacheField name="% Primas Exoneradas (Agrícola y Pecuario)" numFmtId="0">
      <sharedItems containsString="0" containsBlank="1" containsNumber="1" minValue="100" maxValue="100.00000000000001"/>
    </cacheField>
    <cacheField name="Participación % (Agrícola y Pecuario)" numFmtId="0">
      <sharedItems containsSemiMixedTypes="0" containsString="0" containsNumber="1" minValue="0" maxValue="100.00000000000001"/>
    </cacheField>
    <cacheField name="Fianzas (No Exonerada)" numFmtId="0">
      <sharedItems containsSemiMixedTypes="0" containsString="0" containsNumber="1" minValue="-354690.27" maxValue="2890826204.9000001"/>
    </cacheField>
    <cacheField name="Fianzas (Exonerada)" numFmtId="0">
      <sharedItems containsSemiMixedTypes="0" containsString="0" containsNumber="1" minValue="0" maxValue="92676011.310000002"/>
    </cacheField>
    <cacheField name="Fianzas (Total)" numFmtId="0">
      <sharedItems containsSemiMixedTypes="0" containsString="0" containsNumber="1" minValue="-354690.27" maxValue="2983502216.2099996"/>
    </cacheField>
    <cacheField name="% Primas Exoneradas (Fianzas)" numFmtId="0">
      <sharedItems containsString="0" containsBlank="1" containsNumber="1" minValue="0" maxValue="75.443424432281347"/>
    </cacheField>
    <cacheField name="Participación % (Fianzas)" numFmtId="0">
      <sharedItems containsSemiMixedTypes="0" containsString="0" containsNumber="1" minValue="-0.14263667459160131" maxValue="100.00000000000003"/>
    </cacheField>
    <cacheField name="Otros Seguros (No Exonerada)" numFmtId="0">
      <sharedItems containsSemiMixedTypes="0" containsString="0" containsNumber="1" minValue="-22774.61" maxValue="8500989987.3999996"/>
    </cacheField>
    <cacheField name="Otros Seguros (Exonerada)" numFmtId="0">
      <sharedItems containsSemiMixedTypes="0" containsString="0" containsNumber="1" minValue="-591429.68000000005" maxValue="647492304.11999989"/>
    </cacheField>
    <cacheField name="Otros Seguros (Total)" numFmtId="0">
      <sharedItems containsSemiMixedTypes="0" containsString="0" containsNumber="1" minValue="-22774.61" maxValue="9148482291.5200005"/>
    </cacheField>
    <cacheField name="% Primas Exoneradas (Otros Seguros)" numFmtId="0">
      <sharedItems containsString="0" containsBlank="1" containsNumber="1" minValue="-0.75863281339740107" maxValue="84.691292238628279"/>
    </cacheField>
    <cacheField name="Participación % (Otros Seguros)" numFmtId="0">
      <sharedItems containsSemiMixedTypes="0" containsString="0" containsNumber="1" minValue="-3.5137242190939797E-3" maxValue="100.00000000000003"/>
    </cacheField>
    <cacheField name="Ranking_Temp" numFmtId="0">
      <sharedItems containsSemiMixedTypes="0" containsString="0" containsNumber="1" containsInteger="1" minValue="1" maxValue="999"/>
    </cacheField>
  </cacheFields>
  <extLst>
    <ext xmlns:x14="http://schemas.microsoft.com/office/spreadsheetml/2009/9/main" uri="{725AE2AE-9491-48be-B2B4-4EB974FC3084}">
      <x14:pivotCacheDefinition pivotCacheId="1651801275"/>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x v="0"/>
  </r>
  <r>
    <x v="1"/>
    <x v="1"/>
    <x v="1"/>
  </r>
  <r>
    <x v="2"/>
    <x v="2"/>
    <x v="2"/>
  </r>
  <r>
    <x v="3"/>
    <x v="3"/>
    <x v="3"/>
  </r>
  <r>
    <x v="4"/>
    <x v="4"/>
    <x v="4"/>
  </r>
  <r>
    <x v="5"/>
    <x v="5"/>
    <x v="5"/>
  </r>
  <r>
    <x v="6"/>
    <x v="6"/>
    <x v="6"/>
  </r>
  <r>
    <x v="7"/>
    <x v="7"/>
    <x v="7"/>
  </r>
  <r>
    <x v="8"/>
    <x v="8"/>
    <x v="8"/>
  </r>
  <r>
    <x v="9"/>
    <x v="9"/>
    <x v="9"/>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55">
  <r>
    <x v="0"/>
    <x v="0"/>
    <x v="0"/>
    <x v="0"/>
    <x v="0"/>
    <x v="0"/>
    <n v="12070972225.710003"/>
    <n v="238750362.41000006"/>
    <n v="2073320338.4500003"/>
    <n v="3122280699.3600001"/>
    <n v="122370477.12999998"/>
    <n v="2617378614.2099996"/>
    <n v="111259566.25"/>
    <n v="121726395.14999998"/>
    <n v="2819433175.5899997"/>
    <n v="25278124.539999999"/>
    <n v="272808997.06999999"/>
    <n v="546365475.55000007"/>
    <x v="0"/>
    <n v="100"/>
  </r>
  <r>
    <x v="0"/>
    <x v="0"/>
    <x v="0"/>
    <x v="0"/>
    <x v="0"/>
    <x v="1"/>
    <n v="2188978962.4200001"/>
    <n v="6158761.5700000003"/>
    <n v="491563133.21000004"/>
    <n v="598946000.25999999"/>
    <n v="19460764.880000003"/>
    <n v="573223401.88"/>
    <n v="4356268.95"/>
    <n v="33311498.460000001"/>
    <n v="334809820.06"/>
    <n v="0"/>
    <n v="19881247.529999997"/>
    <n v="107268065.62"/>
    <x v="1"/>
    <n v="18.13"/>
  </r>
  <r>
    <x v="0"/>
    <x v="0"/>
    <x v="0"/>
    <x v="0"/>
    <x v="0"/>
    <x v="2"/>
    <n v="2138549869.2299998"/>
    <n v="5498539.3099999996"/>
    <n v="37693556.020000003"/>
    <n v="1818337435.1900001"/>
    <n v="1480616.11"/>
    <n v="82718804.269999996"/>
    <n v="172561.54"/>
    <n v="916538.78"/>
    <n v="173464877.82999998"/>
    <n v="0"/>
    <n v="3281938.8600000003"/>
    <n v="14985001.32"/>
    <x v="2"/>
    <n v="17.72"/>
  </r>
  <r>
    <x v="0"/>
    <x v="0"/>
    <x v="0"/>
    <x v="0"/>
    <x v="0"/>
    <x v="3"/>
    <n v="1791465093.29"/>
    <n v="8407788.370000001"/>
    <n v="421139402.11000001"/>
    <n v="56752305.439999998"/>
    <n v="3733312.05"/>
    <n v="511336538.26999998"/>
    <n v="79595895.489999995"/>
    <n v="20020777.449999999"/>
    <n v="549567368.26999998"/>
    <n v="0"/>
    <n v="33207961.5"/>
    <n v="107703744.34"/>
    <x v="3"/>
    <n v="14.84"/>
  </r>
  <r>
    <x v="0"/>
    <x v="0"/>
    <x v="0"/>
    <x v="0"/>
    <x v="0"/>
    <x v="4"/>
    <n v="1273841554.5"/>
    <n v="3687443.68"/>
    <n v="296082444.55999994"/>
    <n v="41140446.630000003"/>
    <n v="25050047.91"/>
    <n v="548698663.00999999"/>
    <n v="1122087.02"/>
    <n v="5062577.3600000003"/>
    <n v="269941600.47999996"/>
    <n v="0"/>
    <n v="26877404.719999999"/>
    <n v="56178839.130000003"/>
    <x v="4"/>
    <n v="10.55"/>
  </r>
  <r>
    <x v="0"/>
    <x v="0"/>
    <x v="0"/>
    <x v="0"/>
    <x v="0"/>
    <x v="5"/>
    <n v="1065349110.7200001"/>
    <n v="123459.18"/>
    <n v="52178748.030000001"/>
    <n v="116555415.06999999"/>
    <n v="976916.23"/>
    <n v="379150660.44999999"/>
    <n v="7642267.1600000001"/>
    <n v="36697400.259999998"/>
    <n v="335058319.69000006"/>
    <n v="0"/>
    <n v="36642419.940000005"/>
    <n v="100323504.71000001"/>
    <x v="5"/>
    <n v="8.83"/>
  </r>
  <r>
    <x v="0"/>
    <x v="0"/>
    <x v="0"/>
    <x v="0"/>
    <x v="0"/>
    <x v="6"/>
    <n v="755252539.38999999"/>
    <n v="1528601.19"/>
    <n v="30900987.98"/>
    <n v="21867899.66"/>
    <n v="3292242.76"/>
    <n v="331551744.01999998"/>
    <n v="5786070.1799999997"/>
    <n v="17116742.359999999"/>
    <n v="228621708.12"/>
    <n v="0"/>
    <n v="33936841.140000001"/>
    <n v="80649701.980000004"/>
    <x v="6"/>
    <n v="6.26"/>
  </r>
  <r>
    <x v="0"/>
    <x v="0"/>
    <x v="0"/>
    <x v="0"/>
    <x v="0"/>
    <x v="7"/>
    <n v="639972741.2700001"/>
    <n v="71648.210000000006"/>
    <n v="381712271.19000006"/>
    <n v="0"/>
    <n v="67438530.269999996"/>
    <n v="104786917.69"/>
    <n v="2609329.5099999998"/>
    <n v="923444.36"/>
    <n v="59661954.340000004"/>
    <n v="0"/>
    <n v="7441654.8300000001"/>
    <n v="15326990.870000001"/>
    <x v="7"/>
    <n v="5.3"/>
  </r>
  <r>
    <x v="0"/>
    <x v="0"/>
    <x v="0"/>
    <x v="0"/>
    <x v="0"/>
    <x v="8"/>
    <n v="352781188.55000001"/>
    <n v="13503663.76"/>
    <n v="1423549.74"/>
    <n v="337853975.05000001"/>
    <n v="0"/>
    <n v="0"/>
    <n v="0"/>
    <n v="0"/>
    <n v="0"/>
    <n v="0"/>
    <n v="0"/>
    <n v="0"/>
    <x v="8"/>
    <n v="2.92"/>
  </r>
  <r>
    <x v="0"/>
    <x v="0"/>
    <x v="0"/>
    <x v="0"/>
    <x v="0"/>
    <x v="9"/>
    <n v="337960976.25000006"/>
    <n v="170960976.64000002"/>
    <n v="118909340.65000001"/>
    <n v="16223.73"/>
    <n v="79081.5"/>
    <n v="7998259.4199999999"/>
    <n v="4271775.8099999996"/>
    <n v="3700"/>
    <n v="12607974.039999999"/>
    <n v="0"/>
    <n v="3882470.7"/>
    <n v="19231173.760000002"/>
    <x v="9"/>
    <n v="2.8"/>
  </r>
  <r>
    <x v="0"/>
    <x v="0"/>
    <x v="0"/>
    <x v="0"/>
    <x v="0"/>
    <x v="10"/>
    <n v="202777149.28999999"/>
    <n v="110199.5"/>
    <n v="275440.71999999997"/>
    <n v="0"/>
    <n v="143551.47"/>
    <n v="271982.89"/>
    <n v="271143.96999999997"/>
    <n v="5724942.7300000004"/>
    <n v="195306464.00999999"/>
    <n v="0"/>
    <n v="375403.02"/>
    <n v="298020.98"/>
    <x v="10"/>
    <n v="1.68"/>
  </r>
  <r>
    <x v="0"/>
    <x v="0"/>
    <x v="0"/>
    <x v="0"/>
    <x v="0"/>
    <x v="11"/>
    <n v="147438597.00999999"/>
    <n v="0"/>
    <n v="2788607.04"/>
    <n v="9807.2999999999993"/>
    <n v="0"/>
    <n v="23605302.399999999"/>
    <n v="219906.36"/>
    <n v="77153.11"/>
    <n v="109715649.52"/>
    <n v="0"/>
    <n v="4309786.66"/>
    <n v="6712384.6200000001"/>
    <x v="11"/>
    <n v="1.22"/>
  </r>
  <r>
    <x v="0"/>
    <x v="0"/>
    <x v="0"/>
    <x v="0"/>
    <x v="0"/>
    <x v="12"/>
    <n v="127676602.42"/>
    <n v="0"/>
    <n v="12945.69"/>
    <n v="0"/>
    <n v="0"/>
    <n v="76183.62"/>
    <n v="3375"/>
    <n v="896290.44"/>
    <n v="124015233.48"/>
    <n v="0"/>
    <n v="2258197.21"/>
    <n v="414376.98"/>
    <x v="12"/>
    <n v="1.06"/>
  </r>
  <r>
    <x v="0"/>
    <x v="0"/>
    <x v="0"/>
    <x v="0"/>
    <x v="0"/>
    <x v="13"/>
    <n v="122721504.19000001"/>
    <n v="28482009.390000001"/>
    <n v="0"/>
    <n v="0"/>
    <n v="497013.92"/>
    <n v="221378.56"/>
    <n v="18455.8"/>
    <n v="0"/>
    <n v="51550858"/>
    <n v="0"/>
    <n v="39113147.539999999"/>
    <n v="2838640.98"/>
    <x v="13"/>
    <n v="1.02"/>
  </r>
  <r>
    <x v="0"/>
    <x v="0"/>
    <x v="0"/>
    <x v="0"/>
    <x v="0"/>
    <x v="14"/>
    <n v="106765772.08000001"/>
    <n v="1530.3"/>
    <n v="0"/>
    <n v="0"/>
    <n v="0"/>
    <n v="350303.87"/>
    <n v="0"/>
    <n v="10565.1"/>
    <n v="106261591.51000001"/>
    <n v="0"/>
    <n v="45953.68"/>
    <n v="95827.62"/>
    <x v="14"/>
    <n v="0.88"/>
  </r>
  <r>
    <x v="0"/>
    <x v="0"/>
    <x v="0"/>
    <x v="0"/>
    <x v="0"/>
    <x v="15"/>
    <n v="94920140.840000004"/>
    <n v="0"/>
    <n v="73942827.010000005"/>
    <n v="0"/>
    <n v="0"/>
    <n v="212441.2"/>
    <n v="0"/>
    <n v="42311.14"/>
    <n v="968160.24"/>
    <n v="0"/>
    <n v="19582088.690000001"/>
    <n v="172312.56"/>
    <x v="15"/>
    <n v="0.79"/>
  </r>
  <r>
    <x v="0"/>
    <x v="0"/>
    <x v="0"/>
    <x v="0"/>
    <x v="0"/>
    <x v="16"/>
    <n v="92760968.459999993"/>
    <n v="0"/>
    <n v="23425610.060000002"/>
    <n v="0"/>
    <n v="0"/>
    <n v="9671173.7599999998"/>
    <n v="0"/>
    <n v="71307.460000000006"/>
    <n v="54449333.630000003"/>
    <n v="0"/>
    <n v="4042899.21"/>
    <n v="1100644.3400000001"/>
    <x v="16"/>
    <n v="0.77"/>
  </r>
  <r>
    <x v="0"/>
    <x v="0"/>
    <x v="0"/>
    <x v="0"/>
    <x v="0"/>
    <x v="17"/>
    <n v="90690413.069999993"/>
    <n v="0"/>
    <n v="243731.04"/>
    <n v="1042071.61"/>
    <n v="170599.46"/>
    <n v="9849452.3399999999"/>
    <n v="2786035.36"/>
    <n v="511839.14"/>
    <n v="45742770.270000003"/>
    <n v="0"/>
    <n v="7968401.0599999996"/>
    <n v="22375512.789999999"/>
    <x v="17"/>
    <n v="0.75"/>
  </r>
  <r>
    <x v="0"/>
    <x v="0"/>
    <x v="0"/>
    <x v="0"/>
    <x v="0"/>
    <x v="18"/>
    <n v="79467318.920000002"/>
    <n v="11889.63"/>
    <n v="3173087.07"/>
    <n v="0"/>
    <n v="0"/>
    <n v="16809963.48"/>
    <n v="975765.24"/>
    <n v="16293.97"/>
    <n v="47102613.979999997"/>
    <n v="0"/>
    <n v="7478492.8700000001"/>
    <n v="3899212.68"/>
    <x v="18"/>
    <n v="0.66"/>
  </r>
  <r>
    <x v="0"/>
    <x v="0"/>
    <x v="0"/>
    <x v="0"/>
    <x v="0"/>
    <x v="19"/>
    <n v="66708094.890000001"/>
    <n v="0"/>
    <n v="63084937.100000001"/>
    <n v="0"/>
    <n v="0"/>
    <n v="0"/>
    <n v="0"/>
    <n v="0"/>
    <n v="0"/>
    <n v="0"/>
    <n v="3623157.79"/>
    <n v="0"/>
    <x v="19"/>
    <n v="0.55000000000000004"/>
  </r>
  <r>
    <x v="0"/>
    <x v="0"/>
    <x v="0"/>
    <x v="0"/>
    <x v="0"/>
    <x v="20"/>
    <n v="63205484.840000004"/>
    <n v="0"/>
    <n v="0"/>
    <n v="63205484.840000004"/>
    <n v="0"/>
    <n v="0"/>
    <n v="0"/>
    <n v="0"/>
    <n v="0"/>
    <n v="0"/>
    <n v="0"/>
    <n v="0"/>
    <x v="20"/>
    <n v="0.52"/>
  </r>
  <r>
    <x v="0"/>
    <x v="0"/>
    <x v="0"/>
    <x v="0"/>
    <x v="0"/>
    <x v="21"/>
    <n v="60299897.049999997"/>
    <n v="0"/>
    <n v="562565.98"/>
    <n v="59737331.07"/>
    <n v="0"/>
    <n v="0"/>
    <n v="0"/>
    <n v="0"/>
    <n v="0"/>
    <n v="0"/>
    <n v="0"/>
    <n v="0"/>
    <x v="21"/>
    <n v="0.5"/>
  </r>
  <r>
    <x v="0"/>
    <x v="0"/>
    <x v="0"/>
    <x v="0"/>
    <x v="0"/>
    <x v="22"/>
    <n v="56442436.329999998"/>
    <n v="0"/>
    <n v="0"/>
    <n v="0"/>
    <n v="0"/>
    <n v="0"/>
    <n v="0"/>
    <n v="0"/>
    <n v="56442436.329999998"/>
    <n v="0"/>
    <n v="0"/>
    <n v="0"/>
    <x v="22"/>
    <n v="0.47"/>
  </r>
  <r>
    <x v="0"/>
    <x v="0"/>
    <x v="0"/>
    <x v="0"/>
    <x v="0"/>
    <x v="23"/>
    <n v="50678929.910000004"/>
    <n v="0"/>
    <n v="41377440.299999997"/>
    <n v="0"/>
    <n v="2586.21"/>
    <n v="384814.78"/>
    <n v="8750"/>
    <n v="0"/>
    <n v="3072098.21"/>
    <n v="0"/>
    <n v="5666014.8200000003"/>
    <n v="167225.59"/>
    <x v="23"/>
    <n v="0.42"/>
  </r>
  <r>
    <x v="0"/>
    <x v="0"/>
    <x v="0"/>
    <x v="0"/>
    <x v="0"/>
    <x v="24"/>
    <n v="39707027.859999999"/>
    <n v="0"/>
    <n v="27786092.23"/>
    <n v="510483.41"/>
    <n v="0"/>
    <n v="10798512.42"/>
    <n v="0"/>
    <n v="0"/>
    <n v="0"/>
    <n v="0"/>
    <n v="0"/>
    <n v="611939.80000000005"/>
    <x v="24"/>
    <n v="0.33"/>
  </r>
  <r>
    <x v="0"/>
    <x v="0"/>
    <x v="0"/>
    <x v="0"/>
    <x v="0"/>
    <x v="25"/>
    <n v="33251186.139999997"/>
    <n v="0"/>
    <n v="2844.82"/>
    <n v="0"/>
    <n v="17031"/>
    <n v="1171247.01"/>
    <n v="378930.58"/>
    <n v="160321.63"/>
    <n v="19604281.899999999"/>
    <n v="0"/>
    <n v="11101723.449999999"/>
    <n v="814805.75"/>
    <x v="25"/>
    <n v="0.28000000000000003"/>
  </r>
  <r>
    <x v="0"/>
    <x v="0"/>
    <x v="0"/>
    <x v="0"/>
    <x v="0"/>
    <x v="26"/>
    <n v="28140332.859999999"/>
    <n v="0"/>
    <n v="2862208.32"/>
    <n v="0"/>
    <n v="0"/>
    <n v="0"/>
    <n v="0"/>
    <n v="0"/>
    <n v="0"/>
    <n v="25278124.539999999"/>
    <n v="0"/>
    <n v="0"/>
    <x v="26"/>
    <n v="0.23"/>
  </r>
  <r>
    <x v="0"/>
    <x v="0"/>
    <x v="0"/>
    <x v="0"/>
    <x v="0"/>
    <x v="27"/>
    <n v="21854566.640000001"/>
    <n v="109725.02"/>
    <n v="1289520.42"/>
    <n v="37382"/>
    <n v="15402.39"/>
    <n v="0"/>
    <n v="0"/>
    <n v="0"/>
    <n v="16174979.880000001"/>
    <n v="0"/>
    <n v="0"/>
    <n v="4227556.93"/>
    <x v="27"/>
    <n v="0.18"/>
  </r>
  <r>
    <x v="0"/>
    <x v="0"/>
    <x v="0"/>
    <x v="0"/>
    <x v="0"/>
    <x v="28"/>
    <n v="14768052.550000001"/>
    <n v="75930.97"/>
    <n v="666107.69999999995"/>
    <n v="3473616"/>
    <n v="0"/>
    <n v="102609.94"/>
    <n v="0"/>
    <n v="0"/>
    <n v="8982980.7300000004"/>
    <n v="0"/>
    <n v="1466807.21"/>
    <n v="0"/>
    <x v="28"/>
    <n v="0.12"/>
  </r>
  <r>
    <x v="0"/>
    <x v="0"/>
    <x v="0"/>
    <x v="0"/>
    <x v="0"/>
    <x v="29"/>
    <n v="10148455.01"/>
    <n v="18195.689999999999"/>
    <n v="6574.4"/>
    <n v="0"/>
    <n v="12318.1"/>
    <n v="4388258.93"/>
    <n v="1040948.28"/>
    <n v="162691.4"/>
    <n v="3479670.38"/>
    <n v="0"/>
    <n v="255914"/>
    <n v="783883.83"/>
    <x v="29"/>
    <n v="0.08"/>
  </r>
  <r>
    <x v="0"/>
    <x v="0"/>
    <x v="0"/>
    <x v="0"/>
    <x v="0"/>
    <x v="30"/>
    <n v="6989725.6600000001"/>
    <n v="0"/>
    <n v="0"/>
    <n v="0"/>
    <n v="0"/>
    <n v="0"/>
    <n v="0"/>
    <n v="0"/>
    <n v="6989725.6600000001"/>
    <n v="0"/>
    <n v="0"/>
    <n v="0"/>
    <x v="30"/>
    <n v="0.06"/>
  </r>
  <r>
    <x v="0"/>
    <x v="0"/>
    <x v="0"/>
    <x v="0"/>
    <x v="0"/>
    <x v="31"/>
    <n v="6395884.04"/>
    <n v="0"/>
    <n v="0"/>
    <n v="0"/>
    <n v="0"/>
    <n v="0"/>
    <n v="0"/>
    <n v="0"/>
    <n v="5840705.0300000003"/>
    <n v="0"/>
    <n v="369070.64"/>
    <n v="186108.37"/>
    <x v="31"/>
    <n v="0.05"/>
  </r>
  <r>
    <x v="0"/>
    <x v="0"/>
    <x v="0"/>
    <x v="0"/>
    <x v="0"/>
    <x v="32"/>
    <n v="2795284.97"/>
    <n v="0"/>
    <n v="0"/>
    <n v="2794822.1"/>
    <n v="462.87"/>
    <n v="0"/>
    <n v="0"/>
    <n v="0"/>
    <n v="0"/>
    <n v="0"/>
    <n v="0"/>
    <n v="0"/>
    <x v="32"/>
    <n v="0.02"/>
  </r>
  <r>
    <x v="0"/>
    <x v="0"/>
    <x v="0"/>
    <x v="0"/>
    <x v="0"/>
    <x v="33"/>
    <n v="216365.06"/>
    <n v="0"/>
    <n v="216365.06"/>
    <n v="0"/>
    <n v="0"/>
    <n v="0"/>
    <n v="0"/>
    <n v="0"/>
    <n v="0"/>
    <n v="0"/>
    <n v="0"/>
    <n v="0"/>
    <x v="33"/>
    <n v="0"/>
  </r>
  <r>
    <x v="0"/>
    <x v="0"/>
    <x v="0"/>
    <x v="0"/>
    <x v="0"/>
    <x v="34"/>
    <n v="0"/>
    <n v="0"/>
    <n v="0"/>
    <n v="0"/>
    <n v="0"/>
    <n v="0"/>
    <n v="0"/>
    <n v="0"/>
    <n v="0"/>
    <n v="0"/>
    <n v="0"/>
    <n v="0"/>
    <x v="34"/>
    <n v="0"/>
  </r>
  <r>
    <x v="0"/>
    <x v="0"/>
    <x v="0"/>
    <x v="1"/>
    <x v="1"/>
    <x v="0"/>
    <n v="15151391477.379997"/>
    <n v="209058217.23999998"/>
    <n v="2276222588.9000001"/>
    <n v="3419588574.46"/>
    <n v="141624539.79999998"/>
    <n v="3198032605.6599998"/>
    <n v="108695586.41000003"/>
    <n v="106625481.80999999"/>
    <n v="3917748785.71"/>
    <n v="56619458.890000001"/>
    <n v="351173138.35000002"/>
    <n v="1366002500.1500001"/>
    <x v="0"/>
    <n v="100"/>
  </r>
  <r>
    <x v="0"/>
    <x v="0"/>
    <x v="0"/>
    <x v="1"/>
    <x v="1"/>
    <x v="1"/>
    <n v="3276600276.6499996"/>
    <n v="6556934.7800000003"/>
    <n v="477116529.59999996"/>
    <n v="530640032.61000001"/>
    <n v="23829607.390000001"/>
    <n v="992176818.08000004"/>
    <n v="3266429.47"/>
    <n v="36874159.560000002"/>
    <n v="387255426.89999998"/>
    <n v="0"/>
    <n v="14735138.41"/>
    <n v="804149199.85000002"/>
    <x v="1"/>
    <n v="21.63"/>
  </r>
  <r>
    <x v="0"/>
    <x v="0"/>
    <x v="0"/>
    <x v="1"/>
    <x v="1"/>
    <x v="3"/>
    <n v="3159711352.96"/>
    <n v="16573798.549999999"/>
    <n v="448393863.54000002"/>
    <n v="77051687.280000001"/>
    <n v="4406453"/>
    <n v="872777343.06000006"/>
    <n v="45189943.740000002"/>
    <n v="18903431.189999998"/>
    <n v="1461998966.23"/>
    <n v="0"/>
    <n v="44468670.539999999"/>
    <n v="169947195.83000001"/>
    <x v="2"/>
    <n v="20.85"/>
  </r>
  <r>
    <x v="0"/>
    <x v="0"/>
    <x v="0"/>
    <x v="1"/>
    <x v="1"/>
    <x v="2"/>
    <n v="2284713425.0100002"/>
    <n v="5429844.2599999998"/>
    <n v="49411020.260000005"/>
    <n v="1901073774.1500001"/>
    <n v="4329296.37"/>
    <n v="109680764.58"/>
    <n v="126962"/>
    <n v="5425177.1899999995"/>
    <n v="185063107.91999999"/>
    <n v="0"/>
    <n v="4514604.7299999995"/>
    <n v="19658873.550000001"/>
    <x v="3"/>
    <n v="15.08"/>
  </r>
  <r>
    <x v="0"/>
    <x v="0"/>
    <x v="0"/>
    <x v="1"/>
    <x v="1"/>
    <x v="4"/>
    <n v="1190867980.6399996"/>
    <n v="7724869.9100000001"/>
    <n v="336933726.39999998"/>
    <n v="35356135.210000001"/>
    <n v="25615285.710000001"/>
    <n v="405984362.58999997"/>
    <n v="1725127.6799999999"/>
    <n v="4249464.0599999996"/>
    <n v="261938274.43000001"/>
    <n v="0"/>
    <n v="34977318.590000004"/>
    <n v="76363416.060000002"/>
    <x v="4"/>
    <n v="7.86"/>
  </r>
  <r>
    <x v="0"/>
    <x v="0"/>
    <x v="0"/>
    <x v="1"/>
    <x v="1"/>
    <x v="5"/>
    <n v="1102185549.2"/>
    <n v="142191.34"/>
    <n v="50148373.409999996"/>
    <n v="203539226.46000001"/>
    <n v="1770978.21"/>
    <n v="366005100.07999998"/>
    <n v="28056314.879999999"/>
    <n v="7293658.2699999996"/>
    <n v="352225128.36000001"/>
    <n v="0"/>
    <n v="11605537.859999999"/>
    <n v="81399040.329999998"/>
    <x v="5"/>
    <n v="7.27"/>
  </r>
  <r>
    <x v="0"/>
    <x v="0"/>
    <x v="0"/>
    <x v="1"/>
    <x v="1"/>
    <x v="7"/>
    <n v="760479315.58999991"/>
    <n v="430795.52000000002"/>
    <n v="453711252.75"/>
    <n v="0"/>
    <n v="76134113.310000002"/>
    <n v="91529125.609999999"/>
    <n v="463322.31"/>
    <n v="1746166.62"/>
    <n v="70836602.409999996"/>
    <n v="0"/>
    <n v="16222082.439999999"/>
    <n v="49405854.619999997"/>
    <x v="6"/>
    <n v="5.0199999999999996"/>
  </r>
  <r>
    <x v="0"/>
    <x v="0"/>
    <x v="0"/>
    <x v="1"/>
    <x v="1"/>
    <x v="6"/>
    <n v="727293968.78999984"/>
    <n v="2154141.83"/>
    <n v="47004659.479999997"/>
    <n v="31355065.969999999"/>
    <n v="4628625.93"/>
    <n v="257358371.88"/>
    <n v="14080420.460000001"/>
    <n v="24472272.579999998"/>
    <n v="210294328.47999999"/>
    <n v="0"/>
    <n v="42548889.140000001"/>
    <n v="93397193.039999992"/>
    <x v="7"/>
    <n v="4.8"/>
  </r>
  <r>
    <x v="0"/>
    <x v="0"/>
    <x v="0"/>
    <x v="1"/>
    <x v="1"/>
    <x v="8"/>
    <n v="475665100.17000002"/>
    <n v="5804492.4699999997"/>
    <n v="2255961.98"/>
    <n v="467604645.72000003"/>
    <n v="0"/>
    <n v="0"/>
    <n v="0"/>
    <n v="0"/>
    <n v="0"/>
    <n v="0"/>
    <n v="0"/>
    <n v="0"/>
    <x v="8"/>
    <n v="3.14"/>
  </r>
  <r>
    <x v="0"/>
    <x v="0"/>
    <x v="0"/>
    <x v="1"/>
    <x v="1"/>
    <x v="9"/>
    <n v="383474486.17999995"/>
    <n v="122051347.95"/>
    <n v="196529382.88"/>
    <n v="37588.400000000001"/>
    <n v="134954.70000000001"/>
    <n v="9675360.0099999998"/>
    <n v="10430918.24"/>
    <n v="6173.25"/>
    <n v="15424729.699999999"/>
    <n v="0"/>
    <n v="9737142"/>
    <n v="19446889.050000001"/>
    <x v="9"/>
    <n v="2.5299999999999998"/>
  </r>
  <r>
    <x v="0"/>
    <x v="0"/>
    <x v="0"/>
    <x v="1"/>
    <x v="1"/>
    <x v="10"/>
    <n v="236153291.70000002"/>
    <n v="146694.84"/>
    <n v="338383.05"/>
    <n v="0"/>
    <n v="172066.07"/>
    <n v="332922.90000000002"/>
    <n v="149331.75"/>
    <n v="5537203.2300000004"/>
    <n v="228496605.12"/>
    <n v="0"/>
    <n v="505502.68"/>
    <n v="474582.06"/>
    <x v="10"/>
    <n v="1.56"/>
  </r>
  <r>
    <x v="0"/>
    <x v="0"/>
    <x v="0"/>
    <x v="1"/>
    <x v="1"/>
    <x v="11"/>
    <n v="181524913.61000001"/>
    <n v="0"/>
    <n v="1709835.84"/>
    <n v="33862.5"/>
    <n v="2586.1999999999998"/>
    <n v="33832433.960000001"/>
    <n v="379456.5"/>
    <n v="228526.44"/>
    <n v="126984703.5"/>
    <n v="0"/>
    <n v="4703384.59"/>
    <n v="13650124.08"/>
    <x v="11"/>
    <n v="1.2"/>
  </r>
  <r>
    <x v="0"/>
    <x v="0"/>
    <x v="0"/>
    <x v="1"/>
    <x v="1"/>
    <x v="13"/>
    <n v="178622093.02000001"/>
    <n v="41644068.600000001"/>
    <n v="0"/>
    <n v="0"/>
    <n v="261662.49"/>
    <n v="1161171.8899999999"/>
    <n v="18562.5"/>
    <n v="0"/>
    <n v="50689823.219999999"/>
    <n v="0"/>
    <n v="72646624.030000001"/>
    <n v="12200180.289999999"/>
    <x v="12"/>
    <n v="1.18"/>
  </r>
  <r>
    <x v="0"/>
    <x v="0"/>
    <x v="0"/>
    <x v="1"/>
    <x v="1"/>
    <x v="16"/>
    <n v="141719244.89000002"/>
    <n v="0"/>
    <n v="32019344.030000001"/>
    <n v="0"/>
    <n v="0"/>
    <n v="25687311.469999999"/>
    <n v="236865.94"/>
    <n v="220424.08"/>
    <n v="74721152.340000004"/>
    <n v="0"/>
    <n v="6369515.25"/>
    <n v="2464631.7799999998"/>
    <x v="13"/>
    <n v="0.94"/>
  </r>
  <r>
    <x v="0"/>
    <x v="0"/>
    <x v="0"/>
    <x v="1"/>
    <x v="1"/>
    <x v="12"/>
    <n v="139473075.87"/>
    <n v="0"/>
    <n v="12182.76"/>
    <n v="0"/>
    <n v="0"/>
    <n v="249181.92"/>
    <n v="3375"/>
    <n v="605774.01"/>
    <n v="133160026.56"/>
    <n v="0"/>
    <n v="5011248.1100000003"/>
    <n v="431287.51"/>
    <x v="14"/>
    <n v="0.92"/>
  </r>
  <r>
    <x v="0"/>
    <x v="0"/>
    <x v="0"/>
    <x v="1"/>
    <x v="1"/>
    <x v="14"/>
    <n v="111256101.05"/>
    <n v="3060.6"/>
    <n v="0"/>
    <n v="0"/>
    <n v="0"/>
    <n v="358604.57"/>
    <n v="0"/>
    <n v="0"/>
    <n v="110770083.92"/>
    <n v="0"/>
    <n v="10693.16"/>
    <n v="113658.8"/>
    <x v="15"/>
    <n v="0.73"/>
  </r>
  <r>
    <x v="0"/>
    <x v="0"/>
    <x v="0"/>
    <x v="1"/>
    <x v="1"/>
    <x v="17"/>
    <n v="96827060.809999987"/>
    <n v="217156.39"/>
    <n v="306281.63"/>
    <n v="2102907.2999999998"/>
    <n v="294524.25"/>
    <n v="13031830.550000001"/>
    <n v="3398470.54"/>
    <n v="512514.99"/>
    <n v="52942851.420000002"/>
    <n v="0"/>
    <n v="13800707.359999999"/>
    <n v="10219816.379999999"/>
    <x v="16"/>
    <n v="0.64"/>
  </r>
  <r>
    <x v="0"/>
    <x v="0"/>
    <x v="0"/>
    <x v="1"/>
    <x v="1"/>
    <x v="22"/>
    <n v="87755713.299999997"/>
    <n v="0"/>
    <n v="0"/>
    <n v="0"/>
    <n v="0"/>
    <n v="0"/>
    <n v="0"/>
    <n v="12241.38"/>
    <n v="87723471.920000002"/>
    <n v="0"/>
    <n v="0"/>
    <n v="20000"/>
    <x v="17"/>
    <n v="0.57999999999999996"/>
  </r>
  <r>
    <x v="0"/>
    <x v="0"/>
    <x v="0"/>
    <x v="1"/>
    <x v="1"/>
    <x v="15"/>
    <n v="87628789.049999997"/>
    <n v="0"/>
    <n v="62080063"/>
    <n v="0"/>
    <n v="4578.42"/>
    <n v="626730.02"/>
    <n v="0"/>
    <n v="45665.53"/>
    <n v="1583705.1"/>
    <n v="0"/>
    <n v="22976130.129999999"/>
    <n v="311916.84999999998"/>
    <x v="18"/>
    <n v="0.57999999999999996"/>
  </r>
  <r>
    <x v="0"/>
    <x v="0"/>
    <x v="0"/>
    <x v="1"/>
    <x v="1"/>
    <x v="20"/>
    <n v="85669037.950000003"/>
    <n v="0"/>
    <n v="0"/>
    <n v="85669037.950000003"/>
    <n v="0"/>
    <n v="0"/>
    <n v="0"/>
    <n v="0"/>
    <n v="0"/>
    <n v="0"/>
    <n v="0"/>
    <n v="0"/>
    <x v="19"/>
    <n v="0.56999999999999995"/>
  </r>
  <r>
    <x v="0"/>
    <x v="0"/>
    <x v="0"/>
    <x v="1"/>
    <x v="1"/>
    <x v="21"/>
    <n v="74968438.99000001"/>
    <n v="0"/>
    <n v="878090.06"/>
    <n v="74090348.930000007"/>
    <n v="0"/>
    <n v="0"/>
    <n v="0"/>
    <n v="0"/>
    <n v="0"/>
    <n v="0"/>
    <n v="0"/>
    <n v="0"/>
    <x v="20"/>
    <n v="0.49"/>
  </r>
  <r>
    <x v="0"/>
    <x v="0"/>
    <x v="0"/>
    <x v="1"/>
    <x v="1"/>
    <x v="19"/>
    <n v="69725628.150000006"/>
    <n v="0"/>
    <n v="69725628.150000006"/>
    <n v="0"/>
    <n v="0"/>
    <n v="0"/>
    <n v="0"/>
    <n v="0"/>
    <n v="0"/>
    <n v="0"/>
    <n v="0"/>
    <n v="0"/>
    <x v="21"/>
    <n v="0.46"/>
  </r>
  <r>
    <x v="0"/>
    <x v="0"/>
    <x v="0"/>
    <x v="1"/>
    <x v="1"/>
    <x v="26"/>
    <n v="60189732.229999997"/>
    <n v="0"/>
    <n v="3341776.79"/>
    <n v="0"/>
    <n v="0"/>
    <n v="0"/>
    <n v="0"/>
    <n v="0"/>
    <n v="0"/>
    <n v="56619458.890000001"/>
    <n v="0"/>
    <n v="228496.55"/>
    <x v="22"/>
    <n v="0.4"/>
  </r>
  <r>
    <x v="0"/>
    <x v="0"/>
    <x v="0"/>
    <x v="1"/>
    <x v="1"/>
    <x v="18"/>
    <n v="51145777.899999999"/>
    <n v="7603.43"/>
    <n v="3978162.72"/>
    <n v="0"/>
    <n v="0"/>
    <n v="6611384.7599999998"/>
    <n v="153698.34"/>
    <n v="3567.7"/>
    <n v="34989696.969999999"/>
    <n v="0"/>
    <n v="2441015.83"/>
    <n v="2960648.15"/>
    <x v="23"/>
    <n v="0.34"/>
  </r>
  <r>
    <x v="0"/>
    <x v="0"/>
    <x v="0"/>
    <x v="1"/>
    <x v="1"/>
    <x v="25"/>
    <n v="47720727"/>
    <n v="0"/>
    <n v="1422.41"/>
    <n v="0"/>
    <n v="22067.41"/>
    <n v="1933524.47"/>
    <n v="195881.48"/>
    <n v="381959.92"/>
    <n v="22211003.359999999"/>
    <n v="0"/>
    <n v="20304173.34"/>
    <n v="2670694.61"/>
    <x v="24"/>
    <n v="0.31"/>
  </r>
  <r>
    <x v="0"/>
    <x v="0"/>
    <x v="0"/>
    <x v="1"/>
    <x v="1"/>
    <x v="24"/>
    <n v="36380059.410000004"/>
    <n v="0"/>
    <n v="28239220.66"/>
    <n v="417349.44"/>
    <n v="0"/>
    <n v="6915819.8599999994"/>
    <n v="0"/>
    <n v="0"/>
    <n v="0"/>
    <n v="0"/>
    <n v="0"/>
    <n v="807669.45"/>
    <x v="25"/>
    <n v="0.24"/>
  </r>
  <r>
    <x v="0"/>
    <x v="0"/>
    <x v="0"/>
    <x v="1"/>
    <x v="1"/>
    <x v="23"/>
    <n v="27112702.57"/>
    <n v="0"/>
    <n v="5131557.08"/>
    <n v="0"/>
    <n v="0"/>
    <n v="257991.1"/>
    <n v="0"/>
    <n v="8620.69"/>
    <n v="5084265.9099999992"/>
    <n v="0"/>
    <n v="15646583.619999999"/>
    <n v="983684.17"/>
    <x v="26"/>
    <n v="0.18"/>
  </r>
  <r>
    <x v="0"/>
    <x v="0"/>
    <x v="0"/>
    <x v="1"/>
    <x v="1"/>
    <x v="27"/>
    <n v="23519067.32"/>
    <n v="91294.84"/>
    <n v="5757012.5"/>
    <n v="54364"/>
    <n v="7440.34"/>
    <n v="0"/>
    <n v="0"/>
    <n v="0"/>
    <n v="13382123.67"/>
    <n v="0"/>
    <n v="0"/>
    <n v="4226831.97"/>
    <x v="27"/>
    <n v="0.16"/>
  </r>
  <r>
    <x v="0"/>
    <x v="0"/>
    <x v="0"/>
    <x v="1"/>
    <x v="1"/>
    <x v="28"/>
    <n v="21189610.490000002"/>
    <n v="66409.429999999993"/>
    <n v="679902.71999999997"/>
    <n v="5947232"/>
    <n v="0"/>
    <n v="99384.94"/>
    <n v="820505.58"/>
    <n v="0"/>
    <n v="11345055.630000001"/>
    <n v="0"/>
    <n v="2216465.02"/>
    <n v="14655.17"/>
    <x v="28"/>
    <n v="0.14000000000000001"/>
  </r>
  <r>
    <x v="0"/>
    <x v="0"/>
    <x v="0"/>
    <x v="1"/>
    <x v="1"/>
    <x v="31"/>
    <n v="12347891.5"/>
    <n v="0"/>
    <n v="0"/>
    <n v="0"/>
    <n v="0"/>
    <n v="0"/>
    <n v="0"/>
    <n v="0"/>
    <n v="6620943.3600000003"/>
    <n v="0"/>
    <n v="5707600.5300000003"/>
    <n v="19347.61"/>
    <x v="29"/>
    <n v="0.08"/>
  </r>
  <r>
    <x v="0"/>
    <x v="0"/>
    <x v="0"/>
    <x v="1"/>
    <x v="1"/>
    <x v="30"/>
    <n v="8131097.7300000004"/>
    <n v="0"/>
    <n v="0"/>
    <n v="0"/>
    <n v="0"/>
    <n v="0"/>
    <n v="0"/>
    <n v="0"/>
    <n v="8131097.7300000004"/>
    <n v="0"/>
    <n v="0"/>
    <n v="0"/>
    <x v="30"/>
    <n v="0.05"/>
  </r>
  <r>
    <x v="0"/>
    <x v="0"/>
    <x v="0"/>
    <x v="1"/>
    <x v="1"/>
    <x v="29"/>
    <n v="6208983.1100000003"/>
    <n v="13512.5"/>
    <n v="3287.2"/>
    <n v="0"/>
    <n v="10300"/>
    <n v="1747067.36"/>
    <n v="0"/>
    <n v="98481.12"/>
    <n v="3875611.55"/>
    <n v="0"/>
    <n v="24110.99"/>
    <n v="436612.39"/>
    <x v="31"/>
    <n v="0.04"/>
  </r>
  <r>
    <x v="0"/>
    <x v="0"/>
    <x v="0"/>
    <x v="1"/>
    <x v="1"/>
    <x v="32"/>
    <n v="4615316.54"/>
    <n v="0"/>
    <n v="0"/>
    <n v="4615316.54"/>
    <n v="0"/>
    <n v="0"/>
    <n v="0"/>
    <n v="0"/>
    <n v="0"/>
    <n v="0"/>
    <n v="0"/>
    <n v="0"/>
    <x v="32"/>
    <n v="0.03"/>
  </r>
  <r>
    <x v="0"/>
    <x v="0"/>
    <x v="0"/>
    <x v="1"/>
    <x v="1"/>
    <x v="33"/>
    <n v="515668"/>
    <n v="0"/>
    <n v="515668"/>
    <n v="0"/>
    <n v="0"/>
    <n v="0"/>
    <n v="0"/>
    <n v="0"/>
    <n v="0"/>
    <n v="0"/>
    <n v="0"/>
    <n v="0"/>
    <x v="33"/>
    <n v="0"/>
  </r>
  <r>
    <x v="0"/>
    <x v="0"/>
    <x v="0"/>
    <x v="1"/>
    <x v="1"/>
    <x v="34"/>
    <n v="0"/>
    <n v="0"/>
    <n v="0"/>
    <n v="0"/>
    <n v="0"/>
    <n v="0"/>
    <n v="0"/>
    <n v="0"/>
    <n v="0"/>
    <n v="0"/>
    <n v="0"/>
    <n v="0"/>
    <x v="34"/>
    <n v="0"/>
  </r>
  <r>
    <x v="0"/>
    <x v="0"/>
    <x v="0"/>
    <x v="2"/>
    <x v="2"/>
    <x v="0"/>
    <n v="11525709951.930004"/>
    <n v="186347030.74000001"/>
    <n v="2219717672.3200002"/>
    <n v="3014135616.7200003"/>
    <n v="141847137.66"/>
    <n v="2316533448.6899996"/>
    <n v="49945884.870000005"/>
    <n v="124981054.35000001"/>
    <n v="2559297092.5600004"/>
    <n v="26024626.559999999"/>
    <n v="282416078.48999995"/>
    <n v="604464308.96999979"/>
    <x v="0"/>
    <n v="100"/>
  </r>
  <r>
    <x v="0"/>
    <x v="0"/>
    <x v="0"/>
    <x v="2"/>
    <x v="2"/>
    <x v="1"/>
    <n v="2072478871.0200002"/>
    <n v="6147820.9299999997"/>
    <n v="460790749.85000002"/>
    <n v="532457838.63"/>
    <n v="17935088.620000001"/>
    <n v="512027993.88"/>
    <n v="4550641.16"/>
    <n v="25860183.239999998"/>
    <n v="290777640.11000001"/>
    <n v="0"/>
    <n v="44149807.160000004"/>
    <n v="177781107.44"/>
    <x v="1"/>
    <n v="17.98"/>
  </r>
  <r>
    <x v="0"/>
    <x v="0"/>
    <x v="0"/>
    <x v="2"/>
    <x v="2"/>
    <x v="2"/>
    <n v="1959054290.7"/>
    <n v="6509979.75"/>
    <n v="37401662.800000004"/>
    <n v="1647315600.4300001"/>
    <n v="1347074.9400000002"/>
    <n v="75089726.980000004"/>
    <n v="94699.02"/>
    <n v="981626.06"/>
    <n v="166707135.93000001"/>
    <n v="0"/>
    <n v="8310501.21"/>
    <n v="15296283.58"/>
    <x v="2"/>
    <n v="17"/>
  </r>
  <r>
    <x v="0"/>
    <x v="0"/>
    <x v="0"/>
    <x v="2"/>
    <x v="2"/>
    <x v="3"/>
    <n v="1877425972.74"/>
    <n v="15874191.810000001"/>
    <n v="382564077.33999997"/>
    <n v="67563012.890000001"/>
    <n v="6630852"/>
    <n v="528898972.63999999"/>
    <n v="19572775.969999999"/>
    <n v="51861082.610000007"/>
    <n v="616907084.25999999"/>
    <n v="0"/>
    <n v="37621145.450000003"/>
    <n v="149932777.76999998"/>
    <x v="3"/>
    <n v="16.29"/>
  </r>
  <r>
    <x v="0"/>
    <x v="0"/>
    <x v="0"/>
    <x v="2"/>
    <x v="2"/>
    <x v="4"/>
    <n v="1192393673.74"/>
    <n v="5114258.4800000004"/>
    <n v="306208985.72000003"/>
    <n v="31149453.52"/>
    <n v="26394193.739999998"/>
    <n v="525946634.18000001"/>
    <n v="218113.37"/>
    <n v="6846913.5300000003"/>
    <n v="224695430.18000001"/>
    <n v="0"/>
    <n v="14854166.32"/>
    <n v="50965524.699999996"/>
    <x v="4"/>
    <n v="10.35"/>
  </r>
  <r>
    <x v="0"/>
    <x v="0"/>
    <x v="0"/>
    <x v="2"/>
    <x v="2"/>
    <x v="5"/>
    <n v="953352064.03999996"/>
    <n v="293291.89"/>
    <n v="62626515.390000001"/>
    <n v="194620906.16999999"/>
    <n v="823644.57"/>
    <n v="306230002.79000002"/>
    <n v="13356510.91"/>
    <n v="14392088.689999999"/>
    <n v="287039950.68000001"/>
    <n v="0"/>
    <n v="13627221.34"/>
    <n v="60341931.609999999"/>
    <x v="5"/>
    <n v="8.27"/>
  </r>
  <r>
    <x v="0"/>
    <x v="0"/>
    <x v="0"/>
    <x v="2"/>
    <x v="2"/>
    <x v="7"/>
    <n v="738445073.61000013"/>
    <n v="79498.44"/>
    <n v="484169344.02999997"/>
    <n v="0"/>
    <n v="84080610.38000001"/>
    <n v="74972089.939999998"/>
    <n v="1014067.7"/>
    <n v="938866.33000000007"/>
    <n v="57750323.219999999"/>
    <n v="0"/>
    <n v="2047461.19"/>
    <n v="33392812.379999999"/>
    <x v="6"/>
    <n v="6.41"/>
  </r>
  <r>
    <x v="0"/>
    <x v="0"/>
    <x v="0"/>
    <x v="2"/>
    <x v="2"/>
    <x v="6"/>
    <n v="632654554.78999996"/>
    <n v="1442021.18"/>
    <n v="22103851.740000002"/>
    <n v="83638877.989999995"/>
    <n v="3975383.97"/>
    <n v="217696955.62"/>
    <n v="5882371.5599999996"/>
    <n v="15816508.99"/>
    <n v="166479861.84999999"/>
    <n v="0"/>
    <n v="37658782.700000003"/>
    <n v="77959939.189999998"/>
    <x v="7"/>
    <n v="5.49"/>
  </r>
  <r>
    <x v="0"/>
    <x v="0"/>
    <x v="0"/>
    <x v="2"/>
    <x v="2"/>
    <x v="9"/>
    <n v="358180957.63999993"/>
    <n v="125198476.77"/>
    <n v="195560111.67000002"/>
    <n v="62738.83"/>
    <n v="84687.89"/>
    <n v="14497250.470000001"/>
    <n v="2240668.38"/>
    <n v="123946.95"/>
    <n v="13756663.889999999"/>
    <n v="0"/>
    <n v="4670402.01"/>
    <n v="1986010.78"/>
    <x v="8"/>
    <n v="3.11"/>
  </r>
  <r>
    <x v="0"/>
    <x v="0"/>
    <x v="0"/>
    <x v="2"/>
    <x v="2"/>
    <x v="8"/>
    <n v="355960306.58999997"/>
    <n v="22069961.760000002"/>
    <n v="5106530.49"/>
    <n v="328783814.33999997"/>
    <n v="0"/>
    <n v="0"/>
    <n v="0"/>
    <n v="0"/>
    <n v="0"/>
    <n v="0"/>
    <n v="0"/>
    <n v="0"/>
    <x v="9"/>
    <n v="3.09"/>
  </r>
  <r>
    <x v="0"/>
    <x v="0"/>
    <x v="0"/>
    <x v="2"/>
    <x v="2"/>
    <x v="10"/>
    <n v="166147508.96000001"/>
    <n v="133079.32"/>
    <n v="375628.42"/>
    <n v="0"/>
    <n v="147881.34"/>
    <n v="241146.98"/>
    <n v="269591.38"/>
    <n v="6181753.7300000004"/>
    <n v="158153091.69000003"/>
    <n v="0"/>
    <n v="442023.57"/>
    <n v="203312.53"/>
    <x v="10"/>
    <n v="1.44"/>
  </r>
  <r>
    <x v="0"/>
    <x v="0"/>
    <x v="0"/>
    <x v="2"/>
    <x v="2"/>
    <x v="15"/>
    <n v="144025838.82000002"/>
    <n v="0"/>
    <n v="120483302.09"/>
    <n v="5353.45"/>
    <n v="0"/>
    <n v="2062.5"/>
    <n v="0"/>
    <n v="58909.25"/>
    <n v="4473383.6500000004"/>
    <n v="0"/>
    <n v="18637630.699999999"/>
    <n v="365197.18"/>
    <x v="11"/>
    <n v="1.25"/>
  </r>
  <r>
    <x v="0"/>
    <x v="0"/>
    <x v="0"/>
    <x v="2"/>
    <x v="2"/>
    <x v="11"/>
    <n v="128694437.65000001"/>
    <n v="0"/>
    <n v="1620741.29"/>
    <n v="42505.5"/>
    <n v="6019.67"/>
    <n v="21249312.710000001"/>
    <n v="635046.15"/>
    <n v="70488.86"/>
    <n v="99136292.170000002"/>
    <n v="0"/>
    <n v="1753650.54"/>
    <n v="4180380.76"/>
    <x v="12"/>
    <n v="1.1200000000000001"/>
  </r>
  <r>
    <x v="0"/>
    <x v="0"/>
    <x v="0"/>
    <x v="2"/>
    <x v="2"/>
    <x v="12"/>
    <n v="104708804.17999999"/>
    <n v="0"/>
    <n v="12582.76"/>
    <n v="0"/>
    <n v="0"/>
    <n v="346244.01"/>
    <n v="3375"/>
    <n v="1014858.43"/>
    <n v="97107503.569999993"/>
    <n v="0"/>
    <n v="5280673.55"/>
    <n v="943566.86"/>
    <x v="13"/>
    <n v="0.91"/>
  </r>
  <r>
    <x v="0"/>
    <x v="0"/>
    <x v="0"/>
    <x v="2"/>
    <x v="2"/>
    <x v="16"/>
    <n v="102855886.22000001"/>
    <n v="0"/>
    <n v="30502727.100000001"/>
    <n v="0"/>
    <n v="0"/>
    <n v="12383731.35"/>
    <n v="0"/>
    <n v="85588.46"/>
    <n v="55692373.489999995"/>
    <n v="0"/>
    <n v="3016795.92"/>
    <n v="1174669.8999999999"/>
    <x v="14"/>
    <n v="0.89"/>
  </r>
  <r>
    <x v="0"/>
    <x v="0"/>
    <x v="0"/>
    <x v="2"/>
    <x v="2"/>
    <x v="13"/>
    <n v="91598692.300000012"/>
    <n v="3312435.75"/>
    <n v="0"/>
    <n v="0"/>
    <n v="26870.36"/>
    <n v="1956153.42"/>
    <n v="346837.04"/>
    <n v="0"/>
    <n v="39774469.509999998"/>
    <n v="0"/>
    <n v="42265191.130000003"/>
    <n v="3916735.09"/>
    <x v="15"/>
    <n v="0.79"/>
  </r>
  <r>
    <x v="0"/>
    <x v="0"/>
    <x v="0"/>
    <x v="2"/>
    <x v="2"/>
    <x v="14"/>
    <n v="88868093.269999996"/>
    <n v="0"/>
    <n v="3135.79"/>
    <n v="0"/>
    <n v="0"/>
    <n v="266386.42"/>
    <n v="0"/>
    <n v="6999.09"/>
    <n v="88520087.030000001"/>
    <n v="0"/>
    <n v="13524.14"/>
    <n v="57960.800000000003"/>
    <x v="16"/>
    <n v="0.77"/>
  </r>
  <r>
    <x v="0"/>
    <x v="0"/>
    <x v="0"/>
    <x v="2"/>
    <x v="2"/>
    <x v="17"/>
    <n v="71799700.960000008"/>
    <n v="3828.08"/>
    <n v="115459.7"/>
    <n v="650346.88"/>
    <n v="233400.76"/>
    <n v="8484761.6799999997"/>
    <n v="882228.6"/>
    <n v="498879.98"/>
    <n v="39807992.390000001"/>
    <n v="0"/>
    <n v="13908034.6"/>
    <n v="7214768.29"/>
    <x v="17"/>
    <n v="0.62"/>
  </r>
  <r>
    <x v="0"/>
    <x v="0"/>
    <x v="0"/>
    <x v="2"/>
    <x v="2"/>
    <x v="20"/>
    <n v="69832005.599999994"/>
    <n v="0"/>
    <n v="0"/>
    <n v="69832005.599999994"/>
    <n v="0"/>
    <n v="0"/>
    <n v="0"/>
    <n v="0"/>
    <n v="0"/>
    <n v="0"/>
    <n v="0"/>
    <n v="0"/>
    <x v="18"/>
    <n v="0.61"/>
  </r>
  <r>
    <x v="0"/>
    <x v="0"/>
    <x v="0"/>
    <x v="2"/>
    <x v="2"/>
    <x v="19"/>
    <n v="64336212.960000001"/>
    <n v="0"/>
    <n v="64336212.960000001"/>
    <n v="0"/>
    <n v="0"/>
    <n v="0"/>
    <n v="0"/>
    <n v="0"/>
    <n v="0"/>
    <n v="0"/>
    <n v="0"/>
    <n v="0"/>
    <x v="19"/>
    <n v="0.56000000000000005"/>
  </r>
  <r>
    <x v="0"/>
    <x v="0"/>
    <x v="0"/>
    <x v="2"/>
    <x v="2"/>
    <x v="22"/>
    <n v="61724052.719999999"/>
    <n v="0"/>
    <n v="0"/>
    <n v="0"/>
    <n v="0"/>
    <n v="0"/>
    <n v="0"/>
    <n v="21982.76"/>
    <n v="61680069.960000001"/>
    <n v="0"/>
    <n v="0"/>
    <n v="22000"/>
    <x v="20"/>
    <n v="0.54"/>
  </r>
  <r>
    <x v="0"/>
    <x v="0"/>
    <x v="0"/>
    <x v="2"/>
    <x v="2"/>
    <x v="18"/>
    <n v="53029506.560000002"/>
    <n v="6775.86"/>
    <n v="3411005.66"/>
    <n v="0"/>
    <n v="0"/>
    <n v="4625383.97"/>
    <n v="90049.93"/>
    <n v="11504.08"/>
    <n v="33670673.43"/>
    <n v="0"/>
    <n v="1127709.22"/>
    <n v="10086404.41"/>
    <x v="21"/>
    <n v="0.46"/>
  </r>
  <r>
    <x v="0"/>
    <x v="0"/>
    <x v="0"/>
    <x v="2"/>
    <x v="2"/>
    <x v="21"/>
    <n v="53027756.240000002"/>
    <n v="0"/>
    <n v="174472.15"/>
    <n v="52853284.090000004"/>
    <n v="0"/>
    <n v="0"/>
    <n v="0"/>
    <n v="0"/>
    <n v="0"/>
    <n v="0"/>
    <n v="0"/>
    <n v="0"/>
    <x v="22"/>
    <n v="0.46"/>
  </r>
  <r>
    <x v="0"/>
    <x v="0"/>
    <x v="0"/>
    <x v="2"/>
    <x v="2"/>
    <x v="25"/>
    <n v="36858937.270000003"/>
    <n v="0"/>
    <n v="0"/>
    <n v="0"/>
    <n v="28324.080000000002"/>
    <n v="1262196.9099999999"/>
    <n v="780158.7"/>
    <n v="84249.18"/>
    <n v="18400246.280000001"/>
    <n v="0"/>
    <n v="14529118.65"/>
    <n v="1774643.47"/>
    <x v="23"/>
    <n v="0.32"/>
  </r>
  <r>
    <x v="0"/>
    <x v="0"/>
    <x v="0"/>
    <x v="2"/>
    <x v="2"/>
    <x v="24"/>
    <n v="34744852.689999998"/>
    <n v="0"/>
    <n v="27676136.190000001"/>
    <n v="651934.49"/>
    <n v="0"/>
    <n v="6057481.2800000003"/>
    <n v="0"/>
    <n v="0"/>
    <n v="0"/>
    <n v="0"/>
    <n v="0"/>
    <n v="359300.73"/>
    <x v="24"/>
    <n v="0.3"/>
  </r>
  <r>
    <x v="0"/>
    <x v="0"/>
    <x v="0"/>
    <x v="2"/>
    <x v="2"/>
    <x v="26"/>
    <n v="28054637.77"/>
    <n v="0"/>
    <n v="2030011.21"/>
    <n v="0"/>
    <n v="0"/>
    <n v="0"/>
    <n v="0"/>
    <n v="0"/>
    <n v="0"/>
    <n v="26024626.559999999"/>
    <n v="0"/>
    <n v="0"/>
    <x v="25"/>
    <n v="0.24"/>
  </r>
  <r>
    <x v="0"/>
    <x v="0"/>
    <x v="0"/>
    <x v="2"/>
    <x v="2"/>
    <x v="27"/>
    <n v="23519067.32"/>
    <n v="91294.84"/>
    <n v="5757012.5"/>
    <n v="54364"/>
    <n v="7440.34"/>
    <n v="0"/>
    <n v="0"/>
    <n v="0"/>
    <n v="13382123.67"/>
    <n v="0"/>
    <n v="0"/>
    <n v="4226831.97"/>
    <x v="26"/>
    <n v="0.2"/>
  </r>
  <r>
    <x v="0"/>
    <x v="0"/>
    <x v="0"/>
    <x v="2"/>
    <x v="2"/>
    <x v="23"/>
    <n v="23205557.640000001"/>
    <n v="0"/>
    <n v="5256338.5599999996"/>
    <n v="0"/>
    <n v="0"/>
    <n v="293577.27"/>
    <n v="8750"/>
    <n v="0"/>
    <n v="2803748.01"/>
    <n v="0"/>
    <n v="13276767.07"/>
    <n v="1566376.73"/>
    <x v="27"/>
    <n v="0.2"/>
  </r>
  <r>
    <x v="0"/>
    <x v="0"/>
    <x v="0"/>
    <x v="2"/>
    <x v="2"/>
    <x v="28"/>
    <n v="11597228.640000001"/>
    <n v="54478.38"/>
    <n v="647543.78"/>
    <n v="1000000"/>
    <n v="0"/>
    <n v="92304.94"/>
    <n v="0"/>
    <n v="0"/>
    <n v="8264507.4100000001"/>
    <n v="0"/>
    <n v="1538394.13"/>
    <n v="0"/>
    <x v="28"/>
    <n v="0.1"/>
  </r>
  <r>
    <x v="0"/>
    <x v="0"/>
    <x v="0"/>
    <x v="2"/>
    <x v="2"/>
    <x v="31"/>
    <n v="9380919.0599999987"/>
    <n v="0"/>
    <n v="0"/>
    <n v="0"/>
    <n v="0"/>
    <n v="36767.68"/>
    <n v="0"/>
    <n v="0"/>
    <n v="5684005.0599999996"/>
    <n v="0"/>
    <n v="3623234.14"/>
    <n v="36912.18"/>
    <x v="29"/>
    <n v="0.08"/>
  </r>
  <r>
    <x v="0"/>
    <x v="0"/>
    <x v="0"/>
    <x v="2"/>
    <x v="2"/>
    <x v="29"/>
    <n v="7853134.6100000003"/>
    <n v="15637.5"/>
    <n v="980"/>
    <n v="0"/>
    <n v="9338.7900000000009"/>
    <n v="3876311.07"/>
    <n v="0"/>
    <n v="124624.13"/>
    <n v="3083538.75"/>
    <n v="0"/>
    <n v="63843.75"/>
    <n v="678860.62"/>
    <x v="30"/>
    <n v="7.0000000000000007E-2"/>
  </r>
  <r>
    <x v="0"/>
    <x v="0"/>
    <x v="0"/>
    <x v="2"/>
    <x v="2"/>
    <x v="30"/>
    <n v="5548896.3700000001"/>
    <n v="0"/>
    <n v="0"/>
    <n v="0"/>
    <n v="0"/>
    <n v="0"/>
    <n v="0"/>
    <n v="0"/>
    <n v="5548896.3700000001"/>
    <n v="0"/>
    <n v="0"/>
    <n v="0"/>
    <x v="31"/>
    <n v="0.05"/>
  </r>
  <r>
    <x v="0"/>
    <x v="0"/>
    <x v="0"/>
    <x v="2"/>
    <x v="2"/>
    <x v="32"/>
    <n v="3507526.87"/>
    <n v="0"/>
    <n v="0"/>
    <n v="3453579.91"/>
    <n v="53946.96"/>
    <n v="0"/>
    <n v="0"/>
    <n v="0"/>
    <n v="0"/>
    <n v="0"/>
    <n v="0"/>
    <n v="0"/>
    <x v="32"/>
    <n v="0.03"/>
  </r>
  <r>
    <x v="0"/>
    <x v="0"/>
    <x v="0"/>
    <x v="2"/>
    <x v="2"/>
    <x v="33"/>
    <n v="844932.38"/>
    <n v="0"/>
    <n v="782553.13"/>
    <n v="0"/>
    <n v="62379.25"/>
    <n v="0"/>
    <n v="0"/>
    <n v="0"/>
    <n v="0"/>
    <n v="0"/>
    <n v="0"/>
    <n v="0"/>
    <x v="33"/>
    <n v="0.01"/>
  </r>
  <r>
    <x v="0"/>
    <x v="0"/>
    <x v="0"/>
    <x v="2"/>
    <x v="2"/>
    <x v="34"/>
    <n v="0"/>
    <n v="0"/>
    <n v="0"/>
    <n v="0"/>
    <n v="0"/>
    <n v="0"/>
    <n v="0"/>
    <n v="0"/>
    <n v="0"/>
    <n v="0"/>
    <n v="0"/>
    <n v="0"/>
    <x v="34"/>
    <n v="0"/>
  </r>
  <r>
    <x v="0"/>
    <x v="0"/>
    <x v="0"/>
    <x v="3"/>
    <x v="3"/>
    <x v="0"/>
    <n v="12392445032.750002"/>
    <n v="190572699.78999999"/>
    <n v="2216939932.3899999"/>
    <n v="3251244194.4199996"/>
    <n v="134798343.59999999"/>
    <n v="2586683898.3999996"/>
    <n v="48388195.719999999"/>
    <n v="95024742.409999982"/>
    <n v="2920908688.3500004"/>
    <n v="30206891.43"/>
    <n v="192828540.56000003"/>
    <n v="724848905.68000019"/>
    <x v="0"/>
    <n v="100"/>
  </r>
  <r>
    <x v="0"/>
    <x v="0"/>
    <x v="0"/>
    <x v="3"/>
    <x v="3"/>
    <x v="3"/>
    <n v="2242624631.3400002"/>
    <n v="16865489.82"/>
    <n v="446941473.91000003"/>
    <n v="77413726.179999992"/>
    <n v="7076433.1599999992"/>
    <n v="691850944.69000006"/>
    <n v="13705203.85"/>
    <n v="12291699.34"/>
    <n v="792509293.88999999"/>
    <n v="0"/>
    <n v="16641656.99"/>
    <n v="167328709.50999999"/>
    <x v="1"/>
    <n v="18.100000000000001"/>
  </r>
  <r>
    <x v="0"/>
    <x v="0"/>
    <x v="0"/>
    <x v="3"/>
    <x v="3"/>
    <x v="2"/>
    <n v="2135395845.3399999"/>
    <n v="5901739.8300000001"/>
    <n v="36670651.719999999"/>
    <n v="1791277372.01"/>
    <n v="3604716.28"/>
    <n v="102858545.22999999"/>
    <n v="747761.88"/>
    <n v="1451328.53"/>
    <n v="174219527.60999998"/>
    <n v="0"/>
    <n v="3974113.8400000003"/>
    <n v="14690088.41"/>
    <x v="2"/>
    <n v="17.23"/>
  </r>
  <r>
    <x v="0"/>
    <x v="0"/>
    <x v="0"/>
    <x v="3"/>
    <x v="3"/>
    <x v="1"/>
    <n v="1981281641.3699999"/>
    <n v="6926771.9699999997"/>
    <n v="454865189.48000002"/>
    <n v="586346612.77999997"/>
    <n v="26013174.140000001"/>
    <n v="421045648.87"/>
    <n v="5103346.6399999997"/>
    <n v="29766469.09"/>
    <n v="274892298.70999998"/>
    <n v="0"/>
    <n v="8585726.3900000006"/>
    <n v="167736403.30000001"/>
    <x v="3"/>
    <n v="15.99"/>
  </r>
  <r>
    <x v="0"/>
    <x v="0"/>
    <x v="0"/>
    <x v="3"/>
    <x v="3"/>
    <x v="4"/>
    <n v="1335753886.8299999"/>
    <n v="7079673.2800000003"/>
    <n v="285175078.75999999"/>
    <n v="37313111.539999999"/>
    <n v="27109211.050000001"/>
    <n v="585529958.33000004"/>
    <n v="1942060.12"/>
    <n v="10078848.110000001"/>
    <n v="296205966.31999999"/>
    <n v="0"/>
    <n v="16480076.99"/>
    <n v="68839902.329999998"/>
    <x v="4"/>
    <n v="10.78"/>
  </r>
  <r>
    <x v="0"/>
    <x v="0"/>
    <x v="0"/>
    <x v="3"/>
    <x v="3"/>
    <x v="5"/>
    <n v="1111531003.03"/>
    <n v="327374.67"/>
    <n v="79301983.969999999"/>
    <n v="249667809.58000001"/>
    <n v="1643478.99"/>
    <n v="287224827.00999999"/>
    <n v="8380924.0599999996"/>
    <n v="12310562.300000001"/>
    <n v="326774322.52000004"/>
    <n v="0"/>
    <n v="10850498.76"/>
    <n v="135049221.16999999"/>
    <x v="5"/>
    <n v="8.9700000000000006"/>
  </r>
  <r>
    <x v="0"/>
    <x v="0"/>
    <x v="0"/>
    <x v="3"/>
    <x v="3"/>
    <x v="7"/>
    <n v="704536609.23000014"/>
    <n v="143654.68"/>
    <n v="438105684.45000005"/>
    <n v="0"/>
    <n v="62182663.829999998"/>
    <n v="100494476.71000001"/>
    <n v="4381084.4400000004"/>
    <n v="1952639.94"/>
    <n v="65999788.300000004"/>
    <n v="0"/>
    <n v="7399905.7599999998"/>
    <n v="23876711.119999997"/>
    <x v="6"/>
    <n v="5.69"/>
  </r>
  <r>
    <x v="0"/>
    <x v="0"/>
    <x v="0"/>
    <x v="3"/>
    <x v="3"/>
    <x v="6"/>
    <n v="684328461.88000011"/>
    <n v="1921364.85"/>
    <n v="31298645.509999998"/>
    <n v="24411781.239999998"/>
    <n v="6384111.0999999996"/>
    <n v="304364740.79000002"/>
    <n v="8312509.6500000004"/>
    <n v="18642930.129999999"/>
    <n v="184810312.45000002"/>
    <n v="0"/>
    <n v="20397201.599999998"/>
    <n v="83784864.560000002"/>
    <x v="7"/>
    <n v="5.52"/>
  </r>
  <r>
    <x v="0"/>
    <x v="0"/>
    <x v="0"/>
    <x v="3"/>
    <x v="3"/>
    <x v="8"/>
    <n v="383174590.34000003"/>
    <n v="21122038.18"/>
    <n v="17221396"/>
    <n v="344831156.16000003"/>
    <n v="0"/>
    <n v="0"/>
    <n v="0"/>
    <n v="0"/>
    <n v="0"/>
    <n v="0"/>
    <n v="0"/>
    <n v="0"/>
    <x v="8"/>
    <n v="3.09"/>
  </r>
  <r>
    <x v="0"/>
    <x v="0"/>
    <x v="0"/>
    <x v="3"/>
    <x v="3"/>
    <x v="9"/>
    <n v="358454698.26999998"/>
    <n v="125198476.77"/>
    <n v="195582429.64000002"/>
    <n v="76289.58"/>
    <n v="84687.89"/>
    <n v="14657761.24"/>
    <n v="2240668.38"/>
    <n v="123946.95"/>
    <n v="13808788.309999999"/>
    <n v="0"/>
    <n v="4690240.8"/>
    <n v="1991408.71"/>
    <x v="9"/>
    <n v="2.89"/>
  </r>
  <r>
    <x v="0"/>
    <x v="0"/>
    <x v="0"/>
    <x v="3"/>
    <x v="3"/>
    <x v="10"/>
    <n v="181998723.96000001"/>
    <n v="148416.24"/>
    <n v="371803.75"/>
    <n v="0"/>
    <n v="142013.49"/>
    <n v="487404.55"/>
    <n v="275301.71999999997"/>
    <n v="6327808.1500000004"/>
    <n v="173516923.84999999"/>
    <n v="0"/>
    <n v="530727.57999999996"/>
    <n v="198324.63"/>
    <x v="10"/>
    <n v="1.47"/>
  </r>
  <r>
    <x v="0"/>
    <x v="0"/>
    <x v="0"/>
    <x v="3"/>
    <x v="3"/>
    <x v="11"/>
    <n v="161800094.13999999"/>
    <n v="0"/>
    <n v="1713795.32"/>
    <n v="59998.1"/>
    <n v="9198.5300000000007"/>
    <n v="26533111.289999999"/>
    <n v="432649.09"/>
    <n v="121735.14"/>
    <n v="106304528.36"/>
    <n v="0"/>
    <n v="2633775.19"/>
    <n v="23991303.120000001"/>
    <x v="11"/>
    <n v="1.31"/>
  </r>
  <r>
    <x v="0"/>
    <x v="0"/>
    <x v="0"/>
    <x v="3"/>
    <x v="3"/>
    <x v="15"/>
    <n v="114779804.77000001"/>
    <n v="0"/>
    <n v="96412703.189999998"/>
    <n v="32353.78"/>
    <n v="0"/>
    <n v="1124448.3899999999"/>
    <n v="0"/>
    <n v="77478.429999999993"/>
    <n v="2569471.65"/>
    <n v="0"/>
    <n v="14112420.560000001"/>
    <n v="450928.77"/>
    <x v="12"/>
    <n v="0.93"/>
  </r>
  <r>
    <x v="0"/>
    <x v="0"/>
    <x v="0"/>
    <x v="3"/>
    <x v="3"/>
    <x v="12"/>
    <n v="108662203.16"/>
    <n v="0"/>
    <n v="12582.76"/>
    <n v="0"/>
    <n v="0"/>
    <n v="387135.24"/>
    <n v="3375"/>
    <n v="678449.24"/>
    <n v="103709859.37"/>
    <n v="0"/>
    <n v="2317477.31"/>
    <n v="1553324.24"/>
    <x v="13"/>
    <n v="0.88"/>
  </r>
  <r>
    <x v="0"/>
    <x v="0"/>
    <x v="0"/>
    <x v="3"/>
    <x v="3"/>
    <x v="16"/>
    <n v="101955840.61"/>
    <n v="0"/>
    <n v="33424768.370000001"/>
    <n v="0"/>
    <n v="0"/>
    <n v="9604721.1699999999"/>
    <n v="0"/>
    <n v="82372.11"/>
    <n v="55563053.280000001"/>
    <n v="0"/>
    <n v="2039905.21"/>
    <n v="1241020.47"/>
    <x v="14"/>
    <n v="0.82"/>
  </r>
  <r>
    <x v="0"/>
    <x v="0"/>
    <x v="0"/>
    <x v="3"/>
    <x v="3"/>
    <x v="13"/>
    <n v="100009900.27"/>
    <n v="4708591.9800000004"/>
    <n v="0"/>
    <n v="0"/>
    <n v="245133.23"/>
    <n v="5990210.4100000001"/>
    <n v="20512.57"/>
    <n v="0"/>
    <n v="46012239.200000003"/>
    <n v="0"/>
    <n v="37606899.439999998"/>
    <n v="5426313.4400000004"/>
    <x v="15"/>
    <n v="0.81"/>
  </r>
  <r>
    <x v="0"/>
    <x v="0"/>
    <x v="0"/>
    <x v="3"/>
    <x v="3"/>
    <x v="14"/>
    <n v="96871341.810000002"/>
    <n v="1530.3"/>
    <n v="39843.629999999997"/>
    <n v="0"/>
    <n v="0"/>
    <n v="666260.30000000005"/>
    <n v="0"/>
    <n v="0"/>
    <n v="96124024.569999993"/>
    <n v="0"/>
    <n v="11400"/>
    <n v="28283.01"/>
    <x v="16"/>
    <n v="0.78"/>
  </r>
  <r>
    <x v="0"/>
    <x v="0"/>
    <x v="0"/>
    <x v="3"/>
    <x v="3"/>
    <x v="17"/>
    <n v="79805081.440000013"/>
    <n v="0"/>
    <n v="886881.98"/>
    <n v="404474.94"/>
    <n v="246193.72"/>
    <n v="12073853.959999999"/>
    <n v="2408304.84"/>
    <n v="461556.21"/>
    <n v="43247991.450000003"/>
    <n v="0"/>
    <n v="7794334.8600000003"/>
    <n v="12281489.48"/>
    <x v="17"/>
    <n v="0.64"/>
  </r>
  <r>
    <x v="0"/>
    <x v="0"/>
    <x v="0"/>
    <x v="3"/>
    <x v="3"/>
    <x v="22"/>
    <n v="69209511.960000008"/>
    <n v="0"/>
    <n v="0"/>
    <n v="0"/>
    <n v="0"/>
    <n v="3000"/>
    <n v="0"/>
    <n v="12557.76"/>
    <n v="69193954.200000003"/>
    <n v="0"/>
    <n v="0"/>
    <n v="0"/>
    <x v="18"/>
    <n v="0.56000000000000005"/>
  </r>
  <r>
    <x v="0"/>
    <x v="0"/>
    <x v="0"/>
    <x v="3"/>
    <x v="3"/>
    <x v="20"/>
    <n v="67655931.209999993"/>
    <n v="0"/>
    <n v="0"/>
    <n v="67655931.209999993"/>
    <n v="0"/>
    <n v="0"/>
    <n v="0"/>
    <n v="0"/>
    <n v="0"/>
    <n v="0"/>
    <n v="0"/>
    <n v="0"/>
    <x v="19"/>
    <n v="0.55000000000000004"/>
  </r>
  <r>
    <x v="0"/>
    <x v="0"/>
    <x v="0"/>
    <x v="3"/>
    <x v="3"/>
    <x v="21"/>
    <n v="61416026.490000002"/>
    <n v="0"/>
    <n v="1007408.4"/>
    <n v="60408618.090000004"/>
    <n v="0"/>
    <n v="0"/>
    <n v="0"/>
    <n v="0"/>
    <n v="0"/>
    <n v="0"/>
    <n v="0"/>
    <n v="0"/>
    <x v="20"/>
    <n v="0.5"/>
  </r>
  <r>
    <x v="0"/>
    <x v="0"/>
    <x v="0"/>
    <x v="3"/>
    <x v="3"/>
    <x v="18"/>
    <n v="54677170.679999992"/>
    <n v="6913.79"/>
    <n v="2721813.69"/>
    <n v="0"/>
    <n v="0"/>
    <n v="5870518.8600000003"/>
    <n v="93103.2"/>
    <n v="138208.69"/>
    <n v="36393097.219999999"/>
    <n v="0"/>
    <n v="1409676.66"/>
    <n v="8043838.5700000003"/>
    <x v="21"/>
    <n v="0.44"/>
  </r>
  <r>
    <x v="0"/>
    <x v="0"/>
    <x v="0"/>
    <x v="3"/>
    <x v="3"/>
    <x v="19"/>
    <n v="52934408.960000001"/>
    <n v="0"/>
    <n v="52934408.960000001"/>
    <n v="0"/>
    <n v="0"/>
    <n v="0"/>
    <n v="0"/>
    <n v="0"/>
    <n v="0"/>
    <n v="0"/>
    <n v="0"/>
    <n v="0"/>
    <x v="22"/>
    <n v="0.43"/>
  </r>
  <r>
    <x v="0"/>
    <x v="0"/>
    <x v="0"/>
    <x v="3"/>
    <x v="3"/>
    <x v="25"/>
    <n v="44786343.859999999"/>
    <n v="4821.55"/>
    <n v="0"/>
    <n v="0"/>
    <n v="0"/>
    <n v="5041995.7"/>
    <n v="341390.28"/>
    <n v="100945.16"/>
    <n v="18764746.190000001"/>
    <n v="0"/>
    <n v="18832437.82"/>
    <n v="1700007.16"/>
    <x v="23"/>
    <n v="0.36"/>
  </r>
  <r>
    <x v="0"/>
    <x v="0"/>
    <x v="0"/>
    <x v="3"/>
    <x v="3"/>
    <x v="24"/>
    <n v="35855577.480000004"/>
    <n v="0"/>
    <n v="28058136.850000001"/>
    <n v="274775.14"/>
    <n v="0"/>
    <n v="7281188.9100000001"/>
    <n v="0"/>
    <n v="2280.66"/>
    <n v="0"/>
    <n v="0"/>
    <n v="0"/>
    <n v="239195.92"/>
    <x v="24"/>
    <n v="0.28999999999999998"/>
  </r>
  <r>
    <x v="0"/>
    <x v="0"/>
    <x v="0"/>
    <x v="3"/>
    <x v="3"/>
    <x v="26"/>
    <n v="32047591.990000002"/>
    <n v="0"/>
    <n v="1557331.26"/>
    <n v="0"/>
    <n v="0"/>
    <n v="0"/>
    <n v="0"/>
    <n v="0"/>
    <n v="0"/>
    <n v="30206891.43"/>
    <n v="0"/>
    <n v="283369.3"/>
    <x v="25"/>
    <n v="0.26"/>
  </r>
  <r>
    <x v="0"/>
    <x v="0"/>
    <x v="0"/>
    <x v="3"/>
    <x v="3"/>
    <x v="27"/>
    <n v="23214698.719999999"/>
    <n v="111881.89"/>
    <n v="5413705.04"/>
    <n v="40641"/>
    <n v="19063.61"/>
    <n v="0"/>
    <n v="0"/>
    <n v="0"/>
    <n v="13319715.82"/>
    <n v="0"/>
    <n v="0"/>
    <n v="4309691.3600000003"/>
    <x v="26"/>
    <n v="0.19"/>
  </r>
  <r>
    <x v="0"/>
    <x v="0"/>
    <x v="0"/>
    <x v="3"/>
    <x v="3"/>
    <x v="23"/>
    <n v="21076785.969999999"/>
    <n v="0"/>
    <n v="6075373.2699999996"/>
    <n v="0"/>
    <n v="0"/>
    <n v="351691"/>
    <n v="0"/>
    <n v="38446.6"/>
    <n v="4147617.79"/>
    <n v="0"/>
    <n v="10369164.68"/>
    <n v="94492.63"/>
    <x v="27"/>
    <n v="0.17"/>
  </r>
  <r>
    <x v="0"/>
    <x v="0"/>
    <x v="0"/>
    <x v="3"/>
    <x v="3"/>
    <x v="28"/>
    <n v="18860275.93"/>
    <n v="69949.649999999994"/>
    <n v="1066131.6499999999"/>
    <n v="6947232"/>
    <n v="0"/>
    <n v="87914.44"/>
    <n v="0"/>
    <n v="0"/>
    <n v="8259229.1200000001"/>
    <n v="0"/>
    <n v="2407836.31"/>
    <n v="21982.76"/>
    <x v="28"/>
    <n v="0.15"/>
  </r>
  <r>
    <x v="0"/>
    <x v="0"/>
    <x v="0"/>
    <x v="3"/>
    <x v="3"/>
    <x v="29"/>
    <n v="10275884.920000002"/>
    <n v="34010.339999999997"/>
    <n v="4267.2"/>
    <n v="0"/>
    <n v="14870.69"/>
    <n v="3153541.31"/>
    <n v="0"/>
    <n v="364479.87"/>
    <n v="4115353.21"/>
    <n v="0"/>
    <n v="1585856.25"/>
    <n v="1003506.05"/>
    <x v="29"/>
    <n v="0.08"/>
  </r>
  <r>
    <x v="0"/>
    <x v="0"/>
    <x v="0"/>
    <x v="3"/>
    <x v="3"/>
    <x v="31"/>
    <n v="7136175.9199999999"/>
    <n v="0"/>
    <n v="0"/>
    <n v="0"/>
    <n v="0"/>
    <n v="0"/>
    <n v="0"/>
    <n v="0"/>
    <n v="4359950.76"/>
    <n v="0"/>
    <n v="2157207.56"/>
    <n v="619017.6"/>
    <x v="30"/>
    <n v="0.06"/>
  </r>
  <r>
    <x v="0"/>
    <x v="0"/>
    <x v="0"/>
    <x v="3"/>
    <x v="3"/>
    <x v="30"/>
    <n v="6086634.2000000002"/>
    <n v="0"/>
    <n v="0"/>
    <n v="0"/>
    <n v="0"/>
    <n v="0"/>
    <n v="0"/>
    <n v="0"/>
    <n v="6086634.2000000002"/>
    <n v="0"/>
    <n v="0"/>
    <n v="0"/>
    <x v="31"/>
    <n v="0.05"/>
  </r>
  <r>
    <x v="0"/>
    <x v="0"/>
    <x v="0"/>
    <x v="3"/>
    <x v="3"/>
    <x v="32"/>
    <n v="4105704.98"/>
    <n v="0"/>
    <n v="0"/>
    <n v="4082311.09"/>
    <n v="23393.89"/>
    <n v="0"/>
    <n v="0"/>
    <n v="0"/>
    <n v="0"/>
    <n v="0"/>
    <n v="0"/>
    <n v="0"/>
    <x v="32"/>
    <n v="0.03"/>
  </r>
  <r>
    <x v="0"/>
    <x v="0"/>
    <x v="0"/>
    <x v="3"/>
    <x v="3"/>
    <x v="33"/>
    <n v="141951.69"/>
    <n v="0"/>
    <n v="76443.63"/>
    <n v="0"/>
    <n v="0"/>
    <n v="0"/>
    <n v="0"/>
    <n v="0"/>
    <n v="0"/>
    <n v="0"/>
    <n v="0"/>
    <n v="65508.06"/>
    <x v="33"/>
    <n v="0"/>
  </r>
  <r>
    <x v="0"/>
    <x v="0"/>
    <x v="0"/>
    <x v="3"/>
    <x v="3"/>
    <x v="34"/>
    <n v="0"/>
    <n v="0"/>
    <n v="0"/>
    <n v="0"/>
    <n v="0"/>
    <n v="0"/>
    <n v="0"/>
    <n v="0"/>
    <n v="0"/>
    <n v="0"/>
    <n v="0"/>
    <n v="0"/>
    <x v="34"/>
    <n v="0"/>
  </r>
  <r>
    <x v="0"/>
    <x v="0"/>
    <x v="0"/>
    <x v="4"/>
    <x v="4"/>
    <x v="0"/>
    <n v="12274995835.519995"/>
    <n v="111101150.09000002"/>
    <n v="2017691697.8800001"/>
    <n v="3307004195.3000002"/>
    <n v="145589858.82999998"/>
    <n v="2951527903.9299998"/>
    <n v="62819300.339999996"/>
    <n v="124465728.96000001"/>
    <n v="2630399838.27"/>
    <n v="21967772.289999999"/>
    <n v="254266821.44999999"/>
    <n v="648161568.17999995"/>
    <x v="0"/>
    <n v="100"/>
  </r>
  <r>
    <x v="0"/>
    <x v="0"/>
    <x v="0"/>
    <x v="4"/>
    <x v="4"/>
    <x v="3"/>
    <n v="2285628258.48"/>
    <n v="16536896.57"/>
    <n v="383371648.93000001"/>
    <n v="67969312.340000004"/>
    <n v="6687396.96"/>
    <n v="994108171.46000004"/>
    <n v="30370192.48"/>
    <n v="16301080.619999999"/>
    <n v="571337863.75"/>
    <n v="0"/>
    <n v="38302203.82"/>
    <n v="160643491.55000001"/>
    <x v="1"/>
    <n v="18.62"/>
  </r>
  <r>
    <x v="0"/>
    <x v="0"/>
    <x v="0"/>
    <x v="4"/>
    <x v="4"/>
    <x v="1"/>
    <n v="2263760248.4200001"/>
    <n v="8179105.4100000001"/>
    <n v="452292938.87"/>
    <n v="564935999.94000006"/>
    <n v="30079845.829999998"/>
    <n v="665283900.75"/>
    <n v="5547294.54"/>
    <n v="58433500.800000004"/>
    <n v="306617850.67000002"/>
    <n v="0"/>
    <n v="14593373.74"/>
    <n v="157796437.87"/>
    <x v="2"/>
    <n v="18.440000000000001"/>
  </r>
  <r>
    <x v="0"/>
    <x v="0"/>
    <x v="0"/>
    <x v="4"/>
    <x v="4"/>
    <x v="2"/>
    <n v="2027026168.8499999"/>
    <n v="5257892.1900000004"/>
    <n v="37033758.189999998"/>
    <n v="1706287112.25"/>
    <n v="4487370.92"/>
    <n v="97679710.88000001"/>
    <n v="49704.05"/>
    <n v="896533.61"/>
    <n v="159043534.09"/>
    <n v="0"/>
    <n v="3607777.47"/>
    <n v="12682775.199999999"/>
    <x v="3"/>
    <n v="16.510000000000002"/>
  </r>
  <r>
    <x v="0"/>
    <x v="0"/>
    <x v="0"/>
    <x v="4"/>
    <x v="4"/>
    <x v="5"/>
    <n v="1277271547.6699998"/>
    <n v="135362.76"/>
    <n v="22136741.619999997"/>
    <n v="393953213.27999997"/>
    <n v="966973.99"/>
    <n v="406772076.90999997"/>
    <n v="10786510.810000001"/>
    <n v="8907937.3900000006"/>
    <n v="317049937.83000004"/>
    <n v="0"/>
    <n v="8887120.2800000012"/>
    <n v="107675672.8"/>
    <x v="4"/>
    <n v="10.41"/>
  </r>
  <r>
    <x v="0"/>
    <x v="0"/>
    <x v="0"/>
    <x v="4"/>
    <x v="4"/>
    <x v="4"/>
    <n v="1058683075.3"/>
    <n v="5859968.1500000004"/>
    <n v="288094889.89999998"/>
    <n v="36491297.840000004"/>
    <n v="26034425.650000002"/>
    <n v="338962823.31"/>
    <n v="1188433.46"/>
    <n v="5725517.6799999997"/>
    <n v="262598950.23000002"/>
    <n v="0"/>
    <n v="29133745.510000002"/>
    <n v="64593023.57"/>
    <x v="5"/>
    <n v="8.6199999999999992"/>
  </r>
  <r>
    <x v="0"/>
    <x v="0"/>
    <x v="0"/>
    <x v="4"/>
    <x v="4"/>
    <x v="7"/>
    <n v="765035624.16000009"/>
    <n v="205834.44"/>
    <n v="495542497.68999994"/>
    <n v="0"/>
    <n v="72030599.659999996"/>
    <n v="95976402.950000003"/>
    <n v="1340861.99"/>
    <n v="1237379.7899999998"/>
    <n v="66556499.100000001"/>
    <n v="0"/>
    <n v="6002268.21"/>
    <n v="26143280.329999998"/>
    <x v="6"/>
    <n v="6.23"/>
  </r>
  <r>
    <x v="0"/>
    <x v="0"/>
    <x v="0"/>
    <x v="4"/>
    <x v="4"/>
    <x v="6"/>
    <n v="684777211.77999997"/>
    <n v="1447548.01"/>
    <n v="32781744.629999999"/>
    <n v="21055264.020000003"/>
    <n v="4328810.34"/>
    <n v="287627652.85000002"/>
    <n v="8449761.2899999991"/>
    <n v="24471158.360000003"/>
    <n v="172606387.75999999"/>
    <n v="0"/>
    <n v="60745358.229999997"/>
    <n v="71263526.289999992"/>
    <x v="7"/>
    <n v="5.58"/>
  </r>
  <r>
    <x v="0"/>
    <x v="0"/>
    <x v="0"/>
    <x v="4"/>
    <x v="4"/>
    <x v="8"/>
    <n v="410033610.33999997"/>
    <n v="23460826.48"/>
    <n v="9530234.1600000001"/>
    <n v="377042549.69999999"/>
    <n v="0"/>
    <n v="0"/>
    <n v="0"/>
    <n v="0"/>
    <n v="0"/>
    <n v="0"/>
    <n v="0"/>
    <n v="0"/>
    <x v="8"/>
    <n v="3.34"/>
  </r>
  <r>
    <x v="0"/>
    <x v="0"/>
    <x v="0"/>
    <x v="4"/>
    <x v="4"/>
    <x v="9"/>
    <n v="207157870.5"/>
    <n v="49504020.370000005"/>
    <n v="117486656.89"/>
    <n v="77247.58"/>
    <n v="77583.600000000006"/>
    <n v="8662798.5500000007"/>
    <n v="2090564.77"/>
    <n v="55912.01"/>
    <n v="15284566.76"/>
    <n v="0"/>
    <n v="9874525.9700000007"/>
    <n v="4043994"/>
    <x v="9"/>
    <n v="1.69"/>
  </r>
  <r>
    <x v="0"/>
    <x v="0"/>
    <x v="0"/>
    <x v="4"/>
    <x v="4"/>
    <x v="10"/>
    <n v="170887690.53999999"/>
    <n v="85175.41"/>
    <n v="365245.78"/>
    <n v="0"/>
    <n v="79629.850000000006"/>
    <n v="103546.22"/>
    <n v="160964.66"/>
    <n v="6733017.6600000001"/>
    <n v="161778111.09999999"/>
    <n v="0"/>
    <n v="930162.95"/>
    <n v="651836.91"/>
    <x v="10"/>
    <n v="1.39"/>
  </r>
  <r>
    <x v="0"/>
    <x v="0"/>
    <x v="0"/>
    <x v="4"/>
    <x v="4"/>
    <x v="11"/>
    <n v="135597824.42000002"/>
    <n v="0"/>
    <n v="2688840.09"/>
    <n v="22293.9"/>
    <n v="13408.19"/>
    <n v="19860789.869999997"/>
    <n v="256275.22"/>
    <n v="66447.87"/>
    <n v="103366684.04000001"/>
    <n v="0"/>
    <n v="3009187.2399999998"/>
    <n v="6313898"/>
    <x v="11"/>
    <n v="1.1000000000000001"/>
  </r>
  <r>
    <x v="0"/>
    <x v="0"/>
    <x v="0"/>
    <x v="4"/>
    <x v="4"/>
    <x v="12"/>
    <n v="105394833.92999999"/>
    <n v="0"/>
    <n v="12582.76"/>
    <n v="0"/>
    <n v="0"/>
    <n v="325534.25"/>
    <n v="3375"/>
    <n v="722560.91"/>
    <n v="101259423.55"/>
    <n v="0"/>
    <n v="3094132.07"/>
    <n v="-22774.61"/>
    <x v="12"/>
    <n v="0.86"/>
  </r>
  <r>
    <x v="0"/>
    <x v="0"/>
    <x v="0"/>
    <x v="4"/>
    <x v="4"/>
    <x v="16"/>
    <n v="96044872.340000004"/>
    <n v="0"/>
    <n v="32106060.630000003"/>
    <n v="0"/>
    <n v="0"/>
    <n v="11065907.289999999"/>
    <n v="0"/>
    <n v="79071.83"/>
    <n v="49942052.890000001"/>
    <n v="0"/>
    <n v="1584371.59"/>
    <n v="1267408.1100000001"/>
    <x v="13"/>
    <n v="0.78"/>
  </r>
  <r>
    <x v="0"/>
    <x v="0"/>
    <x v="0"/>
    <x v="4"/>
    <x v="4"/>
    <x v="14"/>
    <n v="91521650.440000013"/>
    <n v="1530.3"/>
    <n v="3083.57"/>
    <n v="0"/>
    <n v="0"/>
    <n v="177163.47"/>
    <n v="0"/>
    <n v="7514.66"/>
    <n v="91324000.680000007"/>
    <n v="0"/>
    <n v="3150"/>
    <n v="5207.76"/>
    <x v="14"/>
    <n v="0.75"/>
  </r>
  <r>
    <x v="0"/>
    <x v="0"/>
    <x v="0"/>
    <x v="4"/>
    <x v="4"/>
    <x v="13"/>
    <n v="81618402.719999999"/>
    <n v="216751.44"/>
    <n v="0"/>
    <n v="0"/>
    <n v="284458"/>
    <n v="492665.66"/>
    <n v="24209.5"/>
    <n v="0"/>
    <n v="42374280.960000001"/>
    <n v="0"/>
    <n v="32794440.32"/>
    <n v="5431596.8399999999"/>
    <x v="15"/>
    <n v="0.66"/>
  </r>
  <r>
    <x v="0"/>
    <x v="0"/>
    <x v="0"/>
    <x v="4"/>
    <x v="4"/>
    <x v="21"/>
    <n v="70612667.75"/>
    <n v="0"/>
    <n v="1080110.03"/>
    <n v="69532557.719999999"/>
    <n v="0"/>
    <n v="0"/>
    <n v="0"/>
    <n v="0"/>
    <n v="0"/>
    <n v="0"/>
    <n v="0"/>
    <n v="0"/>
    <x v="16"/>
    <n v="0.57999999999999996"/>
  </r>
  <r>
    <x v="0"/>
    <x v="0"/>
    <x v="0"/>
    <x v="4"/>
    <x v="4"/>
    <x v="17"/>
    <n v="69989349.86999999"/>
    <n v="33109.29"/>
    <n v="823291.08"/>
    <n v="604537.09"/>
    <n v="432770.56"/>
    <n v="8083755.2000000002"/>
    <n v="1882153.94"/>
    <n v="453252.6"/>
    <n v="43629140.099999994"/>
    <n v="0"/>
    <n v="6363756.7300000004"/>
    <n v="7683583.2799999993"/>
    <x v="17"/>
    <n v="0.56999999999999995"/>
  </r>
  <r>
    <x v="0"/>
    <x v="0"/>
    <x v="0"/>
    <x v="4"/>
    <x v="4"/>
    <x v="20"/>
    <n v="64815566.799999997"/>
    <n v="0"/>
    <n v="0"/>
    <n v="64815566.799999997"/>
    <n v="0"/>
    <n v="0"/>
    <n v="0"/>
    <n v="0"/>
    <n v="0"/>
    <n v="0"/>
    <n v="0"/>
    <n v="0"/>
    <x v="18"/>
    <n v="0.53"/>
  </r>
  <r>
    <x v="0"/>
    <x v="0"/>
    <x v="0"/>
    <x v="4"/>
    <x v="4"/>
    <x v="22"/>
    <n v="64328160.149999999"/>
    <n v="0"/>
    <n v="0"/>
    <n v="0"/>
    <n v="0"/>
    <n v="0"/>
    <n v="0"/>
    <n v="46373.279999999999"/>
    <n v="64281786.869999997"/>
    <n v="0"/>
    <n v="0"/>
    <n v="0"/>
    <x v="19"/>
    <n v="0.52"/>
  </r>
  <r>
    <x v="0"/>
    <x v="0"/>
    <x v="0"/>
    <x v="4"/>
    <x v="4"/>
    <x v="15"/>
    <n v="62980455.529999994"/>
    <n v="0"/>
    <n v="41390087.189999998"/>
    <n v="161494.64000000001"/>
    <n v="15336.75"/>
    <n v="389141.16"/>
    <n v="0"/>
    <n v="82811.34"/>
    <n v="2528379.08"/>
    <n v="0"/>
    <n v="16949792.239999998"/>
    <n v="1463413.13"/>
    <x v="20"/>
    <n v="0.51"/>
  </r>
  <r>
    <x v="0"/>
    <x v="0"/>
    <x v="0"/>
    <x v="4"/>
    <x v="4"/>
    <x v="18"/>
    <n v="57117494.490000002"/>
    <n v="7862.06"/>
    <n v="2278698.77"/>
    <n v="0"/>
    <n v="0"/>
    <n v="3899143.68"/>
    <n v="92954.4"/>
    <n v="11712.87"/>
    <n v="38619331.719999999"/>
    <n v="0"/>
    <n v="456780.18"/>
    <n v="11751010.810000001"/>
    <x v="21"/>
    <n v="0.47"/>
  </r>
  <r>
    <x v="0"/>
    <x v="0"/>
    <x v="0"/>
    <x v="4"/>
    <x v="4"/>
    <x v="19"/>
    <n v="54728457.619999997"/>
    <n v="0"/>
    <n v="54709583.229999997"/>
    <n v="0"/>
    <n v="0"/>
    <n v="0"/>
    <n v="0"/>
    <n v="0"/>
    <n v="0"/>
    <n v="0"/>
    <n v="18874.39"/>
    <n v="0"/>
    <x v="22"/>
    <n v="0.45"/>
  </r>
  <r>
    <x v="0"/>
    <x v="0"/>
    <x v="0"/>
    <x v="4"/>
    <x v="4"/>
    <x v="24"/>
    <n v="34518981.950000003"/>
    <n v="0"/>
    <n v="27680399.879999999"/>
    <n v="328258.78000000003"/>
    <n v="0"/>
    <n v="6353711.2200000007"/>
    <n v="0"/>
    <n v="0"/>
    <n v="0"/>
    <n v="0"/>
    <n v="0"/>
    <n v="156612.07"/>
    <x v="23"/>
    <n v="0.28000000000000003"/>
  </r>
  <r>
    <x v="0"/>
    <x v="0"/>
    <x v="0"/>
    <x v="4"/>
    <x v="4"/>
    <x v="25"/>
    <n v="29661471.510000002"/>
    <n v="0"/>
    <n v="1422.41"/>
    <n v="0"/>
    <n v="26392.080000000002"/>
    <n v="2257450.36"/>
    <n v="576044.23"/>
    <n v="36990.449999999997"/>
    <n v="18861615.710000001"/>
    <n v="0"/>
    <n v="6149654.8700000001"/>
    <n v="1751901.4"/>
    <x v="24"/>
    <n v="0.24"/>
  </r>
  <r>
    <x v="0"/>
    <x v="0"/>
    <x v="0"/>
    <x v="4"/>
    <x v="4"/>
    <x v="27"/>
    <n v="24697393.02"/>
    <n v="100920.72"/>
    <n v="6083545.4900000002"/>
    <n v="39620"/>
    <n v="8948.1"/>
    <n v="0"/>
    <n v="0"/>
    <n v="0"/>
    <n v="14344009.560000001"/>
    <n v="0"/>
    <n v="0"/>
    <n v="4120349.15"/>
    <x v="25"/>
    <n v="0.2"/>
  </r>
  <r>
    <x v="0"/>
    <x v="0"/>
    <x v="0"/>
    <x v="4"/>
    <x v="4"/>
    <x v="26"/>
    <n v="24202346.649999999"/>
    <n v="0"/>
    <n v="2175026.0699999998"/>
    <n v="0"/>
    <n v="0"/>
    <n v="0"/>
    <n v="0"/>
    <n v="0"/>
    <n v="0"/>
    <n v="21967772.289999999"/>
    <n v="0"/>
    <n v="59548.29"/>
    <x v="26"/>
    <n v="0.2"/>
  </r>
  <r>
    <x v="0"/>
    <x v="0"/>
    <x v="0"/>
    <x v="4"/>
    <x v="4"/>
    <x v="23"/>
    <n v="19957441.339999996"/>
    <n v="0"/>
    <n v="7110307.5899999999"/>
    <n v="0"/>
    <n v="0"/>
    <n v="83413.09"/>
    <n v="0"/>
    <n v="43103.45"/>
    <n v="4737347.7699999996"/>
    <n v="0"/>
    <n v="7450696.5199999996"/>
    <n v="532572.91999999993"/>
    <x v="27"/>
    <n v="0.16"/>
  </r>
  <r>
    <x v="0"/>
    <x v="0"/>
    <x v="0"/>
    <x v="4"/>
    <x v="4"/>
    <x v="28"/>
    <n v="9280245.0999999996"/>
    <n v="65193.9"/>
    <n v="249055.72"/>
    <n v="0"/>
    <n v="0"/>
    <n v="84564.76"/>
    <n v="0"/>
    <n v="0"/>
    <n v="7955441.29"/>
    <n v="0"/>
    <n v="925989.43"/>
    <n v="0"/>
    <x v="28"/>
    <n v="0.08"/>
  </r>
  <r>
    <x v="0"/>
    <x v="0"/>
    <x v="0"/>
    <x v="4"/>
    <x v="4"/>
    <x v="31"/>
    <n v="9181990.0500000007"/>
    <n v="0"/>
    <n v="0"/>
    <n v="0"/>
    <n v="0"/>
    <n v="4354.1400000000003"/>
    <n v="0"/>
    <n v="0"/>
    <n v="4624170.54"/>
    <n v="0"/>
    <n v="3264805.64"/>
    <n v="1288659.73"/>
    <x v="29"/>
    <n v="7.0000000000000007E-2"/>
  </r>
  <r>
    <x v="0"/>
    <x v="0"/>
    <x v="0"/>
    <x v="4"/>
    <x v="4"/>
    <x v="29"/>
    <n v="8787827.7000000011"/>
    <n v="3152.59"/>
    <n v="4923.3999999999996"/>
    <n v="0"/>
    <n v="14401.71"/>
    <n v="3268902.15"/>
    <n v="0"/>
    <n v="103290.53"/>
    <n v="4415780.87"/>
    <n v="0"/>
    <n v="120397.86"/>
    <n v="856978.59"/>
    <x v="30"/>
    <n v="7.0000000000000007E-2"/>
  </r>
  <r>
    <x v="0"/>
    <x v="0"/>
    <x v="0"/>
    <x v="4"/>
    <x v="4"/>
    <x v="30"/>
    <n v="5252901.97"/>
    <n v="0"/>
    <n v="0"/>
    <n v="0"/>
    <n v="0"/>
    <n v="0"/>
    <n v="0"/>
    <n v="0"/>
    <n v="5252901.97"/>
    <n v="0"/>
    <n v="0"/>
    <n v="0"/>
    <x v="31"/>
    <n v="0.04"/>
  </r>
  <r>
    <x v="0"/>
    <x v="0"/>
    <x v="0"/>
    <x v="4"/>
    <x v="4"/>
    <x v="32"/>
    <n v="3709376.06"/>
    <n v="0"/>
    <n v="0"/>
    <n v="3687869.42"/>
    <n v="21506.639999999999"/>
    <n v="0"/>
    <n v="0"/>
    <n v="0"/>
    <n v="0"/>
    <n v="0"/>
    <n v="0"/>
    <n v="0"/>
    <x v="32"/>
    <n v="0.03"/>
  </r>
  <r>
    <x v="0"/>
    <x v="0"/>
    <x v="0"/>
    <x v="4"/>
    <x v="4"/>
    <x v="33"/>
    <n v="734818.07"/>
    <n v="0"/>
    <n v="658323.31000000006"/>
    <n v="0"/>
    <n v="0"/>
    <n v="4323.75"/>
    <n v="0"/>
    <n v="50561.25"/>
    <n v="9789.3799999999992"/>
    <n v="0"/>
    <n v="4256.1899999999996"/>
    <n v="7564.19"/>
    <x v="33"/>
    <n v="0.01"/>
  </r>
  <r>
    <x v="0"/>
    <x v="0"/>
    <x v="0"/>
    <x v="4"/>
    <x v="4"/>
    <x v="34"/>
    <n v="0"/>
    <n v="0"/>
    <n v="0"/>
    <n v="0"/>
    <n v="0"/>
    <n v="0"/>
    <n v="0"/>
    <n v="0"/>
    <n v="0"/>
    <n v="0"/>
    <n v="0"/>
    <n v="0"/>
    <x v="34"/>
    <n v="0"/>
  </r>
  <r>
    <x v="0"/>
    <x v="0"/>
    <x v="0"/>
    <x v="5"/>
    <x v="5"/>
    <x v="0"/>
    <n v="12545549134.409988"/>
    <n v="145942597.64000002"/>
    <n v="1941224900.1099999"/>
    <n v="3124068134.4400005"/>
    <n v="148808570.33000001"/>
    <n v="3255110295.1500006"/>
    <n v="90606233.689999998"/>
    <n v="183834974.33999997"/>
    <n v="2645208053.3400002"/>
    <n v="65300160.020000003"/>
    <n v="235630417.62000003"/>
    <n v="709814797.7299999"/>
    <x v="0"/>
    <n v="100"/>
  </r>
  <r>
    <x v="0"/>
    <x v="0"/>
    <x v="0"/>
    <x v="5"/>
    <x v="5"/>
    <x v="1"/>
    <n v="2545699200.8500004"/>
    <n v="6259028.4899999993"/>
    <n v="401570791.63999999"/>
    <n v="571050997.36000001"/>
    <n v="18497693.719999999"/>
    <n v="946088367.73000002"/>
    <n v="5679582.4800000004"/>
    <n v="80740800.140000001"/>
    <n v="289746817.33000004"/>
    <n v="0"/>
    <n v="15222817.33"/>
    <n v="210842304.63000003"/>
    <x v="1"/>
    <n v="20.29"/>
  </r>
  <r>
    <x v="0"/>
    <x v="0"/>
    <x v="0"/>
    <x v="5"/>
    <x v="5"/>
    <x v="3"/>
    <n v="2060635076.1200004"/>
    <n v="16924525.059999999"/>
    <n v="389891802.88999999"/>
    <n v="195368193.49000001"/>
    <n v="3176548.27"/>
    <n v="666605876.11000001"/>
    <n v="35383872.280000001"/>
    <n v="14453965.41"/>
    <n v="563595496.13"/>
    <n v="0"/>
    <n v="35813358.810000002"/>
    <n v="139421437.66999999"/>
    <x v="2"/>
    <n v="16.43"/>
  </r>
  <r>
    <x v="0"/>
    <x v="0"/>
    <x v="0"/>
    <x v="5"/>
    <x v="5"/>
    <x v="2"/>
    <n v="1871427754.6700003"/>
    <n v="4826841.5599999996"/>
    <n v="33857391.960000001"/>
    <n v="1600735882.8800001"/>
    <n v="2599577.11"/>
    <n v="63196629.399999999"/>
    <n v="1.89"/>
    <n v="846673.36"/>
    <n v="149429302.05000001"/>
    <n v="0"/>
    <n v="3526578.9699999997"/>
    <n v="12408875.49"/>
    <x v="3"/>
    <n v="14.92"/>
  </r>
  <r>
    <x v="0"/>
    <x v="0"/>
    <x v="0"/>
    <x v="5"/>
    <x v="5"/>
    <x v="5"/>
    <n v="1291750162.21"/>
    <n v="50425.89"/>
    <n v="21527032.91"/>
    <n v="218845205.12"/>
    <n v="2102496.27"/>
    <n v="519131042.14999998"/>
    <n v="19796237.210000001"/>
    <n v="12175440.690000001"/>
    <n v="315852983.27000004"/>
    <n v="0"/>
    <n v="11693153.720000001"/>
    <n v="170576144.97999999"/>
    <x v="4"/>
    <n v="10.3"/>
  </r>
  <r>
    <x v="0"/>
    <x v="0"/>
    <x v="0"/>
    <x v="5"/>
    <x v="5"/>
    <x v="4"/>
    <n v="1242947420.1100001"/>
    <n v="4437128.57"/>
    <n v="311720899.10000002"/>
    <n v="41016248.359999999"/>
    <n v="25895951.859999999"/>
    <n v="528956415.25999999"/>
    <n v="1231913.57"/>
    <n v="20356549.66"/>
    <n v="255689893.04000002"/>
    <n v="0"/>
    <n v="10412711.459999999"/>
    <n v="43229709.229999997"/>
    <x v="5"/>
    <n v="9.91"/>
  </r>
  <r>
    <x v="0"/>
    <x v="0"/>
    <x v="0"/>
    <x v="5"/>
    <x v="5"/>
    <x v="6"/>
    <n v="782032587.31000006"/>
    <n v="1362610.01"/>
    <n v="32677562.629999999"/>
    <n v="24468169.559999999"/>
    <n v="4199275.1500000004"/>
    <n v="340737896.87"/>
    <n v="10424026.41"/>
    <n v="45356894.449999996"/>
    <n v="198661654.45000002"/>
    <n v="0"/>
    <n v="55188256.119999997"/>
    <n v="68956241.659999996"/>
    <x v="6"/>
    <n v="6.23"/>
  </r>
  <r>
    <x v="0"/>
    <x v="0"/>
    <x v="0"/>
    <x v="5"/>
    <x v="5"/>
    <x v="7"/>
    <n v="661495858.47000003"/>
    <n v="145718.09"/>
    <n v="370263255.41999996"/>
    <n v="0"/>
    <n v="91280588.070000008"/>
    <n v="111804979.34"/>
    <n v="1144342.05"/>
    <n v="1599115.8599999999"/>
    <n v="62462040.450000003"/>
    <n v="0"/>
    <n v="965778.62"/>
    <n v="21830040.57"/>
    <x v="7"/>
    <n v="5.27"/>
  </r>
  <r>
    <x v="0"/>
    <x v="0"/>
    <x v="0"/>
    <x v="5"/>
    <x v="5"/>
    <x v="8"/>
    <n v="355740102.88"/>
    <n v="19549647.489999998"/>
    <n v="1018000.4299999999"/>
    <n v="335172454.95999998"/>
    <n v="0"/>
    <n v="0"/>
    <n v="0"/>
    <n v="0"/>
    <n v="0"/>
    <n v="0"/>
    <n v="0"/>
    <n v="0"/>
    <x v="8"/>
    <n v="2.84"/>
  </r>
  <r>
    <x v="0"/>
    <x v="0"/>
    <x v="0"/>
    <x v="5"/>
    <x v="5"/>
    <x v="9"/>
    <n v="295477712.72999996"/>
    <n v="91047631.549999997"/>
    <n v="153418185.16"/>
    <n v="73716.94"/>
    <n v="131261.6"/>
    <n v="10120323.24"/>
    <n v="9152680.0899999999"/>
    <n v="67276.78"/>
    <n v="13960078.869999999"/>
    <n v="0"/>
    <n v="14253710.890000001"/>
    <n v="3252847.61"/>
    <x v="9"/>
    <n v="2.36"/>
  </r>
  <r>
    <x v="0"/>
    <x v="0"/>
    <x v="0"/>
    <x v="5"/>
    <x v="5"/>
    <x v="10"/>
    <n v="179835453.28999999"/>
    <n v="34283.56"/>
    <n v="364083.52"/>
    <n v="0"/>
    <n v="57981.9"/>
    <n v="189987.33"/>
    <n v="155509.48000000001"/>
    <n v="6334782.6600000001"/>
    <n v="171902576.03999999"/>
    <n v="0"/>
    <n v="617579.9"/>
    <n v="178668.9"/>
    <x v="10"/>
    <n v="1.43"/>
  </r>
  <r>
    <x v="0"/>
    <x v="0"/>
    <x v="0"/>
    <x v="5"/>
    <x v="5"/>
    <x v="11"/>
    <n v="144492166.24000001"/>
    <n v="0"/>
    <n v="1865524.59"/>
    <n v="32234.63"/>
    <n v="1232.01"/>
    <n v="29625300.350000001"/>
    <n v="255926.08"/>
    <n v="159234.73000000001"/>
    <n v="104732096.34"/>
    <n v="0"/>
    <n v="2063751.28"/>
    <n v="5756866.2299999995"/>
    <x v="11"/>
    <n v="1.1499999999999999"/>
  </r>
  <r>
    <x v="0"/>
    <x v="0"/>
    <x v="0"/>
    <x v="5"/>
    <x v="5"/>
    <x v="12"/>
    <n v="111018132.42"/>
    <n v="0"/>
    <n v="12668.97"/>
    <n v="0"/>
    <n v="0"/>
    <n v="439511.24"/>
    <n v="5625"/>
    <n v="801210.3"/>
    <n v="105957170.03"/>
    <n v="0"/>
    <n v="2660704.9700000002"/>
    <n v="1141241.9099999999"/>
    <x v="12"/>
    <n v="0.88"/>
  </r>
  <r>
    <x v="0"/>
    <x v="0"/>
    <x v="0"/>
    <x v="5"/>
    <x v="5"/>
    <x v="15"/>
    <n v="102607965.70999998"/>
    <n v="0"/>
    <n v="82155960.00999999"/>
    <n v="139850.15"/>
    <n v="0"/>
    <n v="1005814.82"/>
    <n v="0"/>
    <n v="8307.57"/>
    <n v="4574585.3"/>
    <n v="0"/>
    <n v="13007455.300000001"/>
    <n v="1715992.56"/>
    <x v="13"/>
    <n v="0.82"/>
  </r>
  <r>
    <x v="0"/>
    <x v="0"/>
    <x v="0"/>
    <x v="5"/>
    <x v="5"/>
    <x v="16"/>
    <n v="102242373.66000001"/>
    <n v="0"/>
    <n v="31858163.390000001"/>
    <n v="0"/>
    <n v="0"/>
    <n v="11489898.529999999"/>
    <n v="0"/>
    <n v="85003.88"/>
    <n v="53554034.82"/>
    <n v="0"/>
    <n v="3199529.36"/>
    <n v="2055743.68"/>
    <x v="14"/>
    <n v="0.81"/>
  </r>
  <r>
    <x v="0"/>
    <x v="0"/>
    <x v="0"/>
    <x v="5"/>
    <x v="5"/>
    <x v="14"/>
    <n v="93544343.269999996"/>
    <n v="16833.32"/>
    <n v="0"/>
    <n v="0"/>
    <n v="0"/>
    <n v="198027.84"/>
    <n v="0"/>
    <n v="0"/>
    <n v="93274803.659999996"/>
    <n v="0"/>
    <n v="21406.9"/>
    <n v="33271.550000000003"/>
    <x v="15"/>
    <n v="0.75"/>
  </r>
  <r>
    <x v="0"/>
    <x v="0"/>
    <x v="0"/>
    <x v="5"/>
    <x v="5"/>
    <x v="13"/>
    <n v="89190302.730000004"/>
    <n v="1028521.84"/>
    <n v="0"/>
    <n v="0"/>
    <n v="237801.59"/>
    <n v="731175.29"/>
    <n v="9496.77"/>
    <n v="0"/>
    <n v="48641675.340000004"/>
    <n v="0"/>
    <n v="33202435.77"/>
    <n v="5339196.13"/>
    <x v="16"/>
    <n v="0.71"/>
  </r>
  <r>
    <x v="0"/>
    <x v="0"/>
    <x v="0"/>
    <x v="5"/>
    <x v="5"/>
    <x v="17"/>
    <n v="71777495.170000017"/>
    <n v="39400.31"/>
    <n v="390203.99"/>
    <n v="931925.75"/>
    <n v="395329.43000000005"/>
    <n v="7731081.7300000004"/>
    <n v="6882226.8700000001"/>
    <n v="537854.22"/>
    <n v="41552190.020000003"/>
    <n v="0"/>
    <n v="7793972.3499999996"/>
    <n v="5523310.5"/>
    <x v="17"/>
    <n v="0.56999999999999995"/>
  </r>
  <r>
    <x v="0"/>
    <x v="0"/>
    <x v="0"/>
    <x v="5"/>
    <x v="5"/>
    <x v="20"/>
    <n v="67495209.590000004"/>
    <n v="0"/>
    <n v="0"/>
    <n v="67495209.590000004"/>
    <n v="0"/>
    <n v="0"/>
    <n v="0"/>
    <n v="0"/>
    <n v="0"/>
    <n v="0"/>
    <n v="0"/>
    <n v="0"/>
    <x v="18"/>
    <n v="0.54"/>
  </r>
  <r>
    <x v="0"/>
    <x v="0"/>
    <x v="0"/>
    <x v="5"/>
    <x v="5"/>
    <x v="26"/>
    <n v="67162426.590000004"/>
    <n v="0"/>
    <n v="1701696.17"/>
    <n v="0"/>
    <n v="0"/>
    <n v="0"/>
    <n v="0"/>
    <n v="0"/>
    <n v="0"/>
    <n v="65300160.020000003"/>
    <n v="0"/>
    <n v="160570.4"/>
    <x v="19"/>
    <n v="0.54"/>
  </r>
  <r>
    <x v="0"/>
    <x v="0"/>
    <x v="0"/>
    <x v="5"/>
    <x v="5"/>
    <x v="22"/>
    <n v="65342846.32"/>
    <n v="0"/>
    <n v="0"/>
    <n v="0"/>
    <n v="0"/>
    <n v="0"/>
    <n v="0"/>
    <n v="2144.83"/>
    <n v="65340701.490000002"/>
    <n v="0"/>
    <n v="0"/>
    <n v="0"/>
    <x v="20"/>
    <n v="0.52"/>
  </r>
  <r>
    <x v="0"/>
    <x v="0"/>
    <x v="0"/>
    <x v="5"/>
    <x v="5"/>
    <x v="21"/>
    <n v="62331059.969999999"/>
    <n v="0"/>
    <n v="949951.62"/>
    <n v="61381108.350000001"/>
    <n v="0"/>
    <n v="0"/>
    <n v="0"/>
    <n v="0"/>
    <n v="0"/>
    <n v="0"/>
    <n v="0"/>
    <n v="0"/>
    <x v="21"/>
    <n v="0.5"/>
  </r>
  <r>
    <x v="0"/>
    <x v="0"/>
    <x v="0"/>
    <x v="5"/>
    <x v="5"/>
    <x v="18"/>
    <n v="61207125.280000001"/>
    <n v="11396.54"/>
    <n v="2697428.49"/>
    <n v="0"/>
    <n v="0"/>
    <n v="5008527.24"/>
    <n v="72382.2"/>
    <n v="4756.93"/>
    <n v="44837862.850000001"/>
    <n v="0"/>
    <n v="508895.78"/>
    <n v="8065875.25"/>
    <x v="22"/>
    <n v="0.49"/>
  </r>
  <r>
    <x v="0"/>
    <x v="0"/>
    <x v="0"/>
    <x v="5"/>
    <x v="5"/>
    <x v="19"/>
    <n v="60586971.369999997"/>
    <n v="0"/>
    <n v="60586971.369999997"/>
    <n v="0"/>
    <n v="0"/>
    <n v="0"/>
    <n v="0"/>
    <n v="0"/>
    <n v="0"/>
    <n v="0"/>
    <n v="0"/>
    <n v="0"/>
    <x v="23"/>
    <n v="0.48"/>
  </r>
  <r>
    <x v="0"/>
    <x v="0"/>
    <x v="0"/>
    <x v="5"/>
    <x v="5"/>
    <x v="25"/>
    <n v="37139519.989999995"/>
    <n v="0"/>
    <n v="1379.31"/>
    <n v="0"/>
    <n v="23106.98"/>
    <n v="1582149"/>
    <n v="412411.31"/>
    <n v="49195.58"/>
    <n v="20611422.489999998"/>
    <n v="0"/>
    <n v="12530122.24"/>
    <n v="1929733.08"/>
    <x v="24"/>
    <n v="0.3"/>
  </r>
  <r>
    <x v="0"/>
    <x v="0"/>
    <x v="0"/>
    <x v="5"/>
    <x v="5"/>
    <x v="24"/>
    <n v="34859059.379999995"/>
    <n v="0"/>
    <n v="27682505.780000001"/>
    <n v="238261.4"/>
    <n v="0"/>
    <n v="6158963.6799999997"/>
    <n v="0"/>
    <n v="775.41"/>
    <n v="190768.44"/>
    <n v="0"/>
    <n v="0"/>
    <n v="587784.67000000004"/>
    <x v="25"/>
    <n v="0.28000000000000003"/>
  </r>
  <r>
    <x v="0"/>
    <x v="0"/>
    <x v="0"/>
    <x v="5"/>
    <x v="5"/>
    <x v="27"/>
    <n v="22458798.82"/>
    <n v="93249.15"/>
    <n v="6850319.7699999996"/>
    <n v="36710"/>
    <n v="5933.44"/>
    <n v="0"/>
    <n v="0"/>
    <n v="0"/>
    <n v="11450090.91"/>
    <n v="0"/>
    <n v="0"/>
    <n v="4022495.55"/>
    <x v="26"/>
    <n v="0.18"/>
  </r>
  <r>
    <x v="0"/>
    <x v="0"/>
    <x v="0"/>
    <x v="5"/>
    <x v="5"/>
    <x v="23"/>
    <n v="19173802.359999999"/>
    <n v="0"/>
    <n v="6982667.8300000001"/>
    <n v="0"/>
    <n v="12000"/>
    <n v="306048.01"/>
    <n v="0"/>
    <n v="10270.26"/>
    <n v="5164532.01"/>
    <n v="0"/>
    <n v="5916249.6600000001"/>
    <n v="782034.59000000008"/>
    <x v="27"/>
    <n v="0.15"/>
  </r>
  <r>
    <x v="0"/>
    <x v="0"/>
    <x v="0"/>
    <x v="5"/>
    <x v="5"/>
    <x v="28"/>
    <n v="18834662"/>
    <n v="70030.13"/>
    <n v="620127.66"/>
    <n v="3453930.96"/>
    <n v="0"/>
    <n v="84549.94"/>
    <n v="0"/>
    <n v="0"/>
    <n v="9685134.7799999993"/>
    <n v="0"/>
    <n v="4906233.3600000003"/>
    <n v="14655.17"/>
    <x v="28"/>
    <n v="0.15"/>
  </r>
  <r>
    <x v="0"/>
    <x v="0"/>
    <x v="0"/>
    <x v="5"/>
    <x v="5"/>
    <x v="29"/>
    <n v="9176116.8000000007"/>
    <n v="20063.64"/>
    <n v="0"/>
    <n v="0"/>
    <n v="9045.68"/>
    <n v="3881575.28"/>
    <n v="0"/>
    <n v="244621.62"/>
    <n v="3851953.46"/>
    <n v="0"/>
    <n v="424298.48"/>
    <n v="744558.64"/>
    <x v="29"/>
    <n v="7.0000000000000007E-2"/>
  </r>
  <r>
    <x v="0"/>
    <x v="0"/>
    <x v="0"/>
    <x v="5"/>
    <x v="5"/>
    <x v="31"/>
    <n v="7890397.1100000003"/>
    <n v="0"/>
    <n v="0"/>
    <n v="0"/>
    <n v="0"/>
    <n v="25530.95"/>
    <n v="0"/>
    <n v="0"/>
    <n v="4942353.1100000003"/>
    <n v="0"/>
    <n v="1701195.79"/>
    <n v="1221317.26"/>
    <x v="30"/>
    <n v="0.06"/>
  </r>
  <r>
    <x v="0"/>
    <x v="0"/>
    <x v="0"/>
    <x v="5"/>
    <x v="5"/>
    <x v="30"/>
    <n v="5455634.4699999997"/>
    <n v="0"/>
    <n v="0"/>
    <n v="0"/>
    <n v="0"/>
    <n v="0"/>
    <n v="0"/>
    <n v="0"/>
    <n v="5455634.4699999997"/>
    <n v="0"/>
    <n v="0"/>
    <n v="0"/>
    <x v="31"/>
    <n v="0.04"/>
  </r>
  <r>
    <x v="0"/>
    <x v="0"/>
    <x v="0"/>
    <x v="5"/>
    <x v="5"/>
    <x v="32"/>
    <n v="3628034.94"/>
    <n v="0"/>
    <n v="0"/>
    <n v="3628034.94"/>
    <n v="0"/>
    <n v="0"/>
    <n v="0"/>
    <n v="0"/>
    <n v="0"/>
    <n v="0"/>
    <n v="0"/>
    <n v="0"/>
    <x v="32"/>
    <n v="0.03"/>
  </r>
  <r>
    <x v="0"/>
    <x v="0"/>
    <x v="0"/>
    <x v="5"/>
    <x v="5"/>
    <x v="33"/>
    <n v="893361.58"/>
    <n v="25262.44"/>
    <n v="560325.5"/>
    <n v="0"/>
    <n v="182747.25"/>
    <n v="10623.82"/>
    <n v="0"/>
    <n v="100"/>
    <n v="90202.19"/>
    <n v="0"/>
    <n v="220.56"/>
    <n v="23879.82"/>
    <x v="33"/>
    <n v="0.01"/>
  </r>
  <r>
    <x v="0"/>
    <x v="0"/>
    <x v="0"/>
    <x v="5"/>
    <x v="5"/>
    <x v="34"/>
    <n v="0"/>
    <n v="0"/>
    <n v="0"/>
    <n v="0"/>
    <n v="0"/>
    <n v="0"/>
    <n v="0"/>
    <n v="0"/>
    <n v="0"/>
    <n v="0"/>
    <n v="0"/>
    <n v="0"/>
    <x v="34"/>
    <n v="0"/>
  </r>
  <r>
    <x v="0"/>
    <x v="0"/>
    <x v="0"/>
    <x v="6"/>
    <x v="6"/>
    <x v="0"/>
    <n v="13823281219.40999"/>
    <n v="202781508.94"/>
    <n v="2122952632.1400001"/>
    <n v="2933064054.6399994"/>
    <n v="184356973.19999999"/>
    <n v="3999381175.3899989"/>
    <n v="74387779.710000008"/>
    <n v="141028149.09"/>
    <n v="3035460093.75"/>
    <n v="121226111.75"/>
    <n v="246281495.72000003"/>
    <n v="762361245.08000004"/>
    <x v="0"/>
    <n v="100"/>
  </r>
  <r>
    <x v="0"/>
    <x v="0"/>
    <x v="0"/>
    <x v="6"/>
    <x v="6"/>
    <x v="1"/>
    <n v="3020901861.3500004"/>
    <n v="9471613.9499999993"/>
    <n v="439015124.33999997"/>
    <n v="559766377.46000004"/>
    <n v="21660383.600000001"/>
    <n v="1243422475.78"/>
    <n v="10843151.57"/>
    <n v="58859172.210000001"/>
    <n v="383512767.94"/>
    <n v="0"/>
    <n v="23693173.550000001"/>
    <n v="270657620.94999999"/>
    <x v="1"/>
    <n v="21.85"/>
  </r>
  <r>
    <x v="0"/>
    <x v="0"/>
    <x v="0"/>
    <x v="6"/>
    <x v="6"/>
    <x v="3"/>
    <n v="2278415756.9100003"/>
    <n v="18966249.039999999"/>
    <n v="398502461.11000001"/>
    <n v="59922016.020000003"/>
    <n v="47306153.740000002"/>
    <n v="830239609.19999993"/>
    <n v="23849570.920000002"/>
    <n v="12674854.139999999"/>
    <n v="687341838.22000003"/>
    <n v="0"/>
    <n v="41813510.740000002"/>
    <n v="157799493.78"/>
    <x v="2"/>
    <n v="16.48"/>
  </r>
  <r>
    <x v="0"/>
    <x v="0"/>
    <x v="0"/>
    <x v="6"/>
    <x v="6"/>
    <x v="2"/>
    <n v="2012969736.72"/>
    <n v="5815520"/>
    <n v="38011456.270000003"/>
    <n v="1724860912.7"/>
    <n v="2296779.04"/>
    <n v="62721378.310000002"/>
    <n v="111523.46"/>
    <n v="859007.76"/>
    <n v="165612555.74000001"/>
    <n v="0"/>
    <n v="3110831.25"/>
    <n v="9569772.1899999995"/>
    <x v="3"/>
    <n v="14.56"/>
  </r>
  <r>
    <x v="0"/>
    <x v="0"/>
    <x v="0"/>
    <x v="6"/>
    <x v="6"/>
    <x v="4"/>
    <n v="1386535868.6700003"/>
    <n v="6565139.4699999997"/>
    <n v="280858942.58000004"/>
    <n v="36945680.990000002"/>
    <n v="27595601.27"/>
    <n v="646632814.04999995"/>
    <n v="1556911.08"/>
    <n v="14314390.960000001"/>
    <n v="300621337.18000001"/>
    <n v="0"/>
    <n v="15893790.710000001"/>
    <n v="55551260.380000003"/>
    <x v="4"/>
    <n v="10.029999999999999"/>
  </r>
  <r>
    <x v="0"/>
    <x v="0"/>
    <x v="0"/>
    <x v="6"/>
    <x v="6"/>
    <x v="5"/>
    <n v="1206098039.4100001"/>
    <n v="294344.12"/>
    <n v="20984757.07"/>
    <n v="100764493.91"/>
    <n v="1082116.23"/>
    <n v="567315042.18000007"/>
    <n v="14311539.58"/>
    <n v="26254576.240000002"/>
    <n v="365399462.28999996"/>
    <n v="0"/>
    <n v="12177901.120000001"/>
    <n v="97513806.670000002"/>
    <x v="5"/>
    <n v="8.73"/>
  </r>
  <r>
    <x v="0"/>
    <x v="0"/>
    <x v="0"/>
    <x v="6"/>
    <x v="6"/>
    <x v="6"/>
    <n v="846638019.18000007"/>
    <n v="2042483.83"/>
    <n v="39495976.609999999"/>
    <n v="22556155.91"/>
    <n v="3149126.44"/>
    <n v="458241840.81"/>
    <n v="11244493.619999999"/>
    <n v="18413546.780000001"/>
    <n v="179603594.19"/>
    <n v="0"/>
    <n v="29390790.359999999"/>
    <n v="82500010.629999995"/>
    <x v="6"/>
    <n v="6.12"/>
  </r>
  <r>
    <x v="0"/>
    <x v="0"/>
    <x v="0"/>
    <x v="6"/>
    <x v="6"/>
    <x v="7"/>
    <n v="763177823.16999996"/>
    <n v="277013.46000000002"/>
    <n v="470625003.21000004"/>
    <n v="0"/>
    <n v="80349268.370000005"/>
    <n v="107104063.25"/>
    <n v="2275535.48"/>
    <n v="993551.4"/>
    <n v="66413748.629999995"/>
    <n v="0"/>
    <n v="2727231.6399999997"/>
    <n v="32412407.729999997"/>
    <x v="7"/>
    <n v="5.52"/>
  </r>
  <r>
    <x v="0"/>
    <x v="0"/>
    <x v="0"/>
    <x v="6"/>
    <x v="6"/>
    <x v="9"/>
    <n v="376918293.32000005"/>
    <n v="141633043.99000001"/>
    <n v="192708937.94999999"/>
    <n v="89750.25"/>
    <n v="140687.88"/>
    <n v="8974448.0999999996"/>
    <n v="7906063.9400000004"/>
    <n v="372207.8"/>
    <n v="15406457"/>
    <n v="0"/>
    <n v="6435370.7400000002"/>
    <n v="3251325.67"/>
    <x v="8"/>
    <n v="2.73"/>
  </r>
  <r>
    <x v="0"/>
    <x v="0"/>
    <x v="0"/>
    <x v="6"/>
    <x v="6"/>
    <x v="8"/>
    <n v="310783457.44999999"/>
    <n v="16376885.130000001"/>
    <n v="5245676.24"/>
    <n v="289160896.07999998"/>
    <n v="0"/>
    <n v="0"/>
    <n v="0"/>
    <n v="0"/>
    <n v="0"/>
    <n v="0"/>
    <n v="0"/>
    <n v="0"/>
    <x v="9"/>
    <n v="2.25"/>
  </r>
  <r>
    <x v="0"/>
    <x v="0"/>
    <x v="0"/>
    <x v="6"/>
    <x v="6"/>
    <x v="10"/>
    <n v="198295041.53"/>
    <n v="43359.38"/>
    <n v="352087.48"/>
    <n v="0"/>
    <n v="72616.98"/>
    <n v="531088.91"/>
    <n v="148381.03"/>
    <n v="6076420.1299999999"/>
    <n v="189872403.69"/>
    <n v="0"/>
    <n v="536795.56999999995"/>
    <n v="661888.36"/>
    <x v="10"/>
    <n v="1.43"/>
  </r>
  <r>
    <x v="0"/>
    <x v="0"/>
    <x v="0"/>
    <x v="6"/>
    <x v="6"/>
    <x v="11"/>
    <n v="162092038.11999997"/>
    <n v="0"/>
    <n v="1170994.2"/>
    <n v="47341.25"/>
    <n v="65302.95"/>
    <n v="22888311.23"/>
    <n v="55980.639999999999"/>
    <n v="93682.069999999992"/>
    <n v="126467478.39"/>
    <n v="0"/>
    <n v="3518533.3800000004"/>
    <n v="7784414.0100000007"/>
    <x v="11"/>
    <n v="1.17"/>
  </r>
  <r>
    <x v="0"/>
    <x v="0"/>
    <x v="0"/>
    <x v="6"/>
    <x v="6"/>
    <x v="26"/>
    <n v="124420197.55"/>
    <n v="0"/>
    <n v="3172500.55"/>
    <n v="0"/>
    <n v="0"/>
    <n v="0"/>
    <n v="0"/>
    <n v="0"/>
    <n v="0"/>
    <n v="121226111.75"/>
    <n v="0"/>
    <n v="21585.25"/>
    <x v="12"/>
    <n v="0.9"/>
  </r>
  <r>
    <x v="0"/>
    <x v="0"/>
    <x v="0"/>
    <x v="6"/>
    <x v="6"/>
    <x v="12"/>
    <n v="122982280.2"/>
    <n v="0"/>
    <n v="12668.97"/>
    <n v="0"/>
    <n v="0"/>
    <n v="353712.57"/>
    <n v="0"/>
    <n v="921834.54"/>
    <n v="119126688.44"/>
    <n v="0"/>
    <n v="2133889.06"/>
    <n v="433486.62"/>
    <x v="13"/>
    <n v="0.89"/>
  </r>
  <r>
    <x v="0"/>
    <x v="0"/>
    <x v="0"/>
    <x v="6"/>
    <x v="6"/>
    <x v="16"/>
    <n v="118513001.24000001"/>
    <n v="0"/>
    <n v="32182753.23"/>
    <n v="0"/>
    <n v="0"/>
    <n v="18207901.16"/>
    <n v="83296"/>
    <n v="306486.91000000003"/>
    <n v="62717675.120000005"/>
    <n v="0"/>
    <n v="2758800.54"/>
    <n v="2256088.2800000003"/>
    <x v="14"/>
    <n v="0.86"/>
  </r>
  <r>
    <x v="0"/>
    <x v="0"/>
    <x v="0"/>
    <x v="6"/>
    <x v="6"/>
    <x v="15"/>
    <n v="114251860.3"/>
    <n v="0"/>
    <n v="83801465.980000004"/>
    <n v="213793.74"/>
    <n v="0"/>
    <n v="1791263.84"/>
    <n v="86207.6"/>
    <n v="37391.11"/>
    <n v="5242730.12"/>
    <n v="0"/>
    <n v="22160655.449999999"/>
    <n v="918352.46"/>
    <x v="15"/>
    <n v="0.83"/>
  </r>
  <r>
    <x v="0"/>
    <x v="0"/>
    <x v="0"/>
    <x v="6"/>
    <x v="6"/>
    <x v="14"/>
    <n v="102260303.68000001"/>
    <n v="0"/>
    <n v="187913.31"/>
    <n v="0"/>
    <n v="0"/>
    <n v="789652.36"/>
    <n v="0"/>
    <n v="0"/>
    <n v="101200808.36"/>
    <n v="0"/>
    <n v="6600"/>
    <n v="75329.649999999994"/>
    <x v="16"/>
    <n v="0.74"/>
  </r>
  <r>
    <x v="0"/>
    <x v="0"/>
    <x v="0"/>
    <x v="6"/>
    <x v="6"/>
    <x v="13"/>
    <n v="97942281.840000004"/>
    <n v="1042709.13"/>
    <n v="0"/>
    <n v="0"/>
    <n v="316252.96999999997"/>
    <n v="77842.63"/>
    <n v="22229.95"/>
    <n v="0"/>
    <n v="51552168.659999996"/>
    <n v="0"/>
    <n v="33285604.52"/>
    <n v="11645473.98"/>
    <x v="17"/>
    <n v="0.71"/>
  </r>
  <r>
    <x v="0"/>
    <x v="0"/>
    <x v="0"/>
    <x v="6"/>
    <x v="6"/>
    <x v="17"/>
    <n v="82179282.739999995"/>
    <n v="33782"/>
    <n v="239141.29"/>
    <n v="2007452.05"/>
    <n v="296019.32"/>
    <n v="10253468.1"/>
    <n v="1288176.28"/>
    <n v="479036.67"/>
    <n v="44127073.399999999"/>
    <n v="0"/>
    <n v="11476176.33"/>
    <n v="11978957.300000001"/>
    <x v="18"/>
    <n v="0.59"/>
  </r>
  <r>
    <x v="0"/>
    <x v="0"/>
    <x v="0"/>
    <x v="6"/>
    <x v="6"/>
    <x v="19"/>
    <n v="72467056.689999998"/>
    <n v="0"/>
    <n v="72467056.689999998"/>
    <n v="0"/>
    <n v="0"/>
    <n v="0"/>
    <n v="0"/>
    <n v="0"/>
    <n v="0"/>
    <n v="0"/>
    <n v="0"/>
    <n v="0"/>
    <x v="19"/>
    <n v="0.52"/>
  </r>
  <r>
    <x v="0"/>
    <x v="0"/>
    <x v="0"/>
    <x v="6"/>
    <x v="6"/>
    <x v="22"/>
    <n v="68671725.25999999"/>
    <n v="0"/>
    <n v="0"/>
    <n v="0"/>
    <n v="0"/>
    <n v="0"/>
    <n v="0"/>
    <n v="27672.41"/>
    <n v="68644052.849999994"/>
    <n v="0"/>
    <n v="0"/>
    <n v="0"/>
    <x v="20"/>
    <n v="0.5"/>
  </r>
  <r>
    <x v="0"/>
    <x v="0"/>
    <x v="0"/>
    <x v="6"/>
    <x v="6"/>
    <x v="20"/>
    <n v="66186343.609999999"/>
    <n v="0"/>
    <n v="0"/>
    <n v="66186343.609999999"/>
    <n v="0"/>
    <n v="0"/>
    <n v="0"/>
    <n v="0"/>
    <n v="0"/>
    <n v="0"/>
    <n v="0"/>
    <n v="0"/>
    <x v="21"/>
    <n v="0.48"/>
  </r>
  <r>
    <x v="0"/>
    <x v="0"/>
    <x v="0"/>
    <x v="6"/>
    <x v="6"/>
    <x v="21"/>
    <n v="62285162.359999999"/>
    <n v="0"/>
    <n v="115466.54"/>
    <n v="62169695.82"/>
    <n v="0"/>
    <n v="0"/>
    <n v="0"/>
    <n v="0"/>
    <n v="0"/>
    <n v="0"/>
    <n v="0"/>
    <n v="0"/>
    <x v="22"/>
    <n v="0.45"/>
  </r>
  <r>
    <x v="0"/>
    <x v="0"/>
    <x v="0"/>
    <x v="6"/>
    <x v="6"/>
    <x v="18"/>
    <n v="55654972.340000004"/>
    <n v="10434.469999999999"/>
    <n v="4752668.3499999996"/>
    <n v="0"/>
    <n v="0"/>
    <n v="4326779.92"/>
    <n v="261071.95"/>
    <n v="15320.36"/>
    <n v="37403025.270000003"/>
    <n v="0"/>
    <n v="1083261.1100000001"/>
    <n v="7802410.9100000001"/>
    <x v="23"/>
    <n v="0.4"/>
  </r>
  <r>
    <x v="0"/>
    <x v="0"/>
    <x v="0"/>
    <x v="6"/>
    <x v="6"/>
    <x v="24"/>
    <n v="37912042.620000005"/>
    <n v="0"/>
    <n v="30167241.370000001"/>
    <n v="370927.74"/>
    <n v="0"/>
    <n v="7013488.5899999999"/>
    <n v="0"/>
    <n v="2977.22"/>
    <n v="0"/>
    <n v="0"/>
    <n v="0"/>
    <n v="357407.7"/>
    <x v="24"/>
    <n v="0.27"/>
  </r>
  <r>
    <x v="0"/>
    <x v="0"/>
    <x v="0"/>
    <x v="6"/>
    <x v="6"/>
    <x v="25"/>
    <n v="35753519.550000004"/>
    <n v="0"/>
    <n v="0"/>
    <n v="0"/>
    <n v="8620.68"/>
    <n v="1892360.31"/>
    <n v="329939.71000000002"/>
    <n v="41956.62"/>
    <n v="22481626.91"/>
    <n v="0"/>
    <n v="8965521.0800000001"/>
    <n v="2033494.24"/>
    <x v="25"/>
    <n v="0.26"/>
  </r>
  <r>
    <x v="0"/>
    <x v="0"/>
    <x v="0"/>
    <x v="6"/>
    <x v="6"/>
    <x v="23"/>
    <n v="31456145.720000003"/>
    <n v="0"/>
    <n v="6562771.4199999999"/>
    <n v="0"/>
    <n v="-3478.26"/>
    <n v="495939.25"/>
    <n v="13706.9"/>
    <n v="8759.48"/>
    <n v="3394903.35"/>
    <n v="0"/>
    <n v="20506225.530000001"/>
    <n v="477318.05000000005"/>
    <x v="26"/>
    <n v="0.23"/>
  </r>
  <r>
    <x v="0"/>
    <x v="0"/>
    <x v="0"/>
    <x v="6"/>
    <x v="6"/>
    <x v="28"/>
    <n v="17681765.550000001"/>
    <n v="84696.28"/>
    <n v="625343.03"/>
    <n v="3000000"/>
    <n v="0"/>
    <n v="74937.94"/>
    <n v="0"/>
    <n v="0"/>
    <n v="11736307.09"/>
    <n v="0"/>
    <n v="1975345.8"/>
    <n v="185135.41"/>
    <x v="27"/>
    <n v="0.13"/>
  </r>
  <r>
    <x v="0"/>
    <x v="0"/>
    <x v="0"/>
    <x v="6"/>
    <x v="6"/>
    <x v="27"/>
    <n v="17013777.52"/>
    <n v="104218.99"/>
    <n v="1098800.6399999999"/>
    <n v="36499"/>
    <n v="8097.04"/>
    <n v="0"/>
    <n v="0"/>
    <n v="0"/>
    <n v="11678404.279999999"/>
    <n v="0"/>
    <n v="0"/>
    <n v="4087757.57"/>
    <x v="28"/>
    <n v="0.12"/>
  </r>
  <r>
    <x v="0"/>
    <x v="0"/>
    <x v="0"/>
    <x v="6"/>
    <x v="6"/>
    <x v="29"/>
    <n v="10723087.270000001"/>
    <n v="20015.7"/>
    <n v="7192.4"/>
    <n v="0"/>
    <n v="12299.14"/>
    <n v="5128318.0999999996"/>
    <n v="0"/>
    <n v="275304.28000000003"/>
    <n v="4173022.03"/>
    <n v="0"/>
    <n v="367959.88"/>
    <n v="738975.74"/>
    <x v="29"/>
    <n v="0.08"/>
  </r>
  <r>
    <x v="0"/>
    <x v="0"/>
    <x v="0"/>
    <x v="6"/>
    <x v="6"/>
    <x v="31"/>
    <n v="10036797.73"/>
    <n v="0"/>
    <n v="0"/>
    <n v="0"/>
    <n v="0"/>
    <n v="904438.8"/>
    <n v="0"/>
    <n v="0"/>
    <n v="5221360.0199999996"/>
    <n v="0"/>
    <n v="2263527.36"/>
    <n v="1647471.55"/>
    <x v="30"/>
    <n v="7.0000000000000007E-2"/>
  </r>
  <r>
    <x v="0"/>
    <x v="0"/>
    <x v="0"/>
    <x v="6"/>
    <x v="6"/>
    <x v="30"/>
    <n v="6502860.0199999996"/>
    <n v="0"/>
    <n v="0"/>
    <n v="0"/>
    <n v="0"/>
    <n v="0"/>
    <n v="0"/>
    <n v="0"/>
    <n v="6502860.0199999996"/>
    <n v="0"/>
    <n v="0"/>
    <n v="0"/>
    <x v="31"/>
    <n v="0.05"/>
  </r>
  <r>
    <x v="0"/>
    <x v="0"/>
    <x v="0"/>
    <x v="6"/>
    <x v="6"/>
    <x v="32"/>
    <n v="4966180.9800000004"/>
    <n v="0"/>
    <n v="0"/>
    <n v="4965718.1100000003"/>
    <n v="462.87"/>
    <n v="0"/>
    <n v="0"/>
    <n v="0"/>
    <n v="0"/>
    <n v="0"/>
    <n v="0"/>
    <n v="0"/>
    <x v="32"/>
    <n v="0.04"/>
  </r>
  <r>
    <x v="0"/>
    <x v="0"/>
    <x v="0"/>
    <x v="6"/>
    <x v="6"/>
    <x v="33"/>
    <n v="594638.81000000006"/>
    <n v="0"/>
    <n v="588231.31000000006"/>
    <n v="0"/>
    <n v="662.94"/>
    <n v="0"/>
    <n v="0"/>
    <n v="0"/>
    <n v="5744.56"/>
    <n v="0"/>
    <n v="0"/>
    <n v="0"/>
    <x v="33"/>
    <n v="0"/>
  </r>
  <r>
    <x v="0"/>
    <x v="0"/>
    <x v="0"/>
    <x v="6"/>
    <x v="6"/>
    <x v="34"/>
    <n v="0"/>
    <n v="0"/>
    <n v="0"/>
    <n v="0"/>
    <n v="0"/>
    <n v="0"/>
    <n v="0"/>
    <n v="0"/>
    <n v="0"/>
    <n v="0"/>
    <n v="0"/>
    <n v="0"/>
    <x v="34"/>
    <n v="0"/>
  </r>
  <r>
    <x v="0"/>
    <x v="0"/>
    <x v="0"/>
    <x v="7"/>
    <x v="7"/>
    <x v="0"/>
    <n v="12854642009.059996"/>
    <n v="178519757.42999998"/>
    <n v="1807313328.77"/>
    <n v="2678270193.1900001"/>
    <n v="143308716.14000002"/>
    <n v="4033020490.2199993"/>
    <n v="155209357.91"/>
    <n v="162252218.18999997"/>
    <n v="2672194982.6400003"/>
    <n v="30421674.989999998"/>
    <n v="204348332.98000002"/>
    <n v="789782956.5999999"/>
    <x v="0"/>
    <n v="100"/>
  </r>
  <r>
    <x v="0"/>
    <x v="0"/>
    <x v="0"/>
    <x v="7"/>
    <x v="7"/>
    <x v="3"/>
    <n v="2799386331.0699997"/>
    <n v="17703848.969999999"/>
    <n v="377515466.33000004"/>
    <n v="51862049.25"/>
    <n v="4460533.32"/>
    <n v="1312806445.3399999"/>
    <n v="97451978.900000006"/>
    <n v="15487814.830000002"/>
    <n v="583599730.80999994"/>
    <n v="0"/>
    <n v="11720159.640000001"/>
    <n v="326778303.68000001"/>
    <x v="1"/>
    <n v="21.78"/>
  </r>
  <r>
    <x v="0"/>
    <x v="0"/>
    <x v="0"/>
    <x v="7"/>
    <x v="7"/>
    <x v="1"/>
    <n v="2463095182.9299998"/>
    <n v="8063207.29"/>
    <n v="409997015.50999999"/>
    <n v="540530527.98000002"/>
    <n v="16437384.98"/>
    <n v="905041862.52999997"/>
    <n v="5496077.2300000004"/>
    <n v="49916227.990000002"/>
    <n v="318098871.49000001"/>
    <n v="0"/>
    <n v="26765799.389999997"/>
    <n v="182748208.53999999"/>
    <x v="2"/>
    <n v="19.16"/>
  </r>
  <r>
    <x v="0"/>
    <x v="0"/>
    <x v="0"/>
    <x v="7"/>
    <x v="7"/>
    <x v="2"/>
    <n v="1818638158.8099997"/>
    <n v="4735900.49"/>
    <n v="33814276.660000004"/>
    <n v="1566408060.52"/>
    <n v="3718451.9400000004"/>
    <n v="57447143.379999995"/>
    <n v="221214.37"/>
    <n v="940993.14"/>
    <n v="138073047.81999999"/>
    <n v="0"/>
    <n v="2425414.44"/>
    <n v="10853656.050000001"/>
    <x v="3"/>
    <n v="14.15"/>
  </r>
  <r>
    <x v="0"/>
    <x v="0"/>
    <x v="0"/>
    <x v="7"/>
    <x v="7"/>
    <x v="4"/>
    <n v="1717333304.9400001"/>
    <n v="4909314.04"/>
    <n v="275500721.53999996"/>
    <n v="30589996.030000001"/>
    <n v="29973663.770000003"/>
    <n v="963499610.83000004"/>
    <n v="515811.79"/>
    <n v="39106708.159999996"/>
    <n v="293732609.74000001"/>
    <n v="0"/>
    <n v="18919548.540000003"/>
    <n v="60585320.5"/>
    <x v="4"/>
    <n v="13.36"/>
  </r>
  <r>
    <x v="0"/>
    <x v="0"/>
    <x v="0"/>
    <x v="7"/>
    <x v="7"/>
    <x v="5"/>
    <n v="936977050.71000016"/>
    <n v="123857.45"/>
    <n v="21137002.890000001"/>
    <n v="77615781.819999993"/>
    <n v="1010561.1"/>
    <n v="407099323.49000001"/>
    <n v="10277364.23"/>
    <n v="12351151.41"/>
    <n v="328017925.99000001"/>
    <n v="0"/>
    <n v="19568496.469999999"/>
    <n v="59775585.859999999"/>
    <x v="5"/>
    <n v="7.29"/>
  </r>
  <r>
    <x v="0"/>
    <x v="0"/>
    <x v="0"/>
    <x v="7"/>
    <x v="7"/>
    <x v="7"/>
    <n v="648983253.29000008"/>
    <n v="83719.56"/>
    <n v="398212503.38"/>
    <n v="0"/>
    <n v="79765793.050000012"/>
    <n v="76894511.679999992"/>
    <n v="351834"/>
    <n v="2080396.71"/>
    <n v="64656413.960000001"/>
    <n v="0"/>
    <n v="7758876.7400000002"/>
    <n v="19179204.210000001"/>
    <x v="6"/>
    <n v="5.05"/>
  </r>
  <r>
    <x v="0"/>
    <x v="0"/>
    <x v="0"/>
    <x v="7"/>
    <x v="7"/>
    <x v="6"/>
    <n v="646571861.69999993"/>
    <n v="2135051.4"/>
    <n v="23000023.220000003"/>
    <n v="23961043.719999999"/>
    <n v="6958479.3700000001"/>
    <n v="239762288.79999998"/>
    <n v="21829847.699999999"/>
    <n v="31584691.920000002"/>
    <n v="194512373.19"/>
    <n v="0"/>
    <n v="24337797.59"/>
    <n v="78490264.790000007"/>
    <x v="7"/>
    <n v="5.03"/>
  </r>
  <r>
    <x v="0"/>
    <x v="0"/>
    <x v="0"/>
    <x v="7"/>
    <x v="7"/>
    <x v="8"/>
    <n v="293158652.53999996"/>
    <n v="21763297.199999999"/>
    <n v="1220001.33"/>
    <n v="270175354.00999999"/>
    <n v="0"/>
    <n v="0"/>
    <n v="0"/>
    <n v="0"/>
    <n v="0"/>
    <n v="0"/>
    <n v="0"/>
    <n v="0"/>
    <x v="8"/>
    <n v="2.2799999999999998"/>
  </r>
  <r>
    <x v="0"/>
    <x v="0"/>
    <x v="0"/>
    <x v="7"/>
    <x v="7"/>
    <x v="9"/>
    <n v="284548719.50999993"/>
    <n v="118562763.97999999"/>
    <n v="114324099.8"/>
    <n v="140136.72"/>
    <n v="75237.38"/>
    <n v="10447963.190000001"/>
    <n v="15734720.699999999"/>
    <n v="188407.89"/>
    <n v="13910077.799999999"/>
    <n v="0"/>
    <n v="5209430.62"/>
    <n v="5955881.4299999997"/>
    <x v="9"/>
    <n v="2.21"/>
  </r>
  <r>
    <x v="0"/>
    <x v="0"/>
    <x v="0"/>
    <x v="7"/>
    <x v="7"/>
    <x v="10"/>
    <n v="168628290.03000003"/>
    <n v="170884.64"/>
    <n v="593325.42000000004"/>
    <n v="0"/>
    <n v="185668.14"/>
    <n v="406680.82"/>
    <n v="211400.86"/>
    <n v="8641585.1699999999"/>
    <n v="157108275.10000002"/>
    <n v="0"/>
    <n v="806378.34"/>
    <n v="504091.54"/>
    <x v="10"/>
    <n v="1.31"/>
  </r>
  <r>
    <x v="0"/>
    <x v="0"/>
    <x v="0"/>
    <x v="7"/>
    <x v="7"/>
    <x v="11"/>
    <n v="131961491.63000003"/>
    <n v="0"/>
    <n v="1237722.28"/>
    <n v="51627.55"/>
    <n v="0"/>
    <n v="15079977.52"/>
    <n v="155227.09"/>
    <n v="74034.899999999994"/>
    <n v="106805653.88000001"/>
    <n v="0"/>
    <n v="1800049.62"/>
    <n v="6757198.79"/>
    <x v="11"/>
    <n v="1.03"/>
  </r>
  <r>
    <x v="0"/>
    <x v="0"/>
    <x v="0"/>
    <x v="7"/>
    <x v="7"/>
    <x v="12"/>
    <n v="94602634.850000009"/>
    <n v="0"/>
    <n v="12828.43"/>
    <n v="0"/>
    <n v="0"/>
    <n v="235607.98"/>
    <n v="0"/>
    <n v="856780.24"/>
    <n v="90786948.969999999"/>
    <n v="0"/>
    <n v="2437707.5499999998"/>
    <n v="272761.68"/>
    <x v="12"/>
    <n v="0.74"/>
  </r>
  <r>
    <x v="0"/>
    <x v="0"/>
    <x v="0"/>
    <x v="7"/>
    <x v="7"/>
    <x v="16"/>
    <n v="94138803.310000002"/>
    <n v="0"/>
    <n v="28984783.789999999"/>
    <n v="0"/>
    <n v="0"/>
    <n v="10137362.18"/>
    <n v="0"/>
    <n v="138742.78"/>
    <n v="51051401.079999998"/>
    <n v="0"/>
    <n v="2418091.39"/>
    <n v="1408422.09"/>
    <x v="13"/>
    <n v="0.73"/>
  </r>
  <r>
    <x v="0"/>
    <x v="0"/>
    <x v="0"/>
    <x v="7"/>
    <x v="7"/>
    <x v="14"/>
    <n v="85528880.709999993"/>
    <n v="0"/>
    <n v="1531.84"/>
    <n v="0"/>
    <n v="0"/>
    <n v="367646.09"/>
    <n v="0"/>
    <n v="13793.1"/>
    <n v="85082988.079999998"/>
    <n v="0"/>
    <n v="16894.740000000002"/>
    <n v="46026.86"/>
    <x v="14"/>
    <n v="0.67"/>
  </r>
  <r>
    <x v="0"/>
    <x v="0"/>
    <x v="0"/>
    <x v="7"/>
    <x v="7"/>
    <x v="13"/>
    <n v="82933395.469999999"/>
    <n v="90257.16"/>
    <n v="0"/>
    <n v="0"/>
    <n v="229546.6"/>
    <n v="1133243.6599999999"/>
    <n v="63899.59"/>
    <n v="0"/>
    <n v="46032763.420000002"/>
    <n v="0"/>
    <n v="33612270.039999999"/>
    <n v="1771415"/>
    <x v="15"/>
    <n v="0.65"/>
  </r>
  <r>
    <x v="0"/>
    <x v="0"/>
    <x v="0"/>
    <x v="7"/>
    <x v="7"/>
    <x v="17"/>
    <n v="69261817.390000001"/>
    <n v="1562.71"/>
    <n v="264595.3"/>
    <n v="364045.64"/>
    <n v="248445.49"/>
    <n v="7281248.9699999997"/>
    <n v="1809741.76"/>
    <n v="500081.28"/>
    <n v="42504459.080000006"/>
    <n v="0"/>
    <n v="8238560.2800000003"/>
    <n v="8049076.8800000008"/>
    <x v="16"/>
    <n v="0.54"/>
  </r>
  <r>
    <x v="0"/>
    <x v="0"/>
    <x v="0"/>
    <x v="7"/>
    <x v="7"/>
    <x v="22"/>
    <n v="60246234.710000001"/>
    <n v="0"/>
    <n v="0"/>
    <n v="0"/>
    <n v="22500"/>
    <n v="0"/>
    <n v="0"/>
    <n v="22619.33"/>
    <n v="60201115.380000003"/>
    <n v="0"/>
    <n v="0"/>
    <n v="0"/>
    <x v="17"/>
    <n v="0.47"/>
  </r>
  <r>
    <x v="0"/>
    <x v="0"/>
    <x v="0"/>
    <x v="7"/>
    <x v="7"/>
    <x v="19"/>
    <n v="56550441.380000003"/>
    <n v="0"/>
    <n v="56435776.210000001"/>
    <n v="0"/>
    <n v="0"/>
    <n v="0"/>
    <n v="0"/>
    <n v="0"/>
    <n v="0"/>
    <n v="0"/>
    <n v="114665.17"/>
    <n v="0"/>
    <x v="18"/>
    <n v="0.44"/>
  </r>
  <r>
    <x v="0"/>
    <x v="0"/>
    <x v="0"/>
    <x v="7"/>
    <x v="7"/>
    <x v="15"/>
    <n v="54342875.720000006"/>
    <n v="0"/>
    <n v="20774878.27"/>
    <n v="221895.09"/>
    <n v="0"/>
    <n v="1472554.54"/>
    <n v="86206.51"/>
    <n v="59174.17"/>
    <n v="1910507.9"/>
    <n v="0"/>
    <n v="20074077.359999999"/>
    <n v="9743581.8800000008"/>
    <x v="19"/>
    <n v="0.42"/>
  </r>
  <r>
    <x v="0"/>
    <x v="0"/>
    <x v="0"/>
    <x v="7"/>
    <x v="7"/>
    <x v="18"/>
    <n v="53869613.560000002"/>
    <n v="8543.7900000000009"/>
    <n v="3349629.56"/>
    <n v="0"/>
    <n v="0"/>
    <n v="6409660.3300000001"/>
    <n v="422703"/>
    <n v="0"/>
    <n v="33981867.310000002"/>
    <n v="0"/>
    <n v="867170.47"/>
    <n v="8830039.0999999996"/>
    <x v="20"/>
    <n v="0.42"/>
  </r>
  <r>
    <x v="0"/>
    <x v="0"/>
    <x v="0"/>
    <x v="7"/>
    <x v="7"/>
    <x v="20"/>
    <n v="52073944.810000002"/>
    <n v="0"/>
    <n v="0"/>
    <n v="52073944.810000002"/>
    <n v="0"/>
    <n v="0"/>
    <n v="0"/>
    <n v="0"/>
    <n v="0"/>
    <n v="0"/>
    <n v="0"/>
    <n v="0"/>
    <x v="21"/>
    <n v="0.41"/>
  </r>
  <r>
    <x v="0"/>
    <x v="0"/>
    <x v="0"/>
    <x v="7"/>
    <x v="7"/>
    <x v="21"/>
    <n v="49767929.849999994"/>
    <n v="0"/>
    <n v="539329.12"/>
    <n v="49228600.729999997"/>
    <n v="0"/>
    <n v="0"/>
    <n v="0"/>
    <n v="0"/>
    <n v="0"/>
    <n v="0"/>
    <n v="0"/>
    <n v="0"/>
    <x v="22"/>
    <n v="0.39"/>
  </r>
  <r>
    <x v="0"/>
    <x v="0"/>
    <x v="0"/>
    <x v="7"/>
    <x v="7"/>
    <x v="24"/>
    <n v="33348080.390000001"/>
    <n v="0"/>
    <n v="24341336.25"/>
    <n v="415389.02"/>
    <n v="0"/>
    <n v="7589087.5800000001"/>
    <n v="0"/>
    <n v="562.5"/>
    <n v="0"/>
    <n v="0"/>
    <n v="0"/>
    <n v="1001705.04"/>
    <x v="23"/>
    <n v="0.26"/>
  </r>
  <r>
    <x v="0"/>
    <x v="0"/>
    <x v="0"/>
    <x v="7"/>
    <x v="7"/>
    <x v="26"/>
    <n v="33093477.719999999"/>
    <n v="0"/>
    <n v="2635632.83"/>
    <n v="0"/>
    <n v="0"/>
    <n v="0"/>
    <n v="0"/>
    <n v="0"/>
    <n v="0"/>
    <n v="30421674.989999998"/>
    <n v="0"/>
    <n v="36169.9"/>
    <x v="24"/>
    <n v="0.26"/>
  </r>
  <r>
    <x v="0"/>
    <x v="0"/>
    <x v="0"/>
    <x v="7"/>
    <x v="7"/>
    <x v="25"/>
    <n v="27286887.540000003"/>
    <n v="0"/>
    <n v="2844.82"/>
    <n v="0"/>
    <n v="27683.919999999998"/>
    <n v="1392814.12"/>
    <n v="263770.18"/>
    <n v="37494.97"/>
    <n v="15920343.18"/>
    <n v="0"/>
    <n v="8629669.6600000001"/>
    <n v="1012266.69"/>
    <x v="25"/>
    <n v="0.21"/>
  </r>
  <r>
    <x v="0"/>
    <x v="0"/>
    <x v="0"/>
    <x v="7"/>
    <x v="7"/>
    <x v="28"/>
    <n v="25692765.16"/>
    <n v="64659.48"/>
    <n v="639983.17000000004"/>
    <n v="11120253.630000001"/>
    <n v="0"/>
    <n v="72518.95"/>
    <n v="0"/>
    <n v="0"/>
    <n v="12871239.18"/>
    <n v="0"/>
    <n v="738975.34"/>
    <n v="185135.41"/>
    <x v="26"/>
    <n v="0.2"/>
  </r>
  <r>
    <x v="0"/>
    <x v="0"/>
    <x v="0"/>
    <x v="7"/>
    <x v="7"/>
    <x v="27"/>
    <n v="25607229.990000002"/>
    <n v="101376.77"/>
    <n v="4649326.21"/>
    <n v="32399"/>
    <n v="3312.94"/>
    <n v="0"/>
    <n v="0"/>
    <n v="0"/>
    <n v="16823762.57"/>
    <n v="0"/>
    <n v="0"/>
    <n v="3997052.5"/>
    <x v="27"/>
    <n v="0.2"/>
  </r>
  <r>
    <x v="0"/>
    <x v="0"/>
    <x v="0"/>
    <x v="7"/>
    <x v="7"/>
    <x v="23"/>
    <n v="20492174.580000002"/>
    <n v="0"/>
    <n v="7166013.1099999994"/>
    <n v="0"/>
    <n v="0"/>
    <n v="4252202.3899999997"/>
    <n v="0"/>
    <n v="26724.14"/>
    <n v="2696131.07"/>
    <n v="0"/>
    <n v="5795993.3600000003"/>
    <n v="555110.51"/>
    <x v="28"/>
    <n v="0.16"/>
  </r>
  <r>
    <x v="0"/>
    <x v="0"/>
    <x v="0"/>
    <x v="7"/>
    <x v="7"/>
    <x v="29"/>
    <n v="9781545.709999999"/>
    <n v="1512.5"/>
    <n v="980"/>
    <n v="0"/>
    <n v="21050.87"/>
    <n v="4190735.85"/>
    <n v="0"/>
    <n v="224233.56"/>
    <n v="3842457.18"/>
    <n v="0"/>
    <n v="423124.39"/>
    <n v="1077451.3600000001"/>
    <x v="29"/>
    <n v="0.08"/>
  </r>
  <r>
    <x v="0"/>
    <x v="0"/>
    <x v="0"/>
    <x v="7"/>
    <x v="7"/>
    <x v="31"/>
    <n v="7219906.6299999999"/>
    <n v="0"/>
    <n v="0"/>
    <n v="0"/>
    <n v="0"/>
    <n v="0"/>
    <n v="317560"/>
    <n v="0"/>
    <n v="5111552.29"/>
    <n v="0"/>
    <n v="1669181.84"/>
    <n v="121612.5"/>
    <x v="30"/>
    <n v="0.06"/>
  </r>
  <r>
    <x v="0"/>
    <x v="0"/>
    <x v="0"/>
    <x v="7"/>
    <x v="7"/>
    <x v="30"/>
    <n v="4859204.17"/>
    <n v="0"/>
    <n v="0"/>
    <n v="0"/>
    <n v="0"/>
    <n v="0"/>
    <n v="0"/>
    <n v="0"/>
    <n v="4859204.17"/>
    <n v="0"/>
    <n v="0"/>
    <n v="0"/>
    <x v="31"/>
    <n v="0.04"/>
  </r>
  <r>
    <x v="0"/>
    <x v="0"/>
    <x v="0"/>
    <x v="7"/>
    <x v="7"/>
    <x v="32"/>
    <n v="3500594.31"/>
    <n v="0"/>
    <n v="0"/>
    <n v="3479087.67"/>
    <n v="21506.639999999999"/>
    <n v="0"/>
    <n v="0"/>
    <n v="0"/>
    <n v="0"/>
    <n v="0"/>
    <n v="0"/>
    <n v="0"/>
    <x v="32"/>
    <n v="0.03"/>
  </r>
  <r>
    <x v="0"/>
    <x v="0"/>
    <x v="0"/>
    <x v="7"/>
    <x v="7"/>
    <x v="33"/>
    <n v="1161273.94"/>
    <n v="0"/>
    <n v="961701.5"/>
    <n v="0"/>
    <n v="148896.63"/>
    <n v="0"/>
    <n v="0"/>
    <n v="0"/>
    <n v="3262"/>
    <n v="0"/>
    <n v="0"/>
    <n v="47413.81"/>
    <x v="33"/>
    <n v="0.01"/>
  </r>
  <r>
    <x v="0"/>
    <x v="0"/>
    <x v="0"/>
    <x v="7"/>
    <x v="7"/>
    <x v="34"/>
    <n v="0"/>
    <n v="0"/>
    <n v="0"/>
    <n v="0"/>
    <n v="0"/>
    <n v="0"/>
    <n v="0"/>
    <n v="0"/>
    <n v="0"/>
    <n v="0"/>
    <n v="0"/>
    <n v="0"/>
    <x v="34"/>
    <n v="0"/>
  </r>
  <r>
    <x v="0"/>
    <x v="0"/>
    <x v="0"/>
    <x v="8"/>
    <x v="8"/>
    <x v="0"/>
    <n v="12661650688.959997"/>
    <n v="180488959.94000003"/>
    <n v="2087689700.9100001"/>
    <n v="2984446025.1099997"/>
    <n v="145984639.63000005"/>
    <n v="3369149354.5699997"/>
    <n v="63354787.859999999"/>
    <n v="131523616.64999999"/>
    <n v="2622971356.0900002"/>
    <n v="41859877.280000001"/>
    <n v="285681248.87000006"/>
    <n v="748501122.05000007"/>
    <x v="0"/>
    <n v="100"/>
  </r>
  <r>
    <x v="0"/>
    <x v="0"/>
    <x v="0"/>
    <x v="8"/>
    <x v="8"/>
    <x v="1"/>
    <n v="2619114487.71"/>
    <n v="8713012.209999999"/>
    <n v="431304902.22000003"/>
    <n v="565151645.76999998"/>
    <n v="26532619.66"/>
    <n v="1006877760.49"/>
    <n v="3331109.58"/>
    <n v="43410043.049999997"/>
    <n v="326115651.01999998"/>
    <n v="0"/>
    <n v="64378287.870000005"/>
    <n v="143299455.84"/>
    <x v="1"/>
    <n v="20.69"/>
  </r>
  <r>
    <x v="0"/>
    <x v="0"/>
    <x v="0"/>
    <x v="8"/>
    <x v="8"/>
    <x v="3"/>
    <n v="2156983537.54"/>
    <n v="17995415.649999999"/>
    <n v="526974957.68000001"/>
    <n v="194584556.34"/>
    <n v="4122094.45"/>
    <n v="707339328.45999992"/>
    <n v="14694406.140000001"/>
    <n v="18770516.330000002"/>
    <n v="439035335.66000003"/>
    <n v="0"/>
    <n v="22876977.309999999"/>
    <n v="210589949.51999998"/>
    <x v="2"/>
    <n v="17.04"/>
  </r>
  <r>
    <x v="0"/>
    <x v="0"/>
    <x v="0"/>
    <x v="8"/>
    <x v="8"/>
    <x v="2"/>
    <n v="1914200742.75"/>
    <n v="6159979.1299999999"/>
    <n v="39027497.899999999"/>
    <n v="1655845773.6900001"/>
    <n v="1716533.53"/>
    <n v="61869268.050000004"/>
    <n v="47902.27"/>
    <n v="1664574.19"/>
    <n v="137013910.50999999"/>
    <n v="0"/>
    <n v="1969121.02"/>
    <n v="8886182.459999999"/>
    <x v="3"/>
    <n v="15.12"/>
  </r>
  <r>
    <x v="0"/>
    <x v="0"/>
    <x v="0"/>
    <x v="8"/>
    <x v="8"/>
    <x v="4"/>
    <n v="1366266725.3599999"/>
    <n v="4901990.18"/>
    <n v="279715812.68000001"/>
    <n v="39824243.689999998"/>
    <n v="28184378.150000002"/>
    <n v="577477979.93999994"/>
    <n v="295339.98"/>
    <n v="23455553.359999999"/>
    <n v="300798516.13"/>
    <n v="0"/>
    <n v="16314550.43"/>
    <n v="95298360.819999993"/>
    <x v="4"/>
    <n v="10.79"/>
  </r>
  <r>
    <x v="0"/>
    <x v="0"/>
    <x v="0"/>
    <x v="8"/>
    <x v="8"/>
    <x v="5"/>
    <n v="1195900129.5900002"/>
    <n v="185121.1"/>
    <n v="22394292.380000003"/>
    <n v="96424612.179999992"/>
    <n v="1474128.08"/>
    <n v="578012864.41999996"/>
    <n v="12591497.199999999"/>
    <n v="15794777.829999998"/>
    <n v="354555272.45000005"/>
    <n v="0"/>
    <n v="14911094.310000001"/>
    <n v="99556469.640000001"/>
    <x v="5"/>
    <n v="9.4499999999999993"/>
  </r>
  <r>
    <x v="0"/>
    <x v="0"/>
    <x v="0"/>
    <x v="8"/>
    <x v="8"/>
    <x v="6"/>
    <n v="724001830.92000008"/>
    <n v="1664967.09"/>
    <n v="31223295.989999998"/>
    <n v="21130710.300000001"/>
    <n v="3220532.45"/>
    <n v="259866935.33000001"/>
    <n v="7075341.5499999998"/>
    <n v="17604993.879999999"/>
    <n v="234510781.68000001"/>
    <n v="0"/>
    <n v="41350078.210000001"/>
    <n v="106354194.44"/>
    <x v="6"/>
    <n v="5.72"/>
  </r>
  <r>
    <x v="0"/>
    <x v="0"/>
    <x v="0"/>
    <x v="8"/>
    <x v="8"/>
    <x v="7"/>
    <n v="679569932.38"/>
    <n v="559249.05000000005"/>
    <n v="404308899.44"/>
    <n v="0"/>
    <n v="79861369.909999996"/>
    <n v="97278560.629999995"/>
    <n v="4551150.95"/>
    <n v="2121496.38"/>
    <n v="61672053.019999996"/>
    <n v="0"/>
    <n v="2628190.08"/>
    <n v="26588962.920000002"/>
    <x v="7"/>
    <n v="5.37"/>
  </r>
  <r>
    <x v="0"/>
    <x v="0"/>
    <x v="0"/>
    <x v="8"/>
    <x v="8"/>
    <x v="9"/>
    <n v="334651148.98000002"/>
    <n v="121378259.83"/>
    <n v="157007852.56"/>
    <n v="28076.23"/>
    <n v="89907.59"/>
    <n v="13298046.290000001"/>
    <n v="17284414.23"/>
    <n v="147896.45000000001"/>
    <n v="15096354.370000001"/>
    <n v="0"/>
    <n v="4776331.4400000004"/>
    <n v="5544009.9900000002"/>
    <x v="8"/>
    <n v="2.64"/>
  </r>
  <r>
    <x v="0"/>
    <x v="0"/>
    <x v="0"/>
    <x v="8"/>
    <x v="8"/>
    <x v="8"/>
    <n v="298875310.37"/>
    <n v="17989806.890000001"/>
    <n v="982735.55"/>
    <n v="279902767.93000001"/>
    <n v="0"/>
    <n v="0"/>
    <n v="0"/>
    <n v="0"/>
    <n v="0"/>
    <n v="0"/>
    <n v="0"/>
    <n v="0"/>
    <x v="9"/>
    <n v="2.36"/>
  </r>
  <r>
    <x v="0"/>
    <x v="0"/>
    <x v="0"/>
    <x v="8"/>
    <x v="8"/>
    <x v="10"/>
    <n v="172743756.70999998"/>
    <n v="196569.41"/>
    <n v="159453.85"/>
    <n v="0"/>
    <n v="220101.22"/>
    <n v="322602.65000000002"/>
    <n v="369356.09"/>
    <n v="6416602.1900000004"/>
    <n v="164554856.72999999"/>
    <n v="0"/>
    <n v="343222.12"/>
    <n v="160992.45000000001"/>
    <x v="10"/>
    <n v="1.36"/>
  </r>
  <r>
    <x v="0"/>
    <x v="0"/>
    <x v="0"/>
    <x v="8"/>
    <x v="8"/>
    <x v="11"/>
    <n v="143164870.69"/>
    <n v="0"/>
    <n v="10993425.08"/>
    <n v="27264.35"/>
    <n v="2586.16"/>
    <n v="13754687.67"/>
    <n v="82378.44"/>
    <n v="55824.04"/>
    <n v="106271827.86"/>
    <n v="0"/>
    <n v="6454066.7599999998"/>
    <n v="5522810.3300000001"/>
    <x v="11"/>
    <n v="1.1299999999999999"/>
  </r>
  <r>
    <x v="0"/>
    <x v="0"/>
    <x v="0"/>
    <x v="8"/>
    <x v="8"/>
    <x v="13"/>
    <n v="110298441.8"/>
    <n v="466245.96"/>
    <n v="0"/>
    <n v="0"/>
    <n v="121286.09"/>
    <n v="5783359.0099999998"/>
    <n v="65193.97"/>
    <n v="0"/>
    <n v="42374776.549999997"/>
    <n v="0"/>
    <n v="50991762.079999998"/>
    <n v="10495818.140000001"/>
    <x v="12"/>
    <n v="0.87"/>
  </r>
  <r>
    <x v="0"/>
    <x v="0"/>
    <x v="0"/>
    <x v="8"/>
    <x v="8"/>
    <x v="16"/>
    <n v="107632862.08000001"/>
    <n v="0"/>
    <n v="29445899.759999998"/>
    <n v="0"/>
    <n v="0"/>
    <n v="14777627.619999999"/>
    <n v="0"/>
    <n v="89945.23"/>
    <n v="56593021.200000003"/>
    <n v="0"/>
    <n v="3058323.93"/>
    <n v="3668044.34"/>
    <x v="13"/>
    <n v="0.85"/>
  </r>
  <r>
    <x v="0"/>
    <x v="0"/>
    <x v="0"/>
    <x v="8"/>
    <x v="8"/>
    <x v="12"/>
    <n v="96045639.219999999"/>
    <n v="0"/>
    <n v="12827.75"/>
    <n v="0"/>
    <n v="0"/>
    <n v="153503.20000000001"/>
    <n v="0"/>
    <n v="837378.02"/>
    <n v="91557242.140000001"/>
    <n v="0"/>
    <n v="2935708.8"/>
    <n v="548979.31000000006"/>
    <x v="14"/>
    <n v="0.76"/>
  </r>
  <r>
    <x v="0"/>
    <x v="0"/>
    <x v="0"/>
    <x v="8"/>
    <x v="8"/>
    <x v="15"/>
    <n v="88070809.519999996"/>
    <n v="0"/>
    <n v="49633972.75"/>
    <n v="429548.03"/>
    <n v="9397.52"/>
    <n v="1218841.04"/>
    <n v="0"/>
    <n v="45340.43"/>
    <n v="5262667.82"/>
    <n v="0"/>
    <n v="30095736.219999999"/>
    <n v="1375305.71"/>
    <x v="15"/>
    <n v="0.7"/>
  </r>
  <r>
    <x v="0"/>
    <x v="0"/>
    <x v="0"/>
    <x v="8"/>
    <x v="8"/>
    <x v="14"/>
    <n v="84308676.99000001"/>
    <n v="0"/>
    <n v="1521.95"/>
    <n v="0"/>
    <n v="0"/>
    <n v="523869.84"/>
    <n v="0"/>
    <n v="0"/>
    <n v="83670326.340000004"/>
    <n v="0"/>
    <n v="9000"/>
    <n v="103958.86"/>
    <x v="16"/>
    <n v="0.67"/>
  </r>
  <r>
    <x v="0"/>
    <x v="0"/>
    <x v="0"/>
    <x v="8"/>
    <x v="8"/>
    <x v="17"/>
    <n v="75092729.449999988"/>
    <n v="10006.34"/>
    <n v="347117.31"/>
    <n v="496631.79"/>
    <n v="309608.34000000003"/>
    <n v="9219542.5700000003"/>
    <n v="2417497.66"/>
    <n v="468787.54"/>
    <n v="47589520.170000002"/>
    <n v="0"/>
    <n v="6590752.0700000003"/>
    <n v="7643265.6600000001"/>
    <x v="17"/>
    <n v="0.59"/>
  </r>
  <r>
    <x v="0"/>
    <x v="0"/>
    <x v="0"/>
    <x v="8"/>
    <x v="8"/>
    <x v="20"/>
    <n v="62160841.899999999"/>
    <n v="0"/>
    <n v="0"/>
    <n v="62160841.899999999"/>
    <n v="0"/>
    <n v="0"/>
    <n v="0"/>
    <n v="0"/>
    <n v="0"/>
    <n v="0"/>
    <n v="0"/>
    <n v="0"/>
    <x v="18"/>
    <n v="0.49"/>
  </r>
  <r>
    <x v="0"/>
    <x v="0"/>
    <x v="0"/>
    <x v="8"/>
    <x v="8"/>
    <x v="22"/>
    <n v="60955467.369999997"/>
    <n v="0"/>
    <n v="0"/>
    <n v="0"/>
    <n v="0"/>
    <n v="0"/>
    <n v="0"/>
    <n v="10862.07"/>
    <n v="60944605.299999997"/>
    <n v="0"/>
    <n v="0"/>
    <n v="0"/>
    <x v="19"/>
    <n v="0.48"/>
  </r>
  <r>
    <x v="0"/>
    <x v="0"/>
    <x v="0"/>
    <x v="8"/>
    <x v="8"/>
    <x v="18"/>
    <n v="60752930.32"/>
    <n v="7344.82"/>
    <n v="3434310.39"/>
    <n v="0"/>
    <n v="0"/>
    <n v="7847568.5899999999"/>
    <n v="301616.87"/>
    <n v="85875"/>
    <n v="38628537.079999998"/>
    <n v="0"/>
    <n v="808009.67"/>
    <n v="9639667.9000000004"/>
    <x v="20"/>
    <n v="0.48"/>
  </r>
  <r>
    <x v="0"/>
    <x v="0"/>
    <x v="0"/>
    <x v="8"/>
    <x v="8"/>
    <x v="19"/>
    <n v="60119946.649999999"/>
    <n v="0"/>
    <n v="60009985.299999997"/>
    <n v="0"/>
    <n v="0"/>
    <n v="0"/>
    <n v="0"/>
    <n v="0"/>
    <n v="0"/>
    <n v="0"/>
    <n v="109961.35"/>
    <n v="0"/>
    <x v="21"/>
    <n v="0.47"/>
  </r>
  <r>
    <x v="0"/>
    <x v="0"/>
    <x v="0"/>
    <x v="8"/>
    <x v="8"/>
    <x v="21"/>
    <n v="58791646.260000005"/>
    <n v="0"/>
    <n v="601460.24"/>
    <n v="58190186.020000003"/>
    <n v="0"/>
    <n v="0"/>
    <n v="0"/>
    <n v="0"/>
    <n v="0"/>
    <n v="0"/>
    <n v="0"/>
    <n v="0"/>
    <x v="22"/>
    <n v="0.46"/>
  </r>
  <r>
    <x v="0"/>
    <x v="0"/>
    <x v="0"/>
    <x v="8"/>
    <x v="8"/>
    <x v="26"/>
    <n v="44033414.190000005"/>
    <n v="0"/>
    <n v="2032498.81"/>
    <n v="0"/>
    <n v="0"/>
    <n v="0"/>
    <n v="0"/>
    <n v="0"/>
    <n v="0"/>
    <n v="41859877.280000001"/>
    <n v="0"/>
    <n v="141038.1"/>
    <x v="23"/>
    <n v="0.35"/>
  </r>
  <r>
    <x v="0"/>
    <x v="0"/>
    <x v="0"/>
    <x v="8"/>
    <x v="8"/>
    <x v="24"/>
    <n v="35428050.93"/>
    <n v="0"/>
    <n v="26793164.73"/>
    <n v="355976.37"/>
    <n v="0"/>
    <n v="7885093.6100000003"/>
    <n v="0"/>
    <n v="0"/>
    <n v="0"/>
    <n v="0"/>
    <n v="95439.81"/>
    <n v="298376.40999999997"/>
    <x v="24"/>
    <n v="0.28000000000000003"/>
  </r>
  <r>
    <x v="0"/>
    <x v="0"/>
    <x v="0"/>
    <x v="8"/>
    <x v="8"/>
    <x v="25"/>
    <n v="26312133.379999999"/>
    <n v="0"/>
    <n v="1422.41"/>
    <n v="0"/>
    <n v="27683.919999999998"/>
    <n v="1435308.49"/>
    <n v="247582.93"/>
    <n v="79752.990000000005"/>
    <n v="16210224.460000001"/>
    <n v="0"/>
    <n v="6804896.2999999998"/>
    <n v="1505261.88"/>
    <x v="25"/>
    <n v="0.21"/>
  </r>
  <r>
    <x v="0"/>
    <x v="0"/>
    <x v="0"/>
    <x v="8"/>
    <x v="8"/>
    <x v="27"/>
    <n v="23426167.039999999"/>
    <n v="138975.9"/>
    <n v="4156076.51"/>
    <n v="37160"/>
    <n v="5549.83"/>
    <n v="0"/>
    <n v="0"/>
    <n v="0"/>
    <n v="11736742.880000001"/>
    <n v="0"/>
    <n v="0"/>
    <n v="7351661.9199999999"/>
    <x v="26"/>
    <n v="0.19"/>
  </r>
  <r>
    <x v="0"/>
    <x v="0"/>
    <x v="0"/>
    <x v="8"/>
    <x v="8"/>
    <x v="28"/>
    <n v="21116260.990000002"/>
    <n v="104396.55"/>
    <n v="713882.03"/>
    <n v="5500000"/>
    <n v="0"/>
    <n v="72548.95"/>
    <n v="0"/>
    <n v="0"/>
    <n v="13332068.050000001"/>
    <n v="0"/>
    <n v="1144252.97"/>
    <n v="249112.44"/>
    <x v="27"/>
    <n v="0.17"/>
  </r>
  <r>
    <x v="0"/>
    <x v="0"/>
    <x v="0"/>
    <x v="8"/>
    <x v="8"/>
    <x v="23"/>
    <n v="16214896.33"/>
    <n v="0"/>
    <n v="6009249.3000000007"/>
    <n v="0"/>
    <n v="76846.34"/>
    <n v="325043.90999999997"/>
    <n v="0"/>
    <n v="0"/>
    <n v="3143626.76"/>
    <n v="0"/>
    <n v="6482629.7400000002"/>
    <n v="177500.28"/>
    <x v="28"/>
    <n v="0.13"/>
  </r>
  <r>
    <x v="0"/>
    <x v="0"/>
    <x v="0"/>
    <x v="8"/>
    <x v="8"/>
    <x v="29"/>
    <n v="10375970.43"/>
    <n v="17619.830000000002"/>
    <n v="6212.4"/>
    <n v="0"/>
    <n v="9649.14"/>
    <n v="3488850.05"/>
    <n v="0"/>
    <n v="463397.67"/>
    <n v="3439939.82"/>
    <n v="0"/>
    <n v="210343.14"/>
    <n v="2739958.38"/>
    <x v="29"/>
    <n v="0.08"/>
  </r>
  <r>
    <x v="0"/>
    <x v="0"/>
    <x v="0"/>
    <x v="8"/>
    <x v="8"/>
    <x v="30"/>
    <n v="5176109.4400000004"/>
    <n v="0"/>
    <n v="0"/>
    <n v="0"/>
    <n v="0"/>
    <n v="0"/>
    <n v="0"/>
    <n v="0"/>
    <n v="5176109.4400000004"/>
    <n v="0"/>
    <n v="0"/>
    <n v="0"/>
    <x v="30"/>
    <n v="0.04"/>
  </r>
  <r>
    <x v="0"/>
    <x v="0"/>
    <x v="0"/>
    <x v="8"/>
    <x v="8"/>
    <x v="31"/>
    <n v="4381539.96"/>
    <n v="0"/>
    <n v="0"/>
    <n v="0"/>
    <n v="0"/>
    <n v="320163.76"/>
    <n v="0"/>
    <n v="0"/>
    <n v="3680570.21"/>
    <n v="0"/>
    <n v="342513.24"/>
    <n v="38292.75"/>
    <x v="31"/>
    <n v="0.03"/>
  </r>
  <r>
    <x v="0"/>
    <x v="0"/>
    <x v="0"/>
    <x v="8"/>
    <x v="8"/>
    <x v="32"/>
    <n v="4356030.5199999996"/>
    <n v="0"/>
    <n v="0"/>
    <n v="4356030.5199999996"/>
    <n v="0"/>
    <n v="0"/>
    <n v="0"/>
    <n v="0"/>
    <n v="0"/>
    <n v="0"/>
    <n v="0"/>
    <n v="0"/>
    <x v="32"/>
    <n v="0.03"/>
  </r>
  <r>
    <x v="0"/>
    <x v="0"/>
    <x v="0"/>
    <x v="8"/>
    <x v="8"/>
    <x v="33"/>
    <n v="1127651.19"/>
    <n v="0"/>
    <n v="396973.94"/>
    <n v="0"/>
    <n v="367.25"/>
    <n v="0"/>
    <n v="0"/>
    <n v="0"/>
    <n v="6818.44"/>
    <n v="0"/>
    <n v="0"/>
    <n v="723491.56"/>
    <x v="33"/>
    <n v="0.01"/>
  </r>
  <r>
    <x v="0"/>
    <x v="0"/>
    <x v="0"/>
    <x v="8"/>
    <x v="8"/>
    <x v="34"/>
    <n v="0"/>
    <n v="0"/>
    <n v="0"/>
    <n v="0"/>
    <n v="0"/>
    <n v="0"/>
    <n v="0"/>
    <n v="0"/>
    <n v="0"/>
    <n v="0"/>
    <n v="0"/>
    <n v="0"/>
    <x v="34"/>
    <n v="0"/>
  </r>
  <r>
    <x v="0"/>
    <x v="0"/>
    <x v="0"/>
    <x v="9"/>
    <x v="9"/>
    <x v="0"/>
    <n v="14096965174.789997"/>
    <n v="173487898.55000004"/>
    <n v="1880028564.9499998"/>
    <n v="2879580679.9100003"/>
    <n v="112542872.82000001"/>
    <n v="5299956143.4099998"/>
    <n v="79728769.780000001"/>
    <n v="129687495.22"/>
    <n v="2549691660.2499995"/>
    <n v="48035262.409999996"/>
    <n v="229388730.89000002"/>
    <n v="714837096.5999999"/>
    <x v="0"/>
    <n v="100"/>
  </r>
  <r>
    <x v="0"/>
    <x v="0"/>
    <x v="0"/>
    <x v="9"/>
    <x v="9"/>
    <x v="1"/>
    <n v="4096749382.8699999"/>
    <n v="6827145.0899999999"/>
    <n v="394557189.12"/>
    <n v="508735896.81"/>
    <n v="19346246.02"/>
    <n v="2647098786.1500001"/>
    <n v="2939540.55"/>
    <n v="37930828.230000004"/>
    <n v="329564695.46999997"/>
    <n v="0"/>
    <n v="11413991.48"/>
    <n v="138335063.94999999"/>
    <x v="1"/>
    <n v="29.06"/>
  </r>
  <r>
    <x v="0"/>
    <x v="0"/>
    <x v="0"/>
    <x v="9"/>
    <x v="9"/>
    <x v="3"/>
    <n v="2070989994.3699999"/>
    <n v="19240650.789999999"/>
    <n v="387102981.27999997"/>
    <n v="180975210.77000001"/>
    <n v="4564455.5"/>
    <n v="782877211.62"/>
    <n v="20847129.170000002"/>
    <n v="13795837"/>
    <n v="449988884"/>
    <n v="0"/>
    <n v="12008912.1"/>
    <n v="199588722.13999999"/>
    <x v="2"/>
    <n v="14.69"/>
  </r>
  <r>
    <x v="0"/>
    <x v="0"/>
    <x v="0"/>
    <x v="9"/>
    <x v="9"/>
    <x v="2"/>
    <n v="1833022570.3500004"/>
    <n v="5724595.5200000005"/>
    <n v="36960210.359999999"/>
    <n v="1560812286.79"/>
    <n v="1367920.01"/>
    <n v="69145130.969999999"/>
    <n v="5631.24"/>
    <n v="1764454.99"/>
    <n v="141054069.63"/>
    <n v="0"/>
    <n v="4036960.9499999997"/>
    <n v="12151309.889999999"/>
    <x v="3"/>
    <n v="13"/>
  </r>
  <r>
    <x v="0"/>
    <x v="0"/>
    <x v="0"/>
    <x v="9"/>
    <x v="9"/>
    <x v="4"/>
    <n v="1572434549.4400001"/>
    <n v="4678853.8"/>
    <n v="252448382.24000001"/>
    <n v="32651769.030000001"/>
    <n v="22806543.620000001"/>
    <n v="820269177.13"/>
    <n v="1861658.33"/>
    <n v="12108304.9"/>
    <n v="281034981.53999996"/>
    <n v="0"/>
    <n v="34258315.109999999"/>
    <n v="110316563.73999999"/>
    <x v="4"/>
    <n v="11.15"/>
  </r>
  <r>
    <x v="0"/>
    <x v="0"/>
    <x v="0"/>
    <x v="9"/>
    <x v="9"/>
    <x v="5"/>
    <n v="1146115504.48"/>
    <n v="202368.5"/>
    <n v="21210643.440000001"/>
    <n v="89459436.640000001"/>
    <n v="661155.36"/>
    <n v="589401639.50999999"/>
    <n v="7683828.6200000001"/>
    <n v="30457435.5"/>
    <n v="323928664.99000001"/>
    <n v="0"/>
    <n v="13751848.57"/>
    <n v="69358483.349999994"/>
    <x v="5"/>
    <n v="8.1300000000000008"/>
  </r>
  <r>
    <x v="0"/>
    <x v="0"/>
    <x v="0"/>
    <x v="9"/>
    <x v="9"/>
    <x v="6"/>
    <n v="703448366.99000001"/>
    <n v="1744915.83"/>
    <n v="39990891.219999999"/>
    <n v="29149849.390000001"/>
    <n v="2967369.41"/>
    <n v="232660031.34"/>
    <n v="20165086.829999998"/>
    <n v="24129221.559999999"/>
    <n v="205511146.07999998"/>
    <n v="0"/>
    <n v="39018590.609999999"/>
    <n v="108111264.72"/>
    <x v="6"/>
    <n v="4.99"/>
  </r>
  <r>
    <x v="0"/>
    <x v="0"/>
    <x v="0"/>
    <x v="9"/>
    <x v="9"/>
    <x v="7"/>
    <n v="644481174.73999989"/>
    <n v="48865.22"/>
    <n v="393900927.29000002"/>
    <n v="0"/>
    <n v="59933446.939999998"/>
    <n v="83308691.939999998"/>
    <n v="1840528.81"/>
    <n v="1869154.93"/>
    <n v="69755253.439999998"/>
    <n v="0"/>
    <n v="4959713.5599999996"/>
    <n v="28864592.609999999"/>
    <x v="7"/>
    <n v="4.57"/>
  </r>
  <r>
    <x v="0"/>
    <x v="0"/>
    <x v="0"/>
    <x v="9"/>
    <x v="9"/>
    <x v="9"/>
    <n v="358755965.20999992"/>
    <n v="111086153.48"/>
    <n v="193919600.59"/>
    <n v="21471.99"/>
    <n v="95549.09"/>
    <n v="9158707.7799999993"/>
    <n v="16120422.49"/>
    <n v="134178.07"/>
    <n v="13392072.48"/>
    <n v="0"/>
    <n v="11477308.84"/>
    <n v="3350500.4"/>
    <x v="8"/>
    <n v="2.54"/>
  </r>
  <r>
    <x v="0"/>
    <x v="0"/>
    <x v="0"/>
    <x v="9"/>
    <x v="9"/>
    <x v="8"/>
    <n v="352096050.08999997"/>
    <n v="17718140.800000001"/>
    <n v="1291613.76"/>
    <n v="333086295.52999997"/>
    <n v="0"/>
    <n v="0"/>
    <n v="0"/>
    <n v="0"/>
    <n v="0"/>
    <n v="0"/>
    <n v="0"/>
    <n v="0"/>
    <x v="9"/>
    <n v="2.5"/>
  </r>
  <r>
    <x v="0"/>
    <x v="0"/>
    <x v="0"/>
    <x v="9"/>
    <x v="9"/>
    <x v="10"/>
    <n v="179419804.26000002"/>
    <n v="178518.27"/>
    <n v="286696.34000000003"/>
    <n v="0"/>
    <n v="201120.89"/>
    <n v="473720.11"/>
    <n v="128382.59"/>
    <n v="5951760.5999999996"/>
    <n v="163522131.40000001"/>
    <n v="0"/>
    <n v="8229663.5"/>
    <n v="447810.56"/>
    <x v="10"/>
    <n v="1.27"/>
  </r>
  <r>
    <x v="0"/>
    <x v="0"/>
    <x v="0"/>
    <x v="9"/>
    <x v="9"/>
    <x v="11"/>
    <n v="122878214.00000001"/>
    <n v="0"/>
    <n v="2051711.34"/>
    <n v="49652.05"/>
    <n v="24821.64"/>
    <n v="13570807.16"/>
    <n v="147841.78"/>
    <n v="80535.83"/>
    <n v="100134310.57000001"/>
    <n v="0"/>
    <n v="1705051.98"/>
    <n v="5113481.6500000004"/>
    <x v="11"/>
    <n v="0.87"/>
  </r>
  <r>
    <x v="0"/>
    <x v="0"/>
    <x v="0"/>
    <x v="9"/>
    <x v="9"/>
    <x v="16"/>
    <n v="101045522.61"/>
    <n v="0"/>
    <n v="29638636.489999998"/>
    <n v="0"/>
    <n v="0"/>
    <n v="13711671.449999999"/>
    <n v="0"/>
    <n v="71521.16"/>
    <n v="52816186.719999999"/>
    <n v="0"/>
    <n v="1325988.67"/>
    <n v="3481518.12"/>
    <x v="12"/>
    <n v="0.72"/>
  </r>
  <r>
    <x v="0"/>
    <x v="0"/>
    <x v="0"/>
    <x v="9"/>
    <x v="9"/>
    <x v="12"/>
    <n v="96372798.340000004"/>
    <n v="0"/>
    <n v="12828.43"/>
    <n v="0"/>
    <n v="0"/>
    <n v="149228.35"/>
    <n v="0"/>
    <n v="498704.54"/>
    <n v="91887453.430000007"/>
    <n v="0"/>
    <n v="3343460.04"/>
    <n v="481123.55"/>
    <x v="13"/>
    <n v="0.68"/>
  </r>
  <r>
    <x v="0"/>
    <x v="0"/>
    <x v="0"/>
    <x v="9"/>
    <x v="9"/>
    <x v="13"/>
    <n v="96035100.310000002"/>
    <n v="5282502.6100000003"/>
    <n v="0"/>
    <n v="8329518.7800000003"/>
    <n v="137649.18"/>
    <n v="955168.97"/>
    <n v="75134.55"/>
    <n v="0"/>
    <n v="46017872.030000001"/>
    <n v="0"/>
    <n v="29754451.800000001"/>
    <n v="5482802.3899999997"/>
    <x v="14"/>
    <n v="0.68"/>
  </r>
  <r>
    <x v="0"/>
    <x v="0"/>
    <x v="0"/>
    <x v="9"/>
    <x v="9"/>
    <x v="14"/>
    <n v="84066643.789999992"/>
    <n v="0"/>
    <n v="1097285.29"/>
    <n v="0"/>
    <n v="0"/>
    <n v="421102.12"/>
    <n v="0"/>
    <n v="0"/>
    <n v="82493881.060000002"/>
    <n v="0"/>
    <n v="6300"/>
    <n v="48075.32"/>
    <x v="15"/>
    <n v="0.6"/>
  </r>
  <r>
    <x v="0"/>
    <x v="0"/>
    <x v="0"/>
    <x v="9"/>
    <x v="9"/>
    <x v="17"/>
    <n v="80758267.959999993"/>
    <n v="552723.75"/>
    <n v="216829.22"/>
    <n v="12520554.51"/>
    <n v="374981.89"/>
    <n v="14295564.459999999"/>
    <n v="7341952.3200000003"/>
    <n v="489421.57"/>
    <n v="29763131.850000001"/>
    <n v="0"/>
    <n v="5501694.8700000001"/>
    <n v="9701413.5199999996"/>
    <x v="16"/>
    <n v="0.56999999999999995"/>
  </r>
  <r>
    <x v="0"/>
    <x v="0"/>
    <x v="0"/>
    <x v="9"/>
    <x v="9"/>
    <x v="15"/>
    <n v="66664958.43"/>
    <n v="0"/>
    <n v="24098816.82"/>
    <n v="218198.88"/>
    <n v="0"/>
    <n v="2684268.1800000002"/>
    <n v="97719.21"/>
    <n v="73714.91"/>
    <n v="11395566.42"/>
    <n v="0"/>
    <n v="26019471.57"/>
    <n v="2077202.44"/>
    <x v="17"/>
    <n v="0.47"/>
  </r>
  <r>
    <x v="0"/>
    <x v="0"/>
    <x v="0"/>
    <x v="9"/>
    <x v="9"/>
    <x v="20"/>
    <n v="63237690.109999999"/>
    <n v="0"/>
    <n v="0"/>
    <n v="63237690.109999999"/>
    <n v="0"/>
    <n v="0"/>
    <n v="0"/>
    <n v="0"/>
    <n v="0"/>
    <n v="0"/>
    <n v="0"/>
    <n v="0"/>
    <x v="18"/>
    <n v="0.45"/>
  </r>
  <r>
    <x v="0"/>
    <x v="0"/>
    <x v="0"/>
    <x v="9"/>
    <x v="9"/>
    <x v="22"/>
    <n v="60798199.709999993"/>
    <n v="0"/>
    <n v="0"/>
    <n v="0"/>
    <n v="0"/>
    <n v="0"/>
    <n v="0"/>
    <n v="58971.55"/>
    <n v="60739228.159999996"/>
    <n v="0"/>
    <n v="0"/>
    <n v="0"/>
    <x v="19"/>
    <n v="0.43"/>
  </r>
  <r>
    <x v="0"/>
    <x v="0"/>
    <x v="0"/>
    <x v="9"/>
    <x v="9"/>
    <x v="18"/>
    <n v="60400974.650000006"/>
    <n v="7448.27"/>
    <n v="5525825.5300000003"/>
    <n v="0"/>
    <n v="0"/>
    <n v="6388662.46"/>
    <n v="274560.96000000002"/>
    <n v="8620.68"/>
    <n v="36962577.200000003"/>
    <n v="0"/>
    <n v="1514808.75"/>
    <n v="9718470.8000000007"/>
    <x v="20"/>
    <n v="0.43"/>
  </r>
  <r>
    <x v="0"/>
    <x v="0"/>
    <x v="0"/>
    <x v="9"/>
    <x v="9"/>
    <x v="19"/>
    <n v="57181866.569999993"/>
    <n v="0"/>
    <n v="56634062.909999996"/>
    <n v="0"/>
    <n v="0"/>
    <n v="0"/>
    <n v="0"/>
    <n v="0"/>
    <n v="0"/>
    <n v="0"/>
    <n v="547803.66"/>
    <n v="0"/>
    <x v="21"/>
    <n v="0.41"/>
  </r>
  <r>
    <x v="0"/>
    <x v="0"/>
    <x v="0"/>
    <x v="9"/>
    <x v="9"/>
    <x v="21"/>
    <n v="51507687.109999999"/>
    <n v="0"/>
    <n v="612168.91"/>
    <n v="50895518.200000003"/>
    <n v="0"/>
    <n v="0"/>
    <n v="0"/>
    <n v="0"/>
    <n v="0"/>
    <n v="0"/>
    <n v="0"/>
    <n v="0"/>
    <x v="22"/>
    <n v="0.37"/>
  </r>
  <r>
    <x v="0"/>
    <x v="0"/>
    <x v="0"/>
    <x v="9"/>
    <x v="9"/>
    <x v="26"/>
    <n v="49869257.369999997"/>
    <n v="0"/>
    <n v="1655284.03"/>
    <n v="0"/>
    <n v="0"/>
    <n v="0"/>
    <n v="0"/>
    <n v="0"/>
    <n v="0"/>
    <n v="48035262.409999996"/>
    <n v="0"/>
    <n v="178710.93"/>
    <x v="23"/>
    <n v="0.35"/>
  </r>
  <r>
    <x v="0"/>
    <x v="0"/>
    <x v="0"/>
    <x v="9"/>
    <x v="9"/>
    <x v="24"/>
    <n v="34818107.480000004"/>
    <n v="0"/>
    <n v="26627909.010000002"/>
    <n v="470277.04"/>
    <n v="0"/>
    <n v="7236137.0099999998"/>
    <n v="0"/>
    <n v="2885.2"/>
    <n v="39460.28"/>
    <n v="0"/>
    <n v="0"/>
    <n v="441438.94"/>
    <x v="24"/>
    <n v="0.25"/>
  </r>
  <r>
    <x v="0"/>
    <x v="0"/>
    <x v="0"/>
    <x v="9"/>
    <x v="9"/>
    <x v="25"/>
    <n v="24783941.199999999"/>
    <n v="0"/>
    <n v="1422.41"/>
    <n v="0"/>
    <n v="2758.62"/>
    <n v="1114601.95"/>
    <n v="199352.33"/>
    <n v="9105.3799999999992"/>
    <n v="15957264.390000001"/>
    <n v="0"/>
    <n v="6600191.04"/>
    <n v="899245.08"/>
    <x v="25"/>
    <n v="0.18"/>
  </r>
  <r>
    <x v="0"/>
    <x v="0"/>
    <x v="0"/>
    <x v="9"/>
    <x v="9"/>
    <x v="28"/>
    <n v="22052813.5"/>
    <n v="63590.49"/>
    <n v="616300.18999999994"/>
    <n v="3000000"/>
    <n v="0"/>
    <n v="243669.67"/>
    <n v="0"/>
    <n v="0"/>
    <n v="14091139.289999999"/>
    <n v="0"/>
    <n v="3987025.15"/>
    <n v="51088.71"/>
    <x v="26"/>
    <n v="0.16"/>
  </r>
  <r>
    <x v="0"/>
    <x v="0"/>
    <x v="0"/>
    <x v="9"/>
    <x v="9"/>
    <x v="23"/>
    <n v="20365527.280000001"/>
    <n v="0"/>
    <n v="4926901.1399999997"/>
    <n v="0"/>
    <n v="0"/>
    <n v="266830.34000000003"/>
    <n v="0"/>
    <n v="17241.38"/>
    <n v="4814075.34"/>
    <n v="0"/>
    <n v="6602476.3399999999"/>
    <n v="3738002.74"/>
    <x v="27"/>
    <n v="0.14000000000000001"/>
  </r>
  <r>
    <x v="0"/>
    <x v="0"/>
    <x v="0"/>
    <x v="9"/>
    <x v="9"/>
    <x v="27"/>
    <n v="17349547.960000001"/>
    <n v="93576.79"/>
    <n v="3863444.95"/>
    <n v="42352"/>
    <n v="7589.49"/>
    <n v="0"/>
    <n v="0"/>
    <n v="0"/>
    <n v="12662597.73"/>
    <n v="0"/>
    <n v="0"/>
    <n v="679987"/>
    <x v="28"/>
    <n v="0.12"/>
  </r>
  <r>
    <x v="0"/>
    <x v="0"/>
    <x v="0"/>
    <x v="9"/>
    <x v="9"/>
    <x v="29"/>
    <n v="12097645.520000003"/>
    <n v="37849.339999999997"/>
    <n v="3596.2"/>
    <n v="0"/>
    <n v="8253.44"/>
    <n v="4525334.74"/>
    <n v="0"/>
    <n v="235597.24"/>
    <n v="4889766.37"/>
    <n v="0"/>
    <n v="239043.97"/>
    <n v="2158204.2200000002"/>
    <x v="29"/>
    <n v="0.09"/>
  </r>
  <r>
    <x v="0"/>
    <x v="0"/>
    <x v="0"/>
    <x v="9"/>
    <x v="9"/>
    <x v="32"/>
    <n v="5967713.1099999994"/>
    <n v="0"/>
    <n v="0"/>
    <n v="5924701.3899999997"/>
    <n v="43011.72"/>
    <n v="0"/>
    <n v="0"/>
    <n v="0"/>
    <n v="0"/>
    <n v="0"/>
    <n v="0"/>
    <n v="0"/>
    <x v="30"/>
    <n v="0.04"/>
  </r>
  <r>
    <x v="0"/>
    <x v="0"/>
    <x v="0"/>
    <x v="9"/>
    <x v="9"/>
    <x v="30"/>
    <n v="5365771.34"/>
    <n v="0"/>
    <n v="0"/>
    <n v="0"/>
    <n v="0"/>
    <n v="0"/>
    <n v="0"/>
    <n v="0"/>
    <n v="5365771.34"/>
    <n v="0"/>
    <n v="0"/>
    <n v="0"/>
    <x v="31"/>
    <n v="0.04"/>
  </r>
  <r>
    <x v="0"/>
    <x v="0"/>
    <x v="0"/>
    <x v="9"/>
    <x v="9"/>
    <x v="31"/>
    <n v="5057157.2"/>
    <n v="0"/>
    <n v="0"/>
    <n v="0"/>
    <n v="0"/>
    <n v="0"/>
    <n v="0"/>
    <n v="0"/>
    <n v="1909479.04"/>
    <n v="0"/>
    <n v="3085658.33"/>
    <n v="62019.83"/>
    <x v="32"/>
    <n v="0.04"/>
  </r>
  <r>
    <x v="0"/>
    <x v="0"/>
    <x v="0"/>
    <x v="9"/>
    <x v="9"/>
    <x v="33"/>
    <n v="776406.44"/>
    <n v="0"/>
    <n v="776406.44"/>
    <n v="0"/>
    <n v="0"/>
    <n v="0"/>
    <n v="0"/>
    <n v="0"/>
    <n v="0"/>
    <n v="0"/>
    <n v="0"/>
    <n v="0"/>
    <x v="33"/>
    <n v="0.01"/>
  </r>
  <r>
    <x v="0"/>
    <x v="0"/>
    <x v="0"/>
    <x v="9"/>
    <x v="9"/>
    <x v="34"/>
    <n v="0"/>
    <n v="0"/>
    <n v="0"/>
    <n v="0"/>
    <n v="0"/>
    <n v="0"/>
    <n v="0"/>
    <n v="0"/>
    <n v="0"/>
    <n v="0"/>
    <n v="0"/>
    <n v="0"/>
    <x v="34"/>
    <n v="0"/>
  </r>
  <r>
    <x v="0"/>
    <x v="0"/>
    <x v="0"/>
    <x v="10"/>
    <x v="10"/>
    <x v="0"/>
    <n v="13612403221.829998"/>
    <n v="227764393.34999999"/>
    <n v="1931122156.6599998"/>
    <n v="3068026789.3699999"/>
    <n v="104614508.98000002"/>
    <n v="4052457401.7299995"/>
    <n v="107748570.49999999"/>
    <n v="183726747.51000002"/>
    <n v="2853342601.25"/>
    <n v="85649856.459999993"/>
    <n v="248666951.19999996"/>
    <n v="749283244.81999969"/>
    <x v="0"/>
    <n v="100"/>
  </r>
  <r>
    <x v="0"/>
    <x v="0"/>
    <x v="0"/>
    <x v="10"/>
    <x v="10"/>
    <x v="1"/>
    <n v="2844438579.4099998"/>
    <n v="7380626.6400000006"/>
    <n v="426397305.06"/>
    <n v="565119329.38999999"/>
    <n v="15719597.17"/>
    <n v="1224936549.03"/>
    <n v="6378643.0599999996"/>
    <n v="50329332.810000002"/>
    <n v="358187128.62"/>
    <n v="0"/>
    <n v="13467221.350000001"/>
    <n v="176522846.28"/>
    <x v="1"/>
    <n v="20.9"/>
  </r>
  <r>
    <x v="0"/>
    <x v="0"/>
    <x v="0"/>
    <x v="10"/>
    <x v="10"/>
    <x v="3"/>
    <n v="2249224305.0100002"/>
    <n v="17441377.850000001"/>
    <n v="361623229.13999999"/>
    <n v="217369318.44"/>
    <n v="2561002.62"/>
    <n v="840949272.43000007"/>
    <n v="41745231.810000002"/>
    <n v="21933900.710000001"/>
    <n v="526023071.5"/>
    <n v="0"/>
    <n v="5807803.6500000004"/>
    <n v="213770096.86000001"/>
    <x v="2"/>
    <n v="16.52"/>
  </r>
  <r>
    <x v="0"/>
    <x v="0"/>
    <x v="0"/>
    <x v="10"/>
    <x v="10"/>
    <x v="2"/>
    <n v="1901521013.2199998"/>
    <n v="4826031.7"/>
    <n v="39252564.899999999"/>
    <n v="1616899557.99"/>
    <n v="3415326.09"/>
    <n v="65844299.519999996"/>
    <n v="1226.81"/>
    <n v="1304567.76"/>
    <n v="155777563.54999998"/>
    <n v="0"/>
    <n v="5695141.1199999992"/>
    <n v="8504733.7799999993"/>
    <x v="3"/>
    <n v="13.97"/>
  </r>
  <r>
    <x v="0"/>
    <x v="0"/>
    <x v="0"/>
    <x v="10"/>
    <x v="10"/>
    <x v="4"/>
    <n v="1420775604.8"/>
    <n v="4658039.68"/>
    <n v="274430239.94999999"/>
    <n v="26435378.5"/>
    <n v="23467960.689999998"/>
    <n v="654430776.80999994"/>
    <n v="537709.69999999995"/>
    <n v="20101246.629999999"/>
    <n v="280186117.33999997"/>
    <n v="0"/>
    <n v="51184259.149999999"/>
    <n v="85343876.350000009"/>
    <x v="4"/>
    <n v="10.44"/>
  </r>
  <r>
    <x v="0"/>
    <x v="0"/>
    <x v="0"/>
    <x v="10"/>
    <x v="10"/>
    <x v="5"/>
    <n v="1199525057.9699998"/>
    <n v="233175.26"/>
    <n v="21535014.219999999"/>
    <n v="85037901.579999998"/>
    <n v="1274457.69"/>
    <n v="552902888.35000002"/>
    <n v="17482317.68"/>
    <n v="25241186.449999999"/>
    <n v="397191863.35000002"/>
    <n v="0"/>
    <n v="20956030.52"/>
    <n v="77670222.86999999"/>
    <x v="5"/>
    <n v="8.81"/>
  </r>
  <r>
    <x v="0"/>
    <x v="0"/>
    <x v="0"/>
    <x v="10"/>
    <x v="10"/>
    <x v="6"/>
    <n v="1041753443.74"/>
    <n v="1572212.62"/>
    <n v="32442384.030000001"/>
    <n v="19508733.899999999"/>
    <n v="2736840.9899999998"/>
    <n v="518268396.72000003"/>
    <n v="13325770.58"/>
    <n v="53246699.050000004"/>
    <n v="258673904.12"/>
    <n v="0"/>
    <n v="26042245.289999999"/>
    <n v="115936256.44"/>
    <x v="6"/>
    <n v="7.65"/>
  </r>
  <r>
    <x v="0"/>
    <x v="0"/>
    <x v="0"/>
    <x v="10"/>
    <x v="10"/>
    <x v="7"/>
    <n v="733283085.75000012"/>
    <n v="23842.49"/>
    <n v="454801068.65000004"/>
    <n v="0"/>
    <n v="54506408.420000002"/>
    <n v="109457611.24000001"/>
    <n v="626327.06999999995"/>
    <n v="769132.24"/>
    <n v="65269722.859999999"/>
    <n v="0"/>
    <n v="20695136.359999999"/>
    <n v="27133836.420000002"/>
    <x v="7"/>
    <n v="5.39"/>
  </r>
  <r>
    <x v="0"/>
    <x v="0"/>
    <x v="0"/>
    <x v="10"/>
    <x v="10"/>
    <x v="8"/>
    <n v="427474109.5"/>
    <n v="24086716.870000001"/>
    <n v="2749253.71"/>
    <n v="400638138.92000002"/>
    <n v="0"/>
    <n v="0"/>
    <n v="0"/>
    <n v="0"/>
    <n v="0"/>
    <n v="0"/>
    <n v="0"/>
    <n v="0"/>
    <x v="8"/>
    <n v="3.14"/>
  </r>
  <r>
    <x v="0"/>
    <x v="0"/>
    <x v="0"/>
    <x v="10"/>
    <x v="10"/>
    <x v="9"/>
    <n v="377481364.85000002"/>
    <n v="161427539.19999999"/>
    <n v="154796082.17000002"/>
    <n v="49186.42"/>
    <n v="79309.8"/>
    <n v="10861333.48"/>
    <n v="24043344.43"/>
    <n v="97430.14"/>
    <n v="15111836.970000001"/>
    <n v="0"/>
    <n v="7644335.5300000003"/>
    <n v="3370966.71"/>
    <x v="9"/>
    <n v="2.77"/>
  </r>
  <r>
    <x v="0"/>
    <x v="0"/>
    <x v="0"/>
    <x v="10"/>
    <x v="10"/>
    <x v="10"/>
    <n v="187407070.89000002"/>
    <n v="158136.26999999999"/>
    <n v="267693.96000000002"/>
    <n v="0"/>
    <n v="159158.9"/>
    <n v="534351.24"/>
    <n v="253824.72"/>
    <n v="8547604.3399999999"/>
    <n v="175515119.73000002"/>
    <n v="0"/>
    <n v="1049728.78"/>
    <n v="921452.95"/>
    <x v="10"/>
    <n v="1.38"/>
  </r>
  <r>
    <x v="0"/>
    <x v="0"/>
    <x v="0"/>
    <x v="10"/>
    <x v="10"/>
    <x v="11"/>
    <n v="145505011.82999998"/>
    <n v="0"/>
    <n v="1271112.19"/>
    <n v="103248.69"/>
    <n v="6034.48"/>
    <n v="19789821.690000001"/>
    <n v="275493.26"/>
    <n v="81346.86"/>
    <n v="113326897.28"/>
    <n v="0"/>
    <n v="5112572.84"/>
    <n v="5538484.54"/>
    <x v="11"/>
    <n v="1.07"/>
  </r>
  <r>
    <x v="0"/>
    <x v="0"/>
    <x v="0"/>
    <x v="10"/>
    <x v="10"/>
    <x v="16"/>
    <n v="111879057.25"/>
    <n v="0"/>
    <n v="29598236.75"/>
    <n v="0"/>
    <n v="0"/>
    <n v="13600642.85"/>
    <n v="0"/>
    <n v="168230.95"/>
    <n v="62160311.850000001"/>
    <n v="0"/>
    <n v="3323728.69"/>
    <n v="3027906.16"/>
    <x v="12"/>
    <n v="0.82"/>
  </r>
  <r>
    <x v="0"/>
    <x v="0"/>
    <x v="0"/>
    <x v="10"/>
    <x v="10"/>
    <x v="12"/>
    <n v="99965111.800000012"/>
    <n v="0"/>
    <n v="12680.16"/>
    <n v="0"/>
    <n v="0"/>
    <n v="99417.47"/>
    <n v="8479"/>
    <n v="794634.56"/>
    <n v="97534862.370000005"/>
    <n v="0"/>
    <n v="-354690.27"/>
    <n v="1869728.51"/>
    <x v="13"/>
    <n v="0.73"/>
  </r>
  <r>
    <x v="0"/>
    <x v="0"/>
    <x v="0"/>
    <x v="10"/>
    <x v="10"/>
    <x v="13"/>
    <n v="94201802.659999996"/>
    <n v="5738378.3399999999"/>
    <n v="0"/>
    <n v="0"/>
    <n v="225205.54"/>
    <n v="3762843.8600000003"/>
    <n v="133900.26"/>
    <n v="0"/>
    <n v="49350900.560000002"/>
    <n v="0"/>
    <n v="28962539.100000001"/>
    <n v="6028035"/>
    <x v="14"/>
    <n v="0.69"/>
  </r>
  <r>
    <x v="0"/>
    <x v="0"/>
    <x v="0"/>
    <x v="10"/>
    <x v="10"/>
    <x v="14"/>
    <n v="91344649.50999999"/>
    <n v="0"/>
    <n v="673186.62"/>
    <n v="0"/>
    <n v="0"/>
    <n v="1108486.1499999999"/>
    <n v="0"/>
    <n v="0"/>
    <n v="89443520.590000004"/>
    <n v="0"/>
    <n v="48218.1"/>
    <n v="71238.05"/>
    <x v="15"/>
    <n v="0.67"/>
  </r>
  <r>
    <x v="0"/>
    <x v="0"/>
    <x v="0"/>
    <x v="10"/>
    <x v="10"/>
    <x v="26"/>
    <n v="88963385.049999997"/>
    <n v="0"/>
    <n v="1982217.11"/>
    <n v="0"/>
    <n v="0"/>
    <n v="0"/>
    <n v="0"/>
    <n v="0"/>
    <n v="0"/>
    <n v="85649856.459999993"/>
    <n v="0"/>
    <n v="1331311.48"/>
    <x v="16"/>
    <n v="0.65"/>
  </r>
  <r>
    <x v="0"/>
    <x v="0"/>
    <x v="0"/>
    <x v="10"/>
    <x v="10"/>
    <x v="17"/>
    <n v="76730592.120000005"/>
    <n v="47291.79"/>
    <n v="345446.61"/>
    <n v="16569346.390000001"/>
    <n v="352410.56"/>
    <n v="8983739.7199999988"/>
    <n v="2050506.33"/>
    <n v="649663.56000000006"/>
    <n v="30567061.510000002"/>
    <n v="0"/>
    <n v="8685568.7300000004"/>
    <n v="8479556.9199999999"/>
    <x v="17"/>
    <n v="0.56000000000000005"/>
  </r>
  <r>
    <x v="0"/>
    <x v="0"/>
    <x v="0"/>
    <x v="10"/>
    <x v="10"/>
    <x v="18"/>
    <n v="72600824.019999996"/>
    <n v="10148.799999999999"/>
    <n v="4490403.28"/>
    <n v="0"/>
    <n v="0"/>
    <n v="6006986.0800000001"/>
    <n v="496313.76"/>
    <n v="150670.69"/>
    <n v="49941617.649999999"/>
    <n v="0"/>
    <n v="2343353.64"/>
    <n v="9161330.1199999992"/>
    <x v="18"/>
    <n v="0.53"/>
  </r>
  <r>
    <x v="0"/>
    <x v="0"/>
    <x v="0"/>
    <x v="10"/>
    <x v="10"/>
    <x v="22"/>
    <n v="63731437.590000004"/>
    <n v="0"/>
    <n v="0"/>
    <n v="0"/>
    <n v="0"/>
    <n v="0"/>
    <n v="0"/>
    <n v="21155.17"/>
    <n v="63710282.420000002"/>
    <n v="0"/>
    <n v="0"/>
    <n v="0"/>
    <x v="19"/>
    <n v="0.47"/>
  </r>
  <r>
    <x v="0"/>
    <x v="0"/>
    <x v="0"/>
    <x v="10"/>
    <x v="10"/>
    <x v="15"/>
    <n v="59021968.130000003"/>
    <n v="0"/>
    <n v="28696383.370000001"/>
    <n v="374731.77"/>
    <n v="3232.76"/>
    <n v="398573.59"/>
    <n v="0"/>
    <n v="96672.68"/>
    <n v="1563715.1"/>
    <n v="0"/>
    <n v="27264359.539999999"/>
    <n v="624299.31999999995"/>
    <x v="20"/>
    <n v="0.43"/>
  </r>
  <r>
    <x v="0"/>
    <x v="0"/>
    <x v="0"/>
    <x v="10"/>
    <x v="10"/>
    <x v="20"/>
    <n v="58841308.789999999"/>
    <n v="0"/>
    <n v="0"/>
    <n v="58841308.789999999"/>
    <n v="0"/>
    <n v="0"/>
    <n v="0"/>
    <n v="0"/>
    <n v="0"/>
    <n v="0"/>
    <n v="0"/>
    <n v="0"/>
    <x v="21"/>
    <n v="0.43"/>
  </r>
  <r>
    <x v="0"/>
    <x v="0"/>
    <x v="0"/>
    <x v="10"/>
    <x v="10"/>
    <x v="19"/>
    <n v="56543337.43"/>
    <n v="0"/>
    <n v="55775579.700000003"/>
    <n v="0"/>
    <n v="0"/>
    <n v="0"/>
    <n v="0"/>
    <n v="0"/>
    <n v="0"/>
    <n v="0"/>
    <n v="767757.73"/>
    <n v="0"/>
    <x v="22"/>
    <n v="0.42"/>
  </r>
  <r>
    <x v="0"/>
    <x v="0"/>
    <x v="0"/>
    <x v="10"/>
    <x v="10"/>
    <x v="21"/>
    <n v="50457747.730000004"/>
    <n v="0"/>
    <n v="624388.96"/>
    <n v="49833358.770000003"/>
    <n v="0"/>
    <n v="0"/>
    <n v="0"/>
    <n v="0"/>
    <n v="0"/>
    <n v="0"/>
    <n v="0"/>
    <n v="0"/>
    <x v="23"/>
    <n v="0.37"/>
  </r>
  <r>
    <x v="0"/>
    <x v="0"/>
    <x v="0"/>
    <x v="10"/>
    <x v="10"/>
    <x v="24"/>
    <n v="33890203.079999998"/>
    <n v="0"/>
    <n v="26387376.870000001"/>
    <n v="495151.65"/>
    <n v="0"/>
    <n v="6582788.6100000003"/>
    <n v="0"/>
    <n v="562.5"/>
    <n v="20834.900000000001"/>
    <n v="0"/>
    <n v="0"/>
    <n v="403488.55"/>
    <x v="24"/>
    <n v="0.25"/>
  </r>
  <r>
    <x v="0"/>
    <x v="0"/>
    <x v="0"/>
    <x v="10"/>
    <x v="10"/>
    <x v="25"/>
    <n v="28592557.620000001"/>
    <n v="0"/>
    <n v="0"/>
    <n v="0"/>
    <n v="55367.839999999997"/>
    <n v="1528973.44"/>
    <n v="375688.93"/>
    <n v="34236.839999999997"/>
    <n v="17552698.93"/>
    <n v="0"/>
    <n v="7614218.25"/>
    <n v="1431373.39"/>
    <x v="25"/>
    <n v="0.21"/>
  </r>
  <r>
    <x v="0"/>
    <x v="0"/>
    <x v="0"/>
    <x v="10"/>
    <x v="10"/>
    <x v="28"/>
    <n v="28590471.290000003"/>
    <n v="48547.34"/>
    <n v="1242668.74"/>
    <n v="5960629.9199999999"/>
    <n v="0"/>
    <n v="216545.74"/>
    <n v="0"/>
    <n v="0"/>
    <n v="18792036.960000001"/>
    <n v="0"/>
    <n v="2307610.02"/>
    <n v="22432.57"/>
    <x v="26"/>
    <n v="0.21"/>
  </r>
  <r>
    <x v="0"/>
    <x v="0"/>
    <x v="0"/>
    <x v="10"/>
    <x v="10"/>
    <x v="23"/>
    <n v="21916752.849999998"/>
    <n v="0"/>
    <n v="4915572.45"/>
    <n v="0"/>
    <n v="38000"/>
    <n v="7236545.6799999997"/>
    <n v="13793.1"/>
    <n v="0"/>
    <n v="3561759.19"/>
    <n v="0"/>
    <n v="5975450.8399999999"/>
    <n v="175631.59"/>
    <x v="27"/>
    <n v="0.16"/>
  </r>
  <r>
    <x v="0"/>
    <x v="0"/>
    <x v="0"/>
    <x v="10"/>
    <x v="10"/>
    <x v="27"/>
    <n v="19622027.539999999"/>
    <n v="102403.5"/>
    <n v="6091507.25"/>
    <n v="45318"/>
    <n v="5436.9"/>
    <n v="0"/>
    <n v="0"/>
    <n v="0"/>
    <n v="12625732.609999999"/>
    <n v="0"/>
    <n v="0"/>
    <n v="751629.28"/>
    <x v="28"/>
    <n v="0.14000000000000001"/>
  </r>
  <r>
    <x v="0"/>
    <x v="0"/>
    <x v="0"/>
    <x v="10"/>
    <x v="10"/>
    <x v="29"/>
    <n v="10027969.640000001"/>
    <n v="9925"/>
    <n v="980"/>
    <n v="0"/>
    <n v="8295.66"/>
    <n v="4956558.03"/>
    <n v="0"/>
    <n v="158473.57"/>
    <n v="3677211.09"/>
    <n v="0"/>
    <n v="101262.16"/>
    <n v="1115264.1299999999"/>
    <x v="29"/>
    <n v="7.0000000000000007E-2"/>
  </r>
  <r>
    <x v="0"/>
    <x v="0"/>
    <x v="0"/>
    <x v="10"/>
    <x v="10"/>
    <x v="31"/>
    <n v="5998745.4900000002"/>
    <n v="0"/>
    <n v="0"/>
    <n v="0"/>
    <n v="0"/>
    <n v="0"/>
    <n v="0"/>
    <n v="0"/>
    <n v="1948398.86"/>
    <n v="0"/>
    <n v="3973100.08"/>
    <n v="77246.55"/>
    <x v="30"/>
    <n v="0.04"/>
  </r>
  <r>
    <x v="0"/>
    <x v="0"/>
    <x v="0"/>
    <x v="10"/>
    <x v="10"/>
    <x v="30"/>
    <n v="5628431.3399999999"/>
    <n v="0"/>
    <n v="0"/>
    <n v="0"/>
    <n v="0"/>
    <n v="0"/>
    <n v="0"/>
    <n v="0"/>
    <n v="5628431.3399999999"/>
    <n v="0"/>
    <n v="0"/>
    <n v="0"/>
    <x v="31"/>
    <n v="0.04"/>
  </r>
  <r>
    <x v="0"/>
    <x v="0"/>
    <x v="0"/>
    <x v="10"/>
    <x v="10"/>
    <x v="32"/>
    <n v="4746613.12"/>
    <n v="0"/>
    <n v="0"/>
    <n v="4746150.25"/>
    <n v="462.87"/>
    <n v="0"/>
    <n v="0"/>
    <n v="0"/>
    <n v="0"/>
    <n v="0"/>
    <n v="0"/>
    <n v="0"/>
    <x v="32"/>
    <n v="0.03"/>
  </r>
  <r>
    <x v="0"/>
    <x v="0"/>
    <x v="0"/>
    <x v="10"/>
    <x v="10"/>
    <x v="33"/>
    <n v="719580.81"/>
    <n v="0"/>
    <n v="719580.81"/>
    <n v="0"/>
    <n v="0"/>
    <n v="0"/>
    <n v="0"/>
    <n v="0"/>
    <n v="0"/>
    <n v="0"/>
    <n v="0"/>
    <n v="0"/>
    <x v="33"/>
    <n v="0.01"/>
  </r>
  <r>
    <x v="0"/>
    <x v="0"/>
    <x v="0"/>
    <x v="10"/>
    <x v="10"/>
    <x v="34"/>
    <n v="0"/>
    <n v="0"/>
    <n v="0"/>
    <n v="0"/>
    <n v="0"/>
    <n v="0"/>
    <n v="0"/>
    <n v="0"/>
    <n v="0"/>
    <n v="0"/>
    <n v="0"/>
    <n v="0"/>
    <x v="34"/>
    <n v="0"/>
  </r>
  <r>
    <x v="0"/>
    <x v="0"/>
    <x v="0"/>
    <x v="11"/>
    <x v="11"/>
    <x v="0"/>
    <n v="11251121886.259998"/>
    <n v="189863086.38"/>
    <n v="1706795985.3999999"/>
    <n v="2933569940.7200003"/>
    <n v="121398797.41"/>
    <n v="2580539492.4800005"/>
    <n v="105362592.25"/>
    <n v="130373677.81999999"/>
    <n v="2493426896.6500001"/>
    <n v="25720884.030000001"/>
    <n v="180011463.00999996"/>
    <n v="784059070.11000013"/>
    <x v="0"/>
    <n v="100"/>
  </r>
  <r>
    <x v="0"/>
    <x v="0"/>
    <x v="0"/>
    <x v="11"/>
    <x v="11"/>
    <x v="3"/>
    <n v="2053172526.6199999"/>
    <n v="13817100.609999999"/>
    <n v="377330513.24000001"/>
    <n v="184697800.34"/>
    <n v="4329236.57"/>
    <n v="671637592.20999992"/>
    <n v="54933583.960000001"/>
    <n v="12525649.300000001"/>
    <n v="530562228.78000003"/>
    <n v="0"/>
    <n v="15747066.98"/>
    <n v="187591754.63000003"/>
    <x v="1"/>
    <n v="18.25"/>
  </r>
  <r>
    <x v="0"/>
    <x v="0"/>
    <x v="0"/>
    <x v="11"/>
    <x v="11"/>
    <x v="2"/>
    <n v="1965186704.45"/>
    <n v="5023422.47"/>
    <n v="38352590.920000002"/>
    <n v="1694206888.75"/>
    <n v="1560713.04"/>
    <n v="74809060.979999989"/>
    <n v="124666.87"/>
    <n v="1912798.69"/>
    <n v="129305865.17999999"/>
    <n v="0"/>
    <n v="5339408.0999999996"/>
    <n v="14551289.449999999"/>
    <x v="2"/>
    <n v="17.47"/>
  </r>
  <r>
    <x v="0"/>
    <x v="0"/>
    <x v="0"/>
    <x v="11"/>
    <x v="11"/>
    <x v="1"/>
    <n v="1930469760.6699998"/>
    <n v="5382710.1699999999"/>
    <n v="377939990"/>
    <n v="467829673.30000001"/>
    <n v="17316718.98"/>
    <n v="511026776.66999996"/>
    <n v="3362639.31"/>
    <n v="47233133.059999995"/>
    <n v="299261147.72999996"/>
    <n v="0"/>
    <n v="18665362.669999998"/>
    <n v="182451608.78"/>
    <x v="3"/>
    <n v="17.16"/>
  </r>
  <r>
    <x v="0"/>
    <x v="0"/>
    <x v="0"/>
    <x v="11"/>
    <x v="11"/>
    <x v="4"/>
    <n v="1121677017.01"/>
    <n v="5165882.6399999997"/>
    <n v="267913204.63999999"/>
    <n v="29447241.48"/>
    <n v="24607721.330000002"/>
    <n v="453310308.68000001"/>
    <n v="735481.14"/>
    <n v="20366459.460000001"/>
    <n v="245970713.43000001"/>
    <n v="0"/>
    <n v="10869490.379999999"/>
    <n v="63290513.829999998"/>
    <x v="4"/>
    <n v="9.9700000000000006"/>
  </r>
  <r>
    <x v="0"/>
    <x v="0"/>
    <x v="0"/>
    <x v="11"/>
    <x v="11"/>
    <x v="5"/>
    <n v="942945147"/>
    <n v="209603.65"/>
    <n v="21430281.400000002"/>
    <n v="85676439.069999993"/>
    <n v="950772.09"/>
    <n v="339381711.54000002"/>
    <n v="22684353.809999999"/>
    <n v="27239601.439999998"/>
    <n v="313879003.87"/>
    <n v="0"/>
    <n v="9286997"/>
    <n v="122206383.13"/>
    <x v="5"/>
    <n v="8.3800000000000008"/>
  </r>
  <r>
    <x v="0"/>
    <x v="0"/>
    <x v="0"/>
    <x v="11"/>
    <x v="11"/>
    <x v="6"/>
    <n v="787423727.07999992"/>
    <n v="1264479.58"/>
    <n v="30438771.209999997"/>
    <n v="24020962.739999998"/>
    <n v="5669423.9400000004"/>
    <n v="367535664.63"/>
    <n v="9166178.0500000007"/>
    <n v="11547129.9"/>
    <n v="197402472.98000002"/>
    <n v="0"/>
    <n v="18401777.560000002"/>
    <n v="121976866.48999999"/>
    <x v="6"/>
    <n v="7"/>
  </r>
  <r>
    <x v="0"/>
    <x v="0"/>
    <x v="0"/>
    <x v="11"/>
    <x v="11"/>
    <x v="7"/>
    <n v="537102484.70000005"/>
    <n v="61327.22"/>
    <n v="285179552.53999996"/>
    <n v="0"/>
    <n v="66240969.340000004"/>
    <n v="99416114.379999995"/>
    <n v="502810.43"/>
    <n v="1574776.26"/>
    <n v="49339703.630000003"/>
    <n v="0"/>
    <n v="1725054.77"/>
    <n v="33062176.129999999"/>
    <x v="7"/>
    <n v="4.7699999999999996"/>
  </r>
  <r>
    <x v="0"/>
    <x v="0"/>
    <x v="0"/>
    <x v="11"/>
    <x v="11"/>
    <x v="8"/>
    <n v="346830747.52999997"/>
    <n v="13303024.890000001"/>
    <n v="7505123.2599999998"/>
    <n v="326022599.38"/>
    <n v="0"/>
    <n v="0"/>
    <n v="0"/>
    <n v="0"/>
    <n v="0"/>
    <n v="0"/>
    <n v="0"/>
    <n v="0"/>
    <x v="8"/>
    <n v="3.08"/>
  </r>
  <r>
    <x v="0"/>
    <x v="0"/>
    <x v="0"/>
    <x v="11"/>
    <x v="11"/>
    <x v="9"/>
    <n v="338657894.96999997"/>
    <n v="140960208.78"/>
    <n v="154420303"/>
    <n v="21243.360000000001"/>
    <n v="80533.829999999987"/>
    <n v="8784354.129999999"/>
    <n v="7934750.2999999998"/>
    <n v="110594.14"/>
    <n v="14958710.639999999"/>
    <n v="0"/>
    <n v="4368518.47"/>
    <n v="7018678.3200000003"/>
    <x v="9"/>
    <n v="3.01"/>
  </r>
  <r>
    <x v="0"/>
    <x v="0"/>
    <x v="0"/>
    <x v="11"/>
    <x v="11"/>
    <x v="10"/>
    <n v="163621592.31999999"/>
    <n v="99677.41"/>
    <n v="316261.48"/>
    <n v="0"/>
    <n v="113561.46"/>
    <n v="245208.01"/>
    <n v="311446.15999999997"/>
    <n v="5896912.21"/>
    <n v="155658251.03999999"/>
    <n v="0"/>
    <n v="769509.27"/>
    <n v="210765.28"/>
    <x v="10"/>
    <n v="1.45"/>
  </r>
  <r>
    <x v="0"/>
    <x v="0"/>
    <x v="0"/>
    <x v="11"/>
    <x v="11"/>
    <x v="11"/>
    <n v="127164363.63"/>
    <n v="0"/>
    <n v="1480134.24"/>
    <n v="17162.7"/>
    <n v="5194.9399999999996"/>
    <n v="12880020.390000001"/>
    <n v="305873.45"/>
    <n v="116593.81"/>
    <n v="104887968.37"/>
    <n v="0"/>
    <n v="1206458.3500000001"/>
    <n v="6264957.3799999999"/>
    <x v="11"/>
    <n v="1.1299999999999999"/>
  </r>
  <r>
    <x v="0"/>
    <x v="0"/>
    <x v="0"/>
    <x v="11"/>
    <x v="11"/>
    <x v="16"/>
    <n v="100238426"/>
    <n v="0"/>
    <n v="30405265.73"/>
    <n v="0"/>
    <n v="0"/>
    <n v="10391146.35"/>
    <n v="0"/>
    <n v="199717.65"/>
    <n v="54802957.970000006"/>
    <n v="0"/>
    <n v="2430760.2200000002"/>
    <n v="2008578.08"/>
    <x v="12"/>
    <n v="0.89"/>
  </r>
  <r>
    <x v="0"/>
    <x v="0"/>
    <x v="0"/>
    <x v="11"/>
    <x v="11"/>
    <x v="13"/>
    <n v="98622976.719999999"/>
    <n v="4278111.47"/>
    <n v="0"/>
    <n v="0"/>
    <n v="198535.21"/>
    <n v="3918469.83"/>
    <n v="36281.25"/>
    <n v="0"/>
    <n v="43889581.890000001"/>
    <n v="0"/>
    <n v="33610320.969999999"/>
    <n v="12691676.1"/>
    <x v="13"/>
    <n v="0.88"/>
  </r>
  <r>
    <x v="0"/>
    <x v="0"/>
    <x v="0"/>
    <x v="11"/>
    <x v="11"/>
    <x v="12"/>
    <n v="94887695.620000005"/>
    <n v="0"/>
    <n v="12772.41"/>
    <n v="0"/>
    <n v="0"/>
    <n v="167965.64"/>
    <n v="0"/>
    <n v="675803.87"/>
    <n v="85910995.560000002"/>
    <n v="0"/>
    <n v="7769415.2699999996"/>
    <n v="350742.87"/>
    <x v="14"/>
    <n v="0.84"/>
  </r>
  <r>
    <x v="0"/>
    <x v="0"/>
    <x v="0"/>
    <x v="11"/>
    <x v="11"/>
    <x v="14"/>
    <n v="77372889.75"/>
    <n v="0"/>
    <n v="1538.91"/>
    <n v="0"/>
    <n v="0"/>
    <n v="527695.31000000006"/>
    <n v="0"/>
    <n v="0"/>
    <n v="76798850.840000004"/>
    <n v="0"/>
    <n v="6000"/>
    <n v="38804.69"/>
    <x v="15"/>
    <n v="0.69"/>
  </r>
  <r>
    <x v="0"/>
    <x v="0"/>
    <x v="0"/>
    <x v="11"/>
    <x v="11"/>
    <x v="18"/>
    <n v="71258089.159999996"/>
    <n v="10518.61"/>
    <n v="4730202.95"/>
    <n v="0"/>
    <n v="0"/>
    <n v="7929533.9400000004"/>
    <n v="118925"/>
    <n v="62551.28"/>
    <n v="39121992.189999998"/>
    <n v="0"/>
    <n v="2005657.23"/>
    <n v="17278707.960000001"/>
    <x v="16"/>
    <n v="0.63"/>
  </r>
  <r>
    <x v="0"/>
    <x v="0"/>
    <x v="0"/>
    <x v="11"/>
    <x v="11"/>
    <x v="17"/>
    <n v="67002055.609999999"/>
    <n v="91026"/>
    <n v="206502.7"/>
    <n v="2636041.89"/>
    <n v="259238.63"/>
    <n v="5737452.8399999999"/>
    <n v="4680387.33"/>
    <n v="628075.38"/>
    <n v="37909888.939999998"/>
    <n v="0"/>
    <n v="7362236.8600000003"/>
    <n v="7491205.04"/>
    <x v="17"/>
    <n v="0.6"/>
  </r>
  <r>
    <x v="0"/>
    <x v="0"/>
    <x v="0"/>
    <x v="11"/>
    <x v="11"/>
    <x v="20"/>
    <n v="65578863.530000001"/>
    <n v="0"/>
    <n v="0"/>
    <n v="65578863.530000001"/>
    <n v="0"/>
    <n v="0"/>
    <n v="0"/>
    <n v="0"/>
    <n v="0"/>
    <n v="0"/>
    <n v="0"/>
    <n v="0"/>
    <x v="18"/>
    <n v="0.57999999999999996"/>
  </r>
  <r>
    <x v="0"/>
    <x v="0"/>
    <x v="0"/>
    <x v="11"/>
    <x v="11"/>
    <x v="19"/>
    <n v="60020664.370000005"/>
    <n v="0"/>
    <n v="56483377.490000002"/>
    <n v="0"/>
    <n v="0"/>
    <n v="0"/>
    <n v="0"/>
    <n v="0"/>
    <n v="0"/>
    <n v="0"/>
    <n v="3537286.88"/>
    <n v="0"/>
    <x v="19"/>
    <n v="0.53"/>
  </r>
  <r>
    <x v="0"/>
    <x v="0"/>
    <x v="0"/>
    <x v="11"/>
    <x v="11"/>
    <x v="22"/>
    <n v="58030447.719999999"/>
    <n v="0"/>
    <n v="0"/>
    <n v="0"/>
    <n v="0"/>
    <n v="0"/>
    <n v="0"/>
    <n v="30172.41"/>
    <n v="58000275.310000002"/>
    <n v="0"/>
    <n v="0"/>
    <n v="0"/>
    <x v="20"/>
    <n v="0.52"/>
  </r>
  <r>
    <x v="0"/>
    <x v="0"/>
    <x v="0"/>
    <x v="11"/>
    <x v="11"/>
    <x v="21"/>
    <n v="47958984.829999998"/>
    <n v="0"/>
    <n v="483237.46"/>
    <n v="47475747.369999997"/>
    <n v="0"/>
    <n v="0"/>
    <n v="0"/>
    <n v="0"/>
    <n v="0"/>
    <n v="0"/>
    <n v="0"/>
    <n v="0"/>
    <x v="21"/>
    <n v="0.43"/>
  </r>
  <r>
    <x v="0"/>
    <x v="0"/>
    <x v="0"/>
    <x v="11"/>
    <x v="11"/>
    <x v="15"/>
    <n v="42673694.229999989"/>
    <n v="0"/>
    <n v="18161193.75"/>
    <n v="402312.12"/>
    <n v="0"/>
    <n v="274690.81"/>
    <n v="2140.5"/>
    <n v="24729.22"/>
    <n v="1633439.65"/>
    <n v="0"/>
    <n v="20943657.099999998"/>
    <n v="1231531.08"/>
    <x v="22"/>
    <n v="0.38"/>
  </r>
  <r>
    <x v="0"/>
    <x v="0"/>
    <x v="0"/>
    <x v="11"/>
    <x v="11"/>
    <x v="24"/>
    <n v="34578442.069999993"/>
    <n v="0"/>
    <n v="25878399.32"/>
    <n v="506334.84"/>
    <n v="0"/>
    <n v="7476449.1300000008"/>
    <n v="0"/>
    <n v="0"/>
    <n v="60466.91"/>
    <n v="0"/>
    <n v="0"/>
    <n v="656791.87"/>
    <x v="23"/>
    <n v="0.31"/>
  </r>
  <r>
    <x v="0"/>
    <x v="0"/>
    <x v="0"/>
    <x v="11"/>
    <x v="11"/>
    <x v="26"/>
    <n v="28046910.280000001"/>
    <n v="0"/>
    <n v="2326026.25"/>
    <n v="0"/>
    <n v="0"/>
    <n v="0"/>
    <n v="0"/>
    <n v="0"/>
    <n v="0"/>
    <n v="25720884.030000001"/>
    <n v="0"/>
    <n v="0"/>
    <x v="24"/>
    <n v="0.25"/>
  </r>
  <r>
    <x v="0"/>
    <x v="0"/>
    <x v="0"/>
    <x v="11"/>
    <x v="11"/>
    <x v="25"/>
    <n v="22978644.859999999"/>
    <n v="0"/>
    <n v="2844.82"/>
    <n v="0"/>
    <n v="0"/>
    <n v="915088.94"/>
    <n v="124712.62"/>
    <n v="12975.09"/>
    <n v="14645901.529999999"/>
    <n v="0"/>
    <n v="5606177.3399999999"/>
    <n v="1670944.52"/>
    <x v="25"/>
    <n v="0.2"/>
  </r>
  <r>
    <x v="0"/>
    <x v="0"/>
    <x v="0"/>
    <x v="11"/>
    <x v="11"/>
    <x v="28"/>
    <n v="20158891.66"/>
    <n v="91163.69"/>
    <n v="164060.03"/>
    <n v="2000000"/>
    <n v="0"/>
    <n v="67917.67"/>
    <n v="0"/>
    <n v="0"/>
    <n v="14479944.609999999"/>
    <n v="0"/>
    <n v="3355805.66"/>
    <n v="0"/>
    <x v="26"/>
    <n v="0.18"/>
  </r>
  <r>
    <x v="0"/>
    <x v="0"/>
    <x v="0"/>
    <x v="11"/>
    <x v="11"/>
    <x v="23"/>
    <n v="14292614.43"/>
    <n v="0"/>
    <n v="4753423.45"/>
    <n v="0"/>
    <n v="24379.31"/>
    <n v="32836.910000000003"/>
    <n v="0"/>
    <n v="10237.07"/>
    <n v="3391445.1"/>
    <n v="0"/>
    <n v="5941731.4500000002"/>
    <n v="138561.14000000001"/>
    <x v="27"/>
    <n v="0.13"/>
  </r>
  <r>
    <x v="0"/>
    <x v="0"/>
    <x v="0"/>
    <x v="11"/>
    <x v="11"/>
    <x v="27"/>
    <n v="11800335.780000001"/>
    <n v="93290.55"/>
    <n v="763994.61"/>
    <n v="34880"/>
    <n v="10151.56"/>
    <n v="0"/>
    <n v="0"/>
    <n v="0"/>
    <n v="10166813.07"/>
    <n v="0"/>
    <n v="0"/>
    <n v="731205.99"/>
    <x v="28"/>
    <n v="0.1"/>
  </r>
  <r>
    <x v="0"/>
    <x v="0"/>
    <x v="0"/>
    <x v="11"/>
    <x v="11"/>
    <x v="29"/>
    <n v="10187513.380000001"/>
    <n v="11538.64"/>
    <n v="6212.4"/>
    <n v="0"/>
    <n v="7849.13"/>
    <n v="3897526.18"/>
    <n v="338362.07"/>
    <n v="205767.58"/>
    <n v="3884173.61"/>
    <n v="0"/>
    <n v="718343.72"/>
    <n v="1117740.05"/>
    <x v="29"/>
    <n v="0.09"/>
  </r>
  <r>
    <x v="0"/>
    <x v="0"/>
    <x v="0"/>
    <x v="11"/>
    <x v="11"/>
    <x v="30"/>
    <n v="5763790.5300000003"/>
    <n v="0"/>
    <n v="0"/>
    <n v="0"/>
    <n v="0"/>
    <n v="0"/>
    <n v="0"/>
    <n v="0"/>
    <n v="5763790.5300000003"/>
    <n v="0"/>
    <n v="0"/>
    <n v="0"/>
    <x v="30"/>
    <n v="0.05"/>
  </r>
  <r>
    <x v="0"/>
    <x v="0"/>
    <x v="0"/>
    <x v="11"/>
    <x v="11"/>
    <x v="32"/>
    <n v="3018902.77"/>
    <n v="0"/>
    <n v="0"/>
    <n v="2995749.85"/>
    <n v="23152.92"/>
    <n v="0"/>
    <n v="0"/>
    <n v="0"/>
    <n v="0"/>
    <n v="0"/>
    <n v="0"/>
    <n v="0"/>
    <x v="31"/>
    <n v="0.03"/>
  </r>
  <r>
    <x v="0"/>
    <x v="0"/>
    <x v="0"/>
    <x v="11"/>
    <x v="11"/>
    <x v="31"/>
    <n v="2112327.35"/>
    <n v="0"/>
    <n v="0"/>
    <n v="0"/>
    <n v="0"/>
    <n v="0"/>
    <n v="0"/>
    <n v="0"/>
    <n v="1740313.29"/>
    <n v="0"/>
    <n v="344426.76"/>
    <n v="27587.3"/>
    <x v="32"/>
    <n v="0.02"/>
  </r>
  <r>
    <x v="0"/>
    <x v="0"/>
    <x v="0"/>
    <x v="11"/>
    <x v="11"/>
    <x v="33"/>
    <n v="286759.63"/>
    <n v="0"/>
    <n v="110207.19"/>
    <n v="0"/>
    <n v="645.13"/>
    <n v="175907.31"/>
    <n v="0"/>
    <n v="0"/>
    <n v="0"/>
    <n v="0"/>
    <n v="0"/>
    <n v="0"/>
    <x v="33"/>
    <n v="0"/>
  </r>
  <r>
    <x v="0"/>
    <x v="0"/>
    <x v="0"/>
    <x v="11"/>
    <x v="11"/>
    <x v="34"/>
    <n v="0"/>
    <n v="0"/>
    <n v="0"/>
    <n v="0"/>
    <n v="0"/>
    <n v="0"/>
    <n v="0"/>
    <n v="0"/>
    <n v="0"/>
    <n v="0"/>
    <n v="0"/>
    <n v="0"/>
    <x v="34"/>
    <n v="0"/>
  </r>
  <r>
    <x v="0"/>
    <x v="0"/>
    <x v="0"/>
    <x v="12"/>
    <x v="12"/>
    <x v="0"/>
    <n v="154261127858.00995"/>
    <n v="2234677662.5"/>
    <n v="24281019498.880001"/>
    <n v="36715279097.639999"/>
    <n v="1647245435.5300002"/>
    <n v="40259770823.840004"/>
    <n v="1057506625.29"/>
    <n v="1635250281.5"/>
    <n v="33720083224.450001"/>
    <n v="578310700.64999998"/>
    <n v="2983502216.2099996"/>
    <n v="9148482291.5200005"/>
    <x v="0"/>
    <n v="100"/>
  </r>
  <r>
    <x v="0"/>
    <x v="0"/>
    <x v="0"/>
    <x v="12"/>
    <x v="12"/>
    <x v="1"/>
    <n v="31303568455.669998"/>
    <n v="86066738.5"/>
    <n v="5217410858.9000006"/>
    <n v="6591510932.2900019"/>
    <n v="252829124.98999995"/>
    <n v="11648250341.84"/>
    <n v="60854724.540000007"/>
    <n v="552665348.63999999"/>
    <n v="3898840116.0499997"/>
    <n v="0"/>
    <n v="275551946.86999995"/>
    <n v="2719588323.0500002"/>
    <x v="1"/>
    <n v="20.29"/>
  </r>
  <r>
    <x v="0"/>
    <x v="0"/>
    <x v="0"/>
    <x v="12"/>
    <x v="12"/>
    <x v="3"/>
    <n v="27025662836.450001"/>
    <n v="196347333.08999997"/>
    <n v="4901351877.5"/>
    <n v="1431529188.78"/>
    <n v="99054471.640000015"/>
    <n v="9411427305.4899998"/>
    <n v="477339784.70999998"/>
    <n v="229020608.93000004"/>
    <n v="7772467161.499999"/>
    <n v="0"/>
    <n v="316029427.53000003"/>
    <n v="2191095677.2800002"/>
    <x v="2"/>
    <n v="17.52"/>
  </r>
  <r>
    <x v="0"/>
    <x v="0"/>
    <x v="0"/>
    <x v="12"/>
    <x v="12"/>
    <x v="2"/>
    <n v="23861706280.100002"/>
    <n v="65710286.210000008"/>
    <n v="457486637.96000004"/>
    <n v="20284060657.350002"/>
    <n v="31924375.380000003"/>
    <n v="923060462.54999983"/>
    <n v="1703855.4"/>
    <n v="18964274.059999999"/>
    <n v="1874764497.8600001"/>
    <n v="0"/>
    <n v="49792391.960000001"/>
    <n v="154238841.36999997"/>
    <x v="3"/>
    <n v="15.47"/>
  </r>
  <r>
    <x v="0"/>
    <x v="0"/>
    <x v="0"/>
    <x v="12"/>
    <x v="12"/>
    <x v="4"/>
    <n v="15879510661.34"/>
    <n v="64782561.879999995"/>
    <n v="3455083328.0699992"/>
    <n v="418361002.82000005"/>
    <n v="312734984.75000006"/>
    <n v="7049699524.1200008"/>
    <n v="12930647.24"/>
    <n v="181772533.87"/>
    <n v="3273414390.04"/>
    <n v="0"/>
    <n v="280175377.90999997"/>
    <n v="830556310.6400001"/>
    <x v="4"/>
    <n v="10.29"/>
  </r>
  <r>
    <x v="0"/>
    <x v="0"/>
    <x v="0"/>
    <x v="12"/>
    <x v="12"/>
    <x v="5"/>
    <n v="13429000366.029999"/>
    <n v="2320575.81"/>
    <n v="416611386.7299999"/>
    <n v="1912160440.8799999"/>
    <n v="14737678.809999999"/>
    <n v="5298627178.8800001"/>
    <n v="173049666.15000001"/>
    <n v="229115816.46999997"/>
    <n v="4016972835.2899995"/>
    <n v="0"/>
    <n v="183958319.89000002"/>
    <n v="1181446467.1199999"/>
    <x v="5"/>
    <n v="8.7100000000000009"/>
  </r>
  <r>
    <x v="0"/>
    <x v="0"/>
    <x v="0"/>
    <x v="12"/>
    <x v="12"/>
    <x v="6"/>
    <n v="9016176573.5499992"/>
    <n v="20280397.420000002"/>
    <n v="393358794.24999994"/>
    <n v="347124514.39999998"/>
    <n v="51510221.850000001"/>
    <n v="3815672519.6599998"/>
    <n v="135741877.88"/>
    <n v="302402789.95999998"/>
    <n v="2431688525.3500004"/>
    <n v="0"/>
    <n v="429016608.55000001"/>
    <n v="1089380324.23"/>
    <x v="6"/>
    <n v="5.84"/>
  </r>
  <r>
    <x v="0"/>
    <x v="0"/>
    <x v="0"/>
    <x v="12"/>
    <x v="12"/>
    <x v="7"/>
    <n v="8276562976.3600006"/>
    <n v="2131166.3800000004"/>
    <n v="5030532260.04"/>
    <n v="0"/>
    <n v="873804361.54999995"/>
    <n v="1153023545.3600001"/>
    <n v="21101194.740000002"/>
    <n v="17806120.82"/>
    <n v="760374103.3599999"/>
    <n v="0"/>
    <n v="80573354.200000003"/>
    <n v="337216869.91000003"/>
    <x v="7"/>
    <n v="5.37"/>
  </r>
  <r>
    <x v="0"/>
    <x v="0"/>
    <x v="0"/>
    <x v="12"/>
    <x v="12"/>
    <x v="8"/>
    <n v="4362573226.3499994"/>
    <n v="216748501.92000002"/>
    <n v="55550076.649999999"/>
    <n v="4090274647.7799997"/>
    <n v="0"/>
    <n v="0"/>
    <n v="0"/>
    <n v="0"/>
    <n v="0"/>
    <n v="0"/>
    <n v="0"/>
    <n v="0"/>
    <x v="8"/>
    <n v="2.83"/>
  </r>
  <r>
    <x v="0"/>
    <x v="0"/>
    <x v="0"/>
    <x v="12"/>
    <x v="12"/>
    <x v="9"/>
    <n v="4011720088.4099994"/>
    <n v="1479008899.3099999"/>
    <n v="1944662982.9599998"/>
    <n v="693670.03"/>
    <n v="1153482.75"/>
    <n v="127136605.90000001"/>
    <n v="119450991.76000001"/>
    <n v="1431670.43"/>
    <n v="172718310.82999998"/>
    <n v="0"/>
    <n v="87019788.010000005"/>
    <n v="78443686.430000007"/>
    <x v="9"/>
    <n v="2.6"/>
  </r>
  <r>
    <x v="0"/>
    <x v="0"/>
    <x v="0"/>
    <x v="12"/>
    <x v="12"/>
    <x v="10"/>
    <n v="2207915373.48"/>
    <n v="1504994.25"/>
    <n v="4066103.7699999996"/>
    <n v="0"/>
    <n v="1695351.71"/>
    <n v="4140642.6099999994"/>
    <n v="2704634.4100000006"/>
    <n v="78370392.799999997"/>
    <n v="2095384809.5000005"/>
    <n v="0"/>
    <n v="15136697.279999999"/>
    <n v="4911747.1500000004"/>
    <x v="10"/>
    <n v="1.43"/>
  </r>
  <r>
    <x v="0"/>
    <x v="0"/>
    <x v="0"/>
    <x v="12"/>
    <x v="12"/>
    <x v="11"/>
    <n v="1732314022.9699998"/>
    <n v="0"/>
    <n v="30592443.499999996"/>
    <n v="496998.51999999996"/>
    <n v="136384.77000000002"/>
    <n v="252669876.23999995"/>
    <n v="3202054.0599999996"/>
    <n v="1225603.6599999999"/>
    <n v="1308134090.2800002"/>
    <n v="0"/>
    <n v="38270268.43"/>
    <n v="97586303.510000005"/>
    <x v="11"/>
    <n v="1.1200000000000001"/>
  </r>
  <r>
    <x v="0"/>
    <x v="0"/>
    <x v="0"/>
    <x v="12"/>
    <x v="12"/>
    <x v="12"/>
    <n v="1301789812.0099998"/>
    <n v="0"/>
    <n v="152151.85"/>
    <n v="0"/>
    <n v="0"/>
    <n v="2983225.4900000007"/>
    <n v="30979"/>
    <n v="9304279.0999999996"/>
    <n v="1242013407.4699998"/>
    <n v="0"/>
    <n v="38887923.670000002"/>
    <n v="8417845.4299999997"/>
    <x v="12"/>
    <n v="0.84"/>
  </r>
  <r>
    <x v="0"/>
    <x v="0"/>
    <x v="0"/>
    <x v="12"/>
    <x v="12"/>
    <x v="16"/>
    <n v="1271026858.6700001"/>
    <n v="0"/>
    <n v="363592249.32999998"/>
    <n v="0"/>
    <n v="0"/>
    <n v="160729095.17999998"/>
    <n v="320161.94"/>
    <n v="1598412.4999999998"/>
    <n v="684063554.38999999"/>
    <n v="0"/>
    <n v="35568709.980000004"/>
    <n v="25154675.350000001"/>
    <x v="13"/>
    <n v="0.82"/>
  </r>
  <r>
    <x v="0"/>
    <x v="0"/>
    <x v="0"/>
    <x v="12"/>
    <x v="12"/>
    <x v="13"/>
    <n v="1243794894.0300002"/>
    <n v="96290583.670000002"/>
    <n v="0"/>
    <n v="8329518.7800000003"/>
    <n v="2781415.18"/>
    <n v="26183683.189999998"/>
    <n v="834713.75"/>
    <n v="0"/>
    <n v="558261409.34000003"/>
    <n v="0"/>
    <n v="467845686.74000001"/>
    <n v="83267883.379999995"/>
    <x v="14"/>
    <n v="0.81"/>
  </r>
  <r>
    <x v="0"/>
    <x v="0"/>
    <x v="0"/>
    <x v="12"/>
    <x v="12"/>
    <x v="14"/>
    <n v="1113709346.3499999"/>
    <n v="24484.82"/>
    <n v="2009040.91"/>
    <n v="0"/>
    <n v="0"/>
    <n v="5755198.3399999999"/>
    <n v="0"/>
    <n v="38871.950000000004"/>
    <n v="1104964966.6400001"/>
    <n v="0"/>
    <n v="199140.72"/>
    <n v="717642.97"/>
    <x v="15"/>
    <n v="0.72"/>
  </r>
  <r>
    <x v="0"/>
    <x v="0"/>
    <x v="0"/>
    <x v="12"/>
    <x v="12"/>
    <x v="15"/>
    <n v="1031969161.05"/>
    <n v="0"/>
    <n v="701631653.42999995"/>
    <n v="2199531.65"/>
    <n v="32545.449999999997"/>
    <n v="11200830.09"/>
    <n v="272273.82"/>
    <n v="652505.7799999998"/>
    <n v="43706312.030000001"/>
    <n v="0"/>
    <n v="251823474.85999998"/>
    <n v="20450033.940000005"/>
    <x v="16"/>
    <n v="0.67"/>
  </r>
  <r>
    <x v="0"/>
    <x v="0"/>
    <x v="0"/>
    <x v="12"/>
    <x v="12"/>
    <x v="17"/>
    <n v="931913846.59000015"/>
    <n v="1029886.6600000001"/>
    <n v="4385481.8499999996"/>
    <n v="40330335.840000004"/>
    <n v="3613522.41"/>
    <n v="115025752.11999999"/>
    <n v="37827681.829999998"/>
    <n v="6190963.1399999997"/>
    <n v="499384070.59999996"/>
    <n v="0"/>
    <n v="105484196.10000002"/>
    <n v="118641956.03999999"/>
    <x v="17"/>
    <n v="0.6"/>
  </r>
  <r>
    <x v="0"/>
    <x v="0"/>
    <x v="0"/>
    <x v="12"/>
    <x v="12"/>
    <x v="20"/>
    <n v="786752228.74000001"/>
    <n v="0"/>
    <n v="0"/>
    <n v="786752228.74000001"/>
    <n v="0"/>
    <n v="0"/>
    <n v="0"/>
    <n v="0"/>
    <n v="0"/>
    <n v="0"/>
    <n v="0"/>
    <n v="0"/>
    <x v="18"/>
    <n v="0.51"/>
  </r>
  <r>
    <x v="0"/>
    <x v="0"/>
    <x v="0"/>
    <x v="12"/>
    <x v="12"/>
    <x v="22"/>
    <n v="777236233.13999999"/>
    <n v="0"/>
    <n v="0"/>
    <n v="0"/>
    <n v="22500"/>
    <n v="3000"/>
    <n v="0"/>
    <n v="266752.94999999995"/>
    <n v="776901980.18999982"/>
    <n v="0"/>
    <n v="0"/>
    <n v="42000"/>
    <x v="19"/>
    <n v="0.5"/>
  </r>
  <r>
    <x v="0"/>
    <x v="0"/>
    <x v="0"/>
    <x v="12"/>
    <x v="12"/>
    <x v="19"/>
    <n v="731903087.03999996"/>
    <n v="0"/>
    <n v="723183580.07000005"/>
    <n v="0"/>
    <n v="0"/>
    <n v="0"/>
    <n v="0"/>
    <n v="0"/>
    <n v="0"/>
    <n v="0"/>
    <n v="8719506.9699999988"/>
    <n v="0"/>
    <x v="20"/>
    <n v="0.47"/>
  </r>
  <r>
    <x v="0"/>
    <x v="0"/>
    <x v="0"/>
    <x v="12"/>
    <x v="12"/>
    <x v="18"/>
    <n v="731181797.88"/>
    <n v="106880.07000000002"/>
    <n v="44543236.460000001"/>
    <n v="0"/>
    <n v="0"/>
    <n v="81734113.309999987"/>
    <n v="3353144.8499999996"/>
    <n v="509082.25"/>
    <n v="471652892.86999995"/>
    <n v="0"/>
    <n v="22044831.41"/>
    <n v="107237616.66"/>
    <x v="21"/>
    <n v="0.47"/>
  </r>
  <r>
    <x v="0"/>
    <x v="0"/>
    <x v="0"/>
    <x v="12"/>
    <x v="12"/>
    <x v="21"/>
    <n v="703425004.63000011"/>
    <n v="0"/>
    <n v="7628649.4700000007"/>
    <n v="695796355.16000009"/>
    <n v="0"/>
    <n v="0"/>
    <n v="0"/>
    <n v="0"/>
    <n v="0"/>
    <n v="0"/>
    <n v="0"/>
    <n v="0"/>
    <x v="22"/>
    <n v="0.46"/>
  </r>
  <r>
    <x v="0"/>
    <x v="0"/>
    <x v="0"/>
    <x v="12"/>
    <x v="12"/>
    <x v="26"/>
    <n v="608223710.25"/>
    <n v="0"/>
    <n v="27472209.400000002"/>
    <n v="0"/>
    <n v="0"/>
    <n v="0"/>
    <n v="0"/>
    <n v="0"/>
    <n v="0"/>
    <n v="578310700.64999998"/>
    <n v="0"/>
    <n v="2440800.2000000002"/>
    <x v="23"/>
    <n v="0.39"/>
  </r>
  <r>
    <x v="0"/>
    <x v="0"/>
    <x v="0"/>
    <x v="12"/>
    <x v="12"/>
    <x v="24"/>
    <n v="426040485.33999997"/>
    <n v="0"/>
    <n v="327317919.13999999"/>
    <n v="5035119.3199999994"/>
    <n v="0"/>
    <n v="87348721.900000006"/>
    <n v="0"/>
    <n v="10043.489999999998"/>
    <n v="311530.53000000003"/>
    <n v="0"/>
    <n v="95439.81"/>
    <n v="5921711.1500000004"/>
    <x v="24"/>
    <n v="0.28000000000000003"/>
  </r>
  <r>
    <x v="0"/>
    <x v="0"/>
    <x v="0"/>
    <x v="12"/>
    <x v="12"/>
    <x v="25"/>
    <n v="395125869.92000002"/>
    <n v="4821.55"/>
    <n v="15603.41"/>
    <n v="0"/>
    <n v="239036.53"/>
    <n v="21527710.699999999"/>
    <n v="4225863.28"/>
    <n v="1029183.8099999998"/>
    <n v="221221375.33000001"/>
    <n v="0"/>
    <n v="127667904.03999999"/>
    <n v="19194371.27"/>
    <x v="25"/>
    <n v="0.26"/>
  </r>
  <r>
    <x v="0"/>
    <x v="0"/>
    <x v="0"/>
    <x v="12"/>
    <x v="12"/>
    <x v="23"/>
    <n v="285943330.98000008"/>
    <n v="0"/>
    <n v="106267615.5"/>
    <n v="0"/>
    <n v="150333.6"/>
    <n v="14286933.73"/>
    <n v="45000"/>
    <n v="163403.07"/>
    <n v="46011550.509999998"/>
    <n v="0"/>
    <n v="109629983.63"/>
    <n v="9388510.9400000013"/>
    <x v="26"/>
    <n v="0.19"/>
  </r>
  <r>
    <x v="0"/>
    <x v="0"/>
    <x v="0"/>
    <x v="12"/>
    <x v="12"/>
    <x v="27"/>
    <n v="254082677.67000002"/>
    <n v="1232208.9600000002"/>
    <n v="51774265.890000001"/>
    <n v="491689"/>
    <n v="104365.98"/>
    <n v="0"/>
    <n v="0"/>
    <n v="0"/>
    <n v="157747096.64999998"/>
    <n v="0"/>
    <n v="0"/>
    <n v="42733051.189999998"/>
    <x v="27"/>
    <n v="0.16"/>
  </r>
  <r>
    <x v="0"/>
    <x v="0"/>
    <x v="0"/>
    <x v="12"/>
    <x v="12"/>
    <x v="28"/>
    <n v="229823042.86000001"/>
    <n v="859046.29"/>
    <n v="7931106.4200000009"/>
    <n v="51402894.510000005"/>
    <n v="0"/>
    <n v="1299467.8799999999"/>
    <n v="820505.58"/>
    <n v="0"/>
    <n v="139795084.13999999"/>
    <n v="0"/>
    <n v="26970740.399999999"/>
    <n v="744197.64"/>
    <x v="28"/>
    <n v="0.15"/>
  </r>
  <r>
    <x v="0"/>
    <x v="0"/>
    <x v="0"/>
    <x v="12"/>
    <x v="12"/>
    <x v="29"/>
    <n v="115644134.10000001"/>
    <n v="203033.26999999996"/>
    <n v="45205.599999999999"/>
    <n v="0"/>
    <n v="137672.35"/>
    <n v="46502979.050000004"/>
    <n v="1379310.35"/>
    <n v="2660962.5699999998"/>
    <n v="46728478.319999993"/>
    <n v="0"/>
    <n v="4534498.5900000008"/>
    <n v="13451994"/>
    <x v="29"/>
    <n v="7.0000000000000007E-2"/>
  </r>
  <r>
    <x v="0"/>
    <x v="0"/>
    <x v="0"/>
    <x v="12"/>
    <x v="12"/>
    <x v="31"/>
    <n v="87139732.039999977"/>
    <n v="0"/>
    <n v="0"/>
    <n v="0"/>
    <n v="0"/>
    <n v="1291255.33"/>
    <n v="317560"/>
    <n v="0"/>
    <n v="51683801.569999993"/>
    <n v="0"/>
    <n v="28501521.91"/>
    <n v="5345593.2299999995"/>
    <x v="30"/>
    <n v="0.06"/>
  </r>
  <r>
    <x v="0"/>
    <x v="0"/>
    <x v="0"/>
    <x v="12"/>
    <x v="12"/>
    <x v="30"/>
    <n v="70761057.24000001"/>
    <n v="0"/>
    <n v="0"/>
    <n v="0"/>
    <n v="0"/>
    <n v="0"/>
    <n v="0"/>
    <n v="0"/>
    <n v="70761057.24000001"/>
    <n v="0"/>
    <n v="0"/>
    <n v="0"/>
    <x v="31"/>
    <n v="0.05"/>
  </r>
  <r>
    <x v="0"/>
    <x v="0"/>
    <x v="0"/>
    <x v="12"/>
    <x v="12"/>
    <x v="32"/>
    <n v="48917279.170000002"/>
    <n v="0"/>
    <n v="0"/>
    <n v="48729371.789999999"/>
    <n v="187907.38"/>
    <n v="0"/>
    <n v="0"/>
    <n v="0"/>
    <n v="0"/>
    <n v="0"/>
    <n v="0"/>
    <n v="0"/>
    <x v="32"/>
    <n v="0.03"/>
  </r>
  <r>
    <x v="0"/>
    <x v="0"/>
    <x v="0"/>
    <x v="12"/>
    <x v="12"/>
    <x v="33"/>
    <n v="8013407.5999999987"/>
    <n v="25262.44"/>
    <n v="6362779.8200000012"/>
    <n v="0"/>
    <n v="395698.45"/>
    <n v="190854.88"/>
    <n v="0"/>
    <n v="50661.25"/>
    <n v="115816.57"/>
    <n v="0"/>
    <n v="4476.75"/>
    <n v="867857.44000000006"/>
    <x v="33"/>
    <n v="0.01"/>
  </r>
  <r>
    <x v="0"/>
    <x v="0"/>
    <x v="0"/>
    <x v="12"/>
    <x v="12"/>
    <x v="34"/>
    <n v="0"/>
    <n v="0"/>
    <n v="0"/>
    <n v="0"/>
    <n v="0"/>
    <n v="0"/>
    <n v="0"/>
    <n v="0"/>
    <n v="0"/>
    <n v="0"/>
    <n v="0"/>
    <n v="0"/>
    <x v="34"/>
    <n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2">
  <r>
    <x v="0"/>
    <x v="0"/>
    <x v="0"/>
    <x v="0"/>
    <x v="0"/>
    <x v="0"/>
    <x v="0"/>
    <x v="0"/>
    <x v="0"/>
    <n v="1724902165.0800011"/>
    <n v="1647245435.5300002"/>
    <n v="-77656729.550000906"/>
    <n v="-4.5020947345381286"/>
    <n v="1.2558979719777368"/>
    <n v="1.0678292440894201"/>
  </r>
  <r>
    <x v="0"/>
    <x v="0"/>
    <x v="0"/>
    <x v="1"/>
    <x v="1"/>
    <x v="0"/>
    <x v="0"/>
    <x v="0"/>
    <x v="0"/>
    <n v="615211462.46000004"/>
    <n v="578310700.64999998"/>
    <n v="-36900761.810000062"/>
    <n v="-5.9980614896945754"/>
    <n v="0.44793429081534969"/>
    <n v="0.37489075094946023"/>
  </r>
  <r>
    <x v="0"/>
    <x v="0"/>
    <x v="0"/>
    <x v="2"/>
    <x v="2"/>
    <x v="0"/>
    <x v="0"/>
    <x v="0"/>
    <x v="0"/>
    <n v="2890153118.2200003"/>
    <n v="2983502216.2099991"/>
    <n v="93349097.989998817"/>
    <n v="3.2299014679018483"/>
    <n v="2.1043149654283626"/>
    <n v="1.9340596413609614"/>
  </r>
  <r>
    <x v="0"/>
    <x v="0"/>
    <x v="0"/>
    <x v="3"/>
    <x v="3"/>
    <x v="0"/>
    <x v="0"/>
    <x v="0"/>
    <x v="0"/>
    <n v="35962001679.240005"/>
    <n v="40259770823.839989"/>
    <n v="4297769144.5999832"/>
    <n v="11.950861865069601"/>
    <n v="26.183864738277922"/>
    <n v="26.098454862133014"/>
  </r>
  <r>
    <x v="0"/>
    <x v="0"/>
    <x v="0"/>
    <x v="4"/>
    <x v="4"/>
    <x v="0"/>
    <x v="0"/>
    <x v="0"/>
    <x v="0"/>
    <n v="1063066978.5600001"/>
    <n v="1057506625.2900007"/>
    <n v="-5560353.2699993849"/>
    <n v="-0.5230482539803164"/>
    <n v="0.77401703672166355"/>
    <n v="0.68553020451360003"/>
  </r>
  <r>
    <x v="0"/>
    <x v="0"/>
    <x v="0"/>
    <x v="5"/>
    <x v="5"/>
    <x v="0"/>
    <x v="0"/>
    <x v="0"/>
    <x v="0"/>
    <n v="8018218745.779994"/>
    <n v="9148482291.5200062"/>
    <n v="1130263545.7400122"/>
    <n v="14.096192453403351"/>
    <n v="5.8380497546838637"/>
    <n v="5.9305169218915328"/>
  </r>
  <r>
    <x v="0"/>
    <x v="0"/>
    <x v="0"/>
    <x v="6"/>
    <x v="6"/>
    <x v="0"/>
    <x v="0"/>
    <x v="0"/>
    <x v="0"/>
    <n v="32855733125.509995"/>
    <n v="36715279097.640007"/>
    <n v="3859545972.1300125"/>
    <n v="11.746948264360494"/>
    <n v="23.922196537016895"/>
    <n v="23.800732956804719"/>
  </r>
  <r>
    <x v="0"/>
    <x v="0"/>
    <x v="0"/>
    <x v="7"/>
    <x v="7"/>
    <x v="0"/>
    <x v="0"/>
    <x v="0"/>
    <x v="0"/>
    <n v="1458030030.6899996"/>
    <n v="1635250281.5000002"/>
    <n v="177220250.81000066"/>
    <n v="12.154773706967665"/>
    <n v="1.0615888806315457"/>
    <n v="1.0600533680819266"/>
  </r>
  <r>
    <x v="0"/>
    <x v="0"/>
    <x v="0"/>
    <x v="8"/>
    <x v="8"/>
    <x v="0"/>
    <x v="0"/>
    <x v="0"/>
    <x v="0"/>
    <n v="30197538115.96999"/>
    <n v="33720083224.449997"/>
    <n v="3522545108.4800072"/>
    <n v="11.665007574299928"/>
    <n v="21.986769827498101"/>
    <n v="21.859092885336455"/>
  </r>
  <r>
    <x v="0"/>
    <x v="0"/>
    <x v="0"/>
    <x v="9"/>
    <x v="9"/>
    <x v="0"/>
    <x v="0"/>
    <x v="0"/>
    <x v="0"/>
    <n v="20684571104.450016"/>
    <n v="24281019498.880001"/>
    <n v="3596448394.429985"/>
    <n v="17.387106439235069"/>
    <n v="15.060396715371519"/>
    <n v="15.740206127125914"/>
  </r>
  <r>
    <x v="0"/>
    <x v="0"/>
    <x v="0"/>
    <x v="10"/>
    <x v="10"/>
    <x v="0"/>
    <x v="0"/>
    <x v="0"/>
    <x v="0"/>
    <n v="1874705208.22"/>
    <n v="2234677662.499999"/>
    <n v="359972454.27999902"/>
    <n v="19.201549806424584"/>
    <n v="1.3649692815768479"/>
    <n v="1.4486330377131145"/>
  </r>
  <r>
    <x v="0"/>
    <x v="0"/>
    <x v="0"/>
    <x v="10"/>
    <x v="10"/>
    <x v="1"/>
    <x v="1"/>
    <x v="1"/>
    <x v="1"/>
    <n v="127191124.67"/>
    <n v="238750362.41000006"/>
    <n v="111559237.74000005"/>
    <n v="87.709923180129749"/>
    <n v="1.1388400713546467"/>
    <n v="1.9778884247739783"/>
  </r>
  <r>
    <x v="0"/>
    <x v="0"/>
    <x v="0"/>
    <x v="9"/>
    <x v="9"/>
    <x v="1"/>
    <x v="1"/>
    <x v="1"/>
    <x v="1"/>
    <n v="1445073912.96"/>
    <n v="2073320338.4499998"/>
    <n v="628246425.48999977"/>
    <n v="43.475037495012188"/>
    <n v="12.938859393042781"/>
    <n v="17.176084077420274"/>
  </r>
  <r>
    <x v="0"/>
    <x v="0"/>
    <x v="0"/>
    <x v="6"/>
    <x v="6"/>
    <x v="1"/>
    <x v="1"/>
    <x v="1"/>
    <x v="1"/>
    <n v="2845724630.02"/>
    <n v="3122280699.3600006"/>
    <n v="276556069.34000063"/>
    <n v="9.7183004434992348"/>
    <n v="25.479963709072003"/>
    <n v="25.866025047343282"/>
  </r>
  <r>
    <x v="0"/>
    <x v="0"/>
    <x v="0"/>
    <x v="7"/>
    <x v="7"/>
    <x v="1"/>
    <x v="1"/>
    <x v="1"/>
    <x v="1"/>
    <n v="114517574.73000002"/>
    <n v="121726395.14999999"/>
    <n v="7208820.419999972"/>
    <n v="6.2949468123092265"/>
    <n v="1.0253640206047745"/>
    <n v="1.0084224607089602"/>
  </r>
  <r>
    <x v="0"/>
    <x v="0"/>
    <x v="0"/>
    <x v="8"/>
    <x v="8"/>
    <x v="1"/>
    <x v="1"/>
    <x v="1"/>
    <x v="1"/>
    <n v="2627291920.8499994"/>
    <n v="2819433175.5899997"/>
    <n v="192141254.74000025"/>
    <n v="7.3132815282223156"/>
    <n v="23.524167479242561"/>
    <n v="23.357134146865814"/>
  </r>
  <r>
    <x v="0"/>
    <x v="0"/>
    <x v="0"/>
    <x v="0"/>
    <x v="0"/>
    <x v="1"/>
    <x v="1"/>
    <x v="1"/>
    <x v="1"/>
    <n v="387909844.94999993"/>
    <n v="122370477.12999998"/>
    <n v="-265539367.81999993"/>
    <n v="-68.453887230994852"/>
    <n v="3.473255517224195"/>
    <n v="1.0137582527889732"/>
  </r>
  <r>
    <x v="0"/>
    <x v="0"/>
    <x v="0"/>
    <x v="1"/>
    <x v="1"/>
    <x v="1"/>
    <x v="1"/>
    <x v="1"/>
    <x v="1"/>
    <n v="42333298.43"/>
    <n v="25278124.539999999"/>
    <n v="-17055173.890000001"/>
    <n v="-40.287845555435496"/>
    <n v="0.37904261582545806"/>
    <n v="0.20941249857372746"/>
  </r>
  <r>
    <x v="0"/>
    <x v="0"/>
    <x v="0"/>
    <x v="2"/>
    <x v="2"/>
    <x v="1"/>
    <x v="1"/>
    <x v="1"/>
    <x v="1"/>
    <n v="414029974.66000003"/>
    <n v="272808997.07000005"/>
    <n v="-141220977.58999997"/>
    <n v="-34.108877673885843"/>
    <n v="3.7071291499946208"/>
    <n v="2.2600416268785972"/>
  </r>
  <r>
    <x v="0"/>
    <x v="0"/>
    <x v="0"/>
    <x v="3"/>
    <x v="3"/>
    <x v="1"/>
    <x v="1"/>
    <x v="1"/>
    <x v="1"/>
    <n v="2283910639.7899995"/>
    <n v="2617378614.2099996"/>
    <n v="333467974.42000008"/>
    <n v="14.600745257295255"/>
    <n v="20.449610479775622"/>
    <n v="21.683246098729612"/>
  </r>
  <r>
    <x v="0"/>
    <x v="0"/>
    <x v="0"/>
    <x v="4"/>
    <x v="4"/>
    <x v="1"/>
    <x v="1"/>
    <x v="1"/>
    <x v="1"/>
    <n v="163654605.22"/>
    <n v="111259566.25"/>
    <n v="-52395038.969999999"/>
    <n v="-32.01562149721704"/>
    <n v="1.465325688170608"/>
    <n v="0.92171172437152882"/>
  </r>
  <r>
    <x v="0"/>
    <x v="0"/>
    <x v="0"/>
    <x v="5"/>
    <x v="5"/>
    <x v="1"/>
    <x v="1"/>
    <x v="1"/>
    <x v="1"/>
    <n v="716842391.95000017"/>
    <n v="546365475.55000007"/>
    <n v="-170476916.4000001"/>
    <n v="-23.781645493405875"/>
    <n v="6.4184418756926593"/>
    <n v="4.5262756415452143"/>
  </r>
  <r>
    <x v="0"/>
    <x v="0"/>
    <x v="0"/>
    <x v="5"/>
    <x v="5"/>
    <x v="2"/>
    <x v="2"/>
    <x v="2"/>
    <x v="2"/>
    <n v="699436928.68000007"/>
    <n v="1366002500.1499999"/>
    <n v="666565571.46999979"/>
    <n v="95.30031145595413"/>
    <n v="5.5976374072597386"/>
    <n v="9.0156900914965412"/>
  </r>
  <r>
    <x v="0"/>
    <x v="0"/>
    <x v="0"/>
    <x v="4"/>
    <x v="4"/>
    <x v="2"/>
    <x v="2"/>
    <x v="2"/>
    <x v="2"/>
    <n v="35476800.269999996"/>
    <n v="108695586.41000001"/>
    <n v="73218786.140000015"/>
    <n v="206.38497717595891"/>
    <n v="0.28392304743761926"/>
    <n v="0.71739672605169746"/>
  </r>
  <r>
    <x v="0"/>
    <x v="0"/>
    <x v="0"/>
    <x v="2"/>
    <x v="2"/>
    <x v="2"/>
    <x v="2"/>
    <x v="2"/>
    <x v="2"/>
    <n v="248833192.76999998"/>
    <n v="351173138.35000002"/>
    <n v="102339945.58000004"/>
    <n v="41.127931704269976"/>
    <n v="1.9914275768165539"/>
    <n v="2.3177616318229104"/>
  </r>
  <r>
    <x v="0"/>
    <x v="0"/>
    <x v="0"/>
    <x v="3"/>
    <x v="3"/>
    <x v="2"/>
    <x v="2"/>
    <x v="2"/>
    <x v="2"/>
    <n v="2960237775.5300002"/>
    <n v="3198032605.6599998"/>
    <n v="237794830.12999964"/>
    <n v="8.0329638414746913"/>
    <n v="23.690967730231463"/>
    <n v="21.107187484624408"/>
  </r>
  <r>
    <x v="0"/>
    <x v="0"/>
    <x v="0"/>
    <x v="1"/>
    <x v="1"/>
    <x v="2"/>
    <x v="2"/>
    <x v="2"/>
    <x v="2"/>
    <n v="34321349.880000003"/>
    <n v="56619458.890000001"/>
    <n v="22298109.009999998"/>
    <n v="64.968624742215397"/>
    <n v="0.27467590582972184"/>
    <n v="0.3736914789280511"/>
  </r>
  <r>
    <x v="0"/>
    <x v="0"/>
    <x v="0"/>
    <x v="0"/>
    <x v="0"/>
    <x v="2"/>
    <x v="2"/>
    <x v="2"/>
    <x v="2"/>
    <n v="193599628.76000002"/>
    <n v="141624539.79999998"/>
    <n v="-51975088.960000038"/>
    <n v="-26.846688339693092"/>
    <n v="1.5493899157194475"/>
    <n v="0.93472959240368025"/>
  </r>
  <r>
    <x v="0"/>
    <x v="0"/>
    <x v="0"/>
    <x v="8"/>
    <x v="8"/>
    <x v="2"/>
    <x v="2"/>
    <x v="2"/>
    <x v="2"/>
    <n v="2853917608.0400004"/>
    <n v="3917748785.7100005"/>
    <n v="1063831177.6700001"/>
    <n v="37.276169945235836"/>
    <n v="22.840080792060622"/>
    <n v="25.857353046147175"/>
  </r>
  <r>
    <x v="0"/>
    <x v="0"/>
    <x v="0"/>
    <x v="6"/>
    <x v="6"/>
    <x v="2"/>
    <x v="2"/>
    <x v="2"/>
    <x v="2"/>
    <n v="2819014373.6700006"/>
    <n v="3419588574.4600005"/>
    <n v="600574200.78999996"/>
    <n v="21.304403638358473"/>
    <n v="22.560748028329396"/>
    <n v="22.569468814565415"/>
  </r>
  <r>
    <x v="0"/>
    <x v="0"/>
    <x v="0"/>
    <x v="7"/>
    <x v="7"/>
    <x v="2"/>
    <x v="2"/>
    <x v="2"/>
    <x v="2"/>
    <n v="99555329.849999994"/>
    <n v="106625481.80999999"/>
    <n v="7070151.9599999934"/>
    <n v="7.1017312389528424"/>
    <n v="0.79674752019763784"/>
    <n v="0.70373392416917357"/>
  </r>
  <r>
    <x v="0"/>
    <x v="0"/>
    <x v="0"/>
    <x v="9"/>
    <x v="9"/>
    <x v="2"/>
    <x v="2"/>
    <x v="2"/>
    <x v="2"/>
    <n v="2405367123.5599995"/>
    <n v="2276222588.9000006"/>
    <n v="-129144534.65999889"/>
    <n v="-5.3690155400836259"/>
    <n v="19.250303260999686"/>
    <n v="15.023191713436004"/>
  </r>
  <r>
    <x v="0"/>
    <x v="0"/>
    <x v="0"/>
    <x v="10"/>
    <x v="10"/>
    <x v="2"/>
    <x v="2"/>
    <x v="2"/>
    <x v="2"/>
    <n v="145456670.5"/>
    <n v="209058217.23999998"/>
    <n v="63601546.73999998"/>
    <n v="43.72542456896123"/>
    <n v="1.1640988151181328"/>
    <n v="1.3797954963549701"/>
  </r>
  <r>
    <x v="0"/>
    <x v="0"/>
    <x v="0"/>
    <x v="10"/>
    <x v="10"/>
    <x v="3"/>
    <x v="3"/>
    <x v="3"/>
    <x v="3"/>
    <n v="219383040.79999998"/>
    <n v="186347030.74000001"/>
    <n v="-33036010.059999973"/>
    <n v="-15.058597938806569"/>
    <n v="2.0642187993321333"/>
    <n v="1.6167943798446522"/>
  </r>
  <r>
    <x v="0"/>
    <x v="0"/>
    <x v="0"/>
    <x v="8"/>
    <x v="8"/>
    <x v="3"/>
    <x v="3"/>
    <x v="3"/>
    <x v="3"/>
    <n v="2474139708.1900005"/>
    <n v="2559297092.5600004"/>
    <n v="85157384.369999886"/>
    <n v="3.4418987775067169"/>
    <n v="23.27967412246716"/>
    <n v="22.205114506906725"/>
  </r>
  <r>
    <x v="0"/>
    <x v="0"/>
    <x v="0"/>
    <x v="9"/>
    <x v="9"/>
    <x v="3"/>
    <x v="3"/>
    <x v="3"/>
    <x v="3"/>
    <n v="1724859534.9300001"/>
    <n v="2219717672.3200002"/>
    <n v="494858137.3900001"/>
    <n v="28.689764434069286"/>
    <n v="16.229547485649523"/>
    <n v="19.25883682287445"/>
  </r>
  <r>
    <x v="0"/>
    <x v="0"/>
    <x v="0"/>
    <x v="6"/>
    <x v="6"/>
    <x v="3"/>
    <x v="3"/>
    <x v="3"/>
    <x v="3"/>
    <n v="2770873543.3899999"/>
    <n v="3014135616.7199998"/>
    <n v="243262073.32999992"/>
    <n v="8.7792556939420319"/>
    <n v="26.071701978331223"/>
    <n v="26.151409581630823"/>
  </r>
  <r>
    <x v="0"/>
    <x v="0"/>
    <x v="0"/>
    <x v="7"/>
    <x v="7"/>
    <x v="3"/>
    <x v="3"/>
    <x v="3"/>
    <x v="3"/>
    <n v="91070607.88000001"/>
    <n v="124981054.35000001"/>
    <n v="33910446.469999999"/>
    <n v="37.235335592227955"/>
    <n v="0.85690151876361975"/>
    <n v="1.0843675129016388"/>
  </r>
  <r>
    <x v="0"/>
    <x v="0"/>
    <x v="0"/>
    <x v="0"/>
    <x v="0"/>
    <x v="3"/>
    <x v="3"/>
    <x v="3"/>
    <x v="3"/>
    <n v="113257224.92000002"/>
    <n v="141847137.66000003"/>
    <n v="28589912.74000001"/>
    <n v="25.243345632205521"/>
    <n v="1.0656598248776386"/>
    <n v="1.2307019546006142"/>
  </r>
  <r>
    <x v="0"/>
    <x v="0"/>
    <x v="0"/>
    <x v="2"/>
    <x v="2"/>
    <x v="3"/>
    <x v="3"/>
    <x v="3"/>
    <x v="3"/>
    <n v="252547370.14999998"/>
    <n v="282416078.48999995"/>
    <n v="29868708.339999974"/>
    <n v="11.826972627851765"/>
    <n v="2.3762685907010219"/>
    <n v="2.4503139474085835"/>
  </r>
  <r>
    <x v="0"/>
    <x v="0"/>
    <x v="0"/>
    <x v="1"/>
    <x v="1"/>
    <x v="3"/>
    <x v="3"/>
    <x v="3"/>
    <x v="3"/>
    <n v="23235124.780000001"/>
    <n v="26024626.559999999"/>
    <n v="2789501.7799999975"/>
    <n v="12.005538194488652"/>
    <n v="0.2186239246242771"/>
    <n v="0.22579629947777863"/>
  </r>
  <r>
    <x v="0"/>
    <x v="0"/>
    <x v="0"/>
    <x v="3"/>
    <x v="3"/>
    <x v="3"/>
    <x v="3"/>
    <x v="3"/>
    <x v="3"/>
    <n v="2395104899.96"/>
    <n v="2316533448.6900005"/>
    <n v="-78571451.269999504"/>
    <n v="-3.2805014624333029"/>
    <n v="22.536019843836264"/>
    <n v="20.098835198452075"/>
  </r>
  <r>
    <x v="0"/>
    <x v="0"/>
    <x v="0"/>
    <x v="4"/>
    <x v="4"/>
    <x v="3"/>
    <x v="3"/>
    <x v="3"/>
    <x v="3"/>
    <n v="37975302.710000001"/>
    <n v="49945884.870000012"/>
    <n v="11970582.160000011"/>
    <n v="31.522019064374195"/>
    <n v="0.35731719953582902"/>
    <n v="0.43334323940397684"/>
  </r>
  <r>
    <x v="0"/>
    <x v="0"/>
    <x v="0"/>
    <x v="5"/>
    <x v="5"/>
    <x v="3"/>
    <x v="3"/>
    <x v="3"/>
    <x v="3"/>
    <n v="525450300.86999989"/>
    <n v="604464308.96999991"/>
    <n v="79014008.100000024"/>
    <n v="15.037389448473956"/>
    <n v="4.9440667118813106"/>
    <n v="5.2444865564986847"/>
  </r>
  <r>
    <x v="0"/>
    <x v="0"/>
    <x v="0"/>
    <x v="5"/>
    <x v="5"/>
    <x v="4"/>
    <x v="4"/>
    <x v="4"/>
    <x v="4"/>
    <n v="570945987.92000008"/>
    <n v="724848905.68000007"/>
    <n v="153902917.75999999"/>
    <n v="26.955775330111365"/>
    <n v="4.87538311889673"/>
    <n v="5.8491193930206178"/>
  </r>
  <r>
    <x v="0"/>
    <x v="0"/>
    <x v="0"/>
    <x v="4"/>
    <x v="4"/>
    <x v="4"/>
    <x v="4"/>
    <x v="4"/>
    <x v="4"/>
    <n v="64461956.930000007"/>
    <n v="48388195.720000006"/>
    <n v="-16073761.210000001"/>
    <n v="-24.935267211100474"/>
    <n v="0.55044915504617919"/>
    <n v="0.39046528422859778"/>
  </r>
  <r>
    <x v="0"/>
    <x v="0"/>
    <x v="0"/>
    <x v="3"/>
    <x v="3"/>
    <x v="4"/>
    <x v="4"/>
    <x v="4"/>
    <x v="4"/>
    <n v="2571266650.2000003"/>
    <n v="2586683898.4000001"/>
    <n v="15417248.199999809"/>
    <n v="0.5995974084912824"/>
    <n v="21.956385167424511"/>
    <n v="20.873071387963158"/>
  </r>
  <r>
    <x v="0"/>
    <x v="0"/>
    <x v="0"/>
    <x v="1"/>
    <x v="1"/>
    <x v="4"/>
    <x v="4"/>
    <x v="4"/>
    <x v="4"/>
    <n v="36414696.090000004"/>
    <n v="30206891.43"/>
    <n v="-6207804.6600000039"/>
    <n v="-17.047525660126972"/>
    <n v="0.31094989430386666"/>
    <n v="0.24375247459376323"/>
  </r>
  <r>
    <x v="0"/>
    <x v="0"/>
    <x v="0"/>
    <x v="2"/>
    <x v="2"/>
    <x v="4"/>
    <x v="4"/>
    <x v="4"/>
    <x v="4"/>
    <n v="221584599.54000002"/>
    <n v="192828540.56000003"/>
    <n v="-28756058.979999989"/>
    <n v="-12.97746280188078"/>
    <n v="1.8921401303483354"/>
    <n v="1.5560169123236343"/>
  </r>
  <r>
    <x v="0"/>
    <x v="0"/>
    <x v="0"/>
    <x v="0"/>
    <x v="0"/>
    <x v="4"/>
    <x v="4"/>
    <x v="4"/>
    <x v="4"/>
    <n v="177896949.43000001"/>
    <n v="134798343.59999999"/>
    <n v="-43098605.830000013"/>
    <n v="-24.226725622947637"/>
    <n v="1.5190855221068196"/>
    <n v="1.0877461489138198"/>
  </r>
  <r>
    <x v="0"/>
    <x v="0"/>
    <x v="0"/>
    <x v="7"/>
    <x v="7"/>
    <x v="4"/>
    <x v="4"/>
    <x v="4"/>
    <x v="4"/>
    <n v="100190452.05999999"/>
    <n v="95024742.410000011"/>
    <n v="-5165709.6499999762"/>
    <n v="-5.1558901509960675"/>
    <n v="0.85553948881833475"/>
    <n v="0.7667957546624129"/>
  </r>
  <r>
    <x v="0"/>
    <x v="0"/>
    <x v="0"/>
    <x v="6"/>
    <x v="6"/>
    <x v="4"/>
    <x v="4"/>
    <x v="4"/>
    <x v="4"/>
    <n v="3044644134.8899999"/>
    <n v="3251244194.4199996"/>
    <n v="206600059.52999973"/>
    <n v="6.7856882570436756"/>
    <n v="25.998617964490418"/>
    <n v="26.235695908497565"/>
  </r>
  <r>
    <x v="0"/>
    <x v="0"/>
    <x v="0"/>
    <x v="9"/>
    <x v="9"/>
    <x v="4"/>
    <x v="4"/>
    <x v="4"/>
    <x v="4"/>
    <n v="1792331580.6699996"/>
    <n v="2216939932.3900003"/>
    <n v="424608351.72000074"/>
    <n v="23.690278980704896"/>
    <n v="15.30495583951525"/>
    <n v="17.889447373227863"/>
  </r>
  <r>
    <x v="0"/>
    <x v="0"/>
    <x v="0"/>
    <x v="8"/>
    <x v="8"/>
    <x v="4"/>
    <x v="4"/>
    <x v="4"/>
    <x v="4"/>
    <n v="2934033185.670001"/>
    <n v="2920908688.3499994"/>
    <n v="-13124497.320001602"/>
    <n v="-0.44731932086189263"/>
    <n v="25.054096475589287"/>
    <n v="23.570075805305581"/>
  </r>
  <r>
    <x v="0"/>
    <x v="0"/>
    <x v="0"/>
    <x v="10"/>
    <x v="10"/>
    <x v="4"/>
    <x v="4"/>
    <x v="4"/>
    <x v="4"/>
    <n v="197022045.82000005"/>
    <n v="190572699.79000002"/>
    <n v="-6449346.030000031"/>
    <n v="-3.2734133904447287"/>
    <n v="1.6823972434603005"/>
    <n v="1.5378135572630438"/>
  </r>
  <r>
    <x v="0"/>
    <x v="0"/>
    <x v="0"/>
    <x v="10"/>
    <x v="10"/>
    <x v="5"/>
    <x v="5"/>
    <x v="5"/>
    <x v="5"/>
    <n v="175664758.56999999"/>
    <n v="111101150.09"/>
    <n v="-64563608.479999989"/>
    <n v="-36.75387653481576"/>
    <n v="1.637481502896283"/>
    <n v="0.90510132613249461"/>
  </r>
  <r>
    <x v="0"/>
    <x v="0"/>
    <x v="0"/>
    <x v="8"/>
    <x v="8"/>
    <x v="5"/>
    <x v="5"/>
    <x v="5"/>
    <x v="5"/>
    <n v="2426470710.6300001"/>
    <n v="2630399838.2700005"/>
    <n v="203929127.64000034"/>
    <n v="8.4043515030541176"/>
    <n v="22.618656914004287"/>
    <n v="21.42892652279723"/>
  </r>
  <r>
    <x v="0"/>
    <x v="0"/>
    <x v="0"/>
    <x v="9"/>
    <x v="9"/>
    <x v="5"/>
    <x v="5"/>
    <x v="5"/>
    <x v="5"/>
    <n v="1672339507.0299997"/>
    <n v="2017691697.8799999"/>
    <n v="345352190.85000014"/>
    <n v="20.650842092663961"/>
    <n v="15.588926496221998"/>
    <n v="16.437412484014303"/>
  </r>
  <r>
    <x v="0"/>
    <x v="0"/>
    <x v="0"/>
    <x v="6"/>
    <x v="6"/>
    <x v="5"/>
    <x v="5"/>
    <x v="5"/>
    <x v="5"/>
    <n v="2846243028.9000006"/>
    <n v="3307004195.3000002"/>
    <n v="460761166.39999962"/>
    <n v="16.188398591460825"/>
    <n v="26.531618239830546"/>
    <n v="26.940980181276842"/>
  </r>
  <r>
    <x v="0"/>
    <x v="0"/>
    <x v="0"/>
    <x v="7"/>
    <x v="7"/>
    <x v="5"/>
    <x v="5"/>
    <x v="5"/>
    <x v="5"/>
    <n v="141848873.20000002"/>
    <n v="124465728.96000001"/>
    <n v="-17383144.24000001"/>
    <n v="-12.254693215285977"/>
    <n v="1.3222624046081612"/>
    <n v="1.0139777693433927"/>
  </r>
  <r>
    <x v="0"/>
    <x v="0"/>
    <x v="0"/>
    <x v="0"/>
    <x v="0"/>
    <x v="5"/>
    <x v="5"/>
    <x v="5"/>
    <x v="5"/>
    <n v="106444388.38999997"/>
    <n v="145589858.83000001"/>
    <n v="39145470.440000042"/>
    <n v="36.775513516575018"/>
    <n v="0.99223497356344448"/>
    <n v="1.1860684987664802"/>
  </r>
  <r>
    <x v="0"/>
    <x v="0"/>
    <x v="0"/>
    <x v="2"/>
    <x v="2"/>
    <x v="5"/>
    <x v="5"/>
    <x v="5"/>
    <x v="5"/>
    <n v="174163568.75999999"/>
    <n v="254266821.44999999"/>
    <n v="80103252.689999998"/>
    <n v="45.993116275874826"/>
    <n v="1.6234879701796348"/>
    <n v="2.0714208367731688"/>
  </r>
  <r>
    <x v="0"/>
    <x v="0"/>
    <x v="0"/>
    <x v="1"/>
    <x v="1"/>
    <x v="5"/>
    <x v="5"/>
    <x v="5"/>
    <x v="5"/>
    <n v="56147804.359999999"/>
    <n v="21967772.289999999"/>
    <n v="-34180032.07"/>
    <n v="-60.875100032139528"/>
    <n v="0.52338893592650826"/>
    <n v="0.1789635824269051"/>
  </r>
  <r>
    <x v="0"/>
    <x v="0"/>
    <x v="0"/>
    <x v="3"/>
    <x v="3"/>
    <x v="5"/>
    <x v="5"/>
    <x v="5"/>
    <x v="5"/>
    <n v="2339858967.1100001"/>
    <n v="2951527903.9300003"/>
    <n v="611668936.82000017"/>
    <n v="26.141273701443762"/>
    <n v="21.81129447487805"/>
    <n v="24.045041998215606"/>
  </r>
  <r>
    <x v="0"/>
    <x v="0"/>
    <x v="0"/>
    <x v="4"/>
    <x v="4"/>
    <x v="5"/>
    <x v="5"/>
    <x v="5"/>
    <x v="5"/>
    <n v="89276472.460000023"/>
    <n v="62819300.340000004"/>
    <n v="-26457172.12000002"/>
    <n v="-29.635100257634008"/>
    <n v="0.83220205058275998"/>
    <n v="0.51176636784039142"/>
  </r>
  <r>
    <x v="0"/>
    <x v="0"/>
    <x v="0"/>
    <x v="5"/>
    <x v="5"/>
    <x v="5"/>
    <x v="5"/>
    <x v="5"/>
    <x v="5"/>
    <n v="699281944.48000014"/>
    <n v="648161568.17999995"/>
    <n v="-51120376.300000191"/>
    <n v="-7.3104098716597505"/>
    <n v="6.5184460373083581"/>
    <n v="5.2803404324132082"/>
  </r>
  <r>
    <x v="0"/>
    <x v="0"/>
    <x v="0"/>
    <x v="5"/>
    <x v="5"/>
    <x v="6"/>
    <x v="6"/>
    <x v="6"/>
    <x v="6"/>
    <n v="556287015.2299999"/>
    <n v="709814797.73000002"/>
    <n v="153527782.50000012"/>
    <n v="27.598663692792329"/>
    <n v="5.0000769793166269"/>
    <n v="5.657901381001464"/>
  </r>
  <r>
    <x v="0"/>
    <x v="0"/>
    <x v="0"/>
    <x v="4"/>
    <x v="4"/>
    <x v="6"/>
    <x v="6"/>
    <x v="6"/>
    <x v="6"/>
    <n v="52147814.439999998"/>
    <n v="90606233.689999998"/>
    <n v="38458419.25"/>
    <n v="73.748861122932226"/>
    <n v="0.4687204255438418"/>
    <n v="0.7222181565690482"/>
  </r>
  <r>
    <x v="0"/>
    <x v="0"/>
    <x v="0"/>
    <x v="3"/>
    <x v="3"/>
    <x v="6"/>
    <x v="6"/>
    <x v="6"/>
    <x v="6"/>
    <n v="2908095258.1900001"/>
    <n v="3255110295.1500001"/>
    <n v="347015036.96000004"/>
    <n v="11.932725930579812"/>
    <n v="26.138845157339741"/>
    <n v="25.946335710581764"/>
  </r>
  <r>
    <x v="0"/>
    <x v="0"/>
    <x v="0"/>
    <x v="2"/>
    <x v="2"/>
    <x v="6"/>
    <x v="6"/>
    <x v="6"/>
    <x v="6"/>
    <n v="201307061.73000002"/>
    <n v="235630417.62000003"/>
    <n v="34323355.890000015"/>
    <n v="17.050249303243863"/>
    <n v="1.8094091315683154"/>
    <n v="1.8781993127244774"/>
  </r>
  <r>
    <x v="0"/>
    <x v="0"/>
    <x v="0"/>
    <x v="1"/>
    <x v="1"/>
    <x v="6"/>
    <x v="6"/>
    <x v="6"/>
    <x v="6"/>
    <n v="104141266.95999999"/>
    <n v="65300160.020000003"/>
    <n v="-38841106.93999999"/>
    <n v="-37.296556949819532"/>
    <n v="0.93605339917609087"/>
    <n v="0.52050459745037725"/>
  </r>
  <r>
    <x v="0"/>
    <x v="0"/>
    <x v="0"/>
    <x v="0"/>
    <x v="0"/>
    <x v="6"/>
    <x v="6"/>
    <x v="6"/>
    <x v="6"/>
    <n v="111299686.02"/>
    <n v="148808570.33000001"/>
    <n v="37508884.310000017"/>
    <n v="33.700799751815886"/>
    <n v="1.0003954481009767"/>
    <n v="1.1861463275596857"/>
  </r>
  <r>
    <x v="0"/>
    <x v="0"/>
    <x v="0"/>
    <x v="8"/>
    <x v="8"/>
    <x v="6"/>
    <x v="6"/>
    <x v="6"/>
    <x v="6"/>
    <n v="2389135893.7600002"/>
    <n v="2645208053.3400002"/>
    <n v="256072159.57999992"/>
    <n v="10.718191470347712"/>
    <n v="21.474280462773969"/>
    <n v="21.084832756221981"/>
  </r>
  <r>
    <x v="0"/>
    <x v="0"/>
    <x v="0"/>
    <x v="7"/>
    <x v="7"/>
    <x v="6"/>
    <x v="6"/>
    <x v="6"/>
    <x v="6"/>
    <n v="118999327.33999997"/>
    <n v="183834974.34"/>
    <n v="64835647.00000003"/>
    <n v="54.484044951577161"/>
    <n v="1.0696021674007423"/>
    <n v="1.4653401965146078"/>
  </r>
  <r>
    <x v="0"/>
    <x v="0"/>
    <x v="0"/>
    <x v="6"/>
    <x v="6"/>
    <x v="6"/>
    <x v="6"/>
    <x v="6"/>
    <x v="6"/>
    <n v="2804322354.8800006"/>
    <n v="3124068134.4400001"/>
    <n v="319745779.55999947"/>
    <n v="11.401891048780007"/>
    <n v="25.206102722748401"/>
    <n v="24.901804623850957"/>
  </r>
  <r>
    <x v="0"/>
    <x v="0"/>
    <x v="0"/>
    <x v="10"/>
    <x v="10"/>
    <x v="6"/>
    <x v="6"/>
    <x v="6"/>
    <x v="6"/>
    <n v="136472289.35999998"/>
    <n v="145942597.63999996"/>
    <n v="9470308.2799999714"/>
    <n v="6.9393635326350118"/>
    <n v="1.2266544673192543"/>
    <n v="1.1633017899528044"/>
  </r>
  <r>
    <x v="0"/>
    <x v="0"/>
    <x v="0"/>
    <x v="9"/>
    <x v="9"/>
    <x v="6"/>
    <x v="6"/>
    <x v="6"/>
    <x v="6"/>
    <n v="1743361048.9499998"/>
    <n v="1941224900.1100001"/>
    <n v="197863851.16000032"/>
    <n v="11.349562460350411"/>
    <n v="15.669859638712069"/>
    <n v="15.473415147572933"/>
  </r>
  <r>
    <x v="0"/>
    <x v="0"/>
    <x v="0"/>
    <x v="9"/>
    <x v="9"/>
    <x v="7"/>
    <x v="7"/>
    <x v="7"/>
    <x v="7"/>
    <n v="1708452094.5300002"/>
    <n v="2122952632.1399999"/>
    <n v="414500537.60999966"/>
    <n v="24.261759456827487"/>
    <n v="13.024707396106535"/>
    <n v="15.357805418579273"/>
  </r>
  <r>
    <x v="0"/>
    <x v="0"/>
    <x v="0"/>
    <x v="10"/>
    <x v="10"/>
    <x v="7"/>
    <x v="7"/>
    <x v="7"/>
    <x v="7"/>
    <n v="153616576.91"/>
    <n v="202781508.94"/>
    <n v="49164932.030000001"/>
    <n v="32.004965231587263"/>
    <n v="1.1711250036511407"/>
    <n v="1.4669564029071751"/>
  </r>
  <r>
    <x v="0"/>
    <x v="0"/>
    <x v="0"/>
    <x v="5"/>
    <x v="5"/>
    <x v="7"/>
    <x v="7"/>
    <x v="7"/>
    <x v="7"/>
    <n v="742068565.93000007"/>
    <n v="762361245.08000004"/>
    <n v="20292679.149999976"/>
    <n v="2.7346097222927241"/>
    <n v="5.6572999442197247"/>
    <n v="5.5150527069472366"/>
  </r>
  <r>
    <x v="0"/>
    <x v="0"/>
    <x v="0"/>
    <x v="6"/>
    <x v="6"/>
    <x v="7"/>
    <x v="7"/>
    <x v="7"/>
    <x v="7"/>
    <n v="3008795800.48"/>
    <n v="2933064054.6399999"/>
    <n v="-75731745.840000153"/>
    <n v="-2.517011816751356"/>
    <n v="22.93812336989587"/>
    <n v="21.218291142927267"/>
  </r>
  <r>
    <x v="0"/>
    <x v="0"/>
    <x v="0"/>
    <x v="8"/>
    <x v="8"/>
    <x v="7"/>
    <x v="7"/>
    <x v="7"/>
    <x v="7"/>
    <n v="2504590059.9500003"/>
    <n v="3035460093.75"/>
    <n v="530870033.79999971"/>
    <n v="21.195885198498214"/>
    <n v="19.094215625062617"/>
    <n v="21.959041746815874"/>
  </r>
  <r>
    <x v="0"/>
    <x v="0"/>
    <x v="0"/>
    <x v="7"/>
    <x v="7"/>
    <x v="7"/>
    <x v="7"/>
    <x v="7"/>
    <x v="7"/>
    <n v="159133766.79999998"/>
    <n v="141028149.09"/>
    <n v="-18105617.709999979"/>
    <n v="-11.377608960111651"/>
    <n v="1.2131863433843897"/>
    <n v="1.0202219491272082"/>
  </r>
  <r>
    <x v="0"/>
    <x v="0"/>
    <x v="0"/>
    <x v="0"/>
    <x v="0"/>
    <x v="7"/>
    <x v="7"/>
    <x v="7"/>
    <x v="7"/>
    <n v="95709599.690000013"/>
    <n v="184356973.19999999"/>
    <n v="88647373.509999976"/>
    <n v="92.621193482289826"/>
    <n v="0.72966021988675023"/>
    <n v="1.3336701342741595"/>
  </r>
  <r>
    <x v="0"/>
    <x v="0"/>
    <x v="0"/>
    <x v="1"/>
    <x v="1"/>
    <x v="7"/>
    <x v="7"/>
    <x v="7"/>
    <x v="7"/>
    <n v="69133360.689999998"/>
    <n v="121226111.75"/>
    <n v="52092751.060000002"/>
    <n v="75.351104792356949"/>
    <n v="0.52705123964535738"/>
    <n v="0.87697059638618957"/>
  </r>
  <r>
    <x v="0"/>
    <x v="0"/>
    <x v="0"/>
    <x v="2"/>
    <x v="2"/>
    <x v="7"/>
    <x v="7"/>
    <x v="7"/>
    <x v="7"/>
    <n v="245326871.07999998"/>
    <n v="246281495.72000003"/>
    <n v="954624.6400000453"/>
    <n v="0.3891235541371848"/>
    <n v="1.8702957621404008"/>
    <n v="1.7816428083238529"/>
  </r>
  <r>
    <x v="0"/>
    <x v="0"/>
    <x v="0"/>
    <x v="3"/>
    <x v="3"/>
    <x v="7"/>
    <x v="7"/>
    <x v="7"/>
    <x v="7"/>
    <n v="4377574625.21"/>
    <n v="3999381175.3900003"/>
    <n v="-378193449.81999969"/>
    <n v="-8.6393375830082419"/>
    <n v="33.373267404179927"/>
    <n v="28.932213068010643"/>
  </r>
  <r>
    <x v="0"/>
    <x v="0"/>
    <x v="0"/>
    <x v="4"/>
    <x v="4"/>
    <x v="7"/>
    <x v="7"/>
    <x v="7"/>
    <x v="7"/>
    <n v="52608086.869999997"/>
    <n v="74387779.710000008"/>
    <n v="21779692.840000011"/>
    <n v="41.399895217288311"/>
    <n v="0.40106769182732388"/>
    <n v="0.53813402570113533"/>
  </r>
  <r>
    <x v="0"/>
    <x v="0"/>
    <x v="0"/>
    <x v="4"/>
    <x v="4"/>
    <x v="8"/>
    <x v="8"/>
    <x v="8"/>
    <x v="8"/>
    <n v="68322357.150000006"/>
    <n v="155209357.91000006"/>
    <n v="86887000.76000005"/>
    <n v="127.17213571721749"/>
    <n v="0.60452403287349377"/>
    <n v="1.2074187503674378"/>
  </r>
  <r>
    <x v="0"/>
    <x v="0"/>
    <x v="0"/>
    <x v="3"/>
    <x v="3"/>
    <x v="8"/>
    <x v="8"/>
    <x v="8"/>
    <x v="8"/>
    <n v="3538654049.7900009"/>
    <n v="4033020490.2199998"/>
    <n v="494366440.42999887"/>
    <n v="13.970465421996725"/>
    <n v="31.310415892510996"/>
    <n v="31.374039723373929"/>
  </r>
  <r>
    <x v="0"/>
    <x v="0"/>
    <x v="0"/>
    <x v="2"/>
    <x v="2"/>
    <x v="8"/>
    <x v="8"/>
    <x v="8"/>
    <x v="8"/>
    <n v="275007818.23000002"/>
    <n v="204348332.98000002"/>
    <n v="-70659485.25"/>
    <n v="-25.693627804757408"/>
    <n v="2.433300639542415"/>
    <n v="1.5896851334792086"/>
  </r>
  <r>
    <x v="0"/>
    <x v="0"/>
    <x v="0"/>
    <x v="1"/>
    <x v="1"/>
    <x v="8"/>
    <x v="8"/>
    <x v="8"/>
    <x v="8"/>
    <n v="61951107.850000001"/>
    <n v="30421674.989999998"/>
    <n v="-31529432.860000003"/>
    <n v="-50.894058160091483"/>
    <n v="0.54815049012785355"/>
    <n v="0.23665906035001727"/>
  </r>
  <r>
    <x v="0"/>
    <x v="0"/>
    <x v="0"/>
    <x v="0"/>
    <x v="0"/>
    <x v="8"/>
    <x v="8"/>
    <x v="8"/>
    <x v="8"/>
    <n v="100326650.81999998"/>
    <n v="143308716.13999999"/>
    <n v="42982065.320000008"/>
    <n v="42.842121179860612"/>
    <n v="0.88770168490003853"/>
    <n v="1.1148401957751555"/>
  </r>
  <r>
    <x v="0"/>
    <x v="0"/>
    <x v="0"/>
    <x v="7"/>
    <x v="7"/>
    <x v="8"/>
    <x v="8"/>
    <x v="8"/>
    <x v="8"/>
    <n v="126696594.94999996"/>
    <n v="162252218.19"/>
    <n v="35555623.240000039"/>
    <n v="28.063598121190115"/>
    <n v="1.1210259675666574"/>
    <n v="1.2622072094706636"/>
  </r>
  <r>
    <x v="0"/>
    <x v="0"/>
    <x v="0"/>
    <x v="8"/>
    <x v="8"/>
    <x v="8"/>
    <x v="8"/>
    <x v="8"/>
    <x v="8"/>
    <n v="2303390481.4400001"/>
    <n v="2672194982.6400003"/>
    <n v="368804501.20000029"/>
    <n v="16.011375586193985"/>
    <n v="20.380662512351964"/>
    <n v="20.787782193830257"/>
  </r>
  <r>
    <x v="0"/>
    <x v="0"/>
    <x v="0"/>
    <x v="6"/>
    <x v="6"/>
    <x v="8"/>
    <x v="8"/>
    <x v="8"/>
    <x v="8"/>
    <n v="2389671898.73"/>
    <n v="2678270193.1900001"/>
    <n v="288598294.46000004"/>
    <n v="12.076900373368272"/>
    <n v="21.144090364053238"/>
    <n v="20.835043024164683"/>
  </r>
  <r>
    <x v="0"/>
    <x v="0"/>
    <x v="0"/>
    <x v="5"/>
    <x v="5"/>
    <x v="8"/>
    <x v="8"/>
    <x v="8"/>
    <x v="8"/>
    <n v="651601648.78000021"/>
    <n v="789782956.5999999"/>
    <n v="138181307.81999969"/>
    <n v="21.206408559388677"/>
    <n v="5.7654459386213306"/>
    <n v="6.1439513915934603"/>
  </r>
  <r>
    <x v="0"/>
    <x v="0"/>
    <x v="0"/>
    <x v="10"/>
    <x v="10"/>
    <x v="8"/>
    <x v="8"/>
    <x v="8"/>
    <x v="8"/>
    <n v="119877608.77000003"/>
    <n v="178519757.42999995"/>
    <n v="58642148.659999922"/>
    <n v="48.918350358916577"/>
    <n v="1.0606907976808777"/>
    <n v="1.3887571299471306"/>
  </r>
  <r>
    <x v="0"/>
    <x v="0"/>
    <x v="0"/>
    <x v="9"/>
    <x v="9"/>
    <x v="8"/>
    <x v="8"/>
    <x v="8"/>
    <x v="8"/>
    <n v="1666342792.98"/>
    <n v="1807313328.7699997"/>
    <n v="140970535.78999972"/>
    <n v="8.45987610615793"/>
    <n v="14.743991679771121"/>
    <n v="14.059616187647988"/>
  </r>
  <r>
    <x v="0"/>
    <x v="0"/>
    <x v="0"/>
    <x v="9"/>
    <x v="9"/>
    <x v="9"/>
    <x v="9"/>
    <x v="9"/>
    <x v="9"/>
    <n v="1688556581.1400003"/>
    <n v="2087689700.9100001"/>
    <n v="399133119.76999974"/>
    <n v="23.637533040233201"/>
    <n v="14.87626115343561"/>
    <n v="16.488290130530199"/>
  </r>
  <r>
    <x v="0"/>
    <x v="0"/>
    <x v="0"/>
    <x v="10"/>
    <x v="10"/>
    <x v="9"/>
    <x v="9"/>
    <x v="9"/>
    <x v="9"/>
    <n v="131372102.67999996"/>
    <n v="180488959.94000006"/>
    <n v="49116857.260000095"/>
    <n v="37.387585536055838"/>
    <n v="1.1573942677267042"/>
    <n v="1.4254773281446849"/>
  </r>
  <r>
    <x v="0"/>
    <x v="0"/>
    <x v="0"/>
    <x v="5"/>
    <x v="5"/>
    <x v="9"/>
    <x v="9"/>
    <x v="9"/>
    <x v="9"/>
    <n v="738857053.54999983"/>
    <n v="748501122.04999995"/>
    <n v="9644068.5000001192"/>
    <n v="1.305268516239114"/>
    <n v="6.509364629195356"/>
    <n v="5.9115603521003495"/>
  </r>
  <r>
    <x v="0"/>
    <x v="0"/>
    <x v="0"/>
    <x v="6"/>
    <x v="6"/>
    <x v="9"/>
    <x v="9"/>
    <x v="9"/>
    <x v="9"/>
    <n v="2895435342.6299996"/>
    <n v="2984446025.1100001"/>
    <n v="89010682.480000496"/>
    <n v="3.0741726872460484"/>
    <n v="25.508918558578014"/>
    <n v="23.570749963211444"/>
  </r>
  <r>
    <x v="0"/>
    <x v="0"/>
    <x v="0"/>
    <x v="8"/>
    <x v="8"/>
    <x v="9"/>
    <x v="9"/>
    <x v="9"/>
    <x v="9"/>
    <n v="2520916412.5700006"/>
    <n v="2622971356.0899997"/>
    <n v="102054943.51999903"/>
    <n v="4.048327148457771"/>
    <n v="22.209389556880975"/>
    <n v="20.715872049582231"/>
  </r>
  <r>
    <x v="0"/>
    <x v="0"/>
    <x v="0"/>
    <x v="7"/>
    <x v="7"/>
    <x v="9"/>
    <x v="9"/>
    <x v="9"/>
    <x v="9"/>
    <n v="128255561.03000002"/>
    <n v="131523616.65000001"/>
    <n v="3268055.6199999899"/>
    <n v="2.5480810295902607"/>
    <n v="1.1299373924293081"/>
    <n v="1.038755687397684"/>
  </r>
  <r>
    <x v="0"/>
    <x v="0"/>
    <x v="0"/>
    <x v="0"/>
    <x v="0"/>
    <x v="9"/>
    <x v="9"/>
    <x v="9"/>
    <x v="9"/>
    <n v="103023383.85999998"/>
    <n v="145984639.63"/>
    <n v="42961255.770000011"/>
    <n v="41.700489889150511"/>
    <n v="0.90764075088161544"/>
    <n v="1.152966885725947"/>
  </r>
  <r>
    <x v="0"/>
    <x v="0"/>
    <x v="0"/>
    <x v="1"/>
    <x v="1"/>
    <x v="9"/>
    <x v="9"/>
    <x v="9"/>
    <x v="9"/>
    <n v="32955306.620000001"/>
    <n v="41859877.280000001"/>
    <n v="8904570.6600000001"/>
    <n v="27.020142044729063"/>
    <n v="0.29033776726609917"/>
    <n v="0.33060363382555363"/>
  </r>
  <r>
    <x v="0"/>
    <x v="0"/>
    <x v="0"/>
    <x v="2"/>
    <x v="2"/>
    <x v="9"/>
    <x v="9"/>
    <x v="9"/>
    <x v="9"/>
    <n v="271012293.90999997"/>
    <n v="285681248.87"/>
    <n v="14668954.960000038"/>
    <n v="5.4126529643232448"/>
    <n v="2.3876307759109308"/>
    <n v="2.2562717601986324"/>
  </r>
  <r>
    <x v="0"/>
    <x v="0"/>
    <x v="0"/>
    <x v="3"/>
    <x v="3"/>
    <x v="9"/>
    <x v="9"/>
    <x v="9"/>
    <x v="9"/>
    <n v="2760325031.8300004"/>
    <n v="3369149354.5699997"/>
    <n v="608824322.73999929"/>
    <n v="22.056254814903799"/>
    <n v="24.318590505356564"/>
    <n v="26.609084686782928"/>
  </r>
  <r>
    <x v="0"/>
    <x v="0"/>
    <x v="0"/>
    <x v="4"/>
    <x v="4"/>
    <x v="9"/>
    <x v="9"/>
    <x v="9"/>
    <x v="9"/>
    <n v="79969462.400000006"/>
    <n v="63354787.859999999"/>
    <n v="-16614674.540000007"/>
    <n v="-20.776273894270929"/>
    <n v="0.70453464233877205"/>
    <n v="0.50036752250036864"/>
  </r>
  <r>
    <x v="0"/>
    <x v="0"/>
    <x v="0"/>
    <x v="5"/>
    <x v="5"/>
    <x v="10"/>
    <x v="10"/>
    <x v="10"/>
    <x v="10"/>
    <n v="601353563.91000021"/>
    <n v="714837096.60000002"/>
    <n v="113483532.68999982"/>
    <n v="18.87134948567196"/>
    <n v="4.9422832393718137"/>
    <n v="5.0708580729018431"/>
  </r>
  <r>
    <x v="0"/>
    <x v="0"/>
    <x v="0"/>
    <x v="6"/>
    <x v="6"/>
    <x v="10"/>
    <x v="10"/>
    <x v="10"/>
    <x v="10"/>
    <n v="2348794045.1600003"/>
    <n v="2879580679.9100003"/>
    <n v="530786634.75"/>
    <n v="22.598262110028582"/>
    <n v="19.303794204947842"/>
    <n v="20.426954626089568"/>
  </r>
  <r>
    <x v="0"/>
    <x v="0"/>
    <x v="0"/>
    <x v="4"/>
    <x v="4"/>
    <x v="10"/>
    <x v="10"/>
    <x v="10"/>
    <x v="10"/>
    <n v="36025783.979999997"/>
    <n v="79728769.780000001"/>
    <n v="43702985.800000004"/>
    <n v="121.31029771416513"/>
    <n v="0.29608143866630654"/>
    <n v="0.5655739997328022"/>
  </r>
  <r>
    <x v="0"/>
    <x v="0"/>
    <x v="0"/>
    <x v="2"/>
    <x v="2"/>
    <x v="10"/>
    <x v="10"/>
    <x v="10"/>
    <x v="10"/>
    <n v="223969227.97"/>
    <n v="229388730.89000002"/>
    <n v="5419502.9200000167"/>
    <n v="2.4197533603705339"/>
    <n v="1.8407130645971188"/>
    <n v="1.6272206680358579"/>
  </r>
  <r>
    <x v="0"/>
    <x v="0"/>
    <x v="0"/>
    <x v="3"/>
    <x v="3"/>
    <x v="10"/>
    <x v="10"/>
    <x v="10"/>
    <x v="10"/>
    <n v="4535774005.4599991"/>
    <n v="5299956143.4099998"/>
    <n v="764182137.95000076"/>
    <n v="16.847888299331188"/>
    <n v="37.277703484465086"/>
    <n v="37.596433542221284"/>
  </r>
  <r>
    <x v="0"/>
    <x v="0"/>
    <x v="0"/>
    <x v="0"/>
    <x v="0"/>
    <x v="10"/>
    <x v="10"/>
    <x v="10"/>
    <x v="10"/>
    <n v="103617859.87999998"/>
    <n v="112542872.82000001"/>
    <n v="8925012.9400000274"/>
    <n v="8.6133924695376844"/>
    <n v="0.85159354316414138"/>
    <n v="0.79834823612435124"/>
  </r>
  <r>
    <x v="0"/>
    <x v="0"/>
    <x v="0"/>
    <x v="1"/>
    <x v="1"/>
    <x v="10"/>
    <x v="10"/>
    <x v="10"/>
    <x v="10"/>
    <n v="31593005.32"/>
    <n v="48035262.409999996"/>
    <n v="16442257.089999996"/>
    <n v="52.043979113285566"/>
    <n v="0.25965021252919523"/>
    <n v="0.34074896131475746"/>
  </r>
  <r>
    <x v="0"/>
    <x v="0"/>
    <x v="0"/>
    <x v="8"/>
    <x v="8"/>
    <x v="10"/>
    <x v="10"/>
    <x v="10"/>
    <x v="10"/>
    <n v="2386774661.6199999"/>
    <n v="2549691660.2499995"/>
    <n v="162916998.62999964"/>
    <n v="6.825822363952085"/>
    <n v="19.615941626060252"/>
    <n v="18.086812506351972"/>
  </r>
  <r>
    <x v="0"/>
    <x v="0"/>
    <x v="0"/>
    <x v="7"/>
    <x v="7"/>
    <x v="10"/>
    <x v="10"/>
    <x v="10"/>
    <x v="10"/>
    <n v="96735331.920000017"/>
    <n v="129687495.21999998"/>
    <n v="32952163.299999967"/>
    <n v="34.064247928824351"/>
    <n v="0.79502881215955967"/>
    <n v="0.91996747960989367"/>
  </r>
  <r>
    <x v="0"/>
    <x v="0"/>
    <x v="0"/>
    <x v="10"/>
    <x v="10"/>
    <x v="10"/>
    <x v="10"/>
    <x v="10"/>
    <x v="10"/>
    <n v="130783847.81"/>
    <n v="173487898.55000004"/>
    <n v="42704050.740000039"/>
    <n v="32.652389002990326"/>
    <n v="1.0748598791187247"/>
    <n v="1.2306755134804006"/>
  </r>
  <r>
    <x v="0"/>
    <x v="0"/>
    <x v="0"/>
    <x v="9"/>
    <x v="9"/>
    <x v="10"/>
    <x v="10"/>
    <x v="10"/>
    <x v="10"/>
    <n v="1672103974.2900002"/>
    <n v="1880028564.9499998"/>
    <n v="207924590.65999961"/>
    <n v="12.434907987602113"/>
    <n v="13.742350494919947"/>
    <n v="13.336406394137287"/>
  </r>
  <r>
    <x v="0"/>
    <x v="0"/>
    <x v="0"/>
    <x v="9"/>
    <x v="9"/>
    <x v="11"/>
    <x v="11"/>
    <x v="11"/>
    <x v="11"/>
    <n v="1600670301.8100002"/>
    <n v="1931122156.6600001"/>
    <n v="330451854.8499999"/>
    <n v="20.644592110963313"/>
    <n v="13.990066008317012"/>
    <n v="14.186489521285189"/>
  </r>
  <r>
    <x v="0"/>
    <x v="0"/>
    <x v="0"/>
    <x v="10"/>
    <x v="10"/>
    <x v="11"/>
    <x v="11"/>
    <x v="11"/>
    <x v="11"/>
    <n v="189040432.50999999"/>
    <n v="227764393.34999999"/>
    <n v="38723960.840000004"/>
    <n v="20.484485951412303"/>
    <n v="1.6522378943778404"/>
    <n v="1.6732122141719825"/>
  </r>
  <r>
    <x v="0"/>
    <x v="0"/>
    <x v="0"/>
    <x v="5"/>
    <x v="5"/>
    <x v="11"/>
    <x v="11"/>
    <x v="11"/>
    <x v="11"/>
    <n v="919040968.03999996"/>
    <n v="749283244.81999993"/>
    <n v="-169757723.22000003"/>
    <n v="-18.471181277373869"/>
    <n v="8.0325372393604546"/>
    <n v="5.5044155878249779"/>
  </r>
  <r>
    <x v="0"/>
    <x v="0"/>
    <x v="0"/>
    <x v="6"/>
    <x v="6"/>
    <x v="11"/>
    <x v="11"/>
    <x v="11"/>
    <x v="11"/>
    <n v="2561105740.8000002"/>
    <n v="3068026789.3700004"/>
    <n v="506921048.57000017"/>
    <n v="19.793054245845223"/>
    <n v="22.38439629170097"/>
    <n v="22.538465393457152"/>
  </r>
  <r>
    <x v="0"/>
    <x v="0"/>
    <x v="0"/>
    <x v="7"/>
    <x v="7"/>
    <x v="11"/>
    <x v="11"/>
    <x v="11"/>
    <x v="11"/>
    <n v="140649753.45000002"/>
    <n v="183726747.51000002"/>
    <n v="43076994.060000002"/>
    <n v="30.627137981662774"/>
    <n v="1.229297084224019"/>
    <n v="1.3497010374726508"/>
  </r>
  <r>
    <x v="0"/>
    <x v="0"/>
    <x v="0"/>
    <x v="8"/>
    <x v="8"/>
    <x v="11"/>
    <x v="11"/>
    <x v="11"/>
    <x v="11"/>
    <n v="2503205791.7700005"/>
    <n v="2853342601.2500005"/>
    <n v="350136809.48000002"/>
    <n v="13.987535928175548"/>
    <n v="21.878343228873518"/>
    <n v="20.961343524368566"/>
  </r>
  <r>
    <x v="0"/>
    <x v="0"/>
    <x v="0"/>
    <x v="0"/>
    <x v="0"/>
    <x v="11"/>
    <x v="11"/>
    <x v="11"/>
    <x v="11"/>
    <n v="100816497.84999999"/>
    <n v="104614508.98"/>
    <n v="3798011.1300000101"/>
    <n v="3.7672516016682986"/>
    <n v="0.88114926481360312"/>
    <n v="0.76852343612795249"/>
  </r>
  <r>
    <x v="0"/>
    <x v="0"/>
    <x v="0"/>
    <x v="2"/>
    <x v="2"/>
    <x v="11"/>
    <x v="11"/>
    <x v="11"/>
    <x v="11"/>
    <n v="189427059.12000003"/>
    <n v="248666951.19999999"/>
    <n v="59239892.079999954"/>
    <n v="31.273194207418971"/>
    <n v="1.6556170610859102"/>
    <n v="1.8267674498593802"/>
  </r>
  <r>
    <x v="0"/>
    <x v="0"/>
    <x v="0"/>
    <x v="1"/>
    <x v="1"/>
    <x v="11"/>
    <x v="11"/>
    <x v="11"/>
    <x v="11"/>
    <n v="77835408.75"/>
    <n v="85649856.459999993"/>
    <n v="7814447.7099999934"/>
    <n v="10.039707936909876"/>
    <n v="0.68029156595552975"/>
    <n v="0.62920452079060263"/>
  </r>
  <r>
    <x v="0"/>
    <x v="0"/>
    <x v="0"/>
    <x v="3"/>
    <x v="3"/>
    <x v="11"/>
    <x v="11"/>
    <x v="11"/>
    <x v="11"/>
    <n v="2975625264.4200001"/>
    <n v="4052457401.7299991"/>
    <n v="1076832137.309999"/>
    <n v="36.188432400606466"/>
    <n v="26.007350681885118"/>
    <n v="29.770330306048653"/>
  </r>
  <r>
    <x v="0"/>
    <x v="0"/>
    <x v="0"/>
    <x v="4"/>
    <x v="4"/>
    <x v="11"/>
    <x v="11"/>
    <x v="11"/>
    <x v="11"/>
    <n v="184060619.10000002"/>
    <n v="107748570.49999999"/>
    <n v="-76312048.600000039"/>
    <n v="-41.460280299578777"/>
    <n v="1.6087136794060108"/>
    <n v="0.79154700859290805"/>
  </r>
  <r>
    <x v="0"/>
    <x v="0"/>
    <x v="0"/>
    <x v="5"/>
    <x v="5"/>
    <x v="12"/>
    <x v="12"/>
    <x v="12"/>
    <x v="12"/>
    <n v="597052376.43999982"/>
    <n v="784059070.11000013"/>
    <n v="187006693.67000031"/>
    <n v="31.32165636540153"/>
    <n v="5.905619236653787"/>
    <n v="6.9687190134123629"/>
  </r>
  <r>
    <x v="0"/>
    <x v="0"/>
    <x v="0"/>
    <x v="3"/>
    <x v="3"/>
    <x v="12"/>
    <x v="12"/>
    <x v="12"/>
    <x v="12"/>
    <n v="2315574511.75"/>
    <n v="2580539492.4800005"/>
    <n v="264964980.7300005"/>
    <n v="11.442731787963615"/>
    <n v="22.904023030666636"/>
    <n v="22.93584158599673"/>
  </r>
  <r>
    <x v="0"/>
    <x v="0"/>
    <x v="0"/>
    <x v="4"/>
    <x v="4"/>
    <x v="12"/>
    <x v="12"/>
    <x v="12"/>
    <x v="12"/>
    <n v="199087717.03000003"/>
    <n v="105362592.24999999"/>
    <n v="-93725124.780000046"/>
    <n v="-47.077301492124121"/>
    <n v="1.9692346900691189"/>
    <n v="0.93646298844802334"/>
  </r>
  <r>
    <x v="0"/>
    <x v="0"/>
    <x v="0"/>
    <x v="2"/>
    <x v="2"/>
    <x v="12"/>
    <x v="12"/>
    <x v="12"/>
    <x v="12"/>
    <n v="172944080.29999995"/>
    <n v="180011463.00999999"/>
    <n v="7067382.7100000381"/>
    <n v="4.0865132230837276"/>
    <n v="1.7106403521496001"/>
    <n v="1.5999423420150847"/>
  </r>
  <r>
    <x v="0"/>
    <x v="0"/>
    <x v="0"/>
    <x v="0"/>
    <x v="0"/>
    <x v="12"/>
    <x v="12"/>
    <x v="12"/>
    <x v="12"/>
    <n v="131000450.50999999"/>
    <n v="121398797.41"/>
    <n v="-9601653.099999994"/>
    <n v="-7.3294809770650726"/>
    <n v="1.2957636734570712"/>
    <n v="1.0789928207804202"/>
  </r>
  <r>
    <x v="0"/>
    <x v="0"/>
    <x v="0"/>
    <x v="1"/>
    <x v="1"/>
    <x v="12"/>
    <x v="12"/>
    <x v="12"/>
    <x v="12"/>
    <n v="45149732.729999997"/>
    <n v="25720884.030000001"/>
    <n v="-19428848.699999996"/>
    <n v="-43.032034798935555"/>
    <n v="0.44658917820564192"/>
    <n v="0.22860728281159809"/>
  </r>
  <r>
    <x v="0"/>
    <x v="0"/>
    <x v="0"/>
    <x v="8"/>
    <x v="8"/>
    <x v="12"/>
    <x v="12"/>
    <x v="12"/>
    <x v="12"/>
    <n v="2273671681.48"/>
    <n v="2493426896.6499991"/>
    <n v="219755215.16999912"/>
    <n v="9.6652131862307389"/>
    <n v="22.489549911929089"/>
    <n v="22.161584612242102"/>
  </r>
  <r>
    <x v="0"/>
    <x v="0"/>
    <x v="0"/>
    <x v="7"/>
    <x v="7"/>
    <x v="12"/>
    <x v="12"/>
    <x v="12"/>
    <x v="12"/>
    <n v="140376857.48000005"/>
    <n v="130373677.81999999"/>
    <n v="-10003179.660000056"/>
    <n v="-7.1259464270492314"/>
    <n v="1.3885084502267384"/>
    <n v="1.1587615807381293"/>
  </r>
  <r>
    <x v="0"/>
    <x v="0"/>
    <x v="0"/>
    <x v="6"/>
    <x v="6"/>
    <x v="12"/>
    <x v="12"/>
    <x v="12"/>
    <x v="12"/>
    <n v="2521108231.96"/>
    <n v="2933569940.7199998"/>
    <n v="412461708.75999975"/>
    <n v="16.360333266586384"/>
    <n v="24.937017018716144"/>
    <n v="26.073577109697034"/>
  </r>
  <r>
    <x v="0"/>
    <x v="0"/>
    <x v="0"/>
    <x v="10"/>
    <x v="10"/>
    <x v="12"/>
    <x v="12"/>
    <x v="12"/>
    <x v="12"/>
    <n v="148824709.81999999"/>
    <n v="189863086.38"/>
    <n v="41038376.560000002"/>
    <n v="27.57497502238369"/>
    <n v="1.4720686222588617"/>
    <n v="1.6875035956357654"/>
  </r>
  <r>
    <x v="0"/>
    <x v="0"/>
    <x v="0"/>
    <x v="9"/>
    <x v="9"/>
    <x v="12"/>
    <x v="12"/>
    <x v="12"/>
    <x v="12"/>
    <n v="1565112651.6000001"/>
    <n v="1706795985.4000001"/>
    <n v="141683333.79999995"/>
    <n v="9.0525965434602043"/>
    <n v="15.480985835667365"/>
    <n v="15.170007068222763"/>
  </r>
  <r>
    <x v="0"/>
    <x v="1"/>
    <x v="0"/>
    <x v="11"/>
    <x v="11"/>
    <x v="10"/>
    <x v="10"/>
    <x v="10"/>
    <x v="10"/>
    <n v="1802887822.1000001"/>
    <n v="2053516463.5"/>
    <n v="250628641.39999986"/>
    <n v="13.90151058361846"/>
    <n v="14.81721037403867"/>
    <n v="14.567081907617691"/>
  </r>
  <r>
    <x v="0"/>
    <x v="1"/>
    <x v="0"/>
    <x v="11"/>
    <x v="11"/>
    <x v="6"/>
    <x v="6"/>
    <x v="6"/>
    <x v="6"/>
    <n v="1879833338.3099999"/>
    <n v="2087167497.75"/>
    <n v="207334159.4400003"/>
    <n v="11.029390489818475"/>
    <n v="16.896514106031322"/>
    <n v="16.636716937525737"/>
  </r>
  <r>
    <x v="0"/>
    <x v="1"/>
    <x v="0"/>
    <x v="11"/>
    <x v="11"/>
    <x v="2"/>
    <x v="2"/>
    <x v="2"/>
    <x v="2"/>
    <n v="2550823794.0600004"/>
    <n v="2485280806.1400003"/>
    <n v="-65542987.919999868"/>
    <n v="-2.5694831635421922"/>
    <n v="20.414402076117831"/>
    <n v="16.402987209790975"/>
  </r>
  <r>
    <x v="0"/>
    <x v="1"/>
    <x v="0"/>
    <x v="11"/>
    <x v="11"/>
    <x v="1"/>
    <x v="1"/>
    <x v="1"/>
    <x v="1"/>
    <n v="1572265037.6300004"/>
    <n v="2312070700.8599997"/>
    <n v="739805663.22999954"/>
    <n v="47.053495786255425"/>
    <n v="14.077699464397453"/>
    <n v="19.153972502194254"/>
  </r>
  <r>
    <x v="0"/>
    <x v="1"/>
    <x v="0"/>
    <x v="11"/>
    <x v="11"/>
    <x v="12"/>
    <x v="12"/>
    <x v="12"/>
    <x v="12"/>
    <n v="1713937361.4199998"/>
    <n v="1896659071.7800002"/>
    <n v="182721710.36000016"/>
    <n v="10.660932801454011"/>
    <n v="16.953054457926221"/>
    <n v="16.857510663858527"/>
  </r>
  <r>
    <x v="0"/>
    <x v="1"/>
    <x v="0"/>
    <x v="11"/>
    <x v="11"/>
    <x v="0"/>
    <x v="0"/>
    <x v="0"/>
    <x v="0"/>
    <n v="22559276312.670006"/>
    <n v="26515697161.379993"/>
    <n v="3956420848.7099876"/>
    <n v="17.53788904339957"/>
    <n v="16.425365996948358"/>
    <n v="17.18883916483902"/>
  </r>
  <r>
    <x v="0"/>
    <x v="1"/>
    <x v="0"/>
    <x v="11"/>
    <x v="11"/>
    <x v="7"/>
    <x v="7"/>
    <x v="7"/>
    <x v="7"/>
    <n v="1862068671.4399996"/>
    <n v="2325734141.0799994"/>
    <n v="463665469.63999987"/>
    <n v="24.900556931739363"/>
    <n v="14.195832399757672"/>
    <n v="16.824761821486451"/>
  </r>
  <r>
    <x v="0"/>
    <x v="1"/>
    <x v="0"/>
    <x v="11"/>
    <x v="11"/>
    <x v="8"/>
    <x v="8"/>
    <x v="8"/>
    <x v="8"/>
    <n v="1786220401.7499998"/>
    <n v="1985833086.1999996"/>
    <n v="199612684.44999969"/>
    <n v="11.175143014514598"/>
    <n v="15.804682477452001"/>
    <n v="15.448373317595133"/>
  </r>
  <r>
    <x v="0"/>
    <x v="1"/>
    <x v="0"/>
    <x v="11"/>
    <x v="11"/>
    <x v="11"/>
    <x v="11"/>
    <x v="11"/>
    <x v="11"/>
    <n v="1789710734.3200004"/>
    <n v="2158886550.0099998"/>
    <n v="369175815.68999946"/>
    <n v="20.627680697812188"/>
    <n v="15.642303902694856"/>
    <n v="15.85970173545717"/>
  </r>
  <r>
    <x v="0"/>
    <x v="1"/>
    <x v="0"/>
    <x v="11"/>
    <x v="11"/>
    <x v="9"/>
    <x v="9"/>
    <x v="9"/>
    <x v="9"/>
    <n v="1819928683.8199999"/>
    <n v="2268178660.8500004"/>
    <n v="448249977.03000033"/>
    <n v="24.630084739866351"/>
    <n v="16.033655421162312"/>
    <n v="17.913767458674872"/>
  </r>
  <r>
    <x v="0"/>
    <x v="1"/>
    <x v="0"/>
    <x v="11"/>
    <x v="11"/>
    <x v="3"/>
    <x v="3"/>
    <x v="3"/>
    <x v="3"/>
    <n v="1944242575.73"/>
    <n v="2406064703.0599995"/>
    <n v="461822127.32999969"/>
    <n v="23.753318289339511"/>
    <n v="18.293766284981658"/>
    <n v="20.875631202719095"/>
  </r>
  <r>
    <x v="0"/>
    <x v="1"/>
    <x v="0"/>
    <x v="11"/>
    <x v="11"/>
    <x v="4"/>
    <x v="4"/>
    <x v="4"/>
    <x v="4"/>
    <n v="1989353626.49"/>
    <n v="2407512632.1800003"/>
    <n v="418159005.6900003"/>
    <n v="21.019842833463287"/>
    <n v="16.987353082975549"/>
    <n v="19.427260930490892"/>
  </r>
  <r>
    <x v="0"/>
    <x v="1"/>
    <x v="0"/>
    <x v="11"/>
    <x v="11"/>
    <x v="5"/>
    <x v="5"/>
    <x v="5"/>
    <x v="5"/>
    <n v="1848004265.5999997"/>
    <n v="2128792847.9700003"/>
    <n v="280788582.3700006"/>
    <n v="15.194152286160211"/>
    <n v="17.22640799911828"/>
    <n v="17.342513810146794"/>
  </r>
  <r>
    <x v="0"/>
    <x v="1"/>
    <x v="0"/>
    <x v="12"/>
    <x v="12"/>
    <x v="10"/>
    <x v="10"/>
    <x v="10"/>
    <x v="10"/>
    <n v="10364637485.219999"/>
    <n v="12043448711.289999"/>
    <n v="1678811226.0700011"/>
    <n v="16.197491021408037"/>
    <n v="85.182789625961277"/>
    <n v="85.432918092382351"/>
  </r>
  <r>
    <x v="0"/>
    <x v="1"/>
    <x v="0"/>
    <x v="12"/>
    <x v="12"/>
    <x v="6"/>
    <x v="6"/>
    <x v="6"/>
    <x v="6"/>
    <n v="9245735678.5500011"/>
    <n v="10458381636.660002"/>
    <n v="1212645958.1100001"/>
    <n v="13.115732487608581"/>
    <n v="83.10348589396871"/>
    <n v="83.363283062474366"/>
  </r>
  <r>
    <x v="0"/>
    <x v="1"/>
    <x v="0"/>
    <x v="12"/>
    <x v="12"/>
    <x v="2"/>
    <x v="2"/>
    <x v="2"/>
    <x v="2"/>
    <n v="9944392987.4500008"/>
    <n v="12666110671.24"/>
    <n v="2721717683.79"/>
    <n v="27.369369726486632"/>
    <n v="79.585597923882219"/>
    <n v="83.597012790208993"/>
  </r>
  <r>
    <x v="0"/>
    <x v="1"/>
    <x v="0"/>
    <x v="12"/>
    <x v="12"/>
    <x v="1"/>
    <x v="1"/>
    <x v="1"/>
    <x v="1"/>
    <n v="9596214880.6000004"/>
    <n v="9758901524.8499985"/>
    <n v="162686644.24999994"/>
    <n v="1.6953209809723226"/>
    <n v="85.922300535602631"/>
    <n v="80.846027497805721"/>
  </r>
  <r>
    <x v="0"/>
    <x v="1"/>
    <x v="0"/>
    <x v="12"/>
    <x v="12"/>
    <x v="12"/>
    <x v="12"/>
    <x v="12"/>
    <x v="12"/>
    <n v="8395965639.6800013"/>
    <n v="9354462814.4799995"/>
    <n v="958497174.80000043"/>
    <n v="11.416163618751208"/>
    <n v="83.046945542073814"/>
    <n v="83.142489336141495"/>
  </r>
  <r>
    <x v="0"/>
    <x v="1"/>
    <x v="0"/>
    <x v="12"/>
    <x v="12"/>
    <x v="0"/>
    <x v="0"/>
    <x v="0"/>
    <x v="0"/>
    <n v="114784855421.51001"/>
    <n v="127745430696.62999"/>
    <n v="12960575275.11997"/>
    <n v="11.291189266673271"/>
    <n v="83.574634003051457"/>
    <n v="82.811160835161033"/>
  </r>
  <r>
    <x v="0"/>
    <x v="1"/>
    <x v="0"/>
    <x v="12"/>
    <x v="12"/>
    <x v="7"/>
    <x v="7"/>
    <x v="7"/>
    <x v="7"/>
    <n v="11254940736.699999"/>
    <n v="11497547078.329998"/>
    <n v="242606341.62999949"/>
    <n v="2.1555541455577027"/>
    <n v="85.804167600242366"/>
    <n v="83.175238178513609"/>
  </r>
  <r>
    <x v="0"/>
    <x v="1"/>
    <x v="0"/>
    <x v="12"/>
    <x v="12"/>
    <x v="8"/>
    <x v="8"/>
    <x v="8"/>
    <x v="8"/>
    <n v="9515622607.7399998"/>
    <n v="10868808922.860001"/>
    <n v="1353186315.1200016"/>
    <n v="14.220680778358327"/>
    <n v="84.195317522547953"/>
    <n v="84.551626682404887"/>
  </r>
  <r>
    <x v="0"/>
    <x v="1"/>
    <x v="0"/>
    <x v="12"/>
    <x v="12"/>
    <x v="11"/>
    <x v="11"/>
    <x v="11"/>
    <x v="11"/>
    <n v="9651767103.3000011"/>
    <n v="11453516671.819998"/>
    <n v="1801749568.5199981"/>
    <n v="18.667561589876826"/>
    <n v="84.357696097305165"/>
    <n v="84.140298264542764"/>
  </r>
  <r>
    <x v="0"/>
    <x v="1"/>
    <x v="0"/>
    <x v="12"/>
    <x v="12"/>
    <x v="9"/>
    <x v="9"/>
    <x v="9"/>
    <x v="9"/>
    <n v="9530749848.3999977"/>
    <n v="10393472028.110001"/>
    <n v="862722179.70999968"/>
    <n v="9.0519863959584637"/>
    <n v="83.966344578837649"/>
    <n v="82.08623254132516"/>
  </r>
  <r>
    <x v="0"/>
    <x v="1"/>
    <x v="0"/>
    <x v="12"/>
    <x v="12"/>
    <x v="3"/>
    <x v="3"/>
    <x v="3"/>
    <x v="3"/>
    <n v="8683654082.8500004"/>
    <n v="9119645248.8700008"/>
    <n v="435991166.01999933"/>
    <n v="5.0208260469641575"/>
    <n v="81.706233715018357"/>
    <n v="79.12436879728088"/>
  </r>
  <r>
    <x v="0"/>
    <x v="1"/>
    <x v="0"/>
    <x v="12"/>
    <x v="12"/>
    <x v="4"/>
    <x v="4"/>
    <x v="4"/>
    <x v="4"/>
    <n v="9721438612.7299995"/>
    <n v="9984932400.5699997"/>
    <n v="263493787.83999902"/>
    <n v="2.7104402788179929"/>
    <n v="83.012646917024483"/>
    <n v="80.572739069509112"/>
  </r>
  <r>
    <x v="0"/>
    <x v="1"/>
    <x v="0"/>
    <x v="12"/>
    <x v="12"/>
    <x v="5"/>
    <x v="5"/>
    <x v="5"/>
    <x v="5"/>
    <n v="8879735758.289999"/>
    <n v="10146202987.549999"/>
    <n v="1266467229.2600017"/>
    <n v="14.262442754308823"/>
    <n v="82.77359200088172"/>
    <n v="82.657486189853245"/>
  </r>
  <r>
    <x v="0"/>
    <x v="1"/>
    <x v="0"/>
    <x v="13"/>
    <x v="13"/>
    <x v="10"/>
    <x v="10"/>
    <x v="10"/>
    <x v="10"/>
    <n v="12167525307.320005"/>
    <n v="14096965174.789997"/>
    <n v="1929439867.4699917"/>
    <n v="15.857290769793897"/>
    <n v="99.999999999999957"/>
    <n v="100.00000000000003"/>
  </r>
  <r>
    <x v="0"/>
    <x v="1"/>
    <x v="0"/>
    <x v="13"/>
    <x v="13"/>
    <x v="2"/>
    <x v="2"/>
    <x v="2"/>
    <x v="2"/>
    <n v="12495216781.509998"/>
    <n v="15151391477.379997"/>
    <n v="2656174695.8699989"/>
    <n v="21.257531920538721"/>
    <n v="100.00000000000003"/>
    <n v="100.00000000000003"/>
  </r>
  <r>
    <x v="0"/>
    <x v="1"/>
    <x v="0"/>
    <x v="13"/>
    <x v="13"/>
    <x v="7"/>
    <x v="7"/>
    <x v="7"/>
    <x v="7"/>
    <n v="13117009408.139996"/>
    <n v="13823281219.40999"/>
    <n v="706271811.26999474"/>
    <n v="5.3843966204042299"/>
    <n v="99.999999999999986"/>
    <n v="100.00000000000004"/>
  </r>
  <r>
    <x v="0"/>
    <x v="1"/>
    <x v="0"/>
    <x v="13"/>
    <x v="13"/>
    <x v="8"/>
    <x v="8"/>
    <x v="8"/>
    <x v="8"/>
    <n v="11301843009.490004"/>
    <n v="12854642009.059996"/>
    <n v="1552798999.5699921"/>
    <n v="13.739343205051849"/>
    <n v="100.00000000000006"/>
    <n v="100.00000000000003"/>
  </r>
  <r>
    <x v="0"/>
    <x v="1"/>
    <x v="0"/>
    <x v="13"/>
    <x v="13"/>
    <x v="0"/>
    <x v="0"/>
    <x v="0"/>
    <x v="0"/>
    <n v="137344131734.18027"/>
    <n v="154261127858.00989"/>
    <n v="16916996123.82962"/>
    <n v="12.317232567730855"/>
    <n v="99.999999999999829"/>
    <n v="100.00000000000004"/>
  </r>
  <r>
    <x v="0"/>
    <x v="1"/>
    <x v="0"/>
    <x v="13"/>
    <x v="13"/>
    <x v="6"/>
    <x v="6"/>
    <x v="6"/>
    <x v="6"/>
    <n v="11125569016.859997"/>
    <n v="12545549134.409988"/>
    <n v="1419980117.5499916"/>
    <n v="12.763213417651844"/>
    <n v="100.00000000000006"/>
    <n v="100.0000000000001"/>
  </r>
  <r>
    <x v="0"/>
    <x v="1"/>
    <x v="0"/>
    <x v="13"/>
    <x v="13"/>
    <x v="1"/>
    <x v="1"/>
    <x v="1"/>
    <x v="1"/>
    <n v="11168479918.229992"/>
    <n v="12070972225.710003"/>
    <n v="902492307.48001099"/>
    <n v="8.0807085125962264"/>
    <n v="100.00000000000003"/>
    <n v="99.999999999999986"/>
  </r>
  <r>
    <x v="0"/>
    <x v="1"/>
    <x v="0"/>
    <x v="13"/>
    <x v="13"/>
    <x v="12"/>
    <x v="12"/>
    <x v="12"/>
    <x v="12"/>
    <n v="10109903001.1"/>
    <n v="11251121886.259998"/>
    <n v="1141218885.1599979"/>
    <n v="11.288128927011748"/>
    <n v="100.00000000000003"/>
    <n v="100.00000000000003"/>
  </r>
  <r>
    <x v="0"/>
    <x v="1"/>
    <x v="0"/>
    <x v="13"/>
    <x v="13"/>
    <x v="11"/>
    <x v="11"/>
    <x v="11"/>
    <x v="11"/>
    <n v="11441477837.619999"/>
    <n v="13612403221.829998"/>
    <n v="2170925384.2099991"/>
    <n v="18.974169377594883"/>
    <n v="100.00000000000001"/>
    <n v="100.00000000000006"/>
  </r>
  <r>
    <x v="0"/>
    <x v="1"/>
    <x v="0"/>
    <x v="13"/>
    <x v="13"/>
    <x v="9"/>
    <x v="9"/>
    <x v="9"/>
    <x v="9"/>
    <n v="11350678532.220007"/>
    <n v="12661650688.959997"/>
    <n v="1310972156.7399902"/>
    <n v="11.549725005590354"/>
    <n v="99.999999999999929"/>
    <n v="100"/>
  </r>
  <r>
    <x v="0"/>
    <x v="1"/>
    <x v="0"/>
    <x v="13"/>
    <x v="13"/>
    <x v="3"/>
    <x v="3"/>
    <x v="3"/>
    <x v="3"/>
    <n v="10627896658.58"/>
    <n v="11525709951.930004"/>
    <n v="897813293.3500042"/>
    <n v="8.4477043971366719"/>
    <n v="100"/>
    <n v="100.00000000000003"/>
  </r>
  <r>
    <x v="0"/>
    <x v="1"/>
    <x v="0"/>
    <x v="13"/>
    <x v="13"/>
    <x v="4"/>
    <x v="4"/>
    <x v="4"/>
    <x v="4"/>
    <n v="11710792239.219997"/>
    <n v="12392445032.750002"/>
    <n v="681652793.5300045"/>
    <n v="5.8207231381589803"/>
    <n v="100.00000000000004"/>
    <n v="99.999999999999986"/>
  </r>
  <r>
    <x v="0"/>
    <x v="1"/>
    <x v="0"/>
    <x v="13"/>
    <x v="13"/>
    <x v="5"/>
    <x v="5"/>
    <x v="5"/>
    <x v="5"/>
    <n v="10727740023.889997"/>
    <n v="12274995835.519997"/>
    <n v="1547255811.6299992"/>
    <n v="14.422942839632192"/>
    <n v="100.00000000000001"/>
    <n v="100.00000000000003"/>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0">
  <r>
    <x v="0"/>
    <x v="0"/>
    <x v="0"/>
    <x v="0"/>
    <x v="0"/>
    <x v="0"/>
    <x v="0"/>
    <x v="0"/>
    <n v="2166890598.6100006"/>
    <n v="2188978962.4200001"/>
    <n v="1"/>
    <n v="1"/>
  </r>
  <r>
    <x v="0"/>
    <x v="0"/>
    <x v="0"/>
    <x v="0"/>
    <x v="0"/>
    <x v="0"/>
    <x v="0"/>
    <x v="1"/>
    <n v="1963262754.2999997"/>
    <n v="1791465093.29"/>
    <n v="3"/>
    <n v="2"/>
  </r>
  <r>
    <x v="0"/>
    <x v="0"/>
    <x v="0"/>
    <x v="0"/>
    <x v="0"/>
    <x v="0"/>
    <x v="0"/>
    <x v="2"/>
    <n v="1793623392.8499999"/>
    <n v="2138549869.2299998"/>
    <n v="2"/>
    <n v="3"/>
  </r>
  <r>
    <x v="0"/>
    <x v="0"/>
    <x v="0"/>
    <x v="0"/>
    <x v="0"/>
    <x v="0"/>
    <x v="0"/>
    <x v="3"/>
    <n v="1078847355.3100002"/>
    <n v="1273841554.5"/>
    <n v="4"/>
    <n v="4"/>
  </r>
  <r>
    <x v="0"/>
    <x v="0"/>
    <x v="0"/>
    <x v="0"/>
    <x v="0"/>
    <x v="0"/>
    <x v="0"/>
    <x v="4"/>
    <n v="845054572.30999994"/>
    <n v="1065349110.7200001"/>
    <n v="5"/>
    <n v="5"/>
  </r>
  <r>
    <x v="0"/>
    <x v="0"/>
    <x v="0"/>
    <x v="0"/>
    <x v="0"/>
    <x v="0"/>
    <x v="0"/>
    <x v="5"/>
    <n v="712926605.37"/>
    <n v="755252539.38999999"/>
    <n v="6"/>
    <n v="6"/>
  </r>
  <r>
    <x v="0"/>
    <x v="0"/>
    <x v="0"/>
    <x v="0"/>
    <x v="0"/>
    <x v="0"/>
    <x v="0"/>
    <x v="6"/>
    <n v="552585467.08999991"/>
    <n v="639972741.2700001"/>
    <n v="7"/>
    <n v="7"/>
  </r>
  <r>
    <x v="0"/>
    <x v="0"/>
    <x v="0"/>
    <x v="0"/>
    <x v="0"/>
    <x v="0"/>
    <x v="0"/>
    <x v="7"/>
    <n v="371791919.25"/>
    <n v="352781188.55000001"/>
    <n v="8"/>
    <n v="8"/>
  </r>
  <r>
    <x v="0"/>
    <x v="0"/>
    <x v="0"/>
    <x v="0"/>
    <x v="0"/>
    <x v="0"/>
    <x v="0"/>
    <x v="8"/>
    <n v="291001682.47000003"/>
    <n v="337960976.25000006"/>
    <n v="9"/>
    <n v="9"/>
  </r>
  <r>
    <x v="0"/>
    <x v="0"/>
    <x v="0"/>
    <x v="0"/>
    <x v="0"/>
    <x v="0"/>
    <x v="0"/>
    <x v="9"/>
    <n v="196211528.72"/>
    <n v="202777149.28999999"/>
    <n v="10"/>
    <n v="10"/>
  </r>
  <r>
    <x v="0"/>
    <x v="0"/>
    <x v="0"/>
    <x v="1"/>
    <x v="1"/>
    <x v="1"/>
    <x v="1"/>
    <x v="1"/>
    <n v="2067671215.0799999"/>
    <n v="1877425972.74"/>
    <n v="3"/>
    <n v="1"/>
  </r>
  <r>
    <x v="0"/>
    <x v="0"/>
    <x v="0"/>
    <x v="1"/>
    <x v="1"/>
    <x v="1"/>
    <x v="1"/>
    <x v="0"/>
    <n v="1981025178.5199997"/>
    <n v="2072478871.0200002"/>
    <n v="1"/>
    <n v="2"/>
  </r>
  <r>
    <x v="0"/>
    <x v="0"/>
    <x v="0"/>
    <x v="1"/>
    <x v="1"/>
    <x v="1"/>
    <x v="1"/>
    <x v="2"/>
    <n v="1796838557.2500002"/>
    <n v="1959054290.7"/>
    <n v="2"/>
    <n v="3"/>
  </r>
  <r>
    <x v="0"/>
    <x v="0"/>
    <x v="0"/>
    <x v="1"/>
    <x v="2"/>
    <x v="1"/>
    <x v="1"/>
    <x v="3"/>
    <n v="1131346467.1600001"/>
    <n v="1192393673.74"/>
    <n v="4"/>
    <n v="4"/>
  </r>
  <r>
    <x v="0"/>
    <x v="0"/>
    <x v="0"/>
    <x v="1"/>
    <x v="1"/>
    <x v="1"/>
    <x v="1"/>
    <x v="4"/>
    <n v="836772144.63"/>
    <n v="953352064.03999996"/>
    <n v="5"/>
    <n v="5"/>
  </r>
  <r>
    <x v="0"/>
    <x v="0"/>
    <x v="0"/>
    <x v="1"/>
    <x v="1"/>
    <x v="1"/>
    <x v="1"/>
    <x v="5"/>
    <n v="535417746.10000002"/>
    <n v="632654554.78999996"/>
    <n v="7"/>
    <n v="6"/>
  </r>
  <r>
    <x v="0"/>
    <x v="0"/>
    <x v="0"/>
    <x v="1"/>
    <x v="1"/>
    <x v="1"/>
    <x v="1"/>
    <x v="6"/>
    <n v="491457903.79000002"/>
    <n v="738445073.61000013"/>
    <n v="6"/>
    <n v="7"/>
  </r>
  <r>
    <x v="0"/>
    <x v="0"/>
    <x v="0"/>
    <x v="1"/>
    <x v="1"/>
    <x v="1"/>
    <x v="1"/>
    <x v="8"/>
    <n v="325628763.54999989"/>
    <n v="358180957.63999993"/>
    <n v="8"/>
    <n v="8"/>
  </r>
  <r>
    <x v="0"/>
    <x v="0"/>
    <x v="0"/>
    <x v="1"/>
    <x v="1"/>
    <x v="1"/>
    <x v="1"/>
    <x v="7"/>
    <n v="293704908.86000001"/>
    <n v="355960306.58999997"/>
    <n v="9"/>
    <n v="9"/>
  </r>
  <r>
    <x v="0"/>
    <x v="0"/>
    <x v="0"/>
    <x v="1"/>
    <x v="1"/>
    <x v="1"/>
    <x v="1"/>
    <x v="9"/>
    <n v="151435491.28999999"/>
    <n v="166147508.96000001"/>
    <n v="10"/>
    <n v="11"/>
  </r>
  <r>
    <x v="0"/>
    <x v="0"/>
    <x v="0"/>
    <x v="2"/>
    <x v="3"/>
    <x v="2"/>
    <x v="2"/>
    <x v="1"/>
    <n v="2501855680.9300003"/>
    <n v="2242624631.3400002"/>
    <n v="1"/>
    <n v="1"/>
  </r>
  <r>
    <x v="0"/>
    <x v="0"/>
    <x v="0"/>
    <x v="2"/>
    <x v="3"/>
    <x v="2"/>
    <x v="2"/>
    <x v="0"/>
    <n v="1886934285.46"/>
    <n v="1981281641.3699999"/>
    <n v="3"/>
    <n v="2"/>
  </r>
  <r>
    <x v="0"/>
    <x v="0"/>
    <x v="0"/>
    <x v="2"/>
    <x v="3"/>
    <x v="2"/>
    <x v="2"/>
    <x v="2"/>
    <n v="1854770714.3900003"/>
    <n v="2135395845.3399999"/>
    <n v="2"/>
    <n v="3"/>
  </r>
  <r>
    <x v="0"/>
    <x v="0"/>
    <x v="0"/>
    <x v="2"/>
    <x v="3"/>
    <x v="2"/>
    <x v="2"/>
    <x v="3"/>
    <n v="1246283777.0899999"/>
    <n v="1335753886.8299999"/>
    <n v="4"/>
    <n v="4"/>
  </r>
  <r>
    <x v="0"/>
    <x v="0"/>
    <x v="0"/>
    <x v="2"/>
    <x v="3"/>
    <x v="2"/>
    <x v="2"/>
    <x v="4"/>
    <n v="953995457.13"/>
    <n v="1111531003.03"/>
    <n v="5"/>
    <n v="5"/>
  </r>
  <r>
    <x v="0"/>
    <x v="0"/>
    <x v="0"/>
    <x v="2"/>
    <x v="3"/>
    <x v="2"/>
    <x v="2"/>
    <x v="6"/>
    <n v="640437085.45999992"/>
    <n v="704536609.23000014"/>
    <n v="6"/>
    <n v="6"/>
  </r>
  <r>
    <x v="0"/>
    <x v="0"/>
    <x v="0"/>
    <x v="2"/>
    <x v="3"/>
    <x v="2"/>
    <x v="2"/>
    <x v="5"/>
    <n v="587339936.69999993"/>
    <n v="684328461.88000011"/>
    <n v="7"/>
    <n v="7"/>
  </r>
  <r>
    <x v="0"/>
    <x v="0"/>
    <x v="0"/>
    <x v="2"/>
    <x v="3"/>
    <x v="2"/>
    <x v="2"/>
    <x v="8"/>
    <n v="393128176.33000004"/>
    <n v="358454698.26999998"/>
    <n v="9"/>
    <n v="8"/>
  </r>
  <r>
    <x v="0"/>
    <x v="0"/>
    <x v="0"/>
    <x v="2"/>
    <x v="3"/>
    <x v="2"/>
    <x v="2"/>
    <x v="7"/>
    <n v="341388453.08999997"/>
    <n v="383174590.34000003"/>
    <n v="8"/>
    <n v="9"/>
  </r>
  <r>
    <x v="0"/>
    <x v="0"/>
    <x v="0"/>
    <x v="2"/>
    <x v="3"/>
    <x v="2"/>
    <x v="2"/>
    <x v="9"/>
    <n v="191563924.84999999"/>
    <n v="181998723.96000001"/>
    <n v="10"/>
    <n v="10"/>
  </r>
  <r>
    <x v="0"/>
    <x v="0"/>
    <x v="0"/>
    <x v="3"/>
    <x v="4"/>
    <x v="3"/>
    <x v="3"/>
    <x v="0"/>
    <n v="3029604226.9099998"/>
    <n v="3020901861.3500004"/>
    <n v="1"/>
    <n v="1"/>
  </r>
  <r>
    <x v="0"/>
    <x v="0"/>
    <x v="0"/>
    <x v="3"/>
    <x v="4"/>
    <x v="3"/>
    <x v="3"/>
    <x v="1"/>
    <n v="2537110923.8099999"/>
    <n v="2278415756.9100003"/>
    <n v="2"/>
    <n v="2"/>
  </r>
  <r>
    <x v="0"/>
    <x v="0"/>
    <x v="0"/>
    <x v="3"/>
    <x v="4"/>
    <x v="3"/>
    <x v="3"/>
    <x v="2"/>
    <n v="1789327233.1600001"/>
    <n v="2012969736.72"/>
    <n v="3"/>
    <n v="3"/>
  </r>
  <r>
    <x v="0"/>
    <x v="0"/>
    <x v="0"/>
    <x v="3"/>
    <x v="4"/>
    <x v="3"/>
    <x v="3"/>
    <x v="4"/>
    <n v="1228492233.6299999"/>
    <n v="1206098039.4100001"/>
    <n v="5"/>
    <n v="4"/>
  </r>
  <r>
    <x v="0"/>
    <x v="0"/>
    <x v="0"/>
    <x v="3"/>
    <x v="4"/>
    <x v="3"/>
    <x v="3"/>
    <x v="3"/>
    <n v="1226651315.8699999"/>
    <n v="1386535868.6700003"/>
    <n v="4"/>
    <n v="5"/>
  </r>
  <r>
    <x v="0"/>
    <x v="0"/>
    <x v="0"/>
    <x v="3"/>
    <x v="4"/>
    <x v="3"/>
    <x v="3"/>
    <x v="5"/>
    <n v="802309219.49999988"/>
    <n v="846638019.18000007"/>
    <n v="6"/>
    <n v="6"/>
  </r>
  <r>
    <x v="0"/>
    <x v="0"/>
    <x v="0"/>
    <x v="3"/>
    <x v="4"/>
    <x v="3"/>
    <x v="3"/>
    <x v="6"/>
    <n v="510425408.64999998"/>
    <n v="763177823.16999996"/>
    <n v="7"/>
    <n v="7"/>
  </r>
  <r>
    <x v="0"/>
    <x v="0"/>
    <x v="0"/>
    <x v="3"/>
    <x v="4"/>
    <x v="3"/>
    <x v="3"/>
    <x v="8"/>
    <n v="354446467.84000003"/>
    <n v="376918293.32000005"/>
    <n v="8"/>
    <n v="8"/>
  </r>
  <r>
    <x v="0"/>
    <x v="0"/>
    <x v="0"/>
    <x v="3"/>
    <x v="4"/>
    <x v="3"/>
    <x v="3"/>
    <x v="7"/>
    <n v="270729699.16000003"/>
    <n v="310783457.44999999"/>
    <n v="9"/>
    <n v="9"/>
  </r>
  <r>
    <x v="0"/>
    <x v="0"/>
    <x v="0"/>
    <x v="4"/>
    <x v="5"/>
    <x v="4"/>
    <x v="4"/>
    <x v="1"/>
    <n v="2650913786.7499995"/>
    <n v="3159711352.96"/>
    <n v="2"/>
    <n v="1"/>
  </r>
  <r>
    <x v="0"/>
    <x v="0"/>
    <x v="0"/>
    <x v="4"/>
    <x v="5"/>
    <x v="4"/>
    <x v="4"/>
    <x v="0"/>
    <n v="2132798511.8099999"/>
    <n v="3276600276.6499996"/>
    <n v="1"/>
    <n v="2"/>
  </r>
  <r>
    <x v="0"/>
    <x v="0"/>
    <x v="0"/>
    <x v="4"/>
    <x v="5"/>
    <x v="4"/>
    <x v="4"/>
    <x v="2"/>
    <n v="1960336184.0499997"/>
    <n v="2284713425.0100002"/>
    <n v="3"/>
    <n v="3"/>
  </r>
  <r>
    <x v="0"/>
    <x v="0"/>
    <x v="0"/>
    <x v="4"/>
    <x v="5"/>
    <x v="4"/>
    <x v="4"/>
    <x v="4"/>
    <n v="1149884163.8600001"/>
    <n v="1102185549.2"/>
    <n v="5"/>
    <n v="4"/>
  </r>
  <r>
    <x v="0"/>
    <x v="0"/>
    <x v="0"/>
    <x v="4"/>
    <x v="5"/>
    <x v="4"/>
    <x v="4"/>
    <x v="3"/>
    <n v="1074105376.5"/>
    <n v="1190867980.6399999"/>
    <n v="4"/>
    <n v="5"/>
  </r>
  <r>
    <x v="0"/>
    <x v="0"/>
    <x v="0"/>
    <x v="4"/>
    <x v="5"/>
    <x v="4"/>
    <x v="4"/>
    <x v="5"/>
    <n v="684377849.64999998"/>
    <n v="727293968.78999984"/>
    <n v="7"/>
    <n v="6"/>
  </r>
  <r>
    <x v="0"/>
    <x v="0"/>
    <x v="0"/>
    <x v="4"/>
    <x v="5"/>
    <x v="4"/>
    <x v="4"/>
    <x v="6"/>
    <n v="553642099.96000004"/>
    <n v="760479315.58999991"/>
    <n v="6"/>
    <n v="7"/>
  </r>
  <r>
    <x v="0"/>
    <x v="0"/>
    <x v="0"/>
    <x v="4"/>
    <x v="5"/>
    <x v="4"/>
    <x v="4"/>
    <x v="7"/>
    <n v="479211566.34999996"/>
    <n v="475665100.17000002"/>
    <n v="8"/>
    <n v="8"/>
  </r>
  <r>
    <x v="0"/>
    <x v="0"/>
    <x v="0"/>
    <x v="4"/>
    <x v="5"/>
    <x v="4"/>
    <x v="4"/>
    <x v="8"/>
    <n v="344930446.10000008"/>
    <n v="383474486.17999995"/>
    <n v="9"/>
    <n v="9"/>
  </r>
  <r>
    <x v="0"/>
    <x v="0"/>
    <x v="0"/>
    <x v="4"/>
    <x v="5"/>
    <x v="4"/>
    <x v="4"/>
    <x v="9"/>
    <n v="195845068.05999997"/>
    <n v="236153291.70000002"/>
    <n v="10"/>
    <n v="10"/>
  </r>
  <r>
    <x v="0"/>
    <x v="0"/>
    <x v="0"/>
    <x v="5"/>
    <x v="6"/>
    <x v="5"/>
    <x v="5"/>
    <x v="1"/>
    <n v="2014565080.8399999"/>
    <n v="2285628258.48"/>
    <n v="1"/>
    <n v="1"/>
  </r>
  <r>
    <x v="0"/>
    <x v="0"/>
    <x v="0"/>
    <x v="5"/>
    <x v="6"/>
    <x v="5"/>
    <x v="5"/>
    <x v="0"/>
    <n v="1817385190.23"/>
    <n v="2263760248.4200001"/>
    <n v="2"/>
    <n v="2"/>
  </r>
  <r>
    <x v="0"/>
    <x v="0"/>
    <x v="0"/>
    <x v="5"/>
    <x v="6"/>
    <x v="5"/>
    <x v="5"/>
    <x v="2"/>
    <n v="1737716008.0599997"/>
    <n v="2027026168.8499999"/>
    <n v="3"/>
    <n v="3"/>
  </r>
  <r>
    <x v="0"/>
    <x v="0"/>
    <x v="0"/>
    <x v="5"/>
    <x v="6"/>
    <x v="5"/>
    <x v="5"/>
    <x v="3"/>
    <n v="1093037691.99"/>
    <n v="1058683075.3"/>
    <n v="5"/>
    <n v="4"/>
  </r>
  <r>
    <x v="0"/>
    <x v="0"/>
    <x v="0"/>
    <x v="5"/>
    <x v="6"/>
    <x v="5"/>
    <x v="5"/>
    <x v="4"/>
    <n v="1052152202.05"/>
    <n v="1277271547.6699998"/>
    <n v="4"/>
    <n v="5"/>
  </r>
  <r>
    <x v="0"/>
    <x v="0"/>
    <x v="0"/>
    <x v="5"/>
    <x v="6"/>
    <x v="5"/>
    <x v="5"/>
    <x v="5"/>
    <n v="606173078.56000006"/>
    <n v="684777211.77999997"/>
    <n v="7"/>
    <n v="6"/>
  </r>
  <r>
    <x v="0"/>
    <x v="0"/>
    <x v="0"/>
    <x v="5"/>
    <x v="6"/>
    <x v="5"/>
    <x v="5"/>
    <x v="6"/>
    <n v="512102118.13999993"/>
    <n v="765035624.16000009"/>
    <n v="6"/>
    <n v="7"/>
  </r>
  <r>
    <x v="0"/>
    <x v="0"/>
    <x v="0"/>
    <x v="5"/>
    <x v="6"/>
    <x v="5"/>
    <x v="5"/>
    <x v="7"/>
    <n v="400415404.09999996"/>
    <n v="410033610.33999997"/>
    <n v="8"/>
    <n v="8"/>
  </r>
  <r>
    <x v="0"/>
    <x v="0"/>
    <x v="0"/>
    <x v="5"/>
    <x v="6"/>
    <x v="5"/>
    <x v="5"/>
    <x v="8"/>
    <n v="264880591.26000005"/>
    <n v="207157870.5"/>
    <n v="9"/>
    <n v="9"/>
  </r>
  <r>
    <x v="0"/>
    <x v="0"/>
    <x v="0"/>
    <x v="5"/>
    <x v="6"/>
    <x v="5"/>
    <x v="5"/>
    <x v="9"/>
    <n v="144805038.44"/>
    <n v="170887690.53999999"/>
    <n v="10"/>
    <n v="11"/>
  </r>
  <r>
    <x v="0"/>
    <x v="0"/>
    <x v="0"/>
    <x v="6"/>
    <x v="7"/>
    <x v="6"/>
    <x v="6"/>
    <x v="0"/>
    <n v="2206830872.48"/>
    <n v="2545699200.8500004"/>
    <n v="1"/>
    <n v="1"/>
  </r>
  <r>
    <x v="0"/>
    <x v="0"/>
    <x v="0"/>
    <x v="6"/>
    <x v="7"/>
    <x v="6"/>
    <x v="6"/>
    <x v="1"/>
    <n v="1909277674.6699996"/>
    <n v="2060635076.1200004"/>
    <n v="2"/>
    <n v="2"/>
  </r>
  <r>
    <x v="0"/>
    <x v="0"/>
    <x v="0"/>
    <x v="6"/>
    <x v="7"/>
    <x v="6"/>
    <x v="6"/>
    <x v="2"/>
    <n v="1691475401.6200004"/>
    <n v="1871427754.6700003"/>
    <n v="3"/>
    <n v="3"/>
  </r>
  <r>
    <x v="0"/>
    <x v="0"/>
    <x v="0"/>
    <x v="6"/>
    <x v="7"/>
    <x v="6"/>
    <x v="6"/>
    <x v="3"/>
    <n v="1165235291.4099998"/>
    <n v="1242947420.1100001"/>
    <n v="5"/>
    <n v="4"/>
  </r>
  <r>
    <x v="0"/>
    <x v="0"/>
    <x v="0"/>
    <x v="6"/>
    <x v="7"/>
    <x v="6"/>
    <x v="6"/>
    <x v="4"/>
    <n v="988938466.66999984"/>
    <n v="1291750162.21"/>
    <n v="4"/>
    <n v="5"/>
  </r>
  <r>
    <x v="0"/>
    <x v="0"/>
    <x v="0"/>
    <x v="6"/>
    <x v="7"/>
    <x v="6"/>
    <x v="6"/>
    <x v="5"/>
    <n v="704580173.43000007"/>
    <n v="782032587.31000006"/>
    <n v="6"/>
    <n v="6"/>
  </r>
  <r>
    <x v="0"/>
    <x v="0"/>
    <x v="0"/>
    <x v="6"/>
    <x v="7"/>
    <x v="6"/>
    <x v="6"/>
    <x v="6"/>
    <n v="562692263.56999993"/>
    <n v="661495858.47000003"/>
    <n v="7"/>
    <n v="7"/>
  </r>
  <r>
    <x v="0"/>
    <x v="0"/>
    <x v="0"/>
    <x v="6"/>
    <x v="7"/>
    <x v="6"/>
    <x v="6"/>
    <x v="8"/>
    <n v="317354756.02999997"/>
    <n v="295477712.72999996"/>
    <n v="9"/>
    <n v="8"/>
  </r>
  <r>
    <x v="0"/>
    <x v="0"/>
    <x v="0"/>
    <x v="6"/>
    <x v="7"/>
    <x v="6"/>
    <x v="6"/>
    <x v="7"/>
    <n v="268919016.15999997"/>
    <n v="355740102.88"/>
    <n v="8"/>
    <n v="9"/>
  </r>
  <r>
    <x v="0"/>
    <x v="0"/>
    <x v="0"/>
    <x v="6"/>
    <x v="7"/>
    <x v="6"/>
    <x v="6"/>
    <x v="9"/>
    <n v="171995115.75000003"/>
    <n v="179835453.28999999"/>
    <n v="10"/>
    <n v="10"/>
  </r>
  <r>
    <x v="0"/>
    <x v="0"/>
    <x v="0"/>
    <x v="7"/>
    <x v="8"/>
    <x v="7"/>
    <x v="7"/>
    <x v="0"/>
    <n v="3759972222.8699999"/>
    <n v="4096749382.8699999"/>
    <n v="1"/>
    <n v="1"/>
  </r>
  <r>
    <x v="0"/>
    <x v="0"/>
    <x v="0"/>
    <x v="7"/>
    <x v="8"/>
    <x v="7"/>
    <x v="7"/>
    <x v="2"/>
    <n v="1634615923.01"/>
    <n v="1833022570.3500004"/>
    <n v="3"/>
    <n v="2"/>
  </r>
  <r>
    <x v="0"/>
    <x v="0"/>
    <x v="0"/>
    <x v="7"/>
    <x v="8"/>
    <x v="7"/>
    <x v="7"/>
    <x v="1"/>
    <n v="1624277201.77"/>
    <n v="2070989994.3699999"/>
    <n v="2"/>
    <n v="3"/>
  </r>
  <r>
    <x v="0"/>
    <x v="0"/>
    <x v="0"/>
    <x v="7"/>
    <x v="8"/>
    <x v="7"/>
    <x v="7"/>
    <x v="3"/>
    <n v="1350133618.99"/>
    <n v="1572434549.4400001"/>
    <n v="4"/>
    <n v="4"/>
  </r>
  <r>
    <x v="0"/>
    <x v="0"/>
    <x v="0"/>
    <x v="7"/>
    <x v="8"/>
    <x v="7"/>
    <x v="7"/>
    <x v="4"/>
    <n v="949476069.80999994"/>
    <n v="1146115504.48"/>
    <n v="5"/>
    <n v="5"/>
  </r>
  <r>
    <x v="0"/>
    <x v="0"/>
    <x v="0"/>
    <x v="7"/>
    <x v="8"/>
    <x v="7"/>
    <x v="7"/>
    <x v="5"/>
    <n v="596000701.71000004"/>
    <n v="703448366.99000001"/>
    <n v="6"/>
    <n v="6"/>
  </r>
  <r>
    <x v="0"/>
    <x v="0"/>
    <x v="0"/>
    <x v="7"/>
    <x v="8"/>
    <x v="7"/>
    <x v="7"/>
    <x v="6"/>
    <n v="465831219.25000006"/>
    <n v="644481174.73999989"/>
    <n v="7"/>
    <n v="7"/>
  </r>
  <r>
    <x v="0"/>
    <x v="0"/>
    <x v="0"/>
    <x v="7"/>
    <x v="8"/>
    <x v="7"/>
    <x v="7"/>
    <x v="7"/>
    <n v="300975737.29000002"/>
    <n v="352096050.08999997"/>
    <n v="9"/>
    <n v="8"/>
  </r>
  <r>
    <x v="0"/>
    <x v="0"/>
    <x v="0"/>
    <x v="7"/>
    <x v="8"/>
    <x v="7"/>
    <x v="7"/>
    <x v="8"/>
    <n v="296394211.01999998"/>
    <n v="358755965.20999992"/>
    <n v="8"/>
    <n v="9"/>
  </r>
  <r>
    <x v="0"/>
    <x v="0"/>
    <x v="0"/>
    <x v="3"/>
    <x v="4"/>
    <x v="3"/>
    <x v="3"/>
    <x v="9"/>
    <n v="174017045.94999999"/>
    <n v="198295041.53"/>
    <n v="10"/>
    <n v="10"/>
  </r>
  <r>
    <x v="0"/>
    <x v="0"/>
    <x v="0"/>
    <x v="8"/>
    <x v="9"/>
    <x v="8"/>
    <x v="8"/>
    <x v="0"/>
    <n v="2479276355.5"/>
    <n v="2463095182.9299998"/>
    <n v="2"/>
    <n v="1"/>
  </r>
  <r>
    <x v="0"/>
    <x v="0"/>
    <x v="0"/>
    <x v="8"/>
    <x v="9"/>
    <x v="8"/>
    <x v="8"/>
    <x v="1"/>
    <n v="1930902205.2999997"/>
    <n v="2799386331.0699997"/>
    <n v="1"/>
    <n v="2"/>
  </r>
  <r>
    <x v="0"/>
    <x v="0"/>
    <x v="0"/>
    <x v="8"/>
    <x v="9"/>
    <x v="8"/>
    <x v="8"/>
    <x v="2"/>
    <n v="1665008614.8199997"/>
    <n v="1818638158.8099997"/>
    <n v="3"/>
    <n v="3"/>
  </r>
  <r>
    <x v="0"/>
    <x v="0"/>
    <x v="0"/>
    <x v="8"/>
    <x v="9"/>
    <x v="8"/>
    <x v="8"/>
    <x v="3"/>
    <n v="1520130422.8499999"/>
    <n v="1717333304.9400001"/>
    <n v="4"/>
    <n v="4"/>
  </r>
  <r>
    <x v="0"/>
    <x v="0"/>
    <x v="0"/>
    <x v="8"/>
    <x v="9"/>
    <x v="8"/>
    <x v="8"/>
    <x v="4"/>
    <n v="922138096.47000015"/>
    <n v="936977050.71000016"/>
    <n v="5"/>
    <n v="5"/>
  </r>
  <r>
    <x v="0"/>
    <x v="0"/>
    <x v="0"/>
    <x v="8"/>
    <x v="9"/>
    <x v="8"/>
    <x v="8"/>
    <x v="5"/>
    <n v="509535639.40000004"/>
    <n v="646571861.69999993"/>
    <n v="7"/>
    <n v="6"/>
  </r>
  <r>
    <x v="0"/>
    <x v="0"/>
    <x v="0"/>
    <x v="8"/>
    <x v="9"/>
    <x v="8"/>
    <x v="8"/>
    <x v="6"/>
    <n v="507735144.56999999"/>
    <n v="648983253.29000008"/>
    <n v="6"/>
    <n v="7"/>
  </r>
  <r>
    <x v="0"/>
    <x v="0"/>
    <x v="0"/>
    <x v="8"/>
    <x v="9"/>
    <x v="8"/>
    <x v="8"/>
    <x v="8"/>
    <n v="283719788.94000006"/>
    <n v="284548719.50999993"/>
    <n v="9"/>
    <n v="8"/>
  </r>
  <r>
    <x v="0"/>
    <x v="0"/>
    <x v="0"/>
    <x v="8"/>
    <x v="9"/>
    <x v="8"/>
    <x v="8"/>
    <x v="7"/>
    <n v="244346083.59999999"/>
    <n v="293158652.53999996"/>
    <n v="8"/>
    <n v="9"/>
  </r>
  <r>
    <x v="0"/>
    <x v="0"/>
    <x v="0"/>
    <x v="8"/>
    <x v="9"/>
    <x v="8"/>
    <x v="8"/>
    <x v="9"/>
    <n v="159175764.19"/>
    <n v="168628290.03000003"/>
    <n v="10"/>
    <n v="10"/>
  </r>
  <r>
    <x v="0"/>
    <x v="0"/>
    <x v="0"/>
    <x v="9"/>
    <x v="10"/>
    <x v="9"/>
    <x v="9"/>
    <x v="0"/>
    <n v="2178567698.1699996"/>
    <n v="2619114487.71"/>
    <n v="1"/>
    <n v="1"/>
  </r>
  <r>
    <x v="0"/>
    <x v="0"/>
    <x v="0"/>
    <x v="9"/>
    <x v="10"/>
    <x v="9"/>
    <x v="9"/>
    <x v="1"/>
    <n v="1922853416.0899999"/>
    <n v="2156983537.54"/>
    <n v="2"/>
    <n v="2"/>
  </r>
  <r>
    <x v="0"/>
    <x v="0"/>
    <x v="0"/>
    <x v="9"/>
    <x v="10"/>
    <x v="9"/>
    <x v="9"/>
    <x v="2"/>
    <n v="1749049825"/>
    <n v="1914200742.75"/>
    <n v="3"/>
    <n v="3"/>
  </r>
  <r>
    <x v="0"/>
    <x v="0"/>
    <x v="0"/>
    <x v="9"/>
    <x v="10"/>
    <x v="9"/>
    <x v="9"/>
    <x v="3"/>
    <n v="1400895336.26"/>
    <n v="1366266725.3599999"/>
    <n v="4"/>
    <n v="4"/>
  </r>
  <r>
    <x v="0"/>
    <x v="0"/>
    <x v="0"/>
    <x v="9"/>
    <x v="10"/>
    <x v="9"/>
    <x v="9"/>
    <x v="4"/>
    <n v="1064328640.5500001"/>
    <n v="1195900129.5900002"/>
    <n v="5"/>
    <n v="5"/>
  </r>
  <r>
    <x v="0"/>
    <x v="0"/>
    <x v="0"/>
    <x v="9"/>
    <x v="10"/>
    <x v="9"/>
    <x v="9"/>
    <x v="5"/>
    <n v="644815388.09000003"/>
    <n v="724001830.92000008"/>
    <n v="6"/>
    <n v="6"/>
  </r>
  <r>
    <x v="0"/>
    <x v="0"/>
    <x v="0"/>
    <x v="9"/>
    <x v="10"/>
    <x v="9"/>
    <x v="9"/>
    <x v="6"/>
    <n v="522580883.54000008"/>
    <n v="679569932.38"/>
    <n v="7"/>
    <n v="7"/>
  </r>
  <r>
    <x v="0"/>
    <x v="0"/>
    <x v="0"/>
    <x v="9"/>
    <x v="10"/>
    <x v="9"/>
    <x v="9"/>
    <x v="7"/>
    <n v="399036302.55000001"/>
    <n v="298875310.37"/>
    <n v="9"/>
    <n v="8"/>
  </r>
  <r>
    <x v="0"/>
    <x v="0"/>
    <x v="0"/>
    <x v="9"/>
    <x v="10"/>
    <x v="9"/>
    <x v="9"/>
    <x v="8"/>
    <n v="250668876.37000003"/>
    <n v="334651148.98000002"/>
    <n v="8"/>
    <n v="9"/>
  </r>
  <r>
    <x v="0"/>
    <x v="0"/>
    <x v="0"/>
    <x v="9"/>
    <x v="10"/>
    <x v="9"/>
    <x v="9"/>
    <x v="9"/>
    <n v="163288458.58999997"/>
    <n v="172743756.70999998"/>
    <n v="10"/>
    <n v="10"/>
  </r>
  <r>
    <x v="0"/>
    <x v="0"/>
    <x v="0"/>
    <x v="10"/>
    <x v="11"/>
    <x v="10"/>
    <x v="10"/>
    <x v="0"/>
    <n v="2394367146.4800005"/>
    <n v="2844438579.4099998"/>
    <n v="1"/>
    <n v="1"/>
  </r>
  <r>
    <x v="0"/>
    <x v="0"/>
    <x v="0"/>
    <x v="10"/>
    <x v="11"/>
    <x v="10"/>
    <x v="10"/>
    <x v="1"/>
    <n v="2150522380.9000001"/>
    <n v="2249224305.0100002"/>
    <n v="2"/>
    <n v="2"/>
  </r>
  <r>
    <x v="0"/>
    <x v="0"/>
    <x v="0"/>
    <x v="10"/>
    <x v="11"/>
    <x v="10"/>
    <x v="10"/>
    <x v="2"/>
    <n v="1666740763.1500001"/>
    <n v="1901521013.2199998"/>
    <n v="3"/>
    <n v="3"/>
  </r>
  <r>
    <x v="0"/>
    <x v="0"/>
    <x v="0"/>
    <x v="10"/>
    <x v="11"/>
    <x v="10"/>
    <x v="10"/>
    <x v="3"/>
    <n v="1291893327.77"/>
    <n v="1420775604.8"/>
    <n v="4"/>
    <n v="4"/>
  </r>
  <r>
    <x v="0"/>
    <x v="0"/>
    <x v="0"/>
    <x v="10"/>
    <x v="11"/>
    <x v="10"/>
    <x v="10"/>
    <x v="4"/>
    <n v="860261878.70000017"/>
    <n v="1199525057.97"/>
    <n v="5"/>
    <n v="5"/>
  </r>
  <r>
    <x v="0"/>
    <x v="0"/>
    <x v="0"/>
    <x v="10"/>
    <x v="11"/>
    <x v="10"/>
    <x v="10"/>
    <x v="5"/>
    <n v="790657491.12999988"/>
    <n v="1041753443.74"/>
    <n v="6"/>
    <n v="6"/>
  </r>
  <r>
    <x v="0"/>
    <x v="0"/>
    <x v="0"/>
    <x v="10"/>
    <x v="11"/>
    <x v="10"/>
    <x v="10"/>
    <x v="6"/>
    <n v="501611435.25"/>
    <n v="733283085.75000012"/>
    <n v="7"/>
    <n v="7"/>
  </r>
  <r>
    <x v="0"/>
    <x v="0"/>
    <x v="0"/>
    <x v="10"/>
    <x v="11"/>
    <x v="10"/>
    <x v="10"/>
    <x v="7"/>
    <n v="327246004.13"/>
    <n v="427474109.5"/>
    <n v="8"/>
    <n v="8"/>
  </r>
  <r>
    <x v="0"/>
    <x v="0"/>
    <x v="0"/>
    <x v="10"/>
    <x v="11"/>
    <x v="10"/>
    <x v="10"/>
    <x v="8"/>
    <n v="277270847.99999994"/>
    <n v="377481364.85000002"/>
    <n v="9"/>
    <n v="9"/>
  </r>
  <r>
    <x v="0"/>
    <x v="0"/>
    <x v="0"/>
    <x v="10"/>
    <x v="11"/>
    <x v="10"/>
    <x v="10"/>
    <x v="9"/>
    <n v="153857063.48999998"/>
    <n v="187407070.89000002"/>
    <n v="10"/>
    <n v="10"/>
  </r>
  <r>
    <x v="0"/>
    <x v="0"/>
    <x v="0"/>
    <x v="11"/>
    <x v="12"/>
    <x v="11"/>
    <x v="11"/>
    <x v="1"/>
    <n v="1915110573.53"/>
    <n v="2053172526.6199999"/>
    <n v="1"/>
    <n v="1"/>
  </r>
  <r>
    <x v="0"/>
    <x v="0"/>
    <x v="0"/>
    <x v="11"/>
    <x v="12"/>
    <x v="11"/>
    <x v="11"/>
    <x v="0"/>
    <n v="1816889292.8200002"/>
    <n v="1930469760.6699998"/>
    <n v="3"/>
    <n v="2"/>
  </r>
  <r>
    <x v="0"/>
    <x v="0"/>
    <x v="0"/>
    <x v="11"/>
    <x v="12"/>
    <x v="11"/>
    <x v="11"/>
    <x v="2"/>
    <n v="1607274957.0200002"/>
    <n v="1965186704.45"/>
    <n v="2"/>
    <n v="3"/>
  </r>
  <r>
    <x v="0"/>
    <x v="0"/>
    <x v="0"/>
    <x v="11"/>
    <x v="12"/>
    <x v="11"/>
    <x v="11"/>
    <x v="3"/>
    <n v="1015987132.58"/>
    <n v="1121677017.01"/>
    <n v="4"/>
    <n v="4"/>
  </r>
  <r>
    <x v="0"/>
    <x v="0"/>
    <x v="0"/>
    <x v="11"/>
    <x v="12"/>
    <x v="11"/>
    <x v="11"/>
    <x v="5"/>
    <n v="783966637.56000006"/>
    <n v="787423727.07999992"/>
    <n v="6"/>
    <n v="5"/>
  </r>
  <r>
    <x v="0"/>
    <x v="0"/>
    <x v="0"/>
    <x v="11"/>
    <x v="12"/>
    <x v="11"/>
    <x v="11"/>
    <x v="4"/>
    <n v="736247953.75999999"/>
    <n v="942945147"/>
    <n v="5"/>
    <n v="6"/>
  </r>
  <r>
    <x v="0"/>
    <x v="0"/>
    <x v="0"/>
    <x v="11"/>
    <x v="12"/>
    <x v="11"/>
    <x v="11"/>
    <x v="6"/>
    <n v="405976477.39999998"/>
    <n v="537102484.70000005"/>
    <n v="7"/>
    <n v="7"/>
  </r>
  <r>
    <x v="0"/>
    <x v="0"/>
    <x v="0"/>
    <x v="11"/>
    <x v="12"/>
    <x v="11"/>
    <x v="11"/>
    <x v="7"/>
    <n v="397673998.25"/>
    <n v="346830747.52999997"/>
    <n v="8"/>
    <n v="8"/>
  </r>
  <r>
    <x v="0"/>
    <x v="0"/>
    <x v="0"/>
    <x v="7"/>
    <x v="8"/>
    <x v="7"/>
    <x v="7"/>
    <x v="9"/>
    <n v="152145495.44999999"/>
    <n v="179419804.26000002"/>
    <n v="10"/>
    <n v="10"/>
  </r>
  <r>
    <x v="0"/>
    <x v="0"/>
    <x v="0"/>
    <x v="11"/>
    <x v="12"/>
    <x v="11"/>
    <x v="11"/>
    <x v="8"/>
    <n v="271323767.94999999"/>
    <n v="338657894.96999997"/>
    <n v="9"/>
    <n v="9"/>
  </r>
  <r>
    <x v="0"/>
    <x v="0"/>
    <x v="0"/>
    <x v="11"/>
    <x v="12"/>
    <x v="11"/>
    <x v="11"/>
    <x v="9"/>
    <n v="153360676.84999999"/>
    <n v="163621592.31999999"/>
    <n v="10"/>
    <n v="10"/>
  </r>
  <r>
    <x v="0"/>
    <x v="0"/>
    <x v="0"/>
    <x v="12"/>
    <x v="13"/>
    <x v="12"/>
    <x v="12"/>
    <x v="0"/>
    <n v="27850541579.860004"/>
    <n v="31303568455.670002"/>
    <n v="1"/>
    <n v="1"/>
  </r>
  <r>
    <x v="0"/>
    <x v="0"/>
    <x v="0"/>
    <x v="12"/>
    <x v="13"/>
    <x v="12"/>
    <x v="12"/>
    <x v="1"/>
    <n v="25188322893.969997"/>
    <n v="27025662836.450001"/>
    <n v="2"/>
    <n v="2"/>
  </r>
  <r>
    <x v="0"/>
    <x v="0"/>
    <x v="0"/>
    <x v="12"/>
    <x v="13"/>
    <x v="12"/>
    <x v="12"/>
    <x v="2"/>
    <n v="20946777574.379997"/>
    <n v="23861706280.099998"/>
    <n v="3"/>
    <n v="3"/>
  </r>
  <r>
    <x v="0"/>
    <x v="0"/>
    <x v="0"/>
    <x v="12"/>
    <x v="13"/>
    <x v="12"/>
    <x v="12"/>
    <x v="3"/>
    <n v="14594547113.779999"/>
    <n v="15879510661.34"/>
    <n v="4"/>
    <n v="4"/>
  </r>
  <r>
    <x v="0"/>
    <x v="0"/>
    <x v="0"/>
    <x v="12"/>
    <x v="13"/>
    <x v="12"/>
    <x v="12"/>
    <x v="4"/>
    <n v="11587741879.570002"/>
    <n v="13429000366.030001"/>
    <n v="5"/>
    <n v="5"/>
  </r>
  <r>
    <x v="0"/>
    <x v="0"/>
    <x v="0"/>
    <x v="12"/>
    <x v="13"/>
    <x v="12"/>
    <x v="12"/>
    <x v="5"/>
    <n v="7958100467.1999998"/>
    <n v="9016176573.5499992"/>
    <n v="6"/>
    <n v="6"/>
  </r>
  <r>
    <x v="0"/>
    <x v="0"/>
    <x v="0"/>
    <x v="12"/>
    <x v="13"/>
    <x v="12"/>
    <x v="12"/>
    <x v="6"/>
    <n v="6227077506.6700001"/>
    <n v="8276562976.3600006"/>
    <n v="7"/>
    <n v="7"/>
  </r>
  <r>
    <x v="0"/>
    <x v="0"/>
    <x v="0"/>
    <x v="12"/>
    <x v="13"/>
    <x v="12"/>
    <x v="12"/>
    <x v="7"/>
    <n v="4095439092.79"/>
    <n v="4362573226.3500004"/>
    <n v="8"/>
    <n v="8"/>
  </r>
  <r>
    <x v="0"/>
    <x v="0"/>
    <x v="0"/>
    <x v="12"/>
    <x v="13"/>
    <x v="12"/>
    <x v="12"/>
    <x v="8"/>
    <n v="3670748375.8600006"/>
    <n v="4011720088.4099998"/>
    <n v="9"/>
    <n v="9"/>
  </r>
  <r>
    <x v="0"/>
    <x v="0"/>
    <x v="0"/>
    <x v="12"/>
    <x v="13"/>
    <x v="12"/>
    <x v="12"/>
    <x v="9"/>
    <n v="2007700671.6299999"/>
    <n v="2207915373.48"/>
    <n v="10"/>
    <n v="10"/>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42">
  <r>
    <x v="0"/>
    <x v="0"/>
    <x v="0"/>
    <x v="0"/>
    <x v="0"/>
    <n v="6859524291.8099985"/>
    <n v="4266044725.0500016"/>
    <n v="11125569016.860004"/>
    <n v="7839808874.4000006"/>
    <n v="4705740260.0100002"/>
    <n v="12545549134.409988"/>
    <n v="999"/>
    <n v="999"/>
    <n v="1419980117.549984"/>
    <n v="12.76321341765177"/>
    <n v="99.999999999999901"/>
    <n v="100.00000000000007"/>
    <x v="0"/>
    <x v="0"/>
    <x v="0"/>
  </r>
  <r>
    <x v="0"/>
    <x v="0"/>
    <x v="0"/>
    <x v="0"/>
    <x v="1"/>
    <n v="1399113746.6099999"/>
    <n v="807717125.86999989"/>
    <n v="2206830872.48"/>
    <n v="1622837375"/>
    <n v="922861825.85000002"/>
    <n v="2545699200.8500004"/>
    <n v="1"/>
    <n v="1"/>
    <n v="338868328.37000036"/>
    <n v="15.355428120741566"/>
    <n v="20.291652231209575"/>
    <n v="19.835667453374359"/>
    <x v="0"/>
    <x v="0"/>
    <x v="0"/>
  </r>
  <r>
    <x v="0"/>
    <x v="0"/>
    <x v="0"/>
    <x v="0"/>
    <x v="2"/>
    <n v="1620405255.9200001"/>
    <n v="288872418.74999994"/>
    <n v="1909277674.6699996"/>
    <n v="1645749446.75"/>
    <n v="414885629.36999995"/>
    <n v="2060635076.1200004"/>
    <n v="2"/>
    <n v="2"/>
    <n v="151357401.45000076"/>
    <n v="7.9274692967936913"/>
    <n v="16.425228214746529"/>
    <n v="17.161168761585383"/>
    <x v="0"/>
    <x v="0"/>
    <x v="0"/>
  </r>
  <r>
    <x v="0"/>
    <x v="0"/>
    <x v="0"/>
    <x v="0"/>
    <x v="3"/>
    <n v="240650029.80000001"/>
    <n v="1450825371.8200002"/>
    <n v="1691475401.6200004"/>
    <n v="266923345.80000001"/>
    <n v="1604504408.8700004"/>
    <n v="1871427754.6700003"/>
    <n v="3"/>
    <n v="3"/>
    <n v="179952353.04999995"/>
    <n v="10.638780373492377"/>
    <n v="14.917065284428547"/>
    <n v="15.20349565093427"/>
    <x v="0"/>
    <x v="0"/>
    <x v="0"/>
  </r>
  <r>
    <x v="0"/>
    <x v="0"/>
    <x v="0"/>
    <x v="0"/>
    <x v="4"/>
    <n v="906838307.68999994"/>
    <n v="258396983.71999994"/>
    <n v="1165235291.4099998"/>
    <n v="1029380039.36"/>
    <n v="213567380.75"/>
    <n v="1242947420.1100001"/>
    <n v="5"/>
    <n v="4"/>
    <n v="77712128.700000286"/>
    <n v="6.6692220251898027"/>
    <n v="9.9074772000281541"/>
    <n v="10.473489397658401"/>
    <x v="0"/>
    <x v="0"/>
    <x v="0"/>
  </r>
  <r>
    <x v="0"/>
    <x v="0"/>
    <x v="0"/>
    <x v="0"/>
    <x v="5"/>
    <n v="687279180.31000018"/>
    <n v="301659286.36000001"/>
    <n v="988938466.66999984"/>
    <n v="998782276.96999991"/>
    <n v="292967885.24000001"/>
    <n v="1291750162.21"/>
    <n v="4"/>
    <n v="5"/>
    <n v="302811695.5400002"/>
    <n v="30.61987229191741"/>
    <n v="10.296481631616912"/>
    <n v="8.8888798871440642"/>
    <x v="0"/>
    <x v="0"/>
    <x v="0"/>
  </r>
  <r>
    <x v="0"/>
    <x v="0"/>
    <x v="0"/>
    <x v="0"/>
    <x v="6"/>
    <n v="611199881.71000004"/>
    <n v="93380291.719999999"/>
    <n v="704580173.43000007"/>
    <n v="737679821.8499999"/>
    <n v="44352765.459999993"/>
    <n v="782032587.31000006"/>
    <n v="6"/>
    <n v="6"/>
    <n v="77452413.879999995"/>
    <n v="10.99270413797627"/>
    <n v="6.2335460881902476"/>
    <n v="6.3329810130363633"/>
    <x v="0"/>
    <x v="0"/>
    <x v="0"/>
  </r>
  <r>
    <x v="0"/>
    <x v="0"/>
    <x v="0"/>
    <x v="0"/>
    <x v="7"/>
    <n v="279046785.34999996"/>
    <n v="283645478.22000003"/>
    <n v="562692263.56999993"/>
    <n v="316854160.03000003"/>
    <n v="344641698.44"/>
    <n v="661495858.47000003"/>
    <n v="7"/>
    <n v="7"/>
    <n v="98803594.900000095"/>
    <n v="17.55908181021379"/>
    <n v="5.2727533197861032"/>
    <n v="5.0576493006090786"/>
    <x v="0"/>
    <x v="0"/>
    <x v="0"/>
  </r>
  <r>
    <x v="0"/>
    <x v="0"/>
    <x v="0"/>
    <x v="0"/>
    <x v="8"/>
    <n v="65459392.32"/>
    <n v="251895363.71000001"/>
    <n v="317354756.02999997"/>
    <n v="54160338.850000001"/>
    <n v="241317373.87999997"/>
    <n v="295477712.72999996"/>
    <n v="9"/>
    <n v="8"/>
    <n v="-21877043.300000012"/>
    <n v="-6.8935608760600848"/>
    <n v="2.3552393726597596"/>
    <n v="2.8524811229796132"/>
    <x v="0"/>
    <x v="0"/>
    <x v="0"/>
  </r>
  <r>
    <x v="0"/>
    <x v="0"/>
    <x v="0"/>
    <x v="0"/>
    <x v="9"/>
    <n v="16744764.459999999"/>
    <n v="252174251.69999999"/>
    <n v="268919016.15999997"/>
    <n v="20549689.689999998"/>
    <n v="335190413.19"/>
    <n v="355740102.88"/>
    <n v="8"/>
    <n v="9"/>
    <n v="86821086.720000029"/>
    <n v="32.285216553203398"/>
    <n v="2.8355881362281234"/>
    <n v="2.417125953310546"/>
    <x v="0"/>
    <x v="0"/>
    <x v="0"/>
  </r>
  <r>
    <x v="0"/>
    <x v="0"/>
    <x v="0"/>
    <x v="0"/>
    <x v="10"/>
    <n v="171909746.76000002"/>
    <n v="85368.99"/>
    <n v="171995115.75000003"/>
    <n v="179793709.25999999"/>
    <n v="41744.03"/>
    <n v="179835453.28999999"/>
    <n v="10"/>
    <n v="10"/>
    <n v="7840337.5399999619"/>
    <n v="4.5584652249056443"/>
    <n v="1.4334601966265976"/>
    <n v="1.5459444410380616"/>
    <x v="0"/>
    <x v="0"/>
    <x v="0"/>
  </r>
  <r>
    <x v="0"/>
    <x v="0"/>
    <x v="0"/>
    <x v="0"/>
    <x v="11"/>
    <n v="128853023.38"/>
    <n v="52953.54"/>
    <n v="128905976.91999999"/>
    <n v="143742090.22999999"/>
    <n v="750076.01000000013"/>
    <n v="144492166.24000001"/>
    <n v="11"/>
    <n v="11"/>
    <n v="15586189.320000023"/>
    <n v="12.091130056500738"/>
    <n v="1.1517404674115548"/>
    <n v="1.1586461485668937"/>
    <x v="0"/>
    <x v="0"/>
    <x v="0"/>
  </r>
  <r>
    <x v="0"/>
    <x v="0"/>
    <x v="0"/>
    <x v="0"/>
    <x v="12"/>
    <n v="2765950.41"/>
    <n v="104141266.95999999"/>
    <n v="106907217.36999999"/>
    <n v="1862266.5699999998"/>
    <n v="65300160.020000003"/>
    <n v="67162426.590000004"/>
    <n v="19"/>
    <n v="12"/>
    <n v="-39744790.779999986"/>
    <n v="-37.176901389590427"/>
    <n v="0.5353486393496043"/>
    <n v="0.960914603181103"/>
    <x v="0"/>
    <x v="0"/>
    <x v="0"/>
  </r>
  <r>
    <x v="0"/>
    <x v="0"/>
    <x v="0"/>
    <x v="0"/>
    <x v="13"/>
    <n v="98734950.329999998"/>
    <n v="267330.38"/>
    <n v="99002280.710000008"/>
    <n v="102242373.66000001"/>
    <n v="0"/>
    <n v="102242373.66000001"/>
    <n v="14"/>
    <n v="13"/>
    <n v="3240092.950000003"/>
    <n v="3.2727457658182293"/>
    <n v="0.8149692975939099"/>
    <n v="0.88986262689098594"/>
    <x v="0"/>
    <x v="0"/>
    <x v="0"/>
  </r>
  <r>
    <x v="0"/>
    <x v="0"/>
    <x v="0"/>
    <x v="0"/>
    <x v="14"/>
    <n v="90207164.279999986"/>
    <n v="6726000.0199999996"/>
    <n v="96933164.299999997"/>
    <n v="89190302.730000004"/>
    <n v="0"/>
    <n v="89190302.730000004"/>
    <n v="16"/>
    <n v="14"/>
    <n v="-7742861.5699999928"/>
    <n v="-7.9878353563662561"/>
    <n v="0.71093183546161687"/>
    <n v="0.87126477893494514"/>
    <x v="0"/>
    <x v="0"/>
    <x v="0"/>
  </r>
  <r>
    <x v="0"/>
    <x v="0"/>
    <x v="0"/>
    <x v="0"/>
    <x v="15"/>
    <n v="64173183.659999989"/>
    <n v="21853436.930000003"/>
    <n v="86026620.590000004"/>
    <n v="70845569.340000004"/>
    <n v="931925.83000000007"/>
    <n v="71777495.170000017"/>
    <n v="17"/>
    <n v="15"/>
    <n v="-14249125.419999987"/>
    <n v="-16.563623355508572"/>
    <n v="0.57213514052667747"/>
    <n v="0.77323344504566793"/>
    <x v="0"/>
    <x v="0"/>
    <x v="0"/>
  </r>
  <r>
    <x v="0"/>
    <x v="0"/>
    <x v="0"/>
    <x v="0"/>
    <x v="16"/>
    <n v="83223767.510000005"/>
    <n v="0"/>
    <n v="83223767.510000005"/>
    <n v="110990782.09"/>
    <n v="27350.33"/>
    <n v="111018132.42"/>
    <n v="12"/>
    <n v="16"/>
    <n v="27794364.909999996"/>
    <n v="33.39714812437478"/>
    <n v="0.88492047044396704"/>
    <n v="0.74804054861266334"/>
    <x v="0"/>
    <x v="0"/>
    <x v="0"/>
  </r>
  <r>
    <x v="0"/>
    <x v="0"/>
    <x v="0"/>
    <x v="0"/>
    <x v="17"/>
    <n v="75875835.189999998"/>
    <n v="0"/>
    <n v="75875835.189999998"/>
    <n v="93544343.269999996"/>
    <n v="0"/>
    <n v="93544343.269999996"/>
    <n v="15"/>
    <n v="17"/>
    <n v="17668508.079999998"/>
    <n v="23.286080523208007"/>
    <n v="0.74563769403625446"/>
    <n v="0.68199509683518789"/>
    <x v="0"/>
    <x v="0"/>
    <x v="0"/>
  </r>
  <r>
    <x v="0"/>
    <x v="0"/>
    <x v="0"/>
    <x v="0"/>
    <x v="18"/>
    <n v="0"/>
    <n v="69538818.909999996"/>
    <n v="69538818.909999996"/>
    <n v="0"/>
    <n v="67495209.590000004"/>
    <n v="67495209.590000004"/>
    <n v="18"/>
    <n v="18"/>
    <n v="-2043609.3199999928"/>
    <n v="-2.9388036093119676"/>
    <n v="0.53800123746575412"/>
    <n v="0.62503606606204987"/>
    <x v="0"/>
    <x v="0"/>
    <x v="0"/>
  </r>
  <r>
    <x v="0"/>
    <x v="0"/>
    <x v="0"/>
    <x v="0"/>
    <x v="19"/>
    <n v="61562122.390000001"/>
    <n v="0"/>
    <n v="61562122.390000001"/>
    <n v="65342846.32"/>
    <n v="0"/>
    <n v="65342846.32"/>
    <n v="20"/>
    <n v="19"/>
    <n v="3780723.9299999997"/>
    <n v="6.1413151191391213"/>
    <n v="0.520844848000932"/>
    <n v="0.55333909031265771"/>
    <x v="0"/>
    <x v="0"/>
    <x v="0"/>
  </r>
  <r>
    <x v="0"/>
    <x v="0"/>
    <x v="0"/>
    <x v="0"/>
    <x v="20"/>
    <n v="55380061.890000001"/>
    <n v="0"/>
    <n v="55380061.890000001"/>
    <n v="60586971.369999997"/>
    <n v="0"/>
    <n v="60586971.369999997"/>
    <n v="23"/>
    <n v="20"/>
    <n v="5206909.4799999967"/>
    <n v="9.4021373438374756"/>
    <n v="0.48293598567018264"/>
    <n v="0.49777284924551285"/>
    <x v="0"/>
    <x v="0"/>
    <x v="0"/>
  </r>
  <r>
    <x v="0"/>
    <x v="0"/>
    <x v="0"/>
    <x v="0"/>
    <x v="21"/>
    <n v="50087064.069999993"/>
    <n v="0"/>
    <n v="50087064.069999993"/>
    <n v="61207125.280000001"/>
    <n v="0"/>
    <n v="61207125.280000001"/>
    <n v="22"/>
    <n v="21"/>
    <n v="11120061.210000008"/>
    <n v="22.201463424685837"/>
    <n v="0.48787920420414893"/>
    <n v="0.45019777410123168"/>
    <x v="0"/>
    <x v="0"/>
    <x v="0"/>
  </r>
  <r>
    <x v="0"/>
    <x v="0"/>
    <x v="0"/>
    <x v="0"/>
    <x v="22"/>
    <n v="181291.77"/>
    <n v="49386789.020000003"/>
    <n v="49568080.790000007"/>
    <n v="949951.62"/>
    <n v="61381108.350000001"/>
    <n v="62331059.969999999"/>
    <n v="21"/>
    <n v="22"/>
    <n v="12762979.179999992"/>
    <n v="25.748382783008275"/>
    <n v="0.49683803636014651"/>
    <n v="0.44553299444624506"/>
    <x v="0"/>
    <x v="0"/>
    <x v="0"/>
  </r>
  <r>
    <x v="0"/>
    <x v="0"/>
    <x v="0"/>
    <x v="0"/>
    <x v="23"/>
    <n v="27138466.649999999"/>
    <n v="11491688.32"/>
    <n v="38630154.969999999"/>
    <n v="21116270.389999997"/>
    <n v="81491695.319999993"/>
    <n v="102607965.70999998"/>
    <n v="13"/>
    <n v="23"/>
    <n v="63977810.73999998"/>
    <n v="165.61624148203614"/>
    <n v="0.8178834151513249"/>
    <n v="0.34721958860224394"/>
    <x v="0"/>
    <x v="0"/>
    <x v="0"/>
  </r>
  <r>
    <x v="0"/>
    <x v="0"/>
    <x v="0"/>
    <x v="0"/>
    <x v="24"/>
    <n v="28158522.890000001"/>
    <n v="355091.03999999992"/>
    <n v="28513613.93"/>
    <n v="34172286"/>
    <n v="686773.37999999989"/>
    <n v="34859059.379999995"/>
    <n v="25"/>
    <n v="24"/>
    <n v="6345445.4499999955"/>
    <n v="22.254090504198658"/>
    <n v="0.27785997254108535"/>
    <n v="0.2562890391205131"/>
    <x v="0"/>
    <x v="0"/>
    <x v="0"/>
  </r>
  <r>
    <x v="0"/>
    <x v="0"/>
    <x v="0"/>
    <x v="0"/>
    <x v="25"/>
    <n v="23632715.460000001"/>
    <n v="4000000"/>
    <n v="27632715.460000001"/>
    <n v="15380731.040000001"/>
    <n v="3453930.96"/>
    <n v="18834662"/>
    <n v="28"/>
    <n v="25"/>
    <n v="-8798053.4600000009"/>
    <n v="-31.839264847986826"/>
    <n v="0.15013023183130492"/>
    <n v="0.24837125560162016"/>
    <x v="0"/>
    <x v="0"/>
    <x v="0"/>
  </r>
  <r>
    <x v="1"/>
    <x v="1"/>
    <x v="1"/>
    <x v="1"/>
    <x v="0"/>
    <n v="8526869643.7999973"/>
    <n v="3640655663.5200005"/>
    <n v="12167525307.32"/>
    <n v="9746883012.2699966"/>
    <n v="4350082162.5199976"/>
    <n v="14096965174.789995"/>
    <n v="999"/>
    <n v="999"/>
    <n v="1929439867.4699955"/>
    <n v="15.857290769793934"/>
    <n v="99.999999999999943"/>
    <n v="99.999999999999957"/>
    <x v="0"/>
    <x v="0"/>
    <x v="0"/>
  </r>
  <r>
    <x v="1"/>
    <x v="1"/>
    <x v="1"/>
    <x v="1"/>
    <x v="1"/>
    <n v="2919611111.9399996"/>
    <n v="840361110.92999995"/>
    <n v="3759972222.8699999"/>
    <n v="3254379911.9600005"/>
    <n v="842369470.90999997"/>
    <n v="4096749382.8699999"/>
    <n v="1"/>
    <n v="1"/>
    <n v="336777160"/>
    <n v="8.9569055311514187"/>
    <n v="29.061215176982429"/>
    <n v="30.901700451841212"/>
    <x v="0"/>
    <x v="0"/>
    <x v="0"/>
  </r>
  <r>
    <x v="1"/>
    <x v="1"/>
    <x v="1"/>
    <x v="1"/>
    <x v="3"/>
    <n v="262236294.17000002"/>
    <n v="1372379628.8399997"/>
    <n v="1634615923.01"/>
    <n v="268105497.49000001"/>
    <n v="1564917072.8599999"/>
    <n v="1833022570.3500004"/>
    <n v="3"/>
    <n v="2"/>
    <n v="198406647.34000039"/>
    <n v="12.137814427663972"/>
    <n v="13.002958776035326"/>
    <n v="13.434251269044923"/>
    <x v="0"/>
    <x v="0"/>
    <x v="0"/>
  </r>
  <r>
    <x v="1"/>
    <x v="1"/>
    <x v="1"/>
    <x v="1"/>
    <x v="2"/>
    <n v="1459590823.46"/>
    <n v="164686378.30999997"/>
    <n v="1624277201.77"/>
    <n v="1735375358.4200001"/>
    <n v="335614635.95000005"/>
    <n v="2070989994.3699999"/>
    <n v="2"/>
    <n v="3"/>
    <n v="446712792.5999999"/>
    <n v="27.502250977432304"/>
    <n v="14.69103433747293"/>
    <n v="13.349281474621893"/>
    <x v="0"/>
    <x v="0"/>
    <x v="0"/>
  </r>
  <r>
    <x v="1"/>
    <x v="1"/>
    <x v="1"/>
    <x v="1"/>
    <x v="4"/>
    <n v="1171422148.0100002"/>
    <n v="178711470.98000002"/>
    <n v="1350133618.99"/>
    <n v="1350096499.99"/>
    <n v="222338049.45000002"/>
    <n v="1572434549.4400001"/>
    <n v="4"/>
    <n v="4"/>
    <n v="222300930.45000005"/>
    <n v="16.465105921612235"/>
    <n v="11.154418911752925"/>
    <n v="11.096205554450396"/>
    <x v="0"/>
    <x v="0"/>
    <x v="0"/>
  </r>
  <r>
    <x v="1"/>
    <x v="1"/>
    <x v="1"/>
    <x v="1"/>
    <x v="5"/>
    <n v="842329861.32999992"/>
    <n v="107146208.47999999"/>
    <n v="949476069.80999994"/>
    <n v="1021010834.2099999"/>
    <n v="125104670.27"/>
    <n v="1146115504.48"/>
    <n v="5"/>
    <n v="5"/>
    <n v="196639434.67000008"/>
    <n v="20.710309708948188"/>
    <n v="8.1302286716975818"/>
    <n v="7.8033621942729265"/>
    <x v="0"/>
    <x v="0"/>
    <x v="0"/>
  </r>
  <r>
    <x v="1"/>
    <x v="1"/>
    <x v="1"/>
    <x v="1"/>
    <x v="6"/>
    <n v="576102064.47000003"/>
    <n v="19898637.239999995"/>
    <n v="596000701.71000004"/>
    <n v="666977356.89999998"/>
    <n v="36471010.090000004"/>
    <n v="703448366.99000001"/>
    <n v="6"/>
    <n v="6"/>
    <n v="107447665.27999997"/>
    <n v="18.028110532708983"/>
    <n v="4.9900695523317058"/>
    <n v="4.8982902164291771"/>
    <x v="0"/>
    <x v="0"/>
    <x v="0"/>
  </r>
  <r>
    <x v="1"/>
    <x v="1"/>
    <x v="1"/>
    <x v="1"/>
    <x v="7"/>
    <n v="233625384.52999997"/>
    <n v="232205834.71999997"/>
    <n v="465831219.25000006"/>
    <n v="271609214.10000002"/>
    <n v="372871960.63999999"/>
    <n v="644481174.73999989"/>
    <n v="7"/>
    <n v="7"/>
    <n v="178649955.48999983"/>
    <n v="38.350790609875986"/>
    <n v="4.5717724825804611"/>
    <n v="3.8284795591898639"/>
    <x v="0"/>
    <x v="0"/>
    <x v="0"/>
  </r>
  <r>
    <x v="1"/>
    <x v="1"/>
    <x v="1"/>
    <x v="1"/>
    <x v="9"/>
    <n v="19951265.920000002"/>
    <n v="281024471.37"/>
    <n v="300975737.29000002"/>
    <n v="18970947.73"/>
    <n v="333125102.35999995"/>
    <n v="352096050.08999997"/>
    <n v="9"/>
    <n v="8"/>
    <n v="51120312.799999952"/>
    <n v="16.984861723502931"/>
    <n v="2.4976726956782387"/>
    <n v="2.4735986134249703"/>
    <x v="0"/>
    <x v="0"/>
    <x v="0"/>
  </r>
  <r>
    <x v="1"/>
    <x v="1"/>
    <x v="1"/>
    <x v="1"/>
    <x v="8"/>
    <n v="39791232.090000004"/>
    <n v="256602978.93000001"/>
    <n v="296394211.01999998"/>
    <n v="56254310.750000007"/>
    <n v="302501654.46000004"/>
    <n v="358755965.20999992"/>
    <n v="8"/>
    <n v="9"/>
    <n v="62361754.189999938"/>
    <n v="21.040139068637856"/>
    <n v="2.544916304763051"/>
    <n v="2.4359448904674865"/>
    <x v="0"/>
    <x v="0"/>
    <x v="0"/>
  </r>
  <r>
    <x v="1"/>
    <x v="1"/>
    <x v="1"/>
    <x v="1"/>
    <x v="10"/>
    <n v="152083477.72"/>
    <n v="62017.73"/>
    <n v="152145495.44999999"/>
    <n v="179379438.43000001"/>
    <n v="40365.83"/>
    <n v="179419804.26000002"/>
    <n v="10"/>
    <n v="10"/>
    <n v="27274308.810000032"/>
    <n v="17.926464881086979"/>
    <n v="1.272754823718097"/>
    <n v="1.2504226751718279"/>
    <x v="0"/>
    <x v="0"/>
    <x v="0"/>
  </r>
  <r>
    <x v="1"/>
    <x v="1"/>
    <x v="1"/>
    <x v="1"/>
    <x v="11"/>
    <n v="127202529.09999999"/>
    <n v="812350.64"/>
    <n v="128014879.73999999"/>
    <n v="121844605.44"/>
    <n v="1033608.56"/>
    <n v="122878214.00000001"/>
    <n v="11"/>
    <n v="11"/>
    <n v="-5136665.7399999797"/>
    <n v="-4.0125536581627221"/>
    <n v="0.87166430842679932"/>
    <n v="1.0521028434844184"/>
    <x v="0"/>
    <x v="0"/>
    <x v="0"/>
  </r>
  <r>
    <x v="1"/>
    <x v="1"/>
    <x v="1"/>
    <x v="1"/>
    <x v="14"/>
    <n v="102646416.88"/>
    <n v="3000"/>
    <n v="102649416.88"/>
    <n v="82202444.450000003"/>
    <n v="13832655.860000001"/>
    <n v="96035100.310000002"/>
    <n v="14"/>
    <n v="12"/>
    <n v="-6614316.5699999928"/>
    <n v="-6.4435987763401634"/>
    <n v="0.68124663088295245"/>
    <n v="0.84363429939402657"/>
    <x v="0"/>
    <x v="0"/>
    <x v="0"/>
  </r>
  <r>
    <x v="1"/>
    <x v="1"/>
    <x v="1"/>
    <x v="1"/>
    <x v="13"/>
    <n v="86666108.960000008"/>
    <n v="48722.53"/>
    <n v="86714831.489999995"/>
    <n v="101045522.61"/>
    <n v="0"/>
    <n v="101045522.61"/>
    <n v="12"/>
    <n v="13"/>
    <n v="14330691.120000005"/>
    <n v="16.526228413016785"/>
    <n v="0.7167891908444417"/>
    <n v="0.71267434667123475"/>
    <x v="0"/>
    <x v="0"/>
    <x v="0"/>
  </r>
  <r>
    <x v="1"/>
    <x v="1"/>
    <x v="1"/>
    <x v="1"/>
    <x v="16"/>
    <n v="77906856.339999989"/>
    <n v="0"/>
    <n v="77906856.339999989"/>
    <n v="96372798.340000004"/>
    <n v="0"/>
    <n v="96372798.340000004"/>
    <n v="13"/>
    <n v="14"/>
    <n v="18465942.000000015"/>
    <n v="23.702589049943452"/>
    <n v="0.68364216797773025"/>
    <n v="0.64028513910820539"/>
    <x v="0"/>
    <x v="0"/>
    <x v="0"/>
  </r>
  <r>
    <x v="1"/>
    <x v="1"/>
    <x v="1"/>
    <x v="1"/>
    <x v="15"/>
    <n v="54812752.43"/>
    <n v="21252214.82"/>
    <n v="76064967.249999985"/>
    <n v="80250348.040000007"/>
    <n v="507919.92000000004"/>
    <n v="80758267.959999993"/>
    <n v="16"/>
    <n v="15"/>
    <n v="4693300.7100000083"/>
    <n v="6.1701212525007811"/>
    <n v="0.57287697712712138"/>
    <n v="0.62514739298909994"/>
    <x v="0"/>
    <x v="0"/>
    <x v="0"/>
  </r>
  <r>
    <x v="1"/>
    <x v="1"/>
    <x v="1"/>
    <x v="1"/>
    <x v="17"/>
    <n v="73710200.269999996"/>
    <n v="0"/>
    <n v="73710200.269999996"/>
    <n v="84066643.789999992"/>
    <n v="0"/>
    <n v="84066643.789999992"/>
    <n v="15"/>
    <n v="16"/>
    <n v="10356443.519999996"/>
    <n v="14.050217584627919"/>
    <n v="0.59634568680313349"/>
    <n v="0.60579450963340764"/>
    <x v="0"/>
    <x v="0"/>
    <x v="0"/>
  </r>
  <r>
    <x v="1"/>
    <x v="1"/>
    <x v="1"/>
    <x v="1"/>
    <x v="21"/>
    <n v="59016817.75"/>
    <n v="0"/>
    <n v="59016817.75"/>
    <n v="60400974.650000006"/>
    <n v="0"/>
    <n v="60400974.650000006"/>
    <n v="20"/>
    <n v="17"/>
    <n v="1384156.900000006"/>
    <n v="2.3453601071196455"/>
    <n v="0.4284679283879963"/>
    <n v="0.48503550442171978"/>
    <x v="0"/>
    <x v="0"/>
    <x v="0"/>
  </r>
  <r>
    <x v="1"/>
    <x v="1"/>
    <x v="1"/>
    <x v="1"/>
    <x v="19"/>
    <n v="55918962.509999998"/>
    <n v="0"/>
    <n v="55918962.509999998"/>
    <n v="60798199.709999993"/>
    <n v="0"/>
    <n v="60798199.709999993"/>
    <n v="19"/>
    <n v="18"/>
    <n v="4879237.1999999955"/>
    <n v="8.7255502981255066"/>
    <n v="0.43128573388779529"/>
    <n v="0.4595754773270046"/>
    <x v="0"/>
    <x v="0"/>
    <x v="0"/>
  </r>
  <r>
    <x v="1"/>
    <x v="1"/>
    <x v="1"/>
    <x v="1"/>
    <x v="18"/>
    <n v="0"/>
    <n v="54006632.420000002"/>
    <n v="54006632.420000002"/>
    <n v="0"/>
    <n v="63237690.109999999"/>
    <n v="63237690.109999999"/>
    <n v="18"/>
    <n v="19"/>
    <n v="9231057.6899999976"/>
    <n v="17.09245193851692"/>
    <n v="0.44859080891460051"/>
    <n v="0.44385880494129332"/>
    <x v="0"/>
    <x v="0"/>
    <x v="0"/>
  </r>
  <r>
    <x v="1"/>
    <x v="1"/>
    <x v="1"/>
    <x v="1"/>
    <x v="20"/>
    <n v="51842629.039999999"/>
    <n v="0"/>
    <n v="51842629.039999999"/>
    <n v="57181866.569999993"/>
    <n v="0"/>
    <n v="57181866.569999993"/>
    <n v="21"/>
    <n v="20"/>
    <n v="5339237.5299999937"/>
    <n v="10.298932806591312"/>
    <n v="0.40563245961804545"/>
    <n v="0.42607373094027085"/>
    <x v="0"/>
    <x v="0"/>
    <x v="0"/>
  </r>
  <r>
    <x v="1"/>
    <x v="1"/>
    <x v="1"/>
    <x v="1"/>
    <x v="23"/>
    <n v="21848530.949999999"/>
    <n v="25095095.810000002"/>
    <n v="46943626.759999998"/>
    <n v="43826954.5"/>
    <n v="22838003.93"/>
    <n v="66664958.43"/>
    <n v="17"/>
    <n v="21"/>
    <n v="19721331.670000002"/>
    <n v="42.010669032509163"/>
    <n v="0.47290290926744155"/>
    <n v="0.38581080025992326"/>
    <x v="0"/>
    <x v="0"/>
    <x v="0"/>
  </r>
  <r>
    <x v="1"/>
    <x v="1"/>
    <x v="1"/>
    <x v="1"/>
    <x v="22"/>
    <n v="1080922.95"/>
    <n v="44154046.25"/>
    <n v="45234969.200000003"/>
    <n v="612168.91"/>
    <n v="50895518.200000003"/>
    <n v="51507687.109999999"/>
    <n v="22"/>
    <n v="22"/>
    <n v="6272717.9099999964"/>
    <n v="13.866966245220736"/>
    <n v="0.36538138862762204"/>
    <n v="0.37176803053605784"/>
    <x v="0"/>
    <x v="0"/>
    <x v="0"/>
  </r>
  <r>
    <x v="1"/>
    <x v="1"/>
    <x v="1"/>
    <x v="1"/>
    <x v="25"/>
    <n v="31726258.68"/>
    <n v="2500000"/>
    <n v="34226258.68"/>
    <n v="19052813.5"/>
    <n v="3000000"/>
    <n v="22052813.5"/>
    <n v="26"/>
    <n v="23"/>
    <n v="-12173445.18"/>
    <n v="-35.567560257801453"/>
    <n v="0.15643660338636337"/>
    <n v="0.28129186350990715"/>
    <x v="0"/>
    <x v="0"/>
    <x v="0"/>
  </r>
  <r>
    <x v="1"/>
    <x v="1"/>
    <x v="1"/>
    <x v="1"/>
    <x v="12"/>
    <n v="2205859.4299999997"/>
    <n v="31593005.32"/>
    <n v="33798864.75"/>
    <n v="1833994.96"/>
    <n v="48035262.409999996"/>
    <n v="49869257.369999997"/>
    <n v="23"/>
    <n v="24"/>
    <n v="16070392.619999997"/>
    <n v="47.547137274780795"/>
    <n v="0.35375881795595687"/>
    <n v="0.27777928458193996"/>
    <x v="0"/>
    <x v="0"/>
    <x v="0"/>
  </r>
  <r>
    <x v="1"/>
    <x v="1"/>
    <x v="1"/>
    <x v="1"/>
    <x v="24"/>
    <n v="30865939.289999999"/>
    <n v="0"/>
    <n v="30865939.289999999"/>
    <n v="33580045.520000003"/>
    <n v="1238061.96"/>
    <n v="34818107.480000004"/>
    <n v="24"/>
    <n v="25"/>
    <n v="3952168.1900000051"/>
    <n v="12.804302350456689"/>
    <n v="0.24699009360018992"/>
    <n v="0.25367474905871773"/>
    <x v="0"/>
    <x v="0"/>
    <x v="0"/>
  </r>
  <r>
    <x v="1"/>
    <x v="1"/>
    <x v="1"/>
    <x v="1"/>
    <x v="26"/>
    <n v="24896744.809999999"/>
    <n v="0"/>
    <n v="24896744.809999999"/>
    <n v="24783941.199999999"/>
    <n v="0"/>
    <n v="24783941.199999999"/>
    <n v="25"/>
    <n v="26"/>
    <n v="-112803.6099999994"/>
    <n v="-0.45308577832508784"/>
    <n v="0.17581047333735217"/>
    <n v="0.20461633882957345"/>
    <x v="0"/>
    <x v="0"/>
    <x v="0"/>
  </r>
  <r>
    <x v="1"/>
    <x v="1"/>
    <x v="1"/>
    <x v="1"/>
    <x v="27"/>
    <n v="11898472.17"/>
    <n v="0"/>
    <n v="11898472.17"/>
    <n v="12097645.520000003"/>
    <n v="0"/>
    <n v="12097645.520000003"/>
    <n v="29"/>
    <n v="27"/>
    <n v="199173.35000000335"/>
    <n v="1.6739405459314811"/>
    <n v="8.5817375371222165E-2"/>
    <n v="9.778876040505835E-2"/>
    <x v="0"/>
    <x v="0"/>
    <x v="0"/>
  </r>
  <r>
    <x v="1"/>
    <x v="1"/>
    <x v="1"/>
    <x v="1"/>
    <x v="28"/>
    <n v="9003162.4100000001"/>
    <n v="36970"/>
    <n v="9040132.4100000001"/>
    <n v="17307195.960000001"/>
    <n v="42352"/>
    <n v="17349547.960000001"/>
    <n v="28"/>
    <n v="28"/>
    <n v="8309415.5500000007"/>
    <n v="91.916967286986903"/>
    <n v="0.12307292913673847"/>
    <n v="7.4297214771860298E-2"/>
    <x v="0"/>
    <x v="0"/>
    <x v="0"/>
  </r>
  <r>
    <x v="1"/>
    <x v="1"/>
    <x v="1"/>
    <x v="1"/>
    <x v="29"/>
    <n v="8800881.2300000004"/>
    <n v="0"/>
    <n v="8800881.2300000004"/>
    <n v="5057157.2"/>
    <n v="0"/>
    <n v="5057157.2"/>
    <n v="32"/>
    <n v="29"/>
    <n v="-3743724.0300000003"/>
    <n v="-42.538058771189661"/>
    <n v="3.5874084508939953E-2"/>
    <n v="7.2330905485812905E-2"/>
    <x v="0"/>
    <x v="0"/>
    <x v="0"/>
  </r>
  <r>
    <x v="1"/>
    <x v="1"/>
    <x v="1"/>
    <x v="1"/>
    <x v="30"/>
    <n v="0"/>
    <n v="8074888.2000000002"/>
    <n v="8074888.2000000002"/>
    <n v="43011.72"/>
    <n v="5924701.3899999997"/>
    <n v="5967713.1099999994"/>
    <n v="30"/>
    <n v="30"/>
    <n v="-2107175.0900000008"/>
    <n v="-26.095408850366507"/>
    <n v="4.2333318100779796E-2"/>
    <n v="6.6364260571063968E-2"/>
    <x v="0"/>
    <x v="0"/>
    <x v="0"/>
  </r>
  <r>
    <x v="1"/>
    <x v="1"/>
    <x v="1"/>
    <x v="1"/>
    <x v="31"/>
    <n v="7988138.29"/>
    <n v="0"/>
    <n v="7988138.29"/>
    <n v="16223131.92"/>
    <n v="4142395.36"/>
    <n v="20365527.280000001"/>
    <n v="27"/>
    <n v="31"/>
    <n v="12377388.990000002"/>
    <n v="154.94710457747973"/>
    <n v="0.14446745826130181"/>
    <n v="6.5651297928218166E-2"/>
    <x v="0"/>
    <x v="0"/>
    <x v="0"/>
  </r>
  <r>
    <x v="1"/>
    <x v="1"/>
    <x v="1"/>
    <x v="1"/>
    <x v="32"/>
    <n v="5385352.4499999993"/>
    <n v="0"/>
    <n v="5385352.4499999993"/>
    <n v="776406.44"/>
    <n v="0"/>
    <n v="776406.44"/>
    <n v="33"/>
    <n v="32"/>
    <n v="-4608946.01"/>
    <n v="-85.582996708042771"/>
    <n v="5.5076140883746341E-3"/>
    <n v="4.4260047248557283E-2"/>
    <x v="0"/>
    <x v="0"/>
    <x v="0"/>
  </r>
  <r>
    <x v="1"/>
    <x v="1"/>
    <x v="1"/>
    <x v="1"/>
    <x v="33"/>
    <n v="4702444.22"/>
    <n v="0"/>
    <n v="4702444.22"/>
    <n v="5365771.34"/>
    <n v="0"/>
    <n v="5365771.34"/>
    <n v="31"/>
    <n v="33"/>
    <n v="663327.12000000011"/>
    <n v="14.106007194700975"/>
    <n v="3.8063308474335734E-2"/>
    <n v="3.8647498987908417E-2"/>
    <x v="0"/>
    <x v="0"/>
    <x v="0"/>
  </r>
  <r>
    <x v="2"/>
    <x v="2"/>
    <x v="2"/>
    <x v="2"/>
    <x v="30"/>
    <n v="20991.05"/>
    <n v="4713026.0599999996"/>
    <n v="4734017.1099999994"/>
    <n v="0"/>
    <n v="4615316.54"/>
    <n v="4615316.54"/>
    <n v="32"/>
    <n v="31"/>
    <n v="-118700.56999999937"/>
    <n v="-2.5073963030099691"/>
    <n v="3.0461337804454168E-2"/>
    <n v="3.7886634484047034E-2"/>
    <x v="0"/>
    <x v="0"/>
    <x v="0"/>
  </r>
  <r>
    <x v="2"/>
    <x v="2"/>
    <x v="2"/>
    <x v="2"/>
    <x v="29"/>
    <n v="2081537.64"/>
    <n v="0"/>
    <n v="2081537.64"/>
    <n v="12347891.5"/>
    <n v="0"/>
    <n v="12347891.5"/>
    <n v="29"/>
    <n v="32"/>
    <n v="10266353.859999999"/>
    <n v="493.21009924182783"/>
    <n v="8.1496749116637679E-2"/>
    <n v="1.6658675686845138E-2"/>
    <x v="0"/>
    <x v="0"/>
    <x v="0"/>
  </r>
  <r>
    <x v="2"/>
    <x v="2"/>
    <x v="2"/>
    <x v="2"/>
    <x v="32"/>
    <n v="1236371.81"/>
    <n v="0"/>
    <n v="1236371.81"/>
    <n v="515668"/>
    <n v="0"/>
    <n v="515668"/>
    <n v="33"/>
    <n v="33"/>
    <n v="-720703.81"/>
    <n v="-58.291834557437859"/>
    <n v="3.4034365805269929E-3"/>
    <n v="9.8947607842189769E-3"/>
    <x v="0"/>
    <x v="0"/>
    <x v="0"/>
  </r>
  <r>
    <x v="2"/>
    <x v="2"/>
    <x v="2"/>
    <x v="2"/>
    <x v="0"/>
    <n v="7582507937.0899944"/>
    <n v="4912708844.4199991"/>
    <n v="12495216781.509991"/>
    <n v="9871644605.6800022"/>
    <n v="5279746871.6999989"/>
    <n v="15151391477.380003"/>
    <n v="999"/>
    <n v="999"/>
    <n v="2656174695.8700123"/>
    <n v="21.257531920538842"/>
    <n v="100.00000000000003"/>
    <n v="99.999999999999915"/>
    <x v="0"/>
    <x v="0"/>
    <x v="0"/>
  </r>
  <r>
    <x v="2"/>
    <x v="2"/>
    <x v="2"/>
    <x v="2"/>
    <x v="2"/>
    <n v="2329304083.3200002"/>
    <n v="321609703.43000001"/>
    <n v="2650913786.7499995"/>
    <n v="2890575178.5700002"/>
    <n v="269136174.39000005"/>
    <n v="3159711352.96"/>
    <n v="2"/>
    <n v="1"/>
    <n v="508797566.21000051"/>
    <n v="19.193289829081259"/>
    <n v="20.854265152327663"/>
    <n v="21.215428536403884"/>
    <x v="0"/>
    <x v="0"/>
    <x v="0"/>
  </r>
  <r>
    <x v="2"/>
    <x v="2"/>
    <x v="2"/>
    <x v="2"/>
    <x v="1"/>
    <n v="1120026540.6600001"/>
    <n v="1012771971.15"/>
    <n v="2132798511.8099999"/>
    <n v="2330671867.6100001"/>
    <n v="945928409.03999996"/>
    <n v="3276600276.6499996"/>
    <n v="1"/>
    <n v="2"/>
    <n v="1143801764.8399997"/>
    <n v="53.629152426091672"/>
    <n v="21.625738345826136"/>
    <n v="17.068919644243735"/>
    <x v="0"/>
    <x v="0"/>
    <x v="0"/>
  </r>
  <r>
    <x v="2"/>
    <x v="2"/>
    <x v="2"/>
    <x v="2"/>
    <x v="3"/>
    <n v="270611078.03999996"/>
    <n v="1689725106.01"/>
    <n v="1960336184.0499997"/>
    <n v="369935023.72000003"/>
    <n v="1914778401.2900002"/>
    <n v="2284713425.0100002"/>
    <n v="3"/>
    <n v="3"/>
    <n v="324377240.96000051"/>
    <n v="16.547021046657733"/>
    <n v="15.079231689187907"/>
    <n v="15.688692868064834"/>
    <x v="0"/>
    <x v="0"/>
    <x v="0"/>
  </r>
  <r>
    <x v="2"/>
    <x v="2"/>
    <x v="2"/>
    <x v="2"/>
    <x v="5"/>
    <n v="931361012.32000005"/>
    <n v="218523151.53999999"/>
    <n v="1149884163.8600001"/>
    <n v="883214935.06000006"/>
    <n v="218970614.14000002"/>
    <n v="1102185549.2"/>
    <n v="5"/>
    <n v="4"/>
    <n v="-47698614.660000086"/>
    <n v="-4.1481234509641833"/>
    <n v="7.2744840026441695"/>
    <n v="9.2025947525901266"/>
    <x v="0"/>
    <x v="0"/>
    <x v="0"/>
  </r>
  <r>
    <x v="2"/>
    <x v="2"/>
    <x v="2"/>
    <x v="2"/>
    <x v="4"/>
    <n v="813493576.88"/>
    <n v="260611799.61999997"/>
    <n v="1074105376.5"/>
    <n v="924906504.10000014"/>
    <n v="265961476.54000005"/>
    <n v="1190867980.6399996"/>
    <n v="4"/>
    <n v="5"/>
    <n v="116762604.13999963"/>
    <n v="10.870684263817166"/>
    <n v="7.8597928277273086"/>
    <n v="8.5961323863498293"/>
    <x v="0"/>
    <x v="0"/>
    <x v="0"/>
  </r>
  <r>
    <x v="2"/>
    <x v="2"/>
    <x v="2"/>
    <x v="2"/>
    <x v="6"/>
    <n v="566227009.46999991"/>
    <n v="118150840.18000001"/>
    <n v="684377849.64999998"/>
    <n v="651693405.82999992"/>
    <n v="75600562.959999993"/>
    <n v="727293968.78999984"/>
    <n v="7"/>
    <n v="6"/>
    <n v="42916119.139999866"/>
    <n v="6.2708223479102587"/>
    <n v="4.8001793754441664"/>
    <n v="5.4771186576188038"/>
    <x v="0"/>
    <x v="0"/>
    <x v="0"/>
  </r>
  <r>
    <x v="2"/>
    <x v="2"/>
    <x v="2"/>
    <x v="2"/>
    <x v="7"/>
    <n v="231903530.98000002"/>
    <n v="321738568.98000002"/>
    <n v="553642099.96000004"/>
    <n v="322751030.74000001"/>
    <n v="437728284.8499999"/>
    <n v="760479315.58999991"/>
    <n v="6"/>
    <n v="7"/>
    <n v="206837215.62999988"/>
    <n v="37.359372714781557"/>
    <n v="5.0192044521148045"/>
    <n v="4.4308322907951538"/>
    <x v="0"/>
    <x v="0"/>
    <x v="0"/>
  </r>
  <r>
    <x v="2"/>
    <x v="2"/>
    <x v="2"/>
    <x v="2"/>
    <x v="9"/>
    <n v="17829360.93"/>
    <n v="461382205.41999996"/>
    <n v="479211566.34999996"/>
    <n v="7824358.6499999994"/>
    <n v="467840741.52000004"/>
    <n v="475665100.17000002"/>
    <n v="8"/>
    <n v="8"/>
    <n v="-3546466.1799999475"/>
    <n v="-0.74006272574183407"/>
    <n v="3.1394152865770502"/>
    <n v="3.8351600834898765"/>
    <x v="0"/>
    <x v="0"/>
    <x v="0"/>
  </r>
  <r>
    <x v="2"/>
    <x v="2"/>
    <x v="2"/>
    <x v="2"/>
    <x v="8"/>
    <n v="52321958.669999994"/>
    <n v="292608487.42999995"/>
    <n v="344930446.10000008"/>
    <n v="48737126.249999993"/>
    <n v="334737359.93000001"/>
    <n v="383474486.17999995"/>
    <n v="9"/>
    <n v="9"/>
    <n v="38544040.079999864"/>
    <n v="11.174438358748249"/>
    <n v="2.5309522676679657"/>
    <n v="2.7604998947310504"/>
    <x v="0"/>
    <x v="0"/>
    <x v="0"/>
  </r>
  <r>
    <x v="2"/>
    <x v="2"/>
    <x v="2"/>
    <x v="2"/>
    <x v="10"/>
    <n v="195821650.73999998"/>
    <n v="23417.32"/>
    <n v="195845068.05999997"/>
    <n v="236051302.35000002"/>
    <n v="101989.35"/>
    <n v="236153291.70000002"/>
    <n v="10"/>
    <n v="10"/>
    <n v="40308223.640000045"/>
    <n v="20.581689413619056"/>
    <n v="1.5586244474810178"/>
    <n v="1.5673603066239306"/>
    <x v="0"/>
    <x v="0"/>
    <x v="0"/>
  </r>
  <r>
    <x v="2"/>
    <x v="2"/>
    <x v="2"/>
    <x v="2"/>
    <x v="11"/>
    <n v="162329231.18999997"/>
    <n v="3528740.42"/>
    <n v="165857971.60999998"/>
    <n v="170226593.88"/>
    <n v="11298319.729999999"/>
    <n v="181524913.61000001"/>
    <n v="11"/>
    <n v="11"/>
    <n v="15666942.00000003"/>
    <n v="9.4459987951856945"/>
    <n v="1.1980742090982497"/>
    <n v="1.3273717015892914"/>
    <x v="0"/>
    <x v="0"/>
    <x v="0"/>
  </r>
  <r>
    <x v="2"/>
    <x v="2"/>
    <x v="2"/>
    <x v="2"/>
    <x v="13"/>
    <n v="137280303.31999999"/>
    <n v="256173.69"/>
    <n v="137536477.00999999"/>
    <n v="141527836.66999999"/>
    <n v="191408.22"/>
    <n v="141719244.89000002"/>
    <n v="13"/>
    <n v="12"/>
    <n v="4182767.880000025"/>
    <n v="3.0412062101139212"/>
    <n v="0.9353546510997176"/>
    <n v="1.1007130121465507"/>
    <x v="0"/>
    <x v="0"/>
    <x v="0"/>
  </r>
  <r>
    <x v="2"/>
    <x v="2"/>
    <x v="2"/>
    <x v="2"/>
    <x v="14"/>
    <n v="122110077.16"/>
    <n v="6436086.2000000002"/>
    <n v="128546163.36000001"/>
    <n v="137156487.78"/>
    <n v="41465605.240000002"/>
    <n v="178622093.02000001"/>
    <n v="12"/>
    <n v="13"/>
    <n v="50075929.659999996"/>
    <n v="38.955600347059629"/>
    <n v="1.1789154368209065"/>
    <n v="1.0287629707250721"/>
    <x v="0"/>
    <x v="0"/>
    <x v="0"/>
  </r>
  <r>
    <x v="2"/>
    <x v="2"/>
    <x v="2"/>
    <x v="2"/>
    <x v="16"/>
    <n v="112428455.91"/>
    <n v="0"/>
    <n v="112428455.91"/>
    <n v="139473075.87"/>
    <n v="0"/>
    <n v="139473075.87"/>
    <n v="14"/>
    <n v="14"/>
    <n v="27044619.960000008"/>
    <n v="24.054959877461517"/>
    <n v="0.9205298145600942"/>
    <n v="0.89977195174691027"/>
    <x v="0"/>
    <x v="0"/>
    <x v="0"/>
  </r>
  <r>
    <x v="0"/>
    <x v="0"/>
    <x v="0"/>
    <x v="0"/>
    <x v="26"/>
    <n v="25536527.459999997"/>
    <n v="0"/>
    <n v="25536527.459999997"/>
    <n v="37139519.989999995"/>
    <n v="0"/>
    <n v="37139519.989999995"/>
    <n v="24"/>
    <n v="26"/>
    <n v="11602992.529999997"/>
    <n v="45.436845507576301"/>
    <n v="0.29603742006105987"/>
    <n v="0.22953007995637106"/>
    <x v="0"/>
    <x v="0"/>
    <x v="0"/>
  </r>
  <r>
    <x v="0"/>
    <x v="0"/>
    <x v="0"/>
    <x v="0"/>
    <x v="31"/>
    <n v="15742702.869999999"/>
    <n v="4994131.3099999996"/>
    <n v="20736834.18"/>
    <n v="12947642.16"/>
    <n v="6226160.2000000002"/>
    <n v="19173802.359999999"/>
    <n v="27"/>
    <n v="27"/>
    <n v="-1563031.8200000003"/>
    <n v="-7.5374659720599659"/>
    <n v="0.15283350417408187"/>
    <n v="0.1863889761375335"/>
    <x v="0"/>
    <x v="0"/>
    <x v="0"/>
  </r>
  <r>
    <x v="0"/>
    <x v="0"/>
    <x v="0"/>
    <x v="0"/>
    <x v="28"/>
    <n v="11418199.24"/>
    <n v="42681"/>
    <n v="11460880.24"/>
    <n v="22422088.82"/>
    <n v="36710"/>
    <n v="22458798.82"/>
    <n v="26"/>
    <n v="28"/>
    <n v="10997918.58"/>
    <n v="95.9605052115962"/>
    <n v="0.17901806114169913"/>
    <n v="0.10301387931378488"/>
    <x v="0"/>
    <x v="0"/>
    <x v="0"/>
  </r>
  <r>
    <x v="0"/>
    <x v="0"/>
    <x v="0"/>
    <x v="0"/>
    <x v="27"/>
    <n v="10632880.51"/>
    <n v="0"/>
    <n v="10632880.51"/>
    <n v="9176116.8000000007"/>
    <n v="0"/>
    <n v="9176116.8000000007"/>
    <n v="29"/>
    <n v="29"/>
    <n v="-1456763.709999999"/>
    <n v="-13.700555636169744"/>
    <n v="7.3142408528230132E-2"/>
    <n v="9.5571565767886904E-2"/>
    <x v="0"/>
    <x v="0"/>
    <x v="0"/>
  </r>
  <r>
    <x v="0"/>
    <x v="0"/>
    <x v="0"/>
    <x v="0"/>
    <x v="33"/>
    <n v="4810315.24"/>
    <n v="0"/>
    <n v="4810315.24"/>
    <n v="5455634.4699999997"/>
    <n v="0"/>
    <n v="5455634.4699999997"/>
    <n v="31"/>
    <n v="30"/>
    <n v="645319.22999999952"/>
    <n v="13.415320988401573"/>
    <n v="4.3486613551544401E-2"/>
    <n v="4.3236577227738326E-2"/>
    <x v="0"/>
    <x v="0"/>
    <x v="0"/>
  </r>
  <r>
    <x v="0"/>
    <x v="0"/>
    <x v="0"/>
    <x v="0"/>
    <x v="30"/>
    <n v="32259.79"/>
    <n v="4542596.76"/>
    <n v="4574856.55"/>
    <n v="0"/>
    <n v="3628034.94"/>
    <n v="3628034.94"/>
    <n v="32"/>
    <n v="31"/>
    <n v="-946821.60999999987"/>
    <n v="-20.696203250351093"/>
    <n v="2.8918901047137156E-2"/>
    <n v="4.1120202868429788E-2"/>
    <x v="0"/>
    <x v="0"/>
    <x v="0"/>
  </r>
  <r>
    <x v="0"/>
    <x v="0"/>
    <x v="0"/>
    <x v="0"/>
    <x v="29"/>
    <n v="1634079.5"/>
    <n v="0"/>
    <n v="1634079.5"/>
    <n v="7890397.1100000003"/>
    <n v="0"/>
    <n v="7890397.1100000003"/>
    <n v="30"/>
    <n v="32"/>
    <n v="6256317.6100000003"/>
    <n v="382.86494690129825"/>
    <n v="6.2893995515574327E-2"/>
    <n v="1.4687603820745443E-2"/>
    <x v="0"/>
    <x v="0"/>
    <x v="0"/>
  </r>
  <r>
    <x v="0"/>
    <x v="0"/>
    <x v="0"/>
    <x v="0"/>
    <x v="32"/>
    <n v="1096116.3900000001"/>
    <n v="0"/>
    <n v="1096116.3900000001"/>
    <n v="893361.58"/>
    <n v="0"/>
    <n v="893361.58"/>
    <n v="33"/>
    <n v="33"/>
    <n v="-202754.81000000017"/>
    <n v="-18.497562106520473"/>
    <n v="7.120944411669339E-3"/>
    <n v="9.8522276778735089E-3"/>
    <x v="0"/>
    <x v="0"/>
    <x v="0"/>
  </r>
  <r>
    <x v="3"/>
    <x v="3"/>
    <x v="3"/>
    <x v="3"/>
    <x v="0"/>
    <n v="7611844862.1900082"/>
    <n v="3829632975.4300008"/>
    <n v="11441477837.619999"/>
    <n v="8882164707.590004"/>
    <n v="4730238514.2400017"/>
    <n v="13612403221.830004"/>
    <n v="999"/>
    <n v="999"/>
    <n v="2170925384.2100048"/>
    <n v="18.974169377594933"/>
    <n v="100.00000000000003"/>
    <n v="100.00000000000001"/>
    <x v="0"/>
    <x v="0"/>
    <x v="0"/>
  </r>
  <r>
    <x v="3"/>
    <x v="3"/>
    <x v="3"/>
    <x v="3"/>
    <x v="1"/>
    <n v="1569952365.28"/>
    <n v="824414781.20000005"/>
    <n v="2394367146.4800005"/>
    <n v="1898556263.71"/>
    <n v="945882315.69999993"/>
    <n v="2844438579.4099998"/>
    <n v="1"/>
    <n v="1"/>
    <n v="450071432.92999935"/>
    <n v="18.79709356986697"/>
    <n v="20.895932430567569"/>
    <n v="20.927079355144436"/>
    <x v="0"/>
    <x v="0"/>
    <x v="0"/>
  </r>
  <r>
    <x v="3"/>
    <x v="3"/>
    <x v="3"/>
    <x v="3"/>
    <x v="2"/>
    <n v="1913038942.6700001"/>
    <n v="237483438.23000002"/>
    <n v="2150522380.9000001"/>
    <n v="1905802017.8800001"/>
    <n v="343422287.12999994"/>
    <n v="2249224305.0100002"/>
    <n v="2"/>
    <n v="2"/>
    <n v="98701924.110000134"/>
    <n v="4.5896720251148038"/>
    <n v="16.523344690546296"/>
    <n v="18.795844482860453"/>
    <x v="0"/>
    <x v="0"/>
    <x v="0"/>
  </r>
  <r>
    <x v="3"/>
    <x v="3"/>
    <x v="3"/>
    <x v="3"/>
    <x v="3"/>
    <n v="228007946.71999997"/>
    <n v="1438732816.4300001"/>
    <n v="1666740763.1500001"/>
    <n v="281805373.46999997"/>
    <n v="1619715639.7500002"/>
    <n v="1901521013.2199998"/>
    <n v="3"/>
    <n v="3"/>
    <n v="234780250.06999969"/>
    <n v="14.086188761969481"/>
    <n v="13.969032376080071"/>
    <n v="14.567530408263304"/>
    <x v="0"/>
    <x v="0"/>
    <x v="0"/>
  </r>
  <r>
    <x v="3"/>
    <x v="3"/>
    <x v="3"/>
    <x v="3"/>
    <x v="4"/>
    <n v="1110996888.5799999"/>
    <n v="180896439.19"/>
    <n v="1291893327.77"/>
    <n v="1165305751.9100001"/>
    <n v="255469852.88999999"/>
    <n v="1420775604.8"/>
    <n v="4"/>
    <n v="4"/>
    <n v="128882277.02999997"/>
    <n v="9.9762321129461942"/>
    <n v="10.437360557476904"/>
    <n v="11.291315213863435"/>
    <x v="0"/>
    <x v="0"/>
    <x v="0"/>
  </r>
  <r>
    <x v="3"/>
    <x v="3"/>
    <x v="3"/>
    <x v="3"/>
    <x v="5"/>
    <n v="768802125.15999997"/>
    <n v="91459753.539999992"/>
    <n v="860261878.70000017"/>
    <n v="1061762505.9199998"/>
    <n v="137762552.04999998"/>
    <n v="1199525057.9699998"/>
    <n v="5"/>
    <n v="5"/>
    <n v="339263179.26999962"/>
    <n v="39.437197866152474"/>
    <n v="8.8120006322347244"/>
    <n v="7.518800376219124"/>
    <x v="0"/>
    <x v="0"/>
    <x v="0"/>
  </r>
  <r>
    <x v="3"/>
    <x v="3"/>
    <x v="3"/>
    <x v="3"/>
    <x v="6"/>
    <n v="768779147.16999996"/>
    <n v="21878343.960000001"/>
    <n v="790657491.12999988"/>
    <n v="1009692726.8900001"/>
    <n v="32060716.850000001"/>
    <n v="1041753443.74"/>
    <n v="6"/>
    <n v="6"/>
    <n v="251095952.61000013"/>
    <n v="31.757866766194336"/>
    <n v="7.6529722692122135"/>
    <n v="6.9104490027528529"/>
    <x v="0"/>
    <x v="0"/>
    <x v="0"/>
  </r>
  <r>
    <x v="3"/>
    <x v="3"/>
    <x v="3"/>
    <x v="3"/>
    <x v="7"/>
    <n v="213018733.59999996"/>
    <n v="288592701.64999998"/>
    <n v="501611435.25"/>
    <n v="301066734.34000003"/>
    <n v="432216351.40999997"/>
    <n v="733283085.75000012"/>
    <n v="7"/>
    <n v="7"/>
    <n v="231671650.50000012"/>
    <n v="46.185480278083453"/>
    <n v="5.3868745569778991"/>
    <n v="4.3841489916685692"/>
    <x v="0"/>
    <x v="0"/>
    <x v="0"/>
  </r>
  <r>
    <x v="3"/>
    <x v="3"/>
    <x v="3"/>
    <x v="3"/>
    <x v="9"/>
    <n v="16750866.49"/>
    <n v="310495137.63999999"/>
    <n v="327246004.13"/>
    <n v="25194002.350000001"/>
    <n v="402280107.15000004"/>
    <n v="427474109.5"/>
    <n v="8"/>
    <n v="8"/>
    <n v="100228105.37"/>
    <n v="30.627755298788589"/>
    <n v="3.1403279974432903"/>
    <n v="2.8601725124529205"/>
    <x v="0"/>
    <x v="0"/>
    <x v="0"/>
  </r>
  <r>
    <x v="3"/>
    <x v="3"/>
    <x v="3"/>
    <x v="3"/>
    <x v="8"/>
    <n v="49883955.739999995"/>
    <n v="227386892.26000002"/>
    <n v="277270847.99999994"/>
    <n v="65398141.390000001"/>
    <n v="312083223.46000004"/>
    <n v="377481364.85000002"/>
    <n v="9"/>
    <n v="9"/>
    <n v="100210516.85000008"/>
    <n v="36.141742838396084"/>
    <n v="2.7730692273693371"/>
    <n v="2.4233831672366937"/>
    <x v="0"/>
    <x v="0"/>
    <x v="0"/>
  </r>
  <r>
    <x v="3"/>
    <x v="3"/>
    <x v="3"/>
    <x v="3"/>
    <x v="10"/>
    <n v="153857063.48999998"/>
    <n v="0"/>
    <n v="153857063.48999998"/>
    <n v="187344876.09"/>
    <n v="62194.8"/>
    <n v="187407070.89000002"/>
    <n v="10"/>
    <n v="10"/>
    <n v="33550007.400000036"/>
    <n v="21.805958490934437"/>
    <n v="1.3767375814246978"/>
    <n v="1.3447306866610562"/>
    <x v="0"/>
    <x v="0"/>
    <x v="0"/>
  </r>
  <r>
    <x v="3"/>
    <x v="3"/>
    <x v="3"/>
    <x v="3"/>
    <x v="11"/>
    <n v="122478023.89"/>
    <n v="2915216.1200000006"/>
    <n v="125393240.00999999"/>
    <n v="143885057.42000002"/>
    <n v="1619954.41"/>
    <n v="145505011.83000001"/>
    <n v="11"/>
    <n v="11"/>
    <n v="20111771.820000023"/>
    <n v="16.038960169141596"/>
    <n v="1.0689149407259393"/>
    <n v="1.0959531783359526"/>
    <x v="0"/>
    <x v="0"/>
    <x v="0"/>
  </r>
  <r>
    <x v="3"/>
    <x v="3"/>
    <x v="3"/>
    <x v="3"/>
    <x v="13"/>
    <n v="92905304.159999996"/>
    <n v="58356.21"/>
    <n v="92963660.36999999"/>
    <n v="111802783.94999999"/>
    <n v="76273.3"/>
    <n v="111879057.25"/>
    <n v="12"/>
    <n v="12"/>
    <n v="18915396.88000001"/>
    <n v="20.347087028109467"/>
    <n v="0.82189056132704974"/>
    <n v="0.81251444690415831"/>
    <x v="0"/>
    <x v="0"/>
    <x v="0"/>
  </r>
  <r>
    <x v="3"/>
    <x v="3"/>
    <x v="3"/>
    <x v="3"/>
    <x v="14"/>
    <n v="82997338.939999998"/>
    <n v="0"/>
    <n v="82997338.939999998"/>
    <n v="86316147.510000005"/>
    <n v="7885655.1500000004"/>
    <n v="94201802.659999996"/>
    <n v="14"/>
    <n v="13"/>
    <n v="11204463.719999999"/>
    <n v="13.499786695691379"/>
    <n v="0.69202918195172192"/>
    <n v="0.7254075052009602"/>
    <x v="0"/>
    <x v="0"/>
    <x v="0"/>
  </r>
  <r>
    <x v="3"/>
    <x v="3"/>
    <x v="3"/>
    <x v="3"/>
    <x v="16"/>
    <n v="80012425.229999989"/>
    <n v="0"/>
    <n v="80012425.229999989"/>
    <n v="99965111.800000012"/>
    <n v="0"/>
    <n v="99965111.800000012"/>
    <n v="13"/>
    <n v="14"/>
    <n v="19952686.570000023"/>
    <n v="24.936985115305479"/>
    <n v="0.73436784211392969"/>
    <n v="0.69931897230020579"/>
    <x v="0"/>
    <x v="0"/>
    <x v="0"/>
  </r>
  <r>
    <x v="3"/>
    <x v="3"/>
    <x v="3"/>
    <x v="3"/>
    <x v="12"/>
    <n v="1873513.84"/>
    <n v="77835408.75"/>
    <n v="79708922.590000004"/>
    <n v="3313528.59"/>
    <n v="85649856.459999993"/>
    <n v="88963385.049999997"/>
    <n v="16"/>
    <n v="15"/>
    <n v="9254462.4599999934"/>
    <n v="11.610321855185914"/>
    <n v="0.65354650167378814"/>
    <n v="0.69666631986922301"/>
    <x v="0"/>
    <x v="0"/>
    <x v="0"/>
  </r>
  <r>
    <x v="3"/>
    <x v="3"/>
    <x v="3"/>
    <x v="3"/>
    <x v="15"/>
    <n v="60400924.309999995"/>
    <n v="18901731.989999998"/>
    <n v="79302656.299999997"/>
    <n v="75325447.030000001"/>
    <n v="1405145.09"/>
    <n v="76730592.120000005"/>
    <n v="17"/>
    <n v="16"/>
    <n v="-2572064.1799999923"/>
    <n v="-3.2433518623511635"/>
    <n v="0.56368145190518837"/>
    <n v="0.69311549981113418"/>
    <x v="0"/>
    <x v="0"/>
    <x v="0"/>
  </r>
  <r>
    <x v="3"/>
    <x v="3"/>
    <x v="3"/>
    <x v="3"/>
    <x v="17"/>
    <n v="73339722.940000013"/>
    <n v="0"/>
    <n v="73339722.940000013"/>
    <n v="91344649.50999999"/>
    <n v="0"/>
    <n v="91344649.50999999"/>
    <n v="15"/>
    <n v="17"/>
    <n v="18004926.569999978"/>
    <n v="24.550033526483315"/>
    <n v="0.67103984521639781"/>
    <n v="0.64099868898802836"/>
    <x v="0"/>
    <x v="0"/>
    <x v="0"/>
  </r>
  <r>
    <x v="2"/>
    <x v="2"/>
    <x v="2"/>
    <x v="2"/>
    <x v="17"/>
    <n v="86231972.5"/>
    <n v="0"/>
    <n v="86231972.5"/>
    <n v="111256101.05"/>
    <n v="0"/>
    <n v="111256101.05"/>
    <n v="15"/>
    <n v="15"/>
    <n v="25024128.549999997"/>
    <n v="29.019547882892272"/>
    <n v="0.73429626061802866"/>
    <n v="0.69011985952579202"/>
    <x v="0"/>
    <x v="0"/>
    <x v="0"/>
  </r>
  <r>
    <x v="2"/>
    <x v="2"/>
    <x v="2"/>
    <x v="2"/>
    <x v="18"/>
    <n v="0"/>
    <n v="74591957.760000005"/>
    <n v="74591957.760000005"/>
    <n v="0"/>
    <n v="85669037.950000003"/>
    <n v="85669037.950000003"/>
    <n v="19"/>
    <n v="16"/>
    <n v="11077080.189999998"/>
    <n v="14.850233889343082"/>
    <n v="0.56542026570891579"/>
    <n v="0.59696409485571045"/>
    <x v="0"/>
    <x v="0"/>
    <x v="0"/>
  </r>
  <r>
    <x v="2"/>
    <x v="2"/>
    <x v="2"/>
    <x v="2"/>
    <x v="15"/>
    <n v="70377993.560000002"/>
    <n v="4069357.81"/>
    <n v="74447351.370000005"/>
    <n v="94131325.590000004"/>
    <n v="2695735.2199999997"/>
    <n v="96827060.809999987"/>
    <n v="16"/>
    <n v="17"/>
    <n v="22379709.439999983"/>
    <n v="30.061122428350508"/>
    <n v="0.6390638176998874"/>
    <n v="0.59580680088851823"/>
    <x v="0"/>
    <x v="0"/>
    <x v="0"/>
  </r>
  <r>
    <x v="2"/>
    <x v="2"/>
    <x v="2"/>
    <x v="2"/>
    <x v="19"/>
    <n v="72547994.659999996"/>
    <n v="0"/>
    <n v="72547994.659999996"/>
    <n v="87755713.299999997"/>
    <n v="0"/>
    <n v="87755713.299999997"/>
    <n v="17"/>
    <n v="18"/>
    <n v="15207718.640000001"/>
    <n v="20.962286705885912"/>
    <n v="0.57919243543415366"/>
    <n v="0.58060613055832755"/>
    <x v="0"/>
    <x v="0"/>
    <x v="0"/>
  </r>
  <r>
    <x v="2"/>
    <x v="2"/>
    <x v="2"/>
    <x v="2"/>
    <x v="21"/>
    <n v="59486628.759999998"/>
    <n v="0"/>
    <n v="59486628.759999998"/>
    <n v="51145777.899999999"/>
    <n v="0"/>
    <n v="51145777.899999999"/>
    <n v="23"/>
    <n v="19"/>
    <n v="-8340850.8599999994"/>
    <n v="-14.021387720005668"/>
    <n v="0.33756488951102076"/>
    <n v="0.47607520381740237"/>
    <x v="0"/>
    <x v="0"/>
    <x v="0"/>
  </r>
  <r>
    <x v="2"/>
    <x v="2"/>
    <x v="2"/>
    <x v="2"/>
    <x v="22"/>
    <n v="541322.42000000004"/>
    <n v="56447848.359999999"/>
    <n v="56989170.780000001"/>
    <n v="878090.06"/>
    <n v="74090348.930000007"/>
    <n v="74968438.99000001"/>
    <n v="20"/>
    <n v="20"/>
    <n v="17979268.210000008"/>
    <n v="31.54856960352496"/>
    <n v="0.49479573610069294"/>
    <n v="0.45608789168292502"/>
    <x v="0"/>
    <x v="0"/>
    <x v="0"/>
  </r>
  <r>
    <x v="2"/>
    <x v="2"/>
    <x v="2"/>
    <x v="2"/>
    <x v="20"/>
    <n v="56853818.469999999"/>
    <n v="0"/>
    <n v="56853818.469999999"/>
    <n v="69725628.150000006"/>
    <n v="0"/>
    <n v="69725628.150000006"/>
    <n v="21"/>
    <n v="21"/>
    <n v="12871809.680000007"/>
    <n v="22.640184997938288"/>
    <n v="0.46019290211130548"/>
    <n v="0.45500465869572077"/>
    <x v="0"/>
    <x v="0"/>
    <x v="0"/>
  </r>
  <r>
    <x v="2"/>
    <x v="2"/>
    <x v="2"/>
    <x v="2"/>
    <x v="31"/>
    <n v="38627327.18"/>
    <n v="3686641.78"/>
    <n v="42313968.960000001"/>
    <n v="22681688.84"/>
    <n v="4431013.7299999995"/>
    <n v="27112702.57"/>
    <n v="26"/>
    <n v="22"/>
    <n v="-15201266.390000001"/>
    <n v="-35.924936288462973"/>
    <n v="0.17894529760172478"/>
    <n v="0.33864133531972634"/>
    <x v="0"/>
    <x v="0"/>
    <x v="0"/>
  </r>
  <r>
    <x v="2"/>
    <x v="2"/>
    <x v="2"/>
    <x v="2"/>
    <x v="23"/>
    <n v="22370506.75"/>
    <n v="19681463.860000003"/>
    <n v="42051970.609999999"/>
    <n v="26203223.850000001"/>
    <n v="61425565.200000003"/>
    <n v="87628789.049999997"/>
    <n v="18"/>
    <n v="23"/>
    <n v="45576818.439999998"/>
    <n v="108.38212283245957"/>
    <n v="0.57835472854637715"/>
    <n v="0.33654454616767504"/>
    <x v="0"/>
    <x v="0"/>
    <x v="0"/>
  </r>
  <r>
    <x v="2"/>
    <x v="2"/>
    <x v="2"/>
    <x v="2"/>
    <x v="12"/>
    <n v="2074838.82"/>
    <n v="34321349.880000003"/>
    <n v="36396188.700000003"/>
    <n v="3570273.34"/>
    <n v="56619458.890000001"/>
    <n v="60189732.229999997"/>
    <n v="22"/>
    <n v="24"/>
    <n v="23793543.529999994"/>
    <n v="65.373722853568992"/>
    <n v="0.39725547531300476"/>
    <n v="0.29128097044188828"/>
    <x v="0"/>
    <x v="0"/>
    <x v="0"/>
  </r>
  <r>
    <x v="2"/>
    <x v="2"/>
    <x v="2"/>
    <x v="2"/>
    <x v="24"/>
    <n v="31021688.389999997"/>
    <n v="793011.5199999999"/>
    <n v="31814699.909999996"/>
    <n v="35948607.370000005"/>
    <n v="431452.04"/>
    <n v="36380059.410000004"/>
    <n v="25"/>
    <n v="25"/>
    <n v="4565359.5000000075"/>
    <n v="14.349843037699134"/>
    <n v="0.24011035200504832"/>
    <n v="0.25461502962540283"/>
    <x v="0"/>
    <x v="0"/>
    <x v="0"/>
  </r>
  <r>
    <x v="2"/>
    <x v="2"/>
    <x v="2"/>
    <x v="2"/>
    <x v="26"/>
    <n v="28156843.760000002"/>
    <n v="0"/>
    <n v="28156843.760000002"/>
    <n v="47692727"/>
    <n v="28000"/>
    <n v="47720727"/>
    <n v="24"/>
    <n v="26"/>
    <n v="19563883.239999998"/>
    <n v="69.481804873999124"/>
    <n v="0.31495936905362004"/>
    <n v="0.22534097849078974"/>
    <x v="0"/>
    <x v="0"/>
    <x v="0"/>
  </r>
  <r>
    <x v="2"/>
    <x v="2"/>
    <x v="2"/>
    <x v="2"/>
    <x v="25"/>
    <n v="21000186.219999999"/>
    <n v="7000000"/>
    <n v="28000186.219999999"/>
    <n v="15242378.49"/>
    <n v="5947232"/>
    <n v="21189610.490000002"/>
    <n v="28"/>
    <n v="27"/>
    <n v="-6810575.7299999967"/>
    <n v="-24.323322982528353"/>
    <n v="0.13985257077961888"/>
    <n v="0.22408723841777384"/>
    <x v="0"/>
    <x v="0"/>
    <x v="0"/>
  </r>
  <r>
    <x v="2"/>
    <x v="2"/>
    <x v="2"/>
    <x v="2"/>
    <x v="28"/>
    <n v="13195104.799999999"/>
    <n v="37936"/>
    <n v="13233040.799999999"/>
    <n v="23464703.32"/>
    <n v="54364"/>
    <n v="23519067.32"/>
    <n v="27"/>
    <n v="28"/>
    <n v="10286026.520000001"/>
    <n v="77.72987838139214"/>
    <n v="0.15522711135219744"/>
    <n v="0.10590485168358028"/>
    <x v="0"/>
    <x v="0"/>
    <x v="0"/>
  </r>
  <r>
    <x v="2"/>
    <x v="2"/>
    <x v="2"/>
    <x v="2"/>
    <x v="27"/>
    <n v="6906090.0799999991"/>
    <n v="0"/>
    <n v="6906090.0799999991"/>
    <n v="6208983.1100000003"/>
    <n v="0"/>
    <n v="6208983.1100000003"/>
    <n v="31"/>
    <n v="29"/>
    <n v="-697106.96999999881"/>
    <n v="-10.094090316296583"/>
    <n v="4.0979623021882787E-2"/>
    <n v="5.5269870069156367E-2"/>
    <x v="0"/>
    <x v="0"/>
    <x v="0"/>
  </r>
  <r>
    <x v="2"/>
    <x v="2"/>
    <x v="2"/>
    <x v="2"/>
    <x v="33"/>
    <n v="6728850.6299999999"/>
    <n v="0"/>
    <n v="6728850.6299999999"/>
    <n v="8131097.7300000004"/>
    <n v="0"/>
    <n v="8131097.7300000004"/>
    <n v="30"/>
    <n v="30"/>
    <n v="1402247.1000000006"/>
    <n v="20.839325720030146"/>
    <n v="5.3665683063758067E-2"/>
    <n v="5.3851411685446916E-2"/>
    <x v="0"/>
    <x v="0"/>
    <x v="0"/>
  </r>
  <r>
    <x v="4"/>
    <x v="4"/>
    <x v="4"/>
    <x v="4"/>
    <x v="27"/>
    <n v="8267491.6799999997"/>
    <n v="0"/>
    <n v="8267491.6799999997"/>
    <n v="10148455.01"/>
    <n v="0"/>
    <n v="10148455.01"/>
    <n v="29"/>
    <n v="29"/>
    <n v="1880963.33"/>
    <n v="22.751318087809675"/>
    <n v="8.407321978908025E-2"/>
    <n v="7.4025218655810118E-2"/>
    <x v="0"/>
    <x v="0"/>
    <x v="0"/>
  </r>
  <r>
    <x v="4"/>
    <x v="4"/>
    <x v="4"/>
    <x v="4"/>
    <x v="33"/>
    <n v="7980764.5899999999"/>
    <n v="0"/>
    <n v="7980764.5899999999"/>
    <n v="6989725.6600000001"/>
    <n v="0"/>
    <n v="6989725.6600000001"/>
    <n v="30"/>
    <n v="30"/>
    <n v="-991038.9299999997"/>
    <n v="-12.41784441608244"/>
    <n v="5.7905241842182049E-2"/>
    <n v="7.1457930250411431E-2"/>
    <x v="0"/>
    <x v="0"/>
    <x v="0"/>
  </r>
  <r>
    <x v="4"/>
    <x v="4"/>
    <x v="4"/>
    <x v="4"/>
    <x v="30"/>
    <n v="0"/>
    <n v="4234383.6900000004"/>
    <n v="4234383.6900000004"/>
    <n v="462.87"/>
    <n v="2794822.1"/>
    <n v="2795284.97"/>
    <n v="32"/>
    <n v="31"/>
    <n v="-1439098.7200000002"/>
    <n v="-33.986025484620178"/>
    <n v="2.3157082277484777E-2"/>
    <n v="3.7913697486157749E-2"/>
    <x v="0"/>
    <x v="0"/>
    <x v="0"/>
  </r>
  <r>
    <x v="4"/>
    <x v="4"/>
    <x v="4"/>
    <x v="4"/>
    <x v="29"/>
    <n v="2613356.2000000002"/>
    <n v="0"/>
    <n v="2613356.2000000002"/>
    <n v="6395884.04"/>
    <n v="0"/>
    <n v="6395884.04"/>
    <n v="31"/>
    <n v="32"/>
    <n v="3782527.84"/>
    <n v="144.73831925399224"/>
    <n v="5.2985657827771218E-2"/>
    <n v="2.3399390240513317E-2"/>
    <x v="0"/>
    <x v="0"/>
    <x v="0"/>
  </r>
  <r>
    <x v="4"/>
    <x v="4"/>
    <x v="4"/>
    <x v="4"/>
    <x v="32"/>
    <n v="1260253.25"/>
    <n v="0"/>
    <n v="1260253.25"/>
    <n v="216365.06"/>
    <n v="0"/>
    <n v="216365.06"/>
    <n v="33"/>
    <n v="33"/>
    <n v="-1043888.19"/>
    <n v="-82.831620549282462"/>
    <n v="1.7924410391663684E-3"/>
    <n v="1.1284017692890539E-2"/>
    <x v="0"/>
    <x v="0"/>
    <x v="0"/>
  </r>
  <r>
    <x v="4"/>
    <x v="4"/>
    <x v="4"/>
    <x v="4"/>
    <x v="0"/>
    <n v="7137186920.7799931"/>
    <n v="4031292997.4500003"/>
    <n v="11168479918.229998"/>
    <n v="7326153058.8200016"/>
    <n v="4744819166.8900003"/>
    <n v="12070972225.710003"/>
    <n v="999"/>
    <n v="999"/>
    <n v="902492307.48000526"/>
    <n v="8.0807085125961695"/>
    <n v="100.00000000000003"/>
    <n v="99.999999999999986"/>
    <x v="0"/>
    <x v="0"/>
    <x v="0"/>
  </r>
  <r>
    <x v="4"/>
    <x v="4"/>
    <x v="4"/>
    <x v="4"/>
    <x v="1"/>
    <n v="1388650518.5100002"/>
    <n v="778240080.10000002"/>
    <n v="2166890598.6100006"/>
    <n v="1253764747.8600004"/>
    <n v="935214214.55999994"/>
    <n v="2188978962.4200001"/>
    <n v="1"/>
    <n v="1"/>
    <n v="22088363.809999466"/>
    <n v="1.0193575912031982"/>
    <n v="18.134239077757858"/>
    <n v="19.401839950242874"/>
    <x v="0"/>
    <x v="0"/>
    <x v="0"/>
  </r>
  <r>
    <x v="4"/>
    <x v="4"/>
    <x v="4"/>
    <x v="4"/>
    <x v="2"/>
    <n v="1677506443.1000001"/>
    <n v="285756311.19999993"/>
    <n v="1963262754.2999997"/>
    <n v="1538454321.78"/>
    <n v="253010771.50999999"/>
    <n v="1791465093.29"/>
    <n v="3"/>
    <n v="2"/>
    <n v="-171797661.00999975"/>
    <n v="-8.7506198869062803"/>
    <n v="14.841100284154024"/>
    <n v="17.578603074671069"/>
    <x v="0"/>
    <x v="0"/>
    <x v="0"/>
  </r>
  <r>
    <x v="4"/>
    <x v="4"/>
    <x v="4"/>
    <x v="4"/>
    <x v="3"/>
    <n v="266017282.07999998"/>
    <n v="1527606110.77"/>
    <n v="1793623392.8499999"/>
    <n v="313288746.87"/>
    <n v="1825261122.3599999"/>
    <n v="2138549869.23"/>
    <n v="2"/>
    <n v="3"/>
    <n v="344926476.38000011"/>
    <n v="19.230707948780985"/>
    <n v="17.716467482835363"/>
    <n v="16.059691255945388"/>
    <x v="0"/>
    <x v="0"/>
    <x v="0"/>
  </r>
  <r>
    <x v="4"/>
    <x v="4"/>
    <x v="4"/>
    <x v="4"/>
    <x v="4"/>
    <n v="870814667.27999997"/>
    <n v="208032688.03"/>
    <n v="1078847355.3100002"/>
    <n v="987953035.40999997"/>
    <n v="285888519.08999997"/>
    <n v="1273841554.5"/>
    <n v="4"/>
    <n v="4"/>
    <n v="194994199.18999982"/>
    <n v="18.074308495103963"/>
    <n v="10.552932528391054"/>
    <n v="9.6597510422974171"/>
    <x v="0"/>
    <x v="0"/>
    <x v="0"/>
  </r>
  <r>
    <x v="4"/>
    <x v="4"/>
    <x v="4"/>
    <x v="4"/>
    <x v="5"/>
    <n v="698137371.92999995"/>
    <n v="146917200.38"/>
    <n v="845054572.30999994"/>
    <n v="915333812.55000007"/>
    <n v="150015298.16999999"/>
    <n v="1065349110.7200001"/>
    <n v="5"/>
    <n v="5"/>
    <n v="220294538.41000021"/>
    <n v="26.068675991872784"/>
    <n v="8.8257108938657804"/>
    <n v="7.5664242448127688"/>
    <x v="0"/>
    <x v="0"/>
    <x v="0"/>
  </r>
  <r>
    <x v="4"/>
    <x v="4"/>
    <x v="4"/>
    <x v="4"/>
    <x v="6"/>
    <n v="672007133.97000003"/>
    <n v="40919471.399999999"/>
    <n v="712926605.37"/>
    <n v="721328008.58000004"/>
    <n v="33924530.810000002"/>
    <n v="755252539.38999999"/>
    <n v="6"/>
    <n v="6"/>
    <n v="42325934.019999981"/>
    <n v="5.936927265890624"/>
    <n v="6.2567664415744852"/>
    <n v="6.383380823439631"/>
    <x v="0"/>
    <x v="0"/>
    <x v="0"/>
  </r>
  <r>
    <x v="4"/>
    <x v="4"/>
    <x v="4"/>
    <x v="4"/>
    <x v="7"/>
    <n v="294336326.69"/>
    <n v="258249140.40000001"/>
    <n v="552585467.08999991"/>
    <n v="283700137.89000005"/>
    <n v="356272603.37999994"/>
    <n v="639972741.2700001"/>
    <n v="7"/>
    <n v="7"/>
    <n v="87387274.180000186"/>
    <n v="15.814254877203886"/>
    <n v="5.3017497621850236"/>
    <n v="4.9477231560226027"/>
    <x v="0"/>
    <x v="0"/>
    <x v="0"/>
  </r>
  <r>
    <x v="4"/>
    <x v="4"/>
    <x v="4"/>
    <x v="4"/>
    <x v="9"/>
    <n v="17279123.52"/>
    <n v="354512795.73000002"/>
    <n v="371791919.25"/>
    <n v="14685729.32"/>
    <n v="338095459.23000002"/>
    <n v="352781188.55000001"/>
    <n v="8"/>
    <n v="8"/>
    <n v="-19010730.699999988"/>
    <n v="-5.1132716220270531"/>
    <n v="2.9225581995674741"/>
    <n v="3.3289393182606202"/>
    <x v="0"/>
    <x v="0"/>
    <x v="0"/>
  </r>
  <r>
    <x v="4"/>
    <x v="4"/>
    <x v="4"/>
    <x v="4"/>
    <x v="8"/>
    <n v="51004329.189999998"/>
    <n v="239997353.28000003"/>
    <n v="291001682.47000003"/>
    <n v="35166124.479999997"/>
    <n v="302794851.77000004"/>
    <n v="337960976.25000006"/>
    <n v="9"/>
    <n v="9"/>
    <n v="46959293.780000031"/>
    <n v="16.137121057656138"/>
    <n v="2.7997825687161804"/>
    <n v="2.6055621230513748"/>
    <x v="0"/>
    <x v="0"/>
    <x v="0"/>
  </r>
  <r>
    <x v="4"/>
    <x v="4"/>
    <x v="4"/>
    <x v="4"/>
    <x v="10"/>
    <n v="196136093.99000001"/>
    <n v="75434.73"/>
    <n v="196211528.72"/>
    <n v="202713935.13"/>
    <n v="63214.16"/>
    <n v="202777149.28999999"/>
    <n v="10"/>
    <n v="10"/>
    <n v="6565620.5699999928"/>
    <n v="3.3461951052679169"/>
    <n v="1.6798742097848951"/>
    <n v="1.7568328918220051"/>
    <x v="0"/>
    <x v="0"/>
    <x v="0"/>
  </r>
  <r>
    <x v="4"/>
    <x v="4"/>
    <x v="4"/>
    <x v="4"/>
    <x v="11"/>
    <n v="142817633.20000002"/>
    <n v="3555535.23"/>
    <n v="146373168.43000004"/>
    <n v="146452330.40000001"/>
    <n v="986266.61"/>
    <n v="147438597.00999999"/>
    <n v="11"/>
    <n v="11"/>
    <n v="1065428.5799999535"/>
    <n v="0.72788516599575614"/>
    <n v="1.2214310020196228"/>
    <n v="1.3105916785602951"/>
    <x v="0"/>
    <x v="0"/>
    <x v="0"/>
  </r>
  <r>
    <x v="4"/>
    <x v="4"/>
    <x v="4"/>
    <x v="4"/>
    <x v="16"/>
    <n v="109916732.53999999"/>
    <n v="0"/>
    <n v="109916732.53999999"/>
    <n v="127676602.42"/>
    <n v="0"/>
    <n v="127676602.42"/>
    <n v="12"/>
    <n v="12"/>
    <n v="17759869.88000001"/>
    <n v="16.157567159792514"/>
    <n v="1.0577159820487469"/>
    <n v="0.98416913800942574"/>
    <x v="0"/>
    <x v="0"/>
    <x v="0"/>
  </r>
  <r>
    <x v="4"/>
    <x v="4"/>
    <x v="4"/>
    <x v="4"/>
    <x v="13"/>
    <n v="103645493.32000001"/>
    <n v="126660.64"/>
    <n v="103772153.96000001"/>
    <n v="92618234.75"/>
    <n v="142733.71"/>
    <n v="92760968.459999993"/>
    <n v="16"/>
    <n v="13"/>
    <n v="-11011185.500000015"/>
    <n v="-10.610925069787395"/>
    <n v="0.76846310906447235"/>
    <n v="0.92915199489785172"/>
    <x v="0"/>
    <x v="0"/>
    <x v="0"/>
  </r>
  <r>
    <x v="4"/>
    <x v="4"/>
    <x v="4"/>
    <x v="4"/>
    <x v="14"/>
    <n v="88401598.319999993"/>
    <n v="0"/>
    <n v="88401598.319999993"/>
    <n v="94388451.100000009"/>
    <n v="28333053.09"/>
    <n v="122721504.19000001"/>
    <n v="13"/>
    <n v="14"/>
    <n v="34319905.87000002"/>
    <n v="38.822720993988497"/>
    <n v="1.0166662791967587"/>
    <n v="0.79152757552712727"/>
    <x v="0"/>
    <x v="0"/>
    <x v="0"/>
  </r>
  <r>
    <x v="4"/>
    <x v="4"/>
    <x v="4"/>
    <x v="4"/>
    <x v="17"/>
    <n v="85387782.020000011"/>
    <n v="0"/>
    <n v="85387782.020000011"/>
    <n v="106765772.08000001"/>
    <n v="0"/>
    <n v="106765772.08000001"/>
    <n v="14"/>
    <n v="15"/>
    <n v="21377990.060000002"/>
    <n v="25.036357139470759"/>
    <n v="0.88448361974190681"/>
    <n v="0.76454255767272239"/>
    <x v="0"/>
    <x v="0"/>
    <x v="0"/>
  </r>
  <r>
    <x v="4"/>
    <x v="4"/>
    <x v="4"/>
    <x v="4"/>
    <x v="23"/>
    <n v="64751021.519999996"/>
    <n v="16483082.66"/>
    <n v="81234104.179999992"/>
    <n v="21642381.280000001"/>
    <n v="73277759.560000002"/>
    <n v="94920140.840000004"/>
    <n v="15"/>
    <n v="16"/>
    <n v="13686036.660000011"/>
    <n v="16.847648900853571"/>
    <n v="0.78635042037317682"/>
    <n v="0.72735148180195786"/>
    <x v="0"/>
    <x v="0"/>
    <x v="0"/>
  </r>
  <r>
    <x v="4"/>
    <x v="4"/>
    <x v="4"/>
    <x v="4"/>
    <x v="20"/>
    <n v="74628545.819999993"/>
    <n v="0"/>
    <n v="74628545.819999993"/>
    <n v="66708094.890000001"/>
    <n v="0"/>
    <n v="66708094.890000001"/>
    <n v="19"/>
    <n v="17"/>
    <n v="-7920450.9299999923"/>
    <n v="-10.61316530152375"/>
    <n v="0.55263232855360422"/>
    <n v="0.66820683178366902"/>
    <x v="0"/>
    <x v="0"/>
    <x v="0"/>
  </r>
  <r>
    <x v="4"/>
    <x v="4"/>
    <x v="4"/>
    <x v="4"/>
    <x v="21"/>
    <n v="71937407.230000004"/>
    <n v="0"/>
    <n v="71937407.230000004"/>
    <n v="79467318.920000002"/>
    <n v="0"/>
    <n v="79467318.920000002"/>
    <n v="18"/>
    <n v="18"/>
    <n v="7529911.6899999976"/>
    <n v="10.46731037431636"/>
    <n v="0.65833403833655024"/>
    <n v="0.64411099591609211"/>
    <x v="0"/>
    <x v="0"/>
    <x v="0"/>
  </r>
  <r>
    <x v="4"/>
    <x v="4"/>
    <x v="4"/>
    <x v="4"/>
    <x v="15"/>
    <n v="64523435.450000003"/>
    <n v="4272336.71"/>
    <n v="68795772.159999996"/>
    <n v="89040591.549999997"/>
    <n v="1649821.52"/>
    <n v="90690413.070000008"/>
    <n v="17"/>
    <n v="19"/>
    <n v="21894640.910000011"/>
    <n v="31.825561691609643"/>
    <n v="0.75130993075137908"/>
    <n v="0.61598151819843072"/>
    <x v="0"/>
    <x v="0"/>
    <x v="0"/>
  </r>
  <r>
    <x v="4"/>
    <x v="4"/>
    <x v="4"/>
    <x v="4"/>
    <x v="19"/>
    <n v="60917519.409999996"/>
    <n v="0"/>
    <n v="60917519.409999996"/>
    <n v="56442436.329999998"/>
    <n v="0"/>
    <n v="56442436.329999998"/>
    <n v="22"/>
    <n v="20"/>
    <n v="-4475083.0799999982"/>
    <n v="-7.3461347791935614"/>
    <n v="0.46758815507654877"/>
    <n v="0.54544145538164079"/>
    <x v="0"/>
    <x v="0"/>
    <x v="0"/>
  </r>
  <r>
    <x v="4"/>
    <x v="4"/>
    <x v="4"/>
    <x v="4"/>
    <x v="18"/>
    <n v="0"/>
    <n v="59319792.990000002"/>
    <n v="59319792.990000002"/>
    <n v="0"/>
    <n v="63205484.840000004"/>
    <n v="63205484.840000004"/>
    <n v="20"/>
    <n v="21"/>
    <n v="3885691.8500000015"/>
    <n v="6.550413705346279"/>
    <n v="0.52361552705239811"/>
    <n v="0.5311357805566177"/>
    <x v="0"/>
    <x v="0"/>
    <x v="0"/>
  </r>
  <r>
    <x v="4"/>
    <x v="4"/>
    <x v="4"/>
    <x v="4"/>
    <x v="22"/>
    <n v="936420.77"/>
    <n v="55939524.380000003"/>
    <n v="56875945.150000006"/>
    <n v="562565.98"/>
    <n v="59737331.07"/>
    <n v="60299897.049999997"/>
    <n v="21"/>
    <n v="22"/>
    <n v="3423951.8999999911"/>
    <n v="6.0200351677144672"/>
    <n v="0.49954465905875478"/>
    <n v="0.5092541291779823"/>
    <x v="0"/>
    <x v="0"/>
    <x v="0"/>
  </r>
  <r>
    <x v="4"/>
    <x v="4"/>
    <x v="4"/>
    <x v="4"/>
    <x v="12"/>
    <n v="3138382.74"/>
    <n v="42333298.43"/>
    <n v="45471681.169999994"/>
    <n v="2862208.32"/>
    <n v="25278124.539999999"/>
    <n v="28140332.859999999"/>
    <n v="26"/>
    <n v="23"/>
    <n v="-17331348.309999995"/>
    <n v="-38.114597622210582"/>
    <n v="0.23312399642560541"/>
    <n v="0.40714297292846297"/>
    <x v="0"/>
    <x v="0"/>
    <x v="0"/>
  </r>
  <r>
    <x v="4"/>
    <x v="4"/>
    <x v="4"/>
    <x v="4"/>
    <x v="24"/>
    <n v="34458798.950000003"/>
    <n v="485418.91"/>
    <n v="34944217.859999999"/>
    <n v="38218557.519999996"/>
    <n v="1488470.34"/>
    <n v="39707027.859999999"/>
    <n v="24"/>
    <n v="24"/>
    <n v="4762810"/>
    <n v="13.629751334202563"/>
    <n v="0.32894639402307535"/>
    <n v="0.31288248817962705"/>
    <x v="0"/>
    <x v="0"/>
    <x v="0"/>
  </r>
  <r>
    <x v="4"/>
    <x v="4"/>
    <x v="4"/>
    <x v="4"/>
    <x v="26"/>
    <n v="28367390.52"/>
    <n v="0"/>
    <n v="28367390.52"/>
    <n v="33251186.139999997"/>
    <n v="0"/>
    <n v="33251186.139999997"/>
    <n v="25"/>
    <n v="25"/>
    <n v="4883795.6199999973"/>
    <n v="17.216231491425873"/>
    <n v="0.27546402657756264"/>
    <n v="0.25399508910515833"/>
    <x v="0"/>
    <x v="0"/>
    <x v="0"/>
  </r>
  <r>
    <x v="4"/>
    <x v="4"/>
    <x v="4"/>
    <x v="4"/>
    <x v="25"/>
    <n v="21795378.430000003"/>
    <n v="980314.96"/>
    <n v="22775693.390000001"/>
    <n v="11294436.550000001"/>
    <n v="3473616"/>
    <n v="14768052.550000001"/>
    <n v="28"/>
    <n v="26"/>
    <n v="-8007640.8399999999"/>
    <n v="-35.15871373433518"/>
    <n v="0.1223435219123898"/>
    <n v="0.20392831931249542"/>
    <x v="0"/>
    <x v="0"/>
    <x v="0"/>
  </r>
  <r>
    <x v="4"/>
    <x v="4"/>
    <x v="4"/>
    <x v="4"/>
    <x v="28"/>
    <n v="17365465.280000001"/>
    <n v="33433"/>
    <n v="17398898.280000001"/>
    <n v="21817184.640000001"/>
    <n v="37382"/>
    <n v="21854566.640000001"/>
    <n v="27"/>
    <n v="27"/>
    <n v="4455668.3599999994"/>
    <n v="25.608910910880958"/>
    <n v="0.18105059171167584"/>
    <n v="0.15578573277103056"/>
    <x v="0"/>
    <x v="0"/>
    <x v="0"/>
  </r>
  <r>
    <x v="4"/>
    <x v="4"/>
    <x v="4"/>
    <x v="4"/>
    <x v="31"/>
    <n v="12186759.279999999"/>
    <n v="3222629.83"/>
    <n v="15409389.109999998"/>
    <n v="46805213.440000005"/>
    <n v="3873716.47"/>
    <n v="50678929.910000004"/>
    <n v="23"/>
    <n v="28"/>
    <n v="35269540.800000004"/>
    <n v="228.88344598366763"/>
    <n v="0.41984132646796085"/>
    <n v="0.1379721253278853"/>
    <x v="0"/>
    <x v="0"/>
    <x v="0"/>
  </r>
  <r>
    <x v="5"/>
    <x v="5"/>
    <x v="5"/>
    <x v="5"/>
    <x v="23"/>
    <n v="14503107.43"/>
    <n v="29749962.050000001"/>
    <n v="44253069.479999997"/>
    <n v="24490473.280000001"/>
    <n v="18183220.949999999"/>
    <n v="42673694.229999989"/>
    <n v="22"/>
    <n v="23"/>
    <n v="-1579375.2500000075"/>
    <n v="-3.568962037116544"/>
    <n v="0.37928390307559989"/>
    <n v="0.43772002041152203"/>
    <x v="0"/>
    <x v="0"/>
    <x v="0"/>
  </r>
  <r>
    <x v="5"/>
    <x v="5"/>
    <x v="5"/>
    <x v="5"/>
    <x v="22"/>
    <n v="1067252.31"/>
    <n v="42050056.609999999"/>
    <n v="43117308.920000002"/>
    <n v="483237.46"/>
    <n v="47475747.369999997"/>
    <n v="47958984.829999998"/>
    <n v="21"/>
    <n v="24"/>
    <n v="4841675.9099999964"/>
    <n v="11.229077211157259"/>
    <n v="0.42625957939863807"/>
    <n v="0.42648588137105425"/>
    <x v="0"/>
    <x v="0"/>
    <x v="0"/>
  </r>
  <r>
    <x v="5"/>
    <x v="5"/>
    <x v="5"/>
    <x v="5"/>
    <x v="25"/>
    <n v="29094288.620000001"/>
    <n v="0"/>
    <n v="29094288.620000001"/>
    <n v="18158891.66"/>
    <n v="2000000"/>
    <n v="20158891.66"/>
    <n v="26"/>
    <n v="25"/>
    <n v="-8935396.9600000009"/>
    <n v="-30.711859213005912"/>
    <n v="0.17917228045159006"/>
    <n v="0.28778009657297815"/>
    <x v="0"/>
    <x v="0"/>
    <x v="0"/>
  </r>
  <r>
    <x v="5"/>
    <x v="5"/>
    <x v="5"/>
    <x v="5"/>
    <x v="31"/>
    <n v="18224340.859999999"/>
    <n v="0"/>
    <n v="18224340.859999999"/>
    <n v="10316123.18"/>
    <n v="3976491.25"/>
    <n v="14292614.43"/>
    <n v="27"/>
    <n v="26"/>
    <n v="-3931726.4299999997"/>
    <n v="-21.57403913921307"/>
    <n v="0.12703279348039331"/>
    <n v="0.18026227213077231"/>
    <x v="0"/>
    <x v="0"/>
    <x v="0"/>
  </r>
  <r>
    <x v="5"/>
    <x v="5"/>
    <x v="5"/>
    <x v="5"/>
    <x v="26"/>
    <n v="13462262.689999999"/>
    <n v="0"/>
    <n v="13462262.689999999"/>
    <n v="22978644.859999999"/>
    <n v="0"/>
    <n v="22978644.859999999"/>
    <n v="25"/>
    <n v="27"/>
    <n v="9516382.1699999999"/>
    <n v="70.689321618043692"/>
    <n v="0.20423425407969123"/>
    <n v="0.13315916768474681"/>
    <x v="0"/>
    <x v="0"/>
    <x v="0"/>
  </r>
  <r>
    <x v="5"/>
    <x v="5"/>
    <x v="5"/>
    <x v="5"/>
    <x v="32"/>
    <n v="11808566.200000001"/>
    <n v="83441.540000000008"/>
    <n v="11892007.74"/>
    <n v="286759.63"/>
    <n v="0"/>
    <n v="286759.63"/>
    <n v="33"/>
    <n v="28"/>
    <n v="-11605248.109999999"/>
    <n v="-97.588635693235759"/>
    <n v="2.5487203222835414E-3"/>
    <n v="0.11762731787541482"/>
    <x v="0"/>
    <x v="0"/>
    <x v="0"/>
  </r>
  <r>
    <x v="5"/>
    <x v="5"/>
    <x v="5"/>
    <x v="5"/>
    <x v="27"/>
    <n v="9172039.4499999993"/>
    <n v="0"/>
    <n v="9172039.4499999993"/>
    <n v="10187513.380000001"/>
    <n v="0"/>
    <n v="10187513.380000001"/>
    <n v="29"/>
    <n v="29"/>
    <n v="1015473.9300000016"/>
    <n v="11.071408224263596"/>
    <n v="9.054664488561899E-2"/>
    <n v="9.0723318008115825E-2"/>
    <x v="0"/>
    <x v="0"/>
    <x v="0"/>
  </r>
  <r>
    <x v="5"/>
    <x v="5"/>
    <x v="5"/>
    <x v="5"/>
    <x v="28"/>
    <n v="7580309.3499999996"/>
    <n v="40638"/>
    <n v="7620947.3499999996"/>
    <n v="11765455.780000001"/>
    <n v="34880"/>
    <n v="11800335.780000001"/>
    <n v="28"/>
    <n v="30"/>
    <n v="4179388.4300000016"/>
    <n v="54.840799156026215"/>
    <n v="0.10488141448730286"/>
    <n v="7.538101353861465E-2"/>
    <x v="0"/>
    <x v="0"/>
    <x v="0"/>
  </r>
  <r>
    <x v="5"/>
    <x v="5"/>
    <x v="5"/>
    <x v="5"/>
    <x v="30"/>
    <n v="31559.46"/>
    <n v="5973312"/>
    <n v="6004871.46"/>
    <n v="23152.92"/>
    <n v="2995749.85"/>
    <n v="3018902.77"/>
    <n v="31"/>
    <n v="31"/>
    <n v="-2985968.69"/>
    <n v="-49.725771981803589"/>
    <n v="2.683201551381928E-2"/>
    <n v="5.939593544415455E-2"/>
    <x v="0"/>
    <x v="0"/>
    <x v="0"/>
  </r>
  <r>
    <x v="5"/>
    <x v="5"/>
    <x v="5"/>
    <x v="5"/>
    <x v="33"/>
    <n v="5742315.1699999999"/>
    <n v="0"/>
    <n v="5742315.1699999999"/>
    <n v="5763790.5300000003"/>
    <n v="0"/>
    <n v="5763790.5300000003"/>
    <n v="30"/>
    <n v="32"/>
    <n v="21475.360000000335"/>
    <n v="0.37398434889459986"/>
    <n v="5.1228584920396308E-2"/>
    <n v="5.679891458281263E-2"/>
    <x v="0"/>
    <x v="0"/>
    <x v="0"/>
  </r>
  <r>
    <x v="5"/>
    <x v="5"/>
    <x v="5"/>
    <x v="5"/>
    <x v="29"/>
    <n v="3765247"/>
    <n v="0"/>
    <n v="3765247"/>
    <n v="2112327.35"/>
    <n v="0"/>
    <n v="2112327.35"/>
    <n v="32"/>
    <n v="33"/>
    <n v="-1652919.65"/>
    <n v="-43.899368354851617"/>
    <n v="1.8774370870336034E-2"/>
    <n v="3.724315653266233E-2"/>
    <x v="0"/>
    <x v="0"/>
    <x v="0"/>
  </r>
  <r>
    <x v="5"/>
    <x v="5"/>
    <x v="5"/>
    <x v="5"/>
    <x v="0"/>
    <n v="6412785709.8199997"/>
    <n v="3697117291.2799988"/>
    <n v="10109903001.099998"/>
    <n v="7049596812.0699978"/>
    <n v="4201525074.190001"/>
    <n v="11251121886.259998"/>
    <n v="999"/>
    <n v="999"/>
    <n v="1141218885.1599998"/>
    <n v="11.288128927011769"/>
    <n v="99.999999999999957"/>
    <n v="99.999999999999986"/>
    <x v="0"/>
    <x v="0"/>
    <x v="0"/>
  </r>
  <r>
    <x v="5"/>
    <x v="5"/>
    <x v="5"/>
    <x v="5"/>
    <x v="2"/>
    <n v="1681398225.2999997"/>
    <n v="233712348.22999999"/>
    <n v="1915110573.53"/>
    <n v="1757118826.9100001"/>
    <n v="296053699.70999998"/>
    <n v="2053172526.6199999"/>
    <n v="1"/>
    <n v="1"/>
    <n v="138061953.08999991"/>
    <n v="7.2090852088774806"/>
    <n v="18.248602649370973"/>
    <n v="18.942917388244258"/>
    <x v="0"/>
    <x v="0"/>
    <x v="0"/>
  </r>
  <r>
    <x v="5"/>
    <x v="5"/>
    <x v="5"/>
    <x v="5"/>
    <x v="1"/>
    <n v="1102031615.3600001"/>
    <n v="714857677.46000004"/>
    <n v="1816889292.8200002"/>
    <n v="1154328956.6899998"/>
    <n v="776140803.98000002"/>
    <n v="1930469760.6699998"/>
    <n v="3"/>
    <n v="2"/>
    <n v="113580467.84999967"/>
    <n v="6.2513697614294932"/>
    <n v="17.158020152883697"/>
    <n v="17.971382046121658"/>
    <x v="0"/>
    <x v="0"/>
    <x v="0"/>
  </r>
  <r>
    <x v="5"/>
    <x v="5"/>
    <x v="5"/>
    <x v="5"/>
    <x v="3"/>
    <n v="249923390.29999998"/>
    <n v="1357351566.72"/>
    <n v="1607274957.02"/>
    <n v="269663825.92000002"/>
    <n v="1695522878.53"/>
    <n v="1965186704.45"/>
    <n v="2"/>
    <n v="3"/>
    <n v="357911747.43000007"/>
    <n v="22.268233936375978"/>
    <n v="17.466584437680908"/>
    <n v="15.898025498811627"/>
    <x v="0"/>
    <x v="0"/>
    <x v="0"/>
  </r>
  <r>
    <x v="5"/>
    <x v="5"/>
    <x v="5"/>
    <x v="5"/>
    <x v="4"/>
    <n v="740119530.74000013"/>
    <n v="275867601.83999997"/>
    <n v="1015987132.58"/>
    <n v="897940486.88000011"/>
    <n v="223736530.12999997"/>
    <n v="1121677017.01"/>
    <n v="4"/>
    <n v="4"/>
    <n v="105689884.42999995"/>
    <n v="10.402679427800509"/>
    <n v="9.9694681859220164"/>
    <n v="10.049425127713453"/>
    <x v="0"/>
    <x v="0"/>
    <x v="0"/>
  </r>
  <r>
    <x v="5"/>
    <x v="5"/>
    <x v="5"/>
    <x v="5"/>
    <x v="6"/>
    <n v="745818155.25999999"/>
    <n v="38148482.299999997"/>
    <n v="783966637.56000006"/>
    <n v="754740861.75999999"/>
    <n v="32682865.319999997"/>
    <n v="787423727.07999992"/>
    <n v="6"/>
    <n v="5"/>
    <n v="3457089.5199998617"/>
    <n v="0.44097406118704596"/>
    <n v="6.9986240931369768"/>
    <n v="7.7544427228896371"/>
    <x v="0"/>
    <x v="0"/>
    <x v="0"/>
  </r>
  <r>
    <x v="5"/>
    <x v="5"/>
    <x v="5"/>
    <x v="5"/>
    <x v="5"/>
    <n v="647304683.96999991"/>
    <n v="88943269.789999992"/>
    <n v="736247953.75999987"/>
    <n v="840773250.1500001"/>
    <n v="102171896.84999999"/>
    <n v="942945147"/>
    <n v="5"/>
    <n v="6"/>
    <n v="206697193.24000013"/>
    <n v="28.074399688909519"/>
    <n v="8.3808988697521389"/>
    <n v="7.2824433001967765"/>
    <x v="0"/>
    <x v="0"/>
    <x v="0"/>
  </r>
  <r>
    <x v="5"/>
    <x v="5"/>
    <x v="5"/>
    <x v="5"/>
    <x v="7"/>
    <n v="207912684.55000001"/>
    <n v="198063792.84999999"/>
    <n v="405976477.39999998"/>
    <n v="260493356.28999999"/>
    <n v="276609128.40999997"/>
    <n v="537102484.70000005"/>
    <n v="7"/>
    <n v="7"/>
    <n v="131126007.30000007"/>
    <n v="32.298917449545833"/>
    <n v="4.7737682528878809"/>
    <n v="4.015631775654307"/>
    <x v="0"/>
    <x v="0"/>
    <x v="0"/>
  </r>
  <r>
    <x v="5"/>
    <x v="5"/>
    <x v="5"/>
    <x v="5"/>
    <x v="9"/>
    <n v="20839239.550000001"/>
    <n v="376834758.69999999"/>
    <n v="397673998.25"/>
    <n v="20591047.690000001"/>
    <n v="326239699.83999997"/>
    <n v="346830747.52999997"/>
    <n v="8"/>
    <n v="8"/>
    <n v="-50843250.720000029"/>
    <n v="-12.785158432218426"/>
    <n v="3.0826325679890969"/>
    <n v="3.933509532254972"/>
    <x v="0"/>
    <x v="0"/>
    <x v="0"/>
  </r>
  <r>
    <x v="5"/>
    <x v="5"/>
    <x v="5"/>
    <x v="5"/>
    <x v="8"/>
    <n v="44664107.82"/>
    <n v="226659660.13"/>
    <n v="271323767.94999999"/>
    <n v="43662904.319999985"/>
    <n v="294994990.64999998"/>
    <n v="338657894.96999997"/>
    <n v="9"/>
    <n v="9"/>
    <n v="67334127.019999981"/>
    <n v="24.816892205480659"/>
    <n v="3.0099922336062579"/>
    <n v="2.6837425435286453"/>
    <x v="0"/>
    <x v="0"/>
    <x v="0"/>
  </r>
  <r>
    <x v="5"/>
    <x v="5"/>
    <x v="5"/>
    <x v="5"/>
    <x v="10"/>
    <n v="153352838.03999999"/>
    <n v="7838.81"/>
    <n v="153360676.84999999"/>
    <n v="163595241.03999999"/>
    <n v="26351.279999999999"/>
    <n v="163621592.31999999"/>
    <n v="10"/>
    <n v="10"/>
    <n v="10260915.469999999"/>
    <n v="6.6907082576559453"/>
    <n v="1.4542691295506855"/>
    <n v="1.5169351954545331"/>
    <x v="0"/>
    <x v="0"/>
    <x v="0"/>
  </r>
  <r>
    <x v="5"/>
    <x v="5"/>
    <x v="5"/>
    <x v="5"/>
    <x v="11"/>
    <n v="122257156.28999999"/>
    <n v="161345.24"/>
    <n v="122418501.53"/>
    <n v="126074743.58"/>
    <n v="1089620.05"/>
    <n v="127164363.63"/>
    <n v="11"/>
    <n v="11"/>
    <n v="4745862.099999994"/>
    <n v="3.8767523214919994"/>
    <n v="1.1302371880380619"/>
    <n v="1.2108771124379765"/>
    <x v="0"/>
    <x v="0"/>
    <x v="0"/>
  </r>
  <r>
    <x v="5"/>
    <x v="5"/>
    <x v="5"/>
    <x v="5"/>
    <x v="14"/>
    <n v="85515403.549999997"/>
    <n v="0"/>
    <n v="85515403.549999997"/>
    <n v="92186890.519999996"/>
    <n v="6436086.2000000002"/>
    <n v="98622976.719999999"/>
    <n v="13"/>
    <n v="12"/>
    <n v="13107573.170000002"/>
    <n v="15.327733514507869"/>
    <n v="0.87656126844061211"/>
    <n v="0.84585780437948377"/>
    <x v="0"/>
    <x v="0"/>
    <x v="0"/>
  </r>
  <r>
    <x v="5"/>
    <x v="5"/>
    <x v="5"/>
    <x v="5"/>
    <x v="13"/>
    <n v="82394316.249999985"/>
    <n v="55988.61"/>
    <n v="82450304.859999985"/>
    <n v="100111390.83999999"/>
    <n v="127035.16"/>
    <n v="100238426"/>
    <n v="12"/>
    <n v="13"/>
    <n v="17788121.140000015"/>
    <n v="21.574354600876386"/>
    <n v="0.89091938575843099"/>
    <n v="0.8155400190390456"/>
    <x v="0"/>
    <x v="0"/>
    <x v="0"/>
  </r>
  <r>
    <x v="5"/>
    <x v="5"/>
    <x v="5"/>
    <x v="5"/>
    <x v="16"/>
    <n v="80662370.329999998"/>
    <n v="0"/>
    <n v="80662370.329999998"/>
    <n v="94887695.620000005"/>
    <n v="0"/>
    <n v="94887695.620000005"/>
    <n v="14"/>
    <n v="14"/>
    <n v="14225325.290000007"/>
    <n v="17.635640053475239"/>
    <n v="0.84336208050397121"/>
    <n v="0.79785503699910465"/>
    <x v="0"/>
    <x v="0"/>
    <x v="0"/>
  </r>
  <r>
    <x v="5"/>
    <x v="5"/>
    <x v="5"/>
    <x v="5"/>
    <x v="17"/>
    <n v="72279468.560000017"/>
    <n v="0"/>
    <n v="72279468.560000017"/>
    <n v="77372889.75"/>
    <n v="0"/>
    <n v="77372889.75"/>
    <n v="15"/>
    <n v="15"/>
    <n v="5093421.1899999827"/>
    <n v="7.0468437185199768"/>
    <n v="0.68769044129269141"/>
    <n v="0.71493731000322858"/>
    <x v="0"/>
    <x v="0"/>
    <x v="0"/>
  </r>
  <r>
    <x v="5"/>
    <x v="5"/>
    <x v="5"/>
    <x v="5"/>
    <x v="15"/>
    <n v="50439585.890000001"/>
    <n v="18371942.57"/>
    <n v="68811528.459999993"/>
    <n v="64316599.18"/>
    <n v="2685456.43"/>
    <n v="67002055.609999999"/>
    <n v="17"/>
    <n v="16"/>
    <n v="-1809472.849999994"/>
    <n v="-2.6296071174350342"/>
    <n v="0.59551444102497608"/>
    <n v="0.68063490275339933"/>
    <x v="0"/>
    <x v="0"/>
    <x v="0"/>
  </r>
  <r>
    <x v="3"/>
    <x v="3"/>
    <x v="3"/>
    <x v="3"/>
    <x v="19"/>
    <n v="57309722.219999999"/>
    <n v="0"/>
    <n v="57309722.219999999"/>
    <n v="63731437.590000004"/>
    <n v="0"/>
    <n v="63731437.590000004"/>
    <n v="19"/>
    <n v="18"/>
    <n v="6421715.3700000048"/>
    <n v="11.205280921356392"/>
    <n v="0.46818652482902412"/>
    <n v="0.50089440396907059"/>
    <x v="0"/>
    <x v="0"/>
    <x v="0"/>
  </r>
  <r>
    <x v="3"/>
    <x v="3"/>
    <x v="3"/>
    <x v="3"/>
    <x v="20"/>
    <n v="53609826.82"/>
    <n v="0"/>
    <n v="53609826.82"/>
    <n v="56543337.43"/>
    <n v="0"/>
    <n v="56543337.43"/>
    <n v="22"/>
    <n v="19"/>
    <n v="2933510.6099999994"/>
    <n v="5.4719643468529293"/>
    <n v="0.41538100589998922"/>
    <n v="0.46855683838086826"/>
    <x v="0"/>
    <x v="0"/>
    <x v="0"/>
  </r>
  <r>
    <x v="3"/>
    <x v="3"/>
    <x v="3"/>
    <x v="3"/>
    <x v="21"/>
    <n v="49288802.709999993"/>
    <n v="0"/>
    <n v="49288802.709999993"/>
    <n v="72600824.019999996"/>
    <n v="0"/>
    <n v="72600824.019999996"/>
    <n v="18"/>
    <n v="20"/>
    <n v="23312021.310000002"/>
    <n v="47.296789591665863"/>
    <n v="0.53334317854742341"/>
    <n v="0.43079052732101264"/>
    <x v="0"/>
    <x v="0"/>
    <x v="0"/>
  </r>
  <r>
    <x v="3"/>
    <x v="3"/>
    <x v="3"/>
    <x v="3"/>
    <x v="18"/>
    <n v="0"/>
    <n v="41900475.090000004"/>
    <n v="41900475.090000004"/>
    <n v="0"/>
    <n v="58841308.789999999"/>
    <n v="58841308.789999999"/>
    <n v="21"/>
    <n v="21"/>
    <n v="16940833.699999996"/>
    <n v="40.431125574619337"/>
    <n v="0.43226245822366693"/>
    <n v="0.36621558582432162"/>
    <x v="0"/>
    <x v="0"/>
    <x v="0"/>
  </r>
  <r>
    <x v="3"/>
    <x v="3"/>
    <x v="3"/>
    <x v="3"/>
    <x v="23"/>
    <n v="23425746.869999997"/>
    <n v="17218190.98"/>
    <n v="40643937.850000009"/>
    <n v="30264626.259999998"/>
    <n v="28757341.870000001"/>
    <n v="59021968.130000003"/>
    <n v="20"/>
    <n v="22"/>
    <n v="18378030.279999994"/>
    <n v="45.217149843663556"/>
    <n v="0.43358962534512185"/>
    <n v="0.35523328740244769"/>
    <x v="0"/>
    <x v="0"/>
    <x v="0"/>
  </r>
  <r>
    <x v="3"/>
    <x v="3"/>
    <x v="3"/>
    <x v="3"/>
    <x v="22"/>
    <n v="304124.89"/>
    <n v="37774682.590000004"/>
    <n v="38078807.480000004"/>
    <n v="624388.96"/>
    <n v="49833358.770000003"/>
    <n v="50457747.730000004"/>
    <n v="23"/>
    <n v="23"/>
    <n v="12378940.25"/>
    <n v="32.508739294164471"/>
    <n v="0.37067479494790229"/>
    <n v="0.33281371532963588"/>
    <x v="0"/>
    <x v="0"/>
    <x v="0"/>
  </r>
  <r>
    <x v="3"/>
    <x v="3"/>
    <x v="3"/>
    <x v="3"/>
    <x v="25"/>
    <n v="26967618.41"/>
    <n v="7500000"/>
    <n v="34467618.409999996"/>
    <n v="22629841.370000001"/>
    <n v="5960629.9199999999"/>
    <n v="28590471.290000003"/>
    <n v="26"/>
    <n v="24"/>
    <n v="-5877147.1199999936"/>
    <n v="-17.051213257875901"/>
    <n v="0.21003250362250439"/>
    <n v="0.30125145456882502"/>
    <x v="0"/>
    <x v="0"/>
    <x v="0"/>
  </r>
  <r>
    <x v="3"/>
    <x v="3"/>
    <x v="3"/>
    <x v="3"/>
    <x v="24"/>
    <n v="30495280.059999999"/>
    <n v="0"/>
    <n v="30495280.059999999"/>
    <n v="33374216.530000001"/>
    <n v="515986.55000000005"/>
    <n v="33890203.079999998"/>
    <n v="24"/>
    <n v="25"/>
    <n v="3394923.0199999996"/>
    <n v="11.132617943893051"/>
    <n v="0.24896561266750314"/>
    <n v="0.26653270226797449"/>
    <x v="0"/>
    <x v="0"/>
    <x v="0"/>
  </r>
  <r>
    <x v="3"/>
    <x v="3"/>
    <x v="3"/>
    <x v="3"/>
    <x v="26"/>
    <n v="19524541.27"/>
    <n v="0"/>
    <n v="19524541.27"/>
    <n v="28592557.620000001"/>
    <n v="0"/>
    <n v="28592557.620000001"/>
    <n v="25"/>
    <n v="26"/>
    <n v="9068016.3500000015"/>
    <n v="46.444196688673351"/>
    <n v="0.21004783030630883"/>
    <n v="0.17064702258831102"/>
    <x v="0"/>
    <x v="0"/>
    <x v="0"/>
  </r>
  <r>
    <x v="3"/>
    <x v="3"/>
    <x v="3"/>
    <x v="3"/>
    <x v="31"/>
    <n v="13582886.100000001"/>
    <n v="0"/>
    <n v="13582886.100000001"/>
    <n v="17970458.359999999"/>
    <n v="3946294.49"/>
    <n v="21916752.849999998"/>
    <n v="27"/>
    <n v="27"/>
    <n v="8333866.7499999963"/>
    <n v="61.355640389268927"/>
    <n v="0.16100575697649361"/>
    <n v="0.118716185905102"/>
    <x v="0"/>
    <x v="0"/>
    <x v="0"/>
  </r>
  <r>
    <x v="3"/>
    <x v="3"/>
    <x v="3"/>
    <x v="3"/>
    <x v="32"/>
    <n v="8189248.8400000008"/>
    <n v="0"/>
    <n v="8189248.8400000008"/>
    <n v="719580.81"/>
    <n v="0"/>
    <n v="719580.81"/>
    <n v="33"/>
    <n v="28"/>
    <n v="-7469668.0300000012"/>
    <n v="-91.213103618426629"/>
    <n v="5.2862143316914044E-3"/>
    <n v="7.15750968207398E-2"/>
    <x v="0"/>
    <x v="0"/>
    <x v="0"/>
  </r>
  <r>
    <x v="3"/>
    <x v="3"/>
    <x v="3"/>
    <x v="3"/>
    <x v="28"/>
    <n v="7592355.0800000001"/>
    <n v="32479"/>
    <n v="7624834.0800000001"/>
    <n v="19576709.539999999"/>
    <n v="45318"/>
    <n v="19622027.539999999"/>
    <n v="28"/>
    <n v="29"/>
    <n v="11997193.459999999"/>
    <n v="157.34366589653055"/>
    <n v="0.14414815091968813"/>
    <n v="6.6642038626594777E-2"/>
    <x v="0"/>
    <x v="0"/>
    <x v="0"/>
  </r>
  <r>
    <x v="3"/>
    <x v="3"/>
    <x v="3"/>
    <x v="3"/>
    <x v="27"/>
    <n v="6741424.6699999999"/>
    <n v="0"/>
    <n v="6741424.6699999999"/>
    <n v="10027969.640000001"/>
    <n v="0"/>
    <n v="10027969.640000001"/>
    <n v="29"/>
    <n v="30"/>
    <n v="3286544.9700000007"/>
    <n v="48.751489942852103"/>
    <n v="7.3667885652390158E-2"/>
    <n v="5.8920925825105809E-2"/>
    <x v="0"/>
    <x v="0"/>
    <x v="0"/>
  </r>
  <r>
    <x v="3"/>
    <x v="3"/>
    <x v="3"/>
    <x v="3"/>
    <x v="33"/>
    <n v="5271704.5199999996"/>
    <n v="0"/>
    <n v="5271704.5199999996"/>
    <n v="5628431.3399999999"/>
    <n v="0"/>
    <n v="5628431.3399999999"/>
    <n v="31"/>
    <n v="31"/>
    <n v="356726.8200000003"/>
    <n v="6.7668212178174265"/>
    <n v="4.1347815284914359E-2"/>
    <n v="4.6075381124861696E-2"/>
    <x v="0"/>
    <x v="0"/>
    <x v="0"/>
  </r>
  <r>
    <x v="3"/>
    <x v="3"/>
    <x v="3"/>
    <x v="3"/>
    <x v="30"/>
    <n v="15735.56"/>
    <n v="4156130.6"/>
    <n v="4171866.16"/>
    <n v="462.87"/>
    <n v="4746150.25"/>
    <n v="4746613.12"/>
    <n v="32"/>
    <n v="32"/>
    <n v="574746.96"/>
    <n v="13.776735349534798"/>
    <n v="3.4869765776464286E-2"/>
    <n v="3.6462651234465106E-2"/>
    <x v="0"/>
    <x v="0"/>
    <x v="0"/>
  </r>
  <r>
    <x v="3"/>
    <x v="3"/>
    <x v="3"/>
    <x v="3"/>
    <x v="29"/>
    <n v="2430555.96"/>
    <n v="0"/>
    <n v="2430555.96"/>
    <n v="5998745.4900000002"/>
    <n v="0"/>
    <n v="5998745.4900000002"/>
    <n v="30"/>
    <n v="33"/>
    <n v="3568189.5300000003"/>
    <n v="146.80548766299543"/>
    <n v="4.4068232421883478E-2"/>
    <n v="2.1243374278174475E-2"/>
    <x v="0"/>
    <x v="0"/>
    <x v="0"/>
  </r>
  <r>
    <x v="6"/>
    <x v="6"/>
    <x v="6"/>
    <x v="6"/>
    <x v="33"/>
    <n v="4593805.05"/>
    <n v="0"/>
    <n v="4593805.05"/>
    <n v="5176109.4400000004"/>
    <n v="0"/>
    <n v="5176109.4400000004"/>
    <n v="30"/>
    <n v="32"/>
    <n v="582304.3900000006"/>
    <n v="12.675862028581308"/>
    <n v="4.0880210386100575E-2"/>
    <n v="4.0471633805503685E-2"/>
    <x v="0"/>
    <x v="0"/>
    <x v="0"/>
  </r>
  <r>
    <x v="6"/>
    <x v="6"/>
    <x v="6"/>
    <x v="6"/>
    <x v="29"/>
    <n v="3659610.04"/>
    <n v="0"/>
    <n v="3659610.04"/>
    <n v="4381539.96"/>
    <n v="0"/>
    <n v="4381539.96"/>
    <n v="31"/>
    <n v="33"/>
    <n v="721929.91999999993"/>
    <n v="19.726963040029258"/>
    <n v="3.4604808390586633E-2"/>
    <n v="3.224133279443904E-2"/>
    <x v="0"/>
    <x v="0"/>
    <x v="0"/>
  </r>
  <r>
    <x v="6"/>
    <x v="6"/>
    <x v="6"/>
    <x v="6"/>
    <x v="0"/>
    <n v="7187513144.0300026"/>
    <n v="4163165388.190001"/>
    <n v="11350678532.220007"/>
    <n v="7837317934.9299984"/>
    <n v="4824332754.0300007"/>
    <n v="12661650688.959997"/>
    <n v="999"/>
    <n v="999"/>
    <n v="1310972156.7399902"/>
    <n v="11.549725005590354"/>
    <n v="99.999999999999986"/>
    <n v="100.00000000000004"/>
    <x v="0"/>
    <x v="0"/>
    <x v="0"/>
  </r>
  <r>
    <x v="6"/>
    <x v="6"/>
    <x v="6"/>
    <x v="6"/>
    <x v="1"/>
    <n v="1297223157.4400001"/>
    <n v="881344540.73000014"/>
    <n v="2178567698.1699996"/>
    <n v="1616805267.4899998"/>
    <n v="1002309220.22"/>
    <n v="2619114487.71"/>
    <n v="1"/>
    <n v="1"/>
    <n v="440546789.54000044"/>
    <n v="20.221854473930762"/>
    <n v="20.685411026175831"/>
    <n v="19.193281634978241"/>
    <x v="0"/>
    <x v="0"/>
    <x v="0"/>
  </r>
  <r>
    <x v="6"/>
    <x v="6"/>
    <x v="6"/>
    <x v="6"/>
    <x v="2"/>
    <n v="1550781806.45"/>
    <n v="372071609.63999999"/>
    <n v="1922853416.0899999"/>
    <n v="1698608786.29"/>
    <n v="458374751.25"/>
    <n v="2156983537.54"/>
    <n v="2"/>
    <n v="2"/>
    <n v="234130121.45000005"/>
    <n v="12.176181475449582"/>
    <n v="17.03556345477708"/>
    <n v="16.94042704699806"/>
    <x v="0"/>
    <x v="0"/>
    <x v="0"/>
  </r>
  <r>
    <x v="6"/>
    <x v="6"/>
    <x v="6"/>
    <x v="6"/>
    <x v="3"/>
    <n v="253360985.71000004"/>
    <n v="1495688839.2900002"/>
    <n v="1749049825"/>
    <n v="255613550.56999999"/>
    <n v="1658587192.1800003"/>
    <n v="1914200742.75"/>
    <n v="3"/>
    <n v="3"/>
    <n v="165150917.75"/>
    <n v="9.4423220762164402"/>
    <n v="15.118097867121213"/>
    <n v="15.409209414531054"/>
    <x v="0"/>
    <x v="0"/>
    <x v="0"/>
  </r>
  <r>
    <x v="6"/>
    <x v="6"/>
    <x v="6"/>
    <x v="6"/>
    <x v="4"/>
    <n v="1229205258.6300001"/>
    <n v="171690077.62999997"/>
    <n v="1400895336.26"/>
    <n v="1033066686.9"/>
    <n v="333200038.45999998"/>
    <n v="1366266725.3599999"/>
    <n v="4"/>
    <n v="4"/>
    <n v="-34628610.900000095"/>
    <n v="-2.4718913685906636"/>
    <n v="10.790589307216326"/>
    <n v="12.341952353627342"/>
    <x v="0"/>
    <x v="0"/>
    <x v="0"/>
  </r>
  <r>
    <x v="6"/>
    <x v="6"/>
    <x v="6"/>
    <x v="6"/>
    <x v="5"/>
    <n v="926960135.27999997"/>
    <n v="137368505.27000001"/>
    <n v="1064328640.5500001"/>
    <n v="1036057106.74"/>
    <n v="159843022.84999999"/>
    <n v="1195900129.5900002"/>
    <n v="5"/>
    <n v="5"/>
    <n v="131571489.04000008"/>
    <n v="12.361923190567294"/>
    <n v="9.4450570385165857"/>
    <n v="9.3767842823563345"/>
    <x v="0"/>
    <x v="0"/>
    <x v="0"/>
  </r>
  <r>
    <x v="6"/>
    <x v="6"/>
    <x v="6"/>
    <x v="6"/>
    <x v="6"/>
    <n v="594874120.11000001"/>
    <n v="49941267.980000004"/>
    <n v="644815388.09000003"/>
    <n v="681059445.1500001"/>
    <n v="42942385.770000003"/>
    <n v="724001830.92000008"/>
    <n v="6"/>
    <n v="6"/>
    <n v="79186442.830000043"/>
    <n v="12.280482800597742"/>
    <n v="5.7180682732882122"/>
    <n v="5.6808532305767354"/>
    <x v="0"/>
    <x v="0"/>
    <x v="0"/>
  </r>
  <r>
    <x v="6"/>
    <x v="6"/>
    <x v="6"/>
    <x v="6"/>
    <x v="7"/>
    <n v="250762017.21000001"/>
    <n v="271818866.33000004"/>
    <n v="522580883.54000008"/>
    <n v="293827330.31999999"/>
    <n v="385742602.06"/>
    <n v="679569932.38"/>
    <n v="7"/>
    <n v="7"/>
    <n v="156989048.83999991"/>
    <n v="30.0411005807455"/>
    <n v="5.3671511643622702"/>
    <n v="4.6039616227047881"/>
    <x v="0"/>
    <x v="0"/>
    <x v="0"/>
  </r>
  <r>
    <x v="6"/>
    <x v="6"/>
    <x v="6"/>
    <x v="6"/>
    <x v="9"/>
    <n v="20971693.439999998"/>
    <n v="378064609.11000001"/>
    <n v="399036302.55000001"/>
    <n v="18949101.18"/>
    <n v="279926209.19"/>
    <n v="298875310.37"/>
    <n v="9"/>
    <n v="8"/>
    <n v="-100160992.18000001"/>
    <n v="-25.100721798977084"/>
    <n v="2.3604766685800032"/>
    <n v="3.5155281811329315"/>
    <x v="0"/>
    <x v="0"/>
    <x v="0"/>
  </r>
  <r>
    <x v="6"/>
    <x v="6"/>
    <x v="6"/>
    <x v="6"/>
    <x v="8"/>
    <n v="44011223.5"/>
    <n v="206657652.87000003"/>
    <n v="250668876.37000003"/>
    <n v="60883586.020000003"/>
    <n v="273767562.95999998"/>
    <n v="334651148.98000002"/>
    <n v="8"/>
    <n v="9"/>
    <n v="83982272.609999985"/>
    <n v="33.503270859218226"/>
    <n v="2.6430293900920079"/>
    <n v="2.2084043315864519"/>
    <x v="0"/>
    <x v="0"/>
    <x v="0"/>
  </r>
  <r>
    <x v="6"/>
    <x v="6"/>
    <x v="6"/>
    <x v="6"/>
    <x v="10"/>
    <n v="163211505.76999998"/>
    <n v="76952.820000000007"/>
    <n v="163288458.58999997"/>
    <n v="172569528.00999999"/>
    <n v="174228.7"/>
    <n v="172743756.70999998"/>
    <n v="10"/>
    <n v="10"/>
    <n v="9455298.1200000048"/>
    <n v="5.7905489473332938"/>
    <n v="1.3643067634192392"/>
    <n v="1.4385788314459778"/>
    <x v="0"/>
    <x v="0"/>
    <x v="0"/>
  </r>
  <r>
    <x v="6"/>
    <x v="6"/>
    <x v="6"/>
    <x v="6"/>
    <x v="11"/>
    <n v="126574961.75000001"/>
    <n v="189879.74"/>
    <n v="126764841.49000001"/>
    <n v="142151874.94"/>
    <n v="1012995.75"/>
    <n v="143164870.69"/>
    <n v="11"/>
    <n v="11"/>
    <n v="16400029.199999988"/>
    <n v="12.937364183343947"/>
    <n v="1.1306967330478397"/>
    <n v="1.1168040847088188"/>
    <x v="0"/>
    <x v="0"/>
    <x v="0"/>
  </r>
  <r>
    <x v="6"/>
    <x v="6"/>
    <x v="6"/>
    <x v="6"/>
    <x v="14"/>
    <n v="110356463.49999999"/>
    <n v="6764607.7200000007"/>
    <n v="117121071.22"/>
    <n v="110298441.8"/>
    <n v="0"/>
    <n v="110298441.8"/>
    <n v="12"/>
    <n v="12"/>
    <n v="-6822629.4200000018"/>
    <n v="-5.8252792165676048"/>
    <n v="0.87112213493752355"/>
    <n v="1.0318420250167466"/>
    <x v="0"/>
    <x v="0"/>
    <x v="0"/>
  </r>
  <r>
    <x v="6"/>
    <x v="6"/>
    <x v="6"/>
    <x v="6"/>
    <x v="13"/>
    <n v="101667180.55000001"/>
    <n v="165874.41"/>
    <n v="101833054.96000001"/>
    <n v="107504976.06"/>
    <n v="127886.02"/>
    <n v="107632862.08000001"/>
    <n v="13"/>
    <n v="13"/>
    <n v="5799807.1200000048"/>
    <n v="5.6954071762633136"/>
    <n v="0.85006974780822009"/>
    <n v="0.89715389851749383"/>
    <x v="0"/>
    <x v="0"/>
    <x v="0"/>
  </r>
  <r>
    <x v="6"/>
    <x v="6"/>
    <x v="6"/>
    <x v="6"/>
    <x v="15"/>
    <n v="60687773.600000001"/>
    <n v="20880946.590000004"/>
    <n v="81568720.189999998"/>
    <n v="74477044.480000004"/>
    <n v="615684.97000000009"/>
    <n v="75092729.449999988"/>
    <n v="17"/>
    <n v="14"/>
    <n v="-6475990.7400000095"/>
    <n v="-7.9393065441205"/>
    <n v="0.59307219330790073"/>
    <n v="0.71862417703452064"/>
    <x v="0"/>
    <x v="0"/>
    <x v="0"/>
  </r>
  <r>
    <x v="6"/>
    <x v="6"/>
    <x v="6"/>
    <x v="6"/>
    <x v="16"/>
    <n v="77695435.079999983"/>
    <n v="0"/>
    <n v="77695435.079999983"/>
    <n v="96045639.219999999"/>
    <n v="0"/>
    <n v="96045639.219999999"/>
    <n v="14"/>
    <n v="15"/>
    <n v="18350204.140000015"/>
    <n v="23.618123923375318"/>
    <n v="0.7585554330901304"/>
    <n v="0.68450035704432954"/>
    <x v="0"/>
    <x v="0"/>
    <x v="0"/>
  </r>
  <r>
    <x v="6"/>
    <x v="6"/>
    <x v="6"/>
    <x v="6"/>
    <x v="17"/>
    <n v="75964926.189999998"/>
    <n v="0"/>
    <n v="75964926.189999998"/>
    <n v="84308676.99000001"/>
    <n v="0"/>
    <n v="84308676.99000001"/>
    <n v="16"/>
    <n v="16"/>
    <n v="8343750.8000000119"/>
    <n v="10.983688418430111"/>
    <n v="0.66585849713505996"/>
    <n v="0.66925449412003146"/>
    <x v="0"/>
    <x v="0"/>
    <x v="0"/>
  </r>
  <r>
    <x v="6"/>
    <x v="6"/>
    <x v="6"/>
    <x v="6"/>
    <x v="18"/>
    <n v="0"/>
    <n v="58779472.670000002"/>
    <n v="58779472.670000002"/>
    <n v="0"/>
    <n v="62160841.899999999"/>
    <n v="62160841.899999999"/>
    <n v="18"/>
    <n v="17"/>
    <n v="3381369.2299999967"/>
    <n v="5.752636211936939"/>
    <n v="0.49093789922825426"/>
    <n v="0.5178498580780766"/>
    <x v="0"/>
    <x v="0"/>
    <x v="0"/>
  </r>
  <r>
    <x v="6"/>
    <x v="6"/>
    <x v="6"/>
    <x v="6"/>
    <x v="19"/>
    <n v="53598670.409999996"/>
    <n v="0"/>
    <n v="53598670.409999996"/>
    <n v="60955467.369999997"/>
    <n v="0"/>
    <n v="60955467.369999997"/>
    <n v="19"/>
    <n v="18"/>
    <n v="7356796.9600000009"/>
    <n v="13.725707939627231"/>
    <n v="0.48141801466019396"/>
    <n v="0.47220675185060496"/>
    <x v="0"/>
    <x v="0"/>
    <x v="0"/>
  </r>
  <r>
    <x v="6"/>
    <x v="6"/>
    <x v="6"/>
    <x v="6"/>
    <x v="20"/>
    <n v="52688239.890000001"/>
    <n v="0"/>
    <n v="52688239.890000001"/>
    <n v="60119946.649999999"/>
    <n v="0"/>
    <n v="60119946.649999999"/>
    <n v="21"/>
    <n v="19"/>
    <n v="7431706.7599999979"/>
    <n v="14.105057932311956"/>
    <n v="0.47481918532486483"/>
    <n v="0.46418581708960671"/>
    <x v="0"/>
    <x v="0"/>
    <x v="0"/>
  </r>
  <r>
    <x v="6"/>
    <x v="6"/>
    <x v="6"/>
    <x v="6"/>
    <x v="22"/>
    <n v="491381.99"/>
    <n v="50309756.520000003"/>
    <n v="50801138.510000005"/>
    <n v="601460.24"/>
    <n v="58190186.020000003"/>
    <n v="58791646.260000005"/>
    <n v="22"/>
    <n v="20"/>
    <n v="7990507.75"/>
    <n v="15.728993452434338"/>
    <n v="0.46432844898542236"/>
    <n v="0.44756036712515507"/>
    <x v="0"/>
    <x v="0"/>
    <x v="0"/>
  </r>
  <r>
    <x v="6"/>
    <x v="6"/>
    <x v="6"/>
    <x v="6"/>
    <x v="21"/>
    <n v="41039305.420000002"/>
    <n v="0"/>
    <n v="41039305.420000002"/>
    <n v="60752930.32"/>
    <n v="0"/>
    <n v="60752930.32"/>
    <n v="20"/>
    <n v="21"/>
    <n v="19713624.899999999"/>
    <n v="48.035961374708855"/>
    <n v="0.47981840450686225"/>
    <n v="0.36155816855799366"/>
    <x v="0"/>
    <x v="0"/>
    <x v="0"/>
  </r>
  <r>
    <x v="6"/>
    <x v="6"/>
    <x v="6"/>
    <x v="6"/>
    <x v="23"/>
    <n v="22440182.100000001"/>
    <n v="15700260.179999998"/>
    <n v="38140442.280000001"/>
    <n v="38884482.100000001"/>
    <n v="49186327.420000002"/>
    <n v="88070809.519999996"/>
    <n v="15"/>
    <n v="22"/>
    <n v="49930367.239999995"/>
    <n v="130.91187268738716"/>
    <n v="0.69557130964599334"/>
    <n v="0.33601905094690726"/>
    <x v="0"/>
    <x v="0"/>
    <x v="0"/>
  </r>
  <r>
    <x v="6"/>
    <x v="6"/>
    <x v="6"/>
    <x v="6"/>
    <x v="12"/>
    <n v="2240368.39"/>
    <n v="32955306.620000001"/>
    <n v="35195675.009999998"/>
    <n v="2173536.91"/>
    <n v="41859877.280000001"/>
    <n v="44033414.190000005"/>
    <n v="23"/>
    <n v="23"/>
    <n v="8837739.1800000072"/>
    <n v="25.110298857711857"/>
    <n v="0.34776993357109287"/>
    <n v="0.31007551583893123"/>
    <x v="0"/>
    <x v="0"/>
    <x v="0"/>
  </r>
  <r>
    <x v="6"/>
    <x v="6"/>
    <x v="6"/>
    <x v="6"/>
    <x v="25"/>
    <n v="28100506.109999999"/>
    <n v="2500000"/>
    <n v="30600506.109999999"/>
    <n v="15616260.99"/>
    <n v="5500000"/>
    <n v="21116260.990000002"/>
    <n v="27"/>
    <n v="24"/>
    <n v="-9484245.1199999973"/>
    <n v="-30.993752475553411"/>
    <n v="0.16677336556450562"/>
    <n v="0.26959186645219041"/>
    <x v="0"/>
    <x v="0"/>
    <x v="0"/>
  </r>
  <r>
    <x v="6"/>
    <x v="6"/>
    <x v="6"/>
    <x v="6"/>
    <x v="24"/>
    <n v="30441523.369999997"/>
    <n v="0"/>
    <n v="30441523.369999997"/>
    <n v="34157988.240000002"/>
    <n v="1270062.69"/>
    <n v="35428050.93"/>
    <n v="24"/>
    <n v="25"/>
    <n v="4986527.5600000024"/>
    <n v="16.380676812364147"/>
    <n v="0.27980594158146044"/>
    <n v="0.26819122119958533"/>
    <x v="0"/>
    <x v="0"/>
    <x v="0"/>
  </r>
  <r>
    <x v="6"/>
    <x v="6"/>
    <x v="6"/>
    <x v="6"/>
    <x v="26"/>
    <n v="26575786.530000001"/>
    <n v="0"/>
    <n v="26575786.530000001"/>
    <n v="26312133.379999999"/>
    <n v="0"/>
    <n v="26312133.379999999"/>
    <n v="25"/>
    <n v="26"/>
    <n v="-263653.15000000224"/>
    <n v="-0.99208032733999474"/>
    <n v="0.2078096610495043"/>
    <n v="0.23413390181531482"/>
    <x v="0"/>
    <x v="0"/>
    <x v="0"/>
  </r>
  <r>
    <x v="6"/>
    <x v="6"/>
    <x v="6"/>
    <x v="6"/>
    <x v="31"/>
    <n v="8304077.6899999995"/>
    <n v="3991482.78"/>
    <n v="12295560.470000003"/>
    <n v="11066408.51"/>
    <n v="5148487.82"/>
    <n v="16214896.33"/>
    <n v="28"/>
    <n v="27"/>
    <n v="3919335.8599999975"/>
    <n v="31.876024436322396"/>
    <n v="0.12806305219064495"/>
    <n v="0.10832445333640504"/>
    <x v="0"/>
    <x v="0"/>
    <x v="0"/>
  </r>
  <r>
    <x v="6"/>
    <x v="6"/>
    <x v="6"/>
    <x v="6"/>
    <x v="27"/>
    <n v="11540070.09"/>
    <n v="0"/>
    <n v="11540070.09"/>
    <n v="10375970.43"/>
    <n v="0"/>
    <n v="10375970.43"/>
    <n v="29"/>
    <n v="28"/>
    <n v="-1164099.6600000001"/>
    <n v="-10.087457449749339"/>
    <n v="8.1948007292975314E-2"/>
    <n v="0.10166854833605225"/>
    <x v="0"/>
    <x v="0"/>
    <x v="0"/>
  </r>
  <r>
    <x v="6"/>
    <x v="6"/>
    <x v="6"/>
    <x v="6"/>
    <x v="28"/>
    <n v="10398329.870000001"/>
    <n v="39351"/>
    <n v="10437680.870000001"/>
    <n v="23389007.039999999"/>
    <n v="37160"/>
    <n v="23426167.039999999"/>
    <n v="26"/>
    <n v="29"/>
    <n v="12988486.169999998"/>
    <n v="124.43842968347045"/>
    <n v="0.185016690283723"/>
    <n v="9.1956448597955015E-2"/>
    <x v="0"/>
    <x v="0"/>
    <x v="0"/>
  </r>
  <r>
    <x v="6"/>
    <x v="6"/>
    <x v="6"/>
    <x v="6"/>
    <x v="32"/>
    <n v="7046005.7700000005"/>
    <n v="0"/>
    <n v="7046005.7700000005"/>
    <n v="1127651.19"/>
    <n v="0"/>
    <n v="1127651.19"/>
    <n v="33"/>
    <n v="30"/>
    <n v="-5918354.5800000001"/>
    <n v="-83.995880406439113"/>
    <n v="8.9060361693852948E-3"/>
    <n v="6.2075634949921528E-2"/>
    <x v="0"/>
    <x v="0"/>
    <x v="0"/>
  </r>
  <r>
    <x v="6"/>
    <x v="6"/>
    <x v="6"/>
    <x v="6"/>
    <x v="30"/>
    <n v="46637.1"/>
    <n v="6165528.29"/>
    <n v="6212165.3899999997"/>
    <n v="0"/>
    <n v="4356030.5199999996"/>
    <n v="4356030.5199999996"/>
    <n v="32"/>
    <n v="31"/>
    <n v="-1856134.87"/>
    <n v="-29.879031762224219"/>
    <n v="3.4403338292993094E-2"/>
    <n v="5.4729462845469243E-2"/>
    <x v="0"/>
    <x v="0"/>
    <x v="0"/>
  </r>
  <r>
    <x v="7"/>
    <x v="7"/>
    <x v="7"/>
    <x v="7"/>
    <x v="0"/>
    <n v="7238251962.2200012"/>
    <n v="4472540277"/>
    <n v="11710792239.219997"/>
    <n v="7519429190.9499989"/>
    <n v="4873015841.7999983"/>
    <n v="12392445032.750002"/>
    <n v="999"/>
    <n v="999"/>
    <n v="681652793.5300045"/>
    <n v="5.8207231381589795"/>
    <n v="100.00000000000003"/>
    <n v="99.999999999999943"/>
    <x v="0"/>
    <x v="0"/>
    <x v="0"/>
  </r>
  <r>
    <x v="7"/>
    <x v="7"/>
    <x v="7"/>
    <x v="7"/>
    <x v="2"/>
    <n v="2169988525.2000003"/>
    <n v="331867155.73000002"/>
    <n v="2501855680.9300003"/>
    <n v="1979973706.6800001"/>
    <n v="262650924.66"/>
    <n v="2242624631.3400002"/>
    <n v="1"/>
    <n v="1"/>
    <n v="-259231049.59000015"/>
    <n v="-10.361550890642809"/>
    <n v="18.096708320378493"/>
    <n v="21.363675743056611"/>
    <x v="0"/>
    <x v="0"/>
    <x v="0"/>
  </r>
  <r>
    <x v="7"/>
    <x v="7"/>
    <x v="7"/>
    <x v="7"/>
    <x v="1"/>
    <n v="1088126187.8200002"/>
    <n v="798808097.6400001"/>
    <n v="1886934285.46"/>
    <n v="1057022864.2600001"/>
    <n v="924258777.1099999"/>
    <n v="1981281641.3699999"/>
    <n v="3"/>
    <n v="2"/>
    <n v="94347355.909999847"/>
    <n v="5.0000340042048519"/>
    <n v="15.987818676088454"/>
    <n v="16.112780817172784"/>
    <x v="0"/>
    <x v="0"/>
    <x v="0"/>
  </r>
  <r>
    <x v="7"/>
    <x v="7"/>
    <x v="7"/>
    <x v="7"/>
    <x v="3"/>
    <n v="258788862.21000001"/>
    <n v="1595981852.1800001"/>
    <n v="1854770714.3900003"/>
    <n v="337965236.63"/>
    <n v="1797430608.71"/>
    <n v="2135395845.3399999"/>
    <n v="2"/>
    <n v="3"/>
    <n v="280625130.94999957"/>
    <n v="15.129909523199043"/>
    <n v="17.231432858460991"/>
    <n v="15.83813184028903"/>
    <x v="0"/>
    <x v="0"/>
    <x v="0"/>
  </r>
  <r>
    <x v="7"/>
    <x v="7"/>
    <x v="7"/>
    <x v="7"/>
    <x v="4"/>
    <n v="1040257252.0300001"/>
    <n v="206026525.05999997"/>
    <n v="1246283777.0899999"/>
    <n v="1137494884.48"/>
    <n v="198259002.34999996"/>
    <n v="1335753886.8299999"/>
    <n v="4"/>
    <n v="4"/>
    <n v="89470109.74000001"/>
    <n v="7.1789516468638865"/>
    <n v="10.778775966324249"/>
    <n v="10.642181601652327"/>
    <x v="0"/>
    <x v="0"/>
    <x v="0"/>
  </r>
  <r>
    <x v="7"/>
    <x v="7"/>
    <x v="7"/>
    <x v="7"/>
    <x v="5"/>
    <n v="657731502.32000005"/>
    <n v="296263954.81"/>
    <n v="953995457.13"/>
    <n v="823705188.39999998"/>
    <n v="287825814.63000005"/>
    <n v="1111531003.03"/>
    <n v="5"/>
    <n v="5"/>
    <n v="157535545.89999998"/>
    <n v="16.513238582281087"/>
    <n v="8.9694245170546534"/>
    <n v="8.1462930743064792"/>
    <x v="0"/>
    <x v="0"/>
    <x v="0"/>
  </r>
  <r>
    <x v="7"/>
    <x v="7"/>
    <x v="7"/>
    <x v="7"/>
    <x v="7"/>
    <n v="289523899.56"/>
    <n v="350913185.89999998"/>
    <n v="640437085.45999992"/>
    <n v="281596419.48000002"/>
    <n v="422940189.75000006"/>
    <n v="704536609.23000014"/>
    <n v="6"/>
    <n v="6"/>
    <n v="64099523.770000219"/>
    <n v="10.008715176754659"/>
    <n v="5.685210685769384"/>
    <n v="5.4687767691339051"/>
    <x v="0"/>
    <x v="0"/>
    <x v="0"/>
  </r>
  <r>
    <x v="7"/>
    <x v="7"/>
    <x v="7"/>
    <x v="7"/>
    <x v="6"/>
    <n v="552392394.90999997"/>
    <n v="34947541.789999999"/>
    <n v="587339936.69999993"/>
    <n v="643322719.09000003"/>
    <n v="41005742.789999999"/>
    <n v="684328461.88000011"/>
    <n v="7"/>
    <n v="7"/>
    <n v="96988525.180000186"/>
    <n v="16.513184123820231"/>
    <n v="5.5221424026614487"/>
    <n v="5.0153732104730739"/>
    <x v="0"/>
    <x v="0"/>
    <x v="0"/>
  </r>
  <r>
    <x v="7"/>
    <x v="7"/>
    <x v="7"/>
    <x v="7"/>
    <x v="8"/>
    <n v="55576316.559999995"/>
    <n v="337551859.76999998"/>
    <n v="393128176.33000004"/>
    <n v="42222311.289999992"/>
    <n v="316232386.98000002"/>
    <n v="358454698.26999998"/>
    <n v="9"/>
    <n v="8"/>
    <n v="-34673478.060000062"/>
    <n v="-8.8198913605455793"/>
    <n v="2.8925260295502442"/>
    <n v="3.356973365246759"/>
    <x v="0"/>
    <x v="0"/>
    <x v="0"/>
  </r>
  <r>
    <x v="7"/>
    <x v="7"/>
    <x v="7"/>
    <x v="7"/>
    <x v="9"/>
    <n v="30673341.27"/>
    <n v="310715111.81999999"/>
    <n v="341388453.08999997"/>
    <n v="38109716.340000004"/>
    <n v="345064874"/>
    <n v="383174590.34000003"/>
    <n v="8"/>
    <n v="9"/>
    <n v="41786137.25000006"/>
    <n v="12.240055828421358"/>
    <n v="3.0920015326061123"/>
    <n v="2.9151610421938292"/>
    <x v="0"/>
    <x v="0"/>
    <x v="0"/>
  </r>
  <r>
    <x v="7"/>
    <x v="7"/>
    <x v="7"/>
    <x v="7"/>
    <x v="10"/>
    <n v="191496846.84999999"/>
    <n v="67078"/>
    <n v="191563924.84999999"/>
    <n v="181910854.71000001"/>
    <n v="87869.25"/>
    <n v="181998723.96000001"/>
    <n v="10"/>
    <n v="10"/>
    <n v="-9565200.8899999857"/>
    <n v="-4.9932161796589885"/>
    <n v="1.4686264371479951"/>
    <n v="1.6357896283775168"/>
    <x v="0"/>
    <x v="0"/>
    <x v="0"/>
  </r>
  <r>
    <x v="7"/>
    <x v="7"/>
    <x v="7"/>
    <x v="7"/>
    <x v="11"/>
    <n v="135821324.13999999"/>
    <n v="355261.52"/>
    <n v="136176585.66"/>
    <n v="160744305.02000001"/>
    <n v="1055789.1200000001"/>
    <n v="161800094.13999999"/>
    <n v="11"/>
    <n v="11"/>
    <n v="25623508.479999989"/>
    <n v="18.816383415556984"/>
    <n v="1.3056349551069588"/>
    <n v="1.1628298314774819"/>
    <x v="0"/>
    <x v="0"/>
    <x v="0"/>
  </r>
  <r>
    <x v="7"/>
    <x v="7"/>
    <x v="7"/>
    <x v="7"/>
    <x v="14"/>
    <n v="107184212.79000001"/>
    <n v="0"/>
    <n v="107184212.79000001"/>
    <n v="95663793.159999996"/>
    <n v="4346107.1100000003"/>
    <n v="100009900.27"/>
    <n v="15"/>
    <n v="12"/>
    <n v="-7174312.5200000107"/>
    <n v="-6.6934414437098466"/>
    <n v="0.80702315003778458"/>
    <n v="0.91526013441716547"/>
    <x v="0"/>
    <x v="0"/>
    <x v="0"/>
  </r>
  <r>
    <x v="7"/>
    <x v="7"/>
    <x v="7"/>
    <x v="7"/>
    <x v="13"/>
    <n v="101781865.35000001"/>
    <n v="85223.4"/>
    <n v="101867088.75"/>
    <n v="101857077.8"/>
    <n v="98762.81"/>
    <n v="101955840.61"/>
    <n v="14"/>
    <n v="13"/>
    <n v="88751.859999999404"/>
    <n v="8.7125156013648619E-2"/>
    <n v="0.82272578446430322"/>
    <n v="0.86985651072215453"/>
    <x v="0"/>
    <x v="0"/>
    <x v="0"/>
  </r>
  <r>
    <x v="7"/>
    <x v="7"/>
    <x v="7"/>
    <x v="7"/>
    <x v="15"/>
    <n v="71508356.939999998"/>
    <n v="20996885.649999999"/>
    <n v="92505242.589999989"/>
    <n v="79044667.730000004"/>
    <n v="760413.71"/>
    <n v="79805081.440000013"/>
    <n v="17"/>
    <n v="14"/>
    <n v="-12700161.149999976"/>
    <n v="-13.72912582510528"/>
    <n v="0.64398172619766325"/>
    <n v="0.78991447120200364"/>
    <x v="0"/>
    <x v="0"/>
    <x v="0"/>
  </r>
  <r>
    <x v="7"/>
    <x v="7"/>
    <x v="7"/>
    <x v="7"/>
    <x v="16"/>
    <n v="90688674.200000018"/>
    <n v="0"/>
    <n v="90688674.200000018"/>
    <n v="108662203.16"/>
    <n v="0"/>
    <n v="108662203.16"/>
    <n v="13"/>
    <n v="15"/>
    <n v="17973528.959999979"/>
    <n v="19.818934523579102"/>
    <n v="0.87684232508463145"/>
    <n v="0.77440255404992409"/>
    <x v="0"/>
    <x v="0"/>
    <x v="0"/>
  </r>
  <r>
    <x v="7"/>
    <x v="7"/>
    <x v="7"/>
    <x v="7"/>
    <x v="17"/>
    <n v="80661156.110000014"/>
    <n v="0"/>
    <n v="80661156.110000014"/>
    <n v="96871341.810000002"/>
    <n v="0"/>
    <n v="96871341.810000002"/>
    <n v="16"/>
    <n v="16"/>
    <n v="16210185.699999988"/>
    <n v="20.096644384682108"/>
    <n v="0.78169676406870736"/>
    <n v="0.68877625409374044"/>
    <x v="0"/>
    <x v="0"/>
    <x v="0"/>
  </r>
  <r>
    <x v="7"/>
    <x v="7"/>
    <x v="7"/>
    <x v="7"/>
    <x v="18"/>
    <n v="0"/>
    <n v="63652771.130000003"/>
    <n v="63652771.130000003"/>
    <n v="0"/>
    <n v="67655931.209999993"/>
    <n v="67655931.209999993"/>
    <n v="19"/>
    <n v="17"/>
    <n v="4003160.0799999908"/>
    <n v="6.2890586048865247"/>
    <n v="0.54594497721154311"/>
    <n v="0.54353941073964074"/>
    <x v="0"/>
    <x v="0"/>
    <x v="0"/>
  </r>
  <r>
    <x v="7"/>
    <x v="7"/>
    <x v="7"/>
    <x v="7"/>
    <x v="22"/>
    <n v="641857.96"/>
    <n v="62788479.700000003"/>
    <n v="63430337.660000004"/>
    <n v="1007408.4"/>
    <n v="60408618.090000004"/>
    <n v="61416026.490000002"/>
    <n v="20"/>
    <n v="18"/>
    <n v="-2014311.1700000018"/>
    <n v="-3.1756273800671453"/>
    <n v="0.4955924866133638"/>
    <n v="0.54164002199243833"/>
    <x v="0"/>
    <x v="0"/>
    <x v="0"/>
  </r>
  <r>
    <x v="7"/>
    <x v="7"/>
    <x v="7"/>
    <x v="7"/>
    <x v="19"/>
    <n v="61242199.039999999"/>
    <n v="0"/>
    <n v="61242199.039999999"/>
    <n v="69209511.960000008"/>
    <n v="0"/>
    <n v="69209511.960000008"/>
    <n v="18"/>
    <n v="19"/>
    <n v="7967312.9200000092"/>
    <n v="13.009514754354598"/>
    <n v="0.55848149236972466"/>
    <n v="0.52295521762308217"/>
    <x v="0"/>
    <x v="0"/>
    <x v="0"/>
  </r>
  <r>
    <x v="7"/>
    <x v="7"/>
    <x v="7"/>
    <x v="7"/>
    <x v="20"/>
    <n v="59495885.100000001"/>
    <n v="0"/>
    <n v="59495885.100000001"/>
    <n v="52934408.960000001"/>
    <n v="0"/>
    <n v="52934408.960000001"/>
    <n v="22"/>
    <n v="20"/>
    <n v="-6561476.1400000006"/>
    <n v="-11.028453697212077"/>
    <n v="0.42715064557565657"/>
    <n v="0.50804321248860884"/>
    <x v="0"/>
    <x v="0"/>
    <x v="0"/>
  </r>
  <r>
    <x v="7"/>
    <x v="7"/>
    <x v="7"/>
    <x v="7"/>
    <x v="21"/>
    <n v="47819079.150000006"/>
    <n v="0"/>
    <n v="47819079.150000006"/>
    <n v="54677170.679999992"/>
    <n v="0"/>
    <n v="54677170.679999992"/>
    <n v="21"/>
    <n v="21"/>
    <n v="6858091.5299999863"/>
    <n v="14.341747377625913"/>
    <n v="0.44121374382135647"/>
    <n v="0.40833342589625676"/>
    <x v="0"/>
    <x v="0"/>
    <x v="0"/>
  </r>
  <r>
    <x v="7"/>
    <x v="7"/>
    <x v="7"/>
    <x v="7"/>
    <x v="23"/>
    <n v="27578234.190000001"/>
    <n v="12118885.42"/>
    <n v="39697119.609999999"/>
    <n v="19021867"/>
    <n v="95757937.769999996"/>
    <n v="114779804.77000001"/>
    <n v="12"/>
    <n v="22"/>
    <n v="75082685.160000011"/>
    <n v="189.13887430030596"/>
    <n v="0.92620789897931322"/>
    <n v="0.33897894180935462"/>
    <x v="0"/>
    <x v="0"/>
    <x v="0"/>
  </r>
  <r>
    <x v="7"/>
    <x v="7"/>
    <x v="7"/>
    <x v="7"/>
    <x v="12"/>
    <n v="3081706.4099999997"/>
    <n v="36414696.090000004"/>
    <n v="39496402.500000007"/>
    <n v="1840700.56"/>
    <n v="30206891.43"/>
    <n v="32047591.990000002"/>
    <n v="25"/>
    <n v="23"/>
    <n v="-7448810.5100000054"/>
    <n v="-18.859465770331877"/>
    <n v="0.25860588370823173"/>
    <n v="0.33726499192535125"/>
    <x v="0"/>
    <x v="0"/>
    <x v="0"/>
  </r>
  <r>
    <x v="7"/>
    <x v="7"/>
    <x v="7"/>
    <x v="7"/>
    <x v="24"/>
    <n v="29830526.330000002"/>
    <n v="218074.96"/>
    <n v="30048601.290000003"/>
    <n v="35256373.649999999"/>
    <n v="599203.83000000007"/>
    <n v="35855577.480000004"/>
    <n v="24"/>
    <n v="24"/>
    <n v="5806976.1900000013"/>
    <n v="19.325279516196744"/>
    <n v="0.2893341659797003"/>
    <n v="0.25658897089272747"/>
    <x v="0"/>
    <x v="0"/>
    <x v="0"/>
  </r>
  <r>
    <x v="7"/>
    <x v="7"/>
    <x v="7"/>
    <x v="7"/>
    <x v="26"/>
    <n v="24199402.279999997"/>
    <n v="0"/>
    <n v="24199402.279999997"/>
    <n v="44786343.859999999"/>
    <n v="0"/>
    <n v="44786343.859999999"/>
    <n v="23"/>
    <n v="25"/>
    <n v="20586941.580000002"/>
    <n v="85.072107739679282"/>
    <n v="0.3614003833919891"/>
    <n v="0.20664188882930598"/>
    <x v="0"/>
    <x v="0"/>
    <x v="0"/>
  </r>
  <r>
    <x v="7"/>
    <x v="7"/>
    <x v="7"/>
    <x v="7"/>
    <x v="25"/>
    <n v="20703909.999999996"/>
    <n v="2500000"/>
    <n v="23203909.999999996"/>
    <n v="11909794.210000001"/>
    <n v="6950481.7199999997"/>
    <n v="18860275.93"/>
    <n v="28"/>
    <n v="26"/>
    <n v="-4343634.0699999966"/>
    <n v="-18.719405781180832"/>
    <n v="0.1521917255243595"/>
    <n v="0.19814124890960824"/>
    <x v="0"/>
    <x v="0"/>
    <x v="0"/>
  </r>
  <r>
    <x v="7"/>
    <x v="7"/>
    <x v="7"/>
    <x v="7"/>
    <x v="31"/>
    <n v="10232199.16"/>
    <n v="3889138.1"/>
    <n v="14121337.260000002"/>
    <n v="15780223.290000001"/>
    <n v="5296562.68"/>
    <n v="21076785.969999999"/>
    <n v="27"/>
    <n v="27"/>
    <n v="6955448.7099999972"/>
    <n v="49.254886997862101"/>
    <n v="0.17007770390991894"/>
    <n v="0.12058396196891757"/>
    <x v="0"/>
    <x v="0"/>
    <x v="0"/>
  </r>
  <r>
    <x v="7"/>
    <x v="7"/>
    <x v="7"/>
    <x v="7"/>
    <x v="28"/>
    <n v="11401851.210000001"/>
    <n v="44556"/>
    <n v="11446407.210000001"/>
    <n v="23174057.719999999"/>
    <n v="40641"/>
    <n v="23214698.719999999"/>
    <n v="26"/>
    <n v="28"/>
    <n v="11768291.509999998"/>
    <n v="102.81209897651367"/>
    <n v="0.18732944676090643"/>
    <n v="9.7742381353717753E-2"/>
    <x v="0"/>
    <x v="0"/>
    <x v="0"/>
  </r>
  <r>
    <x v="7"/>
    <x v="7"/>
    <x v="7"/>
    <x v="7"/>
    <x v="27"/>
    <n v="10301251.720000001"/>
    <n v="0"/>
    <n v="10301251.720000001"/>
    <n v="10275884.920000002"/>
    <n v="0"/>
    <n v="10275884.920000002"/>
    <n v="29"/>
    <n v="29"/>
    <n v="-25366.799999998882"/>
    <n v="-0.24624968585855389"/>
    <n v="8.2920560816235375E-2"/>
    <n v="8.7963747537938675E-2"/>
    <x v="0"/>
    <x v="0"/>
    <x v="0"/>
  </r>
  <r>
    <x v="7"/>
    <x v="7"/>
    <x v="7"/>
    <x v="7"/>
    <x v="30"/>
    <n v="0"/>
    <n v="6333942.3300000001"/>
    <n v="6333942.3300000001"/>
    <n v="23393.89"/>
    <n v="4082311.09"/>
    <n v="4105704.98"/>
    <n v="32"/>
    <n v="30"/>
    <n v="-2228237.35"/>
    <n v="-35.179312249911185"/>
    <n v="3.3130709631147795E-2"/>
    <n v="5.4086369227756628E-2"/>
    <x v="0"/>
    <x v="0"/>
    <x v="0"/>
  </r>
  <r>
    <x v="7"/>
    <x v="7"/>
    <x v="7"/>
    <x v="7"/>
    <x v="33"/>
    <n v="5563536.3499999996"/>
    <n v="0"/>
    <n v="5563536.3499999996"/>
    <n v="6086634.2000000002"/>
    <n v="0"/>
    <n v="6086634.2000000002"/>
    <n v="31"/>
    <n v="31"/>
    <n v="523097.85000000056"/>
    <n v="9.4022545570318883"/>
    <n v="4.9115684466742554E-2"/>
    <n v="4.7507770920633789E-2"/>
    <x v="0"/>
    <x v="0"/>
    <x v="0"/>
  </r>
  <r>
    <x v="7"/>
    <x v="7"/>
    <x v="7"/>
    <x v="7"/>
    <x v="29"/>
    <n v="1980749"/>
    <n v="0"/>
    <n v="1980749"/>
    <n v="7136175.9199999999"/>
    <n v="0"/>
    <n v="7136175.9199999999"/>
    <n v="30"/>
    <n v="32"/>
    <n v="5155426.92"/>
    <n v="260.27663878664083"/>
    <n v="5.7584890642169075E-2"/>
    <n v="1.6913877042121682E-2"/>
    <x v="0"/>
    <x v="0"/>
    <x v="0"/>
  </r>
  <r>
    <x v="7"/>
    <x v="7"/>
    <x v="7"/>
    <x v="7"/>
    <x v="32"/>
    <n v="1978856.06"/>
    <n v="0"/>
    <n v="1978856.06"/>
    <n v="141951.69"/>
    <n v="0"/>
    <n v="141951.69"/>
    <n v="33"/>
    <n v="33"/>
    <n v="-1836904.37"/>
    <n v="-92.826578301000822"/>
    <n v="1.1454695955871398E-3"/>
    <n v="1.6897712977715685E-2"/>
    <x v="0"/>
    <x v="0"/>
    <x v="0"/>
  </r>
  <r>
    <x v="8"/>
    <x v="8"/>
    <x v="8"/>
    <x v="8"/>
    <x v="0"/>
    <n v="6552066107.749999"/>
    <n v="4175673916.1399994"/>
    <n v="10727740023.889997"/>
    <n v="7407935160.0299959"/>
    <n v="4867060675.4899988"/>
    <n v="12274995835.519999"/>
    <n v="999"/>
    <n v="999"/>
    <n v="1547255811.6300011"/>
    <n v="14.422942839632212"/>
    <n v="99.999999999999957"/>
    <n v="99.999999999999929"/>
    <x v="0"/>
    <x v="0"/>
    <x v="0"/>
  </r>
  <r>
    <x v="8"/>
    <x v="8"/>
    <x v="8"/>
    <x v="8"/>
    <x v="2"/>
    <n v="1712150989.8799999"/>
    <n v="302414090.95999992"/>
    <n v="2014565080.8399999"/>
    <n v="2066161883.6799998"/>
    <n v="219466374.80000001"/>
    <n v="2285628258.48"/>
    <n v="1"/>
    <n v="1"/>
    <n v="271063177.6400001"/>
    <n v="13.455171054934432"/>
    <n v="18.620195795636086"/>
    <n v="18.779025930472677"/>
    <x v="0"/>
    <x v="0"/>
    <x v="0"/>
  </r>
  <r>
    <x v="8"/>
    <x v="8"/>
    <x v="8"/>
    <x v="8"/>
    <x v="1"/>
    <n v="1137551003.1800001"/>
    <n v="679834187.05000007"/>
    <n v="1817385190.23"/>
    <n v="1339865675.4599998"/>
    <n v="923894572.96000004"/>
    <n v="2263760248.4200001"/>
    <n v="2"/>
    <n v="2"/>
    <n v="446375058.19000006"/>
    <n v="24.561389659696129"/>
    <n v="18.442044940409552"/>
    <n v="16.94098837390538"/>
    <x v="0"/>
    <x v="0"/>
    <x v="0"/>
  </r>
  <r>
    <x v="8"/>
    <x v="8"/>
    <x v="8"/>
    <x v="8"/>
    <x v="3"/>
    <n v="244665377.38"/>
    <n v="1493050630.6799998"/>
    <n v="1737716008.0599997"/>
    <n v="315352616.59000009"/>
    <n v="1711673552.26"/>
    <n v="2027026168.8499999"/>
    <n v="3"/>
    <n v="3"/>
    <n v="289310160.7900002"/>
    <n v="16.648874698057735"/>
    <n v="16.513457079833948"/>
    <n v="16.198341907896864"/>
    <x v="0"/>
    <x v="0"/>
    <x v="0"/>
  </r>
  <r>
    <x v="8"/>
    <x v="8"/>
    <x v="8"/>
    <x v="8"/>
    <x v="4"/>
    <n v="892798501.50999999"/>
    <n v="200239190.47999999"/>
    <n v="1093037691.99"/>
    <n v="823833703"/>
    <n v="234849372.30000001"/>
    <n v="1058683075.3"/>
    <n v="5"/>
    <n v="4"/>
    <n v="-34354616.690000057"/>
    <n v="-3.1430404405774475"/>
    <n v="8.6247122971439385"/>
    <n v="10.188890572999286"/>
    <x v="0"/>
    <x v="0"/>
    <x v="0"/>
  </r>
  <r>
    <x v="8"/>
    <x v="8"/>
    <x v="8"/>
    <x v="8"/>
    <x v="5"/>
    <n v="680697970.45999992"/>
    <n v="371454231.58999997"/>
    <n v="1052152202.05"/>
    <n v="798142281.67999995"/>
    <n v="479129265.99000007"/>
    <n v="1277271547.6699998"/>
    <n v="4"/>
    <n v="5"/>
    <n v="225119345.61999989"/>
    <n v="21.396081781835388"/>
    <n v="10.405474386997144"/>
    <n v="9.8077712519777975"/>
    <x v="0"/>
    <x v="0"/>
    <x v="0"/>
  </r>
  <r>
    <x v="8"/>
    <x v="8"/>
    <x v="8"/>
    <x v="8"/>
    <x v="6"/>
    <n v="573555055.17000008"/>
    <n v="32618023.390000001"/>
    <n v="606173078.56000006"/>
    <n v="608526445.52999997"/>
    <n v="76250766.250000015"/>
    <n v="684777211.77999997"/>
    <n v="7"/>
    <n v="6"/>
    <n v="78604133.219999909"/>
    <n v="12.967275519184827"/>
    <n v="5.5786349824939956"/>
    <n v="5.6505198411789488"/>
    <x v="0"/>
    <x v="0"/>
    <x v="0"/>
  </r>
  <r>
    <x v="8"/>
    <x v="8"/>
    <x v="8"/>
    <x v="8"/>
    <x v="7"/>
    <n v="243318434.18999997"/>
    <n v="268783683.95000005"/>
    <n v="512102118.13999993"/>
    <n v="293302961.15999997"/>
    <n v="471732663"/>
    <n v="765035624.16000009"/>
    <n v="6"/>
    <n v="7"/>
    <n v="252933506.02000016"/>
    <n v="49.391224339918175"/>
    <n v="6.2324715577191983"/>
    <n v="4.7736253581796406"/>
    <x v="0"/>
    <x v="0"/>
    <x v="0"/>
  </r>
  <r>
    <x v="8"/>
    <x v="8"/>
    <x v="8"/>
    <x v="8"/>
    <x v="9"/>
    <n v="17491458.34"/>
    <n v="382923945.75999999"/>
    <n v="400415404.09999996"/>
    <n v="32753108.460000001"/>
    <n v="377280501.88"/>
    <n v="410033610.33999997"/>
    <n v="8"/>
    <n v="8"/>
    <n v="9618206.2400000095"/>
    <n v="2.4020569991852643"/>
    <n v="3.3403971441969116"/>
    <n v="3.7325233759235399"/>
    <x v="0"/>
    <x v="0"/>
    <x v="0"/>
  </r>
  <r>
    <x v="8"/>
    <x v="8"/>
    <x v="8"/>
    <x v="8"/>
    <x v="8"/>
    <n v="37030830.099999994"/>
    <n v="227849761.16000003"/>
    <n v="264880591.26000005"/>
    <n v="44831352.689999998"/>
    <n v="162326517.81"/>
    <n v="207157870.5"/>
    <n v="9"/>
    <n v="9"/>
    <n v="-57722720.76000005"/>
    <n v="-21.791978221364243"/>
    <n v="1.6876410654295284"/>
    <n v="2.4691182921111769"/>
    <x v="0"/>
    <x v="0"/>
    <x v="0"/>
  </r>
  <r>
    <x v="8"/>
    <x v="8"/>
    <x v="8"/>
    <x v="8"/>
    <x v="11"/>
    <n v="174981672.99000001"/>
    <n v="3132341.16"/>
    <n v="178114014.15000001"/>
    <n v="133200469.92000002"/>
    <n v="2397354.5"/>
    <n v="135597824.42000002"/>
    <n v="11"/>
    <n v="10"/>
    <n v="-42516189.729999989"/>
    <n v="-23.870210287998265"/>
    <n v="1.1046669688279835"/>
    <n v="1.6603125518827939"/>
    <x v="0"/>
    <x v="0"/>
    <x v="0"/>
  </r>
  <r>
    <x v="8"/>
    <x v="8"/>
    <x v="8"/>
    <x v="8"/>
    <x v="10"/>
    <n v="144792059.44999999"/>
    <n v="12978.99"/>
    <n v="144805038.44"/>
    <n v="170871693.13999999"/>
    <n v="15997.4"/>
    <n v="170887690.53999999"/>
    <n v="10"/>
    <n v="11"/>
    <n v="26082652.099999994"/>
    <n v="18.012254532709058"/>
    <n v="1.3921608840428639"/>
    <n v="1.3498186767905285"/>
    <x v="0"/>
    <x v="0"/>
    <x v="0"/>
  </r>
  <r>
    <x v="8"/>
    <x v="8"/>
    <x v="8"/>
    <x v="8"/>
    <x v="13"/>
    <n v="96225975.329999998"/>
    <n v="2100.35"/>
    <n v="96228075.680000007"/>
    <n v="95913691.310000002"/>
    <n v="131181.03"/>
    <n v="96044872.339999989"/>
    <n v="13"/>
    <n v="12"/>
    <n v="-183203.34000001848"/>
    <n v="-0.19038449922790607"/>
    <n v="0.78244321730909372"/>
    <n v="0.8970023086475446"/>
    <x v="0"/>
    <x v="0"/>
    <x v="0"/>
  </r>
  <r>
    <x v="8"/>
    <x v="8"/>
    <x v="8"/>
    <x v="8"/>
    <x v="14"/>
    <n v="81781228.899999991"/>
    <n v="6436086.2000000002"/>
    <n v="88217315.099999994"/>
    <n v="81618402.719999999"/>
    <n v="0"/>
    <n v="81618402.719999999"/>
    <n v="15"/>
    <n v="13"/>
    <n v="-6598912.3799999952"/>
    <n v="-7.480291564665853"/>
    <n v="0.66491593002273652"/>
    <n v="0.82232897985545483"/>
    <x v="0"/>
    <x v="0"/>
    <x v="0"/>
  </r>
  <r>
    <x v="8"/>
    <x v="8"/>
    <x v="8"/>
    <x v="8"/>
    <x v="16"/>
    <n v="81635690.920000002"/>
    <n v="0"/>
    <n v="81635690.920000002"/>
    <n v="105392833.92999999"/>
    <n v="2000"/>
    <n v="105394833.92999999"/>
    <n v="12"/>
    <n v="14"/>
    <n v="23759143.00999999"/>
    <n v="29.103867122632774"/>
    <n v="0.85861400966850254"/>
    <n v="0.76097752870783997"/>
    <x v="0"/>
    <x v="0"/>
    <x v="0"/>
  </r>
  <r>
    <x v="8"/>
    <x v="8"/>
    <x v="8"/>
    <x v="8"/>
    <x v="15"/>
    <n v="62263545.070000008"/>
    <n v="5424486.9600000009"/>
    <n v="67688032.030000001"/>
    <n v="69305490.479999989"/>
    <n v="683859.39"/>
    <n v="69989349.86999999"/>
    <n v="17"/>
    <n v="15"/>
    <n v="2301317.8399999887"/>
    <n v="3.3998888296531091"/>
    <n v="0.57017819645586099"/>
    <n v="0.6309626433830704"/>
    <x v="0"/>
    <x v="0"/>
    <x v="0"/>
  </r>
  <r>
    <x v="8"/>
    <x v="8"/>
    <x v="8"/>
    <x v="8"/>
    <x v="17"/>
    <n v="67321064.109999999"/>
    <n v="0"/>
    <n v="67321064.109999999"/>
    <n v="91521650.440000013"/>
    <n v="0"/>
    <n v="91521650.440000013"/>
    <n v="14"/>
    <n v="16"/>
    <n v="24200586.330000013"/>
    <n v="35.94801515682699"/>
    <n v="0.74559414655901524"/>
    <n v="0.62754190500590257"/>
    <x v="0"/>
    <x v="0"/>
    <x v="0"/>
  </r>
  <r>
    <x v="8"/>
    <x v="8"/>
    <x v="8"/>
    <x v="8"/>
    <x v="12"/>
    <n v="3273273.96"/>
    <n v="56147804.359999999"/>
    <n v="59421078.32"/>
    <n v="2234574.36"/>
    <n v="21967772.289999999"/>
    <n v="24202346.649999999"/>
    <n v="26"/>
    <n v="17"/>
    <n v="-35218731.670000002"/>
    <n v="-59.269761952714425"/>
    <n v="0.19716786037487663"/>
    <n v="0.55390117757955526"/>
    <x v="0"/>
    <x v="0"/>
    <x v="0"/>
  </r>
  <r>
    <x v="8"/>
    <x v="8"/>
    <x v="8"/>
    <x v="8"/>
    <x v="22"/>
    <n v="1243404.32"/>
    <n v="57628823.740000002"/>
    <n v="58872228.060000002"/>
    <n v="1080110.03"/>
    <n v="69532557.719999999"/>
    <n v="70612667.75"/>
    <n v="16"/>
    <n v="18"/>
    <n v="11740439.689999998"/>
    <n v="19.942237752637212"/>
    <n v="0.5752561442478783"/>
    <n v="0.54878499971937456"/>
    <x v="0"/>
    <x v="0"/>
    <x v="0"/>
  </r>
  <r>
    <x v="8"/>
    <x v="8"/>
    <x v="8"/>
    <x v="8"/>
    <x v="19"/>
    <n v="57896457.330000006"/>
    <n v="0"/>
    <n v="57896457.330000006"/>
    <n v="64328160.149999999"/>
    <n v="0"/>
    <n v="64328160.149999999"/>
    <n v="19"/>
    <n v="19"/>
    <n v="6431702.8199999928"/>
    <n v="11.108974739750268"/>
    <n v="0.52405850895569683"/>
    <n v="0.53968922812324149"/>
    <x v="0"/>
    <x v="0"/>
    <x v="0"/>
  </r>
  <r>
    <x v="8"/>
    <x v="8"/>
    <x v="8"/>
    <x v="8"/>
    <x v="20"/>
    <n v="57163097.609999999"/>
    <n v="0"/>
    <n v="57163097.609999999"/>
    <n v="54728457.619999997"/>
    <n v="0"/>
    <n v="54728457.619999997"/>
    <n v="22"/>
    <n v="20"/>
    <n v="-2434639.9900000021"/>
    <n v="-4.2591113704343604"/>
    <n v="0.44585316649666751"/>
    <n v="0.53285312174513333"/>
    <x v="0"/>
    <x v="0"/>
    <x v="0"/>
  </r>
  <r>
    <x v="8"/>
    <x v="8"/>
    <x v="8"/>
    <x v="8"/>
    <x v="18"/>
    <n v="0"/>
    <n v="50757577.899999999"/>
    <n v="50757577.899999999"/>
    <n v="0"/>
    <n v="64815566.799999997"/>
    <n v="64815566.799999997"/>
    <n v="18"/>
    <n v="21"/>
    <n v="14057988.899999999"/>
    <n v="27.696335171265133"/>
    <n v="0.52802923657573886"/>
    <n v="0.47314325092671944"/>
    <x v="0"/>
    <x v="0"/>
    <x v="0"/>
  </r>
  <r>
    <x v="8"/>
    <x v="8"/>
    <x v="8"/>
    <x v="8"/>
    <x v="21"/>
    <n v="50682605.030000001"/>
    <n v="0"/>
    <n v="50682605.030000001"/>
    <n v="57117494.490000002"/>
    <n v="0"/>
    <n v="57117494.490000002"/>
    <n v="21"/>
    <n v="22"/>
    <n v="6434889.4600000009"/>
    <n v="12.696445765151706"/>
    <n v="0.46531579525851907"/>
    <n v="0.47244438173495085"/>
    <x v="0"/>
    <x v="0"/>
    <x v="0"/>
  </r>
  <r>
    <x v="8"/>
    <x v="8"/>
    <x v="8"/>
    <x v="8"/>
    <x v="23"/>
    <n v="25256715.07"/>
    <n v="23111144.359999999"/>
    <n v="48367859.430000007"/>
    <n v="22243423.379999999"/>
    <n v="40737032.149999999"/>
    <n v="62980455.529999994"/>
    <n v="20"/>
    <n v="23"/>
    <n v="14612596.099999987"/>
    <n v="30.21137646405036"/>
    <n v="0.51307924152409268"/>
    <n v="0.45086718472192483"/>
    <x v="0"/>
    <x v="0"/>
    <x v="0"/>
  </r>
  <r>
    <x v="8"/>
    <x v="8"/>
    <x v="8"/>
    <x v="8"/>
    <x v="24"/>
    <n v="30112522.890000004"/>
    <n v="303069.56"/>
    <n v="30415592.450000007"/>
    <n v="33831821.479999997"/>
    <n v="687160.47"/>
    <n v="34518981.950000003"/>
    <n v="23"/>
    <n v="24"/>
    <n v="4103389.4999999963"/>
    <n v="13.491072076749882"/>
    <n v="0.28121379764637361"/>
    <n v="0.28352283316212346"/>
    <x v="0"/>
    <x v="0"/>
    <x v="0"/>
  </r>
  <r>
    <x v="8"/>
    <x v="8"/>
    <x v="8"/>
    <x v="8"/>
    <x v="26"/>
    <n v="20356187.25"/>
    <n v="0"/>
    <n v="20356187.25"/>
    <n v="29661471.510000002"/>
    <n v="0"/>
    <n v="29661471.510000002"/>
    <n v="24"/>
    <n v="25"/>
    <n v="9305284.2600000016"/>
    <n v="45.712314126998422"/>
    <n v="0.24164139774425805"/>
    <n v="0.18975280165876546"/>
    <x v="0"/>
    <x v="0"/>
    <x v="0"/>
  </r>
  <r>
    <x v="8"/>
    <x v="8"/>
    <x v="8"/>
    <x v="8"/>
    <x v="25"/>
    <n v="16430218.779999999"/>
    <n v="3500000"/>
    <n v="19930218.780000001"/>
    <n v="9280245.0999999996"/>
    <n v="0"/>
    <n v="9280245.0999999996"/>
    <n v="28"/>
    <n v="26"/>
    <n v="-10649973.680000002"/>
    <n v="-53.43631094851434"/>
    <n v="7.5602837054704899E-2"/>
    <n v="0.18578208211251065"/>
    <x v="0"/>
    <x v="0"/>
    <x v="0"/>
  </r>
  <r>
    <x v="8"/>
    <x v="8"/>
    <x v="8"/>
    <x v="8"/>
    <x v="31"/>
    <n v="12273266.610000001"/>
    <n v="4445607.79"/>
    <n v="16718874.4"/>
    <n v="14198324.27"/>
    <n v="5759117.0700000003"/>
    <n v="19957441.339999996"/>
    <n v="27"/>
    <n v="27"/>
    <n v="3238566.9399999958"/>
    <n v="19.370723545838683"/>
    <n v="0.16258613532274607"/>
    <n v="0.15584712495612416"/>
    <x v="0"/>
    <x v="0"/>
    <x v="0"/>
  </r>
  <r>
    <x v="8"/>
    <x v="8"/>
    <x v="8"/>
    <x v="8"/>
    <x v="28"/>
    <n v="11067595.979999999"/>
    <n v="42405"/>
    <n v="11110000.979999999"/>
    <n v="24657773.02"/>
    <n v="39620"/>
    <n v="24697393.02"/>
    <n v="25"/>
    <n v="28"/>
    <n v="13587392.040000001"/>
    <n v="122.2987474479953"/>
    <n v="0.20120082606084039"/>
    <n v="0.1035632943682334"/>
    <x v="0"/>
    <x v="0"/>
    <x v="0"/>
  </r>
  <r>
    <x v="8"/>
    <x v="8"/>
    <x v="8"/>
    <x v="8"/>
    <x v="27"/>
    <n v="9214236.120000001"/>
    <n v="0"/>
    <n v="9214236.120000001"/>
    <n v="8787827.7000000011"/>
    <n v="0"/>
    <n v="8787827.7000000011"/>
    <n v="30"/>
    <n v="29"/>
    <n v="-426408.41999999993"/>
    <n v="-4.627713186928835"/>
    <n v="7.1591288646883064E-2"/>
    <n v="8.5891679882999353E-2"/>
    <x v="0"/>
    <x v="0"/>
    <x v="0"/>
  </r>
  <r>
    <x v="8"/>
    <x v="8"/>
    <x v="8"/>
    <x v="8"/>
    <x v="30"/>
    <n v="22497.52"/>
    <n v="5561744.75"/>
    <n v="5584242.2699999996"/>
    <n v="21506.639999999999"/>
    <n v="3687869.42"/>
    <n v="3709376.06"/>
    <n v="32"/>
    <n v="30"/>
    <n v="-1874866.2099999995"/>
    <n v="-33.574227609576823"/>
    <n v="3.0218959824542056E-2"/>
    <n v="5.2054228174473305E-2"/>
    <x v="0"/>
    <x v="0"/>
    <x v="0"/>
  </r>
  <r>
    <x v="8"/>
    <x v="8"/>
    <x v="8"/>
    <x v="8"/>
    <x v="33"/>
    <n v="4775245.5999999996"/>
    <n v="0"/>
    <n v="4775245.5999999996"/>
    <n v="5252901.97"/>
    <n v="0"/>
    <n v="5252901.97"/>
    <n v="31"/>
    <n v="31"/>
    <n v="477656.37000000011"/>
    <n v="10.002760276874559"/>
    <n v="4.2793513255619552E-2"/>
    <n v="4.4513062297984726E-2"/>
    <x v="0"/>
    <x v="0"/>
    <x v="0"/>
  </r>
  <r>
    <x v="8"/>
    <x v="8"/>
    <x v="8"/>
    <x v="8"/>
    <x v="32"/>
    <n v="2051043.7"/>
    <n v="0"/>
    <n v="2051043.7"/>
    <n v="734818.07"/>
    <n v="0"/>
    <n v="734818.07"/>
    <n v="33"/>
    <n v="32"/>
    <n v="-1316225.6299999999"/>
    <n v="-64.173456177457354"/>
    <n v="5.9862999535500137E-3"/>
    <n v="1.9119066042171548E-2"/>
    <x v="0"/>
    <x v="0"/>
    <x v="0"/>
  </r>
  <r>
    <x v="8"/>
    <x v="8"/>
    <x v="8"/>
    <x v="8"/>
    <x v="29"/>
    <n v="1986883"/>
    <n v="0"/>
    <n v="1986883"/>
    <n v="9181990.0500000007"/>
    <n v="0"/>
    <n v="9181990.0500000007"/>
    <n v="29"/>
    <n v="33"/>
    <n v="7195107.0500000007"/>
    <n v="362.13038462758004"/>
    <n v="7.4802388310635445E-2"/>
    <n v="1.8520983875218229E-2"/>
    <x v="0"/>
    <x v="0"/>
    <x v="0"/>
  </r>
  <r>
    <x v="5"/>
    <x v="5"/>
    <x v="5"/>
    <x v="5"/>
    <x v="20"/>
    <n v="57863726.07"/>
    <n v="0"/>
    <n v="57863726.07"/>
    <n v="60020664.370000005"/>
    <n v="0"/>
    <n v="60020664.370000005"/>
    <n v="19"/>
    <n v="17"/>
    <n v="2156938.3000000045"/>
    <n v="3.7276173632349088"/>
    <n v="0.53346381789088892"/>
    <n v="0.57234699545291567"/>
    <x v="0"/>
    <x v="0"/>
    <x v="0"/>
  </r>
  <r>
    <x v="5"/>
    <x v="5"/>
    <x v="5"/>
    <x v="5"/>
    <x v="19"/>
    <n v="54950447.170000002"/>
    <n v="0"/>
    <n v="54950447.170000002"/>
    <n v="58030447.719999999"/>
    <n v="0"/>
    <n v="58030447.719999999"/>
    <n v="20"/>
    <n v="18"/>
    <n v="3080000.549999997"/>
    <n v="5.6050509297429558"/>
    <n v="0.51577476723336757"/>
    <n v="0.54353090394656767"/>
    <x v="0"/>
    <x v="0"/>
    <x v="0"/>
  </r>
  <r>
    <x v="5"/>
    <x v="5"/>
    <x v="5"/>
    <x v="5"/>
    <x v="21"/>
    <n v="50624459.669999994"/>
    <n v="0"/>
    <n v="50624459.669999994"/>
    <n v="71258089.159999996"/>
    <n v="0"/>
    <n v="71258089.159999996"/>
    <n v="16"/>
    <n v="19"/>
    <n v="20633629.490000002"/>
    <n v="40.758221666961262"/>
    <n v="0.63334207806442122"/>
    <n v="0.50074129954057756"/>
    <x v="0"/>
    <x v="0"/>
    <x v="0"/>
  </r>
  <r>
    <x v="5"/>
    <x v="5"/>
    <x v="5"/>
    <x v="5"/>
    <x v="12"/>
    <n v="2956465.78"/>
    <n v="45149732.729999997"/>
    <n v="48106198.509999998"/>
    <n v="2326026.25"/>
    <n v="25720884.030000001"/>
    <n v="28046910.280000001"/>
    <n v="24"/>
    <n v="20"/>
    <n v="-20059288.229999997"/>
    <n v="-41.697928440199249"/>
    <n v="0.24928101004977296"/>
    <n v="0.47583244374120942"/>
    <x v="0"/>
    <x v="0"/>
    <x v="0"/>
  </r>
  <r>
    <x v="5"/>
    <x v="5"/>
    <x v="5"/>
    <x v="5"/>
    <x v="24"/>
    <n v="45026550.830000006"/>
    <n v="258113.5"/>
    <n v="45284664.330000006"/>
    <n v="33536247.399999999"/>
    <n v="1042194.6700000002"/>
    <n v="34578442.069999993"/>
    <n v="23"/>
    <n v="21"/>
    <n v="-10706222.260000013"/>
    <n v="-23.642048402923454"/>
    <n v="0.30733328124573583"/>
    <n v="0.44792382602555975"/>
    <x v="0"/>
    <x v="0"/>
    <x v="0"/>
  </r>
  <r>
    <x v="5"/>
    <x v="5"/>
    <x v="5"/>
    <x v="5"/>
    <x v="18"/>
    <n v="0"/>
    <n v="44775761.600000001"/>
    <n v="44775761.600000001"/>
    <n v="0"/>
    <n v="65578863.530000001"/>
    <n v="65578863.530000001"/>
    <n v="18"/>
    <n v="22"/>
    <n v="20803101.93"/>
    <n v="46.46063224081486"/>
    <n v="0.58286510619074927"/>
    <n v="0.44289012065821209"/>
    <x v="0"/>
    <x v="0"/>
    <x v="0"/>
  </r>
  <r>
    <x v="9"/>
    <x v="9"/>
    <x v="9"/>
    <x v="9"/>
    <x v="17"/>
    <n v="915674843.13000011"/>
    <n v="0"/>
    <n v="915674843.13000011"/>
    <n v="1113709346.3499999"/>
    <n v="0"/>
    <n v="1113709346.3499999"/>
    <n v="15"/>
    <n v="15"/>
    <n v="198034503.21999979"/>
    <n v="21.62716434832582"/>
    <n v="0.72196370000296861"/>
    <n v="0.66670110442157438"/>
    <x v="0"/>
    <x v="0"/>
    <x v="0"/>
  </r>
  <r>
    <x v="9"/>
    <x v="9"/>
    <x v="9"/>
    <x v="9"/>
    <x v="15"/>
    <n v="732157807.62"/>
    <n v="182107604.19999999"/>
    <n v="914265411.82000005"/>
    <n v="916811733.31000006"/>
    <n v="15102113.279999999"/>
    <n v="931913846.58999991"/>
    <n v="17"/>
    <n v="16"/>
    <n v="17648434.769999862"/>
    <n v="1.9303404177642098"/>
    <n v="0.60411450345921325"/>
    <n v="0.66567490017665765"/>
    <x v="0"/>
    <x v="0"/>
    <x v="0"/>
  </r>
  <r>
    <x v="9"/>
    <x v="9"/>
    <x v="9"/>
    <x v="9"/>
    <x v="19"/>
    <n v="706723469.12000012"/>
    <n v="0"/>
    <n v="706723469.12000012"/>
    <n v="777236233.13999987"/>
    <n v="0"/>
    <n v="777236233.13999987"/>
    <n v="19"/>
    <n v="17"/>
    <n v="70512764.019999743"/>
    <n v="9.9774193303359553"/>
    <n v="0.50384451606979574"/>
    <n v="0.51456400808431635"/>
    <x v="0"/>
    <x v="0"/>
    <x v="0"/>
  </r>
  <r>
    <x v="9"/>
    <x v="9"/>
    <x v="9"/>
    <x v="9"/>
    <x v="20"/>
    <n v="689332269.52999997"/>
    <n v="0"/>
    <n v="689332269.52999997"/>
    <n v="731903087.03999996"/>
    <n v="0"/>
    <n v="731903087.03999996"/>
    <n v="20"/>
    <n v="18"/>
    <n v="42570817.50999999"/>
    <n v="6.1756600396824011"/>
    <n v="0.47445723832233444"/>
    <n v="0.50190150887855522"/>
    <x v="0"/>
    <x v="0"/>
    <x v="0"/>
  </r>
  <r>
    <x v="9"/>
    <x v="9"/>
    <x v="9"/>
    <x v="9"/>
    <x v="18"/>
    <n v="0"/>
    <n v="687465345.41000009"/>
    <n v="687465345.41000009"/>
    <n v="0"/>
    <n v="786752228.74000001"/>
    <n v="786752228.74000001"/>
    <n v="18"/>
    <n v="19"/>
    <n v="99286883.329999924"/>
    <n v="14.442456480593336"/>
    <n v="0.51001327402725027"/>
    <n v="0.50054220499245017"/>
    <x v="0"/>
    <x v="0"/>
    <x v="0"/>
  </r>
  <r>
    <x v="9"/>
    <x v="9"/>
    <x v="9"/>
    <x v="9"/>
    <x v="12"/>
    <n v="35491842.049999997"/>
    <n v="615211462.46000004"/>
    <n v="650703304.50999999"/>
    <n v="29913009.599999998"/>
    <n v="578310700.64999998"/>
    <n v="608223710.25"/>
    <n v="23"/>
    <n v="20"/>
    <n v="-42479594.25999999"/>
    <n v="-6.5282585727743392"/>
    <n v="0.39428190283286435"/>
    <n v="0.4737758332255439"/>
    <x v="0"/>
    <x v="0"/>
    <x v="0"/>
  </r>
  <r>
    <x v="9"/>
    <x v="9"/>
    <x v="9"/>
    <x v="9"/>
    <x v="21"/>
    <n v="637037807.63999999"/>
    <n v="0"/>
    <n v="637037807.63999999"/>
    <n v="731181797.88000011"/>
    <n v="0"/>
    <n v="731181797.88000011"/>
    <n v="21"/>
    <n v="21"/>
    <n v="94143990.240000129"/>
    <n v="14.778399195609811"/>
    <n v="0.47398966157761896"/>
    <n v="0.46382601105443827"/>
    <x v="0"/>
    <x v="0"/>
    <x v="0"/>
  </r>
  <r>
    <x v="9"/>
    <x v="9"/>
    <x v="9"/>
    <x v="9"/>
    <x v="22"/>
    <n v="8851414.5800000001"/>
    <n v="608925614.25"/>
    <n v="617777028.83000004"/>
    <n v="7628649.4699999997"/>
    <n v="695796355.16000009"/>
    <n v="703425004.63"/>
    <n v="22"/>
    <n v="22"/>
    <n v="85647975.799999952"/>
    <n v="13.863897782377494"/>
    <n v="0.45599628007223481"/>
    <n v="0.44980227478933316"/>
    <x v="0"/>
    <x v="0"/>
    <x v="0"/>
  </r>
  <r>
    <x v="9"/>
    <x v="9"/>
    <x v="9"/>
    <x v="9"/>
    <x v="23"/>
    <n v="351315849.23000002"/>
    <n v="216242605.05000001"/>
    <n v="567558454.27999997"/>
    <n v="336350331.77999997"/>
    <n v="695618829.26999998"/>
    <n v="1031969161.0500001"/>
    <n v="16"/>
    <n v="23"/>
    <n v="464410706.7700001"/>
    <n v="81.826057433881004"/>
    <n v="0.66897550625967006"/>
    <n v="0.41323822657270121"/>
    <x v="0"/>
    <x v="0"/>
    <x v="0"/>
  </r>
  <r>
    <x v="9"/>
    <x v="9"/>
    <x v="9"/>
    <x v="9"/>
    <x v="24"/>
    <n v="378571662.65999997"/>
    <n v="4798104.4800000004"/>
    <n v="383369767.13999999"/>
    <n v="416308445.10000002"/>
    <n v="9732040.2399999984"/>
    <n v="426040485.34000003"/>
    <n v="24"/>
    <n v="24"/>
    <n v="42670718.200000048"/>
    <n v="11.130433815459799"/>
    <n v="0.27618136289794903"/>
    <n v="0.27913079525085605"/>
    <x v="0"/>
    <x v="0"/>
    <x v="0"/>
  </r>
  <r>
    <x v="9"/>
    <x v="9"/>
    <x v="9"/>
    <x v="9"/>
    <x v="25"/>
    <n v="287925845.63"/>
    <n v="33077974.960000001"/>
    <n v="321003820.59000003"/>
    <n v="178416898.63"/>
    <n v="51406144.230000004"/>
    <n v="229823042.86000001"/>
    <n v="28"/>
    <n v="25"/>
    <n v="-91180777.730000019"/>
    <n v="-28.404888627933204"/>
    <n v="0.14898312105661576"/>
    <n v="0.23372226868147564"/>
    <x v="0"/>
    <x v="0"/>
    <x v="0"/>
  </r>
  <r>
    <x v="9"/>
    <x v="9"/>
    <x v="9"/>
    <x v="9"/>
    <x v="26"/>
    <n v="280940896.02999997"/>
    <n v="0"/>
    <n v="280940896.02999997"/>
    <n v="395097869.92000002"/>
    <n v="28000"/>
    <n v="395125869.92000002"/>
    <n v="25"/>
    <n v="26"/>
    <n v="114184973.89000005"/>
    <n v="40.643770808578516"/>
    <n v="0.25614091858818394"/>
    <n v="0.20455252982613154"/>
    <x v="0"/>
    <x v="0"/>
    <x v="0"/>
  </r>
  <r>
    <x v="9"/>
    <x v="9"/>
    <x v="9"/>
    <x v="9"/>
    <x v="31"/>
    <n v="171532738.97"/>
    <n v="39641391.549999997"/>
    <n v="211174130.52000001"/>
    <n v="220765308.94999999"/>
    <n v="65178022.029999994"/>
    <n v="285943330.98000002"/>
    <n v="26"/>
    <n v="27"/>
    <n v="74769200.460000008"/>
    <n v="35.406420415174253"/>
    <n v="0.18536317927300325"/>
    <n v="0.1537554811069124"/>
    <x v="0"/>
    <x v="0"/>
    <x v="0"/>
  </r>
  <r>
    <x v="9"/>
    <x v="9"/>
    <x v="9"/>
    <x v="9"/>
    <x v="28"/>
    <n v="129675288.96000001"/>
    <n v="452444"/>
    <n v="130127732.96000001"/>
    <n v="253590988.66999996"/>
    <n v="491689"/>
    <n v="254082677.66999996"/>
    <n v="27"/>
    <n v="28"/>
    <n v="123954944.70999995"/>
    <n v="95.256362260689258"/>
    <n v="0.16470946452814136"/>
    <n v="9.4745753835229859E-2"/>
    <x v="0"/>
    <x v="0"/>
    <x v="0"/>
  </r>
  <r>
    <x v="9"/>
    <x v="9"/>
    <x v="9"/>
    <x v="9"/>
    <x v="27"/>
    <n v="113357994.36000001"/>
    <n v="0"/>
    <n v="113357994.36000001"/>
    <n v="115644134.10000001"/>
    <n v="0"/>
    <n v="115644134.10000001"/>
    <n v="29"/>
    <n v="29"/>
    <n v="2286139.7399999946"/>
    <n v="2.0167432856475198"/>
    <n v="7.4966477754813785E-2"/>
    <n v="8.2535739189349935E-2"/>
    <x v="0"/>
    <x v="0"/>
    <x v="0"/>
  </r>
  <r>
    <x v="9"/>
    <x v="9"/>
    <x v="9"/>
    <x v="9"/>
    <x v="30"/>
    <n v="242373.55"/>
    <n v="68415961.609999999"/>
    <n v="68658335.159999996"/>
    <n v="187907.37999999998"/>
    <n v="48729371.790000007"/>
    <n v="48917279.170000002"/>
    <n v="32"/>
    <n v="30"/>
    <n v="-19741055.989999995"/>
    <n v="-28.752599293291684"/>
    <n v="3.1710697211436177E-2"/>
    <n v="4.9990002698392252E-2"/>
    <x v="0"/>
    <x v="0"/>
    <x v="0"/>
  </r>
  <r>
    <x v="9"/>
    <x v="9"/>
    <x v="9"/>
    <x v="9"/>
    <x v="33"/>
    <n v="65572379.32"/>
    <n v="0"/>
    <n v="65572379.32"/>
    <n v="70761057.24000001"/>
    <n v="0"/>
    <n v="70761057.24000001"/>
    <n v="31"/>
    <n v="31"/>
    <n v="5188677.9200000092"/>
    <n v="7.91290170313742"/>
    <n v="4.5870958045329563E-2"/>
    <n v="4.774312414520248E-2"/>
    <x v="0"/>
    <x v="0"/>
    <x v="0"/>
  </r>
  <r>
    <x v="9"/>
    <x v="9"/>
    <x v="9"/>
    <x v="9"/>
    <x v="32"/>
    <n v="47559005.310000002"/>
    <n v="83441.560000000012"/>
    <n v="47642446.869999997"/>
    <n v="8013407.5999999996"/>
    <n v="0"/>
    <n v="8013407.5999999996"/>
    <n v="33"/>
    <n v="32"/>
    <n v="-39629039.269999996"/>
    <n v="-83.180109069826202"/>
    <n v="5.1947031058763903E-3"/>
    <n v="3.4688374573009523E-2"/>
    <x v="0"/>
    <x v="0"/>
    <x v="0"/>
  </r>
  <r>
    <x v="9"/>
    <x v="9"/>
    <x v="9"/>
    <x v="9"/>
    <x v="29"/>
    <n v="38735386.890000001"/>
    <n v="0"/>
    <n v="38735386.890000001"/>
    <n v="87139732.040000007"/>
    <n v="0"/>
    <n v="87139732.040000007"/>
    <n v="30"/>
    <n v="33"/>
    <n v="48404345.150000006"/>
    <n v="124.9615636664679"/>
    <n v="5.6488457753406225E-2"/>
    <n v="2.820316121330152E-2"/>
    <x v="0"/>
    <x v="0"/>
    <x v="0"/>
  </r>
  <r>
    <x v="9"/>
    <x v="9"/>
    <x v="9"/>
    <x v="9"/>
    <x v="0"/>
    <n v="87899064211.779999"/>
    <n v="49445067522.399994"/>
    <n v="137344131734.17998"/>
    <n v="97849434587.679993"/>
    <n v="56411693270.329994"/>
    <n v="154261127858.00998"/>
    <n v="999"/>
    <n v="999"/>
    <n v="16916996123.830002"/>
    <n v="12.317232567731159"/>
    <n v="99.999999999999915"/>
    <n v="99.999999999999986"/>
    <x v="0"/>
    <x v="0"/>
    <x v="0"/>
  </r>
  <r>
    <x v="9"/>
    <x v="9"/>
    <x v="9"/>
    <x v="9"/>
    <x v="1"/>
    <n v="18136755470.91"/>
    <n v="9713786108.9500008"/>
    <n v="27850541579.860001"/>
    <n v="20316591434.029999"/>
    <n v="10986977021.639999"/>
    <n v="31303568455.669998"/>
    <n v="1"/>
    <n v="1"/>
    <n v="3453026875.8099976"/>
    <n v="12.398419132743326"/>
    <n v="20.292583679592578"/>
    <n v="20.277926132121014"/>
    <x v="0"/>
    <x v="0"/>
    <x v="0"/>
  </r>
  <r>
    <x v="9"/>
    <x v="9"/>
    <x v="9"/>
    <x v="9"/>
    <x v="2"/>
    <n v="21652620707.690002"/>
    <n v="3535702186.2799997"/>
    <n v="25188322893.970001"/>
    <n v="23523933650.540001"/>
    <n v="3501729185.9099998"/>
    <n v="27025662836.450001"/>
    <n v="2"/>
    <n v="2"/>
    <n v="1837339942.4799995"/>
    <n v="7.2944115819630548"/>
    <n v="17.519425153772904"/>
    <n v="18.339569791536665"/>
    <x v="0"/>
    <x v="0"/>
    <x v="0"/>
  </r>
  <r>
    <x v="9"/>
    <x v="9"/>
    <x v="9"/>
    <x v="9"/>
    <x v="3"/>
    <n v="3032680622.5999994"/>
    <n v="17914096951.779999"/>
    <n v="20946777574.380001"/>
    <n v="3516583796.8800001"/>
    <n v="20345122483.220001"/>
    <n v="23861706280.099998"/>
    <n v="3"/>
    <n v="3"/>
    <n v="2914928705.7199974"/>
    <n v="13.915881310952795"/>
    <n v="15.468385724538164"/>
    <n v="15.251308745335423"/>
    <x v="0"/>
    <x v="0"/>
    <x v="0"/>
  </r>
  <r>
    <x v="9"/>
    <x v="9"/>
    <x v="9"/>
    <x v="9"/>
    <x v="4"/>
    <n v="11877605563.990002"/>
    <n v="2716941549.79"/>
    <n v="14594547113.779999"/>
    <n v="12883231725.600002"/>
    <n v="2996278935.7399998"/>
    <n v="15879510661.34"/>
    <n v="4"/>
    <n v="4"/>
    <n v="1284963547.5600014"/>
    <n v="8.804408506426034"/>
    <n v="10.293915830795896"/>
    <n v="10.626261879194612"/>
    <x v="0"/>
    <x v="0"/>
    <x v="0"/>
  </r>
  <r>
    <x v="9"/>
    <x v="9"/>
    <x v="9"/>
    <x v="9"/>
    <x v="5"/>
    <n v="9302531095.4399986"/>
    <n v="2285210784.1300001"/>
    <n v="11587741879.57"/>
    <n v="10854305131.01"/>
    <n v="2574695235.0200005"/>
    <n v="13429000366.029999"/>
    <n v="5"/>
    <n v="5"/>
    <n v="1841258486.4599991"/>
    <n v="15.889709190936214"/>
    <n v="8.7053689756441717"/>
    <n v="8.4370127309095864"/>
    <x v="0"/>
    <x v="0"/>
    <x v="0"/>
  </r>
  <r>
    <x v="9"/>
    <x v="9"/>
    <x v="9"/>
    <x v="9"/>
    <x v="6"/>
    <n v="7382288912.1000004"/>
    <n v="575811555.10000014"/>
    <n v="7958100467.2000008"/>
    <n v="8400940310.7599993"/>
    <n v="615236262.78999996"/>
    <n v="9016176573.5499992"/>
    <n v="6"/>
    <n v="6"/>
    <n v="1058076106.3499985"/>
    <n v="13.295586185559614"/>
    <n v="5.8447495482134375"/>
    <n v="5.7942777508706014"/>
    <x v="0"/>
    <x v="0"/>
    <x v="0"/>
  </r>
  <r>
    <x v="9"/>
    <x v="9"/>
    <x v="9"/>
    <x v="9"/>
    <x v="7"/>
    <n v="2965459167.2799997"/>
    <n v="3261618339.3899999"/>
    <n v="6227077506.6700001"/>
    <n v="3491378208.9200001"/>
    <n v="4785184767.4400005"/>
    <n v="8276562976.3600006"/>
    <n v="7"/>
    <n v="7"/>
    <n v="2049485469.6900005"/>
    <n v="32.912477281593787"/>
    <n v="5.3652939604967598"/>
    <n v="4.5339232394159179"/>
    <x v="0"/>
    <x v="0"/>
    <x v="0"/>
  </r>
  <r>
    <x v="9"/>
    <x v="9"/>
    <x v="9"/>
    <x v="9"/>
    <x v="9"/>
    <n v="237548165.90000001"/>
    <n v="3857890926.8900003"/>
    <n v="4095439092.7899995"/>
    <n v="268237870.28000003"/>
    <n v="4094335356.0699997"/>
    <n v="4362573226.3499994"/>
    <n v="8"/>
    <n v="8"/>
    <n v="267134133.55999994"/>
    <n v="6.5227226558023599"/>
    <n v="2.8280444250125907"/>
    <n v="2.9818813815186775"/>
    <x v="0"/>
    <x v="0"/>
    <x v="0"/>
  </r>
  <r>
    <x v="9"/>
    <x v="9"/>
    <x v="9"/>
    <x v="9"/>
    <x v="8"/>
    <n v="646953222.36000001"/>
    <n v="3023795153.5"/>
    <n v="3670748375.8600001"/>
    <n v="590915541.23000002"/>
    <n v="3420804547.1800003"/>
    <n v="4011720088.4099998"/>
    <n v="9"/>
    <n v="9"/>
    <n v="340971712.54999971"/>
    <n v="9.2888881949069919"/>
    <n v="2.6006033691796899"/>
    <n v="2.6726648816452365"/>
    <x v="0"/>
    <x v="0"/>
    <x v="0"/>
  </r>
  <r>
    <x v="9"/>
    <x v="9"/>
    <x v="9"/>
    <x v="9"/>
    <x v="10"/>
    <n v="2007219403.8000002"/>
    <n v="481267.82999999996"/>
    <n v="2007700671.6299996"/>
    <n v="2206976390.1700001"/>
    <n v="938983.30999999994"/>
    <n v="2207915373.48"/>
    <n v="10"/>
    <n v="10"/>
    <n v="200214701.85000038"/>
    <n v="9.9723382414098261"/>
    <n v="1.4312843450180652"/>
    <n v="1.4618030244756028"/>
    <x v="0"/>
    <x v="0"/>
    <x v="0"/>
  </r>
  <r>
    <x v="9"/>
    <x v="9"/>
    <x v="9"/>
    <x v="9"/>
    <x v="11"/>
    <n v="1666007771.25"/>
    <n v="42947156.710000001"/>
    <n v="1708954927.96"/>
    <n v="1704249635.8499999"/>
    <n v="28064387.119999997"/>
    <n v="1732314022.97"/>
    <n v="11"/>
    <n v="11"/>
    <n v="23359095.00999999"/>
    <n v="1.366864311505513"/>
    <n v="1.1229750793501985"/>
    <n v="1.2442868190885381"/>
    <x v="0"/>
    <x v="0"/>
    <x v="0"/>
  </r>
  <r>
    <x v="9"/>
    <x v="9"/>
    <x v="9"/>
    <x v="9"/>
    <x v="13"/>
    <n v="1212016450.4699998"/>
    <n v="7463427.75"/>
    <n v="1219479878.2200003"/>
    <n v="1262665095.8399999"/>
    <n v="8361762.830000001"/>
    <n v="1271026858.6700001"/>
    <n v="13"/>
    <n v="12"/>
    <n v="51546980.449999809"/>
    <n v="4.2269644108634052"/>
    <n v="0.82394500566592421"/>
    <n v="0.88790097022872339"/>
    <x v="0"/>
    <x v="0"/>
    <x v="0"/>
  </r>
  <r>
    <x v="9"/>
    <x v="9"/>
    <x v="9"/>
    <x v="9"/>
    <x v="14"/>
    <n v="1143742264.7599998"/>
    <n v="52900164.769999996"/>
    <n v="1196642429.53"/>
    <n v="1137005396.6900001"/>
    <n v="106789497.34"/>
    <n v="1243794894.0300002"/>
    <n v="14"/>
    <n v="13"/>
    <n v="47152464.500000238"/>
    <n v="3.9403971759985232"/>
    <n v="0.80629184506861196"/>
    <n v="0.87127306745512656"/>
    <x v="0"/>
    <x v="0"/>
    <x v="0"/>
  </r>
  <r>
    <x v="9"/>
    <x v="9"/>
    <x v="9"/>
    <x v="9"/>
    <x v="16"/>
    <n v="1044936518.6499999"/>
    <n v="0"/>
    <n v="1044936518.6499999"/>
    <n v="1301760461.6800001"/>
    <n v="29350.33"/>
    <n v="1301789812.01"/>
    <n v="12"/>
    <n v="14"/>
    <n v="256853293.36000013"/>
    <n v="24.580755746946274"/>
    <n v="0.8438871348122351"/>
    <n v="0.76081628348883634"/>
    <x v="0"/>
    <x v="0"/>
    <x v="0"/>
  </r>
  <r>
    <x v="10"/>
    <x v="10"/>
    <x v="10"/>
    <x v="10"/>
    <x v="0"/>
    <n v="8678727287.220005"/>
    <n v="4438282120.9199982"/>
    <n v="13117009408.139992"/>
    <n v="8984909128.4499989"/>
    <n v="4838372090.96"/>
    <n v="13823281219.40999"/>
    <n v="999"/>
    <n v="999"/>
    <n v="706271811.26999855"/>
    <n v="5.3843966204042593"/>
    <n v="99.999999999999901"/>
    <n v="99.999999999999929"/>
    <x v="0"/>
    <x v="0"/>
    <x v="0"/>
  </r>
  <r>
    <x v="10"/>
    <x v="10"/>
    <x v="10"/>
    <x v="10"/>
    <x v="1"/>
    <n v="2136126200.0299997"/>
    <n v="893478026.88"/>
    <n v="3029604226.9099998"/>
    <n v="2053030582.4100001"/>
    <n v="967871278.94000006"/>
    <n v="3020901861.3500004"/>
    <n v="1"/>
    <n v="1"/>
    <n v="-8702365.5599994659"/>
    <n v="-0.28724430348697116"/>
    <n v="21.853724983241982"/>
    <n v="23.096760341041787"/>
    <x v="0"/>
    <x v="0"/>
    <x v="0"/>
  </r>
  <r>
    <x v="10"/>
    <x v="10"/>
    <x v="10"/>
    <x v="10"/>
    <x v="2"/>
    <n v="2011007726.9400001"/>
    <n v="526103196.87000006"/>
    <n v="2537110923.8099999"/>
    <n v="2069220029.2600002"/>
    <n v="209195727.64999998"/>
    <n v="2278415756.9100003"/>
    <n v="2"/>
    <n v="2"/>
    <n v="-258695166.89999962"/>
    <n v="-10.196446851110277"/>
    <n v="16.482452470913749"/>
    <n v="19.342144576305245"/>
    <x v="0"/>
    <x v="0"/>
    <x v="0"/>
  </r>
  <r>
    <x v="10"/>
    <x v="10"/>
    <x v="10"/>
    <x v="10"/>
    <x v="3"/>
    <n v="243447988.83000001"/>
    <n v="1545879244.3299999"/>
    <n v="1789327233.1600001"/>
    <n v="284945295.56"/>
    <n v="1728024441.1600001"/>
    <n v="2012969736.72"/>
    <n v="3"/>
    <n v="3"/>
    <n v="223642503.55999994"/>
    <n v="12.498692213220343"/>
    <n v="14.562170187881891"/>
    <n v="13.641274298771183"/>
    <x v="0"/>
    <x v="0"/>
    <x v="0"/>
  </r>
  <r>
    <x v="10"/>
    <x v="10"/>
    <x v="10"/>
    <x v="10"/>
    <x v="5"/>
    <n v="1048545520.4200001"/>
    <n v="179946713.20999998"/>
    <n v="1228492233.6299999"/>
    <n v="1006186865.97"/>
    <n v="199911173.44"/>
    <n v="1206098039.4100001"/>
    <n v="5"/>
    <n v="4"/>
    <n v="-22394194.21999979"/>
    <n v="-1.8229007564686424"/>
    <n v="8.7251211942100539"/>
    <n v="9.3656426964795525"/>
    <x v="0"/>
    <x v="0"/>
    <x v="0"/>
  </r>
  <r>
    <x v="10"/>
    <x v="10"/>
    <x v="10"/>
    <x v="10"/>
    <x v="4"/>
    <n v="1015991658.6299998"/>
    <n v="210659657.23999998"/>
    <n v="1226651315.8699999"/>
    <n v="1125186020.4100001"/>
    <n v="261349848.25999999"/>
    <n v="1386535868.6700003"/>
    <n v="4"/>
    <n v="5"/>
    <n v="159884552.80000043"/>
    <n v="13.034229917782515"/>
    <n v="10.030439565412962"/>
    <n v="9.3516081120501351"/>
    <x v="0"/>
    <x v="0"/>
    <x v="0"/>
  </r>
  <r>
    <x v="10"/>
    <x v="10"/>
    <x v="10"/>
    <x v="10"/>
    <x v="6"/>
    <n v="754198431.19999993"/>
    <n v="48110788.300000004"/>
    <n v="802309219.49999988"/>
    <n v="810315740.87000012"/>
    <n v="36322278.310000002"/>
    <n v="846638019.18000007"/>
    <n v="6"/>
    <n v="6"/>
    <n v="44328799.680000186"/>
    <n v="5.5251514755901665"/>
    <n v="6.1247254233039152"/>
    <n v="6.1165559506430798"/>
    <x v="0"/>
    <x v="0"/>
    <x v="0"/>
  </r>
  <r>
    <x v="10"/>
    <x v="10"/>
    <x v="10"/>
    <x v="10"/>
    <x v="7"/>
    <n v="262687030.98999998"/>
    <n v="247738377.66"/>
    <n v="510425408.64999998"/>
    <n v="309471451.67000002"/>
    <n v="453706371.50000006"/>
    <n v="763177823.16999996"/>
    <n v="7"/>
    <n v="7"/>
    <n v="252752414.51999998"/>
    <n v="49.517992293622861"/>
    <n v="5.5209599736593757"/>
    <n v="3.8913245601032056"/>
    <x v="0"/>
    <x v="0"/>
    <x v="0"/>
  </r>
  <r>
    <x v="10"/>
    <x v="10"/>
    <x v="10"/>
    <x v="10"/>
    <x v="8"/>
    <n v="66463549.18"/>
    <n v="287982918.66000003"/>
    <n v="354446467.84000003"/>
    <n v="45811026.200000003"/>
    <n v="331107267.12000006"/>
    <n v="376918293.32000005"/>
    <n v="8"/>
    <n v="8"/>
    <n v="22471825.480000019"/>
    <n v="6.3399772656625766"/>
    <n v="2.7266919289086666"/>
    <n v="2.7021896288344638"/>
    <x v="0"/>
    <x v="0"/>
    <x v="0"/>
  </r>
  <r>
    <x v="10"/>
    <x v="10"/>
    <x v="10"/>
    <x v="10"/>
    <x v="9"/>
    <n v="21989464.189999998"/>
    <n v="248740234.97"/>
    <n v="270729699.16000003"/>
    <n v="21138385.300000001"/>
    <n v="289645072.14999998"/>
    <n v="310783457.44999999"/>
    <n v="9"/>
    <n v="9"/>
    <n v="40053758.289999962"/>
    <n v="14.794741180696386"/>
    <n v="2.248261122067114"/>
    <n v="2.0639590224887217"/>
    <x v="0"/>
    <x v="0"/>
    <x v="0"/>
  </r>
  <r>
    <x v="10"/>
    <x v="10"/>
    <x v="10"/>
    <x v="10"/>
    <x v="10"/>
    <n v="173987659.22"/>
    <n v="29386.73"/>
    <n v="174017045.94999999"/>
    <n v="198198893.62"/>
    <n v="96147.91"/>
    <n v="198295041.53"/>
    <n v="10"/>
    <n v="10"/>
    <n v="24277995.580000013"/>
    <n v="13.951504260666376"/>
    <n v="1.4345005240258253"/>
    <n v="1.3266518345409628"/>
    <x v="0"/>
    <x v="0"/>
    <x v="0"/>
  </r>
  <r>
    <x v="10"/>
    <x v="10"/>
    <x v="10"/>
    <x v="10"/>
    <x v="11"/>
    <n v="145776573.22"/>
    <n v="9106228.620000001"/>
    <n v="154882801.84"/>
    <n v="158714255.41999999"/>
    <n v="3377782.7"/>
    <n v="162092038.11999997"/>
    <n v="11"/>
    <n v="11"/>
    <n v="7209236.2799999714"/>
    <n v="4.6546396335516933"/>
    <n v="1.1726017545848517"/>
    <n v="1.1807783086889045"/>
    <x v="0"/>
    <x v="0"/>
    <x v="0"/>
  </r>
  <r>
    <x v="10"/>
    <x v="10"/>
    <x v="10"/>
    <x v="10"/>
    <x v="13"/>
    <n v="107885689.47"/>
    <n v="5924849.7199999997"/>
    <n v="113810539.19000001"/>
    <n v="111138210.5"/>
    <n v="7374790.7400000012"/>
    <n v="118513001.24000001"/>
    <n v="14"/>
    <n v="12"/>
    <n v="4702462.049999997"/>
    <n v="4.1318335573030831"/>
    <n v="0.85734348711353425"/>
    <n v="0.86765615277650709"/>
    <x v="0"/>
    <x v="0"/>
    <x v="0"/>
  </r>
  <r>
    <x v="10"/>
    <x v="10"/>
    <x v="10"/>
    <x v="10"/>
    <x v="14"/>
    <n v="102241028.92999999"/>
    <n v="6841384.6299999999"/>
    <n v="109082413.55999999"/>
    <n v="97895881.840000004"/>
    <n v="46400"/>
    <n v="97942281.840000004"/>
    <n v="17"/>
    <n v="13"/>
    <n v="-11140131.719999984"/>
    <n v="-10.212582722028271"/>
    <n v="0.70853135580048854"/>
    <n v="0.83161039354219635"/>
    <x v="0"/>
    <x v="0"/>
    <x v="0"/>
  </r>
  <r>
    <x v="10"/>
    <x v="10"/>
    <x v="10"/>
    <x v="10"/>
    <x v="16"/>
    <n v="89076854.439999983"/>
    <n v="0"/>
    <n v="89076854.439999983"/>
    <n v="122982280.2"/>
    <n v="0"/>
    <n v="122982280.2"/>
    <n v="13"/>
    <n v="14"/>
    <n v="33905425.76000002"/>
    <n v="38.063115242622196"/>
    <n v="0.88967502178364166"/>
    <n v="0.6790942330553007"/>
    <x v="0"/>
    <x v="0"/>
    <x v="0"/>
  </r>
  <r>
    <x v="10"/>
    <x v="10"/>
    <x v="10"/>
    <x v="10"/>
    <x v="15"/>
    <n v="62904139.170000002"/>
    <n v="20019558.879999999"/>
    <n v="82923698.050000012"/>
    <n v="80133446.349999994"/>
    <n v="2045836.3900000001"/>
    <n v="82179282.739999995"/>
    <n v="18"/>
    <n v="15"/>
    <n v="-744415.31000001729"/>
    <n v="-0.89771118209315937"/>
    <n v="0.59449910217125357"/>
    <n v="0.63218448252800818"/>
    <x v="0"/>
    <x v="0"/>
    <x v="0"/>
  </r>
  <r>
    <x v="10"/>
    <x v="10"/>
    <x v="10"/>
    <x v="10"/>
    <x v="17"/>
    <n v="81079467.099999994"/>
    <n v="0"/>
    <n v="81079467.099999994"/>
    <n v="102260303.68000001"/>
    <n v="0"/>
    <n v="102260303.68000001"/>
    <n v="16"/>
    <n v="16"/>
    <n v="21180836.580000013"/>
    <n v="26.123551791326481"/>
    <n v="0.73976867038204264"/>
    <n v="0.61812463936851825"/>
    <x v="0"/>
    <x v="0"/>
    <x v="0"/>
  </r>
  <r>
    <x v="10"/>
    <x v="10"/>
    <x v="10"/>
    <x v="10"/>
    <x v="12"/>
    <n v="6055340.5299999993"/>
    <n v="69133360.689999998"/>
    <n v="75188701.219999999"/>
    <n v="3194085.8"/>
    <n v="121226111.75"/>
    <n v="124420197.55"/>
    <n v="12"/>
    <n v="17"/>
    <n v="49231496.329999998"/>
    <n v="65.47725327233681"/>
    <n v="0.90007716384511505"/>
    <n v="0.57321527247926096"/>
    <x v="0"/>
    <x v="0"/>
    <x v="0"/>
  </r>
  <r>
    <x v="10"/>
    <x v="10"/>
    <x v="10"/>
    <x v="10"/>
    <x v="23"/>
    <n v="44390112.43"/>
    <n v="18691400.509999998"/>
    <n v="63081512.939999998"/>
    <n v="30243749.449999999"/>
    <n v="84008110.850000009"/>
    <n v="114251860.3"/>
    <n v="15"/>
    <n v="18"/>
    <n v="51170347.359999999"/>
    <n v="81.117818795295378"/>
    <n v="0.82651765877100791"/>
    <n v="0.48091383467982884"/>
    <x v="0"/>
    <x v="0"/>
    <x v="0"/>
  </r>
  <r>
    <x v="10"/>
    <x v="10"/>
    <x v="10"/>
    <x v="10"/>
    <x v="19"/>
    <n v="61313347.759999998"/>
    <n v="0"/>
    <n v="61313347.759999998"/>
    <n v="68671725.25999999"/>
    <n v="0"/>
    <n v="68671725.25999999"/>
    <n v="20"/>
    <n v="19"/>
    <n v="7358377.4999999925"/>
    <n v="12.00126525271957"/>
    <n v="0.49678310214491167"/>
    <n v="0.46743389329240609"/>
    <x v="0"/>
    <x v="0"/>
    <x v="0"/>
  </r>
  <r>
    <x v="10"/>
    <x v="10"/>
    <x v="10"/>
    <x v="10"/>
    <x v="20"/>
    <n v="60612358.420000002"/>
    <n v="0"/>
    <n v="60612358.420000002"/>
    <n v="72467056.689999998"/>
    <n v="0"/>
    <n v="72467056.689999998"/>
    <n v="19"/>
    <n v="20"/>
    <n v="11854698.269999996"/>
    <n v="19.55821977401947"/>
    <n v="0.52423918416884374"/>
    <n v="0.46208976858997974"/>
    <x v="0"/>
    <x v="0"/>
    <x v="0"/>
  </r>
  <r>
    <x v="10"/>
    <x v="10"/>
    <x v="10"/>
    <x v="10"/>
    <x v="18"/>
    <n v="0"/>
    <n v="57150395.149999999"/>
    <n v="57150395.149999999"/>
    <n v="0"/>
    <n v="66186343.609999999"/>
    <n v="66186343.609999999"/>
    <n v="21"/>
    <n v="21"/>
    <n v="9035948.4600000009"/>
    <n v="15.810824118160102"/>
    <n v="0.47880342271460297"/>
    <n v="0.43569683737921444"/>
    <x v="0"/>
    <x v="0"/>
    <x v="0"/>
  </r>
  <r>
    <x v="10"/>
    <x v="10"/>
    <x v="10"/>
    <x v="10"/>
    <x v="21"/>
    <n v="56804097.149999999"/>
    <n v="0"/>
    <n v="56804097.149999999"/>
    <n v="55654972.340000004"/>
    <n v="0"/>
    <n v="55654972.340000004"/>
    <n v="23"/>
    <n v="22"/>
    <n v="-1149124.8099999949"/>
    <n v="-2.0229611377601042"/>
    <n v="0.40261766693896017"/>
    <n v="0.43305676913480884"/>
    <x v="0"/>
    <x v="0"/>
    <x v="0"/>
  </r>
  <r>
    <x v="10"/>
    <x v="10"/>
    <x v="10"/>
    <x v="10"/>
    <x v="22"/>
    <n v="1319492.1200000001"/>
    <n v="48748810.729999997"/>
    <n v="50068302.849999994"/>
    <n v="115466.54"/>
    <n v="62169695.82"/>
    <n v="62285162.359999999"/>
    <n v="22"/>
    <n v="23"/>
    <n v="12216859.510000005"/>
    <n v="24.40038670094448"/>
    <n v="0.45058160484026105"/>
    <n v="0.38170516839706758"/>
    <x v="0"/>
    <x v="0"/>
    <x v="0"/>
  </r>
  <r>
    <x v="10"/>
    <x v="10"/>
    <x v="10"/>
    <x v="10"/>
    <x v="24"/>
    <n v="29272148.77"/>
    <n v="579950.9"/>
    <n v="29852099.669999998"/>
    <n v="37216686.200000003"/>
    <n v="695356.41999999993"/>
    <n v="37912042.620000005"/>
    <n v="24"/>
    <n v="24"/>
    <n v="8059942.9500000067"/>
    <n v="26.99958474981203"/>
    <n v="0.27426225378939473"/>
    <n v="0.22758312311245832"/>
    <x v="0"/>
    <x v="0"/>
    <x v="0"/>
  </r>
  <r>
    <x v="10"/>
    <x v="10"/>
    <x v="10"/>
    <x v="10"/>
    <x v="25"/>
    <n v="25637351.77"/>
    <n v="0"/>
    <n v="25637351.77"/>
    <n v="14681765.550000001"/>
    <n v="3000000"/>
    <n v="17681765.550000001"/>
    <n v="27"/>
    <n v="25"/>
    <n v="-7955586.2199999988"/>
    <n v="-31.031232443084736"/>
    <n v="0.12791294099675909"/>
    <n v="0.19545119601797548"/>
    <x v="0"/>
    <x v="0"/>
    <x v="0"/>
  </r>
  <r>
    <x v="10"/>
    <x v="10"/>
    <x v="10"/>
    <x v="10"/>
    <x v="26"/>
    <n v="24756508.739999998"/>
    <n v="0"/>
    <n v="24756508.739999998"/>
    <n v="35753519.549999997"/>
    <n v="0"/>
    <n v="35753519.549999997"/>
    <n v="25"/>
    <n v="26"/>
    <n v="10997010.809999999"/>
    <n v="44.420685184222783"/>
    <n v="0.25864712568964149"/>
    <n v="0.18873592272211753"/>
    <x v="0"/>
    <x v="0"/>
    <x v="0"/>
  </r>
  <r>
    <x v="10"/>
    <x v="10"/>
    <x v="10"/>
    <x v="10"/>
    <x v="31"/>
    <n v="14332161.35"/>
    <n v="5008066.21"/>
    <n v="19340227.559999999"/>
    <n v="25446306.590000004"/>
    <n v="6009839.1299999999"/>
    <n v="31456145.720000003"/>
    <n v="26"/>
    <n v="27"/>
    <n v="12115918.160000004"/>
    <n v="62.646202700626368"/>
    <n v="0.22755918237292863"/>
    <n v="0.14744387960870153"/>
    <x v="0"/>
    <x v="0"/>
    <x v="0"/>
  </r>
  <r>
    <x v="10"/>
    <x v="10"/>
    <x v="10"/>
    <x v="10"/>
    <x v="27"/>
    <n v="11236007.930000002"/>
    <n v="0"/>
    <n v="11236007.930000002"/>
    <n v="10723087.270000001"/>
    <n v="0"/>
    <n v="10723087.270000001"/>
    <n v="29"/>
    <n v="28"/>
    <n v="-512920.66000000015"/>
    <n v="-4.5649723922898664"/>
    <n v="7.757266237876391E-2"/>
    <n v="8.5659829770551893E-2"/>
    <x v="0"/>
    <x v="0"/>
    <x v="0"/>
  </r>
  <r>
    <x v="10"/>
    <x v="10"/>
    <x v="10"/>
    <x v="10"/>
    <x v="28"/>
    <n v="10059115.550000001"/>
    <n v="33642"/>
    <n v="10092757.550000001"/>
    <n v="16977278.52"/>
    <n v="36499"/>
    <n v="17013777.52"/>
    <n v="28"/>
    <n v="29"/>
    <n v="6921019.9699999988"/>
    <n v="68.574122936302956"/>
    <n v="0.12308060040122783"/>
    <n v="7.6944044453736191E-2"/>
    <x v="0"/>
    <x v="0"/>
    <x v="0"/>
  </r>
  <r>
    <x v="10"/>
    <x v="10"/>
    <x v="10"/>
    <x v="10"/>
    <x v="30"/>
    <n v="50810.9"/>
    <n v="8375928.0300000003"/>
    <n v="8426738.9299999997"/>
    <n v="462.87"/>
    <n v="4965718.1100000003"/>
    <n v="4966180.9800000004"/>
    <n v="32"/>
    <n v="30"/>
    <n v="-3460557.9499999993"/>
    <n v="-41.066395657281859"/>
    <n v="3.5926209567571567E-2"/>
    <n v="6.4242836669543224E-2"/>
    <x v="0"/>
    <x v="0"/>
    <x v="0"/>
  </r>
  <r>
    <x v="10"/>
    <x v="10"/>
    <x v="10"/>
    <x v="10"/>
    <x v="33"/>
    <n v="5530072.79"/>
    <n v="0"/>
    <n v="5530072.79"/>
    <n v="6502860.0199999996"/>
    <n v="0"/>
    <n v="6502860.0199999996"/>
    <n v="31"/>
    <n v="31"/>
    <n v="972787.22999999952"/>
    <n v="17.590857606053312"/>
    <n v="4.7042810724771976E-2"/>
    <n v="4.2159554955935395E-2"/>
    <x v="0"/>
    <x v="0"/>
    <x v="0"/>
  </r>
  <r>
    <x v="10"/>
    <x v="10"/>
    <x v="10"/>
    <x v="10"/>
    <x v="32"/>
    <n v="2117137.6999999997"/>
    <n v="0"/>
    <n v="2117137.6999999997"/>
    <n v="594638.81000000006"/>
    <n v="0"/>
    <n v="594638.81000000006"/>
    <n v="33"/>
    <n v="32"/>
    <n v="-1522498.8899999997"/>
    <n v="-71.913078209320062"/>
    <n v="4.3017196898594246E-3"/>
    <n v="1.6140399340463771E-2"/>
    <x v="0"/>
    <x v="0"/>
    <x v="0"/>
  </r>
  <r>
    <x v="10"/>
    <x v="10"/>
    <x v="10"/>
    <x v="10"/>
    <x v="29"/>
    <n v="1832241.35"/>
    <n v="0"/>
    <n v="1832241.35"/>
    <n v="10036797.73"/>
    <n v="0"/>
    <n v="10036797.73"/>
    <n v="30"/>
    <n v="33"/>
    <n v="8204556.3800000008"/>
    <n v="447.78797181932396"/>
    <n v="7.2607925504017082E-2"/>
    <n v="1.3968438178164063E-2"/>
    <x v="0"/>
    <x v="0"/>
    <x v="0"/>
  </r>
  <r>
    <x v="11"/>
    <x v="11"/>
    <x v="11"/>
    <x v="11"/>
    <x v="0"/>
    <n v="7638510089.1799965"/>
    <n v="3663332920.3099985"/>
    <n v="11301843009.490004"/>
    <n v="8638626369.8299999"/>
    <n v="4216015639.2299991"/>
    <n v="12854642009.059996"/>
    <n v="999"/>
    <n v="999"/>
    <n v="1552798999.5699921"/>
    <n v="13.739343205051847"/>
    <n v="100"/>
    <n v="100"/>
    <x v="0"/>
    <x v="0"/>
    <x v="0"/>
  </r>
  <r>
    <x v="11"/>
    <x v="11"/>
    <x v="11"/>
    <x v="11"/>
    <x v="1"/>
    <n v="1709618732.3400002"/>
    <n v="769657623.16000009"/>
    <n v="2479276355.5"/>
    <n v="1550112948.7099998"/>
    <n v="912982234.22000003"/>
    <n v="2463095182.9299998"/>
    <n v="2"/>
    <n v="1"/>
    <n v="-16181172.570000172"/>
    <n v="-0.65265707609012735"/>
    <n v="19.161134018310285"/>
    <n v="21.936920849264901"/>
    <x v="0"/>
    <x v="0"/>
    <x v="0"/>
  </r>
  <r>
    <x v="11"/>
    <x v="11"/>
    <x v="11"/>
    <x v="11"/>
    <x v="2"/>
    <n v="1788141850.0799999"/>
    <n v="142760355.22000003"/>
    <n v="1930902205.2999997"/>
    <n v="2557105812.96"/>
    <n v="242280518.11000001"/>
    <n v="2799386331.0699997"/>
    <n v="1"/>
    <n v="2"/>
    <n v="868484125.76999998"/>
    <n v="44.97815183939187"/>
    <n v="21.777240697150361"/>
    <n v="17.084843628412177"/>
    <x v="0"/>
    <x v="0"/>
    <x v="0"/>
  </r>
  <r>
    <x v="11"/>
    <x v="11"/>
    <x v="11"/>
    <x v="11"/>
    <x v="3"/>
    <n v="232070799.71999997"/>
    <n v="1432937815.0999999"/>
    <n v="1665008614.8199997"/>
    <n v="248026332.34999999"/>
    <n v="1570611826.4599998"/>
    <n v="1818638158.8099997"/>
    <n v="3"/>
    <n v="3"/>
    <n v="153629543.99000001"/>
    <n v="9.2269518981803316"/>
    <n v="14.147715335271238"/>
    <n v="14.732186718767151"/>
    <x v="0"/>
    <x v="0"/>
    <x v="0"/>
  </r>
  <r>
    <x v="11"/>
    <x v="11"/>
    <x v="11"/>
    <x v="11"/>
    <x v="4"/>
    <n v="1264202754.8999996"/>
    <n v="255927667.95000002"/>
    <n v="1520130422.8499999"/>
    <n v="1483075442.7299998"/>
    <n v="234257862.20999998"/>
    <n v="1717333304.9400001"/>
    <n v="4"/>
    <n v="4"/>
    <n v="197202882.09000015"/>
    <n v="12.972760700379675"/>
    <n v="13.359635404312447"/>
    <n v="13.450287900597871"/>
    <x v="0"/>
    <x v="0"/>
    <x v="0"/>
  </r>
  <r>
    <x v="11"/>
    <x v="11"/>
    <x v="11"/>
    <x v="11"/>
    <x v="5"/>
    <n v="815877183.75"/>
    <n v="106260912.72000001"/>
    <n v="922138096.47000015"/>
    <n v="789346384.38999999"/>
    <n v="147630666.31999999"/>
    <n v="936977050.71000016"/>
    <n v="5"/>
    <n v="5"/>
    <n v="14838954.24000001"/>
    <n v="1.6091900222758841"/>
    <n v="7.289017072973448"/>
    <n v="8.15918338005309"/>
    <x v="0"/>
    <x v="0"/>
    <x v="0"/>
  </r>
  <r>
    <x v="11"/>
    <x v="11"/>
    <x v="11"/>
    <x v="11"/>
    <x v="6"/>
    <n v="465258734.71999997"/>
    <n v="44276904.680000007"/>
    <n v="509535639.40000004"/>
    <n v="592526417.82999992"/>
    <n v="54045443.870000005"/>
    <n v="646571861.69999993"/>
    <n v="7"/>
    <n v="6"/>
    <n v="137036222.29999989"/>
    <n v="26.894335097220264"/>
    <n v="5.0298706198452967"/>
    <n v="4.5084296337522112"/>
    <x v="0"/>
    <x v="0"/>
    <x v="0"/>
  </r>
  <r>
    <x v="11"/>
    <x v="11"/>
    <x v="11"/>
    <x v="11"/>
    <x v="7"/>
    <n v="238049245.23000002"/>
    <n v="269685899.34000003"/>
    <n v="507735144.56999999"/>
    <n v="274354661.86000001"/>
    <n v="374628591.42999995"/>
    <n v="648983253.29000008"/>
    <n v="6"/>
    <n v="7"/>
    <n v="141248108.72000009"/>
    <n v="27.819249904322238"/>
    <n v="5.0486295365720375"/>
    <n v="4.4924986495004555"/>
    <x v="0"/>
    <x v="0"/>
    <x v="0"/>
  </r>
  <r>
    <x v="11"/>
    <x v="11"/>
    <x v="11"/>
    <x v="11"/>
    <x v="8"/>
    <n v="104980936.25"/>
    <n v="178738852.69"/>
    <n v="283719788.94000006"/>
    <n v="51826197.579999998"/>
    <n v="232722521.93000001"/>
    <n v="284548719.50999993"/>
    <n v="9"/>
    <n v="8"/>
    <n v="828930.56999987364"/>
    <n v="0.29216522862110705"/>
    <n v="2.2135872730601833"/>
    <n v="2.5103851531273658"/>
    <x v="0"/>
    <x v="0"/>
    <x v="0"/>
  </r>
  <r>
    <x v="11"/>
    <x v="11"/>
    <x v="11"/>
    <x v="11"/>
    <x v="9"/>
    <n v="15056260.83"/>
    <n v="229289822.76999998"/>
    <n v="244346083.59999999"/>
    <n v="22547367.98"/>
    <n v="270611284.56"/>
    <n v="293158652.53999996"/>
    <n v="8"/>
    <n v="9"/>
    <n v="48812568.939999968"/>
    <n v="19.976816579514832"/>
    <n v="2.2805664469954179"/>
    <n v="2.1620021035049413"/>
    <x v="0"/>
    <x v="0"/>
    <x v="0"/>
  </r>
  <r>
    <x v="11"/>
    <x v="11"/>
    <x v="11"/>
    <x v="11"/>
    <x v="10"/>
    <n v="159136470.47999999"/>
    <n v="39293.71"/>
    <n v="159175764.19"/>
    <n v="168596205.29000002"/>
    <n v="32084.74"/>
    <n v="168628290.03000003"/>
    <n v="10"/>
    <n v="10"/>
    <n v="9452525.8400000334"/>
    <n v="5.9384202664904659"/>
    <n v="1.311808527309825"/>
    <n v="1.4084053729674204"/>
    <x v="0"/>
    <x v="0"/>
    <x v="0"/>
  </r>
  <r>
    <x v="11"/>
    <x v="11"/>
    <x v="11"/>
    <x v="11"/>
    <x v="11"/>
    <n v="128819295.56999999"/>
    <n v="1645685.51"/>
    <n v="130464981.08"/>
    <n v="129588332.57000001"/>
    <n v="2373159.06"/>
    <n v="131961491.63000003"/>
    <n v="11"/>
    <n v="11"/>
    <n v="1496510.5500000268"/>
    <n v="1.1470591860066874"/>
    <n v="1.0265668350545516"/>
    <n v="1.1543690791886807"/>
    <x v="0"/>
    <x v="0"/>
    <x v="0"/>
  </r>
  <r>
    <x v="11"/>
    <x v="11"/>
    <x v="11"/>
    <x v="11"/>
    <x v="13"/>
    <n v="101019915.58"/>
    <n v="393845.09"/>
    <n v="101413760.67"/>
    <n v="94138803.310000002"/>
    <n v="0"/>
    <n v="94138803.310000002"/>
    <n v="13"/>
    <n v="12"/>
    <n v="-7274957.3599999994"/>
    <n v="-7.1735406634536352"/>
    <n v="0.73233313882759743"/>
    <n v="0.89732055722986304"/>
    <x v="0"/>
    <x v="0"/>
    <x v="0"/>
  </r>
  <r>
    <x v="11"/>
    <x v="11"/>
    <x v="11"/>
    <x v="11"/>
    <x v="14"/>
    <n v="85756031.650000006"/>
    <n v="6820827.5999999996"/>
    <n v="92576859.25"/>
    <n v="82835567.879999995"/>
    <n v="97827.59"/>
    <n v="82933395.469999999"/>
    <n v="15"/>
    <n v="13"/>
    <n v="-9643463.7800000012"/>
    <n v="-10.416710890956264"/>
    <n v="0.64516301124176201"/>
    <n v="0.81913064242942046"/>
    <x v="0"/>
    <x v="0"/>
    <x v="0"/>
  </r>
  <r>
    <x v="11"/>
    <x v="11"/>
    <x v="11"/>
    <x v="11"/>
    <x v="16"/>
    <n v="77932979.290000007"/>
    <n v="0"/>
    <n v="77932979.290000007"/>
    <n v="94602634.850000009"/>
    <n v="0"/>
    <n v="94602634.850000009"/>
    <n v="12"/>
    <n v="14"/>
    <n v="16669655.560000002"/>
    <n v="21.389732192798348"/>
    <n v="0.73594141932014712"/>
    <n v="0.6895599171264436"/>
    <x v="0"/>
    <x v="0"/>
    <x v="0"/>
  </r>
  <r>
    <x v="11"/>
    <x v="11"/>
    <x v="11"/>
    <x v="11"/>
    <x v="15"/>
    <n v="53568550.200000003"/>
    <n v="20800077.899999999"/>
    <n v="74368628.099999994"/>
    <n v="68807949.460000008"/>
    <n v="453867.93"/>
    <n v="69261817.390000001"/>
    <n v="16"/>
    <n v="15"/>
    <n v="-5106810.7099999934"/>
    <n v="-6.8668884185050523"/>
    <n v="0.5388078278740398"/>
    <n v="0.6580221299973259"/>
    <x v="0"/>
    <x v="0"/>
    <x v="0"/>
  </r>
  <r>
    <x v="11"/>
    <x v="11"/>
    <x v="11"/>
    <x v="11"/>
    <x v="17"/>
    <n v="70083393.479999989"/>
    <n v="0"/>
    <n v="70083393.479999989"/>
    <n v="85528880.709999993"/>
    <n v="0"/>
    <n v="85528880.709999993"/>
    <n v="14"/>
    <n v="16"/>
    <n v="15445487.230000004"/>
    <n v="22.038726241770458"/>
    <n v="0.66535404603036741"/>
    <n v="0.62010588380277387"/>
    <x v="0"/>
    <x v="0"/>
    <x v="0"/>
  </r>
  <r>
    <x v="11"/>
    <x v="11"/>
    <x v="11"/>
    <x v="11"/>
    <x v="12"/>
    <n v="4041117.4000000004"/>
    <n v="61951107.850000001"/>
    <n v="65992225.25"/>
    <n v="2671802.73"/>
    <n v="30421674.989999998"/>
    <n v="33093477.719999999"/>
    <n v="24"/>
    <n v="17"/>
    <n v="-32898747.530000001"/>
    <n v="-49.852459748658042"/>
    <n v="0.25744379109644283"/>
    <n v="0.58390675923021795"/>
    <x v="0"/>
    <x v="0"/>
    <x v="0"/>
  </r>
  <r>
    <x v="11"/>
    <x v="11"/>
    <x v="11"/>
    <x v="11"/>
    <x v="22"/>
    <n v="518668.08"/>
    <n v="58066190.740000002"/>
    <n v="58584858.82"/>
    <n v="539329.12"/>
    <n v="49228600.729999997"/>
    <n v="49767929.849999994"/>
    <n v="22"/>
    <n v="18"/>
    <n v="-8816928.9700000063"/>
    <n v="-15.049842480784536"/>
    <n v="0.38715920532772041"/>
    <n v="0.51836553357542747"/>
    <x v="0"/>
    <x v="0"/>
    <x v="0"/>
  </r>
  <r>
    <x v="11"/>
    <x v="11"/>
    <x v="11"/>
    <x v="11"/>
    <x v="19"/>
    <n v="56619548.18"/>
    <n v="0"/>
    <n v="56619548.18"/>
    <n v="60246234.710000001"/>
    <n v="0"/>
    <n v="60246234.710000001"/>
    <n v="17"/>
    <n v="19"/>
    <n v="3626686.5300000012"/>
    <n v="6.4053611280513065"/>
    <n v="0.46867298729547074"/>
    <n v="0.50097624018009579"/>
    <x v="0"/>
    <x v="0"/>
    <x v="0"/>
  </r>
  <r>
    <x v="11"/>
    <x v="11"/>
    <x v="11"/>
    <x v="11"/>
    <x v="23"/>
    <n v="39760294.690000005"/>
    <n v="16548929.720000001"/>
    <n v="56309224.410000004"/>
    <n v="34250450.270000003"/>
    <n v="20092425.449999999"/>
    <n v="54342875.720000006"/>
    <n v="19"/>
    <n v="20"/>
    <n v="-1966348.6899999976"/>
    <n v="-3.4920542959046545"/>
    <n v="0.42274904024319748"/>
    <n v="0.49823045995876886"/>
    <x v="0"/>
    <x v="0"/>
    <x v="0"/>
  </r>
  <r>
    <x v="11"/>
    <x v="11"/>
    <x v="11"/>
    <x v="11"/>
    <x v="21"/>
    <n v="55021528.950000003"/>
    <n v="0"/>
    <n v="55021528.950000003"/>
    <n v="53869613.560000002"/>
    <n v="0"/>
    <n v="53869613.560000002"/>
    <n v="20"/>
    <n v="21"/>
    <n v="-1151915.3900000006"/>
    <n v="-2.0935721198274706"/>
    <n v="0.41906739621400979"/>
    <n v="0.48683678320252"/>
    <x v="0"/>
    <x v="0"/>
    <x v="0"/>
  </r>
  <r>
    <x v="11"/>
    <x v="11"/>
    <x v="11"/>
    <x v="11"/>
    <x v="20"/>
    <n v="53438969.329999998"/>
    <n v="0"/>
    <n v="53438969.329999998"/>
    <n v="56550441.380000003"/>
    <n v="0"/>
    <n v="56550441.380000003"/>
    <n v="18"/>
    <n v="22"/>
    <n v="3111472.0500000045"/>
    <n v="5.8224776581783013"/>
    <n v="0.43992233576122192"/>
    <n v="0.47283411462296931"/>
    <x v="0"/>
    <x v="0"/>
    <x v="0"/>
  </r>
  <r>
    <x v="11"/>
    <x v="11"/>
    <x v="11"/>
    <x v="11"/>
    <x v="18"/>
    <n v="0"/>
    <n v="52747391.979999997"/>
    <n v="52747391.979999997"/>
    <n v="0"/>
    <n v="52073944.810000002"/>
    <n v="52073944.810000002"/>
    <n v="21"/>
    <n v="23"/>
    <n v="-673447.16999999434"/>
    <n v="-1.2767402230148979"/>
    <n v="0.40509836659238047"/>
    <n v="0.46671495910630456"/>
    <x v="0"/>
    <x v="0"/>
    <x v="0"/>
  </r>
  <r>
    <x v="11"/>
    <x v="11"/>
    <x v="11"/>
    <x v="11"/>
    <x v="24"/>
    <n v="28370024.960000001"/>
    <n v="926739.59"/>
    <n v="29296764.550000001"/>
    <n v="32932691.369999997"/>
    <n v="415389.02"/>
    <n v="33348080.390000001"/>
    <n v="23"/>
    <n v="24"/>
    <n v="4051315.84"/>
    <n v="13.828543534511219"/>
    <n v="0.25942441933813604"/>
    <n v="0.25922112460242025"/>
    <x v="0"/>
    <x v="0"/>
    <x v="0"/>
  </r>
  <r>
    <x v="11"/>
    <x v="11"/>
    <x v="11"/>
    <x v="11"/>
    <x v="25"/>
    <n v="25098137.270000003"/>
    <n v="2500000"/>
    <n v="27598137.270000003"/>
    <n v="14572511.529999999"/>
    <n v="11120253.630000001"/>
    <n v="25692765.16"/>
    <n v="26"/>
    <n v="25"/>
    <n v="-1905372.1100000031"/>
    <n v="-6.9039880893381858"/>
    <n v="0.19987149499683968"/>
    <n v="0.2441914760878047"/>
    <x v="0"/>
    <x v="0"/>
    <x v="0"/>
  </r>
  <r>
    <x v="11"/>
    <x v="11"/>
    <x v="11"/>
    <x v="11"/>
    <x v="26"/>
    <n v="21905380.789999999"/>
    <n v="0"/>
    <n v="21905380.789999999"/>
    <n v="27286887.540000003"/>
    <n v="0"/>
    <n v="27286887.540000003"/>
    <n v="25"/>
    <n v="26"/>
    <n v="5381506.7500000037"/>
    <n v="24.567054102326811"/>
    <n v="0.21227263677018865"/>
    <n v="0.19382131544037864"/>
    <x v="0"/>
    <x v="0"/>
    <x v="0"/>
  </r>
  <r>
    <x v="11"/>
    <x v="11"/>
    <x v="11"/>
    <x v="11"/>
    <x v="31"/>
    <n v="9969889.2800000012"/>
    <n v="5629124.4900000002"/>
    <n v="15599013.77"/>
    <n v="14068199.079999998"/>
    <n v="6423975.5"/>
    <n v="20492174.580000002"/>
    <n v="28"/>
    <n v="27"/>
    <n v="4893160.8100000024"/>
    <n v="31.368398554853012"/>
    <n v="0.15941458786294513"/>
    <n v="0.138021858531407"/>
    <x v="0"/>
    <x v="0"/>
    <x v="0"/>
  </r>
  <r>
    <x v="11"/>
    <x v="11"/>
    <x v="11"/>
    <x v="11"/>
    <x v="27"/>
    <n v="10630225.010000002"/>
    <n v="0"/>
    <n v="10630225.010000002"/>
    <n v="9781545.709999999"/>
    <n v="0"/>
    <n v="9781545.709999999"/>
    <n v="29"/>
    <n v="28"/>
    <n v="-848679.30000000261"/>
    <n v="-7.9836438005934793"/>
    <n v="7.6093489831190408E-2"/>
    <n v="9.4057447100211425E-2"/>
    <x v="0"/>
    <x v="0"/>
    <x v="0"/>
  </r>
  <r>
    <x v="11"/>
    <x v="11"/>
    <x v="11"/>
    <x v="11"/>
    <x v="28"/>
    <n v="7935110.2999999998"/>
    <n v="29261"/>
    <n v="7964371.2999999998"/>
    <n v="25574830.990000002"/>
    <n v="32399"/>
    <n v="25607229.990000002"/>
    <n v="27"/>
    <n v="29"/>
    <n v="17642858.690000001"/>
    <n v="221.52230258275381"/>
    <n v="0.19920609202459263"/>
    <n v="7.0469668471880451E-2"/>
    <x v="0"/>
    <x v="0"/>
    <x v="0"/>
  </r>
  <r>
    <x v="11"/>
    <x v="11"/>
    <x v="11"/>
    <x v="11"/>
    <x v="29"/>
    <n v="6040666.0700000003"/>
    <n v="0"/>
    <n v="6040666.0700000003"/>
    <n v="7219906.6299999999"/>
    <n v="0"/>
    <n v="7219906.6299999999"/>
    <n v="30"/>
    <n v="30"/>
    <n v="1179240.5599999996"/>
    <n v="19.521697546840219"/>
    <n v="5.6165754168115964E-2"/>
    <n v="5.3448504504333819E-2"/>
    <x v="0"/>
    <x v="0"/>
    <x v="0"/>
  </r>
  <r>
    <x v="11"/>
    <x v="11"/>
    <x v="11"/>
    <x v="11"/>
    <x v="30"/>
    <n v="0"/>
    <n v="5698591.4800000004"/>
    <n v="5698591.4800000004"/>
    <n v="21506.639999999999"/>
    <n v="3479087.67"/>
    <n v="3500594.31"/>
    <n v="32"/>
    <n v="31"/>
    <n v="-2197997.1700000004"/>
    <n v="-38.57088506368946"/>
    <n v="2.7232141568258136E-2"/>
    <n v="5.042178939501258E-2"/>
    <x v="0"/>
    <x v="0"/>
    <x v="0"/>
  </r>
  <r>
    <x v="11"/>
    <x v="11"/>
    <x v="11"/>
    <x v="11"/>
    <x v="33"/>
    <n v="4859146.41"/>
    <n v="0"/>
    <n v="4859146.41"/>
    <n v="4859204.17"/>
    <n v="0"/>
    <n v="4859204.17"/>
    <n v="31"/>
    <n v="32"/>
    <n v="57.759999999776483"/>
    <n v="1.1886861420949957E-3"/>
    <n v="3.780116293067684E-2"/>
    <n v="4.2994283374135016E-2"/>
    <x v="0"/>
    <x v="0"/>
    <x v="0"/>
  </r>
  <r>
    <x v="11"/>
    <x v="11"/>
    <x v="11"/>
    <x v="11"/>
    <x v="32"/>
    <n v="4728248.3899999997"/>
    <n v="0.02"/>
    <n v="4728248.41"/>
    <n v="1161273.94"/>
    <n v="0"/>
    <n v="1161273.94"/>
    <n v="33"/>
    <n v="33"/>
    <n v="-3566974.47"/>
    <n v="-75.43965884821182"/>
    <n v="9.0338878296379634E-3"/>
    <n v="4.1836082894000162E-2"/>
    <x v="0"/>
    <x v="0"/>
    <x v="0"/>
  </r>
  <r>
    <x v="12"/>
    <x v="12"/>
    <x v="12"/>
    <x v="12"/>
    <x v="20"/>
    <n v="55755111.069999993"/>
    <n v="0"/>
    <n v="55755111.069999993"/>
    <n v="64336212.960000001"/>
    <n v="0"/>
    <n v="64336212.960000001"/>
    <n v="19"/>
    <n v="18"/>
    <n v="8581101.890000008"/>
    <n v="15.390700018921169"/>
    <n v="0.55819739719570871"/>
    <n v="0.5246109635906967"/>
    <x v="0"/>
    <x v="0"/>
    <x v="0"/>
  </r>
  <r>
    <x v="12"/>
    <x v="12"/>
    <x v="12"/>
    <x v="12"/>
    <x v="19"/>
    <n v="52846478.039999999"/>
    <n v="0"/>
    <n v="52846478.039999999"/>
    <n v="61724052.719999999"/>
    <n v="0"/>
    <n v="61724052.719999999"/>
    <n v="20"/>
    <n v="19"/>
    <n v="8877574.6799999997"/>
    <n v="16.79880099725942"/>
    <n v="0.53553362853508413"/>
    <n v="0.49724305511887479"/>
    <x v="0"/>
    <x v="0"/>
    <x v="0"/>
  </r>
  <r>
    <x v="12"/>
    <x v="12"/>
    <x v="12"/>
    <x v="12"/>
    <x v="22"/>
    <n v="525275"/>
    <n v="45630605.609999999"/>
    <n v="46155880.609999999"/>
    <n v="174472.15"/>
    <n v="52853284.090000004"/>
    <n v="53027756.240000002"/>
    <n v="22"/>
    <n v="20"/>
    <n v="6871875.6300000027"/>
    <n v="14.888407585730608"/>
    <n v="0.46008234166191592"/>
    <n v="0.43428988907920862"/>
    <x v="0"/>
    <x v="0"/>
    <x v="0"/>
  </r>
  <r>
    <x v="12"/>
    <x v="12"/>
    <x v="12"/>
    <x v="12"/>
    <x v="21"/>
    <n v="45230011.75"/>
    <n v="0"/>
    <n v="45230011.75"/>
    <n v="53029506.560000002"/>
    <n v="0"/>
    <n v="53029506.560000002"/>
    <n v="21"/>
    <n v="21"/>
    <n v="7799494.8100000024"/>
    <n v="17.244069829365017"/>
    <n v="0.46009752788478026"/>
    <n v="0.42557820425818116"/>
    <x v="0"/>
    <x v="0"/>
    <x v="0"/>
  </r>
  <r>
    <x v="12"/>
    <x v="12"/>
    <x v="12"/>
    <x v="12"/>
    <x v="24"/>
    <n v="30518135.929999996"/>
    <n v="878634.50000000012"/>
    <n v="31396770.430000003"/>
    <n v="34082923.82"/>
    <n v="661928.87"/>
    <n v="34744852.689999998"/>
    <n v="24"/>
    <n v="22"/>
    <n v="3348082.2599999942"/>
    <n v="10.663779153542684"/>
    <n v="0.30145520609931653"/>
    <n v="0.29541847685029099"/>
    <x v="0"/>
    <x v="0"/>
    <x v="0"/>
  </r>
  <r>
    <x v="12"/>
    <x v="12"/>
    <x v="12"/>
    <x v="12"/>
    <x v="23"/>
    <n v="17852930.579999998"/>
    <n v="10352501.18"/>
    <n v="28205431.760000002"/>
    <n v="24162430.02"/>
    <n v="119863408.8"/>
    <n v="144025838.82000002"/>
    <n v="11"/>
    <n v="23"/>
    <n v="115820407.06000002"/>
    <n v="410.63156928607151"/>
    <n v="1.2496049216984044"/>
    <n v="0.26539053460996437"/>
    <x v="0"/>
    <x v="0"/>
    <x v="0"/>
  </r>
  <r>
    <x v="12"/>
    <x v="12"/>
    <x v="12"/>
    <x v="12"/>
    <x v="12"/>
    <n v="1785024.34"/>
    <n v="23235124.780000001"/>
    <n v="25020149.120000001"/>
    <n v="2030011.21"/>
    <n v="26024626.559999999"/>
    <n v="28054637.77"/>
    <n v="25"/>
    <n v="24"/>
    <n v="3034488.6499999985"/>
    <n v="12.128179714062387"/>
    <n v="0.24340919463535707"/>
    <n v="0.23541957476412795"/>
    <x v="0"/>
    <x v="0"/>
    <x v="0"/>
  </r>
  <r>
    <x v="12"/>
    <x v="12"/>
    <x v="12"/>
    <x v="12"/>
    <x v="26"/>
    <n v="23203319.930000003"/>
    <n v="0"/>
    <n v="23203319.930000003"/>
    <n v="36858937.270000003"/>
    <n v="0"/>
    <n v="36858937.270000003"/>
    <n v="23"/>
    <n v="25"/>
    <n v="13655617.34"/>
    <n v="58.851997822709841"/>
    <n v="0.31979754326394383"/>
    <n v="0.21832466644533796"/>
    <x v="0"/>
    <x v="0"/>
    <x v="0"/>
  </r>
  <r>
    <x v="12"/>
    <x v="12"/>
    <x v="12"/>
    <x v="12"/>
    <x v="25"/>
    <n v="17739275.880000003"/>
    <n v="97660"/>
    <n v="17836935.880000003"/>
    <n v="10597228.640000001"/>
    <n v="1000000"/>
    <n v="11597228.640000001"/>
    <n v="28"/>
    <n v="26"/>
    <n v="-6239707.2400000021"/>
    <n v="-34.981945789222635"/>
    <n v="0.10062051438365434"/>
    <n v="0.16783128828788599"/>
    <x v="0"/>
    <x v="0"/>
    <x v="0"/>
  </r>
  <r>
    <x v="12"/>
    <x v="12"/>
    <x v="12"/>
    <x v="12"/>
    <x v="31"/>
    <n v="10068990.300000001"/>
    <n v="4774569.26"/>
    <n v="14843559.560000001"/>
    <n v="13261589.310000001"/>
    <n v="9943968.3300000001"/>
    <n v="23205557.640000001"/>
    <n v="27"/>
    <n v="27"/>
    <n v="8361998.0800000001"/>
    <n v="56.33418349688624"/>
    <n v="0.2013373383226098"/>
    <n v="0.13966601329357731"/>
    <x v="0"/>
    <x v="0"/>
    <x v="0"/>
  </r>
  <r>
    <x v="12"/>
    <x v="12"/>
    <x v="12"/>
    <x v="12"/>
    <x v="28"/>
    <n v="12658689.890000001"/>
    <n v="39092"/>
    <n v="12697781.890000001"/>
    <n v="23464703.32"/>
    <n v="54364"/>
    <n v="23519067.32"/>
    <n v="26"/>
    <n v="28"/>
    <n v="10821285.43"/>
    <n v="85.221856256029923"/>
    <n v="0.20405742828936713"/>
    <n v="0.11947596309895395"/>
    <x v="0"/>
    <x v="0"/>
    <x v="0"/>
  </r>
  <r>
    <x v="12"/>
    <x v="12"/>
    <x v="12"/>
    <x v="12"/>
    <x v="27"/>
    <n v="6817804.9300000006"/>
    <n v="0"/>
    <n v="6817804.9300000006"/>
    <n v="7853134.6100000003"/>
    <n v="0"/>
    <n v="7853134.6100000003"/>
    <n v="30"/>
    <n v="29"/>
    <n v="1035329.6799999997"/>
    <n v="15.185674724196012"/>
    <n v="6.813579938028011E-2"/>
    <n v="6.4150086785948593E-2"/>
    <x v="0"/>
    <x v="0"/>
    <x v="0"/>
  </r>
  <r>
    <x v="12"/>
    <x v="12"/>
    <x v="12"/>
    <x v="12"/>
    <x v="33"/>
    <n v="5014178.75"/>
    <n v="0"/>
    <n v="5014178.75"/>
    <n v="5548896.3700000001"/>
    <n v="0"/>
    <n v="5548896.3700000001"/>
    <n v="31"/>
    <n v="30"/>
    <n v="534717.62000000011"/>
    <n v="10.664111645401556"/>
    <n v="4.8143640549195239E-2"/>
    <n v="4.7179408222341027E-2"/>
    <x v="0"/>
    <x v="0"/>
    <x v="0"/>
  </r>
  <r>
    <x v="12"/>
    <x v="12"/>
    <x v="12"/>
    <x v="12"/>
    <x v="30"/>
    <n v="21882.17"/>
    <n v="4585889.42"/>
    <n v="4607771.59"/>
    <n v="53946.96"/>
    <n v="3453579.91"/>
    <n v="3507526.87"/>
    <n v="32"/>
    <n v="31"/>
    <n v="-1100244.7199999997"/>
    <n v="-23.878022130866945"/>
    <n v="3.0432197969832306E-2"/>
    <n v="4.3355442172841444E-2"/>
    <x v="0"/>
    <x v="0"/>
    <x v="0"/>
  </r>
  <r>
    <x v="12"/>
    <x v="12"/>
    <x v="12"/>
    <x v="12"/>
    <x v="29"/>
    <n v="1909579.9"/>
    <n v="0"/>
    <n v="1909579.9"/>
    <n v="9380919.0600000005"/>
    <n v="0"/>
    <n v="9380919.0600000005"/>
    <n v="29"/>
    <n v="32"/>
    <n v="7471339.1600000001"/>
    <n v="391.25564528617002"/>
    <n v="8.1391247039226011E-2"/>
    <n v="1.7967618253592808E-2"/>
    <x v="0"/>
    <x v="0"/>
    <x v="0"/>
  </r>
  <r>
    <x v="12"/>
    <x v="12"/>
    <x v="12"/>
    <x v="12"/>
    <x v="32"/>
    <n v="661804.75"/>
    <n v="0"/>
    <n v="661804.75"/>
    <n v="844932.38"/>
    <n v="0"/>
    <n v="844932.38"/>
    <n v="33"/>
    <n v="33"/>
    <n v="183127.63"/>
    <n v="27.670945244802187"/>
    <n v="7.3308488893433846E-3"/>
    <n v="6.2270529274079727E-3"/>
    <x v="0"/>
    <x v="0"/>
    <x v="0"/>
  </r>
  <r>
    <x v="12"/>
    <x v="12"/>
    <x v="12"/>
    <x v="12"/>
    <x v="0"/>
    <n v="6473276255.8899994"/>
    <n v="4154620402.6900015"/>
    <n v="10627896658.58"/>
    <n v="6744965732.6600018"/>
    <n v="4780744219.2700024"/>
    <n v="11525709951.930006"/>
    <n v="999"/>
    <n v="999"/>
    <n v="897813293.3500061"/>
    <n v="8.4477043971366914"/>
    <n v="100.00000000000009"/>
    <n v="100"/>
    <x v="0"/>
    <x v="0"/>
    <x v="0"/>
  </r>
  <r>
    <x v="12"/>
    <x v="12"/>
    <x v="12"/>
    <x v="12"/>
    <x v="2"/>
    <n v="1739306035.3700001"/>
    <n v="328365179.70999998"/>
    <n v="2067671215.0799999"/>
    <n v="1679788281.3600001"/>
    <n v="197637691.38000003"/>
    <n v="1877425972.74"/>
    <n v="3"/>
    <n v="1"/>
    <n v="-190245242.33999991"/>
    <n v="-9.2009426330694062"/>
    <n v="16.289026711327423"/>
    <n v="19.455130977499202"/>
    <x v="0"/>
    <x v="0"/>
    <x v="0"/>
  </r>
  <r>
    <x v="12"/>
    <x v="12"/>
    <x v="12"/>
    <x v="12"/>
    <x v="1"/>
    <n v="1268724291.74"/>
    <n v="712300886.77999985"/>
    <n v="1981025178.5199997"/>
    <n v="1185214972.8699999"/>
    <n v="887263898.14999998"/>
    <n v="2072478871.0200002"/>
    <n v="1"/>
    <n v="2"/>
    <n v="91453692.500000477"/>
    <n v="4.6164830963089747"/>
    <n v="17.981355419003592"/>
    <n v="18.639861133018258"/>
    <x v="0"/>
    <x v="0"/>
    <x v="0"/>
  </r>
  <r>
    <x v="12"/>
    <x v="12"/>
    <x v="12"/>
    <x v="12"/>
    <x v="3"/>
    <n v="282900587.64000005"/>
    <n v="1513937969.6100001"/>
    <n v="1796838557.2500002"/>
    <n v="304958951.91000003"/>
    <n v="1654095338.79"/>
    <n v="1959054290.7"/>
    <n v="2"/>
    <n v="3"/>
    <n v="162215733.44999981"/>
    <n v="9.0278413046893551"/>
    <n v="16.997254823091865"/>
    <n v="16.906812466974788"/>
    <x v="0"/>
    <x v="0"/>
    <x v="0"/>
  </r>
  <r>
    <x v="12"/>
    <x v="12"/>
    <x v="12"/>
    <x v="12"/>
    <x v="4"/>
    <n v="821465019.11000013"/>
    <n v="309881448.04999995"/>
    <n v="1131346467.1600001"/>
    <n v="924992670.43000007"/>
    <n v="267401003.30999997"/>
    <n v="1192393673.74"/>
    <n v="4"/>
    <n v="4"/>
    <n v="61047206.579999924"/>
    <n v="5.3959780095699328"/>
    <n v="10.345511718697486"/>
    <n v="10.645064621009968"/>
    <x v="0"/>
    <x v="0"/>
    <x v="0"/>
  </r>
  <r>
    <x v="12"/>
    <x v="12"/>
    <x v="12"/>
    <x v="12"/>
    <x v="5"/>
    <n v="597504548.18999994"/>
    <n v="239267596.44"/>
    <n v="836772144.63"/>
    <n v="679989688.97000015"/>
    <n v="273362375.06999993"/>
    <n v="953352064.03999996"/>
    <n v="5"/>
    <n v="5"/>
    <n v="116579919.40999997"/>
    <n v="13.932098499950513"/>
    <n v="8.2715257282729038"/>
    <n v="7.873356050695751"/>
    <x v="0"/>
    <x v="0"/>
    <x v="0"/>
  </r>
  <r>
    <x v="12"/>
    <x v="12"/>
    <x v="12"/>
    <x v="12"/>
    <x v="6"/>
    <n v="501876783.94"/>
    <n v="33540962.160000004"/>
    <n v="535417746.10000002"/>
    <n v="523077360.48000002"/>
    <n v="109577194.30999997"/>
    <n v="632654554.78999996"/>
    <n v="7"/>
    <n v="6"/>
    <n v="97236808.689999938"/>
    <n v="18.160923764345871"/>
    <n v="5.4890723211723822"/>
    <n v="5.0378523926251413"/>
    <x v="0"/>
    <x v="0"/>
    <x v="0"/>
  </r>
  <r>
    <x v="12"/>
    <x v="12"/>
    <x v="12"/>
    <x v="12"/>
    <x v="7"/>
    <n v="221275094.40000001"/>
    <n v="270182809.38999999"/>
    <n v="491457903.79000002"/>
    <n v="282350751.03999996"/>
    <n v="456094322.56999999"/>
    <n v="738445073.61000013"/>
    <n v="6"/>
    <n v="7"/>
    <n v="246987169.82000011"/>
    <n v="50.256017436141946"/>
    <n v="6.4069378518964601"/>
    <n v="4.6242254660355719"/>
    <x v="0"/>
    <x v="0"/>
    <x v="0"/>
  </r>
  <r>
    <x v="12"/>
    <x v="12"/>
    <x v="12"/>
    <x v="12"/>
    <x v="8"/>
    <n v="35765390.940000005"/>
    <n v="289863372.60999995"/>
    <n v="325628763.54999989"/>
    <n v="41962121.409999996"/>
    <n v="316218836.23000002"/>
    <n v="358180957.63999993"/>
    <n v="8"/>
    <n v="8"/>
    <n v="32552194.090000033"/>
    <n v="9.9967194958812922"/>
    <n v="3.1076693681678331"/>
    <n v="3.0639060014487134"/>
    <x v="0"/>
    <x v="0"/>
    <x v="0"/>
  </r>
  <r>
    <x v="12"/>
    <x v="12"/>
    <x v="12"/>
    <x v="12"/>
    <x v="9"/>
    <n v="21971326.960000001"/>
    <n v="271733581.90000004"/>
    <n v="293704908.86000001"/>
    <n v="26924415.590000004"/>
    <n v="329035891"/>
    <n v="355960306.58999997"/>
    <n v="9"/>
    <n v="9"/>
    <n v="62255397.729999959"/>
    <n v="21.196580599092123"/>
    <n v="3.088402433122083"/>
    <n v="2.7635280836391019"/>
    <x v="0"/>
    <x v="0"/>
    <x v="0"/>
  </r>
  <r>
    <x v="12"/>
    <x v="12"/>
    <x v="12"/>
    <x v="12"/>
    <x v="11"/>
    <n v="148096346.53"/>
    <n v="17491618.970000003"/>
    <n v="165587965.5"/>
    <n v="127624977.03"/>
    <n v="1069460.6200000001"/>
    <n v="128694437.65000001"/>
    <n v="12"/>
    <n v="10"/>
    <n v="-36893527.849999994"/>
    <n v="-22.280319550154747"/>
    <n v="1.1165857737765643"/>
    <n v="1.558050203342157"/>
    <x v="0"/>
    <x v="0"/>
    <x v="0"/>
  </r>
  <r>
    <x v="12"/>
    <x v="12"/>
    <x v="12"/>
    <x v="12"/>
    <x v="10"/>
    <n v="151433991.28999999"/>
    <n v="1500"/>
    <n v="151435491.28999999"/>
    <n v="165950713.09999999"/>
    <n v="196795.86"/>
    <n v="166147508.96000001"/>
    <n v="10"/>
    <n v="11"/>
    <n v="14712017.670000017"/>
    <n v="9.7150394169002325"/>
    <n v="1.4415381755479486"/>
    <n v="1.4248867499830713"/>
    <x v="0"/>
    <x v="0"/>
    <x v="0"/>
  </r>
  <r>
    <x v="12"/>
    <x v="12"/>
    <x v="12"/>
    <x v="12"/>
    <x v="13"/>
    <n v="101809347.85000001"/>
    <n v="78302.720000000001"/>
    <n v="101887650.57000001"/>
    <n v="102764194.38000001"/>
    <n v="91691.839999999997"/>
    <n v="102855886.22000001"/>
    <n v="14"/>
    <n v="12"/>
    <n v="968235.65000000596"/>
    <n v="0.95029735653272107"/>
    <n v="0.89240390959844229"/>
    <n v="0.95868123150920137"/>
    <x v="0"/>
    <x v="0"/>
    <x v="0"/>
  </r>
  <r>
    <x v="12"/>
    <x v="12"/>
    <x v="12"/>
    <x v="12"/>
    <x v="14"/>
    <n v="84545299.859999999"/>
    <n v="12872172.4"/>
    <n v="97417472.25999999"/>
    <n v="87252585.200000003"/>
    <n v="4346107.0999999996"/>
    <n v="91598692.300000012"/>
    <n v="15"/>
    <n v="13"/>
    <n v="-5818779.9599999785"/>
    <n v="-5.9730352523108872"/>
    <n v="0.79473362319569485"/>
    <n v="0.9166204319586978"/>
    <x v="0"/>
    <x v="0"/>
    <x v="0"/>
  </r>
  <r>
    <x v="12"/>
    <x v="12"/>
    <x v="12"/>
    <x v="12"/>
    <x v="16"/>
    <n v="83756276.860000014"/>
    <n v="0"/>
    <n v="83756276.860000014"/>
    <n v="104708804.17999999"/>
    <n v="0"/>
    <n v="104708804.17999999"/>
    <n v="13"/>
    <n v="14"/>
    <n v="20952527.319999978"/>
    <n v="25.016068174833595"/>
    <n v="0.90848029853871504"/>
    <n v="0.78807951893644734"/>
    <x v="0"/>
    <x v="0"/>
    <x v="0"/>
  </r>
  <r>
    <x v="12"/>
    <x v="12"/>
    <x v="12"/>
    <x v="12"/>
    <x v="17"/>
    <n v="73739854.660000011"/>
    <n v="0"/>
    <n v="73739854.660000011"/>
    <n v="88868093.269999996"/>
    <n v="0"/>
    <n v="88868093.269999996"/>
    <n v="16"/>
    <n v="15"/>
    <n v="15128238.609999985"/>
    <n v="20.515688130595489"/>
    <n v="0.77104224937674171"/>
    <n v="0.69383300411064064"/>
    <x v="0"/>
    <x v="0"/>
    <x v="0"/>
  </r>
  <r>
    <x v="12"/>
    <x v="12"/>
    <x v="12"/>
    <x v="12"/>
    <x v="15"/>
    <n v="56497567.339999996"/>
    <n v="5264627.3899999997"/>
    <n v="61762194.729999997"/>
    <n v="71133254.079999998"/>
    <n v="666446.88"/>
    <n v="71799700.960000008"/>
    <n v="17"/>
    <n v="16"/>
    <n v="10037506.230000012"/>
    <n v="16.251861310758205"/>
    <n v="0.62295252318037952"/>
    <n v="0.58113281220267421"/>
    <x v="0"/>
    <x v="0"/>
    <x v="0"/>
  </r>
  <r>
    <x v="12"/>
    <x v="12"/>
    <x v="12"/>
    <x v="12"/>
    <x v="18"/>
    <n v="0"/>
    <n v="60244297.810000002"/>
    <n v="60244297.810000002"/>
    <n v="0"/>
    <n v="69832005.599999994"/>
    <n v="69832005.599999994"/>
    <n v="18"/>
    <n v="17"/>
    <n v="9587707.7899999917"/>
    <n v="15.914714153093705"/>
    <n v="0.60588029623551765"/>
    <n v="0.56685061725138453"/>
    <x v="0"/>
    <x v="0"/>
    <x v="0"/>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55">
  <r>
    <x v="0"/>
    <x v="0"/>
    <x v="0"/>
    <n v="3276600276.6499996"/>
    <x v="0"/>
    <n v="21.63"/>
    <n v="21.63"/>
    <x v="0"/>
    <x v="0"/>
    <x v="0"/>
  </r>
  <r>
    <x v="0"/>
    <x v="0"/>
    <x v="1"/>
    <n v="3159711352.96"/>
    <x v="1"/>
    <n v="20.85"/>
    <n v="42.48"/>
    <x v="0"/>
    <x v="0"/>
    <x v="0"/>
  </r>
  <r>
    <x v="0"/>
    <x v="0"/>
    <x v="2"/>
    <n v="2284713425.0100002"/>
    <x v="2"/>
    <n v="15.08"/>
    <n v="57.56"/>
    <x v="0"/>
    <x v="0"/>
    <x v="0"/>
  </r>
  <r>
    <x v="0"/>
    <x v="0"/>
    <x v="3"/>
    <n v="1190867980.6399996"/>
    <x v="3"/>
    <n v="7.86"/>
    <n v="65.42"/>
    <x v="0"/>
    <x v="0"/>
    <x v="0"/>
  </r>
  <r>
    <x v="0"/>
    <x v="0"/>
    <x v="4"/>
    <n v="1102185549.2"/>
    <x v="4"/>
    <n v="7.27"/>
    <n v="72.69"/>
    <x v="0"/>
    <x v="0"/>
    <x v="0"/>
  </r>
  <r>
    <x v="0"/>
    <x v="0"/>
    <x v="5"/>
    <n v="760479315.58999991"/>
    <x v="5"/>
    <n v="5.0199999999999996"/>
    <n v="77.709999999999994"/>
    <x v="0"/>
    <x v="0"/>
    <x v="0"/>
  </r>
  <r>
    <x v="0"/>
    <x v="0"/>
    <x v="6"/>
    <n v="727293968.78999984"/>
    <x v="6"/>
    <n v="4.8"/>
    <n v="82.51"/>
    <x v="0"/>
    <x v="0"/>
    <x v="0"/>
  </r>
  <r>
    <x v="0"/>
    <x v="0"/>
    <x v="7"/>
    <n v="475665100.17000002"/>
    <x v="7"/>
    <n v="3.14"/>
    <n v="85.65"/>
    <x v="0"/>
    <x v="0"/>
    <x v="0"/>
  </r>
  <r>
    <x v="0"/>
    <x v="0"/>
    <x v="8"/>
    <n v="383474486.17999995"/>
    <x v="8"/>
    <n v="2.5299999999999998"/>
    <n v="88.18"/>
    <x v="0"/>
    <x v="0"/>
    <x v="0"/>
  </r>
  <r>
    <x v="0"/>
    <x v="0"/>
    <x v="9"/>
    <n v="236153291.70000002"/>
    <x v="9"/>
    <n v="1.56"/>
    <n v="89.74"/>
    <x v="0"/>
    <x v="0"/>
    <x v="0"/>
  </r>
  <r>
    <x v="0"/>
    <x v="0"/>
    <x v="10"/>
    <n v="181524913.61000001"/>
    <x v="10"/>
    <n v="1.2"/>
    <n v="90.94"/>
    <x v="0"/>
    <x v="0"/>
    <x v="0"/>
  </r>
  <r>
    <x v="0"/>
    <x v="0"/>
    <x v="11"/>
    <n v="178622093.02000001"/>
    <x v="11"/>
    <n v="1.18"/>
    <n v="92.12"/>
    <x v="0"/>
    <x v="0"/>
    <x v="0"/>
  </r>
  <r>
    <x v="0"/>
    <x v="0"/>
    <x v="12"/>
    <n v="141719244.89000002"/>
    <x v="12"/>
    <n v="0.94"/>
    <n v="93.06"/>
    <x v="0"/>
    <x v="0"/>
    <x v="0"/>
  </r>
  <r>
    <x v="0"/>
    <x v="0"/>
    <x v="13"/>
    <n v="139473075.87"/>
    <x v="13"/>
    <n v="0.92"/>
    <n v="93.98"/>
    <x v="0"/>
    <x v="0"/>
    <x v="0"/>
  </r>
  <r>
    <x v="0"/>
    <x v="0"/>
    <x v="14"/>
    <n v="111256101.05"/>
    <x v="14"/>
    <n v="0.73"/>
    <n v="94.71"/>
    <x v="0"/>
    <x v="0"/>
    <x v="0"/>
  </r>
  <r>
    <x v="0"/>
    <x v="0"/>
    <x v="15"/>
    <n v="96827060.809999987"/>
    <x v="15"/>
    <n v="0.64"/>
    <n v="95.35"/>
    <x v="0"/>
    <x v="0"/>
    <x v="0"/>
  </r>
  <r>
    <x v="0"/>
    <x v="0"/>
    <x v="16"/>
    <n v="87755713.299999997"/>
    <x v="16"/>
    <n v="0.57999999999999996"/>
    <n v="95.93"/>
    <x v="0"/>
    <x v="0"/>
    <x v="0"/>
  </r>
  <r>
    <x v="0"/>
    <x v="0"/>
    <x v="17"/>
    <n v="87628789.049999997"/>
    <x v="17"/>
    <n v="0.57999999999999996"/>
    <n v="96.51"/>
    <x v="0"/>
    <x v="0"/>
    <x v="0"/>
  </r>
  <r>
    <x v="0"/>
    <x v="0"/>
    <x v="18"/>
    <n v="85669037.950000003"/>
    <x v="18"/>
    <n v="0.56999999999999995"/>
    <n v="97.08"/>
    <x v="0"/>
    <x v="0"/>
    <x v="0"/>
  </r>
  <r>
    <x v="0"/>
    <x v="0"/>
    <x v="19"/>
    <n v="74968438.99000001"/>
    <x v="19"/>
    <n v="0.49"/>
    <n v="97.57"/>
    <x v="0"/>
    <x v="0"/>
    <x v="0"/>
  </r>
  <r>
    <x v="0"/>
    <x v="0"/>
    <x v="20"/>
    <n v="69725628.150000006"/>
    <x v="20"/>
    <n v="0.46"/>
    <n v="98.03"/>
    <x v="0"/>
    <x v="0"/>
    <x v="0"/>
  </r>
  <r>
    <x v="0"/>
    <x v="0"/>
    <x v="21"/>
    <n v="60189732.229999997"/>
    <x v="21"/>
    <n v="0.4"/>
    <n v="98.43"/>
    <x v="0"/>
    <x v="0"/>
    <x v="0"/>
  </r>
  <r>
    <x v="0"/>
    <x v="0"/>
    <x v="22"/>
    <n v="51145777.899999999"/>
    <x v="22"/>
    <n v="0.34"/>
    <n v="98.77"/>
    <x v="0"/>
    <x v="0"/>
    <x v="0"/>
  </r>
  <r>
    <x v="0"/>
    <x v="0"/>
    <x v="23"/>
    <n v="47720727"/>
    <x v="23"/>
    <n v="0.31"/>
    <n v="99.08"/>
    <x v="0"/>
    <x v="0"/>
    <x v="0"/>
  </r>
  <r>
    <x v="0"/>
    <x v="0"/>
    <x v="24"/>
    <n v="36380059.410000004"/>
    <x v="24"/>
    <n v="0.24"/>
    <n v="99.32"/>
    <x v="0"/>
    <x v="0"/>
    <x v="0"/>
  </r>
  <r>
    <x v="0"/>
    <x v="0"/>
    <x v="25"/>
    <n v="27112702.57"/>
    <x v="25"/>
    <n v="0.18"/>
    <n v="99.5"/>
    <x v="0"/>
    <x v="0"/>
    <x v="0"/>
  </r>
  <r>
    <x v="0"/>
    <x v="0"/>
    <x v="26"/>
    <n v="23519067.32"/>
    <x v="26"/>
    <n v="0.16"/>
    <n v="99.66"/>
    <x v="0"/>
    <x v="0"/>
    <x v="0"/>
  </r>
  <r>
    <x v="0"/>
    <x v="0"/>
    <x v="27"/>
    <n v="21189610.490000002"/>
    <x v="27"/>
    <n v="0.14000000000000001"/>
    <n v="99.8"/>
    <x v="0"/>
    <x v="0"/>
    <x v="0"/>
  </r>
  <r>
    <x v="0"/>
    <x v="0"/>
    <x v="28"/>
    <n v="12347891.5"/>
    <x v="28"/>
    <n v="0.08"/>
    <n v="99.88"/>
    <x v="0"/>
    <x v="0"/>
    <x v="0"/>
  </r>
  <r>
    <x v="0"/>
    <x v="0"/>
    <x v="29"/>
    <n v="8131097.7300000004"/>
    <x v="29"/>
    <n v="0.05"/>
    <n v="99.93"/>
    <x v="0"/>
    <x v="0"/>
    <x v="0"/>
  </r>
  <r>
    <x v="0"/>
    <x v="0"/>
    <x v="30"/>
    <n v="6208983.1100000003"/>
    <x v="30"/>
    <n v="0.04"/>
    <n v="99.97"/>
    <x v="0"/>
    <x v="0"/>
    <x v="0"/>
  </r>
  <r>
    <x v="0"/>
    <x v="0"/>
    <x v="31"/>
    <n v="4615316.54"/>
    <x v="31"/>
    <n v="0.03"/>
    <n v="100"/>
    <x v="0"/>
    <x v="0"/>
    <x v="0"/>
  </r>
  <r>
    <x v="0"/>
    <x v="0"/>
    <x v="32"/>
    <n v="515668"/>
    <x v="32"/>
    <n v="0"/>
    <n v="100"/>
    <x v="0"/>
    <x v="0"/>
    <x v="0"/>
  </r>
  <r>
    <x v="0"/>
    <x v="0"/>
    <x v="33"/>
    <n v="0"/>
    <x v="33"/>
    <n v="0"/>
    <n v="100"/>
    <x v="0"/>
    <x v="0"/>
    <x v="0"/>
  </r>
  <r>
    <x v="0"/>
    <x v="0"/>
    <x v="34"/>
    <n v="15151391477.379997"/>
    <x v="34"/>
    <n v="100"/>
    <n v="999"/>
    <x v="0"/>
    <x v="0"/>
    <x v="0"/>
  </r>
  <r>
    <x v="1"/>
    <x v="1"/>
    <x v="1"/>
    <n v="2285628258.48"/>
    <x v="0"/>
    <n v="18.62"/>
    <n v="18.62"/>
    <x v="0"/>
    <x v="0"/>
    <x v="0"/>
  </r>
  <r>
    <x v="1"/>
    <x v="1"/>
    <x v="0"/>
    <n v="2263760248.4200001"/>
    <x v="1"/>
    <n v="18.440000000000001"/>
    <n v="37.06"/>
    <x v="0"/>
    <x v="0"/>
    <x v="0"/>
  </r>
  <r>
    <x v="1"/>
    <x v="1"/>
    <x v="2"/>
    <n v="2027026168.8499999"/>
    <x v="2"/>
    <n v="16.510000000000002"/>
    <n v="53.57"/>
    <x v="0"/>
    <x v="0"/>
    <x v="0"/>
  </r>
  <r>
    <x v="1"/>
    <x v="1"/>
    <x v="4"/>
    <n v="1277271547.6699998"/>
    <x v="3"/>
    <n v="10.41"/>
    <n v="63.98"/>
    <x v="0"/>
    <x v="0"/>
    <x v="0"/>
  </r>
  <r>
    <x v="1"/>
    <x v="1"/>
    <x v="3"/>
    <n v="1058683075.3"/>
    <x v="4"/>
    <n v="8.6199999999999992"/>
    <n v="72.599999999999994"/>
    <x v="0"/>
    <x v="0"/>
    <x v="0"/>
  </r>
  <r>
    <x v="1"/>
    <x v="1"/>
    <x v="5"/>
    <n v="765035624.16000009"/>
    <x v="5"/>
    <n v="6.23"/>
    <n v="78.83"/>
    <x v="0"/>
    <x v="0"/>
    <x v="0"/>
  </r>
  <r>
    <x v="1"/>
    <x v="1"/>
    <x v="6"/>
    <n v="684777211.77999997"/>
    <x v="6"/>
    <n v="5.58"/>
    <n v="84.41"/>
    <x v="0"/>
    <x v="0"/>
    <x v="0"/>
  </r>
  <r>
    <x v="1"/>
    <x v="1"/>
    <x v="7"/>
    <n v="410033610.33999997"/>
    <x v="7"/>
    <n v="3.34"/>
    <n v="87.75"/>
    <x v="0"/>
    <x v="0"/>
    <x v="0"/>
  </r>
  <r>
    <x v="1"/>
    <x v="1"/>
    <x v="8"/>
    <n v="207157870.5"/>
    <x v="8"/>
    <n v="1.69"/>
    <n v="89.44"/>
    <x v="0"/>
    <x v="0"/>
    <x v="0"/>
  </r>
  <r>
    <x v="1"/>
    <x v="1"/>
    <x v="9"/>
    <n v="170887690.53999999"/>
    <x v="9"/>
    <n v="1.39"/>
    <n v="90.83"/>
    <x v="0"/>
    <x v="0"/>
    <x v="0"/>
  </r>
  <r>
    <x v="1"/>
    <x v="1"/>
    <x v="10"/>
    <n v="135597824.42000002"/>
    <x v="10"/>
    <n v="1.1000000000000001"/>
    <n v="91.93"/>
    <x v="0"/>
    <x v="0"/>
    <x v="0"/>
  </r>
  <r>
    <x v="1"/>
    <x v="1"/>
    <x v="13"/>
    <n v="105394833.92999999"/>
    <x v="11"/>
    <n v="0.86"/>
    <n v="92.79"/>
    <x v="0"/>
    <x v="0"/>
    <x v="0"/>
  </r>
  <r>
    <x v="2"/>
    <x v="2"/>
    <x v="0"/>
    <n v="31303568455.669998"/>
    <x v="0"/>
    <n v="20.29"/>
    <n v="20.29"/>
    <x v="0"/>
    <x v="0"/>
    <x v="0"/>
  </r>
  <r>
    <x v="2"/>
    <x v="2"/>
    <x v="1"/>
    <n v="27025662836.449997"/>
    <x v="1"/>
    <n v="17.52"/>
    <n v="37.81"/>
    <x v="0"/>
    <x v="0"/>
    <x v="0"/>
  </r>
  <r>
    <x v="2"/>
    <x v="2"/>
    <x v="2"/>
    <n v="23861706280.099998"/>
    <x v="2"/>
    <n v="15.47"/>
    <n v="53.28"/>
    <x v="0"/>
    <x v="0"/>
    <x v="0"/>
  </r>
  <r>
    <x v="2"/>
    <x v="2"/>
    <x v="3"/>
    <n v="15879510661.34"/>
    <x v="3"/>
    <n v="10.29"/>
    <n v="63.57"/>
    <x v="0"/>
    <x v="0"/>
    <x v="0"/>
  </r>
  <r>
    <x v="2"/>
    <x v="2"/>
    <x v="4"/>
    <n v="13429000366.030001"/>
    <x v="4"/>
    <n v="8.7100000000000009"/>
    <n v="72.28"/>
    <x v="0"/>
    <x v="0"/>
    <x v="0"/>
  </r>
  <r>
    <x v="2"/>
    <x v="2"/>
    <x v="6"/>
    <n v="9016176573.5499992"/>
    <x v="5"/>
    <n v="5.84"/>
    <n v="78.12"/>
    <x v="0"/>
    <x v="0"/>
    <x v="0"/>
  </r>
  <r>
    <x v="2"/>
    <x v="2"/>
    <x v="5"/>
    <n v="8276562976.3600006"/>
    <x v="6"/>
    <n v="5.37"/>
    <n v="83.49"/>
    <x v="0"/>
    <x v="0"/>
    <x v="0"/>
  </r>
  <r>
    <x v="2"/>
    <x v="2"/>
    <x v="7"/>
    <n v="4362573226.3499994"/>
    <x v="7"/>
    <n v="2.83"/>
    <n v="86.32"/>
    <x v="0"/>
    <x v="0"/>
    <x v="0"/>
  </r>
  <r>
    <x v="2"/>
    <x v="2"/>
    <x v="8"/>
    <n v="4011720088.4100003"/>
    <x v="8"/>
    <n v="2.6"/>
    <n v="88.92"/>
    <x v="0"/>
    <x v="0"/>
    <x v="0"/>
  </r>
  <r>
    <x v="2"/>
    <x v="2"/>
    <x v="9"/>
    <n v="2207915373.48"/>
    <x v="9"/>
    <n v="1.43"/>
    <n v="90.35"/>
    <x v="0"/>
    <x v="0"/>
    <x v="0"/>
  </r>
  <r>
    <x v="2"/>
    <x v="2"/>
    <x v="10"/>
    <n v="1732314022.9699998"/>
    <x v="10"/>
    <n v="1.1200000000000001"/>
    <n v="91.47"/>
    <x v="0"/>
    <x v="0"/>
    <x v="0"/>
  </r>
  <r>
    <x v="2"/>
    <x v="2"/>
    <x v="13"/>
    <n v="1301789812.0099998"/>
    <x v="11"/>
    <n v="0.84"/>
    <n v="92.31"/>
    <x v="0"/>
    <x v="0"/>
    <x v="0"/>
  </r>
  <r>
    <x v="2"/>
    <x v="2"/>
    <x v="12"/>
    <n v="1271026858.6700001"/>
    <x v="12"/>
    <n v="0.82"/>
    <n v="93.13"/>
    <x v="0"/>
    <x v="0"/>
    <x v="0"/>
  </r>
  <r>
    <x v="2"/>
    <x v="2"/>
    <x v="11"/>
    <n v="1243794894.03"/>
    <x v="13"/>
    <n v="0.81"/>
    <n v="93.94"/>
    <x v="0"/>
    <x v="0"/>
    <x v="0"/>
  </r>
  <r>
    <x v="2"/>
    <x v="2"/>
    <x v="14"/>
    <n v="1113709346.3499999"/>
    <x v="14"/>
    <n v="0.72"/>
    <n v="94.66"/>
    <x v="0"/>
    <x v="0"/>
    <x v="0"/>
  </r>
  <r>
    <x v="2"/>
    <x v="2"/>
    <x v="17"/>
    <n v="1031969161.05"/>
    <x v="15"/>
    <n v="0.67"/>
    <n v="95.33"/>
    <x v="0"/>
    <x v="0"/>
    <x v="0"/>
  </r>
  <r>
    <x v="2"/>
    <x v="2"/>
    <x v="15"/>
    <n v="931913846.58999991"/>
    <x v="16"/>
    <n v="0.6"/>
    <n v="95.93"/>
    <x v="0"/>
    <x v="0"/>
    <x v="0"/>
  </r>
  <r>
    <x v="2"/>
    <x v="2"/>
    <x v="18"/>
    <n v="786752228.74000001"/>
    <x v="17"/>
    <n v="0.51"/>
    <n v="96.44"/>
    <x v="0"/>
    <x v="0"/>
    <x v="0"/>
  </r>
  <r>
    <x v="2"/>
    <x v="2"/>
    <x v="16"/>
    <n v="777236233.13999999"/>
    <x v="18"/>
    <n v="0.5"/>
    <n v="96.94"/>
    <x v="0"/>
    <x v="0"/>
    <x v="0"/>
  </r>
  <r>
    <x v="2"/>
    <x v="2"/>
    <x v="20"/>
    <n v="731903087.03999996"/>
    <x v="19"/>
    <n v="0.47"/>
    <n v="97.41"/>
    <x v="0"/>
    <x v="0"/>
    <x v="0"/>
  </r>
  <r>
    <x v="2"/>
    <x v="2"/>
    <x v="22"/>
    <n v="731181797.88"/>
    <x v="20"/>
    <n v="0.47"/>
    <n v="97.88"/>
    <x v="0"/>
    <x v="0"/>
    <x v="0"/>
  </r>
  <r>
    <x v="2"/>
    <x v="2"/>
    <x v="19"/>
    <n v="703425004.63000011"/>
    <x v="21"/>
    <n v="0.46"/>
    <n v="98.34"/>
    <x v="0"/>
    <x v="0"/>
    <x v="0"/>
  </r>
  <r>
    <x v="2"/>
    <x v="2"/>
    <x v="21"/>
    <n v="608223710.25"/>
    <x v="22"/>
    <n v="0.39"/>
    <n v="98.73"/>
    <x v="0"/>
    <x v="0"/>
    <x v="0"/>
  </r>
  <r>
    <x v="2"/>
    <x v="2"/>
    <x v="24"/>
    <n v="426040485.33999997"/>
    <x v="23"/>
    <n v="0.28000000000000003"/>
    <n v="99.01"/>
    <x v="0"/>
    <x v="0"/>
    <x v="0"/>
  </r>
  <r>
    <x v="2"/>
    <x v="2"/>
    <x v="23"/>
    <n v="395125869.92000002"/>
    <x v="24"/>
    <n v="0.26"/>
    <n v="99.27"/>
    <x v="0"/>
    <x v="0"/>
    <x v="0"/>
  </r>
  <r>
    <x v="2"/>
    <x v="2"/>
    <x v="25"/>
    <n v="285943330.98000002"/>
    <x v="25"/>
    <n v="0.19"/>
    <n v="99.46"/>
    <x v="0"/>
    <x v="0"/>
    <x v="0"/>
  </r>
  <r>
    <x v="2"/>
    <x v="2"/>
    <x v="26"/>
    <n v="254082677.67000002"/>
    <x v="26"/>
    <n v="0.16"/>
    <n v="99.62"/>
    <x v="0"/>
    <x v="0"/>
    <x v="0"/>
  </r>
  <r>
    <x v="2"/>
    <x v="2"/>
    <x v="27"/>
    <n v="229823042.86000001"/>
    <x v="27"/>
    <n v="0.15"/>
    <n v="99.77"/>
    <x v="0"/>
    <x v="0"/>
    <x v="0"/>
  </r>
  <r>
    <x v="2"/>
    <x v="2"/>
    <x v="30"/>
    <n v="115644134.10000001"/>
    <x v="28"/>
    <n v="7.0000000000000007E-2"/>
    <n v="99.84"/>
    <x v="0"/>
    <x v="0"/>
    <x v="0"/>
  </r>
  <r>
    <x v="2"/>
    <x v="2"/>
    <x v="28"/>
    <n v="87139732.040000007"/>
    <x v="29"/>
    <n v="0.06"/>
    <n v="99.9"/>
    <x v="0"/>
    <x v="0"/>
    <x v="0"/>
  </r>
  <r>
    <x v="2"/>
    <x v="2"/>
    <x v="29"/>
    <n v="70761057.239999995"/>
    <x v="30"/>
    <n v="0.05"/>
    <n v="99.95"/>
    <x v="0"/>
    <x v="0"/>
    <x v="0"/>
  </r>
  <r>
    <x v="2"/>
    <x v="2"/>
    <x v="31"/>
    <n v="48917279.170000002"/>
    <x v="31"/>
    <n v="0.03"/>
    <n v="99.98"/>
    <x v="0"/>
    <x v="0"/>
    <x v="0"/>
  </r>
  <r>
    <x v="2"/>
    <x v="2"/>
    <x v="32"/>
    <n v="8013407.5999999996"/>
    <x v="32"/>
    <n v="0.01"/>
    <n v="99.99"/>
    <x v="0"/>
    <x v="0"/>
    <x v="0"/>
  </r>
  <r>
    <x v="2"/>
    <x v="2"/>
    <x v="33"/>
    <n v="0"/>
    <x v="33"/>
    <n v="0"/>
    <n v="99.99"/>
    <x v="0"/>
    <x v="0"/>
    <x v="0"/>
  </r>
  <r>
    <x v="2"/>
    <x v="2"/>
    <x v="34"/>
    <n v="154261127858.00995"/>
    <x v="34"/>
    <n v="100"/>
    <n v="999"/>
    <x v="0"/>
    <x v="0"/>
    <x v="0"/>
  </r>
  <r>
    <x v="3"/>
    <x v="3"/>
    <x v="0"/>
    <n v="2188978962.4200001"/>
    <x v="0"/>
    <n v="18.13"/>
    <n v="18.13"/>
    <x v="0"/>
    <x v="0"/>
    <x v="0"/>
  </r>
  <r>
    <x v="3"/>
    <x v="3"/>
    <x v="2"/>
    <n v="2138549869.2299998"/>
    <x v="1"/>
    <n v="17.72"/>
    <n v="35.85"/>
    <x v="0"/>
    <x v="0"/>
    <x v="0"/>
  </r>
  <r>
    <x v="3"/>
    <x v="3"/>
    <x v="1"/>
    <n v="1791465093.29"/>
    <x v="2"/>
    <n v="14.84"/>
    <n v="50.69"/>
    <x v="0"/>
    <x v="0"/>
    <x v="0"/>
  </r>
  <r>
    <x v="3"/>
    <x v="3"/>
    <x v="3"/>
    <n v="1273841554.5"/>
    <x v="3"/>
    <n v="10.55"/>
    <n v="61.24"/>
    <x v="0"/>
    <x v="0"/>
    <x v="0"/>
  </r>
  <r>
    <x v="3"/>
    <x v="3"/>
    <x v="4"/>
    <n v="1065349110.7200001"/>
    <x v="4"/>
    <n v="8.83"/>
    <n v="70.069999999999993"/>
    <x v="0"/>
    <x v="0"/>
    <x v="0"/>
  </r>
  <r>
    <x v="3"/>
    <x v="3"/>
    <x v="6"/>
    <n v="755252539.38999999"/>
    <x v="5"/>
    <n v="6.26"/>
    <n v="76.33"/>
    <x v="0"/>
    <x v="0"/>
    <x v="0"/>
  </r>
  <r>
    <x v="3"/>
    <x v="3"/>
    <x v="5"/>
    <n v="639972741.2700001"/>
    <x v="6"/>
    <n v="5.3"/>
    <n v="81.63"/>
    <x v="0"/>
    <x v="0"/>
    <x v="0"/>
  </r>
  <r>
    <x v="1"/>
    <x v="1"/>
    <x v="12"/>
    <n v="96044872.340000004"/>
    <x v="12"/>
    <n v="0.78"/>
    <n v="93.57"/>
    <x v="0"/>
    <x v="0"/>
    <x v="0"/>
  </r>
  <r>
    <x v="1"/>
    <x v="1"/>
    <x v="14"/>
    <n v="91521650.440000013"/>
    <x v="13"/>
    <n v="0.75"/>
    <n v="94.32"/>
    <x v="0"/>
    <x v="0"/>
    <x v="0"/>
  </r>
  <r>
    <x v="1"/>
    <x v="1"/>
    <x v="11"/>
    <n v="81618402.719999999"/>
    <x v="14"/>
    <n v="0.66"/>
    <n v="94.98"/>
    <x v="0"/>
    <x v="0"/>
    <x v="0"/>
  </r>
  <r>
    <x v="1"/>
    <x v="1"/>
    <x v="19"/>
    <n v="70612667.75"/>
    <x v="15"/>
    <n v="0.57999999999999996"/>
    <n v="95.56"/>
    <x v="0"/>
    <x v="0"/>
    <x v="0"/>
  </r>
  <r>
    <x v="1"/>
    <x v="1"/>
    <x v="15"/>
    <n v="69989349.86999999"/>
    <x v="16"/>
    <n v="0.56999999999999995"/>
    <n v="96.13"/>
    <x v="0"/>
    <x v="0"/>
    <x v="0"/>
  </r>
  <r>
    <x v="1"/>
    <x v="1"/>
    <x v="18"/>
    <n v="64815566.799999997"/>
    <x v="17"/>
    <n v="0.53"/>
    <n v="96.66"/>
    <x v="0"/>
    <x v="0"/>
    <x v="0"/>
  </r>
  <r>
    <x v="1"/>
    <x v="1"/>
    <x v="16"/>
    <n v="64328160.149999999"/>
    <x v="18"/>
    <n v="0.52"/>
    <n v="97.18"/>
    <x v="0"/>
    <x v="0"/>
    <x v="0"/>
  </r>
  <r>
    <x v="1"/>
    <x v="1"/>
    <x v="17"/>
    <n v="62980455.529999994"/>
    <x v="19"/>
    <n v="0.51"/>
    <n v="97.69"/>
    <x v="0"/>
    <x v="0"/>
    <x v="0"/>
  </r>
  <r>
    <x v="1"/>
    <x v="1"/>
    <x v="22"/>
    <n v="57117494.490000002"/>
    <x v="20"/>
    <n v="0.47"/>
    <n v="98.16"/>
    <x v="0"/>
    <x v="0"/>
    <x v="0"/>
  </r>
  <r>
    <x v="1"/>
    <x v="1"/>
    <x v="20"/>
    <n v="54728457.619999997"/>
    <x v="21"/>
    <n v="0.45"/>
    <n v="98.61"/>
    <x v="0"/>
    <x v="0"/>
    <x v="0"/>
  </r>
  <r>
    <x v="1"/>
    <x v="1"/>
    <x v="24"/>
    <n v="34518981.950000003"/>
    <x v="22"/>
    <n v="0.28000000000000003"/>
    <n v="98.89"/>
    <x v="0"/>
    <x v="0"/>
    <x v="0"/>
  </r>
  <r>
    <x v="1"/>
    <x v="1"/>
    <x v="23"/>
    <n v="29661471.510000002"/>
    <x v="23"/>
    <n v="0.24"/>
    <n v="99.13"/>
    <x v="0"/>
    <x v="0"/>
    <x v="0"/>
  </r>
  <r>
    <x v="1"/>
    <x v="1"/>
    <x v="26"/>
    <n v="24697393.02"/>
    <x v="24"/>
    <n v="0.2"/>
    <n v="99.33"/>
    <x v="0"/>
    <x v="0"/>
    <x v="0"/>
  </r>
  <r>
    <x v="1"/>
    <x v="1"/>
    <x v="21"/>
    <n v="24202346.649999999"/>
    <x v="25"/>
    <n v="0.2"/>
    <n v="99.53"/>
    <x v="0"/>
    <x v="0"/>
    <x v="0"/>
  </r>
  <r>
    <x v="1"/>
    <x v="1"/>
    <x v="25"/>
    <n v="19957441.339999996"/>
    <x v="26"/>
    <n v="0.16"/>
    <n v="99.69"/>
    <x v="0"/>
    <x v="0"/>
    <x v="0"/>
  </r>
  <r>
    <x v="1"/>
    <x v="1"/>
    <x v="27"/>
    <n v="9280245.0999999996"/>
    <x v="27"/>
    <n v="0.08"/>
    <n v="99.77"/>
    <x v="0"/>
    <x v="0"/>
    <x v="0"/>
  </r>
  <r>
    <x v="1"/>
    <x v="1"/>
    <x v="28"/>
    <n v="9181990.0500000007"/>
    <x v="28"/>
    <n v="7.0000000000000007E-2"/>
    <n v="99.84"/>
    <x v="0"/>
    <x v="0"/>
    <x v="0"/>
  </r>
  <r>
    <x v="1"/>
    <x v="1"/>
    <x v="30"/>
    <n v="8787827.7000000011"/>
    <x v="29"/>
    <n v="7.0000000000000007E-2"/>
    <n v="99.91"/>
    <x v="0"/>
    <x v="0"/>
    <x v="0"/>
  </r>
  <r>
    <x v="1"/>
    <x v="1"/>
    <x v="29"/>
    <n v="5252901.97"/>
    <x v="30"/>
    <n v="0.04"/>
    <n v="99.95"/>
    <x v="0"/>
    <x v="0"/>
    <x v="0"/>
  </r>
  <r>
    <x v="1"/>
    <x v="1"/>
    <x v="31"/>
    <n v="3709376.06"/>
    <x v="31"/>
    <n v="0.03"/>
    <n v="99.98"/>
    <x v="0"/>
    <x v="0"/>
    <x v="0"/>
  </r>
  <r>
    <x v="1"/>
    <x v="1"/>
    <x v="32"/>
    <n v="734818.07"/>
    <x v="32"/>
    <n v="0.01"/>
    <n v="99.99"/>
    <x v="0"/>
    <x v="0"/>
    <x v="0"/>
  </r>
  <r>
    <x v="1"/>
    <x v="1"/>
    <x v="33"/>
    <n v="0"/>
    <x v="33"/>
    <n v="0"/>
    <n v="99.99"/>
    <x v="0"/>
    <x v="0"/>
    <x v="0"/>
  </r>
  <r>
    <x v="1"/>
    <x v="1"/>
    <x v="34"/>
    <n v="12274995835.519997"/>
    <x v="34"/>
    <n v="100"/>
    <n v="999"/>
    <x v="0"/>
    <x v="0"/>
    <x v="0"/>
  </r>
  <r>
    <x v="4"/>
    <x v="4"/>
    <x v="0"/>
    <n v="2545699200.8500004"/>
    <x v="0"/>
    <n v="20.29"/>
    <n v="20.29"/>
    <x v="0"/>
    <x v="0"/>
    <x v="0"/>
  </r>
  <r>
    <x v="4"/>
    <x v="4"/>
    <x v="1"/>
    <n v="2060635076.1200004"/>
    <x v="1"/>
    <n v="16.43"/>
    <n v="36.72"/>
    <x v="0"/>
    <x v="0"/>
    <x v="0"/>
  </r>
  <r>
    <x v="4"/>
    <x v="4"/>
    <x v="2"/>
    <n v="1871427754.6700003"/>
    <x v="2"/>
    <n v="14.92"/>
    <n v="51.64"/>
    <x v="0"/>
    <x v="0"/>
    <x v="0"/>
  </r>
  <r>
    <x v="4"/>
    <x v="4"/>
    <x v="4"/>
    <n v="1291750162.21"/>
    <x v="3"/>
    <n v="10.3"/>
    <n v="61.94"/>
    <x v="0"/>
    <x v="0"/>
    <x v="0"/>
  </r>
  <r>
    <x v="4"/>
    <x v="4"/>
    <x v="3"/>
    <n v="1242947420.1100001"/>
    <x v="4"/>
    <n v="9.91"/>
    <n v="71.849999999999994"/>
    <x v="0"/>
    <x v="0"/>
    <x v="0"/>
  </r>
  <r>
    <x v="4"/>
    <x v="4"/>
    <x v="6"/>
    <n v="782032587.31000006"/>
    <x v="5"/>
    <n v="6.23"/>
    <n v="78.08"/>
    <x v="0"/>
    <x v="0"/>
    <x v="0"/>
  </r>
  <r>
    <x v="4"/>
    <x v="4"/>
    <x v="5"/>
    <n v="661495858.47000003"/>
    <x v="6"/>
    <n v="5.27"/>
    <n v="83.35"/>
    <x v="0"/>
    <x v="0"/>
    <x v="0"/>
  </r>
  <r>
    <x v="4"/>
    <x v="4"/>
    <x v="7"/>
    <n v="355740102.88"/>
    <x v="7"/>
    <n v="2.84"/>
    <n v="86.19"/>
    <x v="0"/>
    <x v="0"/>
    <x v="0"/>
  </r>
  <r>
    <x v="4"/>
    <x v="4"/>
    <x v="8"/>
    <n v="295477712.72999996"/>
    <x v="8"/>
    <n v="2.36"/>
    <n v="88.55"/>
    <x v="0"/>
    <x v="0"/>
    <x v="0"/>
  </r>
  <r>
    <x v="4"/>
    <x v="4"/>
    <x v="9"/>
    <n v="179835453.28999999"/>
    <x v="9"/>
    <n v="1.43"/>
    <n v="89.98"/>
    <x v="0"/>
    <x v="0"/>
    <x v="0"/>
  </r>
  <r>
    <x v="4"/>
    <x v="4"/>
    <x v="10"/>
    <n v="144492166.24000001"/>
    <x v="10"/>
    <n v="1.1499999999999999"/>
    <n v="91.13"/>
    <x v="0"/>
    <x v="0"/>
    <x v="0"/>
  </r>
  <r>
    <x v="4"/>
    <x v="4"/>
    <x v="13"/>
    <n v="111018132.42"/>
    <x v="11"/>
    <n v="0.88"/>
    <n v="92.01"/>
    <x v="0"/>
    <x v="0"/>
    <x v="0"/>
  </r>
  <r>
    <x v="4"/>
    <x v="4"/>
    <x v="17"/>
    <n v="102607965.70999998"/>
    <x v="12"/>
    <n v="0.82"/>
    <n v="92.83"/>
    <x v="0"/>
    <x v="0"/>
    <x v="0"/>
  </r>
  <r>
    <x v="4"/>
    <x v="4"/>
    <x v="12"/>
    <n v="102242373.66000001"/>
    <x v="13"/>
    <n v="0.81"/>
    <n v="93.64"/>
    <x v="0"/>
    <x v="0"/>
    <x v="0"/>
  </r>
  <r>
    <x v="4"/>
    <x v="4"/>
    <x v="14"/>
    <n v="93544343.269999996"/>
    <x v="14"/>
    <n v="0.75"/>
    <n v="94.39"/>
    <x v="0"/>
    <x v="0"/>
    <x v="0"/>
  </r>
  <r>
    <x v="4"/>
    <x v="4"/>
    <x v="11"/>
    <n v="89190302.730000004"/>
    <x v="15"/>
    <n v="0.71"/>
    <n v="95.1"/>
    <x v="0"/>
    <x v="0"/>
    <x v="0"/>
  </r>
  <r>
    <x v="4"/>
    <x v="4"/>
    <x v="15"/>
    <n v="71777495.170000017"/>
    <x v="16"/>
    <n v="0.56999999999999995"/>
    <n v="95.67"/>
    <x v="0"/>
    <x v="0"/>
    <x v="0"/>
  </r>
  <r>
    <x v="4"/>
    <x v="4"/>
    <x v="18"/>
    <n v="67495209.590000004"/>
    <x v="17"/>
    <n v="0.54"/>
    <n v="96.21"/>
    <x v="0"/>
    <x v="0"/>
    <x v="0"/>
  </r>
  <r>
    <x v="4"/>
    <x v="4"/>
    <x v="21"/>
    <n v="67162426.590000004"/>
    <x v="18"/>
    <n v="0.54"/>
    <n v="96.75"/>
    <x v="0"/>
    <x v="0"/>
    <x v="0"/>
  </r>
  <r>
    <x v="4"/>
    <x v="4"/>
    <x v="16"/>
    <n v="65342846.32"/>
    <x v="19"/>
    <n v="0.52"/>
    <n v="97.27"/>
    <x v="0"/>
    <x v="0"/>
    <x v="0"/>
  </r>
  <r>
    <x v="4"/>
    <x v="4"/>
    <x v="19"/>
    <n v="62331059.969999999"/>
    <x v="20"/>
    <n v="0.5"/>
    <n v="97.77"/>
    <x v="0"/>
    <x v="0"/>
    <x v="0"/>
  </r>
  <r>
    <x v="4"/>
    <x v="4"/>
    <x v="22"/>
    <n v="61207125.280000001"/>
    <x v="21"/>
    <n v="0.49"/>
    <n v="98.26"/>
    <x v="0"/>
    <x v="0"/>
    <x v="0"/>
  </r>
  <r>
    <x v="4"/>
    <x v="4"/>
    <x v="20"/>
    <n v="60586971.369999997"/>
    <x v="22"/>
    <n v="0.48"/>
    <n v="98.74"/>
    <x v="0"/>
    <x v="0"/>
    <x v="0"/>
  </r>
  <r>
    <x v="3"/>
    <x v="3"/>
    <x v="7"/>
    <n v="352781188.55000001"/>
    <x v="7"/>
    <n v="2.92"/>
    <n v="84.55"/>
    <x v="0"/>
    <x v="0"/>
    <x v="0"/>
  </r>
  <r>
    <x v="3"/>
    <x v="3"/>
    <x v="8"/>
    <n v="337960976.25000006"/>
    <x v="8"/>
    <n v="2.8"/>
    <n v="87.35"/>
    <x v="0"/>
    <x v="0"/>
    <x v="0"/>
  </r>
  <r>
    <x v="3"/>
    <x v="3"/>
    <x v="9"/>
    <n v="202777149.28999999"/>
    <x v="9"/>
    <n v="1.68"/>
    <n v="89.03"/>
    <x v="0"/>
    <x v="0"/>
    <x v="0"/>
  </r>
  <r>
    <x v="3"/>
    <x v="3"/>
    <x v="10"/>
    <n v="147438597.00999999"/>
    <x v="10"/>
    <n v="1.22"/>
    <n v="90.25"/>
    <x v="0"/>
    <x v="0"/>
    <x v="0"/>
  </r>
  <r>
    <x v="3"/>
    <x v="3"/>
    <x v="13"/>
    <n v="127676602.42"/>
    <x v="11"/>
    <n v="1.06"/>
    <n v="91.31"/>
    <x v="0"/>
    <x v="0"/>
    <x v="0"/>
  </r>
  <r>
    <x v="3"/>
    <x v="3"/>
    <x v="11"/>
    <n v="122721504.19000001"/>
    <x v="12"/>
    <n v="1.02"/>
    <n v="92.33"/>
    <x v="0"/>
    <x v="0"/>
    <x v="0"/>
  </r>
  <r>
    <x v="3"/>
    <x v="3"/>
    <x v="14"/>
    <n v="106765772.08000001"/>
    <x v="13"/>
    <n v="0.88"/>
    <n v="93.21"/>
    <x v="0"/>
    <x v="0"/>
    <x v="0"/>
  </r>
  <r>
    <x v="3"/>
    <x v="3"/>
    <x v="17"/>
    <n v="94920140.840000004"/>
    <x v="14"/>
    <n v="0.79"/>
    <n v="94"/>
    <x v="0"/>
    <x v="0"/>
    <x v="0"/>
  </r>
  <r>
    <x v="3"/>
    <x v="3"/>
    <x v="12"/>
    <n v="92760968.459999993"/>
    <x v="15"/>
    <n v="0.77"/>
    <n v="94.77"/>
    <x v="0"/>
    <x v="0"/>
    <x v="0"/>
  </r>
  <r>
    <x v="3"/>
    <x v="3"/>
    <x v="15"/>
    <n v="90690413.069999993"/>
    <x v="16"/>
    <n v="0.75"/>
    <n v="95.52"/>
    <x v="0"/>
    <x v="0"/>
    <x v="0"/>
  </r>
  <r>
    <x v="3"/>
    <x v="3"/>
    <x v="22"/>
    <n v="79467318.920000002"/>
    <x v="17"/>
    <n v="0.66"/>
    <n v="96.18"/>
    <x v="0"/>
    <x v="0"/>
    <x v="0"/>
  </r>
  <r>
    <x v="3"/>
    <x v="3"/>
    <x v="20"/>
    <n v="66708094.890000001"/>
    <x v="18"/>
    <n v="0.55000000000000004"/>
    <n v="96.73"/>
    <x v="0"/>
    <x v="0"/>
    <x v="0"/>
  </r>
  <r>
    <x v="3"/>
    <x v="3"/>
    <x v="18"/>
    <n v="63205484.840000004"/>
    <x v="19"/>
    <n v="0.52"/>
    <n v="97.25"/>
    <x v="0"/>
    <x v="0"/>
    <x v="0"/>
  </r>
  <r>
    <x v="3"/>
    <x v="3"/>
    <x v="19"/>
    <n v="60299897.049999997"/>
    <x v="20"/>
    <n v="0.5"/>
    <n v="97.75"/>
    <x v="0"/>
    <x v="0"/>
    <x v="0"/>
  </r>
  <r>
    <x v="3"/>
    <x v="3"/>
    <x v="16"/>
    <n v="56442436.329999998"/>
    <x v="21"/>
    <n v="0.47"/>
    <n v="98.22"/>
    <x v="0"/>
    <x v="0"/>
    <x v="0"/>
  </r>
  <r>
    <x v="3"/>
    <x v="3"/>
    <x v="25"/>
    <n v="50678929.910000004"/>
    <x v="22"/>
    <n v="0.42"/>
    <n v="98.64"/>
    <x v="0"/>
    <x v="0"/>
    <x v="0"/>
  </r>
  <r>
    <x v="3"/>
    <x v="3"/>
    <x v="24"/>
    <n v="39707027.859999999"/>
    <x v="23"/>
    <n v="0.33"/>
    <n v="98.97"/>
    <x v="0"/>
    <x v="0"/>
    <x v="0"/>
  </r>
  <r>
    <x v="3"/>
    <x v="3"/>
    <x v="23"/>
    <n v="33251186.139999997"/>
    <x v="24"/>
    <n v="0.28000000000000003"/>
    <n v="99.25"/>
    <x v="0"/>
    <x v="0"/>
    <x v="0"/>
  </r>
  <r>
    <x v="3"/>
    <x v="3"/>
    <x v="21"/>
    <n v="28140332.859999999"/>
    <x v="25"/>
    <n v="0.23"/>
    <n v="99.48"/>
    <x v="0"/>
    <x v="0"/>
    <x v="0"/>
  </r>
  <r>
    <x v="3"/>
    <x v="3"/>
    <x v="26"/>
    <n v="21854566.640000001"/>
    <x v="26"/>
    <n v="0.18"/>
    <n v="99.66"/>
    <x v="0"/>
    <x v="0"/>
    <x v="0"/>
  </r>
  <r>
    <x v="3"/>
    <x v="3"/>
    <x v="27"/>
    <n v="14768052.550000001"/>
    <x v="27"/>
    <n v="0.12"/>
    <n v="99.78"/>
    <x v="0"/>
    <x v="0"/>
    <x v="0"/>
  </r>
  <r>
    <x v="3"/>
    <x v="3"/>
    <x v="30"/>
    <n v="10148455.01"/>
    <x v="28"/>
    <n v="0.08"/>
    <n v="99.86"/>
    <x v="0"/>
    <x v="0"/>
    <x v="0"/>
  </r>
  <r>
    <x v="3"/>
    <x v="3"/>
    <x v="29"/>
    <n v="6989725.6600000001"/>
    <x v="29"/>
    <n v="0.06"/>
    <n v="99.92"/>
    <x v="0"/>
    <x v="0"/>
    <x v="0"/>
  </r>
  <r>
    <x v="3"/>
    <x v="3"/>
    <x v="28"/>
    <n v="6395884.04"/>
    <x v="30"/>
    <n v="0.05"/>
    <n v="99.97"/>
    <x v="0"/>
    <x v="0"/>
    <x v="0"/>
  </r>
  <r>
    <x v="3"/>
    <x v="3"/>
    <x v="31"/>
    <n v="2795284.97"/>
    <x v="31"/>
    <n v="0.02"/>
    <n v="99.99"/>
    <x v="0"/>
    <x v="0"/>
    <x v="0"/>
  </r>
  <r>
    <x v="3"/>
    <x v="3"/>
    <x v="32"/>
    <n v="216365.06"/>
    <x v="32"/>
    <n v="0"/>
    <n v="99.99"/>
    <x v="0"/>
    <x v="0"/>
    <x v="0"/>
  </r>
  <r>
    <x v="3"/>
    <x v="3"/>
    <x v="33"/>
    <n v="0"/>
    <x v="33"/>
    <n v="0"/>
    <n v="99.99"/>
    <x v="0"/>
    <x v="0"/>
    <x v="0"/>
  </r>
  <r>
    <x v="3"/>
    <x v="3"/>
    <x v="34"/>
    <n v="12070972225.710003"/>
    <x v="34"/>
    <n v="100"/>
    <n v="999"/>
    <x v="0"/>
    <x v="0"/>
    <x v="0"/>
  </r>
  <r>
    <x v="5"/>
    <x v="5"/>
    <x v="0"/>
    <n v="2072478871.0200002"/>
    <x v="0"/>
    <n v="17.98"/>
    <n v="17.98"/>
    <x v="0"/>
    <x v="0"/>
    <x v="0"/>
  </r>
  <r>
    <x v="5"/>
    <x v="5"/>
    <x v="2"/>
    <n v="1959054290.7"/>
    <x v="1"/>
    <n v="17"/>
    <n v="34.979999999999997"/>
    <x v="0"/>
    <x v="0"/>
    <x v="0"/>
  </r>
  <r>
    <x v="5"/>
    <x v="5"/>
    <x v="1"/>
    <n v="1877425972.74"/>
    <x v="2"/>
    <n v="16.29"/>
    <n v="51.27"/>
    <x v="0"/>
    <x v="0"/>
    <x v="0"/>
  </r>
  <r>
    <x v="5"/>
    <x v="5"/>
    <x v="3"/>
    <n v="1192393673.74"/>
    <x v="3"/>
    <n v="10.35"/>
    <n v="61.62"/>
    <x v="0"/>
    <x v="0"/>
    <x v="0"/>
  </r>
  <r>
    <x v="5"/>
    <x v="5"/>
    <x v="4"/>
    <n v="953352064.03999996"/>
    <x v="4"/>
    <n v="8.27"/>
    <n v="69.89"/>
    <x v="0"/>
    <x v="0"/>
    <x v="0"/>
  </r>
  <r>
    <x v="5"/>
    <x v="5"/>
    <x v="5"/>
    <n v="738445073.61000013"/>
    <x v="5"/>
    <n v="6.41"/>
    <n v="76.3"/>
    <x v="0"/>
    <x v="0"/>
    <x v="0"/>
  </r>
  <r>
    <x v="5"/>
    <x v="5"/>
    <x v="6"/>
    <n v="632654554.78999996"/>
    <x v="6"/>
    <n v="5.49"/>
    <n v="81.790000000000006"/>
    <x v="0"/>
    <x v="0"/>
    <x v="0"/>
  </r>
  <r>
    <x v="5"/>
    <x v="5"/>
    <x v="8"/>
    <n v="358180957.63999993"/>
    <x v="7"/>
    <n v="3.11"/>
    <n v="84.9"/>
    <x v="0"/>
    <x v="0"/>
    <x v="0"/>
  </r>
  <r>
    <x v="5"/>
    <x v="5"/>
    <x v="7"/>
    <n v="355960306.58999997"/>
    <x v="8"/>
    <n v="3.09"/>
    <n v="87.99"/>
    <x v="0"/>
    <x v="0"/>
    <x v="0"/>
  </r>
  <r>
    <x v="5"/>
    <x v="5"/>
    <x v="9"/>
    <n v="166147508.96000001"/>
    <x v="9"/>
    <n v="1.44"/>
    <n v="89.43"/>
    <x v="0"/>
    <x v="0"/>
    <x v="0"/>
  </r>
  <r>
    <x v="5"/>
    <x v="5"/>
    <x v="17"/>
    <n v="144025838.82000002"/>
    <x v="10"/>
    <n v="1.25"/>
    <n v="90.68"/>
    <x v="0"/>
    <x v="0"/>
    <x v="0"/>
  </r>
  <r>
    <x v="5"/>
    <x v="5"/>
    <x v="10"/>
    <n v="128694437.65000001"/>
    <x v="11"/>
    <n v="1.1200000000000001"/>
    <n v="91.8"/>
    <x v="0"/>
    <x v="0"/>
    <x v="0"/>
  </r>
  <r>
    <x v="5"/>
    <x v="5"/>
    <x v="13"/>
    <n v="104708804.17999999"/>
    <x v="12"/>
    <n v="0.91"/>
    <n v="92.71"/>
    <x v="0"/>
    <x v="0"/>
    <x v="0"/>
  </r>
  <r>
    <x v="5"/>
    <x v="5"/>
    <x v="12"/>
    <n v="102855886.22000001"/>
    <x v="13"/>
    <n v="0.89"/>
    <n v="93.6"/>
    <x v="0"/>
    <x v="0"/>
    <x v="0"/>
  </r>
  <r>
    <x v="5"/>
    <x v="5"/>
    <x v="11"/>
    <n v="91598692.300000012"/>
    <x v="14"/>
    <n v="0.79"/>
    <n v="94.39"/>
    <x v="0"/>
    <x v="0"/>
    <x v="0"/>
  </r>
  <r>
    <x v="5"/>
    <x v="5"/>
    <x v="14"/>
    <n v="88868093.269999996"/>
    <x v="15"/>
    <n v="0.77"/>
    <n v="95.16"/>
    <x v="0"/>
    <x v="0"/>
    <x v="0"/>
  </r>
  <r>
    <x v="5"/>
    <x v="5"/>
    <x v="15"/>
    <n v="71799700.960000008"/>
    <x v="16"/>
    <n v="0.62"/>
    <n v="95.78"/>
    <x v="0"/>
    <x v="0"/>
    <x v="0"/>
  </r>
  <r>
    <x v="5"/>
    <x v="5"/>
    <x v="18"/>
    <n v="69832005.599999994"/>
    <x v="17"/>
    <n v="0.61"/>
    <n v="96.39"/>
    <x v="0"/>
    <x v="0"/>
    <x v="0"/>
  </r>
  <r>
    <x v="5"/>
    <x v="5"/>
    <x v="20"/>
    <n v="64336212.960000001"/>
    <x v="18"/>
    <n v="0.56000000000000005"/>
    <n v="96.95"/>
    <x v="0"/>
    <x v="0"/>
    <x v="0"/>
  </r>
  <r>
    <x v="5"/>
    <x v="5"/>
    <x v="16"/>
    <n v="61724052.719999999"/>
    <x v="19"/>
    <n v="0.54"/>
    <n v="97.49"/>
    <x v="0"/>
    <x v="0"/>
    <x v="0"/>
  </r>
  <r>
    <x v="5"/>
    <x v="5"/>
    <x v="22"/>
    <n v="53029506.560000002"/>
    <x v="20"/>
    <n v="0.46"/>
    <n v="97.95"/>
    <x v="0"/>
    <x v="0"/>
    <x v="0"/>
  </r>
  <r>
    <x v="5"/>
    <x v="5"/>
    <x v="19"/>
    <n v="53027756.240000002"/>
    <x v="21"/>
    <n v="0.46"/>
    <n v="98.41"/>
    <x v="0"/>
    <x v="0"/>
    <x v="0"/>
  </r>
  <r>
    <x v="5"/>
    <x v="5"/>
    <x v="23"/>
    <n v="36858937.270000003"/>
    <x v="22"/>
    <n v="0.32"/>
    <n v="98.73"/>
    <x v="0"/>
    <x v="0"/>
    <x v="0"/>
  </r>
  <r>
    <x v="5"/>
    <x v="5"/>
    <x v="24"/>
    <n v="34744852.689999998"/>
    <x v="23"/>
    <n v="0.3"/>
    <n v="99.03"/>
    <x v="0"/>
    <x v="0"/>
    <x v="0"/>
  </r>
  <r>
    <x v="5"/>
    <x v="5"/>
    <x v="21"/>
    <n v="28054637.77"/>
    <x v="24"/>
    <n v="0.24"/>
    <n v="99.27"/>
    <x v="0"/>
    <x v="0"/>
    <x v="0"/>
  </r>
  <r>
    <x v="5"/>
    <x v="5"/>
    <x v="26"/>
    <n v="23519067.32"/>
    <x v="25"/>
    <n v="0.2"/>
    <n v="99.47"/>
    <x v="0"/>
    <x v="0"/>
    <x v="0"/>
  </r>
  <r>
    <x v="5"/>
    <x v="5"/>
    <x v="25"/>
    <n v="23205557.640000001"/>
    <x v="26"/>
    <n v="0.2"/>
    <n v="99.67"/>
    <x v="0"/>
    <x v="0"/>
    <x v="0"/>
  </r>
  <r>
    <x v="5"/>
    <x v="5"/>
    <x v="27"/>
    <n v="11597228.640000001"/>
    <x v="27"/>
    <n v="0.1"/>
    <n v="99.77"/>
    <x v="0"/>
    <x v="0"/>
    <x v="0"/>
  </r>
  <r>
    <x v="5"/>
    <x v="5"/>
    <x v="28"/>
    <n v="9380919.0599999987"/>
    <x v="28"/>
    <n v="0.08"/>
    <n v="99.85"/>
    <x v="0"/>
    <x v="0"/>
    <x v="0"/>
  </r>
  <r>
    <x v="5"/>
    <x v="5"/>
    <x v="30"/>
    <n v="7853134.6100000003"/>
    <x v="29"/>
    <n v="7.0000000000000007E-2"/>
    <n v="99.92"/>
    <x v="0"/>
    <x v="0"/>
    <x v="0"/>
  </r>
  <r>
    <x v="5"/>
    <x v="5"/>
    <x v="29"/>
    <n v="5548896.3700000001"/>
    <x v="30"/>
    <n v="0.05"/>
    <n v="99.97"/>
    <x v="0"/>
    <x v="0"/>
    <x v="0"/>
  </r>
  <r>
    <x v="5"/>
    <x v="5"/>
    <x v="31"/>
    <n v="3507526.87"/>
    <x v="31"/>
    <n v="0.03"/>
    <n v="100"/>
    <x v="0"/>
    <x v="0"/>
    <x v="0"/>
  </r>
  <r>
    <x v="5"/>
    <x v="5"/>
    <x v="32"/>
    <n v="844932.38"/>
    <x v="32"/>
    <n v="0.01"/>
    <n v="100.01"/>
    <x v="0"/>
    <x v="0"/>
    <x v="0"/>
  </r>
  <r>
    <x v="5"/>
    <x v="5"/>
    <x v="33"/>
    <n v="0"/>
    <x v="33"/>
    <n v="0"/>
    <n v="100.01"/>
    <x v="0"/>
    <x v="0"/>
    <x v="0"/>
  </r>
  <r>
    <x v="5"/>
    <x v="5"/>
    <x v="34"/>
    <n v="11525709951.930006"/>
    <x v="34"/>
    <n v="100"/>
    <n v="999"/>
    <x v="0"/>
    <x v="0"/>
    <x v="0"/>
  </r>
  <r>
    <x v="6"/>
    <x v="6"/>
    <x v="1"/>
    <n v="2242624631.3400002"/>
    <x v="0"/>
    <n v="18.100000000000001"/>
    <n v="18.100000000000001"/>
    <x v="0"/>
    <x v="0"/>
    <x v="0"/>
  </r>
  <r>
    <x v="6"/>
    <x v="6"/>
    <x v="2"/>
    <n v="2135395845.3399999"/>
    <x v="1"/>
    <n v="17.23"/>
    <n v="35.33"/>
    <x v="0"/>
    <x v="0"/>
    <x v="0"/>
  </r>
  <r>
    <x v="6"/>
    <x v="6"/>
    <x v="0"/>
    <n v="1981281641.3699999"/>
    <x v="2"/>
    <n v="15.99"/>
    <n v="51.32"/>
    <x v="0"/>
    <x v="0"/>
    <x v="0"/>
  </r>
  <r>
    <x v="6"/>
    <x v="6"/>
    <x v="3"/>
    <n v="1335753886.8299999"/>
    <x v="3"/>
    <n v="10.78"/>
    <n v="62.1"/>
    <x v="0"/>
    <x v="0"/>
    <x v="0"/>
  </r>
  <r>
    <x v="6"/>
    <x v="6"/>
    <x v="4"/>
    <n v="1111531003.03"/>
    <x v="4"/>
    <n v="8.9700000000000006"/>
    <n v="71.069999999999993"/>
    <x v="0"/>
    <x v="0"/>
    <x v="0"/>
  </r>
  <r>
    <x v="6"/>
    <x v="6"/>
    <x v="5"/>
    <n v="704536609.23000014"/>
    <x v="5"/>
    <n v="5.69"/>
    <n v="76.760000000000005"/>
    <x v="0"/>
    <x v="0"/>
    <x v="0"/>
  </r>
  <r>
    <x v="6"/>
    <x v="6"/>
    <x v="6"/>
    <n v="684328461.88000011"/>
    <x v="6"/>
    <n v="5.52"/>
    <n v="82.28"/>
    <x v="0"/>
    <x v="0"/>
    <x v="0"/>
  </r>
  <r>
    <x v="6"/>
    <x v="6"/>
    <x v="7"/>
    <n v="383174590.34000003"/>
    <x v="7"/>
    <n v="3.09"/>
    <n v="85.37"/>
    <x v="0"/>
    <x v="0"/>
    <x v="0"/>
  </r>
  <r>
    <x v="6"/>
    <x v="6"/>
    <x v="8"/>
    <n v="358454698.26999998"/>
    <x v="8"/>
    <n v="2.89"/>
    <n v="88.26"/>
    <x v="0"/>
    <x v="0"/>
    <x v="0"/>
  </r>
  <r>
    <x v="6"/>
    <x v="6"/>
    <x v="9"/>
    <n v="181998723.96000001"/>
    <x v="9"/>
    <n v="1.47"/>
    <n v="89.73"/>
    <x v="0"/>
    <x v="0"/>
    <x v="0"/>
  </r>
  <r>
    <x v="6"/>
    <x v="6"/>
    <x v="10"/>
    <n v="161800094.13999999"/>
    <x v="10"/>
    <n v="1.31"/>
    <n v="91.04"/>
    <x v="0"/>
    <x v="0"/>
    <x v="0"/>
  </r>
  <r>
    <x v="6"/>
    <x v="6"/>
    <x v="17"/>
    <n v="114779804.77000001"/>
    <x v="11"/>
    <n v="0.93"/>
    <n v="91.97"/>
    <x v="0"/>
    <x v="0"/>
    <x v="0"/>
  </r>
  <r>
    <x v="6"/>
    <x v="6"/>
    <x v="13"/>
    <n v="108662203.16"/>
    <x v="12"/>
    <n v="0.88"/>
    <n v="92.85"/>
    <x v="0"/>
    <x v="0"/>
    <x v="0"/>
  </r>
  <r>
    <x v="6"/>
    <x v="6"/>
    <x v="12"/>
    <n v="101955840.61"/>
    <x v="13"/>
    <n v="0.82"/>
    <n v="93.67"/>
    <x v="0"/>
    <x v="0"/>
    <x v="0"/>
  </r>
  <r>
    <x v="6"/>
    <x v="6"/>
    <x v="11"/>
    <n v="100009900.27"/>
    <x v="14"/>
    <n v="0.81"/>
    <n v="94.48"/>
    <x v="0"/>
    <x v="0"/>
    <x v="0"/>
  </r>
  <r>
    <x v="6"/>
    <x v="6"/>
    <x v="14"/>
    <n v="96871341.810000002"/>
    <x v="15"/>
    <n v="0.78"/>
    <n v="95.26"/>
    <x v="0"/>
    <x v="0"/>
    <x v="0"/>
  </r>
  <r>
    <x v="6"/>
    <x v="6"/>
    <x v="15"/>
    <n v="79805081.440000013"/>
    <x v="16"/>
    <n v="0.64"/>
    <n v="95.9"/>
    <x v="0"/>
    <x v="0"/>
    <x v="0"/>
  </r>
  <r>
    <x v="6"/>
    <x v="6"/>
    <x v="16"/>
    <n v="69209511.960000008"/>
    <x v="17"/>
    <n v="0.56000000000000005"/>
    <n v="96.46"/>
    <x v="0"/>
    <x v="0"/>
    <x v="0"/>
  </r>
  <r>
    <x v="6"/>
    <x v="6"/>
    <x v="18"/>
    <n v="67655931.209999993"/>
    <x v="18"/>
    <n v="0.55000000000000004"/>
    <n v="97.01"/>
    <x v="0"/>
    <x v="0"/>
    <x v="0"/>
  </r>
  <r>
    <x v="6"/>
    <x v="6"/>
    <x v="19"/>
    <n v="61416026.490000002"/>
    <x v="19"/>
    <n v="0.5"/>
    <n v="97.51"/>
    <x v="0"/>
    <x v="0"/>
    <x v="0"/>
  </r>
  <r>
    <x v="6"/>
    <x v="6"/>
    <x v="22"/>
    <n v="54677170.679999992"/>
    <x v="20"/>
    <n v="0.44"/>
    <n v="97.95"/>
    <x v="0"/>
    <x v="0"/>
    <x v="0"/>
  </r>
  <r>
    <x v="6"/>
    <x v="6"/>
    <x v="20"/>
    <n v="52934408.960000001"/>
    <x v="21"/>
    <n v="0.43"/>
    <n v="98.38"/>
    <x v="0"/>
    <x v="0"/>
    <x v="0"/>
  </r>
  <r>
    <x v="6"/>
    <x v="6"/>
    <x v="23"/>
    <n v="44786343.859999999"/>
    <x v="22"/>
    <n v="0.36"/>
    <n v="98.74"/>
    <x v="0"/>
    <x v="0"/>
    <x v="0"/>
  </r>
  <r>
    <x v="6"/>
    <x v="6"/>
    <x v="24"/>
    <n v="35855577.480000004"/>
    <x v="23"/>
    <n v="0.28999999999999998"/>
    <n v="99.03"/>
    <x v="0"/>
    <x v="0"/>
    <x v="0"/>
  </r>
  <r>
    <x v="6"/>
    <x v="6"/>
    <x v="21"/>
    <n v="32047591.990000002"/>
    <x v="24"/>
    <n v="0.26"/>
    <n v="99.29"/>
    <x v="0"/>
    <x v="0"/>
    <x v="0"/>
  </r>
  <r>
    <x v="6"/>
    <x v="6"/>
    <x v="26"/>
    <n v="23214698.719999999"/>
    <x v="25"/>
    <n v="0.19"/>
    <n v="99.48"/>
    <x v="0"/>
    <x v="0"/>
    <x v="0"/>
  </r>
  <r>
    <x v="6"/>
    <x v="6"/>
    <x v="25"/>
    <n v="21076785.969999999"/>
    <x v="26"/>
    <n v="0.17"/>
    <n v="99.65"/>
    <x v="0"/>
    <x v="0"/>
    <x v="0"/>
  </r>
  <r>
    <x v="6"/>
    <x v="6"/>
    <x v="27"/>
    <n v="18860275.93"/>
    <x v="27"/>
    <n v="0.15"/>
    <n v="99.8"/>
    <x v="0"/>
    <x v="0"/>
    <x v="0"/>
  </r>
  <r>
    <x v="6"/>
    <x v="6"/>
    <x v="30"/>
    <n v="10275884.920000002"/>
    <x v="28"/>
    <n v="0.08"/>
    <n v="99.88"/>
    <x v="0"/>
    <x v="0"/>
    <x v="0"/>
  </r>
  <r>
    <x v="6"/>
    <x v="6"/>
    <x v="28"/>
    <n v="7136175.9199999999"/>
    <x v="29"/>
    <n v="0.06"/>
    <n v="99.94"/>
    <x v="0"/>
    <x v="0"/>
    <x v="0"/>
  </r>
  <r>
    <x v="6"/>
    <x v="6"/>
    <x v="29"/>
    <n v="6086634.2000000002"/>
    <x v="30"/>
    <n v="0.05"/>
    <n v="99.99"/>
    <x v="0"/>
    <x v="0"/>
    <x v="0"/>
  </r>
  <r>
    <x v="4"/>
    <x v="4"/>
    <x v="23"/>
    <n v="37139519.989999995"/>
    <x v="23"/>
    <n v="0.3"/>
    <n v="99.04"/>
    <x v="0"/>
    <x v="0"/>
    <x v="0"/>
  </r>
  <r>
    <x v="4"/>
    <x v="4"/>
    <x v="24"/>
    <n v="34859059.379999995"/>
    <x v="24"/>
    <n v="0.28000000000000003"/>
    <n v="99.32"/>
    <x v="0"/>
    <x v="0"/>
    <x v="0"/>
  </r>
  <r>
    <x v="4"/>
    <x v="4"/>
    <x v="26"/>
    <n v="22458798.82"/>
    <x v="25"/>
    <n v="0.18"/>
    <n v="99.5"/>
    <x v="0"/>
    <x v="0"/>
    <x v="0"/>
  </r>
  <r>
    <x v="4"/>
    <x v="4"/>
    <x v="25"/>
    <n v="19173802.359999999"/>
    <x v="26"/>
    <n v="0.15"/>
    <n v="99.65"/>
    <x v="0"/>
    <x v="0"/>
    <x v="0"/>
  </r>
  <r>
    <x v="4"/>
    <x v="4"/>
    <x v="27"/>
    <n v="18834662"/>
    <x v="27"/>
    <n v="0.15"/>
    <n v="99.8"/>
    <x v="0"/>
    <x v="0"/>
    <x v="0"/>
  </r>
  <r>
    <x v="4"/>
    <x v="4"/>
    <x v="30"/>
    <n v="9176116.8000000007"/>
    <x v="28"/>
    <n v="7.0000000000000007E-2"/>
    <n v="99.87"/>
    <x v="0"/>
    <x v="0"/>
    <x v="0"/>
  </r>
  <r>
    <x v="4"/>
    <x v="4"/>
    <x v="28"/>
    <n v="7890397.1100000003"/>
    <x v="29"/>
    <n v="0.06"/>
    <n v="99.93"/>
    <x v="0"/>
    <x v="0"/>
    <x v="0"/>
  </r>
  <r>
    <x v="4"/>
    <x v="4"/>
    <x v="29"/>
    <n v="5455634.4699999997"/>
    <x v="30"/>
    <n v="0.04"/>
    <n v="99.97"/>
    <x v="0"/>
    <x v="0"/>
    <x v="0"/>
  </r>
  <r>
    <x v="4"/>
    <x v="4"/>
    <x v="31"/>
    <n v="3628034.94"/>
    <x v="31"/>
    <n v="0.03"/>
    <n v="100"/>
    <x v="0"/>
    <x v="0"/>
    <x v="0"/>
  </r>
  <r>
    <x v="4"/>
    <x v="4"/>
    <x v="32"/>
    <n v="893361.58"/>
    <x v="32"/>
    <n v="0.01"/>
    <n v="100.01"/>
    <x v="0"/>
    <x v="0"/>
    <x v="0"/>
  </r>
  <r>
    <x v="4"/>
    <x v="4"/>
    <x v="33"/>
    <n v="0"/>
    <x v="33"/>
    <n v="0"/>
    <n v="100.01"/>
    <x v="0"/>
    <x v="0"/>
    <x v="0"/>
  </r>
  <r>
    <x v="4"/>
    <x v="4"/>
    <x v="34"/>
    <n v="12545549134.409988"/>
    <x v="34"/>
    <n v="100"/>
    <n v="999"/>
    <x v="0"/>
    <x v="0"/>
    <x v="0"/>
  </r>
  <r>
    <x v="7"/>
    <x v="7"/>
    <x v="0"/>
    <n v="4096749382.8699999"/>
    <x v="0"/>
    <n v="29.06"/>
    <n v="29.06"/>
    <x v="0"/>
    <x v="0"/>
    <x v="0"/>
  </r>
  <r>
    <x v="7"/>
    <x v="7"/>
    <x v="1"/>
    <n v="2070989994.3699999"/>
    <x v="1"/>
    <n v="14.69"/>
    <n v="43.75"/>
    <x v="0"/>
    <x v="0"/>
    <x v="0"/>
  </r>
  <r>
    <x v="7"/>
    <x v="7"/>
    <x v="2"/>
    <n v="1833022570.3500004"/>
    <x v="2"/>
    <n v="13"/>
    <n v="56.75"/>
    <x v="0"/>
    <x v="0"/>
    <x v="0"/>
  </r>
  <r>
    <x v="7"/>
    <x v="7"/>
    <x v="3"/>
    <n v="1572434549.4400001"/>
    <x v="3"/>
    <n v="11.15"/>
    <n v="67.900000000000006"/>
    <x v="0"/>
    <x v="0"/>
    <x v="0"/>
  </r>
  <r>
    <x v="7"/>
    <x v="7"/>
    <x v="4"/>
    <n v="1146115504.48"/>
    <x v="4"/>
    <n v="8.1300000000000008"/>
    <n v="76.03"/>
    <x v="0"/>
    <x v="0"/>
    <x v="0"/>
  </r>
  <r>
    <x v="7"/>
    <x v="7"/>
    <x v="6"/>
    <n v="703448366.99000001"/>
    <x v="5"/>
    <n v="4.99"/>
    <n v="81.02"/>
    <x v="0"/>
    <x v="0"/>
    <x v="0"/>
  </r>
  <r>
    <x v="7"/>
    <x v="7"/>
    <x v="5"/>
    <n v="644481174.73999989"/>
    <x v="6"/>
    <n v="4.57"/>
    <n v="85.59"/>
    <x v="0"/>
    <x v="0"/>
    <x v="0"/>
  </r>
  <r>
    <x v="7"/>
    <x v="7"/>
    <x v="8"/>
    <n v="358755965.20999992"/>
    <x v="7"/>
    <n v="2.54"/>
    <n v="88.13"/>
    <x v="0"/>
    <x v="0"/>
    <x v="0"/>
  </r>
  <r>
    <x v="7"/>
    <x v="7"/>
    <x v="7"/>
    <n v="352096050.08999997"/>
    <x v="8"/>
    <n v="2.5"/>
    <n v="90.63"/>
    <x v="0"/>
    <x v="0"/>
    <x v="0"/>
  </r>
  <r>
    <x v="7"/>
    <x v="7"/>
    <x v="9"/>
    <n v="179419804.26000002"/>
    <x v="9"/>
    <n v="1.27"/>
    <n v="91.9"/>
    <x v="0"/>
    <x v="0"/>
    <x v="0"/>
  </r>
  <r>
    <x v="7"/>
    <x v="7"/>
    <x v="10"/>
    <n v="122878214.00000001"/>
    <x v="10"/>
    <n v="0.87"/>
    <n v="92.77"/>
    <x v="0"/>
    <x v="0"/>
    <x v="0"/>
  </r>
  <r>
    <x v="7"/>
    <x v="7"/>
    <x v="12"/>
    <n v="101045522.61"/>
    <x v="11"/>
    <n v="0.72"/>
    <n v="93.49"/>
    <x v="0"/>
    <x v="0"/>
    <x v="0"/>
  </r>
  <r>
    <x v="7"/>
    <x v="7"/>
    <x v="13"/>
    <n v="96372798.340000004"/>
    <x v="12"/>
    <n v="0.68"/>
    <n v="94.17"/>
    <x v="0"/>
    <x v="0"/>
    <x v="0"/>
  </r>
  <r>
    <x v="7"/>
    <x v="7"/>
    <x v="11"/>
    <n v="96035100.310000002"/>
    <x v="13"/>
    <n v="0.68"/>
    <n v="94.85"/>
    <x v="0"/>
    <x v="0"/>
    <x v="0"/>
  </r>
  <r>
    <x v="7"/>
    <x v="7"/>
    <x v="14"/>
    <n v="84066643.789999992"/>
    <x v="14"/>
    <n v="0.6"/>
    <n v="95.45"/>
    <x v="0"/>
    <x v="0"/>
    <x v="0"/>
  </r>
  <r>
    <x v="7"/>
    <x v="7"/>
    <x v="15"/>
    <n v="80758267.959999993"/>
    <x v="15"/>
    <n v="0.56999999999999995"/>
    <n v="96.02"/>
    <x v="0"/>
    <x v="0"/>
    <x v="0"/>
  </r>
  <r>
    <x v="7"/>
    <x v="7"/>
    <x v="17"/>
    <n v="66664958.43"/>
    <x v="16"/>
    <n v="0.47"/>
    <n v="96.49"/>
    <x v="0"/>
    <x v="0"/>
    <x v="0"/>
  </r>
  <r>
    <x v="7"/>
    <x v="7"/>
    <x v="18"/>
    <n v="63237690.109999999"/>
    <x v="17"/>
    <n v="0.45"/>
    <n v="96.94"/>
    <x v="0"/>
    <x v="0"/>
    <x v="0"/>
  </r>
  <r>
    <x v="7"/>
    <x v="7"/>
    <x v="16"/>
    <n v="60798199.709999993"/>
    <x v="18"/>
    <n v="0.43"/>
    <n v="97.37"/>
    <x v="0"/>
    <x v="0"/>
    <x v="0"/>
  </r>
  <r>
    <x v="7"/>
    <x v="7"/>
    <x v="22"/>
    <n v="60400974.650000006"/>
    <x v="19"/>
    <n v="0.43"/>
    <n v="97.8"/>
    <x v="0"/>
    <x v="0"/>
    <x v="0"/>
  </r>
  <r>
    <x v="7"/>
    <x v="7"/>
    <x v="20"/>
    <n v="57181866.569999993"/>
    <x v="20"/>
    <n v="0.41"/>
    <n v="98.21"/>
    <x v="0"/>
    <x v="0"/>
    <x v="0"/>
  </r>
  <r>
    <x v="7"/>
    <x v="7"/>
    <x v="19"/>
    <n v="51507687.109999999"/>
    <x v="21"/>
    <n v="0.37"/>
    <n v="98.58"/>
    <x v="0"/>
    <x v="0"/>
    <x v="0"/>
  </r>
  <r>
    <x v="7"/>
    <x v="7"/>
    <x v="21"/>
    <n v="49869257.369999997"/>
    <x v="22"/>
    <n v="0.35"/>
    <n v="98.93"/>
    <x v="0"/>
    <x v="0"/>
    <x v="0"/>
  </r>
  <r>
    <x v="7"/>
    <x v="7"/>
    <x v="24"/>
    <n v="34818107.480000004"/>
    <x v="23"/>
    <n v="0.25"/>
    <n v="99.18"/>
    <x v="0"/>
    <x v="0"/>
    <x v="0"/>
  </r>
  <r>
    <x v="7"/>
    <x v="7"/>
    <x v="23"/>
    <n v="24783941.199999999"/>
    <x v="24"/>
    <n v="0.18"/>
    <n v="99.36"/>
    <x v="0"/>
    <x v="0"/>
    <x v="0"/>
  </r>
  <r>
    <x v="7"/>
    <x v="7"/>
    <x v="27"/>
    <n v="22052813.5"/>
    <x v="25"/>
    <n v="0.16"/>
    <n v="99.52"/>
    <x v="0"/>
    <x v="0"/>
    <x v="0"/>
  </r>
  <r>
    <x v="7"/>
    <x v="7"/>
    <x v="25"/>
    <n v="20365527.280000001"/>
    <x v="26"/>
    <n v="0.14000000000000001"/>
    <n v="99.66"/>
    <x v="0"/>
    <x v="0"/>
    <x v="0"/>
  </r>
  <r>
    <x v="7"/>
    <x v="7"/>
    <x v="26"/>
    <n v="17349547.960000001"/>
    <x v="27"/>
    <n v="0.12"/>
    <n v="99.78"/>
    <x v="0"/>
    <x v="0"/>
    <x v="0"/>
  </r>
  <r>
    <x v="7"/>
    <x v="7"/>
    <x v="30"/>
    <n v="12097645.520000003"/>
    <x v="28"/>
    <n v="0.09"/>
    <n v="99.87"/>
    <x v="0"/>
    <x v="0"/>
    <x v="0"/>
  </r>
  <r>
    <x v="7"/>
    <x v="7"/>
    <x v="31"/>
    <n v="5967713.1099999994"/>
    <x v="29"/>
    <n v="0.04"/>
    <n v="99.91"/>
    <x v="0"/>
    <x v="0"/>
    <x v="0"/>
  </r>
  <r>
    <x v="7"/>
    <x v="7"/>
    <x v="29"/>
    <n v="5365771.34"/>
    <x v="30"/>
    <n v="0.04"/>
    <n v="99.95"/>
    <x v="0"/>
    <x v="0"/>
    <x v="0"/>
  </r>
  <r>
    <x v="7"/>
    <x v="7"/>
    <x v="28"/>
    <n v="5057157.2"/>
    <x v="31"/>
    <n v="0.04"/>
    <n v="99.99"/>
    <x v="0"/>
    <x v="0"/>
    <x v="0"/>
  </r>
  <r>
    <x v="7"/>
    <x v="7"/>
    <x v="32"/>
    <n v="776406.44"/>
    <x v="32"/>
    <n v="0.01"/>
    <n v="100"/>
    <x v="0"/>
    <x v="0"/>
    <x v="0"/>
  </r>
  <r>
    <x v="7"/>
    <x v="7"/>
    <x v="33"/>
    <n v="0"/>
    <x v="33"/>
    <n v="0"/>
    <n v="100"/>
    <x v="0"/>
    <x v="0"/>
    <x v="0"/>
  </r>
  <r>
    <x v="7"/>
    <x v="7"/>
    <x v="34"/>
    <n v="14096965174.789997"/>
    <x v="34"/>
    <n v="100"/>
    <n v="999"/>
    <x v="0"/>
    <x v="0"/>
    <x v="0"/>
  </r>
  <r>
    <x v="6"/>
    <x v="6"/>
    <x v="31"/>
    <n v="4105704.98"/>
    <x v="31"/>
    <n v="0.03"/>
    <n v="100.02"/>
    <x v="0"/>
    <x v="0"/>
    <x v="0"/>
  </r>
  <r>
    <x v="6"/>
    <x v="6"/>
    <x v="32"/>
    <n v="141951.69"/>
    <x v="32"/>
    <n v="0"/>
    <n v="100.02"/>
    <x v="0"/>
    <x v="0"/>
    <x v="0"/>
  </r>
  <r>
    <x v="6"/>
    <x v="6"/>
    <x v="33"/>
    <n v="0"/>
    <x v="33"/>
    <n v="0"/>
    <n v="100.02"/>
    <x v="0"/>
    <x v="0"/>
    <x v="0"/>
  </r>
  <r>
    <x v="6"/>
    <x v="6"/>
    <x v="34"/>
    <n v="12392445032.750002"/>
    <x v="34"/>
    <n v="100"/>
    <n v="999"/>
    <x v="0"/>
    <x v="0"/>
    <x v="0"/>
  </r>
  <r>
    <x v="8"/>
    <x v="8"/>
    <x v="0"/>
    <n v="3020901861.3500004"/>
    <x v="0"/>
    <n v="21.85"/>
    <n v="21.85"/>
    <x v="0"/>
    <x v="0"/>
    <x v="0"/>
  </r>
  <r>
    <x v="8"/>
    <x v="8"/>
    <x v="1"/>
    <n v="2278415756.9100003"/>
    <x v="1"/>
    <n v="16.48"/>
    <n v="38.33"/>
    <x v="0"/>
    <x v="0"/>
    <x v="0"/>
  </r>
  <r>
    <x v="8"/>
    <x v="8"/>
    <x v="2"/>
    <n v="2012969736.72"/>
    <x v="2"/>
    <n v="14.56"/>
    <n v="52.89"/>
    <x v="0"/>
    <x v="0"/>
    <x v="0"/>
  </r>
  <r>
    <x v="8"/>
    <x v="8"/>
    <x v="3"/>
    <n v="1386535868.6700003"/>
    <x v="3"/>
    <n v="10.029999999999999"/>
    <n v="62.92"/>
    <x v="0"/>
    <x v="0"/>
    <x v="0"/>
  </r>
  <r>
    <x v="8"/>
    <x v="8"/>
    <x v="4"/>
    <n v="1206098039.4100001"/>
    <x v="4"/>
    <n v="8.73"/>
    <n v="71.650000000000006"/>
    <x v="0"/>
    <x v="0"/>
    <x v="0"/>
  </r>
  <r>
    <x v="8"/>
    <x v="8"/>
    <x v="6"/>
    <n v="846638019.18000007"/>
    <x v="5"/>
    <n v="6.12"/>
    <n v="77.77"/>
    <x v="0"/>
    <x v="0"/>
    <x v="0"/>
  </r>
  <r>
    <x v="8"/>
    <x v="8"/>
    <x v="5"/>
    <n v="763177823.16999996"/>
    <x v="6"/>
    <n v="5.52"/>
    <n v="83.29"/>
    <x v="0"/>
    <x v="0"/>
    <x v="0"/>
  </r>
  <r>
    <x v="8"/>
    <x v="8"/>
    <x v="8"/>
    <n v="376918293.32000005"/>
    <x v="7"/>
    <n v="2.73"/>
    <n v="86.02"/>
    <x v="0"/>
    <x v="0"/>
    <x v="0"/>
  </r>
  <r>
    <x v="8"/>
    <x v="8"/>
    <x v="7"/>
    <n v="310783457.44999999"/>
    <x v="8"/>
    <n v="2.25"/>
    <n v="88.27"/>
    <x v="0"/>
    <x v="0"/>
    <x v="0"/>
  </r>
  <r>
    <x v="8"/>
    <x v="8"/>
    <x v="9"/>
    <n v="198295041.53"/>
    <x v="9"/>
    <n v="1.43"/>
    <n v="89.7"/>
    <x v="0"/>
    <x v="0"/>
    <x v="0"/>
  </r>
  <r>
    <x v="8"/>
    <x v="8"/>
    <x v="10"/>
    <n v="162092038.11999997"/>
    <x v="10"/>
    <n v="1.17"/>
    <n v="90.87"/>
    <x v="0"/>
    <x v="0"/>
    <x v="0"/>
  </r>
  <r>
    <x v="8"/>
    <x v="8"/>
    <x v="21"/>
    <n v="124420197.55"/>
    <x v="11"/>
    <n v="0.9"/>
    <n v="91.77"/>
    <x v="0"/>
    <x v="0"/>
    <x v="0"/>
  </r>
  <r>
    <x v="8"/>
    <x v="8"/>
    <x v="13"/>
    <n v="122982280.2"/>
    <x v="12"/>
    <n v="0.89"/>
    <n v="92.66"/>
    <x v="0"/>
    <x v="0"/>
    <x v="0"/>
  </r>
  <r>
    <x v="8"/>
    <x v="8"/>
    <x v="12"/>
    <n v="118513001.24000001"/>
    <x v="13"/>
    <n v="0.86"/>
    <n v="93.52"/>
    <x v="0"/>
    <x v="0"/>
    <x v="0"/>
  </r>
  <r>
    <x v="8"/>
    <x v="8"/>
    <x v="17"/>
    <n v="114251860.3"/>
    <x v="14"/>
    <n v="0.83"/>
    <n v="94.35"/>
    <x v="0"/>
    <x v="0"/>
    <x v="0"/>
  </r>
  <r>
    <x v="8"/>
    <x v="8"/>
    <x v="14"/>
    <n v="102260303.68000001"/>
    <x v="15"/>
    <n v="0.74"/>
    <n v="95.09"/>
    <x v="0"/>
    <x v="0"/>
    <x v="0"/>
  </r>
  <r>
    <x v="8"/>
    <x v="8"/>
    <x v="11"/>
    <n v="97942281.840000004"/>
    <x v="16"/>
    <n v="0.71"/>
    <n v="95.8"/>
    <x v="0"/>
    <x v="0"/>
    <x v="0"/>
  </r>
  <r>
    <x v="8"/>
    <x v="8"/>
    <x v="15"/>
    <n v="82179282.739999995"/>
    <x v="17"/>
    <n v="0.59"/>
    <n v="96.39"/>
    <x v="0"/>
    <x v="0"/>
    <x v="0"/>
  </r>
  <r>
    <x v="8"/>
    <x v="8"/>
    <x v="20"/>
    <n v="72467056.689999998"/>
    <x v="18"/>
    <n v="0.52"/>
    <n v="96.91"/>
    <x v="0"/>
    <x v="0"/>
    <x v="0"/>
  </r>
  <r>
    <x v="8"/>
    <x v="8"/>
    <x v="16"/>
    <n v="68671725.25999999"/>
    <x v="19"/>
    <n v="0.5"/>
    <n v="97.41"/>
    <x v="0"/>
    <x v="0"/>
    <x v="0"/>
  </r>
  <r>
    <x v="8"/>
    <x v="8"/>
    <x v="18"/>
    <n v="66186343.609999999"/>
    <x v="20"/>
    <n v="0.48"/>
    <n v="97.89"/>
    <x v="0"/>
    <x v="0"/>
    <x v="0"/>
  </r>
  <r>
    <x v="8"/>
    <x v="8"/>
    <x v="19"/>
    <n v="62285162.359999999"/>
    <x v="21"/>
    <n v="0.45"/>
    <n v="98.34"/>
    <x v="0"/>
    <x v="0"/>
    <x v="0"/>
  </r>
  <r>
    <x v="8"/>
    <x v="8"/>
    <x v="22"/>
    <n v="55654972.340000004"/>
    <x v="22"/>
    <n v="0.4"/>
    <n v="98.74"/>
    <x v="0"/>
    <x v="0"/>
    <x v="0"/>
  </r>
  <r>
    <x v="8"/>
    <x v="8"/>
    <x v="24"/>
    <n v="37912042.620000005"/>
    <x v="23"/>
    <n v="0.27"/>
    <n v="99.01"/>
    <x v="0"/>
    <x v="0"/>
    <x v="0"/>
  </r>
  <r>
    <x v="8"/>
    <x v="8"/>
    <x v="23"/>
    <n v="35753519.550000004"/>
    <x v="24"/>
    <n v="0.26"/>
    <n v="99.27"/>
    <x v="0"/>
    <x v="0"/>
    <x v="0"/>
  </r>
  <r>
    <x v="8"/>
    <x v="8"/>
    <x v="25"/>
    <n v="31456145.720000003"/>
    <x v="25"/>
    <n v="0.23"/>
    <n v="99.5"/>
    <x v="0"/>
    <x v="0"/>
    <x v="0"/>
  </r>
  <r>
    <x v="8"/>
    <x v="8"/>
    <x v="27"/>
    <n v="17681765.550000001"/>
    <x v="26"/>
    <n v="0.13"/>
    <n v="99.63"/>
    <x v="0"/>
    <x v="0"/>
    <x v="0"/>
  </r>
  <r>
    <x v="8"/>
    <x v="8"/>
    <x v="26"/>
    <n v="17013777.52"/>
    <x v="27"/>
    <n v="0.12"/>
    <n v="99.75"/>
    <x v="0"/>
    <x v="0"/>
    <x v="0"/>
  </r>
  <r>
    <x v="8"/>
    <x v="8"/>
    <x v="30"/>
    <n v="10723087.270000001"/>
    <x v="28"/>
    <n v="0.08"/>
    <n v="99.83"/>
    <x v="0"/>
    <x v="0"/>
    <x v="0"/>
  </r>
  <r>
    <x v="8"/>
    <x v="8"/>
    <x v="28"/>
    <n v="10036797.73"/>
    <x v="29"/>
    <n v="7.0000000000000007E-2"/>
    <n v="99.9"/>
    <x v="0"/>
    <x v="0"/>
    <x v="0"/>
  </r>
  <r>
    <x v="8"/>
    <x v="8"/>
    <x v="29"/>
    <n v="6502860.0199999996"/>
    <x v="30"/>
    <n v="0.05"/>
    <n v="99.95"/>
    <x v="0"/>
    <x v="0"/>
    <x v="0"/>
  </r>
  <r>
    <x v="8"/>
    <x v="8"/>
    <x v="31"/>
    <n v="4966180.9800000004"/>
    <x v="31"/>
    <n v="0.04"/>
    <n v="99.99"/>
    <x v="0"/>
    <x v="0"/>
    <x v="0"/>
  </r>
  <r>
    <x v="8"/>
    <x v="8"/>
    <x v="32"/>
    <n v="594638.81000000006"/>
    <x v="32"/>
    <n v="0"/>
    <n v="99.99"/>
    <x v="0"/>
    <x v="0"/>
    <x v="0"/>
  </r>
  <r>
    <x v="8"/>
    <x v="8"/>
    <x v="33"/>
    <n v="0"/>
    <x v="33"/>
    <n v="0"/>
    <n v="99.99"/>
    <x v="0"/>
    <x v="0"/>
    <x v="0"/>
  </r>
  <r>
    <x v="8"/>
    <x v="8"/>
    <x v="34"/>
    <n v="13823281219.40999"/>
    <x v="34"/>
    <n v="100"/>
    <n v="999"/>
    <x v="0"/>
    <x v="0"/>
    <x v="0"/>
  </r>
  <r>
    <x v="9"/>
    <x v="9"/>
    <x v="1"/>
    <n v="2799386331.0699997"/>
    <x v="0"/>
    <n v="21.78"/>
    <n v="21.78"/>
    <x v="0"/>
    <x v="0"/>
    <x v="0"/>
  </r>
  <r>
    <x v="9"/>
    <x v="9"/>
    <x v="0"/>
    <n v="2463095182.9299998"/>
    <x v="1"/>
    <n v="19.16"/>
    <n v="40.94"/>
    <x v="0"/>
    <x v="0"/>
    <x v="0"/>
  </r>
  <r>
    <x v="9"/>
    <x v="9"/>
    <x v="2"/>
    <n v="1818638158.8099997"/>
    <x v="2"/>
    <n v="14.15"/>
    <n v="55.09"/>
    <x v="0"/>
    <x v="0"/>
    <x v="0"/>
  </r>
  <r>
    <x v="9"/>
    <x v="9"/>
    <x v="3"/>
    <n v="1717333304.9400001"/>
    <x v="3"/>
    <n v="13.36"/>
    <n v="68.45"/>
    <x v="0"/>
    <x v="0"/>
    <x v="0"/>
  </r>
  <r>
    <x v="9"/>
    <x v="9"/>
    <x v="4"/>
    <n v="936977050.71000016"/>
    <x v="4"/>
    <n v="7.29"/>
    <n v="75.739999999999995"/>
    <x v="0"/>
    <x v="0"/>
    <x v="0"/>
  </r>
  <r>
    <x v="9"/>
    <x v="9"/>
    <x v="5"/>
    <n v="648983253.29000008"/>
    <x v="5"/>
    <n v="5.05"/>
    <n v="80.790000000000006"/>
    <x v="0"/>
    <x v="0"/>
    <x v="0"/>
  </r>
  <r>
    <x v="9"/>
    <x v="9"/>
    <x v="6"/>
    <n v="646571861.69999993"/>
    <x v="6"/>
    <n v="5.03"/>
    <n v="85.82"/>
    <x v="0"/>
    <x v="0"/>
    <x v="0"/>
  </r>
  <r>
    <x v="9"/>
    <x v="9"/>
    <x v="7"/>
    <n v="293158652.53999996"/>
    <x v="7"/>
    <n v="2.2799999999999998"/>
    <n v="88.1"/>
    <x v="0"/>
    <x v="0"/>
    <x v="0"/>
  </r>
  <r>
    <x v="9"/>
    <x v="9"/>
    <x v="8"/>
    <n v="284548719.50999993"/>
    <x v="8"/>
    <n v="2.21"/>
    <n v="90.31"/>
    <x v="0"/>
    <x v="0"/>
    <x v="0"/>
  </r>
  <r>
    <x v="9"/>
    <x v="9"/>
    <x v="9"/>
    <n v="168628290.03000003"/>
    <x v="9"/>
    <n v="1.31"/>
    <n v="91.62"/>
    <x v="0"/>
    <x v="0"/>
    <x v="0"/>
  </r>
  <r>
    <x v="9"/>
    <x v="9"/>
    <x v="10"/>
    <n v="131961491.63000003"/>
    <x v="10"/>
    <n v="1.03"/>
    <n v="92.65"/>
    <x v="0"/>
    <x v="0"/>
    <x v="0"/>
  </r>
  <r>
    <x v="9"/>
    <x v="9"/>
    <x v="13"/>
    <n v="94602634.850000009"/>
    <x v="11"/>
    <n v="0.74"/>
    <n v="93.39"/>
    <x v="0"/>
    <x v="0"/>
    <x v="0"/>
  </r>
  <r>
    <x v="9"/>
    <x v="9"/>
    <x v="12"/>
    <n v="94138803.310000002"/>
    <x v="12"/>
    <n v="0.73"/>
    <n v="94.12"/>
    <x v="0"/>
    <x v="0"/>
    <x v="0"/>
  </r>
  <r>
    <x v="9"/>
    <x v="9"/>
    <x v="14"/>
    <n v="85528880.709999993"/>
    <x v="13"/>
    <n v="0.67"/>
    <n v="94.79"/>
    <x v="0"/>
    <x v="0"/>
    <x v="0"/>
  </r>
  <r>
    <x v="9"/>
    <x v="9"/>
    <x v="11"/>
    <n v="82933395.469999999"/>
    <x v="14"/>
    <n v="0.65"/>
    <n v="95.44"/>
    <x v="0"/>
    <x v="0"/>
    <x v="0"/>
  </r>
  <r>
    <x v="9"/>
    <x v="9"/>
    <x v="15"/>
    <n v="69261817.390000001"/>
    <x v="15"/>
    <n v="0.54"/>
    <n v="95.98"/>
    <x v="0"/>
    <x v="0"/>
    <x v="0"/>
  </r>
  <r>
    <x v="9"/>
    <x v="9"/>
    <x v="16"/>
    <n v="60246234.710000001"/>
    <x v="16"/>
    <n v="0.47"/>
    <n v="96.45"/>
    <x v="0"/>
    <x v="0"/>
    <x v="0"/>
  </r>
  <r>
    <x v="9"/>
    <x v="9"/>
    <x v="20"/>
    <n v="56550441.380000003"/>
    <x v="17"/>
    <n v="0.44"/>
    <n v="96.89"/>
    <x v="0"/>
    <x v="0"/>
    <x v="0"/>
  </r>
  <r>
    <x v="9"/>
    <x v="9"/>
    <x v="17"/>
    <n v="54342875.720000006"/>
    <x v="18"/>
    <n v="0.42"/>
    <n v="97.31"/>
    <x v="0"/>
    <x v="0"/>
    <x v="0"/>
  </r>
  <r>
    <x v="9"/>
    <x v="9"/>
    <x v="22"/>
    <n v="53869613.560000002"/>
    <x v="19"/>
    <n v="0.42"/>
    <n v="97.73"/>
    <x v="0"/>
    <x v="0"/>
    <x v="0"/>
  </r>
  <r>
    <x v="9"/>
    <x v="9"/>
    <x v="18"/>
    <n v="52073944.810000002"/>
    <x v="20"/>
    <n v="0.41"/>
    <n v="98.14"/>
    <x v="0"/>
    <x v="0"/>
    <x v="0"/>
  </r>
  <r>
    <x v="9"/>
    <x v="9"/>
    <x v="19"/>
    <n v="49767929.849999994"/>
    <x v="21"/>
    <n v="0.39"/>
    <n v="98.53"/>
    <x v="0"/>
    <x v="0"/>
    <x v="0"/>
  </r>
  <r>
    <x v="9"/>
    <x v="9"/>
    <x v="24"/>
    <n v="33348080.390000001"/>
    <x v="22"/>
    <n v="0.26"/>
    <n v="98.79"/>
    <x v="0"/>
    <x v="0"/>
    <x v="0"/>
  </r>
  <r>
    <x v="9"/>
    <x v="9"/>
    <x v="21"/>
    <n v="33093477.719999999"/>
    <x v="23"/>
    <n v="0.26"/>
    <n v="99.05"/>
    <x v="0"/>
    <x v="0"/>
    <x v="0"/>
  </r>
  <r>
    <x v="9"/>
    <x v="9"/>
    <x v="23"/>
    <n v="27286887.540000003"/>
    <x v="24"/>
    <n v="0.21"/>
    <n v="99.26"/>
    <x v="0"/>
    <x v="0"/>
    <x v="0"/>
  </r>
  <r>
    <x v="9"/>
    <x v="9"/>
    <x v="27"/>
    <n v="25692765.16"/>
    <x v="25"/>
    <n v="0.2"/>
    <n v="99.46"/>
    <x v="0"/>
    <x v="0"/>
    <x v="0"/>
  </r>
  <r>
    <x v="9"/>
    <x v="9"/>
    <x v="26"/>
    <n v="25607229.990000002"/>
    <x v="26"/>
    <n v="0.2"/>
    <n v="99.66"/>
    <x v="0"/>
    <x v="0"/>
    <x v="0"/>
  </r>
  <r>
    <x v="9"/>
    <x v="9"/>
    <x v="25"/>
    <n v="20492174.580000002"/>
    <x v="27"/>
    <n v="0.16"/>
    <n v="99.82"/>
    <x v="0"/>
    <x v="0"/>
    <x v="0"/>
  </r>
  <r>
    <x v="9"/>
    <x v="9"/>
    <x v="30"/>
    <n v="9781545.709999999"/>
    <x v="28"/>
    <n v="0.08"/>
    <n v="99.9"/>
    <x v="0"/>
    <x v="0"/>
    <x v="0"/>
  </r>
  <r>
    <x v="9"/>
    <x v="9"/>
    <x v="28"/>
    <n v="7219906.6299999999"/>
    <x v="29"/>
    <n v="0.06"/>
    <n v="99.96"/>
    <x v="0"/>
    <x v="0"/>
    <x v="0"/>
  </r>
  <r>
    <x v="9"/>
    <x v="9"/>
    <x v="29"/>
    <n v="4859204.17"/>
    <x v="30"/>
    <n v="0.04"/>
    <n v="100"/>
    <x v="0"/>
    <x v="0"/>
    <x v="0"/>
  </r>
  <r>
    <x v="9"/>
    <x v="9"/>
    <x v="31"/>
    <n v="3500594.31"/>
    <x v="31"/>
    <n v="0.03"/>
    <n v="100.03"/>
    <x v="0"/>
    <x v="0"/>
    <x v="0"/>
  </r>
  <r>
    <x v="9"/>
    <x v="9"/>
    <x v="32"/>
    <n v="1161273.94"/>
    <x v="32"/>
    <n v="0.01"/>
    <n v="100.04"/>
    <x v="0"/>
    <x v="0"/>
    <x v="0"/>
  </r>
  <r>
    <x v="9"/>
    <x v="9"/>
    <x v="33"/>
    <n v="0"/>
    <x v="33"/>
    <n v="0"/>
    <n v="100.04"/>
    <x v="0"/>
    <x v="0"/>
    <x v="0"/>
  </r>
  <r>
    <x v="9"/>
    <x v="9"/>
    <x v="34"/>
    <n v="12854642009.059996"/>
    <x v="34"/>
    <n v="100"/>
    <n v="999"/>
    <x v="0"/>
    <x v="0"/>
    <x v="0"/>
  </r>
  <r>
    <x v="10"/>
    <x v="10"/>
    <x v="0"/>
    <n v="2619114487.71"/>
    <x v="0"/>
    <n v="20.69"/>
    <n v="20.69"/>
    <x v="0"/>
    <x v="0"/>
    <x v="0"/>
  </r>
  <r>
    <x v="10"/>
    <x v="10"/>
    <x v="1"/>
    <n v="2156983537.54"/>
    <x v="1"/>
    <n v="17.04"/>
    <n v="37.729999999999997"/>
    <x v="0"/>
    <x v="0"/>
    <x v="0"/>
  </r>
  <r>
    <x v="10"/>
    <x v="10"/>
    <x v="2"/>
    <n v="1914200742.75"/>
    <x v="2"/>
    <n v="15.12"/>
    <n v="52.85"/>
    <x v="0"/>
    <x v="0"/>
    <x v="0"/>
  </r>
  <r>
    <x v="10"/>
    <x v="10"/>
    <x v="3"/>
    <n v="1366266725.3599999"/>
    <x v="3"/>
    <n v="10.79"/>
    <n v="63.64"/>
    <x v="0"/>
    <x v="0"/>
    <x v="0"/>
  </r>
  <r>
    <x v="10"/>
    <x v="10"/>
    <x v="4"/>
    <n v="1195900129.5900002"/>
    <x v="4"/>
    <n v="9.4499999999999993"/>
    <n v="73.09"/>
    <x v="0"/>
    <x v="0"/>
    <x v="0"/>
  </r>
  <r>
    <x v="10"/>
    <x v="10"/>
    <x v="6"/>
    <n v="724001830.92000008"/>
    <x v="5"/>
    <n v="5.72"/>
    <n v="78.81"/>
    <x v="0"/>
    <x v="0"/>
    <x v="0"/>
  </r>
  <r>
    <x v="10"/>
    <x v="10"/>
    <x v="5"/>
    <n v="679569932.38"/>
    <x v="6"/>
    <n v="5.37"/>
    <n v="84.18"/>
    <x v="0"/>
    <x v="0"/>
    <x v="0"/>
  </r>
  <r>
    <x v="10"/>
    <x v="10"/>
    <x v="8"/>
    <n v="334651148.98000002"/>
    <x v="7"/>
    <n v="2.64"/>
    <n v="86.82"/>
    <x v="0"/>
    <x v="0"/>
    <x v="0"/>
  </r>
  <r>
    <x v="10"/>
    <x v="10"/>
    <x v="7"/>
    <n v="298875310.37"/>
    <x v="8"/>
    <n v="2.36"/>
    <n v="89.18"/>
    <x v="0"/>
    <x v="0"/>
    <x v="0"/>
  </r>
  <r>
    <x v="10"/>
    <x v="10"/>
    <x v="9"/>
    <n v="172743756.70999998"/>
    <x v="9"/>
    <n v="1.36"/>
    <n v="90.54"/>
    <x v="0"/>
    <x v="0"/>
    <x v="0"/>
  </r>
  <r>
    <x v="10"/>
    <x v="10"/>
    <x v="10"/>
    <n v="143164870.69"/>
    <x v="10"/>
    <n v="1.1299999999999999"/>
    <n v="91.67"/>
    <x v="0"/>
    <x v="0"/>
    <x v="0"/>
  </r>
  <r>
    <x v="10"/>
    <x v="10"/>
    <x v="11"/>
    <n v="110298441.8"/>
    <x v="11"/>
    <n v="0.87"/>
    <n v="92.54"/>
    <x v="0"/>
    <x v="0"/>
    <x v="0"/>
  </r>
  <r>
    <x v="10"/>
    <x v="10"/>
    <x v="12"/>
    <n v="107632862.08000001"/>
    <x v="12"/>
    <n v="0.85"/>
    <n v="93.39"/>
    <x v="0"/>
    <x v="0"/>
    <x v="0"/>
  </r>
  <r>
    <x v="10"/>
    <x v="10"/>
    <x v="13"/>
    <n v="96045639.219999999"/>
    <x v="13"/>
    <n v="0.76"/>
    <n v="94.15"/>
    <x v="0"/>
    <x v="0"/>
    <x v="0"/>
  </r>
  <r>
    <x v="10"/>
    <x v="10"/>
    <x v="17"/>
    <n v="88070809.519999996"/>
    <x v="14"/>
    <n v="0.7"/>
    <n v="94.85"/>
    <x v="0"/>
    <x v="0"/>
    <x v="0"/>
  </r>
  <r>
    <x v="10"/>
    <x v="10"/>
    <x v="14"/>
    <n v="84308676.99000001"/>
    <x v="15"/>
    <n v="0.67"/>
    <n v="95.52"/>
    <x v="0"/>
    <x v="0"/>
    <x v="0"/>
  </r>
  <r>
    <x v="10"/>
    <x v="10"/>
    <x v="15"/>
    <n v="75092729.449999988"/>
    <x v="16"/>
    <n v="0.59"/>
    <n v="96.11"/>
    <x v="0"/>
    <x v="0"/>
    <x v="0"/>
  </r>
  <r>
    <x v="10"/>
    <x v="10"/>
    <x v="18"/>
    <n v="62160841.899999999"/>
    <x v="17"/>
    <n v="0.49"/>
    <n v="96.6"/>
    <x v="0"/>
    <x v="0"/>
    <x v="0"/>
  </r>
  <r>
    <x v="10"/>
    <x v="10"/>
    <x v="16"/>
    <n v="60955467.369999997"/>
    <x v="18"/>
    <n v="0.48"/>
    <n v="97.08"/>
    <x v="0"/>
    <x v="0"/>
    <x v="0"/>
  </r>
  <r>
    <x v="10"/>
    <x v="10"/>
    <x v="22"/>
    <n v="60752930.32"/>
    <x v="19"/>
    <n v="0.48"/>
    <n v="97.56"/>
    <x v="0"/>
    <x v="0"/>
    <x v="0"/>
  </r>
  <r>
    <x v="10"/>
    <x v="10"/>
    <x v="20"/>
    <n v="60119946.649999999"/>
    <x v="20"/>
    <n v="0.47"/>
    <n v="98.03"/>
    <x v="0"/>
    <x v="0"/>
    <x v="0"/>
  </r>
  <r>
    <x v="10"/>
    <x v="10"/>
    <x v="19"/>
    <n v="58791646.260000005"/>
    <x v="21"/>
    <n v="0.46"/>
    <n v="98.49"/>
    <x v="0"/>
    <x v="0"/>
    <x v="0"/>
  </r>
  <r>
    <x v="10"/>
    <x v="10"/>
    <x v="21"/>
    <n v="44033414.190000005"/>
    <x v="22"/>
    <n v="0.35"/>
    <n v="98.84"/>
    <x v="0"/>
    <x v="0"/>
    <x v="0"/>
  </r>
  <r>
    <x v="10"/>
    <x v="10"/>
    <x v="24"/>
    <n v="35428050.93"/>
    <x v="23"/>
    <n v="0.28000000000000003"/>
    <n v="99.12"/>
    <x v="0"/>
    <x v="0"/>
    <x v="0"/>
  </r>
  <r>
    <x v="10"/>
    <x v="10"/>
    <x v="23"/>
    <n v="26312133.379999999"/>
    <x v="24"/>
    <n v="0.21"/>
    <n v="99.33"/>
    <x v="0"/>
    <x v="0"/>
    <x v="0"/>
  </r>
  <r>
    <x v="10"/>
    <x v="10"/>
    <x v="26"/>
    <n v="23426167.039999999"/>
    <x v="25"/>
    <n v="0.19"/>
    <n v="99.52"/>
    <x v="0"/>
    <x v="0"/>
    <x v="0"/>
  </r>
  <r>
    <x v="10"/>
    <x v="10"/>
    <x v="27"/>
    <n v="21116260.990000002"/>
    <x v="26"/>
    <n v="0.17"/>
    <n v="99.69"/>
    <x v="0"/>
    <x v="0"/>
    <x v="0"/>
  </r>
  <r>
    <x v="10"/>
    <x v="10"/>
    <x v="25"/>
    <n v="16214896.33"/>
    <x v="27"/>
    <n v="0.13"/>
    <n v="99.82"/>
    <x v="0"/>
    <x v="0"/>
    <x v="0"/>
  </r>
  <r>
    <x v="10"/>
    <x v="10"/>
    <x v="30"/>
    <n v="10375970.43"/>
    <x v="28"/>
    <n v="0.08"/>
    <n v="99.9"/>
    <x v="0"/>
    <x v="0"/>
    <x v="0"/>
  </r>
  <r>
    <x v="10"/>
    <x v="10"/>
    <x v="29"/>
    <n v="5176109.4400000004"/>
    <x v="29"/>
    <n v="0.04"/>
    <n v="99.94"/>
    <x v="0"/>
    <x v="0"/>
    <x v="0"/>
  </r>
  <r>
    <x v="10"/>
    <x v="10"/>
    <x v="28"/>
    <n v="4381539.96"/>
    <x v="30"/>
    <n v="0.03"/>
    <n v="99.97"/>
    <x v="0"/>
    <x v="0"/>
    <x v="0"/>
  </r>
  <r>
    <x v="10"/>
    <x v="10"/>
    <x v="31"/>
    <n v="4356030.5199999996"/>
    <x v="31"/>
    <n v="0.03"/>
    <n v="100"/>
    <x v="0"/>
    <x v="0"/>
    <x v="0"/>
  </r>
  <r>
    <x v="10"/>
    <x v="10"/>
    <x v="32"/>
    <n v="1127651.19"/>
    <x v="32"/>
    <n v="0.01"/>
    <n v="100.01"/>
    <x v="0"/>
    <x v="0"/>
    <x v="0"/>
  </r>
  <r>
    <x v="10"/>
    <x v="10"/>
    <x v="33"/>
    <n v="0"/>
    <x v="33"/>
    <n v="0"/>
    <n v="100.01"/>
    <x v="0"/>
    <x v="0"/>
    <x v="0"/>
  </r>
  <r>
    <x v="10"/>
    <x v="10"/>
    <x v="34"/>
    <n v="12661650688.959997"/>
    <x v="34"/>
    <n v="100"/>
    <n v="999"/>
    <x v="0"/>
    <x v="0"/>
    <x v="0"/>
  </r>
  <r>
    <x v="11"/>
    <x v="11"/>
    <x v="0"/>
    <n v="2844438579.4099998"/>
    <x v="0"/>
    <n v="20.9"/>
    <n v="20.9"/>
    <x v="0"/>
    <x v="0"/>
    <x v="0"/>
  </r>
  <r>
    <x v="11"/>
    <x v="11"/>
    <x v="1"/>
    <n v="2249224305.0100002"/>
    <x v="1"/>
    <n v="16.52"/>
    <n v="37.42"/>
    <x v="0"/>
    <x v="0"/>
    <x v="0"/>
  </r>
  <r>
    <x v="11"/>
    <x v="11"/>
    <x v="2"/>
    <n v="1901521013.2199998"/>
    <x v="2"/>
    <n v="13.97"/>
    <n v="51.39"/>
    <x v="0"/>
    <x v="0"/>
    <x v="0"/>
  </r>
  <r>
    <x v="11"/>
    <x v="11"/>
    <x v="3"/>
    <n v="1420775604.8"/>
    <x v="3"/>
    <n v="10.44"/>
    <n v="61.83"/>
    <x v="0"/>
    <x v="0"/>
    <x v="0"/>
  </r>
  <r>
    <x v="11"/>
    <x v="11"/>
    <x v="4"/>
    <n v="1199525057.9699998"/>
    <x v="4"/>
    <n v="8.81"/>
    <n v="70.64"/>
    <x v="0"/>
    <x v="0"/>
    <x v="0"/>
  </r>
  <r>
    <x v="11"/>
    <x v="11"/>
    <x v="6"/>
    <n v="1041753443.74"/>
    <x v="5"/>
    <n v="7.65"/>
    <n v="78.290000000000006"/>
    <x v="0"/>
    <x v="0"/>
    <x v="0"/>
  </r>
  <r>
    <x v="11"/>
    <x v="11"/>
    <x v="5"/>
    <n v="733283085.75000012"/>
    <x v="6"/>
    <n v="5.39"/>
    <n v="83.68"/>
    <x v="0"/>
    <x v="0"/>
    <x v="0"/>
  </r>
  <r>
    <x v="11"/>
    <x v="11"/>
    <x v="7"/>
    <n v="427474109.5"/>
    <x v="7"/>
    <n v="3.14"/>
    <n v="86.82"/>
    <x v="0"/>
    <x v="0"/>
    <x v="0"/>
  </r>
  <r>
    <x v="11"/>
    <x v="11"/>
    <x v="8"/>
    <n v="377481364.85000002"/>
    <x v="8"/>
    <n v="2.77"/>
    <n v="89.59"/>
    <x v="0"/>
    <x v="0"/>
    <x v="0"/>
  </r>
  <r>
    <x v="11"/>
    <x v="11"/>
    <x v="9"/>
    <n v="187407070.89000002"/>
    <x v="9"/>
    <n v="1.38"/>
    <n v="90.97"/>
    <x v="0"/>
    <x v="0"/>
    <x v="0"/>
  </r>
  <r>
    <x v="11"/>
    <x v="11"/>
    <x v="10"/>
    <n v="145505011.82999998"/>
    <x v="10"/>
    <n v="1.07"/>
    <n v="92.04"/>
    <x v="0"/>
    <x v="0"/>
    <x v="0"/>
  </r>
  <r>
    <x v="11"/>
    <x v="11"/>
    <x v="12"/>
    <n v="111879057.25"/>
    <x v="11"/>
    <n v="0.82"/>
    <n v="92.86"/>
    <x v="0"/>
    <x v="0"/>
    <x v="0"/>
  </r>
  <r>
    <x v="11"/>
    <x v="11"/>
    <x v="13"/>
    <n v="99965111.800000012"/>
    <x v="12"/>
    <n v="0.73"/>
    <n v="93.59"/>
    <x v="0"/>
    <x v="0"/>
    <x v="0"/>
  </r>
  <r>
    <x v="11"/>
    <x v="11"/>
    <x v="11"/>
    <n v="94201802.659999996"/>
    <x v="13"/>
    <n v="0.69"/>
    <n v="94.28"/>
    <x v="0"/>
    <x v="0"/>
    <x v="0"/>
  </r>
  <r>
    <x v="11"/>
    <x v="11"/>
    <x v="14"/>
    <n v="91344649.50999999"/>
    <x v="14"/>
    <n v="0.67"/>
    <n v="94.95"/>
    <x v="0"/>
    <x v="0"/>
    <x v="0"/>
  </r>
  <r>
    <x v="11"/>
    <x v="11"/>
    <x v="21"/>
    <n v="88963385.049999997"/>
    <x v="15"/>
    <n v="0.65"/>
    <n v="95.6"/>
    <x v="0"/>
    <x v="0"/>
    <x v="0"/>
  </r>
  <r>
    <x v="11"/>
    <x v="11"/>
    <x v="15"/>
    <n v="76730592.120000005"/>
    <x v="16"/>
    <n v="0.56000000000000005"/>
    <n v="96.16"/>
    <x v="0"/>
    <x v="0"/>
    <x v="0"/>
  </r>
  <r>
    <x v="11"/>
    <x v="11"/>
    <x v="22"/>
    <n v="72600824.019999996"/>
    <x v="17"/>
    <n v="0.53"/>
    <n v="96.69"/>
    <x v="0"/>
    <x v="0"/>
    <x v="0"/>
  </r>
  <r>
    <x v="11"/>
    <x v="11"/>
    <x v="16"/>
    <n v="63731437.590000004"/>
    <x v="18"/>
    <n v="0.47"/>
    <n v="97.16"/>
    <x v="0"/>
    <x v="0"/>
    <x v="0"/>
  </r>
  <r>
    <x v="11"/>
    <x v="11"/>
    <x v="17"/>
    <n v="59021968.130000003"/>
    <x v="19"/>
    <n v="0.43"/>
    <n v="97.59"/>
    <x v="0"/>
    <x v="0"/>
    <x v="0"/>
  </r>
  <r>
    <x v="11"/>
    <x v="11"/>
    <x v="18"/>
    <n v="58841308.789999999"/>
    <x v="20"/>
    <n v="0.43"/>
    <n v="98.02"/>
    <x v="0"/>
    <x v="0"/>
    <x v="0"/>
  </r>
  <r>
    <x v="11"/>
    <x v="11"/>
    <x v="20"/>
    <n v="56543337.43"/>
    <x v="21"/>
    <n v="0.42"/>
    <n v="98.44"/>
    <x v="0"/>
    <x v="0"/>
    <x v="0"/>
  </r>
  <r>
    <x v="11"/>
    <x v="11"/>
    <x v="19"/>
    <n v="50457747.730000004"/>
    <x v="22"/>
    <n v="0.37"/>
    <n v="98.81"/>
    <x v="0"/>
    <x v="0"/>
    <x v="0"/>
  </r>
  <r>
    <x v="11"/>
    <x v="11"/>
    <x v="24"/>
    <n v="33890203.079999998"/>
    <x v="23"/>
    <n v="0.25"/>
    <n v="99.06"/>
    <x v="0"/>
    <x v="0"/>
    <x v="0"/>
  </r>
  <r>
    <x v="11"/>
    <x v="11"/>
    <x v="23"/>
    <n v="28592557.620000001"/>
    <x v="24"/>
    <n v="0.21"/>
    <n v="99.27"/>
    <x v="0"/>
    <x v="0"/>
    <x v="0"/>
  </r>
  <r>
    <x v="11"/>
    <x v="11"/>
    <x v="27"/>
    <n v="28590471.290000003"/>
    <x v="25"/>
    <n v="0.21"/>
    <n v="99.48"/>
    <x v="0"/>
    <x v="0"/>
    <x v="0"/>
  </r>
  <r>
    <x v="11"/>
    <x v="11"/>
    <x v="25"/>
    <n v="21916752.849999998"/>
    <x v="26"/>
    <n v="0.16"/>
    <n v="99.64"/>
    <x v="0"/>
    <x v="0"/>
    <x v="0"/>
  </r>
  <r>
    <x v="11"/>
    <x v="11"/>
    <x v="26"/>
    <n v="19622027.539999999"/>
    <x v="27"/>
    <n v="0.14000000000000001"/>
    <n v="99.78"/>
    <x v="0"/>
    <x v="0"/>
    <x v="0"/>
  </r>
  <r>
    <x v="11"/>
    <x v="11"/>
    <x v="30"/>
    <n v="10027969.640000001"/>
    <x v="28"/>
    <n v="7.0000000000000007E-2"/>
    <n v="99.85"/>
    <x v="0"/>
    <x v="0"/>
    <x v="0"/>
  </r>
  <r>
    <x v="11"/>
    <x v="11"/>
    <x v="28"/>
    <n v="5998745.4900000002"/>
    <x v="29"/>
    <n v="0.04"/>
    <n v="99.89"/>
    <x v="0"/>
    <x v="0"/>
    <x v="0"/>
  </r>
  <r>
    <x v="11"/>
    <x v="11"/>
    <x v="29"/>
    <n v="5628431.3399999999"/>
    <x v="30"/>
    <n v="0.04"/>
    <n v="99.93"/>
    <x v="0"/>
    <x v="0"/>
    <x v="0"/>
  </r>
  <r>
    <x v="11"/>
    <x v="11"/>
    <x v="31"/>
    <n v="4746613.12"/>
    <x v="31"/>
    <n v="0.03"/>
    <n v="99.96"/>
    <x v="0"/>
    <x v="0"/>
    <x v="0"/>
  </r>
  <r>
    <x v="11"/>
    <x v="11"/>
    <x v="32"/>
    <n v="719580.81"/>
    <x v="32"/>
    <n v="0.01"/>
    <n v="99.97"/>
    <x v="0"/>
    <x v="0"/>
    <x v="0"/>
  </r>
  <r>
    <x v="11"/>
    <x v="11"/>
    <x v="33"/>
    <n v="0"/>
    <x v="33"/>
    <n v="0"/>
    <n v="99.97"/>
    <x v="0"/>
    <x v="0"/>
    <x v="0"/>
  </r>
  <r>
    <x v="11"/>
    <x v="11"/>
    <x v="34"/>
    <n v="13612403221.829998"/>
    <x v="34"/>
    <n v="100"/>
    <n v="999"/>
    <x v="0"/>
    <x v="0"/>
    <x v="0"/>
  </r>
  <r>
    <x v="12"/>
    <x v="12"/>
    <x v="1"/>
    <n v="2053172526.6199999"/>
    <x v="0"/>
    <n v="18.25"/>
    <n v="18.25"/>
    <x v="0"/>
    <x v="0"/>
    <x v="0"/>
  </r>
  <r>
    <x v="12"/>
    <x v="12"/>
    <x v="2"/>
    <n v="1965186704.45"/>
    <x v="1"/>
    <n v="17.47"/>
    <n v="35.72"/>
    <x v="0"/>
    <x v="0"/>
    <x v="0"/>
  </r>
  <r>
    <x v="12"/>
    <x v="12"/>
    <x v="0"/>
    <n v="1930469760.6699998"/>
    <x v="2"/>
    <n v="17.16"/>
    <n v="52.88"/>
    <x v="0"/>
    <x v="0"/>
    <x v="0"/>
  </r>
  <r>
    <x v="12"/>
    <x v="12"/>
    <x v="3"/>
    <n v="1121677017.01"/>
    <x v="3"/>
    <n v="9.9700000000000006"/>
    <n v="62.85"/>
    <x v="0"/>
    <x v="0"/>
    <x v="0"/>
  </r>
  <r>
    <x v="12"/>
    <x v="12"/>
    <x v="4"/>
    <n v="942945147"/>
    <x v="4"/>
    <n v="8.3800000000000008"/>
    <n v="71.23"/>
    <x v="0"/>
    <x v="0"/>
    <x v="0"/>
  </r>
  <r>
    <x v="12"/>
    <x v="12"/>
    <x v="6"/>
    <n v="787423727.07999992"/>
    <x v="5"/>
    <n v="7"/>
    <n v="78.23"/>
    <x v="0"/>
    <x v="0"/>
    <x v="0"/>
  </r>
  <r>
    <x v="12"/>
    <x v="12"/>
    <x v="5"/>
    <n v="537102484.70000005"/>
    <x v="6"/>
    <n v="4.7699999999999996"/>
    <n v="83"/>
    <x v="0"/>
    <x v="0"/>
    <x v="0"/>
  </r>
  <r>
    <x v="12"/>
    <x v="12"/>
    <x v="7"/>
    <n v="346830747.52999997"/>
    <x v="7"/>
    <n v="3.08"/>
    <n v="86.08"/>
    <x v="0"/>
    <x v="0"/>
    <x v="0"/>
  </r>
  <r>
    <x v="12"/>
    <x v="12"/>
    <x v="8"/>
    <n v="338657894.96999997"/>
    <x v="8"/>
    <n v="3.01"/>
    <n v="89.09"/>
    <x v="0"/>
    <x v="0"/>
    <x v="0"/>
  </r>
  <r>
    <x v="12"/>
    <x v="12"/>
    <x v="9"/>
    <n v="163621592.31999999"/>
    <x v="9"/>
    <n v="1.45"/>
    <n v="90.54"/>
    <x v="0"/>
    <x v="0"/>
    <x v="0"/>
  </r>
  <r>
    <x v="12"/>
    <x v="12"/>
    <x v="10"/>
    <n v="127164363.63"/>
    <x v="10"/>
    <n v="1.1299999999999999"/>
    <n v="91.67"/>
    <x v="0"/>
    <x v="0"/>
    <x v="0"/>
  </r>
  <r>
    <x v="12"/>
    <x v="12"/>
    <x v="12"/>
    <n v="100238426"/>
    <x v="11"/>
    <n v="0.89"/>
    <n v="92.56"/>
    <x v="0"/>
    <x v="0"/>
    <x v="0"/>
  </r>
  <r>
    <x v="12"/>
    <x v="12"/>
    <x v="11"/>
    <n v="98622976.719999999"/>
    <x v="12"/>
    <n v="0.88"/>
    <n v="93.44"/>
    <x v="0"/>
    <x v="0"/>
    <x v="0"/>
  </r>
  <r>
    <x v="12"/>
    <x v="12"/>
    <x v="13"/>
    <n v="94887695.620000005"/>
    <x v="13"/>
    <n v="0.84"/>
    <n v="94.28"/>
    <x v="0"/>
    <x v="0"/>
    <x v="0"/>
  </r>
  <r>
    <x v="12"/>
    <x v="12"/>
    <x v="14"/>
    <n v="77372889.75"/>
    <x v="14"/>
    <n v="0.69"/>
    <n v="94.97"/>
    <x v="0"/>
    <x v="0"/>
    <x v="0"/>
  </r>
  <r>
    <x v="12"/>
    <x v="12"/>
    <x v="22"/>
    <n v="71258089.159999996"/>
    <x v="15"/>
    <n v="0.63"/>
    <n v="95.6"/>
    <x v="0"/>
    <x v="0"/>
    <x v="0"/>
  </r>
  <r>
    <x v="12"/>
    <x v="12"/>
    <x v="15"/>
    <n v="67002055.609999999"/>
    <x v="16"/>
    <n v="0.6"/>
    <n v="96.2"/>
    <x v="0"/>
    <x v="0"/>
    <x v="0"/>
  </r>
  <r>
    <x v="12"/>
    <x v="12"/>
    <x v="18"/>
    <n v="65578863.530000001"/>
    <x v="17"/>
    <n v="0.57999999999999996"/>
    <n v="96.78"/>
    <x v="0"/>
    <x v="0"/>
    <x v="0"/>
  </r>
  <r>
    <x v="12"/>
    <x v="12"/>
    <x v="20"/>
    <n v="60020664.370000005"/>
    <x v="18"/>
    <n v="0.53"/>
    <n v="97.31"/>
    <x v="0"/>
    <x v="0"/>
    <x v="0"/>
  </r>
  <r>
    <x v="12"/>
    <x v="12"/>
    <x v="16"/>
    <n v="58030447.719999999"/>
    <x v="19"/>
    <n v="0.52"/>
    <n v="97.83"/>
    <x v="0"/>
    <x v="0"/>
    <x v="0"/>
  </r>
  <r>
    <x v="12"/>
    <x v="12"/>
    <x v="19"/>
    <n v="47958984.829999998"/>
    <x v="20"/>
    <n v="0.43"/>
    <n v="98.26"/>
    <x v="0"/>
    <x v="0"/>
    <x v="0"/>
  </r>
  <r>
    <x v="12"/>
    <x v="12"/>
    <x v="17"/>
    <n v="42673694.229999989"/>
    <x v="21"/>
    <n v="0.38"/>
    <n v="98.64"/>
    <x v="0"/>
    <x v="0"/>
    <x v="0"/>
  </r>
  <r>
    <x v="12"/>
    <x v="12"/>
    <x v="24"/>
    <n v="34578442.069999993"/>
    <x v="22"/>
    <n v="0.31"/>
    <n v="98.95"/>
    <x v="0"/>
    <x v="0"/>
    <x v="0"/>
  </r>
  <r>
    <x v="12"/>
    <x v="12"/>
    <x v="21"/>
    <n v="28046910.280000001"/>
    <x v="23"/>
    <n v="0.25"/>
    <n v="99.2"/>
    <x v="0"/>
    <x v="0"/>
    <x v="0"/>
  </r>
  <r>
    <x v="12"/>
    <x v="12"/>
    <x v="23"/>
    <n v="22978644.859999999"/>
    <x v="24"/>
    <n v="0.2"/>
    <n v="99.4"/>
    <x v="0"/>
    <x v="0"/>
    <x v="0"/>
  </r>
  <r>
    <x v="12"/>
    <x v="12"/>
    <x v="27"/>
    <n v="20158891.66"/>
    <x v="25"/>
    <n v="0.18"/>
    <n v="99.58"/>
    <x v="0"/>
    <x v="0"/>
    <x v="0"/>
  </r>
  <r>
    <x v="12"/>
    <x v="12"/>
    <x v="25"/>
    <n v="14292614.43"/>
    <x v="26"/>
    <n v="0.13"/>
    <n v="99.71"/>
    <x v="0"/>
    <x v="0"/>
    <x v="0"/>
  </r>
  <r>
    <x v="12"/>
    <x v="12"/>
    <x v="26"/>
    <n v="11800335.780000001"/>
    <x v="27"/>
    <n v="0.1"/>
    <n v="99.81"/>
    <x v="0"/>
    <x v="0"/>
    <x v="0"/>
  </r>
  <r>
    <x v="12"/>
    <x v="12"/>
    <x v="30"/>
    <n v="10187513.380000001"/>
    <x v="28"/>
    <n v="0.09"/>
    <n v="99.9"/>
    <x v="0"/>
    <x v="0"/>
    <x v="0"/>
  </r>
  <r>
    <x v="12"/>
    <x v="12"/>
    <x v="29"/>
    <n v="5763790.5300000003"/>
    <x v="29"/>
    <n v="0.05"/>
    <n v="99.95"/>
    <x v="0"/>
    <x v="0"/>
    <x v="0"/>
  </r>
  <r>
    <x v="12"/>
    <x v="12"/>
    <x v="31"/>
    <n v="3018902.77"/>
    <x v="30"/>
    <n v="0.03"/>
    <n v="99.98"/>
    <x v="0"/>
    <x v="0"/>
    <x v="0"/>
  </r>
  <r>
    <x v="12"/>
    <x v="12"/>
    <x v="28"/>
    <n v="2112327.35"/>
    <x v="31"/>
    <n v="0.02"/>
    <n v="100"/>
    <x v="0"/>
    <x v="0"/>
    <x v="0"/>
  </r>
  <r>
    <x v="12"/>
    <x v="12"/>
    <x v="32"/>
    <n v="286759.63"/>
    <x v="32"/>
    <n v="0"/>
    <n v="100"/>
    <x v="0"/>
    <x v="0"/>
    <x v="0"/>
  </r>
  <r>
    <x v="12"/>
    <x v="12"/>
    <x v="33"/>
    <n v="0"/>
    <x v="33"/>
    <n v="0"/>
    <n v="100"/>
    <x v="0"/>
    <x v="0"/>
    <x v="0"/>
  </r>
  <r>
    <x v="12"/>
    <x v="12"/>
    <x v="34"/>
    <n v="11251121886.259998"/>
    <x v="34"/>
    <n v="100"/>
    <n v="999"/>
    <x v="0"/>
    <x v="0"/>
    <x v="0"/>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55">
  <r>
    <x v="0"/>
    <x v="0"/>
    <x v="0"/>
    <x v="0"/>
    <x v="0"/>
    <x v="0"/>
    <x v="0"/>
    <x v="0"/>
    <n v="7326153058.8200016"/>
    <n v="4744819166.8900003"/>
    <n v="12070972225.710003"/>
    <n v="39.307680261114299"/>
    <n v="100.00000000000003"/>
    <n v="40373231.280000001"/>
    <n v="198377131.13"/>
    <n v="238750362.41000006"/>
    <n v="83.089771729574124"/>
    <n v="100"/>
    <n v="931345395.22000003"/>
    <n v="1141974943.23"/>
    <n v="2073320338.4500003"/>
    <n v="55.079522544197509"/>
    <n v="99.999999999999986"/>
    <n v="2358617.5300000003"/>
    <n v="3119922081.8300004"/>
    <n v="3122280699.3600001"/>
    <n v="99.924458504628262"/>
    <n v="100.00000000000003"/>
    <n v="109780872.28999999"/>
    <n v="12589604.84"/>
    <n v="122370477.12999998"/>
    <n v="10.288106359694474"/>
    <n v="50"/>
    <n v="2463524141.9699998"/>
    <n v="153854472.23999998"/>
    <n v="2617378614.2099996"/>
    <n v="5.8781893992985692"/>
    <n v="100.00000000000003"/>
    <n v="110775009.63"/>
    <n v="484556.62"/>
    <n v="111259566.25"/>
    <n v="0.43551906261363843"/>
    <n v="99.999999999999957"/>
    <n v="120740527.13999999"/>
    <n v="985868.01"/>
    <n v="121726395.14999998"/>
    <n v="0.80990487624737661"/>
    <n v="99.999999999999986"/>
    <n v="2801666811.4200001"/>
    <n v="17766364.170000002"/>
    <n v="2819433175.5899997"/>
    <n v="0.63013957286936517"/>
    <n v="99.999999999999986"/>
    <n v="0"/>
    <n v="25278124.539999999"/>
    <n v="25278124.539999999"/>
    <n v="100"/>
    <n v="100"/>
    <n v="271994308.18999994"/>
    <n v="814688.88"/>
    <n v="272808997.06999999"/>
    <n v="0.29862976982058959"/>
    <n v="100"/>
    <n v="473594144.1500001"/>
    <n v="72771331.400000006"/>
    <n v="546365475.55000007"/>
    <n v="13.319167234486143"/>
    <n v="100"/>
    <n v="999"/>
  </r>
  <r>
    <x v="1"/>
    <x v="0"/>
    <x v="0"/>
    <x v="0"/>
    <x v="0"/>
    <x v="0"/>
    <x v="0"/>
    <x v="1"/>
    <n v="1253764747.8600004"/>
    <n v="935214214.55999994"/>
    <n v="2188978962.4200001"/>
    <n v="42.723764394980066"/>
    <n v="18.134239077757858"/>
    <n v="6158761.5700000003"/>
    <n v="0"/>
    <n v="6158761.5700000003"/>
    <n v="0"/>
    <n v="2.5795820822352149"/>
    <n v="184027956.02000001"/>
    <n v="307535177.19"/>
    <n v="491563133.21000004"/>
    <n v="62.562701800221923"/>
    <n v="23.708981390569345"/>
    <n v="0"/>
    <n v="598946000.25999999"/>
    <n v="598946000.25999999"/>
    <n v="100"/>
    <n v="19.182964567624275"/>
    <n v="19459046.600000001"/>
    <n v="1718.28"/>
    <n v="19460764.880000003"/>
    <n v="8.8294576836796968E-3"/>
    <n v="7.9515767758778555"/>
    <n v="560919566.21000004"/>
    <n v="12303835.67"/>
    <n v="573223401.88"/>
    <n v="2.1464294077400061"/>
    <n v="21.900668048860613"/>
    <n v="4356268.95"/>
    <n v="0"/>
    <n v="4356268.95"/>
    <n v="0"/>
    <n v="3.9154106894606002"/>
    <n v="33249430.140000001"/>
    <n v="62068.32"/>
    <n v="33311498.460000001"/>
    <n v="0.18632701280169309"/>
    <n v="27.365879371479934"/>
    <n v="333817632.80000001"/>
    <n v="992187.26"/>
    <n v="334809820.06"/>
    <n v="0.2963435361072127"/>
    <n v="11.875075563368764"/>
    <n v="0"/>
    <n v="0"/>
    <n v="0"/>
    <m/>
    <n v="0"/>
    <n v="19639098.629999999"/>
    <n v="242148.9"/>
    <n v="19881247.529999997"/>
    <n v="1.2179763852072518"/>
    <n v="7.2876069863995996"/>
    <n v="92136986.939999998"/>
    <n v="15131078.68"/>
    <n v="107268065.62"/>
    <n v="14.105855822554171"/>
    <n v="19.633024124011193"/>
    <n v="1"/>
  </r>
  <r>
    <x v="2"/>
    <x v="0"/>
    <x v="0"/>
    <x v="0"/>
    <x v="0"/>
    <x v="0"/>
    <x v="0"/>
    <x v="2"/>
    <n v="313288746.87000006"/>
    <n v="1825261122.3600001"/>
    <n v="2138549869.2299998"/>
    <n v="85.350411913340054"/>
    <n v="17.716467482835359"/>
    <n v="5256538.5"/>
    <n v="242000.81"/>
    <n v="5498539.3099999996"/>
    <n v="4.4011835936115187"/>
    <n v="2.3030496182273836"/>
    <n v="37674721.390000001"/>
    <n v="18834.63"/>
    <n v="37693556.020000003"/>
    <n v="4.9967771653081618E-2"/>
    <n v="1.8180285661105047"/>
    <n v="0"/>
    <n v="1818337435.1900001"/>
    <n v="1818337435.1900001"/>
    <n v="100"/>
    <n v="58.237474790870671"/>
    <n v="1480616.02"/>
    <n v="0.09"/>
    <n v="1480616.11"/>
    <n v="6.078550637950305E-6"/>
    <n v="0.60497276170095793"/>
    <n v="82654941.959999993"/>
    <n v="63862.31"/>
    <n v="82718804.269999996"/>
    <n v="7.7204101973656347E-2"/>
    <n v="3.1603683097627409"/>
    <n v="172561.54"/>
    <n v="0"/>
    <n v="172561.54"/>
    <n v="0"/>
    <n v="0.15509815993013537"/>
    <n v="916538.76"/>
    <n v="0.02"/>
    <n v="916538.78"/>
    <n v="2.1821226156955409E-6"/>
    <n v="0.75294990775876935"/>
    <n v="166887590.06999999"/>
    <n v="6577287.7599999998"/>
    <n v="173464877.82999998"/>
    <n v="3.7917115224016187"/>
    <n v="6.1524734592690047"/>
    <n v="0"/>
    <n v="0"/>
    <n v="0"/>
    <m/>
    <n v="0"/>
    <n v="3281938.22"/>
    <n v="0.64"/>
    <n v="3281938.8600000003"/>
    <n v="1.9500667967958424E-5"/>
    <n v="1.2030170908028699"/>
    <n v="14963300.41"/>
    <n v="21700.91"/>
    <n v="14985001.32"/>
    <n v="0.14481753812751749"/>
    <n v="2.7426698776886136"/>
    <n v="2"/>
  </r>
  <r>
    <x v="3"/>
    <x v="0"/>
    <x v="0"/>
    <x v="0"/>
    <x v="0"/>
    <x v="0"/>
    <x v="0"/>
    <x v="3"/>
    <n v="1538454321.78"/>
    <n v="253010771.50999999"/>
    <n v="1791465093.29"/>
    <n v="14.123120369895087"/>
    <n v="14.841100284154024"/>
    <n v="8368930.4800000004"/>
    <n v="38857.89"/>
    <n v="8407788.370000001"/>
    <n v="0.46216541485094487"/>
    <n v="3.5215814062562623"/>
    <n v="285704600.93000001"/>
    <n v="135434801.18000001"/>
    <n v="421139402.11000001"/>
    <n v="32.159137924744677"/>
    <n v="20.312317122439499"/>
    <n v="218"/>
    <n v="56752087.439999998"/>
    <n v="56752305.439999998"/>
    <n v="99.999615874635737"/>
    <n v="1.8176554546051227"/>
    <n v="3733312.05"/>
    <n v="0"/>
    <n v="3733312.05"/>
    <n v="0"/>
    <n v="1.5254137017190532"/>
    <n v="481202224.95999998"/>
    <n v="30134313.309999999"/>
    <n v="511336538.26999998"/>
    <n v="5.893244674427752"/>
    <n v="19.536208307575563"/>
    <n v="79595895.489999995"/>
    <n v="0"/>
    <n v="79595895.489999995"/>
    <n v="0"/>
    <n v="71.540720652413981"/>
    <n v="19727940.300000001"/>
    <n v="292837.15000000002"/>
    <n v="20020777.449999999"/>
    <n v="1.4626662262808383"/>
    <n v="16.447359198741541"/>
    <n v="541517743.49000001"/>
    <n v="8049624.7800000003"/>
    <n v="549567368.26999998"/>
    <n v="1.4647202954097622"/>
    <n v="19.492122495685557"/>
    <n v="0"/>
    <n v="0"/>
    <n v="0"/>
    <m/>
    <n v="0"/>
    <n v="33207961.5"/>
    <n v="0"/>
    <n v="33207961.5"/>
    <n v="0"/>
    <n v="12.172604956822292"/>
    <n v="85395494.579999998"/>
    <n v="22308249.760000002"/>
    <n v="107703744.34"/>
    <n v="20.712603723021129"/>
    <n v="19.712765385034583"/>
    <n v="3"/>
  </r>
  <r>
    <x v="4"/>
    <x v="0"/>
    <x v="0"/>
    <x v="0"/>
    <x v="0"/>
    <x v="0"/>
    <x v="0"/>
    <x v="4"/>
    <n v="987953035.40999997"/>
    <n v="285888519.08999997"/>
    <n v="1273841554.5"/>
    <n v="22.443020333263902"/>
    <n v="10.552932528391054"/>
    <n v="3687443.68"/>
    <n v="0"/>
    <n v="3687443.68"/>
    <n v="0"/>
    <n v="1.5444766838375077"/>
    <n v="137012174.66999999"/>
    <n v="159070269.88999999"/>
    <n v="296082444.55999994"/>
    <n v="53.724992079955967"/>
    <n v="14.28059326236818"/>
    <n v="0"/>
    <n v="41140446.630000003"/>
    <n v="41140446.630000003"/>
    <n v="100"/>
    <n v="1.3176408718931938"/>
    <n v="24695659.93"/>
    <n v="354387.98"/>
    <n v="25050047.91"/>
    <n v="1.4147197692924491"/>
    <n v="10.235331469447546"/>
    <n v="469047319.20999998"/>
    <n v="79651343.799999997"/>
    <n v="548698663.00999999"/>
    <n v="14.516409309812435"/>
    <n v="20.963671821534049"/>
    <n v="1122087.02"/>
    <n v="0"/>
    <n v="1122087.02"/>
    <n v="0"/>
    <n v="1.0085308237483799"/>
    <n v="4553514.1900000004"/>
    <n v="509063.17"/>
    <n v="5062577.3600000003"/>
    <n v="10.055415133448943"/>
    <n v="4.158980764822231"/>
    <n v="268604380.33999997"/>
    <n v="1337220.1399999999"/>
    <n v="269941600.47999996"/>
    <n v="0.49537386517017218"/>
    <n v="9.574321633762839"/>
    <n v="0"/>
    <n v="0"/>
    <n v="0"/>
    <m/>
    <n v="0"/>
    <n v="26799548.98"/>
    <n v="77855.740000000005"/>
    <n v="26877404.719999999"/>
    <n v="0.2896698576781338"/>
    <n v="9.8520961583622313"/>
    <n v="52430907.390000001"/>
    <n v="3747931.74"/>
    <n v="56178839.130000003"/>
    <n v="6.6714296664748467"/>
    <n v="10.282282033550425"/>
    <n v="4"/>
  </r>
  <r>
    <x v="5"/>
    <x v="0"/>
    <x v="0"/>
    <x v="0"/>
    <x v="0"/>
    <x v="0"/>
    <x v="0"/>
    <x v="5"/>
    <n v="915333812.54999995"/>
    <n v="150015298.16999999"/>
    <n v="1065349110.7200001"/>
    <n v="14.081327581774053"/>
    <n v="8.8257108938657804"/>
    <n v="123459.18"/>
    <n v="0"/>
    <n v="123459.18"/>
    <n v="0"/>
    <n v="5.1710572814958347E-2"/>
    <n v="49876123.990000002"/>
    <n v="2302624.04"/>
    <n v="52178748.030000001"/>
    <n v="4.4129537923679463"/>
    <n v="2.5166756464178834"/>
    <n v="758106.72"/>
    <n v="115797308.34999999"/>
    <n v="116555415.06999999"/>
    <n v="99.34957400345175"/>
    <n v="3.7330216688682527"/>
    <n v="976916.23"/>
    <n v="0"/>
    <n v="976916.23"/>
    <n v="0"/>
    <n v="0.39916336558946952"/>
    <n v="362528935.51999998"/>
    <n v="16621724.93"/>
    <n v="379150660.44999999"/>
    <n v="4.383936694260874"/>
    <n v="14.485892808612203"/>
    <n v="7642267.1600000001"/>
    <n v="0"/>
    <n v="7642267.1600000001"/>
    <n v="0"/>
    <n v="6.8688629819280793"/>
    <n v="36697400.259999998"/>
    <n v="0"/>
    <n v="36697400.259999998"/>
    <n v="0"/>
    <n v="30.14744683335018"/>
    <n v="334924168.47000003"/>
    <n v="134151.22"/>
    <n v="335058319.69000006"/>
    <n v="4.0038170108451059E-2"/>
    <n v="11.883889378576429"/>
    <n v="0"/>
    <n v="0"/>
    <n v="0"/>
    <m/>
    <n v="0"/>
    <n v="36147736.340000004"/>
    <n v="494683.6"/>
    <n v="36642419.940000005"/>
    <n v="1.3500298310264929"/>
    <n v="13.431529140733558"/>
    <n v="85658698.680000007"/>
    <n v="14664806.029999999"/>
    <n v="100323504.71000001"/>
    <n v="14.617517671846493"/>
    <n v="18.361977320951532"/>
    <n v="5"/>
  </r>
  <r>
    <x v="6"/>
    <x v="0"/>
    <x v="0"/>
    <x v="0"/>
    <x v="0"/>
    <x v="0"/>
    <x v="0"/>
    <x v="6"/>
    <n v="721328008.58000004"/>
    <n v="33924530.810000002"/>
    <n v="755252539.38999999"/>
    <n v="4.4918128759156586"/>
    <n v="6.2567664415744852"/>
    <n v="1528601.19"/>
    <n v="0"/>
    <n v="1528601.19"/>
    <n v="0"/>
    <n v="0.64025083546259565"/>
    <n v="30724759"/>
    <n v="176228.98"/>
    <n v="30900987.98"/>
    <n v="0.57030208909197466"/>
    <n v="1.4904106908583821"/>
    <n v="1600292.81"/>
    <n v="20267606.850000001"/>
    <n v="21867899.66"/>
    <n v="92.682000398386691"/>
    <n v="0.70038224508393665"/>
    <n v="3292242.76"/>
    <n v="0"/>
    <n v="3292242.76"/>
    <n v="0"/>
    <n v="1.3451948693893274"/>
    <n v="319029610.07999998"/>
    <n v="12522133.939999999"/>
    <n v="331551744.01999998"/>
    <n v="3.7768264428868861"/>
    <n v="12.667320739153817"/>
    <n v="5786070.1799999997"/>
    <n v="0"/>
    <n v="5786070.1799999997"/>
    <n v="0"/>
    <n v="5.2005147737127704"/>
    <n v="17088129.32"/>
    <n v="28613.040000000001"/>
    <n v="17116742.359999999"/>
    <n v="0.16716405141941976"/>
    <n v="14.061652231553824"/>
    <n v="228149444.12"/>
    <n v="472264"/>
    <n v="228621708.12"/>
    <n v="0.2065700601589924"/>
    <n v="8.1087826482058123"/>
    <n v="0"/>
    <n v="0"/>
    <n v="0"/>
    <m/>
    <n v="0"/>
    <n v="33936841.140000001"/>
    <n v="0"/>
    <n v="33936841.140000001"/>
    <n v="0"/>
    <n v="12.439780764009097"/>
    <n v="80192017.980000004"/>
    <n v="457684"/>
    <n v="80649701.980000004"/>
    <n v="0.56749620738028173"/>
    <n v="14.761127045740544"/>
    <n v="6"/>
  </r>
  <r>
    <x v="7"/>
    <x v="0"/>
    <x v="0"/>
    <x v="0"/>
    <x v="0"/>
    <x v="0"/>
    <x v="0"/>
    <x v="7"/>
    <n v="283700137.89000005"/>
    <n v="356272603.37999994"/>
    <n v="639972741.2700001"/>
    <n v="55.669965360241953"/>
    <n v="5.3017497621850236"/>
    <n v="71648.210000000006"/>
    <n v="0"/>
    <n v="71648.210000000006"/>
    <n v="0"/>
    <n v="3.0009675912851738E-2"/>
    <n v="37812659.840000004"/>
    <n v="343899611.35000002"/>
    <n v="381712271.19000006"/>
    <n v="90.093936534416912"/>
    <n v="18.41067509497184"/>
    <n v="0"/>
    <n v="0"/>
    <n v="0"/>
    <m/>
    <n v="0"/>
    <n v="55273539.780000001"/>
    <n v="12164990.49"/>
    <n v="67438530.269999996"/>
    <n v="18.038635245008582"/>
    <n v="27.555065507490358"/>
    <n v="104675850.73"/>
    <n v="111066.96"/>
    <n v="104786917.69"/>
    <n v="0.10599315491708496"/>
    <n v="4.003506299054397"/>
    <n v="2609329.5099999998"/>
    <n v="0"/>
    <n v="2609329.5099999998"/>
    <n v="0"/>
    <n v="2.3452630618178403"/>
    <n v="838011.83"/>
    <n v="85432.53"/>
    <n v="923444.36"/>
    <n v="9.2515081255139187"/>
    <n v="0.75862294193635293"/>
    <n v="59660703"/>
    <n v="1251.3399999999999"/>
    <n v="59661954.340000004"/>
    <n v="2.0973835232900614E-3"/>
    <n v="2.1160974786187308"/>
    <n v="0"/>
    <n v="0"/>
    <n v="0"/>
    <m/>
    <n v="0"/>
    <n v="7441654.8300000001"/>
    <n v="0"/>
    <n v="7441654.8300000001"/>
    <n v="0"/>
    <n v="2.7277893727568476"/>
    <n v="15316740.16"/>
    <n v="10250.709999999999"/>
    <n v="15326990.870000001"/>
    <n v="6.6880120742187132E-2"/>
    <n v="2.8052634282155271"/>
    <n v="7"/>
  </r>
  <r>
    <x v="8"/>
    <x v="0"/>
    <x v="0"/>
    <x v="0"/>
    <x v="0"/>
    <x v="0"/>
    <x v="0"/>
    <x v="8"/>
    <n v="14685729.32"/>
    <n v="338095459.23000002"/>
    <n v="352781188.55000001"/>
    <n v="95.837156346016855"/>
    <n v="2.9225581995674741"/>
    <n v="13503663.76"/>
    <n v="0"/>
    <n v="13503663.76"/>
    <n v="0"/>
    <n v="5.655976235466607"/>
    <n v="1182065.56"/>
    <n v="241484.18"/>
    <n v="1423549.74"/>
    <n v="16.963522468839059"/>
    <n v="6.8660385643264155E-2"/>
    <n v="0"/>
    <n v="337853975.05000001"/>
    <n v="337853975.05000001"/>
    <n v="100"/>
    <n v="10.820743154811572"/>
    <n v="0"/>
    <n v="0"/>
    <n v="0"/>
    <m/>
    <n v="0"/>
    <n v="0"/>
    <n v="0"/>
    <n v="0"/>
    <m/>
    <n v="0"/>
    <n v="0"/>
    <n v="0"/>
    <n v="0"/>
    <m/>
    <n v="0"/>
    <n v="0"/>
    <n v="0"/>
    <n v="0"/>
    <m/>
    <n v="0"/>
    <n v="0"/>
    <n v="0"/>
    <n v="0"/>
    <m/>
    <n v="0"/>
    <n v="0"/>
    <n v="0"/>
    <n v="0"/>
    <m/>
    <n v="0"/>
    <n v="0"/>
    <n v="0"/>
    <n v="0"/>
    <m/>
    <n v="0"/>
    <n v="0"/>
    <n v="0"/>
    <n v="0"/>
    <m/>
    <n v="0"/>
    <n v="8"/>
  </r>
  <r>
    <x v="9"/>
    <x v="0"/>
    <x v="0"/>
    <x v="0"/>
    <x v="0"/>
    <x v="0"/>
    <x v="0"/>
    <x v="9"/>
    <n v="35166124.479999997"/>
    <n v="302794851.77000004"/>
    <n v="337960976.25000006"/>
    <n v="89.594619807824628"/>
    <n v="2.7997825687161804"/>
    <n v="1197757.3"/>
    <n v="169763219.34"/>
    <n v="170960976.64000002"/>
    <n v="99.299397252203235"/>
    <n v="71.606583091343339"/>
    <n v="2831311.9"/>
    <n v="116078028.75"/>
    <n v="118909340.65000001"/>
    <n v="97.618932302102536"/>
    <n v="5.7352131479545401"/>
    <n v="0"/>
    <n v="16223.73"/>
    <n v="16223.73"/>
    <n v="100"/>
    <n v="5.1961151357485312E-4"/>
    <n v="10573.5"/>
    <n v="68508"/>
    <n v="79081.5"/>
    <n v="86.62961628193699"/>
    <n v="3.2312328044609956E-2"/>
    <n v="7912129.4199999999"/>
    <n v="86130"/>
    <n v="7998259.4199999999"/>
    <n v="1.0768592949689546"/>
    <n v="0.30558282155194072"/>
    <n v="3787219.19"/>
    <n v="484556.62"/>
    <n v="4271775.8099999996"/>
    <n v="11.343212789062543"/>
    <n v="3.8394683297626084"/>
    <n v="3700"/>
    <n v="0"/>
    <n v="3700"/>
    <n v="0"/>
    <n v="3.0396036910816217E-3"/>
    <n v="12596918.279999999"/>
    <n v="11055.76"/>
    <n v="12607974.039999999"/>
    <n v="8.7688632328433963E-2"/>
    <n v="0.4471811621270872"/>
    <n v="0"/>
    <n v="0"/>
    <n v="0"/>
    <m/>
    <n v="0"/>
    <n v="3882470.7"/>
    <n v="0"/>
    <n v="3882470.7"/>
    <n v="0"/>
    <n v="1.4231461358306294"/>
    <n v="2944044.19"/>
    <n v="16287129.57"/>
    <n v="19231173.760000002"/>
    <n v="84.691292238628279"/>
    <n v="3.5198369261236531"/>
    <n v="9"/>
  </r>
  <r>
    <x v="10"/>
    <x v="0"/>
    <x v="0"/>
    <x v="0"/>
    <x v="0"/>
    <x v="0"/>
    <x v="0"/>
    <x v="10"/>
    <n v="202713935.13"/>
    <n v="63214.16"/>
    <n v="202777149.28999999"/>
    <n v="3.1174202922438176E-2"/>
    <n v="1.6798742097848951"/>
    <n v="110199.5"/>
    <n v="0"/>
    <n v="110199.5"/>
    <n v="0"/>
    <n v="4.6156788575154976E-2"/>
    <n v="275440.71999999997"/>
    <n v="0"/>
    <n v="275440.71999999997"/>
    <n v="0"/>
    <n v="1.3285005451975524E-2"/>
    <n v="0"/>
    <n v="0"/>
    <n v="0"/>
    <m/>
    <n v="0"/>
    <n v="143551.47"/>
    <n v="0"/>
    <n v="143551.47"/>
    <n v="0"/>
    <n v="5.8654453822018872E-2"/>
    <n v="271982.89"/>
    <n v="0"/>
    <n v="271982.89"/>
    <n v="0"/>
    <n v="1.0391423255442634E-2"/>
    <n v="271143.96999999997"/>
    <n v="0"/>
    <n v="271143.96999999997"/>
    <n v="0"/>
    <n v="0.24370396105152878"/>
    <n v="5724942.7300000004"/>
    <n v="0"/>
    <n v="5724942.7300000004"/>
    <n v="0"/>
    <n v="4.7031235279294314"/>
    <n v="195243249.84999999"/>
    <n v="63214.16"/>
    <n v="195306464.00999999"/>
    <n v="3.236665018765756E-2"/>
    <n v="6.9271535037935354"/>
    <n v="0"/>
    <n v="0"/>
    <n v="0"/>
    <m/>
    <n v="0"/>
    <n v="375403.02"/>
    <n v="0"/>
    <n v="375403.02"/>
    <n v="0"/>
    <n v="0.13760653938538378"/>
    <n v="298020.98"/>
    <n v="0"/>
    <n v="298020.98"/>
    <n v="0"/>
    <n v="5.4546085603230418E-2"/>
    <n v="10"/>
  </r>
  <r>
    <x v="11"/>
    <x v="0"/>
    <x v="0"/>
    <x v="0"/>
    <x v="0"/>
    <x v="0"/>
    <x v="0"/>
    <x v="11"/>
    <n v="146452330.40000001"/>
    <n v="986266.61"/>
    <n v="147438597.00999999"/>
    <n v="0.66893380024031746"/>
    <n v="1.2214310020196228"/>
    <n v="0"/>
    <n v="0"/>
    <n v="0"/>
    <m/>
    <n v="0"/>
    <n v="2788607.04"/>
    <n v="0"/>
    <n v="2788607.04"/>
    <n v="0"/>
    <n v="0.13449957482618161"/>
    <n v="0"/>
    <n v="9807.2999999999993"/>
    <n v="9807.2999999999993"/>
    <n v="100"/>
    <n v="3.1410692837483467E-4"/>
    <n v="0"/>
    <n v="0"/>
    <n v="0"/>
    <m/>
    <n v="0"/>
    <n v="22654349.079999998"/>
    <n v="950953.32"/>
    <n v="23605302.399999999"/>
    <n v="4.0285580921005275"/>
    <n v="0.90186808556639664"/>
    <n v="219906.36"/>
    <n v="0"/>
    <n v="219906.36"/>
    <n v="0"/>
    <n v="0.19765164238180724"/>
    <n v="77153.11"/>
    <n v="0"/>
    <n v="77153.11"/>
    <n v="0"/>
    <n v="6.3382399441736861E-2"/>
    <n v="109690143.53"/>
    <n v="25505.99"/>
    <n v="109715649.52"/>
    <n v="2.3247358158646758E-2"/>
    <n v="3.8914080486068165"/>
    <n v="0"/>
    <n v="0"/>
    <n v="0"/>
    <m/>
    <n v="0"/>
    <n v="4309786.66"/>
    <n v="0"/>
    <n v="4309786.66"/>
    <n v="0"/>
    <n v="1.579781717717379"/>
    <n v="6712384.6200000001"/>
    <n v="0"/>
    <n v="6712384.6200000001"/>
    <n v="0"/>
    <n v="1.2285521176540231"/>
    <n v="11"/>
  </r>
  <r>
    <x v="12"/>
    <x v="0"/>
    <x v="0"/>
    <x v="0"/>
    <x v="0"/>
    <x v="0"/>
    <x v="0"/>
    <x v="12"/>
    <n v="127676602.42"/>
    <n v="0"/>
    <n v="127676602.42"/>
    <n v="0"/>
    <n v="1.0577159820487469"/>
    <n v="0"/>
    <n v="0"/>
    <n v="0"/>
    <m/>
    <n v="0"/>
    <n v="12945.69"/>
    <n v="0"/>
    <n v="12945.69"/>
    <n v="0"/>
    <n v="6.2439410639641459E-4"/>
    <n v="0"/>
    <n v="0"/>
    <n v="0"/>
    <m/>
    <n v="0"/>
    <n v="0"/>
    <n v="0"/>
    <n v="0"/>
    <m/>
    <n v="0"/>
    <n v="76183.62"/>
    <n v="0"/>
    <n v="76183.62"/>
    <n v="0"/>
    <n v="2.9106839792451818E-3"/>
    <n v="3375"/>
    <n v="0"/>
    <n v="3375"/>
    <n v="0"/>
    <n v="3.0334470228082508E-3"/>
    <n v="896290.44"/>
    <n v="0"/>
    <n v="896290.44"/>
    <n v="0"/>
    <n v="0.73631560262301921"/>
    <n v="124015233.48"/>
    <n v="0"/>
    <n v="124015233.48"/>
    <n v="0"/>
    <n v="4.3985874378472669"/>
    <n v="0"/>
    <n v="0"/>
    <n v="0"/>
    <m/>
    <n v="0"/>
    <n v="2258197.21"/>
    <n v="0"/>
    <n v="2258197.21"/>
    <n v="0"/>
    <n v="0.82775760119838337"/>
    <n v="414376.98"/>
    <n v="0"/>
    <n v="414376.98"/>
    <n v="0"/>
    <n v="7.5842453182618549E-2"/>
    <n v="12"/>
  </r>
  <r>
    <x v="13"/>
    <x v="0"/>
    <x v="0"/>
    <x v="0"/>
    <x v="0"/>
    <x v="0"/>
    <x v="0"/>
    <x v="13"/>
    <n v="94388451.100000009"/>
    <n v="28333053.09"/>
    <n v="122721504.19000001"/>
    <n v="23.087276575533309"/>
    <n v="1.0166662791967587"/>
    <n v="148956.29999999999"/>
    <n v="28333053.09"/>
    <n v="28482009.390000001"/>
    <n v="99.477016182529951"/>
    <n v="11.929619332300136"/>
    <n v="0"/>
    <n v="0"/>
    <n v="0"/>
    <m/>
    <n v="0"/>
    <n v="0"/>
    <n v="0"/>
    <n v="0"/>
    <m/>
    <n v="0"/>
    <n v="497013.92"/>
    <n v="0"/>
    <n v="497013.92"/>
    <n v="0"/>
    <n v="0.20307754437861611"/>
    <n v="221378.56"/>
    <n v="0"/>
    <n v="221378.56"/>
    <n v="0"/>
    <n v="8.4580258583192586E-3"/>
    <n v="18455.8"/>
    <n v="0"/>
    <n v="18455.8"/>
    <n v="0"/>
    <n v="1.6588056759568745E-2"/>
    <n v="0"/>
    <n v="0"/>
    <n v="0"/>
    <m/>
    <n v="0"/>
    <n v="51550858"/>
    <n v="0"/>
    <n v="51550858"/>
    <n v="0"/>
    <n v="1.8284121236252522"/>
    <n v="0"/>
    <n v="0"/>
    <n v="0"/>
    <m/>
    <n v="0"/>
    <n v="39113147.539999999"/>
    <n v="0"/>
    <n v="39113147.539999999"/>
    <n v="0"/>
    <n v="14.337191207064174"/>
    <n v="2838640.98"/>
    <n v="0"/>
    <n v="2838640.98"/>
    <n v="0"/>
    <n v="0.51954984475226507"/>
    <n v="13"/>
  </r>
  <r>
    <x v="14"/>
    <x v="0"/>
    <x v="0"/>
    <x v="0"/>
    <x v="0"/>
    <x v="0"/>
    <x v="0"/>
    <x v="14"/>
    <n v="106765772.08000001"/>
    <n v="0"/>
    <n v="106765772.08000001"/>
    <n v="0"/>
    <n v="0.88448361974190681"/>
    <n v="1530.3"/>
    <n v="0"/>
    <n v="1530.3"/>
    <n v="0"/>
    <n v="6.4096237783800895E-4"/>
    <n v="0"/>
    <n v="0"/>
    <n v="0"/>
    <m/>
    <n v="0"/>
    <n v="0"/>
    <n v="0"/>
    <n v="0"/>
    <m/>
    <n v="0"/>
    <n v="0"/>
    <n v="0"/>
    <n v="0"/>
    <m/>
    <n v="0"/>
    <n v="350303.87"/>
    <n v="0"/>
    <n v="350303.87"/>
    <n v="0"/>
    <n v="1.3383767564163884E-2"/>
    <n v="0"/>
    <n v="0"/>
    <n v="0"/>
    <m/>
    <n v="0"/>
    <n v="10565.1"/>
    <n v="0"/>
    <n v="10565.1"/>
    <n v="0"/>
    <n v="8.6793829612557948E-3"/>
    <n v="106261591.51000001"/>
    <n v="0"/>
    <n v="106261591.51000001"/>
    <n v="0"/>
    <n v="3.76889909752032"/>
    <n v="0"/>
    <n v="0"/>
    <n v="0"/>
    <m/>
    <n v="0"/>
    <n v="45953.68"/>
    <n v="0"/>
    <n v="45953.68"/>
    <n v="0"/>
    <n v="1.6844635071990955E-2"/>
    <n v="95827.62"/>
    <n v="0"/>
    <n v="95827.62"/>
    <n v="0"/>
    <n v="1.7539106017548951E-2"/>
    <n v="14"/>
  </r>
  <r>
    <x v="15"/>
    <x v="0"/>
    <x v="0"/>
    <x v="0"/>
    <x v="0"/>
    <x v="0"/>
    <x v="0"/>
    <x v="15"/>
    <n v="21642381.280000001"/>
    <n v="73277759.560000002"/>
    <n v="94920140.840000004"/>
    <n v="77.199379300878832"/>
    <n v="0.78635042037317682"/>
    <n v="0"/>
    <n v="0"/>
    <n v="0"/>
    <m/>
    <n v="0"/>
    <n v="665067.44999999995"/>
    <n v="73277759.560000002"/>
    <n v="73942827.010000005"/>
    <n v="99.100565292276343"/>
    <n v="3.5663966459364951"/>
    <n v="0"/>
    <n v="0"/>
    <n v="0"/>
    <m/>
    <n v="0"/>
    <n v="0"/>
    <n v="0"/>
    <n v="0"/>
    <m/>
    <n v="0"/>
    <n v="212441.2"/>
    <n v="0"/>
    <n v="212441.2"/>
    <n v="0"/>
    <n v="8.1165636047699167E-3"/>
    <n v="0"/>
    <n v="0"/>
    <n v="0"/>
    <m/>
    <n v="0"/>
    <n v="42311.14"/>
    <n v="0"/>
    <n v="42311.14"/>
    <n v="0"/>
    <n v="3.4759215491316553E-2"/>
    <n v="968160.24"/>
    <n v="0"/>
    <n v="968160.24"/>
    <n v="0"/>
    <n v="3.4338825561893341E-2"/>
    <n v="0"/>
    <n v="0"/>
    <n v="0"/>
    <m/>
    <n v="0"/>
    <n v="19582088.690000001"/>
    <n v="0"/>
    <n v="19582088.690000001"/>
    <n v="0"/>
    <n v="7.1779482716163647"/>
    <n v="172312.56"/>
    <n v="0"/>
    <n v="172312.56"/>
    <n v="0"/>
    <n v="3.1537966381668087E-2"/>
    <n v="15"/>
  </r>
  <r>
    <x v="16"/>
    <x v="0"/>
    <x v="0"/>
    <x v="0"/>
    <x v="0"/>
    <x v="0"/>
    <x v="0"/>
    <x v="16"/>
    <n v="92618234.75"/>
    <n v="142733.71"/>
    <n v="92760968.459999993"/>
    <n v="0.15387259573680395"/>
    <n v="0.76846310906447235"/>
    <n v="0"/>
    <n v="0"/>
    <n v="0"/>
    <m/>
    <n v="0"/>
    <n v="23359203.050000001"/>
    <n v="66407.009999999995"/>
    <n v="23425610.060000002"/>
    <n v="0.28348038676436493"/>
    <n v="1.1298596567818757"/>
    <n v="0"/>
    <n v="0"/>
    <n v="0"/>
    <m/>
    <n v="0"/>
    <n v="0"/>
    <n v="0"/>
    <n v="0"/>
    <m/>
    <n v="0"/>
    <n v="9671173.7599999998"/>
    <n v="0"/>
    <n v="9671173.7599999998"/>
    <n v="0"/>
    <n v="0.36949846336690734"/>
    <n v="0"/>
    <n v="0"/>
    <n v="0"/>
    <m/>
    <n v="0"/>
    <n v="71307.460000000006"/>
    <n v="0"/>
    <n v="71307.460000000006"/>
    <n v="0"/>
    <n v="5.8580113139906791E-2"/>
    <n v="54373006.93"/>
    <n v="76326.7"/>
    <n v="54449333.630000003"/>
    <n v="0.14017930966550196"/>
    <n v="1.9312156110458563"/>
    <n v="0"/>
    <n v="0"/>
    <n v="0"/>
    <m/>
    <n v="0"/>
    <n v="4042899.21"/>
    <n v="0"/>
    <n v="4042899.21"/>
    <n v="0"/>
    <n v="1.4819523012148434"/>
    <n v="1100644.3400000001"/>
    <n v="0"/>
    <n v="1100644.3400000001"/>
    <n v="0"/>
    <n v="0.20144836913277397"/>
    <n v="16"/>
  </r>
  <r>
    <x v="17"/>
    <x v="0"/>
    <x v="0"/>
    <x v="0"/>
    <x v="0"/>
    <x v="0"/>
    <x v="0"/>
    <x v="17"/>
    <n v="89040591.550000012"/>
    <n v="1649821.52"/>
    <n v="90690413.069999993"/>
    <n v="1.8191796289719999"/>
    <n v="0.75130993075137908"/>
    <n v="0"/>
    <n v="0"/>
    <n v="0"/>
    <m/>
    <n v="0"/>
    <n v="243731.04"/>
    <n v="0"/>
    <n v="243731.04"/>
    <n v="0"/>
    <n v="1.1755590078386613E-2"/>
    <n v="0"/>
    <n v="1042071.61"/>
    <n v="1042071.61"/>
    <n v="100"/>
    <n v="3.3375333941423092E-2"/>
    <n v="170599.46"/>
    <n v="0"/>
    <n v="170599.46"/>
    <n v="0"/>
    <n v="6.9706135009494186E-2"/>
    <n v="9418331.2699999996"/>
    <n v="431121.07"/>
    <n v="9849452.3399999999"/>
    <n v="4.3771070219727566"/>
    <n v="0.376309804264709"/>
    <n v="2786035.36"/>
    <n v="0"/>
    <n v="2786035.36"/>
    <n v="0"/>
    <n v="2.5040861239201524"/>
    <n v="503985.36"/>
    <n v="7853.78"/>
    <n v="511839.14"/>
    <n v="1.5344234909428771"/>
    <n v="0.42048328086055214"/>
    <n v="45716495.210000001"/>
    <n v="26275.06"/>
    <n v="45742770.270000003"/>
    <n v="5.7440902343495075E-2"/>
    <n v="1.6224101591068136"/>
    <n v="0"/>
    <n v="0"/>
    <n v="0"/>
    <m/>
    <n v="0"/>
    <n v="7968401.0599999996"/>
    <n v="0"/>
    <n v="7968401.0599999996"/>
    <n v="0"/>
    <n v="2.9208717987975263"/>
    <n v="22233012.789999999"/>
    <n v="142500"/>
    <n v="22375512.789999999"/>
    <n v="0.63685691290027413"/>
    <n v="4.09533797271426"/>
    <n v="17"/>
  </r>
  <r>
    <x v="18"/>
    <x v="0"/>
    <x v="0"/>
    <x v="0"/>
    <x v="0"/>
    <x v="0"/>
    <x v="0"/>
    <x v="18"/>
    <n v="79467318.920000002"/>
    <n v="0"/>
    <n v="79467318.920000002"/>
    <n v="0"/>
    <n v="0.65833403833655024"/>
    <n v="11889.63"/>
    <n v="0"/>
    <n v="11889.63"/>
    <n v="0"/>
    <n v="4.9799421789283975E-3"/>
    <n v="3173087.07"/>
    <n v="0"/>
    <n v="3173087.07"/>
    <n v="0"/>
    <n v="0.15304374394803735"/>
    <n v="0"/>
    <n v="0"/>
    <n v="0"/>
    <m/>
    <n v="0"/>
    <n v="0"/>
    <n v="0"/>
    <n v="0"/>
    <m/>
    <n v="0"/>
    <n v="16809963.48"/>
    <n v="0"/>
    <n v="16809963.48"/>
    <n v="0"/>
    <n v="0.64224424348610087"/>
    <n v="975765.24"/>
    <n v="0"/>
    <n v="975765.24"/>
    <n v="0"/>
    <n v="0.8770169369593418"/>
    <n v="16293.97"/>
    <n v="0"/>
    <n v="16293.97"/>
    <n v="0"/>
    <n v="1.3385732798479247E-2"/>
    <n v="47102613.979999997"/>
    <n v="0"/>
    <n v="47102613.979999997"/>
    <n v="0"/>
    <n v="1.6706412617899065"/>
    <n v="0"/>
    <n v="0"/>
    <n v="0"/>
    <m/>
    <n v="0"/>
    <n v="7478492.8700000001"/>
    <n v="0"/>
    <n v="7478492.8700000001"/>
    <n v="0"/>
    <n v="2.7412926077658266"/>
    <n v="3899212.68"/>
    <n v="0"/>
    <n v="3899212.68"/>
    <n v="0"/>
    <n v="0.7136638119520361"/>
    <n v="18"/>
  </r>
  <r>
    <x v="19"/>
    <x v="0"/>
    <x v="0"/>
    <x v="0"/>
    <x v="0"/>
    <x v="0"/>
    <x v="0"/>
    <x v="19"/>
    <n v="66708094.890000001"/>
    <n v="0"/>
    <n v="66708094.890000001"/>
    <n v="0"/>
    <n v="0.55263232855360422"/>
    <n v="0"/>
    <n v="0"/>
    <n v="0"/>
    <m/>
    <n v="0"/>
    <n v="63084937.100000001"/>
    <n v="0"/>
    <n v="63084937.100000001"/>
    <n v="0"/>
    <n v="3.0427009242171352"/>
    <n v="0"/>
    <n v="0"/>
    <n v="0"/>
    <m/>
    <n v="0"/>
    <n v="0"/>
    <n v="0"/>
    <n v="0"/>
    <m/>
    <n v="0"/>
    <n v="0"/>
    <n v="0"/>
    <n v="0"/>
    <m/>
    <n v="0"/>
    <n v="0"/>
    <n v="0"/>
    <n v="0"/>
    <m/>
    <n v="0"/>
    <n v="0"/>
    <n v="0"/>
    <n v="0"/>
    <m/>
    <n v="0"/>
    <n v="0"/>
    <n v="0"/>
    <n v="0"/>
    <m/>
    <n v="0"/>
    <n v="0"/>
    <n v="0"/>
    <n v="0"/>
    <m/>
    <n v="0"/>
    <n v="3623157.79"/>
    <n v="0"/>
    <n v="3623157.79"/>
    <n v="0"/>
    <n v="1.3280932186669543"/>
    <n v="0"/>
    <n v="0"/>
    <n v="0"/>
    <m/>
    <n v="0"/>
    <n v="19"/>
  </r>
  <r>
    <x v="20"/>
    <x v="0"/>
    <x v="0"/>
    <x v="0"/>
    <x v="0"/>
    <x v="0"/>
    <x v="0"/>
    <x v="20"/>
    <n v="0"/>
    <n v="63205484.840000004"/>
    <n v="63205484.840000004"/>
    <n v="100"/>
    <n v="0.52361552705239811"/>
    <n v="0"/>
    <n v="0"/>
    <n v="0"/>
    <m/>
    <n v="0"/>
    <n v="0"/>
    <n v="0"/>
    <n v="0"/>
    <m/>
    <n v="0"/>
    <n v="0"/>
    <n v="63205484.840000004"/>
    <n v="63205484.840000004"/>
    <n v="100"/>
    <n v="2.0243370448068867"/>
    <n v="0"/>
    <n v="0"/>
    <n v="0"/>
    <m/>
    <n v="0"/>
    <n v="0"/>
    <n v="0"/>
    <n v="0"/>
    <m/>
    <n v="0"/>
    <n v="0"/>
    <n v="0"/>
    <n v="0"/>
    <m/>
    <n v="0"/>
    <n v="0"/>
    <n v="0"/>
    <n v="0"/>
    <m/>
    <n v="0"/>
    <n v="0"/>
    <n v="0"/>
    <n v="0"/>
    <m/>
    <n v="0"/>
    <n v="0"/>
    <n v="0"/>
    <n v="0"/>
    <m/>
    <n v="0"/>
    <n v="0"/>
    <n v="0"/>
    <n v="0"/>
    <m/>
    <n v="0"/>
    <n v="0"/>
    <n v="0"/>
    <n v="0"/>
    <m/>
    <n v="0"/>
    <n v="20"/>
  </r>
  <r>
    <x v="21"/>
    <x v="0"/>
    <x v="0"/>
    <x v="0"/>
    <x v="0"/>
    <x v="0"/>
    <x v="0"/>
    <x v="21"/>
    <n v="562565.98"/>
    <n v="59737331.07"/>
    <n v="60299897.049999997"/>
    <n v="99.067053166718466"/>
    <n v="0.49954465905875478"/>
    <n v="0"/>
    <n v="0"/>
    <n v="0"/>
    <m/>
    <n v="0"/>
    <n v="562565.98"/>
    <n v="0"/>
    <n v="562565.98"/>
    <n v="0"/>
    <n v="2.7133577458684957E-2"/>
    <n v="0"/>
    <n v="59737331.07"/>
    <n v="59737331.07"/>
    <n v="100"/>
    <n v="1.913259467101881"/>
    <n v="0"/>
    <n v="0"/>
    <n v="0"/>
    <m/>
    <n v="0"/>
    <n v="0"/>
    <n v="0"/>
    <n v="0"/>
    <m/>
    <n v="0"/>
    <n v="0"/>
    <n v="0"/>
    <n v="0"/>
    <m/>
    <n v="0"/>
    <n v="0"/>
    <n v="0"/>
    <n v="0"/>
    <m/>
    <n v="0"/>
    <n v="0"/>
    <n v="0"/>
    <n v="0"/>
    <m/>
    <n v="0"/>
    <n v="0"/>
    <n v="0"/>
    <n v="0"/>
    <m/>
    <n v="0"/>
    <n v="0"/>
    <n v="0"/>
    <n v="0"/>
    <m/>
    <n v="0"/>
    <n v="0"/>
    <n v="0"/>
    <n v="0"/>
    <m/>
    <n v="0"/>
    <n v="21"/>
  </r>
  <r>
    <x v="22"/>
    <x v="0"/>
    <x v="0"/>
    <x v="0"/>
    <x v="0"/>
    <x v="0"/>
    <x v="0"/>
    <x v="22"/>
    <n v="56442436.329999998"/>
    <n v="0"/>
    <n v="56442436.329999998"/>
    <n v="0"/>
    <n v="0.46758815507654877"/>
    <n v="0"/>
    <n v="0"/>
    <n v="0"/>
    <m/>
    <n v="0"/>
    <n v="0"/>
    <n v="0"/>
    <n v="0"/>
    <m/>
    <n v="0"/>
    <n v="0"/>
    <n v="0"/>
    <n v="0"/>
    <m/>
    <n v="0"/>
    <n v="0"/>
    <n v="0"/>
    <n v="0"/>
    <m/>
    <n v="0"/>
    <n v="0"/>
    <n v="0"/>
    <n v="0"/>
    <m/>
    <n v="0"/>
    <n v="0"/>
    <n v="0"/>
    <n v="0"/>
    <m/>
    <n v="0"/>
    <n v="0"/>
    <n v="0"/>
    <n v="0"/>
    <m/>
    <n v="0"/>
    <n v="56442436.329999998"/>
    <n v="0"/>
    <n v="56442436.329999998"/>
    <n v="0"/>
    <n v="2.0019072208792021"/>
    <n v="0"/>
    <n v="0"/>
    <n v="0"/>
    <m/>
    <n v="0"/>
    <n v="0"/>
    <n v="0"/>
    <n v="0"/>
    <m/>
    <n v="0"/>
    <n v="0"/>
    <n v="0"/>
    <n v="0"/>
    <m/>
    <n v="0"/>
    <n v="22"/>
  </r>
  <r>
    <x v="23"/>
    <x v="0"/>
    <x v="0"/>
    <x v="0"/>
    <x v="0"/>
    <x v="0"/>
    <x v="0"/>
    <x v="23"/>
    <n v="46805213.440000005"/>
    <n v="3873716.47"/>
    <n v="50678929.910000004"/>
    <n v="7.6436429831475889"/>
    <n v="0.41984132646796085"/>
    <n v="0"/>
    <n v="0"/>
    <n v="0"/>
    <m/>
    <n v="0"/>
    <n v="37503723.829999998"/>
    <n v="3873716.47"/>
    <n v="41377440.299999997"/>
    <n v="9.3619045593789441"/>
    <n v="1.9957089858547123"/>
    <n v="0"/>
    <n v="0"/>
    <n v="0"/>
    <m/>
    <n v="0"/>
    <n v="2586.21"/>
    <n v="0"/>
    <n v="2586.21"/>
    <n v="0"/>
    <n v="1.0567132124738494E-3"/>
    <n v="384814.78"/>
    <n v="0"/>
    <n v="384814.78"/>
    <n v="0"/>
    <n v="1.4702297096446182E-2"/>
    <n v="8750"/>
    <n v="0"/>
    <n v="8750"/>
    <n v="0"/>
    <n v="7.8644922813547249E-3"/>
    <n v="0"/>
    <n v="0"/>
    <n v="0"/>
    <m/>
    <n v="0"/>
    <n v="3072098.21"/>
    <n v="0"/>
    <n v="3072098.21"/>
    <n v="0"/>
    <n v="0.10896155427968698"/>
    <n v="0"/>
    <n v="0"/>
    <n v="0"/>
    <m/>
    <n v="0"/>
    <n v="5666014.8200000003"/>
    <n v="0"/>
    <n v="5666014.8200000003"/>
    <n v="0"/>
    <n v="2.0769164070296986"/>
    <n v="167225.59"/>
    <n v="0"/>
    <n v="167225.59"/>
    <n v="0"/>
    <n v="3.0606910114820481E-2"/>
    <n v="23"/>
  </r>
  <r>
    <x v="24"/>
    <x v="0"/>
    <x v="0"/>
    <x v="0"/>
    <x v="0"/>
    <x v="0"/>
    <x v="0"/>
    <x v="24"/>
    <n v="38218557.519999996"/>
    <n v="1488470.34"/>
    <n v="39707027.859999999"/>
    <n v="3.7486319682452307"/>
    <n v="0.32894639402307535"/>
    <n v="0"/>
    <n v="0"/>
    <n v="0"/>
    <m/>
    <n v="0"/>
    <n v="27786092.23"/>
    <n v="0"/>
    <n v="27786092.23"/>
    <n v="0"/>
    <n v="1.3401736198069945"/>
    <n v="0"/>
    <n v="510483.41"/>
    <n v="510483.41"/>
    <n v="100"/>
    <n v="1.6349696236620821E-2"/>
    <n v="0"/>
    <n v="0"/>
    <n v="0"/>
    <m/>
    <n v="0"/>
    <n v="9820525.4900000002"/>
    <n v="977986.93"/>
    <n v="10798512.42"/>
    <n v="9.0566819943519583"/>
    <n v="0.4125697505654643"/>
    <n v="0"/>
    <n v="0"/>
    <n v="0"/>
    <m/>
    <n v="0"/>
    <n v="0"/>
    <n v="0"/>
    <n v="0"/>
    <m/>
    <n v="0"/>
    <n v="0"/>
    <n v="0"/>
    <n v="0"/>
    <m/>
    <n v="0"/>
    <n v="0"/>
    <n v="0"/>
    <n v="0"/>
    <m/>
    <n v="0"/>
    <n v="0"/>
    <n v="0"/>
    <n v="0"/>
    <m/>
    <n v="0"/>
    <n v="611939.80000000005"/>
    <n v="0"/>
    <n v="611939.80000000005"/>
    <n v="0"/>
    <n v="0.11200191582090531"/>
    <n v="24"/>
  </r>
  <r>
    <x v="25"/>
    <x v="0"/>
    <x v="0"/>
    <x v="0"/>
    <x v="0"/>
    <x v="0"/>
    <x v="0"/>
    <x v="25"/>
    <n v="33251186.139999997"/>
    <n v="0"/>
    <n v="33251186.139999997"/>
    <n v="0"/>
    <n v="0.27546402657756264"/>
    <n v="0"/>
    <n v="0"/>
    <n v="0"/>
    <m/>
    <n v="0"/>
    <n v="2844.82"/>
    <n v="0"/>
    <n v="2844.82"/>
    <n v="0"/>
    <n v="1.3721082783217027E-4"/>
    <n v="0"/>
    <n v="0"/>
    <n v="0"/>
    <m/>
    <n v="0"/>
    <n v="17031"/>
    <n v="0"/>
    <n v="17031"/>
    <n v="0"/>
    <n v="6.9587863018247282E-3"/>
    <n v="1171247.01"/>
    <n v="0"/>
    <n v="1171247.01"/>
    <n v="0"/>
    <n v="4.4748856876922115E-2"/>
    <n v="378930.58"/>
    <n v="0"/>
    <n v="378930.58"/>
    <n v="0"/>
    <n v="0.34058247103763073"/>
    <n v="160321.63"/>
    <n v="0"/>
    <n v="160321.63"/>
    <n v="0"/>
    <n v="0.13170654548870867"/>
    <n v="19604281.899999999"/>
    <n v="0"/>
    <n v="19604281.899999999"/>
    <n v="0"/>
    <n v="0.69532706324552529"/>
    <n v="0"/>
    <n v="0"/>
    <n v="0"/>
    <m/>
    <n v="0"/>
    <n v="11101723.449999999"/>
    <n v="0"/>
    <n v="11101723.449999999"/>
    <n v="0"/>
    <n v="4.0694125081041266"/>
    <n v="814805.75"/>
    <n v="0"/>
    <n v="814805.75"/>
    <n v="0"/>
    <n v="0.14913199798720334"/>
    <n v="25"/>
  </r>
  <r>
    <x v="26"/>
    <x v="0"/>
    <x v="0"/>
    <x v="0"/>
    <x v="0"/>
    <x v="0"/>
    <x v="0"/>
    <x v="26"/>
    <n v="2862208.32"/>
    <n v="25278124.539999999"/>
    <n v="28140332.859999999"/>
    <n v="89.828804320689187"/>
    <n v="0.23312399642560541"/>
    <n v="0"/>
    <n v="0"/>
    <n v="0"/>
    <m/>
    <n v="0"/>
    <n v="2862208.32"/>
    <n v="0"/>
    <n v="2862208.32"/>
    <n v="0"/>
    <n v="0.13804949804041214"/>
    <n v="0"/>
    <n v="0"/>
    <n v="0"/>
    <m/>
    <n v="0"/>
    <n v="0"/>
    <n v="0"/>
    <n v="0"/>
    <m/>
    <n v="0"/>
    <n v="0"/>
    <n v="0"/>
    <n v="0"/>
    <m/>
    <n v="0"/>
    <n v="0"/>
    <n v="0"/>
    <n v="0"/>
    <m/>
    <n v="0"/>
    <n v="0"/>
    <n v="0"/>
    <n v="0"/>
    <m/>
    <n v="0"/>
    <n v="0"/>
    <n v="0"/>
    <n v="0"/>
    <m/>
    <n v="0"/>
    <n v="0"/>
    <n v="25278124.539999999"/>
    <n v="25278124.539999999"/>
    <n v="100"/>
    <n v="100"/>
    <n v="0"/>
    <n v="0"/>
    <n v="0"/>
    <m/>
    <n v="0"/>
    <n v="0"/>
    <n v="0"/>
    <n v="0"/>
    <m/>
    <n v="0"/>
    <n v="26"/>
  </r>
  <r>
    <x v="27"/>
    <x v="0"/>
    <x v="0"/>
    <x v="0"/>
    <x v="0"/>
    <x v="0"/>
    <x v="0"/>
    <x v="27"/>
    <n v="21817184.640000001"/>
    <n v="37382"/>
    <n v="21854566.640000001"/>
    <n v="0.17104891904642222"/>
    <n v="0.18105059171167584"/>
    <n v="109725.02"/>
    <n v="0"/>
    <n v="109725.02"/>
    <n v="0"/>
    <n v="4.5958053798289933E-2"/>
    <n v="1289520.42"/>
    <n v="0"/>
    <n v="1289520.42"/>
    <n v="0"/>
    <n v="6.2195908470373484E-2"/>
    <n v="0"/>
    <n v="37382"/>
    <n v="37382"/>
    <n v="100"/>
    <n v="1.197265832238034E-3"/>
    <n v="15402.39"/>
    <n v="0"/>
    <n v="15402.39"/>
    <n v="0"/>
    <n v="6.2933439344349815E-3"/>
    <n v="0"/>
    <n v="0"/>
    <n v="0"/>
    <m/>
    <n v="0"/>
    <n v="0"/>
    <n v="0"/>
    <n v="0"/>
    <m/>
    <n v="0"/>
    <n v="0"/>
    <n v="0"/>
    <n v="0"/>
    <m/>
    <n v="0"/>
    <n v="16174979.880000001"/>
    <n v="0"/>
    <n v="16174979.880000001"/>
    <n v="0"/>
    <n v="0.57369616063396123"/>
    <n v="0"/>
    <n v="0"/>
    <n v="0"/>
    <m/>
    <n v="0"/>
    <n v="0"/>
    <n v="0"/>
    <n v="0"/>
    <m/>
    <n v="0"/>
    <n v="4227556.93"/>
    <n v="0"/>
    <n v="4227556.93"/>
    <n v="0"/>
    <n v="0.77375989501245845"/>
    <n v="27"/>
  </r>
  <r>
    <x v="28"/>
    <x v="0"/>
    <x v="0"/>
    <x v="0"/>
    <x v="0"/>
    <x v="0"/>
    <x v="0"/>
    <x v="28"/>
    <n v="11294436.550000001"/>
    <n v="3473616"/>
    <n v="14768052.550000001"/>
    <n v="23.52115140597871"/>
    <n v="0.1223435219123898"/>
    <n v="75930.97"/>
    <n v="0"/>
    <n v="75930.97"/>
    <n v="0"/>
    <n v="3.1803499367932121E-2"/>
    <n v="666107.69999999995"/>
    <n v="0"/>
    <n v="666107.69999999995"/>
    <n v="0"/>
    <n v="3.2127582392693706E-2"/>
    <n v="0"/>
    <n v="3473616"/>
    <n v="3473616"/>
    <n v="100"/>
    <n v="0.11125252129675647"/>
    <n v="0"/>
    <n v="0"/>
    <n v="0"/>
    <m/>
    <n v="0"/>
    <n v="102609.94"/>
    <n v="0"/>
    <n v="102609.94"/>
    <n v="0"/>
    <n v="3.9203323295651923E-3"/>
    <n v="0"/>
    <n v="0"/>
    <n v="0"/>
    <m/>
    <n v="0"/>
    <n v="0"/>
    <n v="0"/>
    <n v="0"/>
    <m/>
    <n v="0"/>
    <n v="8982980.7300000004"/>
    <n v="0"/>
    <n v="8982980.7300000004"/>
    <n v="0"/>
    <n v="0.31860945695654608"/>
    <n v="0"/>
    <n v="0"/>
    <n v="0"/>
    <m/>
    <n v="0"/>
    <n v="1466807.21"/>
    <n v="0"/>
    <n v="1466807.21"/>
    <n v="0"/>
    <n v="0.53766819487395145"/>
    <n v="0"/>
    <n v="0"/>
    <n v="0"/>
    <m/>
    <n v="0"/>
    <n v="28"/>
  </r>
  <r>
    <x v="29"/>
    <x v="0"/>
    <x v="0"/>
    <x v="0"/>
    <x v="0"/>
    <x v="0"/>
    <x v="0"/>
    <x v="29"/>
    <n v="10148455.01"/>
    <n v="0"/>
    <n v="10148455.01"/>
    <n v="0"/>
    <n v="8.407321978908025E-2"/>
    <n v="18195.689999999999"/>
    <n v="0"/>
    <n v="18195.689999999999"/>
    <n v="0"/>
    <n v="7.6212198449998559E-3"/>
    <n v="6574.4"/>
    <n v="0"/>
    <n v="6574.4"/>
    <n v="0"/>
    <n v="3.1709523502359383E-4"/>
    <n v="0"/>
    <n v="0"/>
    <n v="0"/>
    <m/>
    <n v="0"/>
    <n v="12318.1"/>
    <n v="0"/>
    <n v="12318.1"/>
    <n v="0"/>
    <n v="5.0331175823208956E-3"/>
    <n v="4388258.93"/>
    <n v="0"/>
    <n v="4388258.93"/>
    <n v="0"/>
    <n v="0.16765854608025457"/>
    <n v="1040948.28"/>
    <n v="0"/>
    <n v="1040948.28"/>
    <n v="0"/>
    <n v="0.93560339581136875"/>
    <n v="162691.4"/>
    <n v="0"/>
    <n v="162691.4"/>
    <n v="0"/>
    <n v="0.13365334593168557"/>
    <n v="3479670.38"/>
    <n v="0"/>
    <n v="3479670.38"/>
    <n v="0"/>
    <n v="0.12341737375179455"/>
    <n v="0"/>
    <n v="0"/>
    <n v="0"/>
    <m/>
    <n v="0"/>
    <n v="255914"/>
    <n v="0"/>
    <n v="255914"/>
    <n v="0"/>
    <n v="9.3807023503090364E-2"/>
    <n v="783883.83"/>
    <n v="0"/>
    <n v="783883.83"/>
    <n v="0"/>
    <n v="0.1434724310153202"/>
    <n v="29"/>
  </r>
  <r>
    <x v="30"/>
    <x v="0"/>
    <x v="0"/>
    <x v="0"/>
    <x v="0"/>
    <x v="0"/>
    <x v="0"/>
    <x v="30"/>
    <n v="6989725.6600000001"/>
    <n v="0"/>
    <n v="6989725.6600000001"/>
    <n v="0"/>
    <n v="5.7905241842182049E-2"/>
    <n v="0"/>
    <n v="0"/>
    <n v="0"/>
    <m/>
    <n v="0"/>
    <n v="0"/>
    <n v="0"/>
    <n v="0"/>
    <m/>
    <n v="0"/>
    <n v="0"/>
    <n v="0"/>
    <n v="0"/>
    <m/>
    <n v="0"/>
    <n v="0"/>
    <n v="0"/>
    <n v="0"/>
    <m/>
    <n v="0"/>
    <n v="0"/>
    <n v="0"/>
    <n v="0"/>
    <m/>
    <n v="0"/>
    <n v="0"/>
    <n v="0"/>
    <n v="0"/>
    <m/>
    <n v="0"/>
    <n v="0"/>
    <n v="0"/>
    <n v="0"/>
    <m/>
    <n v="0"/>
    <n v="6989725.6600000001"/>
    <n v="0"/>
    <n v="6989725.6600000001"/>
    <n v="0"/>
    <n v="0.24791244284544242"/>
    <n v="0"/>
    <n v="0"/>
    <n v="0"/>
    <m/>
    <n v="0"/>
    <n v="0"/>
    <n v="0"/>
    <n v="0"/>
    <m/>
    <n v="0"/>
    <n v="0"/>
    <n v="0"/>
    <n v="0"/>
    <m/>
    <n v="0"/>
    <n v="30"/>
  </r>
  <r>
    <x v="31"/>
    <x v="0"/>
    <x v="0"/>
    <x v="0"/>
    <x v="0"/>
    <x v="0"/>
    <x v="0"/>
    <x v="31"/>
    <n v="6395884.04"/>
    <n v="0"/>
    <n v="6395884.04"/>
    <n v="0"/>
    <n v="5.2985657827771218E-2"/>
    <n v="0"/>
    <n v="0"/>
    <n v="0"/>
    <m/>
    <n v="0"/>
    <n v="0"/>
    <n v="0"/>
    <n v="0"/>
    <m/>
    <n v="0"/>
    <n v="0"/>
    <n v="0"/>
    <n v="0"/>
    <m/>
    <n v="0"/>
    <n v="0"/>
    <n v="0"/>
    <n v="0"/>
    <m/>
    <n v="0"/>
    <n v="0"/>
    <n v="0"/>
    <n v="0"/>
    <m/>
    <n v="0"/>
    <n v="0"/>
    <n v="0"/>
    <n v="0"/>
    <m/>
    <n v="0"/>
    <n v="0"/>
    <n v="0"/>
    <n v="0"/>
    <m/>
    <n v="0"/>
    <n v="5840705.0300000003"/>
    <n v="0"/>
    <n v="5840705.0300000003"/>
    <n v="0"/>
    <n v="0.20715883889596934"/>
    <n v="0"/>
    <n v="0"/>
    <n v="0"/>
    <m/>
    <n v="0"/>
    <n v="369070.64"/>
    <n v="0"/>
    <n v="369070.64"/>
    <n v="0"/>
    <n v="0.13528536227318788"/>
    <n v="186108.37"/>
    <n v="0"/>
    <n v="186108.37"/>
    <n v="0"/>
    <n v="3.4062981342782239E-2"/>
    <n v="31"/>
  </r>
  <r>
    <x v="32"/>
    <x v="0"/>
    <x v="0"/>
    <x v="0"/>
    <x v="0"/>
    <x v="0"/>
    <x v="0"/>
    <x v="32"/>
    <n v="462.87"/>
    <n v="2794822.1"/>
    <n v="2795284.97"/>
    <n v="99.983441044295375"/>
    <n v="2.3157082277484777E-2"/>
    <n v="0"/>
    <n v="0"/>
    <n v="0"/>
    <m/>
    <n v="0"/>
    <n v="0"/>
    <n v="0"/>
    <n v="0"/>
    <m/>
    <n v="0"/>
    <n v="0"/>
    <n v="2794822.1"/>
    <n v="2794822.1"/>
    <n v="100"/>
    <n v="8.951219858524824E-2"/>
    <n v="462.87"/>
    <n v="0"/>
    <n v="462.87"/>
    <n v="0"/>
    <n v="1.8912649964920509E-4"/>
    <n v="0"/>
    <n v="0"/>
    <n v="0"/>
    <m/>
    <n v="0"/>
    <n v="0"/>
    <n v="0"/>
    <n v="0"/>
    <m/>
    <n v="0"/>
    <n v="0"/>
    <n v="0"/>
    <n v="0"/>
    <m/>
    <n v="0"/>
    <n v="0"/>
    <n v="0"/>
    <n v="0"/>
    <m/>
    <n v="0"/>
    <n v="0"/>
    <n v="0"/>
    <n v="0"/>
    <m/>
    <n v="0"/>
    <n v="0"/>
    <n v="0"/>
    <n v="0"/>
    <m/>
    <n v="0"/>
    <n v="0"/>
    <n v="0"/>
    <n v="0"/>
    <m/>
    <n v="0"/>
    <n v="32"/>
  </r>
  <r>
    <x v="33"/>
    <x v="0"/>
    <x v="0"/>
    <x v="0"/>
    <x v="0"/>
    <x v="0"/>
    <x v="0"/>
    <x v="33"/>
    <n v="216365.06"/>
    <n v="0"/>
    <n v="216365.06"/>
    <n v="0"/>
    <n v="1.7924410391663684E-3"/>
    <n v="0"/>
    <n v="0"/>
    <n v="0"/>
    <m/>
    <n v="0"/>
    <n v="216365.06"/>
    <n v="0"/>
    <n v="216365.06"/>
    <n v="0"/>
    <n v="1.0435679233328362E-2"/>
    <n v="0"/>
    <n v="0"/>
    <n v="0"/>
    <m/>
    <n v="0"/>
    <n v="0"/>
    <n v="0"/>
    <n v="0"/>
    <m/>
    <n v="0"/>
    <n v="0"/>
    <n v="0"/>
    <n v="0"/>
    <m/>
    <n v="0"/>
    <n v="0"/>
    <n v="0"/>
    <n v="0"/>
    <m/>
    <n v="0"/>
    <n v="0"/>
    <n v="0"/>
    <n v="0"/>
    <m/>
    <n v="0"/>
    <n v="0"/>
    <n v="0"/>
    <n v="0"/>
    <m/>
    <n v="0"/>
    <n v="0"/>
    <n v="0"/>
    <n v="0"/>
    <m/>
    <n v="0"/>
    <n v="0"/>
    <n v="0"/>
    <n v="0"/>
    <m/>
    <n v="0"/>
    <n v="0"/>
    <n v="0"/>
    <n v="0"/>
    <m/>
    <n v="0"/>
    <n v="33"/>
  </r>
  <r>
    <x v="34"/>
    <x v="0"/>
    <x v="0"/>
    <x v="0"/>
    <x v="0"/>
    <x v="0"/>
    <x v="0"/>
    <x v="34"/>
    <n v="0"/>
    <n v="0"/>
    <n v="0"/>
    <m/>
    <n v="0"/>
    <n v="0"/>
    <n v="0"/>
    <n v="0"/>
    <m/>
    <n v="0"/>
    <n v="0"/>
    <n v="0"/>
    <n v="0"/>
    <m/>
    <n v="0"/>
    <n v="0"/>
    <n v="0"/>
    <n v="0"/>
    <m/>
    <n v="0"/>
    <n v="0"/>
    <n v="0"/>
    <n v="0"/>
    <m/>
    <n v="0"/>
    <n v="0"/>
    <n v="0"/>
    <n v="0"/>
    <m/>
    <n v="0"/>
    <n v="0"/>
    <n v="0"/>
    <n v="0"/>
    <m/>
    <n v="0"/>
    <n v="0"/>
    <n v="0"/>
    <n v="0"/>
    <m/>
    <n v="0"/>
    <n v="0"/>
    <n v="0"/>
    <n v="0"/>
    <m/>
    <n v="0"/>
    <n v="0"/>
    <n v="0"/>
    <n v="0"/>
    <m/>
    <n v="0"/>
    <n v="0"/>
    <n v="0"/>
    <n v="0"/>
    <m/>
    <n v="0"/>
    <n v="0"/>
    <n v="0"/>
    <n v="0"/>
    <m/>
    <n v="0"/>
    <n v="34"/>
  </r>
  <r>
    <x v="0"/>
    <x v="0"/>
    <x v="0"/>
    <x v="0"/>
    <x v="1"/>
    <x v="1"/>
    <x v="1"/>
    <x v="0"/>
    <n v="9871644605.6800041"/>
    <n v="5279746871.7000027"/>
    <n v="15151391477.379997"/>
    <n v="34.846613788458356"/>
    <n v="99.999999999999957"/>
    <n v="46287553.449999996"/>
    <n v="162770663.79000002"/>
    <n v="209058217.23999998"/>
    <n v="77.85901264198499"/>
    <n v="99.999999999999972"/>
    <n v="1013519378"/>
    <n v="1262703210.9000001"/>
    <n v="2276222588.9000001"/>
    <n v="55.473626219930011"/>
    <n v="100"/>
    <n v="4205716.6800000006"/>
    <n v="3415382857.7800007"/>
    <n v="3419588574.46"/>
    <n v="99.877011032513948"/>
    <n v="100"/>
    <n v="128255039.69"/>
    <n v="13369500.109999999"/>
    <n v="141624539.79999998"/>
    <n v="9.4401013615862084"/>
    <n v="49.999999999999986"/>
    <n v="2960711353.8400002"/>
    <n v="237321251.81999999"/>
    <n v="3198032605.6599998"/>
    <n v="7.4208515385359055"/>
    <n v="99.999999999999986"/>
    <n v="108090847.82000002"/>
    <n v="604738.59"/>
    <n v="108695586.41000003"/>
    <n v="0.55635983941328082"/>
    <n v="100"/>
    <n v="105421225.36999999"/>
    <n v="1204256.44"/>
    <n v="106625481.80999999"/>
    <n v="1.129426493139708"/>
    <n v="99.999999999999986"/>
    <n v="3912196218.2900004"/>
    <n v="5552567.4199999999"/>
    <n v="3917748785.71"/>
    <n v="0.14172852124293944"/>
    <n v="100"/>
    <n v="0"/>
    <n v="56619458.890000001"/>
    <n v="56619458.890000001"/>
    <n v="100"/>
    <n v="100"/>
    <n v="346648916.32999998"/>
    <n v="4524222.0199999996"/>
    <n v="351173138.35000002"/>
    <n v="1.2883166523661871"/>
    <n v="99.999999999999972"/>
    <n v="1246308356.2099998"/>
    <n v="119694143.94000001"/>
    <n v="1366002500.1500001"/>
    <n v="8.7623663885575951"/>
    <n v="99.999999999999986"/>
    <n v="999"/>
  </r>
  <r>
    <x v="1"/>
    <x v="0"/>
    <x v="0"/>
    <x v="0"/>
    <x v="1"/>
    <x v="1"/>
    <x v="1"/>
    <x v="1"/>
    <n v="2330671867.6100001"/>
    <n v="945928409.03999996"/>
    <n v="3276600276.6499996"/>
    <n v="28.869203722558385"/>
    <n v="21.625738345826129"/>
    <n v="6556669.5"/>
    <n v="265.27999999999997"/>
    <n v="6556934.7800000003"/>
    <n v="4.0457928727483843E-3"/>
    <n v="3.1364157154715433"/>
    <n v="184887335.81999999"/>
    <n v="292229193.77999997"/>
    <n v="477116529.59999996"/>
    <n v="61.249018981798024"/>
    <n v="20.960890728642219"/>
    <n v="0"/>
    <n v="530640032.61000001"/>
    <n v="530640032.61000001"/>
    <n v="100"/>
    <n v="15.517657199266884"/>
    <n v="23829607.390000001"/>
    <n v="0"/>
    <n v="23829607.390000001"/>
    <n v="0"/>
    <n v="8.4129513937527367"/>
    <n v="914349090.5"/>
    <n v="77827727.579999998"/>
    <n v="992176818.08000004"/>
    <n v="7.844138883491298"/>
    <n v="31.024599821903241"/>
    <n v="3266429.47"/>
    <n v="0"/>
    <n v="3266429.47"/>
    <n v="0"/>
    <n v="3.0051169305798857"/>
    <n v="36874159.560000002"/>
    <n v="0"/>
    <n v="36874159.560000002"/>
    <n v="0"/>
    <n v="34.582877314174738"/>
    <n v="386466228.31999999"/>
    <n v="789198.58"/>
    <n v="387255426.89999998"/>
    <n v="0.20379277478887153"/>
    <n v="9.8846416164434867"/>
    <n v="0"/>
    <n v="0"/>
    <n v="0"/>
    <m/>
    <n v="0"/>
    <n v="14000401.73"/>
    <n v="734736.68"/>
    <n v="14735138.41"/>
    <n v="4.9862896401527594"/>
    <n v="4.1959753753472118"/>
    <n v="760441945.32000005"/>
    <n v="43707254.530000001"/>
    <n v="804149199.85000002"/>
    <n v="5.4352170639668387"/>
    <n v="58.868794146547799"/>
    <n v="1"/>
  </r>
  <r>
    <x v="2"/>
    <x v="0"/>
    <x v="0"/>
    <x v="0"/>
    <x v="1"/>
    <x v="1"/>
    <x v="1"/>
    <x v="3"/>
    <n v="2890575178.5700002"/>
    <n v="269136174.39000005"/>
    <n v="3159711352.96"/>
    <n v="8.5177455889404197"/>
    <n v="20.854265152327653"/>
    <n v="16329872.27"/>
    <n v="243926.28"/>
    <n v="16573798.549999999"/>
    <n v="1.4717584461046802"/>
    <n v="7.9278388426000905"/>
    <n v="322133431.16000003"/>
    <n v="126260432.38"/>
    <n v="448393863.54000002"/>
    <n v="28.15837651817834"/>
    <n v="19.699034080699874"/>
    <n v="232.24"/>
    <n v="77051455.040000007"/>
    <n v="77051687.280000001"/>
    <n v="99.999698591934603"/>
    <n v="2.2532443772762201"/>
    <n v="4406453"/>
    <n v="0"/>
    <n v="4406453"/>
    <n v="0"/>
    <n v="1.5556813127946347"/>
    <n v="860798765.59000003"/>
    <n v="11978577.470000001"/>
    <n v="872777343.06000006"/>
    <n v="1.3724665935990641"/>
    <n v="27.291070813828643"/>
    <n v="44585205.780000001"/>
    <n v="604737.96"/>
    <n v="45189943.740000002"/>
    <n v="1.3382135713187766"/>
    <n v="41.574773394701985"/>
    <n v="18900769.829999998"/>
    <n v="2661.36"/>
    <n v="18903431.189999998"/>
    <n v="1.4078713928971115E-2"/>
    <n v="17.72881197731396"/>
    <n v="1459638478.6800001"/>
    <n v="2360487.5499999998"/>
    <n v="1461998966.23"/>
    <n v="0.16145617093607784"/>
    <n v="37.317322937158337"/>
    <n v="0"/>
    <n v="0"/>
    <n v="0"/>
    <m/>
    <n v="0"/>
    <n v="44468670.539999999"/>
    <n v="0"/>
    <n v="44468670.539999999"/>
    <n v="0"/>
    <n v="12.662890660982125"/>
    <n v="119313299.48"/>
    <n v="50633896.350000001"/>
    <n v="169947195.83000001"/>
    <n v="29.793899277190562"/>
    <n v="12.441206792179235"/>
    <n v="2"/>
  </r>
  <r>
    <x v="3"/>
    <x v="0"/>
    <x v="0"/>
    <x v="0"/>
    <x v="1"/>
    <x v="1"/>
    <x v="1"/>
    <x v="2"/>
    <n v="369935023.72000003"/>
    <n v="1914778401.2900002"/>
    <n v="2284713425.0100002"/>
    <n v="83.808252725683502"/>
    <n v="15.079231689187901"/>
    <n v="5151889.8"/>
    <n v="277954.46000000002"/>
    <n v="5429844.2599999998"/>
    <n v="5.1190134871382122"/>
    <n v="2.5972881294431533"/>
    <n v="49391201.590000004"/>
    <n v="19818.669999999998"/>
    <n v="49411020.260000005"/>
    <n v="4.0109817396431949E-2"/>
    <n v="2.1707464156165068"/>
    <n v="0"/>
    <n v="1901073774.1500001"/>
    <n v="1901073774.1500001"/>
    <n v="100"/>
    <n v="55.593640367985074"/>
    <n v="4329296.29"/>
    <n v="0.08"/>
    <n v="4329296.37"/>
    <n v="1.8478753396132128E-6"/>
    <n v="1.528441460820902"/>
    <n v="97442723.780000001"/>
    <n v="12238040.800000001"/>
    <n v="109680764.58"/>
    <n v="11.157873348953272"/>
    <n v="3.4296324679705514"/>
    <n v="126961.37"/>
    <n v="0.63"/>
    <n v="126962"/>
    <n v="4.9621146484774969E-4"/>
    <n v="0.11680511067036246"/>
    <n v="4256377.17"/>
    <n v="1168800.02"/>
    <n v="5425177.1899999995"/>
    <n v="21.543997164818872"/>
    <n v="5.0880681596049708"/>
    <n v="185063099.72999999"/>
    <n v="8.19"/>
    <n v="185063107.91999999"/>
    <n v="4.4255173773156427E-6"/>
    <n v="4.723710427657287"/>
    <n v="0"/>
    <n v="0"/>
    <n v="0"/>
    <m/>
    <n v="0"/>
    <n v="4514604.0599999996"/>
    <n v="0.67"/>
    <n v="4514604.7299999995"/>
    <n v="1.4840723387094844E-5"/>
    <n v="1.2855780345877352"/>
    <n v="19658869.93"/>
    <n v="3.62"/>
    <n v="19658873.550000001"/>
    <n v="1.8414076426062571E-5"/>
    <n v="1.4391535555638635"/>
    <n v="3"/>
  </r>
  <r>
    <x v="4"/>
    <x v="0"/>
    <x v="0"/>
    <x v="0"/>
    <x v="1"/>
    <x v="1"/>
    <x v="1"/>
    <x v="4"/>
    <n v="924906504.10000014"/>
    <n v="265961476.54000005"/>
    <n v="1190867980.6399996"/>
    <n v="22.333414019332878"/>
    <n v="7.859792827727305"/>
    <n v="7724869.9100000001"/>
    <n v="0"/>
    <n v="7724869.9100000001"/>
    <n v="0"/>
    <n v="3.6950807349188315"/>
    <n v="170312759.88"/>
    <n v="166620966.52000001"/>
    <n v="336933726.39999998"/>
    <n v="49.452148438886596"/>
    <n v="14.802318896361777"/>
    <n v="0"/>
    <n v="35356135.210000001"/>
    <n v="35356135.210000001"/>
    <n v="100"/>
    <n v="1.0339295046797616"/>
    <n v="25184714.800000001"/>
    <n v="430570.91"/>
    <n v="25615285.710000001"/>
    <n v="1.6809139467529288"/>
    <n v="9.0433782684037354"/>
    <n v="348125599.00999999"/>
    <n v="57858763.579999998"/>
    <n v="405984362.58999997"/>
    <n v="14.251475896974647"/>
    <n v="12.694816240193216"/>
    <n v="1725127.6799999999"/>
    <n v="0"/>
    <n v="1725127.6799999999"/>
    <n v="0"/>
    <n v="1.5871184258510866"/>
    <n v="4239699.34"/>
    <n v="9764.7199999999993"/>
    <n v="4249464.0599999996"/>
    <n v="0.22978709461070251"/>
    <n v="3.9854113555822246"/>
    <n v="261510265.72"/>
    <n v="428008.71"/>
    <n v="261938274.43000001"/>
    <n v="0.16340059921803463"/>
    <n v="6.6859385008406003"/>
    <n v="0"/>
    <n v="0"/>
    <n v="0"/>
    <m/>
    <n v="0"/>
    <n v="34618764.560000002"/>
    <n v="358554.03"/>
    <n v="34977318.590000004"/>
    <n v="1.0251043946590874"/>
    <n v="9.9601349790995464"/>
    <n v="71464703.200000003"/>
    <n v="4898712.8600000003"/>
    <n v="76363416.060000002"/>
    <n v="6.4149996330062038"/>
    <n v="5.5902837697306236"/>
    <n v="4"/>
  </r>
  <r>
    <x v="5"/>
    <x v="0"/>
    <x v="0"/>
    <x v="0"/>
    <x v="1"/>
    <x v="1"/>
    <x v="1"/>
    <x v="5"/>
    <n v="883214935.06000006"/>
    <n v="218970614.14000002"/>
    <n v="1102185549.2"/>
    <n v="19.866946568019838"/>
    <n v="7.2744840026441668"/>
    <n v="142191.34"/>
    <n v="0"/>
    <n v="142191.34"/>
    <n v="0"/>
    <n v="6.8015188246230734E-2"/>
    <n v="49000194.5"/>
    <n v="1148178.9099999999"/>
    <n v="50148373.409999996"/>
    <n v="2.2895636127871768"/>
    <n v="2.2031401346488937"/>
    <n v="1095131.6100000001"/>
    <n v="202444094.84999999"/>
    <n v="203539226.46000001"/>
    <n v="99.461955501626505"/>
    <n v="5.9521554136711208"/>
    <n v="1770978.21"/>
    <n v="0"/>
    <n v="1770978.21"/>
    <n v="0"/>
    <n v="0.62523705725750212"/>
    <n v="352596651.24000001"/>
    <n v="13408448.84"/>
    <n v="366005100.07999998"/>
    <n v="3.6634595630140763"/>
    <n v="11.444695699231778"/>
    <n v="28056314.879999999"/>
    <n v="0"/>
    <n v="28056314.879999999"/>
    <n v="0"/>
    <n v="25.811825306477036"/>
    <n v="7340727.9299999997"/>
    <n v="-47069.66"/>
    <n v="7293658.2699999996"/>
    <n v="-0.64535049844061321"/>
    <n v="6.8404457791776707"/>
    <n v="352165074.23000002"/>
    <n v="60054.13"/>
    <n v="352225128.36000001"/>
    <n v="1.7049927777617348E-2"/>
    <n v="8.9904980545139122"/>
    <n v="0"/>
    <n v="0"/>
    <n v="0"/>
    <m/>
    <n v="0"/>
    <n v="11567643.369999999"/>
    <n v="37894.49"/>
    <n v="11605537.859999999"/>
    <n v="0.32652075635898192"/>
    <n v="3.3047908830752393"/>
    <n v="79480027.75"/>
    <n v="1919012.58"/>
    <n v="81399040.329999998"/>
    <n v="2.3575371063591506"/>
    <n v="5.9589232319166028"/>
    <n v="5"/>
  </r>
  <r>
    <x v="6"/>
    <x v="0"/>
    <x v="0"/>
    <x v="0"/>
    <x v="1"/>
    <x v="1"/>
    <x v="1"/>
    <x v="7"/>
    <n v="322751030.74000001"/>
    <n v="437728284.8499999"/>
    <n v="760479315.58999991"/>
    <n v="57.559525404106324"/>
    <n v="5.0192044521148027"/>
    <n v="430795.52000000002"/>
    <n v="0"/>
    <n v="430795.52000000002"/>
    <n v="0"/>
    <n v="0.20606485872088171"/>
    <n v="38657014.770000003"/>
    <n v="415054237.98000002"/>
    <n v="453711252.75"/>
    <n v="91.479820142062806"/>
    <n v="19.932639934359802"/>
    <n v="0"/>
    <n v="0"/>
    <n v="0"/>
    <m/>
    <n v="0"/>
    <n v="63314065.280000001"/>
    <n v="12820048.029999999"/>
    <n v="76134113.310000002"/>
    <n v="16.838769734927908"/>
    <n v="26.878856382345678"/>
    <n v="81947558.780000001"/>
    <n v="9581566.8300000001"/>
    <n v="91529125.609999999"/>
    <n v="10.468325536973301"/>
    <n v="2.862044791163425"/>
    <n v="463322.31"/>
    <n v="0"/>
    <n v="463322.31"/>
    <n v="0"/>
    <n v="0.42625678309728887"/>
    <n v="1746166.62"/>
    <n v="0"/>
    <n v="1746166.62"/>
    <n v="0"/>
    <n v="1.6376635212880544"/>
    <n v="70836602.379999995"/>
    <n v="0.03"/>
    <n v="70836602.409999996"/>
    <n v="4.2350986607687584E-8"/>
    <n v="1.8080945533919048"/>
    <n v="0"/>
    <n v="0"/>
    <n v="0"/>
    <m/>
    <n v="0"/>
    <n v="16219054.109999999"/>
    <n v="3028.33"/>
    <n v="16222082.439999999"/>
    <n v="1.8667948527575109E-2"/>
    <n v="4.6193972910969361"/>
    <n v="49136450.969999999"/>
    <n v="269403.65000000002"/>
    <n v="49405854.619999997"/>
    <n v="0.54528689377421002"/>
    <n v="3.6168202191851595"/>
    <n v="6"/>
  </r>
  <r>
    <x v="7"/>
    <x v="0"/>
    <x v="0"/>
    <x v="0"/>
    <x v="1"/>
    <x v="1"/>
    <x v="1"/>
    <x v="6"/>
    <n v="651693405.82999992"/>
    <n v="75600562.959999993"/>
    <n v="727293968.78999984"/>
    <n v="10.394773805944901"/>
    <n v="4.8001793754441646"/>
    <n v="2154141.83"/>
    <n v="0"/>
    <n v="2154141.83"/>
    <n v="0"/>
    <n v="1.0304028506695975"/>
    <n v="45987475.049999997"/>
    <n v="1017184.43"/>
    <n v="47004659.479999997"/>
    <n v="2.1640076563745807"/>
    <n v="2.0650291280482951"/>
    <n v="3110352.83"/>
    <n v="28244713.140000001"/>
    <n v="31355065.969999999"/>
    <n v="90.080222337991785"/>
    <n v="0.91692510041069475"/>
    <n v="4579748.04"/>
    <n v="48877.89"/>
    <n v="4628625.93"/>
    <n v="1.0559913619980088"/>
    <n v="1.6341186126840992"/>
    <n v="214243457.15000001"/>
    <n v="43114914.729999997"/>
    <n v="257358371.88"/>
    <n v="16.752870487579649"/>
    <n v="8.0473967471287597"/>
    <n v="14080420.460000001"/>
    <n v="0"/>
    <n v="14080420.460000001"/>
    <n v="0"/>
    <n v="12.953994660729478"/>
    <n v="24472272.579999998"/>
    <n v="0"/>
    <n v="24472272.579999998"/>
    <n v="0"/>
    <n v="22.951617347538061"/>
    <n v="208717464.78"/>
    <n v="1576863.7"/>
    <n v="210294328.47999999"/>
    <n v="0.74983653215829227"/>
    <n v="5.3677338691814329"/>
    <n v="0"/>
    <n v="0"/>
    <n v="0"/>
    <m/>
    <n v="0"/>
    <n v="42333048.700000003"/>
    <n v="215840.44"/>
    <n v="42548889.140000001"/>
    <n v="0.50727632227909203"/>
    <n v="12.116214053249495"/>
    <n v="92015024.409999996"/>
    <n v="1382168.63"/>
    <n v="93397193.039999992"/>
    <n v="1.4798824086801485"/>
    <n v="6.8372636967900196"/>
    <n v="7"/>
  </r>
  <r>
    <x v="8"/>
    <x v="0"/>
    <x v="0"/>
    <x v="0"/>
    <x v="1"/>
    <x v="1"/>
    <x v="1"/>
    <x v="8"/>
    <n v="7824358.6499999994"/>
    <n v="467840741.52000004"/>
    <n v="475665100.17000002"/>
    <n v="98.355069849101071"/>
    <n v="3.1394152865770488"/>
    <n v="5804492.4699999997"/>
    <n v="0"/>
    <n v="5804492.4699999997"/>
    <n v="0"/>
    <n v="2.7764957276644191"/>
    <n v="2019866.18"/>
    <n v="236095.8"/>
    <n v="2255961.98"/>
    <n v="10.465415733646362"/>
    <n v="9.9109902124739427E-2"/>
    <n v="0"/>
    <n v="467604645.72000003"/>
    <n v="467604645.72000003"/>
    <n v="100"/>
    <n v="13.674295475555599"/>
    <n v="0"/>
    <n v="0"/>
    <n v="0"/>
    <m/>
    <n v="0"/>
    <n v="0"/>
    <n v="0"/>
    <n v="0"/>
    <m/>
    <n v="0"/>
    <n v="0"/>
    <n v="0"/>
    <n v="0"/>
    <m/>
    <n v="0"/>
    <n v="0"/>
    <n v="0"/>
    <n v="0"/>
    <m/>
    <n v="0"/>
    <n v="0"/>
    <n v="0"/>
    <n v="0"/>
    <m/>
    <n v="0"/>
    <n v="0"/>
    <n v="0"/>
    <n v="0"/>
    <m/>
    <n v="0"/>
    <n v="0"/>
    <n v="0"/>
    <n v="0"/>
    <m/>
    <n v="0"/>
    <n v="0"/>
    <n v="0"/>
    <n v="0"/>
    <m/>
    <n v="0"/>
    <n v="8"/>
  </r>
  <r>
    <x v="9"/>
    <x v="0"/>
    <x v="0"/>
    <x v="0"/>
    <x v="1"/>
    <x v="1"/>
    <x v="1"/>
    <x v="9"/>
    <n v="48737126.249999993"/>
    <n v="334737359.93000001"/>
    <n v="383474486.17999995"/>
    <n v="87.290646964418087"/>
    <n v="2.5309522676679648"/>
    <n v="1268435.42"/>
    <n v="120782912.53"/>
    <n v="122051347.95"/>
    <n v="98.960736246420126"/>
    <n v="58.381511887611843"/>
    <n v="2267566.2799999998"/>
    <n v="194261816.59999999"/>
    <n v="196529382.88"/>
    <n v="98.846194779238402"/>
    <n v="8.6340142584638055"/>
    <n v="0"/>
    <n v="37588.400000000001"/>
    <n v="37588.400000000001"/>
    <n v="100"/>
    <n v="1.0992082579974031E-3"/>
    <n v="64951.5"/>
    <n v="70003.199999999997"/>
    <n v="134954.70000000001"/>
    <n v="51.871628035185132"/>
    <n v="4.7645238667882332E-2"/>
    <n v="9339209.5399999991"/>
    <n v="336150.47"/>
    <n v="9675360.0099999998"/>
    <n v="3.4742941828786793"/>
    <n v="0.30254100576949022"/>
    <n v="10430918.24"/>
    <n v="0"/>
    <n v="10430918.24"/>
    <n v="0"/>
    <n v="9.5964505869213035"/>
    <n v="6173.25"/>
    <n v="0"/>
    <n v="6173.25"/>
    <n v="0"/>
    <n v="5.7896573081848753E-3"/>
    <n v="15424729.699999999"/>
    <n v="0"/>
    <n v="15424729.699999999"/>
    <n v="0"/>
    <n v="0.39371410837422111"/>
    <n v="0"/>
    <n v="0"/>
    <n v="0"/>
    <m/>
    <n v="0"/>
    <n v="6775382.8399999999"/>
    <n v="2961759.16"/>
    <n v="9737142"/>
    <n v="30.417130201038457"/>
    <n v="2.7727468125125743"/>
    <n v="3159759.48"/>
    <n v="16287129.57"/>
    <n v="19446889.050000001"/>
    <n v="83.751851147626098"/>
    <n v="1.4236349529275782"/>
    <n v="9"/>
  </r>
  <r>
    <x v="10"/>
    <x v="0"/>
    <x v="0"/>
    <x v="0"/>
    <x v="1"/>
    <x v="1"/>
    <x v="1"/>
    <x v="10"/>
    <n v="236051302.35000002"/>
    <n v="101989.35"/>
    <n v="236153291.70000002"/>
    <n v="4.3187774036858785E-2"/>
    <n v="1.5586244474810171"/>
    <n v="146694.84"/>
    <n v="0"/>
    <n v="146694.84"/>
    <n v="0"/>
    <n v="7.0169372884106004E-2"/>
    <n v="338383.05"/>
    <n v="0"/>
    <n v="338383.05"/>
    <n v="0"/>
    <n v="1.4865991210619076E-2"/>
    <n v="0"/>
    <n v="0"/>
    <n v="0"/>
    <m/>
    <n v="0"/>
    <n v="172066.07"/>
    <n v="0"/>
    <n v="172066.07"/>
    <n v="0"/>
    <n v="6.0747265354926853E-2"/>
    <n v="332922.90000000002"/>
    <n v="0"/>
    <n v="332922.90000000002"/>
    <n v="0"/>
    <n v="1.0410240952852713E-2"/>
    <n v="149331.75"/>
    <n v="0"/>
    <n v="149331.75"/>
    <n v="0"/>
    <n v="0.13738529312194908"/>
    <n v="5537203.2300000004"/>
    <n v="0"/>
    <n v="5537203.2300000004"/>
    <n v="0"/>
    <n v="5.1931331385371395"/>
    <n v="228394615.77000001"/>
    <n v="101989.35"/>
    <n v="228496605.12"/>
    <n v="4.4634951992585645E-2"/>
    <n v="5.8323444819494812"/>
    <n v="0"/>
    <n v="0"/>
    <n v="0"/>
    <m/>
    <n v="0"/>
    <n v="505502.68"/>
    <n v="0"/>
    <n v="505502.68"/>
    <n v="0"/>
    <n v="0.14394685264799095"/>
    <n v="474582.06"/>
    <n v="0"/>
    <n v="474582.06"/>
    <n v="0"/>
    <n v="3.4742400540839879E-2"/>
    <n v="10"/>
  </r>
  <r>
    <x v="11"/>
    <x v="0"/>
    <x v="0"/>
    <x v="0"/>
    <x v="1"/>
    <x v="1"/>
    <x v="1"/>
    <x v="11"/>
    <n v="170226593.88"/>
    <n v="11298319.729999999"/>
    <n v="181524913.61000001"/>
    <n v="6.2241151946085189"/>
    <n v="1.1980742090982492"/>
    <n v="0"/>
    <n v="0"/>
    <n v="0"/>
    <m/>
    <n v="0"/>
    <n v="1709835.84"/>
    <n v="0"/>
    <n v="1709835.84"/>
    <n v="0"/>
    <n v="7.5117251201091445E-2"/>
    <n v="0"/>
    <n v="33862.5"/>
    <n v="33862.5"/>
    <n v="100"/>
    <n v="9.9025070597410537E-4"/>
    <n v="2586.1999999999998"/>
    <n v="0"/>
    <n v="2586.1999999999998"/>
    <n v="0"/>
    <n v="9.1304798012130926E-4"/>
    <n v="23026382.34"/>
    <n v="10806051.619999999"/>
    <n v="33832433.960000001"/>
    <n v="31.939917869272922"/>
    <n v="1.0579139781164852"/>
    <n v="379456.5"/>
    <n v="0"/>
    <n v="379456.5"/>
    <n v="0"/>
    <n v="0.34910019121539043"/>
    <n v="228526.44"/>
    <n v="0"/>
    <n v="228526.44"/>
    <n v="0"/>
    <n v="0.2143262906021095"/>
    <n v="126982000.5"/>
    <n v="2703"/>
    <n v="126984703.5"/>
    <n v="2.128602836010087E-3"/>
    <n v="3.2412671267534323"/>
    <n v="0"/>
    <n v="0"/>
    <n v="0"/>
    <m/>
    <n v="0"/>
    <n v="4703384.59"/>
    <n v="0"/>
    <n v="4703384.59"/>
    <n v="0"/>
    <n v="1.3393349537208414"/>
    <n v="13194421.470000001"/>
    <n v="455702.61"/>
    <n v="13650124.08"/>
    <n v="3.3384503124604565"/>
    <n v="0.99927519008940935"/>
    <n v="11"/>
  </r>
  <r>
    <x v="12"/>
    <x v="0"/>
    <x v="0"/>
    <x v="0"/>
    <x v="1"/>
    <x v="1"/>
    <x v="1"/>
    <x v="13"/>
    <n v="137156487.78"/>
    <n v="41465605.240000002"/>
    <n v="178622093.02000001"/>
    <n v="23.214152593854763"/>
    <n v="1.178915436820906"/>
    <n v="178463.35999999999"/>
    <n v="41465605.240000002"/>
    <n v="41644068.600000001"/>
    <n v="99.571455513354906"/>
    <n v="19.919842974740561"/>
    <n v="0"/>
    <n v="0"/>
    <n v="0"/>
    <m/>
    <n v="0"/>
    <n v="0"/>
    <n v="0"/>
    <n v="0"/>
    <m/>
    <n v="0"/>
    <n v="261662.49"/>
    <n v="0"/>
    <n v="261662.49"/>
    <n v="0"/>
    <n v="9.2378937424797899E-2"/>
    <n v="1161171.8899999999"/>
    <n v="0"/>
    <n v="1161171.8899999999"/>
    <n v="0"/>
    <n v="3.6308944691336588E-2"/>
    <n v="18562.5"/>
    <n v="0"/>
    <n v="18562.5"/>
    <n v="0"/>
    <n v="1.7077510332371919E-2"/>
    <n v="0"/>
    <n v="0"/>
    <n v="0"/>
    <m/>
    <n v="0"/>
    <n v="50689823.219999999"/>
    <n v="0"/>
    <n v="50689823.219999999"/>
    <n v="0"/>
    <n v="1.2938507799400327"/>
    <n v="0"/>
    <n v="0"/>
    <n v="0"/>
    <m/>
    <n v="0"/>
    <n v="72646624.030000001"/>
    <n v="0"/>
    <n v="72646624.030000001"/>
    <n v="0"/>
    <n v="20.686839651612544"/>
    <n v="12200180.289999999"/>
    <n v="0"/>
    <n v="12200180.289999999"/>
    <n v="0"/>
    <n v="0.89313015815566232"/>
    <n v="12"/>
  </r>
  <r>
    <x v="13"/>
    <x v="0"/>
    <x v="0"/>
    <x v="0"/>
    <x v="1"/>
    <x v="1"/>
    <x v="1"/>
    <x v="16"/>
    <n v="141527836.66999999"/>
    <n v="191408.22"/>
    <n v="141719244.89000002"/>
    <n v="0.13506155790525676"/>
    <n v="0.93535465109971727"/>
    <n v="0"/>
    <n v="0"/>
    <n v="0"/>
    <m/>
    <n v="0"/>
    <n v="32019344.030000001"/>
    <n v="0"/>
    <n v="32019344.030000001"/>
    <n v="0"/>
    <n v="1.4066877372249242"/>
    <n v="0"/>
    <n v="0"/>
    <n v="0"/>
    <m/>
    <n v="0"/>
    <n v="0"/>
    <n v="0"/>
    <n v="0"/>
    <m/>
    <n v="0"/>
    <n v="25687311.469999999"/>
    <n v="0"/>
    <n v="25687311.469999999"/>
    <n v="0"/>
    <n v="0.80322231313519488"/>
    <n v="236865.94"/>
    <n v="0"/>
    <n v="236865.94"/>
    <n v="0"/>
    <n v="0.21791679664576358"/>
    <n v="220424.08"/>
    <n v="0"/>
    <n v="220424.08"/>
    <n v="0"/>
    <n v="0.20672739410714414"/>
    <n v="74721152.340000004"/>
    <n v="0"/>
    <n v="74721152.340000004"/>
    <n v="0"/>
    <n v="1.9072471571568248"/>
    <n v="0"/>
    <n v="0"/>
    <n v="0"/>
    <m/>
    <n v="0"/>
    <n v="6178107.0300000003"/>
    <n v="191408.22"/>
    <n v="6369515.25"/>
    <n v="3.0050673008436553"/>
    <n v="1.8137820221465122"/>
    <n v="2464631.7799999998"/>
    <n v="0"/>
    <n v="2464631.7799999998"/>
    <n v="0"/>
    <n v="0.18042659363576269"/>
    <n v="13"/>
  </r>
  <r>
    <x v="14"/>
    <x v="0"/>
    <x v="0"/>
    <x v="0"/>
    <x v="1"/>
    <x v="1"/>
    <x v="1"/>
    <x v="12"/>
    <n v="139473075.87"/>
    <n v="0"/>
    <n v="139473075.87"/>
    <n v="0"/>
    <n v="0.92052981456009386"/>
    <n v="0"/>
    <n v="0"/>
    <n v="0"/>
    <m/>
    <n v="0"/>
    <n v="12182.76"/>
    <n v="0"/>
    <n v="12182.76"/>
    <n v="0"/>
    <n v="5.3521830683032629E-4"/>
    <n v="0"/>
    <n v="0"/>
    <n v="0"/>
    <m/>
    <n v="0"/>
    <n v="0"/>
    <n v="0"/>
    <n v="0"/>
    <m/>
    <n v="0"/>
    <n v="249181.92"/>
    <n v="0"/>
    <n v="249181.92"/>
    <n v="0"/>
    <n v="7.7917254364132599E-3"/>
    <n v="3375"/>
    <n v="0"/>
    <n v="3375"/>
    <n v="0"/>
    <n v="3.105001878613076E-3"/>
    <n v="605774.01"/>
    <n v="0"/>
    <n v="605774.01"/>
    <n v="0"/>
    <n v="0.56813249489409268"/>
    <n v="133160026.56"/>
    <n v="0"/>
    <n v="133160026.56"/>
    <n v="0"/>
    <n v="3.39889140022713"/>
    <n v="0"/>
    <n v="0"/>
    <n v="0"/>
    <m/>
    <n v="0"/>
    <n v="5011248.1100000003"/>
    <n v="0"/>
    <n v="5011248.1100000003"/>
    <n v="0"/>
    <n v="1.4270021145539589"/>
    <n v="431287.51"/>
    <n v="0"/>
    <n v="431287.51"/>
    <n v="0"/>
    <n v="3.1572966371045473E-2"/>
    <n v="14"/>
  </r>
  <r>
    <x v="15"/>
    <x v="0"/>
    <x v="0"/>
    <x v="0"/>
    <x v="1"/>
    <x v="1"/>
    <x v="1"/>
    <x v="14"/>
    <n v="111256101.05"/>
    <n v="0"/>
    <n v="111256101.05"/>
    <n v="0"/>
    <n v="0.73429626061802833"/>
    <n v="3060.6"/>
    <n v="0"/>
    <n v="3060.6"/>
    <n v="0"/>
    <n v="1.463994116283128E-3"/>
    <n v="0"/>
    <n v="0"/>
    <n v="0"/>
    <m/>
    <n v="0"/>
    <n v="0"/>
    <n v="0"/>
    <n v="0"/>
    <m/>
    <n v="0"/>
    <n v="0"/>
    <n v="0"/>
    <n v="0"/>
    <m/>
    <n v="0"/>
    <n v="358604.57"/>
    <n v="0"/>
    <n v="358604.57"/>
    <n v="0"/>
    <n v="1.1213286861595092E-2"/>
    <n v="0"/>
    <n v="0"/>
    <n v="0"/>
    <m/>
    <n v="0"/>
    <n v="0"/>
    <n v="0"/>
    <n v="0"/>
    <m/>
    <n v="0"/>
    <n v="110770083.92"/>
    <n v="0"/>
    <n v="110770083.92"/>
    <n v="0"/>
    <n v="2.827391187613514"/>
    <n v="0"/>
    <n v="0"/>
    <n v="0"/>
    <m/>
    <n v="0"/>
    <n v="10693.16"/>
    <n v="0"/>
    <n v="10693.16"/>
    <n v="0"/>
    <n v="3.0449823270202857E-3"/>
    <n v="113658.8"/>
    <n v="0"/>
    <n v="113658.8"/>
    <n v="0"/>
    <n v="8.320541140116447E-3"/>
    <n v="15"/>
  </r>
  <r>
    <x v="16"/>
    <x v="0"/>
    <x v="0"/>
    <x v="0"/>
    <x v="1"/>
    <x v="1"/>
    <x v="1"/>
    <x v="17"/>
    <n v="94131325.590000004"/>
    <n v="2695735.2199999997"/>
    <n v="96827060.809999987"/>
    <n v="2.7840721358771154"/>
    <n v="0.63906381769988718"/>
    <n v="217156.39"/>
    <n v="0"/>
    <n v="217156.39"/>
    <n v="0"/>
    <n v="0.10387364479947862"/>
    <n v="306281.63"/>
    <n v="0"/>
    <n v="306281.63"/>
    <n v="0"/>
    <n v="1.3455697676210686E-2"/>
    <n v="0"/>
    <n v="2102907.2999999998"/>
    <n v="2102907.2999999998"/>
    <n v="100"/>
    <n v="6.1495915494222217E-2"/>
    <n v="294524.25"/>
    <n v="0"/>
    <n v="294524.25"/>
    <n v="0"/>
    <n v="0.10398065561798915"/>
    <n v="12881923.25"/>
    <n v="149907.29999999999"/>
    <n v="13031830.550000001"/>
    <n v="1.1503165224934571"/>
    <n v="0.40749523713222213"/>
    <n v="3398470.54"/>
    <n v="0"/>
    <n v="3398470.54"/>
    <n v="0"/>
    <n v="3.1265947884773908"/>
    <n v="442414.99"/>
    <n v="70100"/>
    <n v="512514.99"/>
    <n v="13.67764872594263"/>
    <n v="0.48066839305192538"/>
    <n v="52710890.340000004"/>
    <n v="231961.08"/>
    <n v="52942851.420000002"/>
    <n v="0.43813484498564997"/>
    <n v="1.3513590154914783"/>
    <n v="0"/>
    <n v="0"/>
    <n v="0"/>
    <m/>
    <n v="0"/>
    <n v="13800707.359999999"/>
    <n v="0"/>
    <n v="13800707.359999999"/>
    <n v="0"/>
    <n v="3.9298869568564188"/>
    <n v="10078956.84"/>
    <n v="140859.54"/>
    <n v="10219816.379999999"/>
    <n v="1.3782981490319106"/>
    <n v="0.7481550274525679"/>
    <n v="16"/>
  </r>
  <r>
    <x v="17"/>
    <x v="0"/>
    <x v="0"/>
    <x v="0"/>
    <x v="1"/>
    <x v="1"/>
    <x v="1"/>
    <x v="22"/>
    <n v="87755713.299999997"/>
    <n v="0"/>
    <n v="87755713.299999997"/>
    <n v="0"/>
    <n v="0.57919243543415344"/>
    <n v="0"/>
    <n v="0"/>
    <n v="0"/>
    <m/>
    <n v="0"/>
    <n v="0"/>
    <n v="0"/>
    <n v="0"/>
    <m/>
    <n v="0"/>
    <n v="0"/>
    <n v="0"/>
    <n v="0"/>
    <m/>
    <n v="0"/>
    <n v="0"/>
    <n v="0"/>
    <n v="0"/>
    <m/>
    <n v="0"/>
    <n v="0"/>
    <n v="0"/>
    <n v="0"/>
    <m/>
    <n v="0"/>
    <n v="0"/>
    <n v="0"/>
    <n v="0"/>
    <m/>
    <n v="0"/>
    <n v="12241.38"/>
    <n v="0"/>
    <n v="12241.38"/>
    <n v="0"/>
    <n v="1.1480726550725819E-2"/>
    <n v="87723471.920000002"/>
    <n v="0"/>
    <n v="87723471.920000002"/>
    <n v="0"/>
    <n v="2.239129579721181"/>
    <n v="0"/>
    <n v="0"/>
    <n v="0"/>
    <m/>
    <n v="0"/>
    <n v="0"/>
    <n v="0"/>
    <n v="0"/>
    <m/>
    <n v="0"/>
    <n v="20000"/>
    <n v="0"/>
    <n v="20000"/>
    <n v="0"/>
    <n v="1.4641261635907551E-3"/>
    <n v="17"/>
  </r>
  <r>
    <x v="18"/>
    <x v="0"/>
    <x v="0"/>
    <x v="0"/>
    <x v="1"/>
    <x v="1"/>
    <x v="1"/>
    <x v="15"/>
    <n v="26203223.850000001"/>
    <n v="61425565.200000003"/>
    <n v="87628789.049999997"/>
    <n v="70.097471237393535"/>
    <n v="0.57835472854637693"/>
    <n v="0"/>
    <n v="0"/>
    <n v="0"/>
    <m/>
    <n v="0"/>
    <n v="654497.80000000005"/>
    <n v="61425565.200000003"/>
    <n v="62080063"/>
    <n v="98.945719819904184"/>
    <n v="2.7273283071143148"/>
    <n v="0"/>
    <n v="0"/>
    <n v="0"/>
    <m/>
    <n v="0"/>
    <n v="4578.42"/>
    <n v="0"/>
    <n v="4578.42"/>
    <n v="0"/>
    <n v="1.6163936018664471E-3"/>
    <n v="626730.02"/>
    <n v="0"/>
    <n v="626730.02"/>
    <n v="0"/>
    <n v="1.9597361793334728E-2"/>
    <n v="0"/>
    <n v="0"/>
    <n v="0"/>
    <m/>
    <n v="0"/>
    <n v="45665.53"/>
    <n v="0"/>
    <n v="45665.53"/>
    <n v="0"/>
    <n v="4.2827970598410182E-2"/>
    <n v="1583705.1"/>
    <n v="0"/>
    <n v="1583705.1"/>
    <n v="0"/>
    <n v="4.0423855296096801E-2"/>
    <n v="0"/>
    <n v="0"/>
    <n v="0"/>
    <m/>
    <n v="0"/>
    <n v="22976130.129999999"/>
    <n v="0"/>
    <n v="22976130.129999999"/>
    <n v="0"/>
    <n v="6.5426787020084145"/>
    <n v="311916.84999999998"/>
    <n v="0"/>
    <n v="311916.84999999998"/>
    <n v="0"/>
    <n v="2.2834281047490648E-2"/>
    <n v="18"/>
  </r>
  <r>
    <x v="19"/>
    <x v="0"/>
    <x v="0"/>
    <x v="0"/>
    <x v="1"/>
    <x v="1"/>
    <x v="1"/>
    <x v="20"/>
    <n v="0"/>
    <n v="85669037.950000003"/>
    <n v="85669037.950000003"/>
    <n v="100"/>
    <n v="0.56542026570891557"/>
    <n v="0"/>
    <n v="0"/>
    <n v="0"/>
    <m/>
    <n v="0"/>
    <n v="0"/>
    <n v="0"/>
    <n v="0"/>
    <m/>
    <n v="0"/>
    <n v="0"/>
    <n v="85669037.950000003"/>
    <n v="85669037.950000003"/>
    <n v="100"/>
    <n v="2.5052440106344758"/>
    <n v="0"/>
    <n v="0"/>
    <n v="0"/>
    <m/>
    <n v="0"/>
    <n v="0"/>
    <n v="0"/>
    <n v="0"/>
    <m/>
    <n v="0"/>
    <n v="0"/>
    <n v="0"/>
    <n v="0"/>
    <m/>
    <n v="0"/>
    <n v="0"/>
    <n v="0"/>
    <n v="0"/>
    <m/>
    <n v="0"/>
    <n v="0"/>
    <n v="0"/>
    <n v="0"/>
    <m/>
    <n v="0"/>
    <n v="0"/>
    <n v="0"/>
    <n v="0"/>
    <m/>
    <n v="0"/>
    <n v="0"/>
    <n v="0"/>
    <n v="0"/>
    <m/>
    <n v="0"/>
    <n v="0"/>
    <n v="0"/>
    <n v="0"/>
    <m/>
    <n v="0"/>
    <n v="19"/>
  </r>
  <r>
    <x v="20"/>
    <x v="0"/>
    <x v="0"/>
    <x v="0"/>
    <x v="1"/>
    <x v="1"/>
    <x v="1"/>
    <x v="21"/>
    <n v="878090.06"/>
    <n v="74090348.930000007"/>
    <n v="74968438.99000001"/>
    <n v="98.828720363088891"/>
    <n v="0.49479573610069272"/>
    <n v="0"/>
    <n v="0"/>
    <n v="0"/>
    <m/>
    <n v="0"/>
    <n v="878090.06"/>
    <n v="0"/>
    <n v="878090.06"/>
    <n v="0"/>
    <n v="3.8576634125414899E-2"/>
    <n v="0"/>
    <n v="74090348.930000007"/>
    <n v="74090348.930000007"/>
    <n v="100"/>
    <n v="2.166645118753793"/>
    <n v="0"/>
    <n v="0"/>
    <n v="0"/>
    <m/>
    <n v="0"/>
    <n v="0"/>
    <n v="0"/>
    <n v="0"/>
    <m/>
    <n v="0"/>
    <n v="0"/>
    <n v="0"/>
    <n v="0"/>
    <m/>
    <n v="0"/>
    <n v="0"/>
    <n v="0"/>
    <n v="0"/>
    <m/>
    <n v="0"/>
    <n v="0"/>
    <n v="0"/>
    <n v="0"/>
    <m/>
    <n v="0"/>
    <n v="0"/>
    <n v="0"/>
    <n v="0"/>
    <m/>
    <n v="0"/>
    <n v="0"/>
    <n v="0"/>
    <n v="0"/>
    <m/>
    <n v="0"/>
    <n v="0"/>
    <n v="0"/>
    <n v="0"/>
    <m/>
    <n v="0"/>
    <n v="20"/>
  </r>
  <r>
    <x v="21"/>
    <x v="0"/>
    <x v="0"/>
    <x v="0"/>
    <x v="1"/>
    <x v="1"/>
    <x v="1"/>
    <x v="19"/>
    <n v="69725628.150000006"/>
    <n v="0"/>
    <n v="69725628.150000006"/>
    <n v="0"/>
    <n v="0.46019290211130531"/>
    <n v="0"/>
    <n v="0"/>
    <n v="0"/>
    <m/>
    <n v="0"/>
    <n v="69725628.150000006"/>
    <n v="0"/>
    <n v="69725628.150000006"/>
    <n v="0"/>
    <n v="3.0632165979731969"/>
    <n v="0"/>
    <n v="0"/>
    <n v="0"/>
    <m/>
    <n v="0"/>
    <n v="0"/>
    <n v="0"/>
    <n v="0"/>
    <m/>
    <n v="0"/>
    <n v="0"/>
    <n v="0"/>
    <n v="0"/>
    <m/>
    <n v="0"/>
    <n v="0"/>
    <n v="0"/>
    <n v="0"/>
    <m/>
    <n v="0"/>
    <n v="0"/>
    <n v="0"/>
    <n v="0"/>
    <m/>
    <n v="0"/>
    <n v="0"/>
    <n v="0"/>
    <n v="0"/>
    <m/>
    <n v="0"/>
    <n v="0"/>
    <n v="0"/>
    <n v="0"/>
    <m/>
    <n v="0"/>
    <n v="0"/>
    <n v="0"/>
    <n v="0"/>
    <m/>
    <n v="0"/>
    <n v="0"/>
    <n v="0"/>
    <n v="0"/>
    <m/>
    <n v="0"/>
    <n v="21"/>
  </r>
  <r>
    <x v="22"/>
    <x v="0"/>
    <x v="0"/>
    <x v="0"/>
    <x v="1"/>
    <x v="1"/>
    <x v="1"/>
    <x v="26"/>
    <n v="3570273.34"/>
    <n v="56619458.890000001"/>
    <n v="60189732.229999997"/>
    <n v="94.068301672522665"/>
    <n v="0.39725547531300459"/>
    <n v="0"/>
    <n v="0"/>
    <n v="0"/>
    <m/>
    <n v="0"/>
    <n v="3341776.79"/>
    <n v="0"/>
    <n v="3341776.79"/>
    <n v="0"/>
    <n v="0.14681239024233286"/>
    <n v="0"/>
    <n v="0"/>
    <n v="0"/>
    <m/>
    <n v="0"/>
    <n v="0"/>
    <n v="0"/>
    <n v="0"/>
    <m/>
    <n v="0"/>
    <n v="0"/>
    <n v="0"/>
    <n v="0"/>
    <m/>
    <n v="0"/>
    <n v="0"/>
    <n v="0"/>
    <n v="0"/>
    <m/>
    <n v="0"/>
    <n v="0"/>
    <n v="0"/>
    <n v="0"/>
    <m/>
    <n v="0"/>
    <n v="0"/>
    <n v="0"/>
    <n v="0"/>
    <m/>
    <n v="0"/>
    <n v="0"/>
    <n v="56619458.890000001"/>
    <n v="56619458.890000001"/>
    <n v="100"/>
    <n v="100"/>
    <n v="0"/>
    <n v="0"/>
    <n v="0"/>
    <m/>
    <n v="0"/>
    <n v="228496.55"/>
    <n v="0"/>
    <n v="228496.55"/>
    <n v="0"/>
    <n v="1.6727388857261157E-2"/>
    <n v="22"/>
  </r>
  <r>
    <x v="23"/>
    <x v="0"/>
    <x v="0"/>
    <x v="0"/>
    <x v="1"/>
    <x v="1"/>
    <x v="1"/>
    <x v="18"/>
    <n v="51145777.899999999"/>
    <n v="0"/>
    <n v="51145777.899999999"/>
    <n v="0"/>
    <n v="0.33756488951102059"/>
    <n v="7603.43"/>
    <n v="0"/>
    <n v="7603.43"/>
    <n v="0"/>
    <n v="3.6369916956056408E-3"/>
    <n v="3978162.72"/>
    <n v="0"/>
    <n v="3978162.72"/>
    <n v="0"/>
    <n v="0.17477037348629748"/>
    <n v="0"/>
    <n v="0"/>
    <n v="0"/>
    <m/>
    <n v="0"/>
    <n v="0"/>
    <n v="0"/>
    <n v="0"/>
    <m/>
    <n v="0"/>
    <n v="6611384.7599999998"/>
    <n v="0"/>
    <n v="6611384.7599999998"/>
    <n v="0"/>
    <n v="0.20673287534026133"/>
    <n v="153698.34"/>
    <n v="0"/>
    <n v="153698.34"/>
    <n v="0"/>
    <n v="0.14140255835250704"/>
    <n v="3567.7"/>
    <n v="0"/>
    <n v="3567.7"/>
    <n v="0"/>
    <n v="3.34601067159295E-3"/>
    <n v="34989696.969999999"/>
    <n v="0"/>
    <n v="34989696.969999999"/>
    <n v="0"/>
    <n v="0.89310721242834712"/>
    <n v="0"/>
    <n v="0"/>
    <n v="0"/>
    <m/>
    <n v="0"/>
    <n v="2441015.83"/>
    <n v="0"/>
    <n v="2441015.83"/>
    <n v="0"/>
    <n v="0.69510323069389723"/>
    <n v="2960648.15"/>
    <n v="0"/>
    <n v="2960648.15"/>
    <n v="0"/>
    <n v="0.21673812088007835"/>
    <n v="23"/>
  </r>
  <r>
    <x v="24"/>
    <x v="0"/>
    <x v="0"/>
    <x v="0"/>
    <x v="1"/>
    <x v="1"/>
    <x v="1"/>
    <x v="25"/>
    <n v="47692727"/>
    <n v="28000"/>
    <n v="47720727"/>
    <n v="5.8674713819846042E-2"/>
    <n v="0.31495936905361993"/>
    <n v="0"/>
    <n v="0"/>
    <n v="0"/>
    <m/>
    <n v="0"/>
    <n v="1422.41"/>
    <n v="0"/>
    <n v="1422.41"/>
    <n v="0"/>
    <n v="6.2489934285705744E-5"/>
    <n v="0"/>
    <n v="0"/>
    <n v="0"/>
    <m/>
    <n v="0"/>
    <n v="22067.41"/>
    <n v="0"/>
    <n v="22067.41"/>
    <n v="0"/>
    <n v="7.7908143712817199E-3"/>
    <n v="1926524.47"/>
    <n v="7000"/>
    <n v="1933524.47"/>
    <n v="0.36203317354447551"/>
    <n v="6.0459811028129432E-2"/>
    <n v="195881.48"/>
    <n v="0"/>
    <n v="195881.48"/>
    <n v="0"/>
    <n v="0.18021107063274361"/>
    <n v="381959.92"/>
    <n v="0"/>
    <n v="381959.92"/>
    <n v="0"/>
    <n v="0.35822573883476455"/>
    <n v="22211003.359999999"/>
    <n v="0"/>
    <n v="22211003.359999999"/>
    <n v="0"/>
    <n v="0.56693281205305202"/>
    <n v="0"/>
    <n v="0"/>
    <n v="0"/>
    <m/>
    <n v="0"/>
    <n v="20283173.34"/>
    <n v="21000"/>
    <n v="20304173.34"/>
    <n v="0.10342701300047116"/>
    <n v="5.7818127648942355"/>
    <n v="2670694.61"/>
    <n v="0"/>
    <n v="2670694.61"/>
    <n v="0"/>
    <n v="0.1955116926730904"/>
    <n v="24"/>
  </r>
  <r>
    <x v="25"/>
    <x v="0"/>
    <x v="0"/>
    <x v="0"/>
    <x v="1"/>
    <x v="1"/>
    <x v="1"/>
    <x v="24"/>
    <n v="35948607.370000005"/>
    <n v="431452.04"/>
    <n v="36380059.410000004"/>
    <n v="1.1859574915411055"/>
    <n v="0.24011035200504824"/>
    <n v="0"/>
    <n v="0"/>
    <n v="0"/>
    <m/>
    <n v="0"/>
    <n v="28239220.66"/>
    <n v="0"/>
    <n v="28239220.66"/>
    <n v="0"/>
    <n v="1.2406177145288235"/>
    <n v="0"/>
    <n v="417349.44"/>
    <n v="417349.44"/>
    <n v="100"/>
    <n v="1.2204668219945296E-2"/>
    <n v="0"/>
    <n v="0"/>
    <n v="0"/>
    <m/>
    <n v="0"/>
    <n v="6901717.2599999998"/>
    <n v="14102.6"/>
    <n v="6915819.8599999994"/>
    <n v="0.20391797770163436"/>
    <n v="0.21625232487499088"/>
    <n v="0"/>
    <n v="0"/>
    <n v="0"/>
    <m/>
    <n v="0"/>
    <n v="0"/>
    <n v="0"/>
    <n v="0"/>
    <m/>
    <n v="0"/>
    <n v="0"/>
    <n v="0"/>
    <n v="0"/>
    <m/>
    <n v="0"/>
    <n v="0"/>
    <n v="0"/>
    <n v="0"/>
    <m/>
    <n v="0"/>
    <n v="0"/>
    <n v="0"/>
    <n v="0"/>
    <m/>
    <n v="0"/>
    <n v="807669.45"/>
    <n v="0"/>
    <n v="807669.45"/>
    <n v="0"/>
    <n v="5.9126498663897763E-2"/>
    <n v="25"/>
  </r>
  <r>
    <x v="26"/>
    <x v="0"/>
    <x v="0"/>
    <x v="0"/>
    <x v="1"/>
    <x v="1"/>
    <x v="1"/>
    <x v="23"/>
    <n v="22681688.84"/>
    <n v="4431013.7299999995"/>
    <n v="27112702.57"/>
    <n v="16.342943749557755"/>
    <n v="0.1789452976017247"/>
    <n v="0"/>
    <n v="0"/>
    <n v="0"/>
    <m/>
    <n v="0"/>
    <n v="701836.45"/>
    <n v="4429720.63"/>
    <n v="5131557.08"/>
    <n v="86.323128846498179"/>
    <n v="0.22544179576391338"/>
    <n v="0"/>
    <n v="0"/>
    <n v="0"/>
    <m/>
    <n v="0"/>
    <n v="0"/>
    <n v="0"/>
    <n v="0"/>
    <m/>
    <n v="0"/>
    <n v="257991.1"/>
    <n v="0"/>
    <n v="257991.1"/>
    <n v="0"/>
    <n v="8.0671816648584978E-3"/>
    <n v="0"/>
    <n v="0"/>
    <n v="0"/>
    <m/>
    <n v="0"/>
    <n v="8620.69"/>
    <n v="0"/>
    <n v="8620.69"/>
    <n v="0"/>
    <n v="8.0850185656009838E-3"/>
    <n v="5082972.8099999996"/>
    <n v="1293.0999999999999"/>
    <n v="5084265.9099999992"/>
    <n v="2.5433366839776483E-2"/>
    <n v="0.12977518947985828"/>
    <n v="0"/>
    <n v="0"/>
    <n v="0"/>
    <m/>
    <n v="0"/>
    <n v="15646583.619999999"/>
    <n v="0"/>
    <n v="15646583.619999999"/>
    <n v="0"/>
    <n v="4.4555183501551543"/>
    <n v="983684.17"/>
    <n v="0"/>
    <n v="983684.17"/>
    <n v="0"/>
    <n v="7.2011886500352812E-2"/>
    <n v="26"/>
  </r>
  <r>
    <x v="27"/>
    <x v="0"/>
    <x v="0"/>
    <x v="0"/>
    <x v="1"/>
    <x v="1"/>
    <x v="1"/>
    <x v="27"/>
    <n v="23464703.32"/>
    <n v="54364"/>
    <n v="23519067.32"/>
    <n v="0.23114862192588001"/>
    <n v="0.15522711135219738"/>
    <n v="91294.84"/>
    <n v="0"/>
    <n v="91294.84"/>
    <n v="0"/>
    <n v="4.3669577405413829E-2"/>
    <n v="5757012.5"/>
    <n v="0"/>
    <n v="5757012.5"/>
    <n v="0"/>
    <n v="0.25291957509226348"/>
    <n v="0"/>
    <n v="54364"/>
    <n v="54364"/>
    <n v="100"/>
    <n v="1.5897818938228503E-3"/>
    <n v="7440.34"/>
    <n v="0"/>
    <n v="7440.34"/>
    <n v="0"/>
    <n v="2.6267834693433543E-3"/>
    <n v="0"/>
    <n v="0"/>
    <n v="0"/>
    <m/>
    <n v="0"/>
    <n v="0"/>
    <n v="0"/>
    <n v="0"/>
    <m/>
    <n v="0"/>
    <n v="0"/>
    <n v="0"/>
    <n v="0"/>
    <m/>
    <n v="0"/>
    <n v="13382123.67"/>
    <n v="0"/>
    <n v="13382123.67"/>
    <n v="0"/>
    <n v="0.34157686982920737"/>
    <n v="0"/>
    <n v="0"/>
    <n v="0"/>
    <m/>
    <n v="0"/>
    <n v="0"/>
    <n v="0"/>
    <n v="0"/>
    <m/>
    <n v="0"/>
    <n v="4226831.97"/>
    <n v="0"/>
    <n v="4226831.97"/>
    <n v="0"/>
    <n v="0.30943076381894269"/>
    <n v="27"/>
  </r>
  <r>
    <x v="28"/>
    <x v="0"/>
    <x v="0"/>
    <x v="0"/>
    <x v="1"/>
    <x v="1"/>
    <x v="1"/>
    <x v="28"/>
    <n v="15242378.49"/>
    <n v="5947232"/>
    <n v="21189610.490000002"/>
    <n v="28.066735831725993"/>
    <n v="0.13985257077961882"/>
    <n v="66409.429999999993"/>
    <n v="0"/>
    <n v="66409.429999999993"/>
    <n v="0"/>
    <n v="3.1765998427013081E-2"/>
    <n v="679902.71999999997"/>
    <n v="0"/>
    <n v="679902.71999999997"/>
    <n v="0"/>
    <n v="2.9869781774223038E-2"/>
    <n v="0"/>
    <n v="5947232"/>
    <n v="5947232"/>
    <n v="100"/>
    <n v="0.1739165946575649"/>
    <n v="0"/>
    <n v="0"/>
    <n v="0"/>
    <m/>
    <n v="0"/>
    <n v="99384.94"/>
    <n v="0"/>
    <n v="99384.94"/>
    <n v="0"/>
    <n v="3.1076900161713405E-3"/>
    <n v="820505.58"/>
    <n v="0"/>
    <n v="820505.58"/>
    <n v="0"/>
    <n v="0.75486559031481815"/>
    <n v="0"/>
    <n v="0"/>
    <n v="0"/>
    <m/>
    <n v="0"/>
    <n v="11345055.630000001"/>
    <n v="0"/>
    <n v="11345055.630000001"/>
    <n v="0"/>
    <n v="0.28958098771879204"/>
    <n v="0"/>
    <n v="0"/>
    <n v="0"/>
    <m/>
    <n v="0"/>
    <n v="2216465.02"/>
    <n v="0"/>
    <n v="2216465.02"/>
    <n v="0"/>
    <n v="0.63116018224347747"/>
    <n v="14655.17"/>
    <n v="0"/>
    <n v="14655.17"/>
    <n v="0"/>
    <n v="1.0728508914435164E-3"/>
    <n v="28"/>
  </r>
  <r>
    <x v="29"/>
    <x v="0"/>
    <x v="0"/>
    <x v="0"/>
    <x v="1"/>
    <x v="1"/>
    <x v="1"/>
    <x v="31"/>
    <n v="12347891.5"/>
    <n v="0"/>
    <n v="12347891.5"/>
    <n v="0"/>
    <n v="8.1496749116637651E-2"/>
    <n v="0"/>
    <n v="0"/>
    <n v="0"/>
    <m/>
    <n v="0"/>
    <n v="0"/>
    <n v="0"/>
    <n v="0"/>
    <m/>
    <n v="0"/>
    <n v="0"/>
    <n v="0"/>
    <n v="0"/>
    <m/>
    <n v="0"/>
    <n v="0"/>
    <n v="0"/>
    <n v="0"/>
    <m/>
    <n v="0"/>
    <n v="0"/>
    <n v="0"/>
    <n v="0"/>
    <m/>
    <n v="0"/>
    <n v="0"/>
    <n v="0"/>
    <n v="0"/>
    <m/>
    <n v="0"/>
    <n v="0"/>
    <n v="0"/>
    <n v="0"/>
    <m/>
    <n v="0"/>
    <n v="6620943.3600000003"/>
    <n v="0"/>
    <n v="6620943.3600000003"/>
    <n v="0"/>
    <n v="0.16899867046478095"/>
    <n v="0"/>
    <n v="0"/>
    <n v="0"/>
    <m/>
    <n v="0"/>
    <n v="5707600.5300000003"/>
    <n v="0"/>
    <n v="5707600.5300000003"/>
    <n v="0"/>
    <n v="1.6252953049932495"/>
    <n v="19347.61"/>
    <n v="0"/>
    <n v="19347.61"/>
    <n v="0"/>
    <n v="1.4163671001975065E-3"/>
    <n v="29"/>
  </r>
  <r>
    <x v="30"/>
    <x v="0"/>
    <x v="0"/>
    <x v="0"/>
    <x v="1"/>
    <x v="1"/>
    <x v="1"/>
    <x v="30"/>
    <n v="8131097.7300000004"/>
    <n v="0"/>
    <n v="8131097.7300000004"/>
    <n v="0"/>
    <n v="5.3665683063758046E-2"/>
    <n v="0"/>
    <n v="0"/>
    <n v="0"/>
    <m/>
    <n v="0"/>
    <n v="0"/>
    <n v="0"/>
    <n v="0"/>
    <m/>
    <n v="0"/>
    <n v="0"/>
    <n v="0"/>
    <n v="0"/>
    <m/>
    <n v="0"/>
    <n v="0"/>
    <n v="0"/>
    <n v="0"/>
    <m/>
    <n v="0"/>
    <n v="0"/>
    <n v="0"/>
    <n v="0"/>
    <m/>
    <n v="0"/>
    <n v="0"/>
    <n v="0"/>
    <n v="0"/>
    <m/>
    <n v="0"/>
    <n v="0"/>
    <n v="0"/>
    <n v="0"/>
    <m/>
    <n v="0"/>
    <n v="8131097.7300000004"/>
    <n v="0"/>
    <n v="8131097.7300000004"/>
    <n v="0"/>
    <n v="0.20754515347329575"/>
    <n v="0"/>
    <n v="0"/>
    <n v="0"/>
    <m/>
    <n v="0"/>
    <n v="0"/>
    <n v="0"/>
    <n v="0"/>
    <m/>
    <n v="0"/>
    <n v="0"/>
    <n v="0"/>
    <n v="0"/>
    <m/>
    <n v="0"/>
    <n v="30"/>
  </r>
  <r>
    <x v="31"/>
    <x v="0"/>
    <x v="0"/>
    <x v="0"/>
    <x v="1"/>
    <x v="1"/>
    <x v="1"/>
    <x v="29"/>
    <n v="6208983.1100000003"/>
    <n v="0"/>
    <n v="6208983.1100000003"/>
    <n v="0"/>
    <n v="4.0979623021882773E-2"/>
    <n v="13512.5"/>
    <n v="0"/>
    <n v="13512.5"/>
    <n v="0"/>
    <n v="6.4635105849427457E-3"/>
    <n v="3287.2"/>
    <n v="0"/>
    <n v="3287.2"/>
    <n v="0"/>
    <n v="1.4441469898550483E-4"/>
    <n v="0"/>
    <n v="0"/>
    <n v="0"/>
    <m/>
    <n v="0"/>
    <n v="10300"/>
    <n v="0"/>
    <n v="10300"/>
    <n v="0"/>
    <n v="3.636375452497675E-3"/>
    <n v="1747067.36"/>
    <n v="0"/>
    <n v="1747067.36"/>
    <n v="0"/>
    <n v="5.4629441767040571E-2"/>
    <n v="0"/>
    <n v="0"/>
    <n v="0"/>
    <m/>
    <n v="0"/>
    <n v="98481.12"/>
    <n v="0"/>
    <n v="98481.12"/>
    <n v="0"/>
    <n v="9.2361711598628229E-2"/>
    <n v="3875611.55"/>
    <n v="0"/>
    <n v="3875611.55"/>
    <n v="0"/>
    <n v="9.8924452842313534E-2"/>
    <n v="0"/>
    <n v="0"/>
    <n v="0"/>
    <m/>
    <n v="0"/>
    <n v="24110.99"/>
    <n v="0"/>
    <n v="24110.99"/>
    <n v="0"/>
    <n v="6.8658411953962011E-3"/>
    <n v="436612.39"/>
    <n v="0"/>
    <n v="436612.39"/>
    <n v="0"/>
    <n v="3.1962781177344531E-2"/>
    <n v="31"/>
  </r>
  <r>
    <x v="32"/>
    <x v="0"/>
    <x v="0"/>
    <x v="0"/>
    <x v="1"/>
    <x v="1"/>
    <x v="1"/>
    <x v="32"/>
    <n v="0"/>
    <n v="4615316.54"/>
    <n v="4615316.54"/>
    <n v="100"/>
    <n v="3.0461337804454158E-2"/>
    <n v="0"/>
    <n v="0"/>
    <n v="0"/>
    <m/>
    <n v="0"/>
    <n v="0"/>
    <n v="0"/>
    <n v="0"/>
    <m/>
    <n v="0"/>
    <n v="0"/>
    <n v="4615316.54"/>
    <n v="4615316.54"/>
    <n v="100"/>
    <n v="0.13496701253684654"/>
    <n v="0"/>
    <n v="0"/>
    <n v="0"/>
    <m/>
    <n v="0"/>
    <n v="0"/>
    <n v="0"/>
    <n v="0"/>
    <m/>
    <n v="0"/>
    <n v="0"/>
    <n v="0"/>
    <n v="0"/>
    <m/>
    <n v="0"/>
    <n v="0"/>
    <n v="0"/>
    <n v="0"/>
    <m/>
    <n v="0"/>
    <n v="0"/>
    <n v="0"/>
    <n v="0"/>
    <m/>
    <n v="0"/>
    <n v="0"/>
    <n v="0"/>
    <n v="0"/>
    <m/>
    <n v="0"/>
    <n v="0"/>
    <n v="0"/>
    <n v="0"/>
    <m/>
    <n v="0"/>
    <n v="0"/>
    <n v="0"/>
    <n v="0"/>
    <m/>
    <n v="0"/>
    <n v="32"/>
  </r>
  <r>
    <x v="33"/>
    <x v="0"/>
    <x v="0"/>
    <x v="0"/>
    <x v="1"/>
    <x v="1"/>
    <x v="1"/>
    <x v="33"/>
    <n v="515668"/>
    <n v="0"/>
    <n v="515668"/>
    <n v="0"/>
    <n v="3.4034365805269916E-3"/>
    <n v="0"/>
    <n v="0"/>
    <n v="0"/>
    <m/>
    <n v="0"/>
    <n v="515668"/>
    <n v="0"/>
    <n v="515668"/>
    <n v="0"/>
    <n v="2.265455068035328E-2"/>
    <n v="0"/>
    <n v="0"/>
    <n v="0"/>
    <m/>
    <n v="0"/>
    <n v="0"/>
    <n v="0"/>
    <n v="0"/>
    <m/>
    <n v="0"/>
    <n v="0"/>
    <n v="0"/>
    <n v="0"/>
    <m/>
    <n v="0"/>
    <n v="0"/>
    <n v="0"/>
    <n v="0"/>
    <m/>
    <n v="0"/>
    <n v="0"/>
    <n v="0"/>
    <n v="0"/>
    <m/>
    <n v="0"/>
    <n v="0"/>
    <n v="0"/>
    <n v="0"/>
    <m/>
    <n v="0"/>
    <n v="0"/>
    <n v="0"/>
    <n v="0"/>
    <m/>
    <n v="0"/>
    <n v="0"/>
    <n v="0"/>
    <n v="0"/>
    <m/>
    <n v="0"/>
    <n v="0"/>
    <n v="0"/>
    <n v="0"/>
    <m/>
    <n v="0"/>
    <n v="33"/>
  </r>
  <r>
    <x v="34"/>
    <x v="0"/>
    <x v="0"/>
    <x v="0"/>
    <x v="1"/>
    <x v="1"/>
    <x v="1"/>
    <x v="34"/>
    <n v="0"/>
    <n v="0"/>
    <n v="0"/>
    <m/>
    <n v="0"/>
    <n v="0"/>
    <n v="0"/>
    <n v="0"/>
    <m/>
    <n v="0"/>
    <n v="0"/>
    <n v="0"/>
    <n v="0"/>
    <m/>
    <n v="0"/>
    <n v="0"/>
    <n v="0"/>
    <n v="0"/>
    <m/>
    <n v="0"/>
    <n v="0"/>
    <n v="0"/>
    <n v="0"/>
    <m/>
    <n v="0"/>
    <n v="0"/>
    <n v="0"/>
    <n v="0"/>
    <m/>
    <n v="0"/>
    <n v="0"/>
    <n v="0"/>
    <n v="0"/>
    <m/>
    <n v="0"/>
    <n v="0"/>
    <n v="0"/>
    <n v="0"/>
    <m/>
    <n v="0"/>
    <n v="0"/>
    <n v="0"/>
    <n v="0"/>
    <m/>
    <n v="0"/>
    <n v="0"/>
    <n v="0"/>
    <n v="0"/>
    <m/>
    <n v="0"/>
    <n v="0"/>
    <n v="0"/>
    <n v="0"/>
    <m/>
    <n v="0"/>
    <n v="0"/>
    <n v="0"/>
    <n v="0"/>
    <m/>
    <n v="0"/>
    <n v="34"/>
  </r>
  <r>
    <x v="0"/>
    <x v="0"/>
    <x v="0"/>
    <x v="0"/>
    <x v="2"/>
    <x v="2"/>
    <x v="2"/>
    <x v="0"/>
    <n v="6744965732.6600027"/>
    <n v="4780744219.2700014"/>
    <n v="11525709951.930004"/>
    <n v="41.478956517289902"/>
    <n v="99.999999999999986"/>
    <n v="58941804.740000002"/>
    <n v="127405226"/>
    <n v="186347030.74000001"/>
    <n v="68.369871789243405"/>
    <n v="100.00000000000001"/>
    <n v="901505257.68999982"/>
    <n v="1318212414.6300004"/>
    <n v="2219717672.3200002"/>
    <n v="59.386490050882628"/>
    <n v="100"/>
    <n v="2633182.4600000004"/>
    <n v="3011502434.2600002"/>
    <n v="3014135616.7200003"/>
    <n v="99.912638885742453"/>
    <n v="99.999999999999972"/>
    <n v="126613430.06000003"/>
    <n v="15233707.600000001"/>
    <n v="141847137.66"/>
    <n v="10.739524146419074"/>
    <n v="50"/>
    <n v="2054869594.9800003"/>
    <n v="261663853.70999998"/>
    <n v="2316533448.6899996"/>
    <n v="11.295492144003832"/>
    <n v="99.999999999999986"/>
    <n v="47967755.150000006"/>
    <n v="1978129.72"/>
    <n v="49945884.870000005"/>
    <n v="3.9605459491782145"/>
    <n v="99.999999999999972"/>
    <n v="124694399.63"/>
    <n v="286654.71999999997"/>
    <n v="124981054.35000001"/>
    <n v="0.22935853877280077"/>
    <n v="99.999999999999986"/>
    <n v="2557214247.8100004"/>
    <n v="2082844.75"/>
    <n v="2559297092.5600004"/>
    <n v="8.1383468767847619E-2"/>
    <n v="100.00000000000001"/>
    <n v="0"/>
    <n v="26024626.559999999"/>
    <n v="26024626.559999999"/>
    <n v="100"/>
    <n v="100"/>
    <n v="277268207.72999996"/>
    <n v="5147870.76"/>
    <n v="282416078.48999995"/>
    <n v="1.8227966295418554"/>
    <n v="99.999999999999986"/>
    <n v="593257852.40999985"/>
    <n v="11206456.560000001"/>
    <n v="604464308.96999979"/>
    <n v="1.8539484289975157"/>
    <n v="99.999999999999957"/>
    <n v="999"/>
  </r>
  <r>
    <x v="1"/>
    <x v="0"/>
    <x v="0"/>
    <x v="0"/>
    <x v="2"/>
    <x v="2"/>
    <x v="2"/>
    <x v="1"/>
    <n v="1185214972.8699999"/>
    <n v="887263898.14999998"/>
    <n v="2072478871.0200002"/>
    <n v="42.811722259601147"/>
    <n v="17.981355419003574"/>
    <n v="5161643.55"/>
    <n v="986177.38"/>
    <n v="6147820.9299999997"/>
    <n v="16.041088236446083"/>
    <n v="3.2991247059781301"/>
    <n v="171537120.22"/>
    <n v="289253629.63"/>
    <n v="460790749.85000002"/>
    <n v="62.773315159681474"/>
    <n v="20.758980098959686"/>
    <n v="0"/>
    <n v="532457838.63"/>
    <n v="532457838.63"/>
    <n v="100"/>
    <n v="17.665357712385337"/>
    <n v="17935088.620000001"/>
    <n v="0"/>
    <n v="17935088.620000001"/>
    <n v="0"/>
    <n v="6.3219776288293703"/>
    <n v="457493981.85000002"/>
    <n v="54534012.030000001"/>
    <n v="512027993.88"/>
    <n v="10.650591897672827"/>
    <n v="22.103198819319957"/>
    <n v="4550641.16"/>
    <n v="0"/>
    <n v="4550641.16"/>
    <n v="0"/>
    <n v="9.1111433341194878"/>
    <n v="25860183.239999998"/>
    <n v="0"/>
    <n v="25860183.239999998"/>
    <n v="0"/>
    <n v="20.691282670396191"/>
    <n v="290619051.25999999"/>
    <n v="158588.85"/>
    <n v="290777640.11000001"/>
    <n v="5.4539561549507891E-2"/>
    <n v="11.361621163690007"/>
    <n v="0"/>
    <n v="0"/>
    <n v="0"/>
    <m/>
    <n v="0"/>
    <n v="44130994.670000002"/>
    <n v="18812.490000000002"/>
    <n v="44149807.160000004"/>
    <n v="4.2610582492066312E-2"/>
    <n v="15.632894343713255"/>
    <n v="167926268.30000001"/>
    <n v="9854839.1400000006"/>
    <n v="177781107.44"/>
    <n v="5.5432431949080678"/>
    <n v="29.411348991462685"/>
    <n v="1"/>
  </r>
  <r>
    <x v="2"/>
    <x v="0"/>
    <x v="0"/>
    <x v="0"/>
    <x v="2"/>
    <x v="2"/>
    <x v="2"/>
    <x v="2"/>
    <n v="304958951.91000003"/>
    <n v="1654095338.7900002"/>
    <n v="1959054290.7"/>
    <n v="84.433358822279843"/>
    <n v="16.997254823091847"/>
    <n v="6261279.75"/>
    <n v="248700"/>
    <n v="6509979.75"/>
    <n v="3.8202883810813697"/>
    <n v="3.4934711458230989"/>
    <n v="36029080.960000001"/>
    <n v="1372581.84"/>
    <n v="37401662.800000004"/>
    <n v="3.6698417590139867"/>
    <n v="1.684973871515318"/>
    <n v="0"/>
    <n v="1647315600.4300001"/>
    <n v="1647315600.4300001"/>
    <n v="100"/>
    <n v="54.653002051135907"/>
    <n v="1347074.87"/>
    <n v="7.0000000000000007E-2"/>
    <n v="1347074.9400000002"/>
    <n v="5.1964443789593476E-6"/>
    <n v="0.47483331783150495"/>
    <n v="70052244.140000001"/>
    <n v="5037482.84"/>
    <n v="75089726.980000004"/>
    <n v="6.7086178663850031"/>
    <n v="3.241469576986391"/>
    <n v="94699.02"/>
    <n v="0"/>
    <n v="94699.02"/>
    <n v="0"/>
    <n v="0.18960324808837445"/>
    <n v="981626.06"/>
    <n v="0"/>
    <n v="981626.06"/>
    <n v="0"/>
    <n v="0.78541989032276061"/>
    <n v="166587277.24000001"/>
    <n v="119858.69"/>
    <n v="166707135.93000001"/>
    <n v="7.1897756104650754E-2"/>
    <n v="6.5137860084562158"/>
    <n v="0"/>
    <n v="0"/>
    <n v="0"/>
    <m/>
    <n v="0"/>
    <n v="8310501.1799999997"/>
    <n v="0.03"/>
    <n v="8310501.21"/>
    <n v="3.609890576022189E-7"/>
    <n v="2.9426445032570143"/>
    <n v="15295168.689999999"/>
    <n v="1114.8900000000001"/>
    <n v="15296283.58"/>
    <n v="7.2886331779160188E-3"/>
    <n v="2.5305519867772976"/>
    <n v="2"/>
  </r>
  <r>
    <x v="3"/>
    <x v="0"/>
    <x v="0"/>
    <x v="0"/>
    <x v="2"/>
    <x v="2"/>
    <x v="2"/>
    <x v="3"/>
    <n v="1679788281.3600001"/>
    <n v="197637691.38000003"/>
    <n v="1877425972.74"/>
    <n v="10.527056419250378"/>
    <n v="16.289026711327409"/>
    <n v="15874191.810000001"/>
    <n v="0"/>
    <n v="15874191.810000001"/>
    <n v="0"/>
    <n v="8.518618057375118"/>
    <n v="266739964.63999999"/>
    <n v="115824112.7"/>
    <n v="382564077.33999997"/>
    <n v="30.275741911089703"/>
    <n v="17.234807926728468"/>
    <n v="4550.49"/>
    <n v="67558462.400000006"/>
    <n v="67563012.890000001"/>
    <n v="99.993264820786777"/>
    <n v="2.2415385862273327"/>
    <n v="6632299.9199999999"/>
    <n v="-1447.92"/>
    <n v="6630852"/>
    <n v="-2.1836107939070273E-2"/>
    <n v="2.3373231597714006"/>
    <n v="517078236.89999998"/>
    <n v="11820735.74"/>
    <n v="528898972.63999999"/>
    <n v="2.2349704483252784"/>
    <n v="22.831484386253624"/>
    <n v="17594646.25"/>
    <n v="1978129.72"/>
    <n v="19572775.969999999"/>
    <n v="10.106536359645464"/>
    <n v="39.187965176599334"/>
    <n v="51967025.590000004"/>
    <n v="-105942.98"/>
    <n v="51861082.610000007"/>
    <n v="-0.20428223760136424"/>
    <n v="41.495155309513514"/>
    <n v="616772688.88999999"/>
    <n v="134395.37"/>
    <n v="616907084.25999999"/>
    <n v="2.1785350408353891E-2"/>
    <n v="24.10455144318253"/>
    <n v="0"/>
    <n v="0"/>
    <n v="0"/>
    <m/>
    <n v="0"/>
    <n v="37621145.450000003"/>
    <n v="0"/>
    <n v="37621145.450000003"/>
    <n v="0"/>
    <n v="13.321176914271232"/>
    <n v="149503531.41999999"/>
    <n v="429246.35"/>
    <n v="149932777.76999998"/>
    <n v="0.28629253481748529"/>
    <n v="24.804239976630488"/>
    <n v="3"/>
  </r>
  <r>
    <x v="4"/>
    <x v="0"/>
    <x v="0"/>
    <x v="0"/>
    <x v="2"/>
    <x v="2"/>
    <x v="2"/>
    <x v="4"/>
    <n v="924992670.43000007"/>
    <n v="267401003.30999997"/>
    <n v="1192393673.74"/>
    <n v="22.425563737795077"/>
    <n v="10.345511718697477"/>
    <n v="5114258.4800000004"/>
    <n v="0"/>
    <n v="5114258.4800000004"/>
    <n v="0"/>
    <n v="2.7444807999842249"/>
    <n v="155674799.93000001"/>
    <n v="150534185.78999999"/>
    <n v="306208985.72000003"/>
    <n v="49.160603643307084"/>
    <n v="13.794951922870315"/>
    <n v="0"/>
    <n v="31149453.52"/>
    <n v="31149453.52"/>
    <n v="100"/>
    <n v="1.033445653447306"/>
    <n v="25760100.739999998"/>
    <n v="634093"/>
    <n v="26394193.739999998"/>
    <n v="2.4023957929771567"/>
    <n v="9.3037456290677749"/>
    <n v="441588681.66000003"/>
    <n v="84357952.519999996"/>
    <n v="525946634.18000001"/>
    <n v="16.039260837085106"/>
    <n v="22.704037987339355"/>
    <n v="218113.37"/>
    <n v="0"/>
    <n v="218113.37"/>
    <n v="0"/>
    <n v="0.43669938087533966"/>
    <n v="6654044.1500000004"/>
    <n v="192869.38"/>
    <n v="6846913.5300000003"/>
    <n v="2.8168806156954633"/>
    <n v="5.478361152903811"/>
    <n v="224250576.49000001"/>
    <n v="444853.69"/>
    <n v="224695430.18000001"/>
    <n v="0.1979807464903201"/>
    <n v="8.7795758778142812"/>
    <n v="0"/>
    <n v="0"/>
    <n v="0"/>
    <m/>
    <n v="0"/>
    <n v="14854166.32"/>
    <n v="0"/>
    <n v="14854166.32"/>
    <n v="0"/>
    <n v="5.2596744489269467"/>
    <n v="50877929.289999999"/>
    <n v="87595.41"/>
    <n v="50965524.699999996"/>
    <n v="0.17187188892023711"/>
    <n v="8.4315192714760361"/>
    <n v="4"/>
  </r>
  <r>
    <x v="5"/>
    <x v="0"/>
    <x v="0"/>
    <x v="0"/>
    <x v="2"/>
    <x v="2"/>
    <x v="2"/>
    <x v="5"/>
    <n v="679989688.97000015"/>
    <n v="273362375.06999993"/>
    <n v="953352064.03999996"/>
    <n v="28.673811635921567"/>
    <n v="8.2715257282728949"/>
    <n v="293291.89"/>
    <n v="0"/>
    <n v="293291.89"/>
    <n v="0"/>
    <n v="0.157390160087506"/>
    <n v="60977253.399999999"/>
    <n v="1649261.99"/>
    <n v="62626515.390000001"/>
    <n v="2.6334883550991068"/>
    <n v="2.8213730138276611"/>
    <n v="775738.41"/>
    <n v="193845167.75999999"/>
    <n v="194620906.16999999"/>
    <n v="99.60141054459875"/>
    <n v="6.4569392661166178"/>
    <n v="823644.57"/>
    <n v="0"/>
    <n v="823644.57"/>
    <n v="0"/>
    <n v="0.29032823065285673"/>
    <n v="230453683.71000001"/>
    <n v="75776319.079999998"/>
    <n v="306230002.79000002"/>
    <n v="24.744903631132541"/>
    <n v="13.219321437520064"/>
    <n v="13356510.91"/>
    <n v="0"/>
    <n v="13356510.91"/>
    <n v="0"/>
    <n v="26.741964717943333"/>
    <n v="14214085.039999999"/>
    <n v="178003.65"/>
    <n v="14392088.689999999"/>
    <n v="1.2368159607276572"/>
    <n v="11.515416288372828"/>
    <n v="286558288.73000002"/>
    <n v="481661.95"/>
    <n v="287039950.68000001"/>
    <n v="0.16780310505869964"/>
    <n v="11.21557757067122"/>
    <n v="0"/>
    <n v="0"/>
    <n v="0"/>
    <m/>
    <n v="0"/>
    <n v="13567309.08"/>
    <n v="59912.26"/>
    <n v="13627221.34"/>
    <n v="0.43965133100274423"/>
    <n v="4.8252285821901326"/>
    <n v="58969883.229999997"/>
    <n v="1372048.38"/>
    <n v="60341931.609999999"/>
    <n v="2.2737892927720282"/>
    <n v="9.9827120831702914"/>
    <n v="5"/>
  </r>
  <r>
    <x v="6"/>
    <x v="0"/>
    <x v="0"/>
    <x v="0"/>
    <x v="2"/>
    <x v="2"/>
    <x v="2"/>
    <x v="7"/>
    <n v="282350751.03999996"/>
    <n v="456094322.56999999"/>
    <n v="738445073.61000013"/>
    <n v="61.764149950965766"/>
    <n v="6.4069378518964539"/>
    <n v="79498.44"/>
    <n v="0"/>
    <n v="79498.44"/>
    <n v="0"/>
    <n v="4.2661500794675879E-2"/>
    <n v="42876870.280000001"/>
    <n v="441292473.75"/>
    <n v="484169344.02999997"/>
    <n v="91.144240995699377"/>
    <n v="21.812203870231695"/>
    <n v="0"/>
    <n v="0"/>
    <n v="0"/>
    <m/>
    <n v="0"/>
    <n v="69550508.730000004"/>
    <n v="14530101.65"/>
    <n v="84080610.38000001"/>
    <n v="17.281156243195195"/>
    <n v="29.637753629381205"/>
    <n v="74736889.939999998"/>
    <n v="235200"/>
    <n v="74972089.939999998"/>
    <n v="0.31371674470890443"/>
    <n v="3.2363914271299095"/>
    <n v="1014067.7"/>
    <n v="0"/>
    <n v="1014067.7"/>
    <n v="0"/>
    <n v="2.0303328345056504"/>
    <n v="917141.66"/>
    <n v="21724.67"/>
    <n v="938866.33000000007"/>
    <n v="2.3139257747159809"/>
    <n v="0.75120692082719642"/>
    <n v="57750323.219999999"/>
    <n v="0"/>
    <n v="57750323.219999999"/>
    <n v="0"/>
    <n v="2.2564915729355133"/>
    <n v="0"/>
    <n v="0"/>
    <n v="0"/>
    <m/>
    <n v="0"/>
    <n v="2047461.19"/>
    <n v="0"/>
    <n v="2047461.19"/>
    <n v="0"/>
    <n v="0.72498039097037381"/>
    <n v="33377989.879999999"/>
    <n v="14822.5"/>
    <n v="33392812.379999999"/>
    <n v="4.4388294796270766E-2"/>
    <n v="5.5243646125113584"/>
    <n v="6"/>
  </r>
  <r>
    <x v="7"/>
    <x v="0"/>
    <x v="0"/>
    <x v="0"/>
    <x v="2"/>
    <x v="2"/>
    <x v="2"/>
    <x v="6"/>
    <n v="523077360.48000002"/>
    <n v="109577194.30999997"/>
    <n v="632654554.78999996"/>
    <n v="17.320225307849473"/>
    <n v="5.4890723211723769"/>
    <n v="1442021.18"/>
    <n v="0"/>
    <n v="1442021.18"/>
    <n v="0"/>
    <n v="0.77383641385301971"/>
    <n v="21612031.670000002"/>
    <n v="491820.07"/>
    <n v="22103851.740000002"/>
    <n v="2.2250423853051049"/>
    <n v="0.99579563723964681"/>
    <n v="1847540.11"/>
    <n v="81791337.879999995"/>
    <n v="83638877.989999995"/>
    <n v="97.79105105855092"/>
    <n v="2.7748876834220315"/>
    <n v="3975383.97"/>
    <n v="0"/>
    <n v="3975383.97"/>
    <n v="0"/>
    <n v="1.4012915718922658"/>
    <n v="190287285.65000001"/>
    <n v="27409669.969999999"/>
    <n v="217696955.62"/>
    <n v="12.590745650042454"/>
    <n v="9.397531287239028"/>
    <n v="5882371.5599999996"/>
    <n v="0"/>
    <n v="5882371.5599999996"/>
    <n v="0"/>
    <n v="11.777489927970514"/>
    <n v="15816508.99"/>
    <n v="0"/>
    <n v="15816508.99"/>
    <n v="0"/>
    <n v="12.655125268592357"/>
    <n v="166004065.78"/>
    <n v="475796.07"/>
    <n v="166479861.84999999"/>
    <n v="0.28579797262728207"/>
    <n v="6.5049056764048609"/>
    <n v="0"/>
    <n v="0"/>
    <n v="0"/>
    <m/>
    <n v="0"/>
    <n v="37658782.700000003"/>
    <n v="0"/>
    <n v="37658782.700000003"/>
    <n v="0"/>
    <n v="13.334503793605169"/>
    <n v="78551368.870000005"/>
    <n v="-591429.68000000005"/>
    <n v="77959939.189999998"/>
    <n v="-0.75863281339740107"/>
    <n v="12.897360196972226"/>
    <n v="7"/>
  </r>
  <r>
    <x v="8"/>
    <x v="0"/>
    <x v="0"/>
    <x v="0"/>
    <x v="2"/>
    <x v="2"/>
    <x v="2"/>
    <x v="9"/>
    <n v="41962121.409999996"/>
    <n v="316218836.23000002"/>
    <n v="358180957.63999993"/>
    <n v="88.284658769555477"/>
    <n v="3.10766936816783"/>
    <n v="1872903.19"/>
    <n v="123325573.58"/>
    <n v="125198476.77"/>
    <n v="98.504052734251175"/>
    <n v="67.185656928809735"/>
    <n v="2826654.81"/>
    <n v="192733456.86000001"/>
    <n v="195560111.67000002"/>
    <n v="98.554585193339491"/>
    <n v="8.8101344647855537"/>
    <n v="0"/>
    <n v="62738.83"/>
    <n v="62738.83"/>
    <n v="100"/>
    <n v="2.0814866342435097E-3"/>
    <n v="13727.09"/>
    <n v="70960.800000000003"/>
    <n v="84687.89"/>
    <n v="83.790964682199544"/>
    <n v="2.9851814917475579E-2"/>
    <n v="14495098.5"/>
    <n v="2151.9699999999998"/>
    <n v="14497250.470000001"/>
    <n v="1.4843987171589508E-2"/>
    <n v="0.62581658288587183"/>
    <n v="2240668.38"/>
    <n v="0"/>
    <n v="2240668.38"/>
    <n v="0"/>
    <n v="4.4861921774577613"/>
    <n v="123946.95"/>
    <n v="0"/>
    <n v="123946.95"/>
    <n v="0"/>
    <n v="9.9172591113606628E-2"/>
    <n v="13732709.699999999"/>
    <n v="23954.19"/>
    <n v="13756663.889999999"/>
    <n v="0.17412790042368334"/>
    <n v="0.53751727105037095"/>
    <n v="0"/>
    <n v="0"/>
    <n v="0"/>
    <m/>
    <n v="0"/>
    <n v="4670402.01"/>
    <n v="0"/>
    <n v="4670402.01"/>
    <n v="0"/>
    <n v="1.6537309189233618"/>
    <n v="1986010.78"/>
    <n v="0"/>
    <n v="1986010.78"/>
    <n v="0"/>
    <n v="0.32855716218946635"/>
    <n v="8"/>
  </r>
  <r>
    <x v="9"/>
    <x v="0"/>
    <x v="0"/>
    <x v="0"/>
    <x v="2"/>
    <x v="2"/>
    <x v="2"/>
    <x v="8"/>
    <n v="26924415.590000004"/>
    <n v="329035891"/>
    <n v="355960306.58999997"/>
    <n v="92.436118552675623"/>
    <n v="3.0884024331220798"/>
    <n v="22069961.760000002"/>
    <n v="0"/>
    <n v="22069961.760000002"/>
    <n v="0"/>
    <n v="11.84347379851361"/>
    <n v="4854453.83"/>
    <n v="252076.66"/>
    <n v="5106530.49"/>
    <n v="4.9363586586555366"/>
    <n v="0.23005315287068767"/>
    <n v="0"/>
    <n v="328783814.33999997"/>
    <n v="328783814.33999997"/>
    <n v="100"/>
    <n v="10.908063078388768"/>
    <n v="0"/>
    <n v="0"/>
    <n v="0"/>
    <m/>
    <n v="0"/>
    <n v="0"/>
    <n v="0"/>
    <n v="0"/>
    <m/>
    <n v="0"/>
    <n v="0"/>
    <n v="0"/>
    <n v="0"/>
    <m/>
    <n v="0"/>
    <n v="0"/>
    <n v="0"/>
    <n v="0"/>
    <m/>
    <n v="0"/>
    <n v="0"/>
    <n v="0"/>
    <n v="0"/>
    <m/>
    <n v="0"/>
    <n v="0"/>
    <n v="0"/>
    <n v="0"/>
    <m/>
    <n v="0"/>
    <n v="0"/>
    <n v="0"/>
    <n v="0"/>
    <m/>
    <n v="0"/>
    <n v="0"/>
    <n v="0"/>
    <n v="0"/>
    <m/>
    <n v="0"/>
    <n v="9"/>
  </r>
  <r>
    <x v="10"/>
    <x v="0"/>
    <x v="0"/>
    <x v="0"/>
    <x v="2"/>
    <x v="2"/>
    <x v="2"/>
    <x v="10"/>
    <n v="165950713.09999999"/>
    <n v="196795.86"/>
    <n v="166147508.96000001"/>
    <n v="0.11844647038757504"/>
    <n v="1.4415381755479473"/>
    <n v="133079.32"/>
    <n v="0"/>
    <n v="133079.32"/>
    <n v="0"/>
    <n v="7.1414778905534826E-2"/>
    <n v="375628.42"/>
    <n v="0"/>
    <n v="375628.42"/>
    <n v="0"/>
    <n v="1.6922351192861451E-2"/>
    <n v="0"/>
    <n v="0"/>
    <n v="0"/>
    <m/>
    <n v="0"/>
    <n v="147881.34"/>
    <n v="0"/>
    <n v="147881.34"/>
    <n v="0"/>
    <n v="5.2127008848942606E-2"/>
    <n v="241146.98"/>
    <n v="0"/>
    <n v="241146.98"/>
    <n v="0"/>
    <n v="1.0409820766299259E-2"/>
    <n v="269591.38"/>
    <n v="0"/>
    <n v="269591.38"/>
    <n v="0"/>
    <n v="0.53976695117465023"/>
    <n v="6181753.7300000004"/>
    <n v="0"/>
    <n v="6181753.7300000004"/>
    <n v="0"/>
    <n v="4.946152648615417"/>
    <n v="157956295.83000001"/>
    <n v="196795.86"/>
    <n v="158153091.69000003"/>
    <n v="0.12443377356526464"/>
    <n v="6.1795518835917367"/>
    <n v="0"/>
    <n v="0"/>
    <n v="0"/>
    <m/>
    <n v="0"/>
    <n v="442023.57"/>
    <n v="0"/>
    <n v="442023.57"/>
    <n v="0"/>
    <n v="0.15651501584590252"/>
    <n v="203312.53"/>
    <n v="0"/>
    <n v="203312.53"/>
    <n v="0"/>
    <n v="3.3635158765029836E-2"/>
    <n v="10"/>
  </r>
  <r>
    <x v="11"/>
    <x v="0"/>
    <x v="0"/>
    <x v="0"/>
    <x v="2"/>
    <x v="2"/>
    <x v="2"/>
    <x v="15"/>
    <n v="24162430.02"/>
    <n v="119863408.8"/>
    <n v="144025838.82000002"/>
    <n v="83.223545012504573"/>
    <n v="1.2496049216984033"/>
    <n v="0"/>
    <n v="0"/>
    <n v="0"/>
    <m/>
    <n v="0"/>
    <n v="654899.18000000005"/>
    <n v="119828402.91"/>
    <n v="120483302.09"/>
    <n v="99.456439881178895"/>
    <n v="5.4278660566806902"/>
    <n v="5353.45"/>
    <n v="0"/>
    <n v="5353.45"/>
    <n v="0"/>
    <n v="1.7761145086847997E-4"/>
    <n v="0"/>
    <n v="0"/>
    <n v="0"/>
    <m/>
    <n v="0"/>
    <n v="2062.5"/>
    <n v="0"/>
    <n v="2062.5"/>
    <n v="0"/>
    <n v="8.9033896798094755E-5"/>
    <n v="0"/>
    <n v="0"/>
    <n v="0"/>
    <m/>
    <n v="0"/>
    <n v="58909.25"/>
    <n v="0"/>
    <n v="58909.25"/>
    <n v="0"/>
    <n v="4.7134543956581676E-2"/>
    <n v="4473383.6500000004"/>
    <n v="0"/>
    <n v="4473383.6500000004"/>
    <n v="0"/>
    <n v="0.17478954135509872"/>
    <n v="0"/>
    <n v="0"/>
    <n v="0"/>
    <m/>
    <n v="0"/>
    <n v="18602624.809999999"/>
    <n v="35005.89"/>
    <n v="18637630.699999999"/>
    <n v="0.18782371302163425"/>
    <n v="6.599351849813301"/>
    <n v="365197.18"/>
    <n v="0"/>
    <n v="365197.18"/>
    <n v="0"/>
    <n v="6.0416665563313675E-2"/>
    <n v="11"/>
  </r>
  <r>
    <x v="12"/>
    <x v="0"/>
    <x v="0"/>
    <x v="0"/>
    <x v="2"/>
    <x v="2"/>
    <x v="2"/>
    <x v="11"/>
    <n v="127624977.03"/>
    <n v="1069460.6200000001"/>
    <n v="128694437.65000001"/>
    <n v="0.83100764844905484"/>
    <n v="1.1165857737765632"/>
    <n v="0"/>
    <n v="0"/>
    <n v="0"/>
    <m/>
    <n v="0"/>
    <n v="1620741.29"/>
    <n v="0"/>
    <n v="1620741.29"/>
    <n v="0"/>
    <n v="7.301565015275284E-2"/>
    <n v="0"/>
    <n v="42505.5"/>
    <n v="42505.5"/>
    <n v="100"/>
    <n v="1.4102052928280221E-3"/>
    <n v="6019.67"/>
    <n v="0"/>
    <n v="6019.67"/>
    <n v="0"/>
    <n v="2.1218863134301754E-3"/>
    <n v="20270309.59"/>
    <n v="979003.12"/>
    <n v="21249312.710000001"/>
    <n v="4.6072225175512509"/>
    <n v="0.91728926780731312"/>
    <n v="635046.15"/>
    <n v="0"/>
    <n v="635046.15"/>
    <n v="0"/>
    <n v="1.2714684135698242"/>
    <n v="70488.86"/>
    <n v="0"/>
    <n v="70488.86"/>
    <n v="0"/>
    <n v="5.6399636222143924E-2"/>
    <n v="99134198.170000002"/>
    <n v="2094"/>
    <n v="99136292.170000002"/>
    <n v="2.112243613478287E-3"/>
    <n v="3.87357499284448"/>
    <n v="0"/>
    <n v="0"/>
    <n v="0"/>
    <m/>
    <n v="0"/>
    <n v="1746012.11"/>
    <n v="7638.43"/>
    <n v="1753650.54"/>
    <n v="0.43557309884556589"/>
    <n v="0.62094571575962676"/>
    <n v="4142161.19"/>
    <n v="38219.57"/>
    <n v="4180380.76"/>
    <n v="0.91426049908429874"/>
    <n v="0.69158438272779399"/>
    <n v="12"/>
  </r>
  <r>
    <x v="13"/>
    <x v="0"/>
    <x v="0"/>
    <x v="0"/>
    <x v="2"/>
    <x v="2"/>
    <x v="2"/>
    <x v="12"/>
    <n v="104708804.17999999"/>
    <n v="0"/>
    <n v="104708804.17999999"/>
    <n v="0"/>
    <n v="0.90848029853871415"/>
    <n v="0"/>
    <n v="0"/>
    <n v="0"/>
    <m/>
    <n v="0"/>
    <n v="12582.76"/>
    <n v="0"/>
    <n v="12582.76"/>
    <n v="0"/>
    <n v="5.6686308159401076E-4"/>
    <n v="0"/>
    <n v="0"/>
    <n v="0"/>
    <m/>
    <n v="0"/>
    <n v="0"/>
    <n v="0"/>
    <n v="0"/>
    <m/>
    <n v="0"/>
    <n v="346244.01"/>
    <n v="0"/>
    <n v="346244.01"/>
    <n v="0"/>
    <n v="1.4946644098568964E-2"/>
    <n v="3375"/>
    <n v="0"/>
    <n v="3375"/>
    <n v="0"/>
    <n v="6.7573134579245247E-3"/>
    <n v="1014858.43"/>
    <n v="0"/>
    <n v="1014858.43"/>
    <n v="0"/>
    <n v="0.81200981643022907"/>
    <n v="97107503.569999993"/>
    <n v="0"/>
    <n v="97107503.569999993"/>
    <n v="0"/>
    <n v="3.794303672375364"/>
    <n v="0"/>
    <n v="0"/>
    <n v="0"/>
    <m/>
    <n v="0"/>
    <n v="5280673.55"/>
    <n v="0"/>
    <n v="5280673.55"/>
    <n v="0"/>
    <n v="1.8698204359448261"/>
    <n v="943566.86"/>
    <n v="0"/>
    <n v="943566.86"/>
    <n v="0"/>
    <n v="0.15609968132077587"/>
    <n v="13"/>
  </r>
  <r>
    <x v="14"/>
    <x v="0"/>
    <x v="0"/>
    <x v="0"/>
    <x v="2"/>
    <x v="2"/>
    <x v="2"/>
    <x v="16"/>
    <n v="102764194.38000001"/>
    <n v="91691.839999999997"/>
    <n v="102855886.22000001"/>
    <n v="8.9145933567553862E-2"/>
    <n v="0.8924039095984414"/>
    <n v="0"/>
    <n v="0"/>
    <n v="0"/>
    <m/>
    <n v="0"/>
    <n v="30439781.34"/>
    <n v="62945.760000000002"/>
    <n v="30502727.100000001"/>
    <n v="0.20636108959582172"/>
    <n v="1.3741714759660952"/>
    <n v="0"/>
    <n v="0"/>
    <n v="0"/>
    <m/>
    <n v="0"/>
    <n v="0"/>
    <n v="0"/>
    <n v="0"/>
    <m/>
    <n v="0"/>
    <n v="12383731.35"/>
    <n v="0"/>
    <n v="12383731.35"/>
    <n v="0"/>
    <n v="0.5345802952684755"/>
    <n v="0"/>
    <n v="0"/>
    <n v="0"/>
    <m/>
    <n v="0"/>
    <n v="85588.46"/>
    <n v="0"/>
    <n v="85588.46"/>
    <n v="0"/>
    <n v="6.8481147358795652E-2"/>
    <n v="55663627.409999996"/>
    <n v="28746.080000000002"/>
    <n v="55692373.489999995"/>
    <n v="5.1615828521227571E-2"/>
    <n v="2.1760808329716941"/>
    <n v="0"/>
    <n v="0"/>
    <n v="0"/>
    <m/>
    <n v="0"/>
    <n v="3016795.92"/>
    <n v="0"/>
    <n v="3016795.92"/>
    <n v="0"/>
    <n v="1.0682096912222443"/>
    <n v="1174669.8999999999"/>
    <n v="0"/>
    <n v="1174669.8999999999"/>
    <n v="0"/>
    <n v="0.19433238366076955"/>
    <n v="14"/>
  </r>
  <r>
    <x v="15"/>
    <x v="0"/>
    <x v="0"/>
    <x v="0"/>
    <x v="2"/>
    <x v="2"/>
    <x v="2"/>
    <x v="13"/>
    <n v="87252585.200000003"/>
    <n v="4346107.0999999996"/>
    <n v="91598692.300000012"/>
    <n v="4.7447261427770391"/>
    <n v="0.79473362319569396"/>
    <n v="467660.71"/>
    <n v="2844775.04"/>
    <n v="3312435.75"/>
    <n v="85.881666987804977"/>
    <n v="1.7775629355863813"/>
    <n v="0"/>
    <n v="0"/>
    <n v="0"/>
    <m/>
    <n v="0"/>
    <n v="0"/>
    <n v="0"/>
    <n v="0"/>
    <m/>
    <n v="0"/>
    <n v="26870.36"/>
    <n v="0"/>
    <n v="26870.36"/>
    <n v="0"/>
    <n v="9.4715904893360684E-3"/>
    <n v="454821.36"/>
    <n v="1501332.06"/>
    <n v="1956153.42"/>
    <n v="76.749197923340802"/>
    <n v="8.4443132953949146E-2"/>
    <n v="346837.04"/>
    <n v="0"/>
    <n v="346837.04"/>
    <n v="0"/>
    <n v="0.69442565869591311"/>
    <n v="0"/>
    <n v="0"/>
    <n v="0"/>
    <m/>
    <n v="0"/>
    <n v="39774469.509999998"/>
    <n v="0"/>
    <n v="39774469.509999998"/>
    <n v="0"/>
    <n v="1.5541169341232912"/>
    <n v="0"/>
    <n v="0"/>
    <n v="0"/>
    <m/>
    <n v="0"/>
    <n v="42265191.130000003"/>
    <n v="0"/>
    <n v="42265191.130000003"/>
    <n v="0"/>
    <n v="14.965575386493642"/>
    <n v="3916735.09"/>
    <n v="0"/>
    <n v="3916735.09"/>
    <n v="0"/>
    <n v="0.64796796632609621"/>
    <n v="15"/>
  </r>
  <r>
    <x v="16"/>
    <x v="0"/>
    <x v="0"/>
    <x v="0"/>
    <x v="2"/>
    <x v="2"/>
    <x v="2"/>
    <x v="14"/>
    <n v="88868093.269999996"/>
    <n v="0"/>
    <n v="88868093.269999996"/>
    <n v="0"/>
    <n v="0.77104224937674093"/>
    <n v="0"/>
    <n v="0"/>
    <n v="0"/>
    <m/>
    <n v="0"/>
    <n v="3135.79"/>
    <n v="0"/>
    <n v="3135.79"/>
    <n v="0"/>
    <n v="1.4126976773233242E-4"/>
    <n v="0"/>
    <n v="0"/>
    <n v="0"/>
    <m/>
    <n v="0"/>
    <n v="0"/>
    <n v="0"/>
    <n v="0"/>
    <m/>
    <n v="0"/>
    <n v="266386.42"/>
    <n v="0"/>
    <n v="266386.42"/>
    <n v="0"/>
    <n v="1.1499355649306145E-2"/>
    <n v="0"/>
    <n v="0"/>
    <n v="0"/>
    <m/>
    <n v="0"/>
    <n v="6999.09"/>
    <n v="0"/>
    <n v="6999.09"/>
    <n v="0"/>
    <n v="5.6001207834265633E-3"/>
    <n v="88520087.030000001"/>
    <n v="0"/>
    <n v="88520087.030000001"/>
    <n v="0"/>
    <n v="3.458765584008678"/>
    <n v="0"/>
    <n v="0"/>
    <n v="0"/>
    <m/>
    <n v="0"/>
    <n v="13524.14"/>
    <n v="0"/>
    <n v="13524.14"/>
    <n v="0"/>
    <n v="4.7887287693780768E-3"/>
    <n v="57960.800000000003"/>
    <n v="0"/>
    <n v="57960.800000000003"/>
    <n v="0"/>
    <n v="9.5887878142490359E-3"/>
    <n v="16"/>
  </r>
  <r>
    <x v="17"/>
    <x v="0"/>
    <x v="0"/>
    <x v="0"/>
    <x v="2"/>
    <x v="2"/>
    <x v="2"/>
    <x v="17"/>
    <n v="71133254.079999998"/>
    <n v="666446.88"/>
    <n v="71799700.960000008"/>
    <n v="0.92820286308891597"/>
    <n v="0.62295252318037886"/>
    <n v="3828.08"/>
    <n v="0"/>
    <n v="3828.08"/>
    <n v="0"/>
    <n v="2.0542747500716095E-3"/>
    <n v="115459.7"/>
    <n v="0"/>
    <n v="115459.7"/>
    <n v="0"/>
    <n v="5.2015488924464911E-3"/>
    <n v="0"/>
    <n v="650346.88"/>
    <n v="650346.88"/>
    <n v="100"/>
    <n v="2.1576563323574376E-2"/>
    <n v="233400.76"/>
    <n v="0"/>
    <n v="233400.76"/>
    <n v="0"/>
    <n v="8.2271931549105046E-2"/>
    <n v="8484761.6799999997"/>
    <n v="0"/>
    <n v="8484761.6799999997"/>
    <n v="0"/>
    <n v="0.36626976764778135"/>
    <n v="882228.6"/>
    <n v="0"/>
    <n v="882228.6"/>
    <n v="0"/>
    <n v="1.7663689457024927"/>
    <n v="498879.98"/>
    <n v="0"/>
    <n v="498879.98"/>
    <n v="0"/>
    <n v="0.39916448344476613"/>
    <n v="39791892.390000001"/>
    <n v="16100"/>
    <n v="39807992.390000001"/>
    <n v="4.0444139564406706E-2"/>
    <n v="1.5554267812722389"/>
    <n v="0"/>
    <n v="0"/>
    <n v="0"/>
    <m/>
    <n v="0"/>
    <n v="13908034.6"/>
    <n v="0"/>
    <n v="13908034.6"/>
    <n v="0"/>
    <n v="4.9246610442161725"/>
    <n v="7214768.29"/>
    <n v="0"/>
    <n v="7214768.29"/>
    <n v="0"/>
    <n v="1.1935805279047624"/>
    <n v="17"/>
  </r>
  <r>
    <x v="18"/>
    <x v="0"/>
    <x v="0"/>
    <x v="0"/>
    <x v="2"/>
    <x v="2"/>
    <x v="2"/>
    <x v="20"/>
    <n v="0"/>
    <n v="69832005.599999994"/>
    <n v="69832005.599999994"/>
    <n v="100"/>
    <n v="0.60588029623551709"/>
    <n v="0"/>
    <n v="0"/>
    <n v="0"/>
    <m/>
    <n v="0"/>
    <n v="0"/>
    <n v="0"/>
    <n v="0"/>
    <m/>
    <n v="0"/>
    <n v="0"/>
    <n v="69832005.599999994"/>
    <n v="69832005.599999994"/>
    <n v="100"/>
    <n v="2.3168169744131011"/>
    <n v="0"/>
    <n v="0"/>
    <n v="0"/>
    <m/>
    <n v="0"/>
    <n v="0"/>
    <n v="0"/>
    <n v="0"/>
    <m/>
    <n v="0"/>
    <n v="0"/>
    <n v="0"/>
    <n v="0"/>
    <m/>
    <n v="0"/>
    <n v="0"/>
    <n v="0"/>
    <n v="0"/>
    <m/>
    <n v="0"/>
    <n v="0"/>
    <n v="0"/>
    <n v="0"/>
    <m/>
    <n v="0"/>
    <n v="0"/>
    <n v="0"/>
    <n v="0"/>
    <m/>
    <n v="0"/>
    <n v="0"/>
    <n v="0"/>
    <n v="0"/>
    <m/>
    <n v="0"/>
    <n v="0"/>
    <n v="0"/>
    <n v="0"/>
    <m/>
    <n v="0"/>
    <n v="18"/>
  </r>
  <r>
    <x v="19"/>
    <x v="0"/>
    <x v="0"/>
    <x v="0"/>
    <x v="2"/>
    <x v="2"/>
    <x v="2"/>
    <x v="19"/>
    <n v="64336212.960000001"/>
    <n v="0"/>
    <n v="64336212.960000001"/>
    <n v="0"/>
    <n v="0.55819739719570816"/>
    <n v="0"/>
    <n v="0"/>
    <n v="0"/>
    <m/>
    <n v="0"/>
    <n v="64336212.960000001"/>
    <n v="0"/>
    <n v="64336212.960000001"/>
    <n v="0"/>
    <n v="2.8983962132786556"/>
    <n v="0"/>
    <n v="0"/>
    <n v="0"/>
    <m/>
    <n v="0"/>
    <n v="0"/>
    <n v="0"/>
    <n v="0"/>
    <m/>
    <n v="0"/>
    <n v="0"/>
    <n v="0"/>
    <n v="0"/>
    <m/>
    <n v="0"/>
    <n v="0"/>
    <n v="0"/>
    <n v="0"/>
    <m/>
    <n v="0"/>
    <n v="0"/>
    <n v="0"/>
    <n v="0"/>
    <m/>
    <n v="0"/>
    <n v="0"/>
    <n v="0"/>
    <n v="0"/>
    <m/>
    <n v="0"/>
    <n v="0"/>
    <n v="0"/>
    <n v="0"/>
    <m/>
    <n v="0"/>
    <n v="0"/>
    <n v="0"/>
    <n v="0"/>
    <m/>
    <n v="0"/>
    <n v="0"/>
    <n v="0"/>
    <n v="0"/>
    <m/>
    <n v="0"/>
    <n v="19"/>
  </r>
  <r>
    <x v="20"/>
    <x v="0"/>
    <x v="0"/>
    <x v="0"/>
    <x v="2"/>
    <x v="2"/>
    <x v="2"/>
    <x v="22"/>
    <n v="61724052.719999999"/>
    <n v="0"/>
    <n v="61724052.719999999"/>
    <n v="0"/>
    <n v="0.53553362853508357"/>
    <n v="0"/>
    <n v="0"/>
    <n v="0"/>
    <m/>
    <n v="0"/>
    <n v="0"/>
    <n v="0"/>
    <n v="0"/>
    <m/>
    <n v="0"/>
    <n v="0"/>
    <n v="0"/>
    <n v="0"/>
    <m/>
    <n v="0"/>
    <n v="0"/>
    <n v="0"/>
    <n v="0"/>
    <m/>
    <n v="0"/>
    <n v="0"/>
    <n v="0"/>
    <n v="0"/>
    <m/>
    <n v="0"/>
    <n v="0"/>
    <n v="0"/>
    <n v="0"/>
    <m/>
    <n v="0"/>
    <n v="21982.76"/>
    <n v="0"/>
    <n v="21982.76"/>
    <n v="0"/>
    <n v="1.7588873861184542E-2"/>
    <n v="61680069.960000001"/>
    <n v="0"/>
    <n v="61680069.960000001"/>
    <n v="0"/>
    <n v="2.4100394651057488"/>
    <n v="0"/>
    <n v="0"/>
    <n v="0"/>
    <m/>
    <n v="0"/>
    <n v="0"/>
    <n v="0"/>
    <n v="0"/>
    <m/>
    <n v="0"/>
    <n v="22000"/>
    <n v="0"/>
    <n v="22000"/>
    <n v="0"/>
    <n v="3.6395862706083901E-3"/>
    <n v="20"/>
  </r>
  <r>
    <x v="21"/>
    <x v="0"/>
    <x v="0"/>
    <x v="0"/>
    <x v="2"/>
    <x v="2"/>
    <x v="2"/>
    <x v="18"/>
    <n v="53029506.560000002"/>
    <n v="0"/>
    <n v="53029506.560000002"/>
    <n v="0"/>
    <n v="0.46009752788477981"/>
    <n v="6775.86"/>
    <n v="0"/>
    <n v="6775.86"/>
    <n v="0"/>
    <n v="3.6361513103227248E-3"/>
    <n v="3411005.66"/>
    <n v="0"/>
    <n v="3411005.66"/>
    <n v="0"/>
    <n v="0.15366844633150539"/>
    <n v="0"/>
    <n v="0"/>
    <n v="0"/>
    <m/>
    <n v="0"/>
    <n v="0"/>
    <n v="0"/>
    <n v="0"/>
    <m/>
    <n v="0"/>
    <n v="4625383.97"/>
    <n v="0"/>
    <n v="4625383.97"/>
    <n v="0"/>
    <n v="0.19966834377529299"/>
    <n v="90049.93"/>
    <n v="0"/>
    <n v="90049.93"/>
    <n v="0"/>
    <n v="0.18029499374049227"/>
    <n v="11504.08"/>
    <n v="0"/>
    <n v="11504.08"/>
    <n v="0"/>
    <n v="9.2046591059983304E-3"/>
    <n v="33670673.43"/>
    <n v="0"/>
    <n v="33670673.43"/>
    <n v="0"/>
    <n v="1.3156219154033453"/>
    <n v="0"/>
    <n v="0"/>
    <n v="0"/>
    <m/>
    <n v="0"/>
    <n v="1127709.22"/>
    <n v="0"/>
    <n v="1127709.22"/>
    <n v="0"/>
    <n v="0.39930772568953815"/>
    <n v="10086404.41"/>
    <n v="0"/>
    <n v="10086404.41"/>
    <n v="0"/>
    <n v="1.6686517732018145"/>
    <n v="21"/>
  </r>
  <r>
    <x v="22"/>
    <x v="0"/>
    <x v="0"/>
    <x v="0"/>
    <x v="2"/>
    <x v="2"/>
    <x v="2"/>
    <x v="21"/>
    <n v="174472.15"/>
    <n v="52853284.090000004"/>
    <n v="53027756.240000002"/>
    <n v="99.670979573017661"/>
    <n v="0.46008234166191542"/>
    <n v="0"/>
    <n v="0"/>
    <n v="0"/>
    <m/>
    <n v="0"/>
    <n v="174472.15"/>
    <n v="0"/>
    <n v="174472.15"/>
    <n v="0"/>
    <n v="7.8601054618646863E-3"/>
    <n v="0"/>
    <n v="52853284.090000004"/>
    <n v="52853284.090000004"/>
    <n v="100"/>
    <n v="1.7535138033210078"/>
    <n v="0"/>
    <n v="0"/>
    <n v="0"/>
    <m/>
    <n v="0"/>
    <n v="0"/>
    <n v="0"/>
    <n v="0"/>
    <m/>
    <n v="0"/>
    <n v="0"/>
    <n v="0"/>
    <n v="0"/>
    <m/>
    <n v="0"/>
    <n v="0"/>
    <n v="0"/>
    <n v="0"/>
    <m/>
    <n v="0"/>
    <n v="0"/>
    <n v="0"/>
    <n v="0"/>
    <m/>
    <n v="0"/>
    <n v="0"/>
    <n v="0"/>
    <n v="0"/>
    <m/>
    <n v="0"/>
    <n v="0"/>
    <n v="0"/>
    <n v="0"/>
    <m/>
    <n v="0"/>
    <n v="0"/>
    <n v="0"/>
    <n v="0"/>
    <m/>
    <n v="0"/>
    <n v="22"/>
  </r>
  <r>
    <x v="23"/>
    <x v="0"/>
    <x v="0"/>
    <x v="0"/>
    <x v="2"/>
    <x v="2"/>
    <x v="2"/>
    <x v="25"/>
    <n v="36858937.270000003"/>
    <n v="0"/>
    <n v="36858937.270000003"/>
    <n v="0"/>
    <n v="0.3197975432639435"/>
    <n v="0"/>
    <n v="0"/>
    <n v="0"/>
    <m/>
    <n v="0"/>
    <n v="0"/>
    <n v="0"/>
    <n v="0"/>
    <m/>
    <n v="0"/>
    <n v="0"/>
    <n v="0"/>
    <n v="0"/>
    <m/>
    <n v="0"/>
    <n v="28324.080000000002"/>
    <n v="0"/>
    <n v="28324.080000000002"/>
    <n v="0"/>
    <n v="9.9840153517553893E-3"/>
    <n v="1262196.9099999999"/>
    <n v="0"/>
    <n v="1262196.9099999999"/>
    <n v="0"/>
    <n v="5.4486453053970464E-2"/>
    <n v="780158.7"/>
    <n v="0"/>
    <n v="780158.7"/>
    <n v="0"/>
    <n v="1.5620079652820451"/>
    <n v="84249.18"/>
    <n v="0"/>
    <n v="84249.18"/>
    <n v="0"/>
    <n v="6.7409560943586314E-2"/>
    <n v="18400246.280000001"/>
    <n v="0"/>
    <n v="18400246.280000001"/>
    <n v="0"/>
    <n v="0.71895702665745231"/>
    <n v="0"/>
    <n v="0"/>
    <n v="0"/>
    <m/>
    <n v="0"/>
    <n v="14529118.65"/>
    <n v="0"/>
    <n v="14529118.65"/>
    <n v="0"/>
    <n v="5.1445791357500408"/>
    <n v="1774643.47"/>
    <n v="0"/>
    <n v="1774643.47"/>
    <n v="0"/>
    <n v="0.29358945493803784"/>
    <n v="23"/>
  </r>
  <r>
    <x v="24"/>
    <x v="0"/>
    <x v="0"/>
    <x v="0"/>
    <x v="2"/>
    <x v="2"/>
    <x v="2"/>
    <x v="24"/>
    <n v="34082923.82"/>
    <n v="661928.87"/>
    <n v="34744852.689999998"/>
    <n v="1.9051134736585353"/>
    <n v="0.3014552060993162"/>
    <n v="0"/>
    <n v="0"/>
    <n v="0"/>
    <m/>
    <n v="0"/>
    <n v="27676136.190000001"/>
    <n v="0"/>
    <n v="27676136.190000001"/>
    <n v="0"/>
    <n v="1.2468313666698663"/>
    <n v="0"/>
    <n v="651934.49"/>
    <n v="651934.49"/>
    <n v="100"/>
    <n v="2.16292354724715E-2"/>
    <n v="0"/>
    <n v="0"/>
    <n v="0"/>
    <m/>
    <n v="0"/>
    <n v="6047486.9000000004"/>
    <n v="9994.3799999999992"/>
    <n v="6057481.2800000003"/>
    <n v="0.16499233820166256"/>
    <n v="0.26148904879510831"/>
    <n v="0"/>
    <n v="0"/>
    <n v="0"/>
    <m/>
    <n v="0"/>
    <n v="0"/>
    <n v="0"/>
    <n v="0"/>
    <m/>
    <n v="0"/>
    <n v="0"/>
    <n v="0"/>
    <n v="0"/>
    <m/>
    <n v="0"/>
    <n v="0"/>
    <n v="0"/>
    <n v="0"/>
    <m/>
    <n v="0"/>
    <n v="0"/>
    <n v="0"/>
    <n v="0"/>
    <m/>
    <n v="0"/>
    <n v="359300.73"/>
    <n v="0"/>
    <n v="359300.73"/>
    <n v="0"/>
    <n v="5.9441181996707823E-2"/>
    <n v="24"/>
  </r>
  <r>
    <x v="25"/>
    <x v="0"/>
    <x v="0"/>
    <x v="0"/>
    <x v="2"/>
    <x v="2"/>
    <x v="2"/>
    <x v="26"/>
    <n v="2030011.21"/>
    <n v="26024626.559999999"/>
    <n v="28054637.77"/>
    <n v="92.764079769474776"/>
    <n v="0.24340919463535682"/>
    <n v="0"/>
    <n v="0"/>
    <n v="0"/>
    <m/>
    <n v="0"/>
    <n v="2030011.21"/>
    <n v="0"/>
    <n v="2030011.21"/>
    <n v="0"/>
    <n v="9.1453576971267561E-2"/>
    <n v="0"/>
    <n v="0"/>
    <n v="0"/>
    <m/>
    <n v="0"/>
    <n v="0"/>
    <n v="0"/>
    <n v="0"/>
    <m/>
    <n v="0"/>
    <n v="0"/>
    <n v="0"/>
    <n v="0"/>
    <m/>
    <n v="0"/>
    <n v="0"/>
    <n v="0"/>
    <n v="0"/>
    <m/>
    <n v="0"/>
    <n v="0"/>
    <n v="0"/>
    <n v="0"/>
    <m/>
    <n v="0"/>
    <n v="0"/>
    <n v="0"/>
    <n v="0"/>
    <m/>
    <n v="0"/>
    <n v="0"/>
    <n v="26024626.559999999"/>
    <n v="26024626.559999999"/>
    <n v="100"/>
    <n v="100"/>
    <n v="0"/>
    <n v="0"/>
    <n v="0"/>
    <m/>
    <n v="0"/>
    <n v="0"/>
    <n v="0"/>
    <n v="0"/>
    <m/>
    <n v="0"/>
    <n v="25"/>
  </r>
  <r>
    <x v="26"/>
    <x v="0"/>
    <x v="0"/>
    <x v="0"/>
    <x v="2"/>
    <x v="2"/>
    <x v="2"/>
    <x v="27"/>
    <n v="23464703.32"/>
    <n v="54364"/>
    <n v="23519067.32"/>
    <n v="0.23114862192588001"/>
    <n v="0.20405742828936693"/>
    <n v="91294.84"/>
    <n v="0"/>
    <n v="91294.84"/>
    <n v="0"/>
    <n v="4.899184045887954E-2"/>
    <n v="5757012.5"/>
    <n v="0"/>
    <n v="5757012.5"/>
    <n v="0"/>
    <n v="0.25935787112884934"/>
    <n v="0"/>
    <n v="54364"/>
    <n v="54364"/>
    <n v="100"/>
    <n v="1.8036348364165249E-3"/>
    <n v="7440.34"/>
    <n v="0"/>
    <n v="7440.34"/>
    <n v="0"/>
    <n v="2.6226613108803424E-3"/>
    <n v="0"/>
    <n v="0"/>
    <n v="0"/>
    <m/>
    <n v="0"/>
    <n v="0"/>
    <n v="0"/>
    <n v="0"/>
    <m/>
    <n v="0"/>
    <n v="0"/>
    <n v="0"/>
    <n v="0"/>
    <m/>
    <n v="0"/>
    <n v="13382123.67"/>
    <n v="0"/>
    <n v="13382123.67"/>
    <n v="0"/>
    <n v="0.52288277546606365"/>
    <n v="0"/>
    <n v="0"/>
    <n v="0"/>
    <m/>
    <n v="0"/>
    <n v="0"/>
    <n v="0"/>
    <n v="0"/>
    <m/>
    <n v="0"/>
    <n v="4226831.97"/>
    <n v="0"/>
    <n v="4226831.97"/>
    <n v="0"/>
    <n v="0.69926907300820973"/>
    <n v="26"/>
  </r>
  <r>
    <x v="27"/>
    <x v="0"/>
    <x v="0"/>
    <x v="0"/>
    <x v="2"/>
    <x v="2"/>
    <x v="2"/>
    <x v="23"/>
    <n v="13261589.310000001"/>
    <n v="9943968.3300000001"/>
    <n v="23205557.640000001"/>
    <n v="42.851667192256279"/>
    <n v="0.20133733832260958"/>
    <n v="0"/>
    <n v="0"/>
    <n v="0"/>
    <m/>
    <n v="0"/>
    <n v="338871.89"/>
    <n v="4917466.67"/>
    <n v="5256338.5599999996"/>
    <n v="93.553080987233827"/>
    <n v="0.2368021224296597"/>
    <n v="0"/>
    <n v="0"/>
    <n v="0"/>
    <m/>
    <n v="0"/>
    <n v="0"/>
    <n v="0"/>
    <n v="0"/>
    <m/>
    <n v="0"/>
    <n v="293577.27"/>
    <n v="0"/>
    <n v="293577.27"/>
    <n v="0"/>
    <n v="1.2673128901549769E-2"/>
    <n v="8750"/>
    <n v="0"/>
    <n v="8750"/>
    <n v="0"/>
    <n v="1.7518960816841362E-2"/>
    <n v="0"/>
    <n v="0"/>
    <n v="0"/>
    <m/>
    <n v="0"/>
    <n v="2803748.01"/>
    <n v="0"/>
    <n v="2803748.01"/>
    <n v="0"/>
    <n v="0.10955148654490449"/>
    <n v="0"/>
    <n v="0"/>
    <n v="0"/>
    <m/>
    <n v="0"/>
    <n v="8250265.4100000001"/>
    <n v="5026501.66"/>
    <n v="13276767.07"/>
    <n v="37.859379723229566"/>
    <n v="4.7011371098229144"/>
    <n v="1566376.73"/>
    <n v="0"/>
    <n v="1566376.73"/>
    <n v="0"/>
    <n v="0.25913469277765749"/>
    <n v="27"/>
  </r>
  <r>
    <x v="28"/>
    <x v="0"/>
    <x v="0"/>
    <x v="0"/>
    <x v="2"/>
    <x v="2"/>
    <x v="2"/>
    <x v="28"/>
    <n v="10597228.640000001"/>
    <n v="1000000"/>
    <n v="11597228.640000001"/>
    <n v="8.6227497192812095"/>
    <n v="0.10062051438365424"/>
    <n v="54478.38"/>
    <n v="0"/>
    <n v="54478.38"/>
    <n v="0"/>
    <n v="2.9234906391404091E-2"/>
    <n v="647543.78"/>
    <n v="0"/>
    <n v="647543.78"/>
    <n v="0"/>
    <n v="2.9172348721412011E-2"/>
    <n v="0"/>
    <n v="1000000"/>
    <n v="1000000"/>
    <n v="100"/>
    <n v="3.3177007512628302E-2"/>
    <n v="0"/>
    <n v="0"/>
    <n v="0"/>
    <m/>
    <n v="0"/>
    <n v="92304.94"/>
    <n v="0"/>
    <n v="92304.94"/>
    <n v="0"/>
    <n v="3.9846150312311899E-3"/>
    <n v="0"/>
    <n v="0"/>
    <n v="0"/>
    <m/>
    <n v="0"/>
    <n v="0"/>
    <n v="0"/>
    <n v="0"/>
    <m/>
    <n v="0"/>
    <n v="8264507.4100000001"/>
    <n v="0"/>
    <n v="8264507.4100000001"/>
    <n v="0"/>
    <n v="0.32292098615769627"/>
    <n v="0"/>
    <n v="0"/>
    <n v="0"/>
    <m/>
    <n v="0"/>
    <n v="1538394.13"/>
    <n v="0"/>
    <n v="1538394.13"/>
    <n v="0"/>
    <n v="0.54472611411693139"/>
    <n v="0"/>
    <n v="0"/>
    <n v="0"/>
    <m/>
    <n v="0"/>
    <n v="28"/>
  </r>
  <r>
    <x v="29"/>
    <x v="0"/>
    <x v="0"/>
    <x v="0"/>
    <x v="2"/>
    <x v="2"/>
    <x v="2"/>
    <x v="31"/>
    <n v="9380919.0599999987"/>
    <n v="0"/>
    <n v="9380919.0599999987"/>
    <n v="0"/>
    <n v="8.1391247039225928E-2"/>
    <n v="0"/>
    <n v="0"/>
    <n v="0"/>
    <m/>
    <n v="0"/>
    <n v="0"/>
    <n v="0"/>
    <n v="0"/>
    <m/>
    <n v="0"/>
    <n v="0"/>
    <n v="0"/>
    <n v="0"/>
    <m/>
    <n v="0"/>
    <n v="0"/>
    <n v="0"/>
    <n v="0"/>
    <m/>
    <n v="0"/>
    <n v="36767.68"/>
    <n v="0"/>
    <n v="36767.68"/>
    <n v="0"/>
    <n v="1.5871853704850292E-3"/>
    <n v="0"/>
    <n v="0"/>
    <n v="0"/>
    <m/>
    <n v="0"/>
    <n v="0"/>
    <n v="0"/>
    <n v="0"/>
    <m/>
    <n v="0"/>
    <n v="5684005.0599999996"/>
    <n v="0"/>
    <n v="5684005.0599999996"/>
    <n v="0"/>
    <n v="0.22209242828914535"/>
    <n v="0"/>
    <n v="0"/>
    <n v="0"/>
    <m/>
    <n v="0"/>
    <n v="3623234.14"/>
    <n v="0"/>
    <n v="3623234.14"/>
    <n v="0"/>
    <n v="1.2829418775915389"/>
    <n v="36912.18"/>
    <n v="0"/>
    <n v="36912.18"/>
    <n v="0"/>
    <n v="6.1065937975557094E-3"/>
    <n v="29"/>
  </r>
  <r>
    <x v="30"/>
    <x v="0"/>
    <x v="0"/>
    <x v="0"/>
    <x v="2"/>
    <x v="2"/>
    <x v="2"/>
    <x v="29"/>
    <n v="7853134.6100000003"/>
    <n v="0"/>
    <n v="7853134.6100000003"/>
    <n v="0"/>
    <n v="6.813579938028004E-2"/>
    <n v="15637.5"/>
    <n v="0"/>
    <n v="15637.5"/>
    <n v="0"/>
    <n v="8.3916013783005561E-3"/>
    <n v="980"/>
    <n v="0"/>
    <n v="980"/>
    <n v="0"/>
    <n v="4.4149758873421297E-5"/>
    <n v="0"/>
    <n v="0"/>
    <n v="0"/>
    <m/>
    <n v="0"/>
    <n v="9338.7900000000009"/>
    <n v="0"/>
    <n v="9338.7900000000009"/>
    <n v="0"/>
    <n v="3.2918499992522165E-3"/>
    <n v="3876311.07"/>
    <n v="0"/>
    <n v="3876311.07"/>
    <n v="0"/>
    <n v="0.16733240230966898"/>
    <n v="0"/>
    <n v="0"/>
    <n v="0"/>
    <m/>
    <n v="0"/>
    <n v="124624.13"/>
    <n v="0"/>
    <n v="124624.13"/>
    <n v="0"/>
    <n v="9.9714417235591171E-2"/>
    <n v="3083538.75"/>
    <n v="0"/>
    <n v="3083538.75"/>
    <n v="0"/>
    <n v="0.12048381405050612"/>
    <n v="0"/>
    <n v="0"/>
    <n v="0"/>
    <m/>
    <n v="0"/>
    <n v="63843.75"/>
    <n v="0"/>
    <n v="63843.75"/>
    <n v="0"/>
    <n v="2.260627310645864E-2"/>
    <n v="678860.62"/>
    <n v="0"/>
    <n v="678860.62"/>
    <n v="0"/>
    <n v="0.11230780873675907"/>
    <n v="30"/>
  </r>
  <r>
    <x v="31"/>
    <x v="0"/>
    <x v="0"/>
    <x v="0"/>
    <x v="2"/>
    <x v="2"/>
    <x v="2"/>
    <x v="30"/>
    <n v="5548896.3700000001"/>
    <n v="0"/>
    <n v="5548896.3700000001"/>
    <n v="0"/>
    <n v="4.8143640549195191E-2"/>
    <n v="0"/>
    <n v="0"/>
    <n v="0"/>
    <m/>
    <n v="0"/>
    <n v="0"/>
    <n v="0"/>
    <n v="0"/>
    <m/>
    <n v="0"/>
    <n v="0"/>
    <n v="0"/>
    <n v="0"/>
    <m/>
    <n v="0"/>
    <n v="0"/>
    <n v="0"/>
    <n v="0"/>
    <m/>
    <n v="0"/>
    <n v="0"/>
    <n v="0"/>
    <n v="0"/>
    <m/>
    <n v="0"/>
    <n v="0"/>
    <n v="0"/>
    <n v="0"/>
    <m/>
    <n v="0"/>
    <n v="0"/>
    <n v="0"/>
    <n v="0"/>
    <m/>
    <n v="0"/>
    <n v="5548896.3700000001"/>
    <n v="0"/>
    <n v="5548896.3700000001"/>
    <n v="0"/>
    <n v="0.21681329557755952"/>
    <n v="0"/>
    <n v="0"/>
    <n v="0"/>
    <m/>
    <n v="0"/>
    <n v="0"/>
    <n v="0"/>
    <n v="0"/>
    <m/>
    <n v="0"/>
    <n v="0"/>
    <n v="0"/>
    <n v="0"/>
    <m/>
    <n v="0"/>
    <n v="31"/>
  </r>
  <r>
    <x v="32"/>
    <x v="0"/>
    <x v="0"/>
    <x v="0"/>
    <x v="2"/>
    <x v="2"/>
    <x v="2"/>
    <x v="32"/>
    <n v="53946.96"/>
    <n v="3453579.91"/>
    <n v="3507526.87"/>
    <n v="98.461965880820173"/>
    <n v="3.0432197969832278E-2"/>
    <n v="0"/>
    <n v="0"/>
    <n v="0"/>
    <m/>
    <n v="0"/>
    <n v="0"/>
    <n v="0"/>
    <n v="0"/>
    <m/>
    <n v="0"/>
    <n v="0"/>
    <n v="3453579.91"/>
    <n v="3453579.91"/>
    <n v="100"/>
    <n v="0.11457944661953216"/>
    <n v="53946.96"/>
    <n v="0"/>
    <n v="53946.96"/>
    <n v="0"/>
    <n v="1.9015878956016714E-2"/>
    <n v="0"/>
    <n v="0"/>
    <n v="0"/>
    <m/>
    <n v="0"/>
    <n v="0"/>
    <n v="0"/>
    <n v="0"/>
    <m/>
    <n v="0"/>
    <n v="0"/>
    <n v="0"/>
    <n v="0"/>
    <m/>
    <n v="0"/>
    <n v="0"/>
    <n v="0"/>
    <n v="0"/>
    <m/>
    <n v="0"/>
    <n v="0"/>
    <n v="0"/>
    <n v="0"/>
    <m/>
    <n v="0"/>
    <n v="0"/>
    <n v="0"/>
    <n v="0"/>
    <m/>
    <n v="0"/>
    <n v="0"/>
    <n v="0"/>
    <n v="0"/>
    <m/>
    <n v="0"/>
    <n v="32"/>
  </r>
  <r>
    <x v="33"/>
    <x v="0"/>
    <x v="0"/>
    <x v="0"/>
    <x v="2"/>
    <x v="2"/>
    <x v="2"/>
    <x v="33"/>
    <n v="844932.38"/>
    <n v="0"/>
    <n v="844932.38"/>
    <n v="0"/>
    <n v="7.3308488893433776E-3"/>
    <n v="0"/>
    <n v="0"/>
    <n v="0"/>
    <m/>
    <n v="0"/>
    <n v="782553.13"/>
    <n v="0"/>
    <n v="782553.13"/>
    <n v="0"/>
    <n v="3.525462448483787E-2"/>
    <n v="0"/>
    <n v="0"/>
    <n v="0"/>
    <m/>
    <n v="0"/>
    <n v="62379.25"/>
    <n v="0"/>
    <n v="62379.25"/>
    <n v="0"/>
    <n v="2.1988194837431169E-2"/>
    <n v="0"/>
    <n v="0"/>
    <n v="0"/>
    <m/>
    <n v="0"/>
    <n v="0"/>
    <n v="0"/>
    <n v="0"/>
    <m/>
    <n v="0"/>
    <n v="0"/>
    <n v="0"/>
    <n v="0"/>
    <m/>
    <n v="0"/>
    <n v="0"/>
    <n v="0"/>
    <n v="0"/>
    <m/>
    <n v="0"/>
    <n v="0"/>
    <n v="0"/>
    <n v="0"/>
    <m/>
    <n v="0"/>
    <n v="0"/>
    <n v="0"/>
    <n v="0"/>
    <m/>
    <n v="0"/>
    <n v="0"/>
    <n v="0"/>
    <n v="0"/>
    <m/>
    <n v="0"/>
    <n v="33"/>
  </r>
  <r>
    <x v="34"/>
    <x v="0"/>
    <x v="0"/>
    <x v="0"/>
    <x v="2"/>
    <x v="2"/>
    <x v="2"/>
    <x v="34"/>
    <n v="0"/>
    <n v="0"/>
    <n v="0"/>
    <m/>
    <n v="0"/>
    <n v="0"/>
    <n v="0"/>
    <n v="0"/>
    <m/>
    <n v="0"/>
    <n v="0"/>
    <n v="0"/>
    <n v="0"/>
    <m/>
    <n v="0"/>
    <n v="0"/>
    <n v="0"/>
    <n v="0"/>
    <m/>
    <n v="0"/>
    <n v="0"/>
    <n v="0"/>
    <n v="0"/>
    <m/>
    <n v="0"/>
    <n v="0"/>
    <n v="0"/>
    <n v="0"/>
    <m/>
    <n v="0"/>
    <n v="0"/>
    <n v="0"/>
    <n v="0"/>
    <m/>
    <n v="0"/>
    <n v="0"/>
    <n v="0"/>
    <n v="0"/>
    <m/>
    <n v="0"/>
    <n v="0"/>
    <n v="0"/>
    <n v="0"/>
    <m/>
    <n v="0"/>
    <n v="0"/>
    <n v="0"/>
    <n v="0"/>
    <m/>
    <n v="0"/>
    <n v="0"/>
    <n v="0"/>
    <n v="0"/>
    <m/>
    <n v="0"/>
    <n v="0"/>
    <n v="0"/>
    <n v="0"/>
    <m/>
    <n v="0"/>
    <n v="34"/>
  </r>
  <r>
    <x v="0"/>
    <x v="0"/>
    <x v="0"/>
    <x v="0"/>
    <x v="3"/>
    <x v="3"/>
    <x v="3"/>
    <x v="0"/>
    <n v="7519429190.9499989"/>
    <n v="4873015841.7999983"/>
    <n v="12392445032.750002"/>
    <n v="39.322472917345102"/>
    <n v="100"/>
    <n v="62685494.609999999"/>
    <n v="127887205.17999999"/>
    <n v="190572699.78999999"/>
    <n v="67.106781464986454"/>
    <n v="100"/>
    <n v="928786787.98999989"/>
    <n v="1288153144.4000001"/>
    <n v="2216939932.3899999"/>
    <n v="58.105008871904367"/>
    <n v="100.00000000000003"/>
    <n v="3243565.74"/>
    <n v="3248000628.6799998"/>
    <n v="3251244194.4199996"/>
    <n v="99.900236169723385"/>
    <n v="100"/>
    <n v="119254085.95"/>
    <n v="15544257.649999999"/>
    <n v="134798343.59999999"/>
    <n v="11.531490102078671"/>
    <n v="49.999999999999993"/>
    <n v="2501759152.5799999"/>
    <n v="84924745.819999993"/>
    <n v="2586683898.3999996"/>
    <n v="3.2831512916027514"/>
    <n v="100"/>
    <n v="48388195.719999999"/>
    <n v="0"/>
    <n v="48388195.719999999"/>
    <n v="0"/>
    <n v="99.999999999999986"/>
    <n v="92801801.119999975"/>
    <n v="2222941.29"/>
    <n v="95024742.409999982"/>
    <n v="2.3393289301524773"/>
    <n v="99.999999999999986"/>
    <n v="2914870085.8000002"/>
    <n v="6038602.5499999998"/>
    <n v="2920908688.3500004"/>
    <n v="0.20673712170753142"/>
    <n v="100.00000000000004"/>
    <n v="0"/>
    <n v="30206891.43"/>
    <n v="30206891.43"/>
    <n v="100"/>
    <n v="100"/>
    <n v="192520976.33000004"/>
    <n v="307564.23"/>
    <n v="192828540.56000003"/>
    <n v="0.15950140425623308"/>
    <n v="100"/>
    <n v="655119045.11000013"/>
    <n v="69729860.570000008"/>
    <n v="724848905.68000019"/>
    <n v="9.6199166507100617"/>
    <n v="100.00000000000003"/>
    <n v="999"/>
  </r>
  <r>
    <x v="1"/>
    <x v="0"/>
    <x v="0"/>
    <x v="0"/>
    <x v="3"/>
    <x v="3"/>
    <x v="3"/>
    <x v="3"/>
    <n v="1979973706.6800001"/>
    <n v="262650924.66"/>
    <n v="2242624631.3400002"/>
    <n v="11.711764911057021"/>
    <n v="18.096708320378486"/>
    <n v="16865489.82"/>
    <n v="0"/>
    <n v="16865489.82"/>
    <n v="0"/>
    <n v="8.8498981431153503"/>
    <n v="330442769.87"/>
    <n v="116498704.04000001"/>
    <n v="446941473.91000003"/>
    <n v="26.065762709562097"/>
    <n v="20.160287943759002"/>
    <n v="1467.47"/>
    <n v="77412258.709999993"/>
    <n v="77413726.179999992"/>
    <n v="99.998104380098454"/>
    <n v="2.3810492707026607"/>
    <n v="6963334.5199999996"/>
    <n v="113098.64"/>
    <n v="7076433.1599999992"/>
    <n v="1.59824359875675"/>
    <n v="2.6248220011510579"/>
    <n v="683719945.60000002"/>
    <n v="8130999.0899999999"/>
    <n v="691850944.69000006"/>
    <n v="1.1752530154661107"/>
    <n v="26.746636692560166"/>
    <n v="13705203.85"/>
    <n v="0"/>
    <n v="13705203.85"/>
    <n v="0"/>
    <n v="28.323444687430882"/>
    <n v="11874155.689999999"/>
    <n v="417543.65"/>
    <n v="12291699.34"/>
    <n v="3.396956258450103"/>
    <n v="12.935261941532476"/>
    <n v="792351595.63"/>
    <n v="157698.26"/>
    <n v="792509293.88999999"/>
    <n v="1.9898600712421232E-2"/>
    <n v="27.132285820878668"/>
    <n v="0"/>
    <n v="0"/>
    <n v="0"/>
    <m/>
    <n v="0"/>
    <n v="16641656.99"/>
    <n v="0"/>
    <n v="16641656.99"/>
    <n v="0"/>
    <n v="8.6302872705826577"/>
    <n v="107408087.23999999"/>
    <n v="59920622.270000003"/>
    <n v="167328709.50999999"/>
    <n v="35.810126334846913"/>
    <n v="23.084632976444176"/>
    <n v="1"/>
  </r>
  <r>
    <x v="2"/>
    <x v="0"/>
    <x v="0"/>
    <x v="0"/>
    <x v="3"/>
    <x v="3"/>
    <x v="3"/>
    <x v="2"/>
    <n v="337965236.63"/>
    <n v="1797430608.71"/>
    <n v="2135395845.3399999"/>
    <n v="84.17318094125126"/>
    <n v="17.231432858460984"/>
    <n v="5692789.7800000003"/>
    <n v="208950.05"/>
    <n v="5901739.8300000001"/>
    <n v="3.5404822309830624"/>
    <n v="3.0968443205681471"/>
    <n v="35146320.659999996"/>
    <n v="1524331.06"/>
    <n v="36670651.719999999"/>
    <n v="4.1568147510414635"/>
    <n v="1.6541112000480207"/>
    <n v="0"/>
    <n v="1791277372.01"/>
    <n v="1791277372.01"/>
    <n v="100"/>
    <n v="55.09513481282977"/>
    <n v="3604716.19"/>
    <n v="0.09"/>
    <n v="3604716.28"/>
    <n v="2.4967290907011413E-6"/>
    <n v="1.3370773645025706"/>
    <n v="98502405.099999994"/>
    <n v="4356140.13"/>
    <n v="102858545.22999999"/>
    <n v="4.2350784956751237"/>
    <n v="3.9764636604272914"/>
    <n v="747761.88"/>
    <n v="0"/>
    <n v="747761.88"/>
    <n v="0"/>
    <n v="1.5453394549508528"/>
    <n v="1451328.51"/>
    <n v="0.02"/>
    <n v="1451328.53"/>
    <n v="1.3780477394735704E-6"/>
    <n v="1.5273164579999623"/>
    <n v="174172736.47"/>
    <n v="46791.14"/>
    <n v="174219527.60999998"/>
    <n v="2.6857574832107538E-2"/>
    <n v="5.96456603744143"/>
    <n v="0"/>
    <n v="0"/>
    <n v="0"/>
    <m/>
    <n v="0"/>
    <n v="3962261.97"/>
    <n v="11851.87"/>
    <n v="3974113.8400000003"/>
    <n v="0.29822673625272894"/>
    <n v="2.0609572776201279"/>
    <n v="14684916.07"/>
    <n v="5172.34"/>
    <n v="14690088.41"/>
    <n v="3.520972682832206E-2"/>
    <n v="2.0266414551897323"/>
    <n v="2"/>
  </r>
  <r>
    <x v="3"/>
    <x v="0"/>
    <x v="0"/>
    <x v="0"/>
    <x v="3"/>
    <x v="3"/>
    <x v="3"/>
    <x v="1"/>
    <n v="1057022864.2600001"/>
    <n v="924258777.1099999"/>
    <n v="1981281641.3699999"/>
    <n v="46.649540267828918"/>
    <n v="15.987818676088448"/>
    <n v="6923447.25"/>
    <n v="3324.72"/>
    <n v="6926771.9699999997"/>
    <n v="4.7998115347227172E-2"/>
    <n v="3.6347136697086722"/>
    <n v="143472542.91999999"/>
    <n v="311392646.56"/>
    <n v="454865189.48000002"/>
    <n v="68.458227571993973"/>
    <n v="20.517704734995998"/>
    <n v="0"/>
    <n v="586346612.77999997"/>
    <n v="586346612.77999997"/>
    <n v="100"/>
    <n v="18.034530097318648"/>
    <n v="26012874.140000001"/>
    <n v="300"/>
    <n v="26013174.140000001"/>
    <n v="1.1532617987540985E-3"/>
    <n v="9.6489220287421968"/>
    <n v="405298484.13"/>
    <n v="15747164.74"/>
    <n v="421045648.87"/>
    <n v="3.7400136498885939"/>
    <n v="16.277429535570192"/>
    <n v="5103346.6399999997"/>
    <n v="0"/>
    <n v="5103346.6399999997"/>
    <n v="0"/>
    <n v="10.546676857989691"/>
    <n v="28059883.57"/>
    <n v="1706585.52"/>
    <n v="29766469.09"/>
    <n v="5.7332480881090619"/>
    <n v="31.324966882380629"/>
    <n v="270929453.45999998"/>
    <n v="3962845.25"/>
    <n v="274892298.70999998"/>
    <n v="1.4415992258046626"/>
    <n v="9.4111911066033596"/>
    <n v="0"/>
    <n v="0"/>
    <n v="0"/>
    <m/>
    <n v="0"/>
    <n v="8566913.9000000004"/>
    <n v="18812.490000000002"/>
    <n v="8585726.3900000006"/>
    <n v="0.21911355132294172"/>
    <n v="4.4525184731813532"/>
    <n v="162655918.25"/>
    <n v="5080485.05"/>
    <n v="167736403.30000001"/>
    <n v="3.0288505953674516"/>
    <n v="23.140878324516756"/>
    <n v="3"/>
  </r>
  <r>
    <x v="4"/>
    <x v="0"/>
    <x v="0"/>
    <x v="0"/>
    <x v="3"/>
    <x v="3"/>
    <x v="3"/>
    <x v="4"/>
    <n v="1137494884.48"/>
    <n v="198259002.34999999"/>
    <n v="1335753886.8299999"/>
    <n v="14.84247991375916"/>
    <n v="10.778775966324245"/>
    <n v="7079673.2800000003"/>
    <n v="0"/>
    <n v="7079673.2800000003"/>
    <n v="0"/>
    <n v="3.7149462057269416"/>
    <n v="130655275.89"/>
    <n v="154519802.87"/>
    <n v="285175078.75999999"/>
    <n v="54.18418872430366"/>
    <n v="12.863455368976258"/>
    <n v="0"/>
    <n v="37313111.539999999"/>
    <n v="37313111.539999999"/>
    <n v="100"/>
    <n v="1.1476563834866427"/>
    <n v="26324335.789999999"/>
    <n v="784875.26"/>
    <n v="27109211.050000001"/>
    <n v="2.8952346069842561"/>
    <n v="10.055468904886453"/>
    <n v="580142057.35000002"/>
    <n v="5387900.9800000004"/>
    <n v="585529958.33000004"/>
    <n v="0.92017511714804889"/>
    <n v="22.63631666367047"/>
    <n v="1942060.12"/>
    <n v="0"/>
    <n v="1942060.12"/>
    <n v="0"/>
    <n v="4.0134997618795278"/>
    <n v="9999662.5500000007"/>
    <n v="79185.56"/>
    <n v="10078848.110000001"/>
    <n v="0.78566081297954982"/>
    <n v="10.606551361658147"/>
    <n v="296195327.79000002"/>
    <n v="10638.53"/>
    <n v="296205966.31999999"/>
    <n v="3.5915988229983471E-3"/>
    <n v="10.140884153668106"/>
    <n v="0"/>
    <n v="0"/>
    <n v="0"/>
    <m/>
    <n v="0"/>
    <n v="16480076.99"/>
    <n v="0"/>
    <n v="16480076.99"/>
    <n v="0"/>
    <n v="8.5464926209261538"/>
    <n v="68676414.719999999"/>
    <n v="163487.60999999999"/>
    <n v="68839902.329999998"/>
    <n v="0.23748960191181606"/>
    <n v="9.497138202260162"/>
    <n v="4"/>
  </r>
  <r>
    <x v="5"/>
    <x v="0"/>
    <x v="0"/>
    <x v="0"/>
    <x v="3"/>
    <x v="3"/>
    <x v="3"/>
    <x v="5"/>
    <n v="823705188.39999998"/>
    <n v="287825814.63000005"/>
    <n v="1111531003.03"/>
    <n v="25.894537700288662"/>
    <n v="8.9694245170546516"/>
    <n v="327374.67"/>
    <n v="0"/>
    <n v="327374.67"/>
    <n v="0"/>
    <n v="0.17178466294529479"/>
    <n v="77536420.760000005"/>
    <n v="1765563.21"/>
    <n v="79301983.969999999"/>
    <n v="2.2263796208023168"/>
    <n v="3.5770921354872938"/>
    <n v="808328.02"/>
    <n v="248859481.56"/>
    <n v="249667809.58000001"/>
    <n v="99.676238590245248"/>
    <n v="7.67914664818153"/>
    <n v="1643478.99"/>
    <n v="0"/>
    <n v="1643478.99"/>
    <n v="0"/>
    <n v="0.60960652264276027"/>
    <n v="251296236.56999999"/>
    <n v="35928590.439999998"/>
    <n v="287224827.00999999"/>
    <n v="12.508873558743275"/>
    <n v="11.103978618634605"/>
    <n v="8380924.0599999996"/>
    <n v="0"/>
    <n v="8380924.0599999996"/>
    <n v="0"/>
    <n v="17.320183022521672"/>
    <n v="12310562.300000001"/>
    <n v="0"/>
    <n v="12310562.300000001"/>
    <n v="0"/>
    <n v="12.955112518889068"/>
    <n v="326674078.42000002"/>
    <n v="100244.1"/>
    <n v="326774322.52000004"/>
    <n v="3.067685956073388E-2"/>
    <n v="11.187419991023154"/>
    <n v="0"/>
    <n v="0"/>
    <n v="0"/>
    <m/>
    <n v="0"/>
    <n v="10620116.75"/>
    <n v="230382.01"/>
    <n v="10850498.76"/>
    <n v="2.1232388952413466"/>
    <n v="5.6270190753343314"/>
    <n v="134107667.86"/>
    <n v="941553.31"/>
    <n v="135049221.16999999"/>
    <n v="0.69719269896030911"/>
    <n v="18.63136166885797"/>
    <n v="5"/>
  </r>
  <r>
    <x v="6"/>
    <x v="0"/>
    <x v="0"/>
    <x v="0"/>
    <x v="3"/>
    <x v="3"/>
    <x v="3"/>
    <x v="7"/>
    <n v="281596419.48000002"/>
    <n v="422940189.75000006"/>
    <n v="704536609.23000014"/>
    <n v="60.030974147991898"/>
    <n v="5.6852106857693823"/>
    <n v="143654.68"/>
    <n v="0"/>
    <n v="143654.68"/>
    <n v="0"/>
    <n v="7.5380513661347653E-2"/>
    <n v="30063149.280000001"/>
    <n v="408042535.17000002"/>
    <n v="438105684.45000005"/>
    <n v="93.13792302929339"/>
    <n v="19.761730033781063"/>
    <n v="0"/>
    <n v="0"/>
    <n v="0"/>
    <m/>
    <n v="0"/>
    <n v="47607640.969999999"/>
    <n v="14575022.859999999"/>
    <n v="62182663.829999998"/>
    <n v="23.439045486771647"/>
    <n v="23.065069706835772"/>
    <n v="100217074.84"/>
    <n v="277401.87"/>
    <n v="100494476.71000001"/>
    <n v="0.2760369316619331"/>
    <n v="3.8850698677237343"/>
    <n v="4381084.4400000004"/>
    <n v="0"/>
    <n v="4381084.4400000004"/>
    <n v="0"/>
    <n v="9.0540355448492011"/>
    <n v="1933013.4"/>
    <n v="19626.54"/>
    <n v="1952639.94"/>
    <n v="1.005128472379808"/>
    <n v="2.0548752782459663"/>
    <n v="65999787.030000001"/>
    <n v="1.27"/>
    <n v="65999788.300000004"/>
    <n v="1.9242485964155737E-6"/>
    <n v="2.2595635585336566"/>
    <n v="0"/>
    <n v="0"/>
    <n v="0"/>
    <m/>
    <n v="0"/>
    <n v="7399905.7599999998"/>
    <n v="0"/>
    <n v="7399905.7599999998"/>
    <n v="0"/>
    <n v="3.83755731309778"/>
    <n v="23851109.079999998"/>
    <n v="25602.04"/>
    <n v="23876711.119999997"/>
    <n v="0.10722599051154413"/>
    <n v="3.2940259594653898"/>
    <n v="6"/>
  </r>
  <r>
    <x v="7"/>
    <x v="0"/>
    <x v="0"/>
    <x v="0"/>
    <x v="3"/>
    <x v="3"/>
    <x v="3"/>
    <x v="6"/>
    <n v="643322719.09000003"/>
    <n v="41005742.789999999"/>
    <n v="684328461.88000011"/>
    <n v="5.9921141782336873"/>
    <n v="5.5221424026614478"/>
    <n v="1921364.85"/>
    <n v="0"/>
    <n v="1921364.85"/>
    <n v="0"/>
    <n v="1.0082057147310355"/>
    <n v="30975601.329999998"/>
    <n v="323044.18"/>
    <n v="31298645.509999998"/>
    <n v="1.0321346970008225"/>
    <n v="1.4117949274456936"/>
    <n v="2401416.4700000002"/>
    <n v="22010364.77"/>
    <n v="24411781.239999998"/>
    <n v="90.162878954260208"/>
    <n v="0.75084428545530701"/>
    <n v="6384111.0999999996"/>
    <n v="0"/>
    <n v="6384111.0999999996"/>
    <n v="0"/>
    <n v="2.3680228293250329"/>
    <n v="290788420.13"/>
    <n v="13576320.66"/>
    <n v="304364740.79000002"/>
    <n v="4.4605431709210821"/>
    <n v="11.766599737148621"/>
    <n v="8312509.6500000004"/>
    <n v="0"/>
    <n v="8312509.6500000004"/>
    <n v="0"/>
    <n v="17.178796452962679"/>
    <n v="18642930.129999999"/>
    <n v="0"/>
    <n v="18642930.129999999"/>
    <n v="0"/>
    <n v="19.619027273509449"/>
    <n v="183273393.96000001"/>
    <n v="1536918.49"/>
    <n v="184810312.45000002"/>
    <n v="0.83161944245714625"/>
    <n v="6.3271513138056372"/>
    <n v="0"/>
    <n v="0"/>
    <n v="0"/>
    <m/>
    <n v="0"/>
    <n v="20350683.739999998"/>
    <n v="46517.86"/>
    <n v="20397201.599999998"/>
    <n v="0.22806000995744438"/>
    <n v="10.577895544281867"/>
    <n v="80272287.730000004"/>
    <n v="3512576.83"/>
    <n v="83784864.560000002"/>
    <n v="4.1923763300763879"/>
    <n v="11.55894199514576"/>
    <n v="7"/>
  </r>
  <r>
    <x v="8"/>
    <x v="0"/>
    <x v="0"/>
    <x v="0"/>
    <x v="3"/>
    <x v="3"/>
    <x v="3"/>
    <x v="8"/>
    <n v="38109716.340000004"/>
    <n v="345064874"/>
    <n v="383174590.34000003"/>
    <n v="90.054216197847467"/>
    <n v="3.0920015326061114"/>
    <n v="21122038.18"/>
    <n v="0"/>
    <n v="21122038.18"/>
    <n v="0"/>
    <n v="11.083454347487995"/>
    <n v="16987678.16"/>
    <n v="233717.84"/>
    <n v="17221396"/>
    <n v="1.3571364365583372"/>
    <n v="0.77680931938621633"/>
    <n v="0"/>
    <n v="344831156.16000003"/>
    <n v="344831156.16000003"/>
    <n v="99.999999999999986"/>
    <n v="10.606129085961062"/>
    <n v="0"/>
    <n v="0"/>
    <n v="0"/>
    <m/>
    <n v="0"/>
    <n v="0"/>
    <n v="0"/>
    <n v="0"/>
    <m/>
    <n v="0"/>
    <n v="0"/>
    <n v="0"/>
    <n v="0"/>
    <m/>
    <n v="0"/>
    <n v="0"/>
    <n v="0"/>
    <n v="0"/>
    <m/>
    <n v="0"/>
    <n v="0"/>
    <n v="0"/>
    <n v="0"/>
    <m/>
    <n v="0"/>
    <n v="0"/>
    <n v="0"/>
    <n v="0"/>
    <m/>
    <n v="0"/>
    <n v="0"/>
    <n v="0"/>
    <n v="0"/>
    <m/>
    <n v="0"/>
    <n v="0"/>
    <n v="0"/>
    <n v="0"/>
    <m/>
    <n v="0"/>
    <n v="8"/>
  </r>
  <r>
    <x v="9"/>
    <x v="0"/>
    <x v="0"/>
    <x v="0"/>
    <x v="3"/>
    <x v="3"/>
    <x v="3"/>
    <x v="9"/>
    <n v="42222311.289999992"/>
    <n v="316232386.98000002"/>
    <n v="358454698.26999998"/>
    <n v="88.221018864091789"/>
    <n v="2.8925260295502433"/>
    <n v="1872903.19"/>
    <n v="123325573.58"/>
    <n v="125198476.77"/>
    <n v="98.504052734251175"/>
    <n v="65.695913899504717"/>
    <n v="2848972.78"/>
    <n v="192733456.86000001"/>
    <n v="195582429.64000002"/>
    <n v="98.543339099916082"/>
    <n v="8.8221799238895002"/>
    <n v="0"/>
    <n v="76289.58"/>
    <n v="76289.58"/>
    <n v="100"/>
    <n v="2.3464733941219555E-3"/>
    <n v="13727.09"/>
    <n v="70960.800000000003"/>
    <n v="84687.89"/>
    <n v="83.790964682199544"/>
    <n v="3.1412808102190951E-2"/>
    <n v="14655609.27"/>
    <n v="2151.9699999999998"/>
    <n v="14657761.24"/>
    <n v="1.4681437122385545E-2"/>
    <n v="0.56666225235586765"/>
    <n v="2240668.38"/>
    <n v="0"/>
    <n v="2240668.38"/>
    <n v="0"/>
    <n v="4.630609483696615"/>
    <n v="123946.95"/>
    <n v="0"/>
    <n v="123946.95"/>
    <n v="0"/>
    <n v="0.13043650196409937"/>
    <n v="13784834.119999999"/>
    <n v="23954.19"/>
    <n v="13808788.309999999"/>
    <n v="0.1734706149608575"/>
    <n v="0.47275658992957031"/>
    <n v="0"/>
    <n v="0"/>
    <n v="0"/>
    <m/>
    <n v="0"/>
    <n v="4690240.8"/>
    <n v="0"/>
    <n v="4690240.8"/>
    <n v="0"/>
    <n v="2.4323374467176433"/>
    <n v="1991408.71"/>
    <n v="0"/>
    <n v="1991408.71"/>
    <n v="0"/>
    <n v="0.27473431971754264"/>
    <n v="9"/>
  </r>
  <r>
    <x v="10"/>
    <x v="0"/>
    <x v="0"/>
    <x v="0"/>
    <x v="3"/>
    <x v="3"/>
    <x v="3"/>
    <x v="10"/>
    <n v="181910854.71000001"/>
    <n v="87869.25"/>
    <n v="181998723.96000001"/>
    <n v="4.8280146194493133E-2"/>
    <n v="1.4686264371479947"/>
    <n v="148416.24"/>
    <n v="0"/>
    <n v="148416.24"/>
    <n v="0"/>
    <n v="7.7879066709736516E-2"/>
    <n v="371803.75"/>
    <n v="0"/>
    <n v="371803.75"/>
    <n v="0"/>
    <n v="1.6771034008087552E-2"/>
    <n v="0"/>
    <n v="0"/>
    <n v="0"/>
    <m/>
    <n v="0"/>
    <n v="142013.49"/>
    <n v="0"/>
    <n v="142013.49"/>
    <n v="0"/>
    <n v="5.2676274131902602E-2"/>
    <n v="487404.55"/>
    <n v="0"/>
    <n v="487404.55"/>
    <n v="0"/>
    <n v="1.8842833880919327E-2"/>
    <n v="275301.71999999997"/>
    <n v="0"/>
    <n v="275301.71999999997"/>
    <n v="0"/>
    <n v="0.56894396640255618"/>
    <n v="6327808.1500000004"/>
    <n v="0"/>
    <n v="6327808.1500000004"/>
    <n v="0"/>
    <n v="6.6591163411920897"/>
    <n v="173429054.59999999"/>
    <n v="87869.25"/>
    <n v="173516923.84999999"/>
    <n v="5.064016123058996E-2"/>
    <n v="5.9405117504038953"/>
    <n v="0"/>
    <n v="0"/>
    <n v="0"/>
    <m/>
    <n v="0"/>
    <n v="530727.57999999996"/>
    <n v="0"/>
    <n v="530727.57999999996"/>
    <n v="0"/>
    <n v="0.27523289781621313"/>
    <n v="198324.63"/>
    <n v="0"/>
    <n v="198324.63"/>
    <n v="0"/>
    <n v="2.736082353796843E-2"/>
    <n v="10"/>
  </r>
  <r>
    <x v="11"/>
    <x v="0"/>
    <x v="0"/>
    <x v="0"/>
    <x v="3"/>
    <x v="3"/>
    <x v="3"/>
    <x v="11"/>
    <n v="160744305.02000001"/>
    <n v="1055789.1200000001"/>
    <n v="161800094.13999999"/>
    <n v="0.65252688857304531"/>
    <n v="1.3056349551069584"/>
    <n v="0"/>
    <n v="0"/>
    <n v="0"/>
    <m/>
    <n v="0"/>
    <n v="1713795.32"/>
    <n v="0"/>
    <n v="1713795.32"/>
    <n v="0"/>
    <n v="7.7304544654596116E-2"/>
    <n v="0"/>
    <n v="59998.1"/>
    <n v="59998.1"/>
    <n v="100"/>
    <n v="1.8453889161254855E-3"/>
    <n v="9198.5300000000007"/>
    <n v="0"/>
    <n v="9198.5300000000007"/>
    <n v="0"/>
    <n v="3.4119595813787134E-3"/>
    <n v="25633295.559999999"/>
    <n v="899815.73"/>
    <n v="26533111.289999999"/>
    <n v="3.3912936940008591"/>
    <n v="1.0257577783822804"/>
    <n v="432649.09"/>
    <n v="0"/>
    <n v="432649.09"/>
    <n v="0"/>
    <n v="0.89412114579253821"/>
    <n v="121735.14"/>
    <n v="0"/>
    <n v="121735.14"/>
    <n v="0"/>
    <n v="0.12810888713042079"/>
    <n v="106226806.94"/>
    <n v="77721.42"/>
    <n v="106304528.36"/>
    <n v="7.311205006883302E-2"/>
    <n v="3.6394334675367985"/>
    <n v="0"/>
    <n v="0"/>
    <n v="0"/>
    <m/>
    <n v="0"/>
    <n v="2633775.19"/>
    <n v="0"/>
    <n v="2633775.19"/>
    <n v="0"/>
    <n v="1.3658637784381722"/>
    <n v="23973049.25"/>
    <n v="18253.87"/>
    <n v="23991303.120000001"/>
    <n v="7.6085362719555349E-2"/>
    <n v="3.3098350472769389"/>
    <n v="11"/>
  </r>
  <r>
    <x v="12"/>
    <x v="0"/>
    <x v="0"/>
    <x v="0"/>
    <x v="3"/>
    <x v="3"/>
    <x v="3"/>
    <x v="15"/>
    <n v="19021867"/>
    <n v="95757937.769999996"/>
    <n v="114779804.77000001"/>
    <n v="83.427514066506106"/>
    <n v="0.92620789897931288"/>
    <n v="0"/>
    <n v="0"/>
    <n v="0"/>
    <m/>
    <n v="0"/>
    <n v="654765.42000000004"/>
    <n v="95757937.769999996"/>
    <n v="96412703.189999998"/>
    <n v="99.32087225195869"/>
    <n v="4.3489091328722242"/>
    <n v="32353.78"/>
    <n v="0"/>
    <n v="32353.78"/>
    <n v="0"/>
    <n v="9.9511996224484461E-4"/>
    <n v="0"/>
    <n v="0"/>
    <n v="0"/>
    <m/>
    <n v="0"/>
    <n v="1124448.3899999999"/>
    <n v="0"/>
    <n v="1124448.3899999999"/>
    <n v="0"/>
    <n v="4.3470653321634328E-2"/>
    <n v="0"/>
    <n v="0"/>
    <n v="0"/>
    <m/>
    <n v="0"/>
    <n v="77478.429999999993"/>
    <n v="0"/>
    <n v="77478.429999999993"/>
    <n v="0"/>
    <n v="8.1535006604602486E-2"/>
    <n v="2569471.65"/>
    <n v="0"/>
    <n v="2569471.65"/>
    <n v="0"/>
    <n v="8.7968229210598034E-2"/>
    <n v="0"/>
    <n v="0"/>
    <n v="0"/>
    <m/>
    <n v="0"/>
    <n v="14112420.560000001"/>
    <n v="0"/>
    <n v="14112420.560000001"/>
    <n v="0"/>
    <n v="7.3186368153882366"/>
    <n v="450928.77"/>
    <n v="0"/>
    <n v="450928.77"/>
    <n v="0"/>
    <n v="6.221003666646524E-2"/>
    <n v="12"/>
  </r>
  <r>
    <x v="13"/>
    <x v="0"/>
    <x v="0"/>
    <x v="0"/>
    <x v="3"/>
    <x v="3"/>
    <x v="3"/>
    <x v="12"/>
    <n v="108662203.16"/>
    <n v="0"/>
    <n v="108662203.16"/>
    <n v="0"/>
    <n v="0.87684232508463122"/>
    <n v="0"/>
    <n v="0"/>
    <n v="0"/>
    <m/>
    <n v="0"/>
    <n v="12582.76"/>
    <n v="0"/>
    <n v="12582.76"/>
    <n v="0"/>
    <n v="5.6757333909516442E-4"/>
    <n v="0"/>
    <n v="0"/>
    <n v="0"/>
    <m/>
    <n v="0"/>
    <n v="0"/>
    <n v="0"/>
    <n v="0"/>
    <m/>
    <n v="0"/>
    <n v="387135.24"/>
    <n v="0"/>
    <n v="387135.24"/>
    <n v="0"/>
    <n v="1.4966468853788573E-2"/>
    <n v="3375"/>
    <n v="0"/>
    <n v="3375"/>
    <n v="0"/>
    <n v="6.9748415905597225E-3"/>
    <n v="678449.24"/>
    <n v="0"/>
    <n v="678449.24"/>
    <n v="0"/>
    <n v="0.71397114350778068"/>
    <n v="103709859.37"/>
    <n v="0"/>
    <n v="103709859.37"/>
    <n v="0"/>
    <n v="3.5506025841768083"/>
    <n v="0"/>
    <n v="0"/>
    <n v="0"/>
    <m/>
    <n v="0"/>
    <n v="2317477.31"/>
    <n v="0"/>
    <n v="2317477.31"/>
    <n v="0"/>
    <n v="1.2018331432005522"/>
    <n v="1553324.24"/>
    <n v="0"/>
    <n v="1553324.24"/>
    <n v="0"/>
    <n v="0.21429627993199291"/>
    <n v="13"/>
  </r>
  <r>
    <x v="14"/>
    <x v="0"/>
    <x v="0"/>
    <x v="0"/>
    <x v="3"/>
    <x v="3"/>
    <x v="3"/>
    <x v="16"/>
    <n v="101857077.8"/>
    <n v="98762.81"/>
    <n v="101955840.61"/>
    <n v="9.6868221976400617E-2"/>
    <n v="0.822725784464303"/>
    <n v="0"/>
    <n v="0"/>
    <n v="0"/>
    <m/>
    <n v="0"/>
    <n v="33359926.210000001"/>
    <n v="64842.16"/>
    <n v="33424768.370000001"/>
    <n v="0.19399434360238768"/>
    <n v="1.5076984216692788"/>
    <n v="0"/>
    <n v="0"/>
    <n v="0"/>
    <m/>
    <n v="0"/>
    <n v="0"/>
    <n v="0"/>
    <n v="0"/>
    <m/>
    <n v="0"/>
    <n v="9604721.1699999999"/>
    <n v="0"/>
    <n v="9604721.1699999999"/>
    <n v="0"/>
    <n v="0.3713140664748803"/>
    <n v="0"/>
    <n v="0"/>
    <n v="0"/>
    <m/>
    <n v="0"/>
    <n v="82372.11"/>
    <n v="0"/>
    <n v="82372.11"/>
    <n v="0"/>
    <n v="8.6684907436625172E-2"/>
    <n v="55529132.630000003"/>
    <n v="33920.65"/>
    <n v="55563053.280000001"/>
    <n v="6.1048930894893397E-2"/>
    <n v="1.9022523196843641"/>
    <n v="0"/>
    <n v="0"/>
    <n v="0"/>
    <m/>
    <n v="0"/>
    <n v="2039905.21"/>
    <n v="0"/>
    <n v="2039905.21"/>
    <n v="0"/>
    <n v="1.0578855205125968"/>
    <n v="1241020.47"/>
    <n v="0"/>
    <n v="1241020.47"/>
    <n v="0"/>
    <n v="0.17121091861700002"/>
    <n v="14"/>
  </r>
  <r>
    <x v="15"/>
    <x v="0"/>
    <x v="0"/>
    <x v="0"/>
    <x v="3"/>
    <x v="3"/>
    <x v="3"/>
    <x v="13"/>
    <n v="95663793.159999996"/>
    <n v="4346107.1100000003"/>
    <n v="100009900.27"/>
    <n v="4.3456768762559239"/>
    <n v="0.80702315003778435"/>
    <n v="362484.87"/>
    <n v="4346107.1100000003"/>
    <n v="4708591.9800000004"/>
    <n v="92.301629201687589"/>
    <n v="2.4707589204479943"/>
    <n v="0"/>
    <n v="0"/>
    <n v="0"/>
    <m/>
    <n v="0"/>
    <n v="0"/>
    <n v="0"/>
    <n v="0"/>
    <m/>
    <n v="0"/>
    <n v="245133.23"/>
    <n v="0"/>
    <n v="245133.23"/>
    <n v="0"/>
    <n v="9.0925905858089476E-2"/>
    <n v="5990210.4100000001"/>
    <n v="0"/>
    <n v="5990210.4100000001"/>
    <n v="0"/>
    <n v="0.23157875663529126"/>
    <n v="20512.57"/>
    <n v="0"/>
    <n v="20512.57"/>
    <n v="0"/>
    <n v="4.2391681886005228E-2"/>
    <n v="0"/>
    <n v="0"/>
    <n v="0"/>
    <m/>
    <n v="0"/>
    <n v="46012239.200000003"/>
    <n v="0"/>
    <n v="46012239.200000003"/>
    <n v="0"/>
    <n v="1.5752714004213526"/>
    <n v="0"/>
    <n v="0"/>
    <n v="0"/>
    <m/>
    <n v="0"/>
    <n v="37606899.439999998"/>
    <n v="0"/>
    <n v="37606899.439999998"/>
    <n v="0"/>
    <n v="19.502766203998902"/>
    <n v="5426313.4400000004"/>
    <n v="0"/>
    <n v="5426313.4400000004"/>
    <n v="0"/>
    <n v="0.74861304162547249"/>
    <n v="15"/>
  </r>
  <r>
    <x v="16"/>
    <x v="0"/>
    <x v="0"/>
    <x v="0"/>
    <x v="3"/>
    <x v="3"/>
    <x v="3"/>
    <x v="14"/>
    <n v="96871341.810000002"/>
    <n v="0"/>
    <n v="96871341.810000002"/>
    <n v="0"/>
    <n v="0.78169676406870714"/>
    <n v="1530.3"/>
    <n v="0"/>
    <n v="1530.3"/>
    <n v="0"/>
    <n v="8.0300064053576473E-4"/>
    <n v="39843.629999999997"/>
    <n v="0"/>
    <n v="39843.629999999997"/>
    <n v="0"/>
    <n v="1.7972354333049556E-3"/>
    <n v="0"/>
    <n v="0"/>
    <n v="0"/>
    <m/>
    <n v="0"/>
    <n v="0"/>
    <n v="0"/>
    <n v="0"/>
    <m/>
    <n v="0"/>
    <n v="666260.30000000005"/>
    <n v="0"/>
    <n v="666260.30000000005"/>
    <n v="0"/>
    <n v="2.5757314235887778E-2"/>
    <n v="0"/>
    <n v="0"/>
    <n v="0"/>
    <m/>
    <n v="0"/>
    <n v="0"/>
    <n v="0"/>
    <n v="0"/>
    <m/>
    <n v="0"/>
    <n v="96124024.569999993"/>
    <n v="0"/>
    <n v="96124024.569999993"/>
    <n v="0"/>
    <n v="3.2908945409142447"/>
    <n v="0"/>
    <n v="0"/>
    <n v="0"/>
    <m/>
    <n v="0"/>
    <n v="11400"/>
    <n v="0"/>
    <n v="11400"/>
    <n v="0"/>
    <n v="5.9119879074398772E-3"/>
    <n v="28283.01"/>
    <n v="0"/>
    <n v="28283.01"/>
    <n v="0"/>
    <n v="3.9019180105496552E-3"/>
    <n v="16"/>
  </r>
  <r>
    <x v="17"/>
    <x v="0"/>
    <x v="0"/>
    <x v="0"/>
    <x v="3"/>
    <x v="3"/>
    <x v="3"/>
    <x v="17"/>
    <n v="79044667.730000004"/>
    <n v="760413.71"/>
    <n v="79805081.440000013"/>
    <n v="0.95283871187037517"/>
    <n v="0.64398172619766303"/>
    <n v="0"/>
    <n v="0"/>
    <n v="0"/>
    <m/>
    <n v="0"/>
    <n v="886881.98"/>
    <n v="0"/>
    <n v="886881.98"/>
    <n v="0"/>
    <n v="4.0004781683186427E-2"/>
    <n v="0"/>
    <n v="404474.94"/>
    <n v="404474.94"/>
    <n v="100"/>
    <n v="1.2440620138413062E-2"/>
    <n v="246193.72"/>
    <n v="0"/>
    <n v="246193.72"/>
    <n v="0"/>
    <n v="9.1319267516577984E-2"/>
    <n v="11780022.439999999"/>
    <n v="293831.52"/>
    <n v="12073853.959999999"/>
    <n v="2.4336183042585025"/>
    <n v="0.46676959513562194"/>
    <n v="2408304.84"/>
    <n v="0"/>
    <n v="2408304.84"/>
    <n v="0"/>
    <n v="4.9770502994898598"/>
    <n v="461556.21"/>
    <n v="0"/>
    <n v="461556.21"/>
    <n v="0"/>
    <n v="0.48572213751292193"/>
    <n v="43247991.450000003"/>
    <n v="0"/>
    <n v="43247991.450000003"/>
    <n v="0"/>
    <n v="1.4806348319786224"/>
    <n v="0"/>
    <n v="0"/>
    <n v="0"/>
    <m/>
    <n v="0"/>
    <n v="7794334.8600000003"/>
    <n v="0"/>
    <n v="7794334.8600000003"/>
    <n v="0"/>
    <n v="4.0421064420050072"/>
    <n v="12219382.23"/>
    <n v="62107.25"/>
    <n v="12281489.48"/>
    <n v="0.50569802710933065"/>
    <n v="1.6943516619478662"/>
    <n v="17"/>
  </r>
  <r>
    <x v="18"/>
    <x v="0"/>
    <x v="0"/>
    <x v="0"/>
    <x v="3"/>
    <x v="3"/>
    <x v="3"/>
    <x v="22"/>
    <n v="69209511.960000008"/>
    <n v="0"/>
    <n v="69209511.960000008"/>
    <n v="0"/>
    <n v="0.55848149236972455"/>
    <n v="0"/>
    <n v="0"/>
    <n v="0"/>
    <m/>
    <n v="0"/>
    <n v="0"/>
    <n v="0"/>
    <n v="0"/>
    <m/>
    <n v="0"/>
    <n v="0"/>
    <n v="0"/>
    <n v="0"/>
    <m/>
    <n v="0"/>
    <n v="0"/>
    <n v="0"/>
    <n v="0"/>
    <m/>
    <n v="0"/>
    <n v="3000"/>
    <n v="0"/>
    <n v="3000"/>
    <n v="0"/>
    <n v="1.1597860882250275E-4"/>
    <n v="0"/>
    <n v="0"/>
    <n v="0"/>
    <m/>
    <n v="0"/>
    <n v="12557.76"/>
    <n v="0"/>
    <n v="12557.76"/>
    <n v="0"/>
    <n v="1.321525287152841E-2"/>
    <n v="69193954.200000003"/>
    <n v="0"/>
    <n v="69193954.200000003"/>
    <n v="0"/>
    <n v="2.3689187709283432"/>
    <n v="0"/>
    <n v="0"/>
    <n v="0"/>
    <m/>
    <n v="0"/>
    <n v="0"/>
    <n v="0"/>
    <n v="0"/>
    <m/>
    <n v="0"/>
    <n v="0"/>
    <n v="0"/>
    <n v="0"/>
    <m/>
    <n v="0"/>
    <n v="18"/>
  </r>
  <r>
    <x v="19"/>
    <x v="0"/>
    <x v="0"/>
    <x v="0"/>
    <x v="3"/>
    <x v="3"/>
    <x v="3"/>
    <x v="20"/>
    <n v="0"/>
    <n v="67655931.209999993"/>
    <n v="67655931.209999993"/>
    <n v="100"/>
    <n v="0.545944977211543"/>
    <n v="0"/>
    <n v="0"/>
    <n v="0"/>
    <m/>
    <n v="0"/>
    <n v="0"/>
    <n v="0"/>
    <n v="0"/>
    <m/>
    <n v="0"/>
    <n v="0"/>
    <n v="67655931.209999993"/>
    <n v="67655931.209999993"/>
    <n v="100"/>
    <n v="2.0809243220215685"/>
    <n v="0"/>
    <n v="0"/>
    <n v="0"/>
    <m/>
    <n v="0"/>
    <n v="0"/>
    <n v="0"/>
    <n v="0"/>
    <m/>
    <n v="0"/>
    <n v="0"/>
    <n v="0"/>
    <n v="0"/>
    <m/>
    <n v="0"/>
    <n v="0"/>
    <n v="0"/>
    <n v="0"/>
    <m/>
    <n v="0"/>
    <n v="0"/>
    <n v="0"/>
    <n v="0"/>
    <m/>
    <n v="0"/>
    <n v="0"/>
    <n v="0"/>
    <n v="0"/>
    <m/>
    <n v="0"/>
    <n v="0"/>
    <n v="0"/>
    <n v="0"/>
    <m/>
    <n v="0"/>
    <n v="0"/>
    <n v="0"/>
    <n v="0"/>
    <m/>
    <n v="0"/>
    <n v="19"/>
  </r>
  <r>
    <x v="20"/>
    <x v="0"/>
    <x v="0"/>
    <x v="0"/>
    <x v="3"/>
    <x v="3"/>
    <x v="3"/>
    <x v="21"/>
    <n v="1007408.4"/>
    <n v="60408618.090000004"/>
    <n v="61416026.490000002"/>
    <n v="98.359697854819643"/>
    <n v="0.49559248661336364"/>
    <n v="0"/>
    <n v="0"/>
    <n v="0"/>
    <m/>
    <n v="0"/>
    <n v="1007408.4"/>
    <n v="0"/>
    <n v="1007408.4"/>
    <n v="0"/>
    <n v="4.5441393575059608E-2"/>
    <n v="0"/>
    <n v="60408618.090000004"/>
    <n v="60408618.090000004"/>
    <n v="100"/>
    <n v="1.8580154081836506"/>
    <n v="0"/>
    <n v="0"/>
    <n v="0"/>
    <m/>
    <n v="0"/>
    <n v="0"/>
    <n v="0"/>
    <n v="0"/>
    <m/>
    <n v="0"/>
    <n v="0"/>
    <n v="0"/>
    <n v="0"/>
    <m/>
    <n v="0"/>
    <n v="0"/>
    <n v="0"/>
    <n v="0"/>
    <m/>
    <n v="0"/>
    <n v="0"/>
    <n v="0"/>
    <n v="0"/>
    <m/>
    <n v="0"/>
    <n v="0"/>
    <n v="0"/>
    <n v="0"/>
    <m/>
    <n v="0"/>
    <n v="0"/>
    <n v="0"/>
    <n v="0"/>
    <m/>
    <n v="0"/>
    <n v="0"/>
    <n v="0"/>
    <n v="0"/>
    <m/>
    <n v="0"/>
    <n v="20"/>
  </r>
  <r>
    <x v="21"/>
    <x v="0"/>
    <x v="0"/>
    <x v="0"/>
    <x v="3"/>
    <x v="3"/>
    <x v="3"/>
    <x v="18"/>
    <n v="54677170.679999992"/>
    <n v="0"/>
    <n v="54677170.679999992"/>
    <n v="0"/>
    <n v="0.44121374382135631"/>
    <n v="6913.79"/>
    <n v="0"/>
    <n v="6913.79"/>
    <n v="0"/>
    <n v="3.627901586963187E-3"/>
    <n v="2721813.69"/>
    <n v="0"/>
    <n v="2721813.69"/>
    <n v="0"/>
    <n v="0.1227734522813938"/>
    <n v="0"/>
    <n v="0"/>
    <n v="0"/>
    <m/>
    <n v="0"/>
    <n v="0"/>
    <n v="0"/>
    <n v="0"/>
    <m/>
    <n v="0"/>
    <n v="5870518.8600000003"/>
    <n v="0"/>
    <n v="5870518.8600000003"/>
    <n v="0"/>
    <n v="0.22695153681635494"/>
    <n v="93103.2"/>
    <n v="0"/>
    <n v="93103.2"/>
    <n v="0"/>
    <n v="0.19240891009605923"/>
    <n v="138208.69"/>
    <n v="0"/>
    <n v="138208.69"/>
    <n v="0"/>
    <n v="0.14544495096200916"/>
    <n v="36393097.219999999"/>
    <n v="0"/>
    <n v="36393097.219999999"/>
    <n v="0"/>
    <n v="1.2459512125508518"/>
    <n v="0"/>
    <n v="0"/>
    <n v="0"/>
    <m/>
    <n v="0"/>
    <n v="1409676.66"/>
    <n v="0"/>
    <n v="1409676.66"/>
    <n v="0"/>
    <n v="0.73105187432633634"/>
    <n v="8043838.5700000003"/>
    <n v="0"/>
    <n v="8043838.5700000003"/>
    <n v="0"/>
    <n v="1.1097262487350881"/>
    <n v="21"/>
  </r>
  <r>
    <x v="22"/>
    <x v="0"/>
    <x v="0"/>
    <x v="0"/>
    <x v="3"/>
    <x v="3"/>
    <x v="3"/>
    <x v="19"/>
    <n v="52934408.960000001"/>
    <n v="0"/>
    <n v="52934408.960000001"/>
    <n v="0"/>
    <n v="0.42715064557565641"/>
    <n v="0"/>
    <n v="0"/>
    <n v="0"/>
    <m/>
    <n v="0"/>
    <n v="52934408.960000001"/>
    <n v="0"/>
    <n v="52934408.960000001"/>
    <n v="0"/>
    <n v="2.3877240960215556"/>
    <n v="0"/>
    <n v="0"/>
    <n v="0"/>
    <m/>
    <n v="0"/>
    <n v="0"/>
    <n v="0"/>
    <n v="0"/>
    <m/>
    <n v="0"/>
    <n v="0"/>
    <n v="0"/>
    <n v="0"/>
    <m/>
    <n v="0"/>
    <n v="0"/>
    <n v="0"/>
    <n v="0"/>
    <m/>
    <n v="0"/>
    <n v="0"/>
    <n v="0"/>
    <n v="0"/>
    <m/>
    <n v="0"/>
    <n v="0"/>
    <n v="0"/>
    <n v="0"/>
    <m/>
    <n v="0"/>
    <n v="0"/>
    <n v="0"/>
    <n v="0"/>
    <m/>
    <n v="0"/>
    <n v="0"/>
    <n v="0"/>
    <n v="0"/>
    <m/>
    <n v="0"/>
    <n v="0"/>
    <n v="0"/>
    <n v="0"/>
    <m/>
    <n v="0"/>
    <n v="22"/>
  </r>
  <r>
    <x v="23"/>
    <x v="0"/>
    <x v="0"/>
    <x v="0"/>
    <x v="3"/>
    <x v="3"/>
    <x v="3"/>
    <x v="25"/>
    <n v="44786343.859999999"/>
    <n v="0"/>
    <n v="44786343.859999999"/>
    <n v="0"/>
    <n v="0.36140038339198899"/>
    <n v="4821.55"/>
    <n v="0"/>
    <n v="4821.55"/>
    <n v="0"/>
    <n v="2.5300318489023177E-3"/>
    <n v="0"/>
    <n v="0"/>
    <n v="0"/>
    <m/>
    <n v="0"/>
    <n v="0"/>
    <n v="0"/>
    <n v="0"/>
    <m/>
    <n v="0"/>
    <n v="0"/>
    <n v="0"/>
    <n v="0"/>
    <m/>
    <n v="0"/>
    <n v="5041995.7"/>
    <n v="0"/>
    <n v="5041995.7"/>
    <n v="0"/>
    <n v="0.19492121565834697"/>
    <n v="341390.28"/>
    <n v="0"/>
    <n v="341390.28"/>
    <n v="0"/>
    <n v="0.70552388846128267"/>
    <n v="100945.16"/>
    <n v="0"/>
    <n v="100945.16"/>
    <n v="0"/>
    <n v="0.10623039583149342"/>
    <n v="18764746.190000001"/>
    <n v="0"/>
    <n v="18764746.190000001"/>
    <n v="0"/>
    <n v="0.64242837391127328"/>
    <n v="0"/>
    <n v="0"/>
    <n v="0"/>
    <m/>
    <n v="0"/>
    <n v="18832437.82"/>
    <n v="0"/>
    <n v="18832437.82"/>
    <n v="0"/>
    <n v="9.7664161981976658"/>
    <n v="1700007.16"/>
    <n v="0"/>
    <n v="1700007.16"/>
    <n v="0"/>
    <n v="0.23453262420327148"/>
    <n v="23"/>
  </r>
  <r>
    <x v="24"/>
    <x v="0"/>
    <x v="0"/>
    <x v="0"/>
    <x v="3"/>
    <x v="3"/>
    <x v="3"/>
    <x v="24"/>
    <n v="35256373.649999999"/>
    <n v="599203.83000000007"/>
    <n v="35855577.480000004"/>
    <n v="1.6711593345114351"/>
    <n v="0.28933416597970019"/>
    <n v="0"/>
    <n v="0"/>
    <n v="0"/>
    <m/>
    <n v="0"/>
    <n v="28058136.850000001"/>
    <n v="0"/>
    <n v="28058136.850000001"/>
    <n v="0"/>
    <n v="1.2656245863978632"/>
    <n v="0"/>
    <n v="274775.14"/>
    <n v="274775.14"/>
    <n v="100"/>
    <n v="8.4513842568819438E-3"/>
    <n v="0"/>
    <n v="0"/>
    <n v="0"/>
    <m/>
    <n v="0"/>
    <n v="6956760.2199999997"/>
    <n v="324428.69"/>
    <n v="7281188.9100000001"/>
    <n v="4.455710379309469"/>
    <n v="0.28148738678521174"/>
    <n v="0"/>
    <n v="0"/>
    <n v="0"/>
    <m/>
    <n v="0"/>
    <n v="2280.66"/>
    <n v="0"/>
    <n v="2280.66"/>
    <n v="0"/>
    <n v="2.4000696472921911E-3"/>
    <n v="0"/>
    <n v="0"/>
    <n v="0"/>
    <m/>
    <n v="0"/>
    <n v="0"/>
    <n v="0"/>
    <n v="0"/>
    <m/>
    <n v="0"/>
    <n v="0"/>
    <n v="0"/>
    <n v="0"/>
    <m/>
    <n v="0"/>
    <n v="239195.92"/>
    <n v="0"/>
    <n v="239195.92"/>
    <n v="0"/>
    <n v="3.2999417964990091E-2"/>
    <n v="24"/>
  </r>
  <r>
    <x v="25"/>
    <x v="0"/>
    <x v="0"/>
    <x v="0"/>
    <x v="3"/>
    <x v="3"/>
    <x v="3"/>
    <x v="26"/>
    <n v="1840700.56"/>
    <n v="30206891.43"/>
    <n v="32047591.990000002"/>
    <n v="94.256352987224858"/>
    <n v="0.25860588370823168"/>
    <n v="0"/>
    <n v="0"/>
    <n v="0"/>
    <m/>
    <n v="0"/>
    <n v="1557331.26"/>
    <n v="0"/>
    <n v="1557331.26"/>
    <n v="0"/>
    <n v="7.0246885684498439E-2"/>
    <n v="0"/>
    <n v="0"/>
    <n v="0"/>
    <m/>
    <n v="0"/>
    <n v="0"/>
    <n v="0"/>
    <n v="0"/>
    <m/>
    <n v="0"/>
    <n v="0"/>
    <n v="0"/>
    <n v="0"/>
    <m/>
    <n v="0"/>
    <n v="0"/>
    <n v="0"/>
    <n v="0"/>
    <m/>
    <n v="0"/>
    <n v="0"/>
    <n v="0"/>
    <n v="0"/>
    <m/>
    <n v="0"/>
    <n v="0"/>
    <n v="0"/>
    <n v="0"/>
    <m/>
    <n v="0"/>
    <n v="0"/>
    <n v="30206891.43"/>
    <n v="30206891.43"/>
    <n v="100"/>
    <n v="100"/>
    <n v="0"/>
    <n v="0"/>
    <n v="0"/>
    <m/>
    <n v="0"/>
    <n v="283369.3"/>
    <n v="0"/>
    <n v="283369.3"/>
    <n v="0"/>
    <n v="3.9093568022174736E-2"/>
    <n v="25"/>
  </r>
  <r>
    <x v="26"/>
    <x v="0"/>
    <x v="0"/>
    <x v="0"/>
    <x v="3"/>
    <x v="3"/>
    <x v="3"/>
    <x v="27"/>
    <n v="23174057.719999999"/>
    <n v="40641"/>
    <n v="23214698.719999999"/>
    <n v="0.17506580847843112"/>
    <n v="0.18732944676090638"/>
    <n v="111881.89"/>
    <n v="0"/>
    <n v="111881.89"/>
    <n v="0"/>
    <n v="5.8708246314024687E-2"/>
    <n v="5413705.04"/>
    <n v="0"/>
    <n v="5413705.04"/>
    <n v="0"/>
    <n v="0.24419719095247153"/>
    <n v="0"/>
    <n v="40641"/>
    <n v="40641"/>
    <n v="100"/>
    <n v="1.2500137661068575E-3"/>
    <n v="19063.61"/>
    <n v="0"/>
    <n v="19063.61"/>
    <n v="0"/>
    <n v="7.0711588476818632E-3"/>
    <n v="0"/>
    <n v="0"/>
    <n v="0"/>
    <m/>
    <n v="0"/>
    <n v="0"/>
    <n v="0"/>
    <n v="0"/>
    <m/>
    <n v="0"/>
    <n v="0"/>
    <n v="0"/>
    <n v="0"/>
    <m/>
    <n v="0"/>
    <n v="13319715.82"/>
    <n v="0"/>
    <n v="13319715.82"/>
    <n v="0"/>
    <n v="0.45601274264839181"/>
    <n v="0"/>
    <n v="0"/>
    <n v="0"/>
    <m/>
    <n v="0"/>
    <n v="0"/>
    <n v="0"/>
    <n v="0"/>
    <m/>
    <n v="0"/>
    <n v="4309691.3600000003"/>
    <n v="0"/>
    <n v="4309691.3600000003"/>
    <n v="0"/>
    <n v="0.59456409828707202"/>
    <n v="26"/>
  </r>
  <r>
    <x v="27"/>
    <x v="0"/>
    <x v="0"/>
    <x v="0"/>
    <x v="3"/>
    <x v="3"/>
    <x v="3"/>
    <x v="23"/>
    <n v="15780223.290000001"/>
    <n v="5296562.68"/>
    <n v="21076785.969999999"/>
    <n v="25.129840420351339"/>
    <n v="0.17007770390991889"/>
    <n v="0"/>
    <n v="0"/>
    <n v="0"/>
    <m/>
    <n v="0"/>
    <n v="778810.59"/>
    <n v="5296562.68"/>
    <n v="6075373.2699999996"/>
    <n v="87.180860246962254"/>
    <n v="0.27404320618873823"/>
    <n v="0"/>
    <n v="0"/>
    <n v="0"/>
    <m/>
    <n v="0"/>
    <n v="0"/>
    <n v="0"/>
    <n v="0"/>
    <m/>
    <n v="0"/>
    <n v="351691"/>
    <n v="0"/>
    <n v="351691"/>
    <n v="0"/>
    <n v="1.3596210971798271E-2"/>
    <n v="0"/>
    <n v="0"/>
    <n v="0"/>
    <m/>
    <n v="0"/>
    <n v="38446.6"/>
    <n v="0"/>
    <n v="38446.6"/>
    <n v="0"/>
    <n v="4.0459567713549568E-2"/>
    <n v="4147617.79"/>
    <n v="0"/>
    <n v="4147617.79"/>
    <n v="0"/>
    <n v="0.14199751627097112"/>
    <n v="0"/>
    <n v="0"/>
    <n v="0"/>
    <m/>
    <n v="0"/>
    <n v="10369164.68"/>
    <n v="0"/>
    <n v="10369164.68"/>
    <n v="0"/>
    <n v="5.3774014209133929"/>
    <n v="94492.63"/>
    <n v="0"/>
    <n v="94492.63"/>
    <n v="0"/>
    <n v="1.3036183025116657E-2"/>
    <n v="27"/>
  </r>
  <r>
    <x v="28"/>
    <x v="0"/>
    <x v="0"/>
    <x v="0"/>
    <x v="3"/>
    <x v="3"/>
    <x v="3"/>
    <x v="28"/>
    <n v="11909794.210000001"/>
    <n v="6950481.7199999997"/>
    <n v="18860275.93"/>
    <n v="36.852492221199441"/>
    <n v="0.15219172552435944"/>
    <n v="66699.929999999993"/>
    <n v="3249.72"/>
    <n v="69949.649999999994"/>
    <n v="4.6457987995651164"/>
    <n v="3.6704968800400285E-2"/>
    <n v="1066131.6499999999"/>
    <n v="0"/>
    <n v="1066131.6499999999"/>
    <n v="0"/>
    <n v="4.8090236204579681E-2"/>
    <n v="0"/>
    <n v="6947232"/>
    <n v="6947232"/>
    <n v="100"/>
    <n v="0.21367918201663533"/>
    <n v="0"/>
    <n v="0"/>
    <n v="0"/>
    <m/>
    <n v="0"/>
    <n v="87914.44"/>
    <n v="0"/>
    <n v="87914.44"/>
    <n v="0"/>
    <n v="3.3987314822031293E-3"/>
    <n v="0"/>
    <n v="0"/>
    <n v="0"/>
    <m/>
    <n v="0"/>
    <n v="0"/>
    <n v="0"/>
    <n v="0"/>
    <m/>
    <n v="0"/>
    <n v="8259229.1200000001"/>
    <n v="0"/>
    <n v="8259229.1200000001"/>
    <n v="0"/>
    <n v="0.28276231821082981"/>
    <n v="0"/>
    <n v="0"/>
    <n v="0"/>
    <m/>
    <n v="0"/>
    <n v="2407836.31"/>
    <n v="0"/>
    <n v="2407836.31"/>
    <n v="0"/>
    <n v="1.24869290770304"/>
    <n v="21982.76"/>
    <n v="0"/>
    <n v="21982.76"/>
    <n v="0"/>
    <n v="3.0327368680204314E-3"/>
    <n v="28"/>
  </r>
  <r>
    <x v="29"/>
    <x v="0"/>
    <x v="0"/>
    <x v="0"/>
    <x v="3"/>
    <x v="3"/>
    <x v="3"/>
    <x v="29"/>
    <n v="10275884.920000002"/>
    <n v="0"/>
    <n v="10275884.920000002"/>
    <n v="0"/>
    <n v="8.2920560816235347E-2"/>
    <n v="34010.339999999997"/>
    <n v="0"/>
    <n v="34010.339999999997"/>
    <n v="0"/>
    <n v="1.7846386201946767E-2"/>
    <n v="4267.2"/>
    <n v="0"/>
    <n v="4267.2"/>
    <n v="0"/>
    <n v="1.9248153446357441E-4"/>
    <n v="0"/>
    <n v="0"/>
    <n v="0"/>
    <m/>
    <n v="0"/>
    <n v="14870.69"/>
    <n v="0"/>
    <n v="14870.69"/>
    <n v="0"/>
    <n v="5.5159023482244029E-3"/>
    <n v="3153541.31"/>
    <n v="0"/>
    <n v="3153541.31"/>
    <n v="0"/>
    <n v="0.12191444466603096"/>
    <n v="0"/>
    <n v="0"/>
    <n v="0"/>
    <m/>
    <n v="0"/>
    <n v="364479.87"/>
    <n v="0"/>
    <n v="364479.87"/>
    <n v="0"/>
    <n v="0.38356312340989174"/>
    <n v="4115353.21"/>
    <n v="0"/>
    <n v="4115353.21"/>
    <n v="0"/>
    <n v="0.1408929086490798"/>
    <n v="0"/>
    <n v="0"/>
    <n v="0"/>
    <m/>
    <n v="0"/>
    <n v="1585856.25"/>
    <n v="0"/>
    <n v="1585856.25"/>
    <n v="0"/>
    <n v="0.82241780464367986"/>
    <n v="1003506.05"/>
    <n v="0"/>
    <n v="1003506.05"/>
    <n v="0"/>
    <n v="0.13844348003237783"/>
    <n v="29"/>
  </r>
  <r>
    <x v="30"/>
    <x v="0"/>
    <x v="0"/>
    <x v="0"/>
    <x v="3"/>
    <x v="3"/>
    <x v="3"/>
    <x v="31"/>
    <n v="7136175.9199999999"/>
    <n v="0"/>
    <n v="7136175.9199999999"/>
    <n v="0"/>
    <n v="5.7584890642169054E-2"/>
    <n v="0"/>
    <n v="0"/>
    <n v="0"/>
    <m/>
    <n v="0"/>
    <n v="0"/>
    <n v="0"/>
    <n v="0"/>
    <m/>
    <n v="0"/>
    <n v="0"/>
    <n v="0"/>
    <n v="0"/>
    <m/>
    <n v="0"/>
    <n v="0"/>
    <n v="0"/>
    <n v="0"/>
    <m/>
    <n v="0"/>
    <n v="0"/>
    <n v="0"/>
    <n v="0"/>
    <m/>
    <n v="0"/>
    <n v="0"/>
    <n v="0"/>
    <n v="0"/>
    <m/>
    <n v="0"/>
    <n v="0"/>
    <n v="0"/>
    <n v="0"/>
    <m/>
    <n v="0"/>
    <n v="4359950.76"/>
    <n v="0"/>
    <n v="4359950.76"/>
    <n v="0"/>
    <n v="0.14926693112282483"/>
    <n v="0"/>
    <n v="0"/>
    <n v="0"/>
    <m/>
    <n v="0"/>
    <n v="2157207.56"/>
    <n v="0"/>
    <n v="2157207.56"/>
    <n v="0"/>
    <n v="1.1187179832068317"/>
    <n v="619017.6"/>
    <n v="0"/>
    <n v="619017.6"/>
    <n v="0"/>
    <n v="8.5399535703138463E-2"/>
    <n v="30"/>
  </r>
  <r>
    <x v="31"/>
    <x v="0"/>
    <x v="0"/>
    <x v="0"/>
    <x v="3"/>
    <x v="3"/>
    <x v="3"/>
    <x v="30"/>
    <n v="6086634.2000000002"/>
    <n v="0"/>
    <n v="6086634.2000000002"/>
    <n v="0"/>
    <n v="4.911568446674254E-2"/>
    <n v="0"/>
    <n v="0"/>
    <n v="0"/>
    <m/>
    <n v="0"/>
    <n v="0"/>
    <n v="0"/>
    <n v="0"/>
    <m/>
    <n v="0"/>
    <n v="0"/>
    <n v="0"/>
    <n v="0"/>
    <m/>
    <n v="0"/>
    <n v="0"/>
    <n v="0"/>
    <n v="0"/>
    <m/>
    <n v="0"/>
    <n v="0"/>
    <n v="0"/>
    <n v="0"/>
    <m/>
    <n v="0"/>
    <n v="0"/>
    <n v="0"/>
    <n v="0"/>
    <m/>
    <n v="0"/>
    <n v="0"/>
    <n v="0"/>
    <n v="0"/>
    <m/>
    <n v="0"/>
    <n v="6086634.2000000002"/>
    <n v="0"/>
    <n v="6086634.2000000002"/>
    <n v="0"/>
    <n v="0.20838152949718863"/>
    <n v="0"/>
    <n v="0"/>
    <n v="0"/>
    <m/>
    <n v="0"/>
    <n v="0"/>
    <n v="0"/>
    <n v="0"/>
    <m/>
    <n v="0"/>
    <n v="0"/>
    <n v="0"/>
    <n v="0"/>
    <m/>
    <n v="0"/>
    <n v="31"/>
  </r>
  <r>
    <x v="32"/>
    <x v="0"/>
    <x v="0"/>
    <x v="0"/>
    <x v="3"/>
    <x v="3"/>
    <x v="3"/>
    <x v="32"/>
    <n v="23393.89"/>
    <n v="4082311.09"/>
    <n v="4105704.98"/>
    <n v="99.430210156015647"/>
    <n v="3.3130709631147781E-2"/>
    <n v="0"/>
    <n v="0"/>
    <n v="0"/>
    <m/>
    <n v="0"/>
    <n v="0"/>
    <n v="0"/>
    <n v="0"/>
    <m/>
    <n v="0"/>
    <n v="0"/>
    <n v="4082311.09"/>
    <n v="4082311.09"/>
    <n v="100"/>
    <n v="0.12556150340864375"/>
    <n v="23393.89"/>
    <n v="0"/>
    <n v="23393.89"/>
    <n v="0"/>
    <n v="8.677365528102823E-3"/>
    <n v="0"/>
    <n v="0"/>
    <n v="0"/>
    <m/>
    <n v="0"/>
    <n v="0"/>
    <n v="0"/>
    <n v="0"/>
    <m/>
    <n v="0"/>
    <n v="0"/>
    <n v="0"/>
    <n v="0"/>
    <m/>
    <n v="0"/>
    <n v="0"/>
    <n v="0"/>
    <n v="0"/>
    <m/>
    <n v="0"/>
    <n v="0"/>
    <n v="0"/>
    <n v="0"/>
    <m/>
    <n v="0"/>
    <n v="0"/>
    <n v="0"/>
    <n v="0"/>
    <m/>
    <n v="0"/>
    <n v="0"/>
    <n v="0"/>
    <n v="0"/>
    <m/>
    <n v="0"/>
    <n v="32"/>
  </r>
  <r>
    <x v="33"/>
    <x v="0"/>
    <x v="0"/>
    <x v="0"/>
    <x v="3"/>
    <x v="3"/>
    <x v="3"/>
    <x v="33"/>
    <n v="141951.69"/>
    <n v="0"/>
    <n v="141951.69"/>
    <n v="0"/>
    <n v="1.1454695955871394E-3"/>
    <n v="0"/>
    <n v="0"/>
    <n v="0"/>
    <m/>
    <n v="0"/>
    <n v="76443.63"/>
    <n v="0"/>
    <n v="76443.63"/>
    <n v="0"/>
    <n v="3.4481597305881448E-3"/>
    <n v="0"/>
    <n v="0"/>
    <n v="0"/>
    <m/>
    <n v="0"/>
    <n v="0"/>
    <n v="0"/>
    <n v="0"/>
    <m/>
    <n v="0"/>
    <n v="0"/>
    <n v="0"/>
    <n v="0"/>
    <m/>
    <n v="0"/>
    <n v="0"/>
    <n v="0"/>
    <n v="0"/>
    <m/>
    <n v="0"/>
    <n v="0"/>
    <n v="0"/>
    <n v="0"/>
    <m/>
    <n v="0"/>
    <n v="0"/>
    <n v="0"/>
    <n v="0"/>
    <m/>
    <n v="0"/>
    <n v="0"/>
    <n v="0"/>
    <n v="0"/>
    <m/>
    <n v="0"/>
    <n v="0"/>
    <n v="0"/>
    <n v="0"/>
    <m/>
    <n v="0"/>
    <n v="65508.06"/>
    <n v="0"/>
    <n v="65508.06"/>
    <n v="0"/>
    <n v="9.0374779470136814E-3"/>
    <n v="33"/>
  </r>
  <r>
    <x v="34"/>
    <x v="0"/>
    <x v="0"/>
    <x v="0"/>
    <x v="3"/>
    <x v="3"/>
    <x v="3"/>
    <x v="34"/>
    <n v="0"/>
    <n v="0"/>
    <n v="0"/>
    <m/>
    <n v="0"/>
    <n v="0"/>
    <n v="0"/>
    <n v="0"/>
    <m/>
    <n v="0"/>
    <n v="0"/>
    <n v="0"/>
    <n v="0"/>
    <m/>
    <n v="0"/>
    <n v="0"/>
    <n v="0"/>
    <n v="0"/>
    <m/>
    <n v="0"/>
    <n v="0"/>
    <n v="0"/>
    <n v="0"/>
    <m/>
    <n v="0"/>
    <n v="0"/>
    <n v="0"/>
    <n v="0"/>
    <m/>
    <n v="0"/>
    <n v="0"/>
    <n v="0"/>
    <n v="0"/>
    <m/>
    <n v="0"/>
    <n v="0"/>
    <n v="0"/>
    <n v="0"/>
    <m/>
    <n v="0"/>
    <n v="0"/>
    <n v="0"/>
    <n v="0"/>
    <m/>
    <n v="0"/>
    <n v="0"/>
    <n v="0"/>
    <n v="0"/>
    <m/>
    <n v="0"/>
    <n v="0"/>
    <n v="0"/>
    <n v="0"/>
    <m/>
    <n v="0"/>
    <n v="0"/>
    <n v="0"/>
    <n v="0"/>
    <m/>
    <n v="0"/>
    <n v="34"/>
  </r>
  <r>
    <x v="0"/>
    <x v="0"/>
    <x v="0"/>
    <x v="0"/>
    <x v="4"/>
    <x v="4"/>
    <x v="4"/>
    <x v="0"/>
    <n v="7407935160.029995"/>
    <n v="4867060675.4900007"/>
    <n v="12274995835.519995"/>
    <n v="39.65020225429528"/>
    <n v="100"/>
    <n v="62761643.989999987"/>
    <n v="48339506.100000001"/>
    <n v="111101150.09000002"/>
    <n v="43.509456077494683"/>
    <n v="100.00000000000001"/>
    <n v="810514853.72000015"/>
    <n v="1207176844.1599998"/>
    <n v="2017691697.8800001"/>
    <n v="59.82959861649762"/>
    <n v="99.999999999999986"/>
    <n v="3394201.5100000002"/>
    <n v="3303609993.79"/>
    <n v="3307004195.3000002"/>
    <n v="99.897363253580863"/>
    <n v="100"/>
    <n v="130533176.67"/>
    <n v="15056682.160000002"/>
    <n v="145589858.82999998"/>
    <n v="10.341848176102118"/>
    <n v="49.999999999999986"/>
    <n v="2728728577.7200003"/>
    <n v="222799326.20999998"/>
    <n v="2951527903.9299998"/>
    <n v="7.5486098543516942"/>
    <n v="99.999999999999986"/>
    <n v="62819300.339999996"/>
    <n v="0"/>
    <n v="62819300.339999996"/>
    <n v="0"/>
    <n v="100.00000000000001"/>
    <n v="114716489.68000001"/>
    <n v="9749239.2800000012"/>
    <n v="124465728.96000001"/>
    <n v="7.8328704306493462"/>
    <n v="99.999999999999986"/>
    <n v="2625757498.5599999"/>
    <n v="4642339.71"/>
    <n v="2630399838.27"/>
    <n v="0.17648798644441988"/>
    <n v="99.999999999999929"/>
    <n v="0"/>
    <n v="21967772.289999999"/>
    <n v="21967772.289999999"/>
    <n v="100"/>
    <n v="100"/>
    <n v="252962353.55999997"/>
    <n v="1304467.8899999999"/>
    <n v="254266821.44999999"/>
    <n v="0.51303110746461089"/>
    <n v="100"/>
    <n v="615747064.27999997"/>
    <n v="32414503.900000006"/>
    <n v="648161568.17999995"/>
    <n v="5.0009913409426678"/>
    <n v="99.999999999999972"/>
    <n v="999"/>
  </r>
  <r>
    <x v="1"/>
    <x v="0"/>
    <x v="0"/>
    <x v="0"/>
    <x v="4"/>
    <x v="4"/>
    <x v="4"/>
    <x v="3"/>
    <n v="2066161883.6799998"/>
    <n v="219466374.80000001"/>
    <n v="2285628258.48"/>
    <n v="9.602015287733213"/>
    <n v="18.620195795636096"/>
    <n v="16536896.57"/>
    <n v="0"/>
    <n v="16536896.57"/>
    <n v="0"/>
    <n v="14.884541300071072"/>
    <n v="267079319.34"/>
    <n v="116292329.59"/>
    <n v="383371648.93000001"/>
    <n v="30.334097452061162"/>
    <n v="19.000506833269458"/>
    <n v="0"/>
    <n v="67969312.340000004"/>
    <n v="67969312.340000004"/>
    <n v="100"/>
    <n v="2.055313762123427"/>
    <n v="6687396.96"/>
    <n v="0"/>
    <n v="6687396.96"/>
    <n v="0"/>
    <n v="2.2966561729442398"/>
    <n v="976056266.98000002"/>
    <n v="18051904.48"/>
    <n v="994108171.46000004"/>
    <n v="1.8158893567375083"/>
    <n v="33.681137492765394"/>
    <n v="30370192.48"/>
    <n v="0"/>
    <n v="30370192.48"/>
    <n v="0"/>
    <n v="48.345321128420586"/>
    <n v="16298417.689999999"/>
    <n v="2662.93"/>
    <n v="16301080.619999999"/>
    <n v="1.6335910864294593E-2"/>
    <n v="13.096842605757553"/>
    <n v="569797247.98000002"/>
    <n v="1540615.77"/>
    <n v="571337863.75"/>
    <n v="0.26965056365914625"/>
    <n v="21.72057097318579"/>
    <n v="0"/>
    <n v="0"/>
    <n v="0"/>
    <m/>
    <n v="0"/>
    <n v="38299203.82"/>
    <n v="3000"/>
    <n v="38302203.82"/>
    <n v="7.8324474855243457E-3"/>
    <n v="15.063783627598418"/>
    <n v="145036941.86000001"/>
    <n v="15606549.689999999"/>
    <n v="160643491.55000001"/>
    <n v="9.7150214673605291"/>
    <n v="24.784482671670521"/>
    <n v="1"/>
  </r>
  <r>
    <x v="2"/>
    <x v="0"/>
    <x v="0"/>
    <x v="0"/>
    <x v="4"/>
    <x v="4"/>
    <x v="4"/>
    <x v="1"/>
    <n v="1339865675.4599998"/>
    <n v="923894572.96000004"/>
    <n v="2263760248.4200001"/>
    <n v="40.812386099845853"/>
    <n v="18.442044940409566"/>
    <n v="8178840.1299999999"/>
    <n v="265.27999999999997"/>
    <n v="8179105.4100000001"/>
    <n v="3.2433864915796451E-3"/>
    <n v="7.3618548533244983"/>
    <n v="133845350.04000001"/>
    <n v="318447588.82999998"/>
    <n v="452292938.87"/>
    <n v="70.40737572105445"/>
    <n v="22.416355251162834"/>
    <n v="0"/>
    <n v="564935999.94000006"/>
    <n v="564935999.94000006"/>
    <n v="100"/>
    <n v="17.083014310743895"/>
    <n v="30079845.829999998"/>
    <n v="0"/>
    <n v="30079845.829999998"/>
    <n v="0"/>
    <n v="10.330336903864692"/>
    <n v="645830824.04999995"/>
    <n v="19453076.699999999"/>
    <n v="665283900.75"/>
    <n v="2.9240263710078964"/>
    <n v="22.540322246798524"/>
    <n v="5547294.54"/>
    <n v="0"/>
    <n v="5547294.54"/>
    <n v="0"/>
    <n v="8.8305576629731704"/>
    <n v="48825526.170000002"/>
    <n v="9607974.6300000008"/>
    <n v="58433500.800000004"/>
    <n v="16.442579168558048"/>
    <n v="46.947461994762406"/>
    <n v="306414465.23000002"/>
    <n v="203385.44"/>
    <n v="306617850.67000002"/>
    <n v="6.6331898014279425E-2"/>
    <n v="11.656701244007857"/>
    <n v="0"/>
    <n v="0"/>
    <n v="0"/>
    <m/>
    <n v="0"/>
    <n v="13911813.07"/>
    <n v="681560.67"/>
    <n v="14593373.74"/>
    <n v="4.6703434184780903"/>
    <n v="5.7393936246887396"/>
    <n v="147231716.40000001"/>
    <n v="10564721.470000001"/>
    <n v="157796437.87"/>
    <n v="6.6951584031977367"/>
    <n v="24.345232055810282"/>
    <n v="2"/>
  </r>
  <r>
    <x v="3"/>
    <x v="0"/>
    <x v="0"/>
    <x v="0"/>
    <x v="4"/>
    <x v="4"/>
    <x v="4"/>
    <x v="2"/>
    <n v="315352616.59000009"/>
    <n v="1711673552.26"/>
    <n v="2027026168.8499999"/>
    <n v="84.44259766173073"/>
    <n v="16.513457079833959"/>
    <n v="4995696.54"/>
    <n v="262195.65000000002"/>
    <n v="5257892.1900000004"/>
    <n v="4.9867064695367977"/>
    <n v="4.732527238233561"/>
    <n v="35695050.82"/>
    <n v="1338707.3700000001"/>
    <n v="37033758.189999998"/>
    <n v="3.6148299158076891"/>
    <n v="1.8354517803146819"/>
    <n v="0"/>
    <n v="1706287112.25"/>
    <n v="1706287112.25"/>
    <n v="100"/>
    <n v="51.596158077906864"/>
    <n v="4487370.79"/>
    <n v="0.13"/>
    <n v="4487370.92"/>
    <n v="2.8970192640103842E-6"/>
    <n v="1.5411000999869571"/>
    <n v="95482950.340000004"/>
    <n v="2196760.54"/>
    <n v="97679710.88000001"/>
    <n v="2.2489425083359746"/>
    <n v="3.3094625583562376"/>
    <n v="49704.05"/>
    <n v="0"/>
    <n v="49704.05"/>
    <n v="0"/>
    <n v="7.9122259768867734E-2"/>
    <n v="896533.61"/>
    <n v="0"/>
    <n v="896533.61"/>
    <n v="0"/>
    <n v="0.72030559535639094"/>
    <n v="157522821.80000001"/>
    <n v="1520712.29"/>
    <n v="159043534.09"/>
    <n v="0.95616102767148969"/>
    <n v="6.0463634378339215"/>
    <n v="0"/>
    <n v="0"/>
    <n v="0"/>
    <m/>
    <n v="0"/>
    <n v="3540827.47"/>
    <n v="66950"/>
    <n v="3607777.47"/>
    <n v="1.8557131241245872"/>
    <n v="1.4188943132360063"/>
    <n v="12681661.17"/>
    <n v="1114.03"/>
    <n v="12682775.199999999"/>
    <n v="8.7838030906674126E-3"/>
    <n v="1.9567305163761088"/>
    <n v="3"/>
  </r>
  <r>
    <x v="4"/>
    <x v="0"/>
    <x v="0"/>
    <x v="0"/>
    <x v="4"/>
    <x v="4"/>
    <x v="4"/>
    <x v="5"/>
    <n v="798142281.67999995"/>
    <n v="479129265.99000007"/>
    <n v="1277271547.6699998"/>
    <n v="37.511934471884871"/>
    <n v="10.405474386997151"/>
    <n v="135362.76"/>
    <n v="0"/>
    <n v="135362.76"/>
    <n v="0"/>
    <n v="0.12183740662481561"/>
    <n v="20985019.789999999"/>
    <n v="1151721.83"/>
    <n v="22136741.619999997"/>
    <n v="5.2027613176794176"/>
    <n v="1.0971320169111658"/>
    <n v="1098991.52"/>
    <n v="392854221.75999999"/>
    <n v="393953213.27999997"/>
    <n v="99.721035015592349"/>
    <n v="11.912691669393601"/>
    <n v="966973.99"/>
    <n v="0"/>
    <n v="966973.99"/>
    <n v="0"/>
    <n v="0.33208837407044278"/>
    <n v="323737149.50999999"/>
    <n v="83034927.400000006"/>
    <n v="406772076.90999997"/>
    <n v="20.413133573662638"/>
    <n v="13.781745934652264"/>
    <n v="10786510.810000001"/>
    <n v="0"/>
    <n v="10786510.810000001"/>
    <n v="0"/>
    <n v="17.170695553149489"/>
    <n v="8854971.5899999999"/>
    <n v="52965.8"/>
    <n v="8907937.3900000006"/>
    <n v="0.59459106728185029"/>
    <n v="7.1569398776933806"/>
    <n v="316666471.98000002"/>
    <n v="383465.85"/>
    <n v="317049937.83000004"/>
    <n v="0.12094809184463921"/>
    <n v="12.053298255923018"/>
    <n v="0"/>
    <n v="0"/>
    <n v="0"/>
    <m/>
    <n v="0"/>
    <n v="8607403.8100000005"/>
    <n v="279716.46999999997"/>
    <n v="8887120.2800000012"/>
    <n v="3.1474365282248651"/>
    <n v="3.4951946263848659"/>
    <n v="106303425.92"/>
    <n v="1372246.88"/>
    <n v="107675672.8"/>
    <n v="1.2744261023089702"/>
    <n v="16.61247412467651"/>
    <n v="4"/>
  </r>
  <r>
    <x v="5"/>
    <x v="0"/>
    <x v="0"/>
    <x v="0"/>
    <x v="4"/>
    <x v="4"/>
    <x v="4"/>
    <x v="4"/>
    <n v="823833703"/>
    <n v="234849372.30000001"/>
    <n v="1058683075.3"/>
    <n v="22.183161115846737"/>
    <n v="8.6247122971439438"/>
    <n v="5859968.1500000004"/>
    <n v="0"/>
    <n v="5859968.1500000004"/>
    <n v="0"/>
    <n v="5.2744441846488535"/>
    <n v="136512047.19"/>
    <n v="151582842.71000001"/>
    <n v="288094889.89999998"/>
    <n v="52.61559577214841"/>
    <n v="14.27843957541694"/>
    <n v="0"/>
    <n v="36491297.840000004"/>
    <n v="36491297.840000004"/>
    <n v="100"/>
    <n v="1.103454839635897"/>
    <n v="25604831.530000001"/>
    <n v="429594.12"/>
    <n v="26034425.650000002"/>
    <n v="1.6501002394880948"/>
    <n v="8.9410161735232716"/>
    <n v="294089578.01999998"/>
    <n v="44873245.289999999"/>
    <n v="338962823.31"/>
    <n v="13.238397312073651"/>
    <n v="11.484317083997963"/>
    <n v="1188433.46"/>
    <n v="0"/>
    <n v="1188433.46"/>
    <n v="0"/>
    <n v="1.8918285520019853"/>
    <n v="5725517.6799999997"/>
    <n v="0"/>
    <n v="5725517.6799999997"/>
    <n v="0"/>
    <n v="4.6000756415768302"/>
    <n v="262577023.83000001"/>
    <n v="21926.400000000001"/>
    <n v="262598950.23000002"/>
    <n v="8.3497668139173951E-3"/>
    <n v="9.9832332107619717"/>
    <n v="0"/>
    <n v="0"/>
    <n v="0"/>
    <m/>
    <n v="0"/>
    <n v="28892640.010000002"/>
    <n v="241105.5"/>
    <n v="29133745.510000002"/>
    <n v="0.82758154085351587"/>
    <n v="11.457942229292772"/>
    <n v="63383663.130000003"/>
    <n v="1209360.44"/>
    <n v="64593023.57"/>
    <n v="1.8722771797319659"/>
    <n v="9.9655744402392514"/>
    <n v="5"/>
  </r>
  <r>
    <x v="6"/>
    <x v="0"/>
    <x v="0"/>
    <x v="0"/>
    <x v="4"/>
    <x v="4"/>
    <x v="4"/>
    <x v="7"/>
    <n v="293302961.15999997"/>
    <n v="471732663"/>
    <n v="765035624.16000009"/>
    <n v="61.661528967093105"/>
    <n v="6.2324715577192018"/>
    <n v="205834.44"/>
    <n v="0"/>
    <n v="205834.44"/>
    <n v="0"/>
    <n v="0.18526760509072962"/>
    <n v="38451724.909999996"/>
    <n v="457090772.77999997"/>
    <n v="495542497.68999994"/>
    <n v="92.240478851108662"/>
    <n v="24.559871967093343"/>
    <n v="0"/>
    <n v="0"/>
    <n v="0"/>
    <m/>
    <n v="0"/>
    <n v="57474345.350000001"/>
    <n v="14556254.310000001"/>
    <n v="72030599.659999996"/>
    <n v="20.208431387089192"/>
    <n v="24.737505839643514"/>
    <n v="95976402.950000003"/>
    <n v="0"/>
    <n v="95976402.950000003"/>
    <n v="0"/>
    <n v="3.2517531961058572"/>
    <n v="1340861.99"/>
    <n v="0"/>
    <n v="1340861.99"/>
    <n v="0"/>
    <n v="2.1344745687118238"/>
    <n v="1151743.8799999999"/>
    <n v="85635.91"/>
    <n v="1237379.7899999998"/>
    <n v="6.920745812407362"/>
    <n v="0.994153009297572"/>
    <n v="66556499.100000001"/>
    <n v="0"/>
    <n v="66556499.100000001"/>
    <n v="0"/>
    <n v="2.53028068705227"/>
    <n v="0"/>
    <n v="0"/>
    <n v="0"/>
    <m/>
    <n v="0"/>
    <n v="6002268.21"/>
    <n v="0"/>
    <n v="6002268.21"/>
    <n v="0"/>
    <n v="2.3606179429038519"/>
    <n v="26143280.329999998"/>
    <n v="0"/>
    <n v="26143280.329999998"/>
    <n v="0"/>
    <n v="4.0334511661048973"/>
    <n v="6"/>
  </r>
  <r>
    <x v="7"/>
    <x v="0"/>
    <x v="0"/>
    <x v="0"/>
    <x v="4"/>
    <x v="4"/>
    <x v="4"/>
    <x v="6"/>
    <n v="608526445.52999997"/>
    <n v="76250766.250000015"/>
    <n v="684777211.77999997"/>
    <n v="11.135120289969183"/>
    <n v="5.5786349824939991"/>
    <n v="1447548.01"/>
    <n v="0"/>
    <n v="1447548.01"/>
    <n v="0"/>
    <n v="1.3029100138273824"/>
    <n v="32132385.039999999"/>
    <n v="649359.59"/>
    <n v="32781744.629999999"/>
    <n v="1.980857325713357"/>
    <n v="1.6247152458645668"/>
    <n v="2142115.35"/>
    <n v="18913148.670000002"/>
    <n v="21055264.020000003"/>
    <n v="89.826224226087859"/>
    <n v="0.63668694614673571"/>
    <n v="4328810.34"/>
    <n v="0"/>
    <n v="4328810.34"/>
    <n v="0"/>
    <n v="1.4866455585531526"/>
    <n v="235245023.69"/>
    <n v="52382629.159999996"/>
    <n v="287627652.85000002"/>
    <n v="18.211958635047491"/>
    <n v="9.7450426427281887"/>
    <n v="8449761.2899999991"/>
    <n v="0"/>
    <n v="8449761.2899999991"/>
    <n v="0"/>
    <n v="13.450900032739844"/>
    <n v="24471158.350000001"/>
    <n v="0.01"/>
    <n v="24471158.360000003"/>
    <n v="4.0864432540904037E-8"/>
    <n v="19.660960944409354"/>
    <n v="171741175.13999999"/>
    <n v="865212.62"/>
    <n v="172606387.75999999"/>
    <n v="0.5012633838343411"/>
    <n v="6.5619829065045172"/>
    <n v="0"/>
    <n v="0"/>
    <n v="0"/>
    <m/>
    <n v="0"/>
    <n v="60713753.299999997"/>
    <n v="31604.93"/>
    <n v="60745358.229999997"/>
    <n v="5.202855151554845E-2"/>
    <n v="23.890399023981665"/>
    <n v="67854715.019999996"/>
    <n v="3408811.27"/>
    <n v="71263526.289999992"/>
    <n v="4.7833884280833567"/>
    <n v="10.994716408457203"/>
    <n v="7"/>
  </r>
  <r>
    <x v="8"/>
    <x v="0"/>
    <x v="0"/>
    <x v="0"/>
    <x v="4"/>
    <x v="4"/>
    <x v="4"/>
    <x v="8"/>
    <n v="32753108.460000001"/>
    <n v="377280501.88"/>
    <n v="410033610.33999997"/>
    <n v="92.012091781246639"/>
    <n v="3.3403971441969138"/>
    <n v="23460826.48"/>
    <n v="0"/>
    <n v="23460826.48"/>
    <n v="0"/>
    <n v="21.116636921395525"/>
    <n v="9292281.9800000004"/>
    <n v="237952.18"/>
    <n v="9530234.1600000001"/>
    <n v="2.496813572521916"/>
    <n v="0.47233351705879889"/>
    <n v="0"/>
    <n v="377042549.69999999"/>
    <n v="377042549.69999999"/>
    <n v="100"/>
    <n v="11.401332669485651"/>
    <n v="0"/>
    <n v="0"/>
    <n v="0"/>
    <m/>
    <n v="0"/>
    <n v="0"/>
    <n v="0"/>
    <n v="0"/>
    <m/>
    <n v="0"/>
    <n v="0"/>
    <n v="0"/>
    <n v="0"/>
    <m/>
    <n v="0"/>
    <n v="0"/>
    <n v="0"/>
    <n v="0"/>
    <m/>
    <n v="0"/>
    <n v="0"/>
    <n v="0"/>
    <n v="0"/>
    <m/>
    <n v="0"/>
    <n v="0"/>
    <n v="0"/>
    <n v="0"/>
    <m/>
    <n v="0"/>
    <n v="0"/>
    <n v="0"/>
    <n v="0"/>
    <m/>
    <n v="0"/>
    <n v="0"/>
    <n v="0"/>
    <n v="0"/>
    <m/>
    <n v="0"/>
    <n v="8"/>
  </r>
  <r>
    <x v="9"/>
    <x v="0"/>
    <x v="0"/>
    <x v="0"/>
    <x v="4"/>
    <x v="4"/>
    <x v="4"/>
    <x v="9"/>
    <n v="44831352.689999998"/>
    <n v="162326517.81"/>
    <n v="207157870.5"/>
    <n v="78.358846525215654"/>
    <n v="1.6876410654295293"/>
    <n v="1426975.2"/>
    <n v="48077045.170000002"/>
    <n v="49504020.370000005"/>
    <n v="97.117455937245921"/>
    <n v="44.557612886903641"/>
    <n v="3502519.01"/>
    <n v="113984137.88"/>
    <n v="117486656.89"/>
    <n v="97.018794216538708"/>
    <n v="5.822825014021908"/>
    <n v="0"/>
    <n v="77247.58"/>
    <n v="77247.58"/>
    <n v="100"/>
    <n v="2.335877895461586E-3"/>
    <n v="6750"/>
    <n v="70833.600000000006"/>
    <n v="77583.600000000006"/>
    <n v="91.299707670177725"/>
    <n v="2.6644575598700031E-2"/>
    <n v="8558930.4199999999"/>
    <n v="103868.13"/>
    <n v="8662798.5500000007"/>
    <n v="1.1990135681961576"/>
    <n v="0.29350217351715918"/>
    <n v="2090564.77"/>
    <n v="0"/>
    <n v="2090564.77"/>
    <n v="0"/>
    <n v="3.3279020280154881"/>
    <n v="55912.01"/>
    <n v="0"/>
    <n v="55912.01"/>
    <n v="0"/>
    <n v="4.4921610524587562E-2"/>
    <n v="15271181.310000001"/>
    <n v="13385.45"/>
    <n v="15284566.76"/>
    <n v="8.7574938892150844E-2"/>
    <n v="0.58107389369566598"/>
    <n v="0"/>
    <n v="0"/>
    <n v="0"/>
    <m/>
    <n v="0"/>
    <n v="9874525.9700000007"/>
    <n v="0"/>
    <n v="9874525.9700000007"/>
    <n v="0"/>
    <n v="3.8835290871568811"/>
    <n v="4043994"/>
    <n v="0"/>
    <n v="4043994"/>
    <n v="0"/>
    <n v="0.623917584523763"/>
    <n v="9"/>
  </r>
  <r>
    <x v="10"/>
    <x v="0"/>
    <x v="0"/>
    <x v="0"/>
    <x v="4"/>
    <x v="4"/>
    <x v="4"/>
    <x v="10"/>
    <n v="170871693.13999999"/>
    <n v="15997.4"/>
    <n v="170887690.53999999"/>
    <n v="9.3613530321866329E-3"/>
    <n v="1.3921608840428648"/>
    <n v="85175.41"/>
    <n v="0"/>
    <n v="85175.41"/>
    <n v="0"/>
    <n v="7.6664741932015765E-2"/>
    <n v="365245.78"/>
    <n v="0"/>
    <n v="365245.78"/>
    <n v="0"/>
    <n v="1.8102160026914206E-2"/>
    <n v="0"/>
    <n v="0"/>
    <n v="0"/>
    <m/>
    <n v="0"/>
    <n v="79629.850000000006"/>
    <n v="0"/>
    <n v="79629.850000000006"/>
    <n v="0"/>
    <n v="2.7347320287253282E-2"/>
    <n v="103546.22"/>
    <n v="0"/>
    <n v="103546.22"/>
    <n v="0"/>
    <n v="3.5082243289018809E-3"/>
    <n v="160964.66"/>
    <n v="0"/>
    <n v="160964.66"/>
    <n v="0"/>
    <n v="0.25623440428149158"/>
    <n v="6733017.6600000001"/>
    <n v="0"/>
    <n v="6733017.6600000001"/>
    <n v="0"/>
    <n v="5.409535392801831"/>
    <n v="161762113.69999999"/>
    <n v="15997.4"/>
    <n v="161778111.09999999"/>
    <n v="9.8884823733116269E-3"/>
    <n v="6.1503239449102338"/>
    <n v="0"/>
    <n v="0"/>
    <n v="0"/>
    <m/>
    <n v="0"/>
    <n v="930162.95"/>
    <n v="0"/>
    <n v="930162.95"/>
    <n v="0"/>
    <n v="0.36582159823117577"/>
    <n v="651836.91"/>
    <n v="0"/>
    <n v="651836.91"/>
    <n v="0"/>
    <n v="0.10056704099725013"/>
    <n v="10"/>
  </r>
  <r>
    <x v="11"/>
    <x v="0"/>
    <x v="0"/>
    <x v="0"/>
    <x v="4"/>
    <x v="4"/>
    <x v="4"/>
    <x v="11"/>
    <n v="133200469.92"/>
    <n v="2397354.5"/>
    <n v="135597824.42000002"/>
    <n v="1.7679889115141303"/>
    <n v="1.1046669688279842"/>
    <n v="0"/>
    <n v="0"/>
    <n v="0"/>
    <m/>
    <n v="0"/>
    <n v="2688840.09"/>
    <n v="0"/>
    <n v="2688840.09"/>
    <n v="0"/>
    <n v="0.13326317855325365"/>
    <n v="0"/>
    <n v="22293.9"/>
    <n v="22293.9"/>
    <n v="100"/>
    <n v="6.741418723231336E-4"/>
    <n v="13408.19"/>
    <n v="0"/>
    <n v="13408.19"/>
    <n v="0"/>
    <n v="4.6047815787967263E-3"/>
    <n v="17516777.649999999"/>
    <n v="2344012.2200000002"/>
    <n v="19860789.869999997"/>
    <n v="11.802210462639573"/>
    <n v="0.67289859748759551"/>
    <n v="256275.22"/>
    <n v="0"/>
    <n v="256275.22"/>
    <n v="0"/>
    <n v="0.4079561832318237"/>
    <n v="66447.87"/>
    <n v="0"/>
    <n v="66447.87"/>
    <n v="0"/>
    <n v="5.338647879638786E-2"/>
    <n v="103336165.98"/>
    <n v="30518.06"/>
    <n v="103366684.04000001"/>
    <n v="2.9524077591760966E-2"/>
    <n v="3.9296947382715643"/>
    <n v="0"/>
    <n v="0"/>
    <n v="0"/>
    <m/>
    <n v="0"/>
    <n v="3008656.92"/>
    <n v="530.32000000000005"/>
    <n v="3009187.2399999998"/>
    <n v="1.7623363310552923E-2"/>
    <n v="1.1834761699696388"/>
    <n v="6313898"/>
    <n v="0"/>
    <n v="6313898"/>
    <n v="0"/>
    <n v="0.97412409343075645"/>
    <n v="11"/>
  </r>
  <r>
    <x v="12"/>
    <x v="0"/>
    <x v="0"/>
    <x v="0"/>
    <x v="4"/>
    <x v="4"/>
    <x v="4"/>
    <x v="12"/>
    <n v="105392833.92999999"/>
    <n v="2000"/>
    <n v="105394833.92999999"/>
    <n v="1.8976262169816962E-3"/>
    <n v="0.8586140096685031"/>
    <n v="0"/>
    <n v="0"/>
    <n v="0"/>
    <m/>
    <n v="0"/>
    <n v="12582.76"/>
    <n v="0"/>
    <n v="12582.76"/>
    <n v="0"/>
    <n v="6.2362153807842761E-4"/>
    <n v="0"/>
    <n v="0"/>
    <n v="0"/>
    <m/>
    <n v="0"/>
    <n v="0"/>
    <n v="0"/>
    <n v="0"/>
    <m/>
    <n v="0"/>
    <n v="325534.25"/>
    <n v="0"/>
    <n v="325534.25"/>
    <n v="0"/>
    <n v="1.1029346853422819E-2"/>
    <n v="3375"/>
    <n v="0"/>
    <n v="3375"/>
    <n v="0"/>
    <n v="5.372552673674048E-3"/>
    <n v="722560.91"/>
    <n v="0"/>
    <n v="722560.91"/>
    <n v="0"/>
    <n v="0.58053001098174728"/>
    <n v="101257423.55"/>
    <n v="2000"/>
    <n v="101259423.55"/>
    <n v="1.9751248129636426E-3"/>
    <n v="3.8495829446445571"/>
    <n v="0"/>
    <n v="0"/>
    <n v="0"/>
    <m/>
    <n v="0"/>
    <n v="3094132.07"/>
    <n v="0"/>
    <n v="3094132.07"/>
    <n v="0"/>
    <n v="1.2168839223124681"/>
    <n v="-22774.61"/>
    <n v="0"/>
    <n v="-22774.61"/>
    <n v="0"/>
    <n v="-3.5137242190939797E-3"/>
    <n v="12"/>
  </r>
  <r>
    <x v="13"/>
    <x v="0"/>
    <x v="0"/>
    <x v="0"/>
    <x v="4"/>
    <x v="4"/>
    <x v="4"/>
    <x v="16"/>
    <n v="95913691.310000002"/>
    <n v="131181.03"/>
    <n v="96044872.340000004"/>
    <n v="0.13658306456550598"/>
    <n v="0.78244321730909439"/>
    <n v="0"/>
    <n v="0"/>
    <n v="0"/>
    <m/>
    <n v="0"/>
    <n v="31974891.010000002"/>
    <n v="131169.62"/>
    <n v="32106060.630000003"/>
    <n v="0.40855096335747493"/>
    <n v="1.5912272753926686"/>
    <n v="0"/>
    <n v="0"/>
    <n v="0"/>
    <m/>
    <n v="0"/>
    <n v="0"/>
    <n v="0"/>
    <n v="0"/>
    <m/>
    <n v="0"/>
    <n v="11065906.689999999"/>
    <n v="0.6"/>
    <n v="11065907.289999999"/>
    <n v="5.4220587998437866E-6"/>
    <n v="0.37492131703263221"/>
    <n v="0"/>
    <n v="0"/>
    <n v="0"/>
    <m/>
    <n v="0"/>
    <n v="79071.83"/>
    <n v="0"/>
    <n v="79071.83"/>
    <n v="0"/>
    <n v="6.352899762906751E-2"/>
    <n v="49942042.079999998"/>
    <n v="10.81"/>
    <n v="49942052.890000001"/>
    <n v="2.1645085402896018E-5"/>
    <n v="1.8986487211330803"/>
    <n v="0"/>
    <n v="0"/>
    <n v="0"/>
    <m/>
    <n v="0"/>
    <n v="1584371.59"/>
    <n v="0"/>
    <n v="1584371.59"/>
    <n v="0"/>
    <n v="0.62311377511420885"/>
    <n v="1267408.1100000001"/>
    <n v="0"/>
    <n v="1267408.1100000001"/>
    <n v="0"/>
    <n v="0.19553891687203984"/>
    <n v="13"/>
  </r>
  <r>
    <x v="14"/>
    <x v="0"/>
    <x v="0"/>
    <x v="0"/>
    <x v="4"/>
    <x v="4"/>
    <x v="4"/>
    <x v="14"/>
    <n v="91521650.440000013"/>
    <n v="0"/>
    <n v="91521650.440000013"/>
    <n v="0"/>
    <n v="0.74559414655901568"/>
    <n v="1530.3"/>
    <n v="0"/>
    <n v="1530.3"/>
    <n v="0"/>
    <n v="1.3773934822099913E-3"/>
    <n v="3083.57"/>
    <n v="0"/>
    <n v="3083.57"/>
    <n v="0"/>
    <n v="1.5282661881594318E-4"/>
    <n v="0"/>
    <n v="0"/>
    <n v="0"/>
    <m/>
    <n v="0"/>
    <n v="0"/>
    <n v="0"/>
    <n v="0"/>
    <m/>
    <n v="0"/>
    <n v="177163.47"/>
    <n v="0"/>
    <n v="177163.47"/>
    <n v="0"/>
    <n v="6.0024324948479866E-3"/>
    <n v="0"/>
    <n v="0"/>
    <n v="0"/>
    <m/>
    <n v="0"/>
    <n v="7514.66"/>
    <n v="0"/>
    <n v="7514.66"/>
    <n v="0"/>
    <n v="6.0375334341351197E-3"/>
    <n v="91324000.680000007"/>
    <n v="0"/>
    <n v="91324000.680000007"/>
    <n v="0"/>
    <n v="3.4718676359128446"/>
    <n v="0"/>
    <n v="0"/>
    <n v="0"/>
    <m/>
    <n v="0"/>
    <n v="3150"/>
    <n v="0"/>
    <n v="3150"/>
    <n v="0"/>
    <n v="1.2388560890628933E-3"/>
    <n v="5207.76"/>
    <n v="0"/>
    <n v="5207.76"/>
    <n v="0"/>
    <n v="8.0346633550382922E-4"/>
    <n v="14"/>
  </r>
  <r>
    <x v="15"/>
    <x v="0"/>
    <x v="0"/>
    <x v="0"/>
    <x v="4"/>
    <x v="4"/>
    <x v="4"/>
    <x v="13"/>
    <n v="81618402.719999999"/>
    <n v="0"/>
    <n v="81618402.719999999"/>
    <n v="0"/>
    <n v="0.66491593002273697"/>
    <n v="216751.44"/>
    <n v="0"/>
    <n v="216751.44"/>
    <n v="0"/>
    <n v="0.19509378599988891"/>
    <n v="0"/>
    <n v="0"/>
    <n v="0"/>
    <m/>
    <n v="0"/>
    <n v="0"/>
    <n v="0"/>
    <n v="0"/>
    <m/>
    <n v="0"/>
    <n v="284458"/>
    <n v="0"/>
    <n v="284458"/>
    <n v="0"/>
    <n v="9.7691557051425973E-2"/>
    <n v="492665.66"/>
    <n v="0"/>
    <n v="492665.66"/>
    <n v="0"/>
    <n v="1.6691885560153736E-2"/>
    <n v="24209.5"/>
    <n v="0"/>
    <n v="24209.5"/>
    <n v="0"/>
    <n v="3.8538315245425739E-2"/>
    <n v="0"/>
    <n v="0"/>
    <n v="0"/>
    <m/>
    <n v="0"/>
    <n v="42374280.960000001"/>
    <n v="0"/>
    <n v="42374280.960000001"/>
    <n v="0"/>
    <n v="1.6109444786108758"/>
    <n v="0"/>
    <n v="0"/>
    <n v="0"/>
    <m/>
    <n v="0"/>
    <n v="32794440.32"/>
    <n v="0"/>
    <n v="32794440.32"/>
    <n v="0"/>
    <n v="12.897648278679894"/>
    <n v="5431596.8399999999"/>
    <n v="0"/>
    <n v="5431596.8399999999"/>
    <n v="0"/>
    <n v="0.83800044721127287"/>
    <n v="15"/>
  </r>
  <r>
    <x v="16"/>
    <x v="0"/>
    <x v="0"/>
    <x v="0"/>
    <x v="4"/>
    <x v="4"/>
    <x v="4"/>
    <x v="21"/>
    <n v="1080110.03"/>
    <n v="69532557.719999999"/>
    <n v="70612667.75"/>
    <n v="98.470373568346034"/>
    <n v="0.57525614424787863"/>
    <n v="0"/>
    <n v="0"/>
    <n v="0"/>
    <m/>
    <n v="0"/>
    <n v="1080110.03"/>
    <n v="0"/>
    <n v="1080110.03"/>
    <n v="0"/>
    <n v="5.3531965816922253E-2"/>
    <n v="0"/>
    <n v="69532557.719999999"/>
    <n v="69532557.719999999"/>
    <n v="100"/>
    <n v="2.1025845028809296"/>
    <n v="0"/>
    <n v="0"/>
    <n v="0"/>
    <m/>
    <n v="0"/>
    <n v="0"/>
    <n v="0"/>
    <n v="0"/>
    <m/>
    <n v="0"/>
    <n v="0"/>
    <n v="0"/>
    <n v="0"/>
    <m/>
    <n v="0"/>
    <n v="0"/>
    <n v="0"/>
    <n v="0"/>
    <m/>
    <n v="0"/>
    <n v="0"/>
    <n v="0"/>
    <n v="0"/>
    <m/>
    <n v="0"/>
    <n v="0"/>
    <n v="0"/>
    <n v="0"/>
    <m/>
    <n v="0"/>
    <n v="0"/>
    <n v="0"/>
    <n v="0"/>
    <m/>
    <n v="0"/>
    <n v="0"/>
    <n v="0"/>
    <n v="0"/>
    <m/>
    <n v="0"/>
    <n v="16"/>
  </r>
  <r>
    <x v="17"/>
    <x v="0"/>
    <x v="0"/>
    <x v="0"/>
    <x v="4"/>
    <x v="4"/>
    <x v="4"/>
    <x v="17"/>
    <n v="69305490.479999989"/>
    <n v="683859.39"/>
    <n v="69989349.86999999"/>
    <n v="0.97709064489128405"/>
    <n v="0.57017819645586132"/>
    <n v="33109.29"/>
    <n v="0"/>
    <n v="33109.29"/>
    <n v="0"/>
    <n v="2.9801032638437197E-2"/>
    <n v="823291.08"/>
    <n v="0"/>
    <n v="823291.08"/>
    <n v="0"/>
    <n v="4.080361141719701E-2"/>
    <n v="0"/>
    <n v="604537.09"/>
    <n v="604537.09"/>
    <n v="100"/>
    <n v="1.8280505687267763E-2"/>
    <n v="432770.56"/>
    <n v="0"/>
    <n v="432770.56"/>
    <n v="0"/>
    <n v="0.14862661571275046"/>
    <n v="8083755.2000000002"/>
    <n v="0"/>
    <n v="8083755.2000000002"/>
    <n v="0"/>
    <n v="0.27388374642287366"/>
    <n v="1882153.94"/>
    <n v="0"/>
    <n v="1882153.94"/>
    <n v="0"/>
    <n v="2.9961396096631541"/>
    <n v="453252.6"/>
    <n v="0"/>
    <n v="453252.6"/>
    <n v="0"/>
    <n v="0.36415855495906296"/>
    <n v="43584030.479999997"/>
    <n v="45109.62"/>
    <n v="43629140.099999994"/>
    <n v="0.10339332816692394"/>
    <n v="1.6586505011608659"/>
    <n v="0"/>
    <n v="0"/>
    <n v="0"/>
    <m/>
    <n v="0"/>
    <n v="6363756.7300000004"/>
    <n v="0"/>
    <n v="6363756.7300000004"/>
    <n v="0"/>
    <n v="2.5027869124684021"/>
    <n v="7649370.5999999996"/>
    <n v="34212.68"/>
    <n v="7683583.2799999993"/>
    <n v="0.44526985331250296"/>
    <n v="1.1854425898121441"/>
    <n v="17"/>
  </r>
  <r>
    <x v="18"/>
    <x v="0"/>
    <x v="0"/>
    <x v="0"/>
    <x v="4"/>
    <x v="4"/>
    <x v="4"/>
    <x v="20"/>
    <n v="0"/>
    <n v="64815566.799999997"/>
    <n v="64815566.799999997"/>
    <n v="100"/>
    <n v="0.52802923657573919"/>
    <n v="0"/>
    <n v="0"/>
    <n v="0"/>
    <m/>
    <n v="0"/>
    <n v="0"/>
    <n v="0"/>
    <n v="0"/>
    <m/>
    <n v="0"/>
    <n v="0"/>
    <n v="64815566.799999997"/>
    <n v="64815566.799999997"/>
    <n v="100"/>
    <n v="1.9599481274356276"/>
    <n v="0"/>
    <n v="0"/>
    <n v="0"/>
    <m/>
    <n v="0"/>
    <n v="0"/>
    <n v="0"/>
    <n v="0"/>
    <m/>
    <n v="0"/>
    <n v="0"/>
    <n v="0"/>
    <n v="0"/>
    <m/>
    <n v="0"/>
    <n v="0"/>
    <n v="0"/>
    <n v="0"/>
    <m/>
    <n v="0"/>
    <n v="0"/>
    <n v="0"/>
    <n v="0"/>
    <m/>
    <n v="0"/>
    <n v="0"/>
    <n v="0"/>
    <n v="0"/>
    <m/>
    <n v="0"/>
    <n v="0"/>
    <n v="0"/>
    <n v="0"/>
    <m/>
    <n v="0"/>
    <n v="0"/>
    <n v="0"/>
    <n v="0"/>
    <m/>
    <n v="0"/>
    <n v="18"/>
  </r>
  <r>
    <x v="19"/>
    <x v="0"/>
    <x v="0"/>
    <x v="0"/>
    <x v="4"/>
    <x v="4"/>
    <x v="4"/>
    <x v="22"/>
    <n v="64328160.149999999"/>
    <n v="0"/>
    <n v="64328160.149999999"/>
    <n v="0"/>
    <n v="0.52405850895569717"/>
    <n v="0"/>
    <n v="0"/>
    <n v="0"/>
    <m/>
    <n v="0"/>
    <n v="0"/>
    <n v="0"/>
    <n v="0"/>
    <m/>
    <n v="0"/>
    <n v="0"/>
    <n v="0"/>
    <n v="0"/>
    <m/>
    <n v="0"/>
    <n v="0"/>
    <n v="0"/>
    <n v="0"/>
    <m/>
    <n v="0"/>
    <n v="0"/>
    <n v="0"/>
    <n v="0"/>
    <m/>
    <n v="0"/>
    <n v="0"/>
    <n v="0"/>
    <n v="0"/>
    <m/>
    <n v="0"/>
    <n v="46373.279999999999"/>
    <n v="0"/>
    <n v="46373.279999999999"/>
    <n v="0"/>
    <n v="3.7257870409374408E-2"/>
    <n v="64281786.869999997"/>
    <n v="0"/>
    <n v="64281786.869999997"/>
    <n v="0"/>
    <n v="2.4438028749377412"/>
    <n v="0"/>
    <n v="0"/>
    <n v="0"/>
    <m/>
    <n v="0"/>
    <n v="0"/>
    <n v="0"/>
    <n v="0"/>
    <m/>
    <n v="0"/>
    <n v="0"/>
    <n v="0"/>
    <n v="0"/>
    <m/>
    <n v="0"/>
    <n v="19"/>
  </r>
  <r>
    <x v="20"/>
    <x v="0"/>
    <x v="0"/>
    <x v="0"/>
    <x v="4"/>
    <x v="4"/>
    <x v="4"/>
    <x v="15"/>
    <n v="22243423.379999999"/>
    <n v="40737032.149999999"/>
    <n v="62980455.529999994"/>
    <n v="64.682022076825717"/>
    <n v="0.51307924152409301"/>
    <n v="0"/>
    <n v="0"/>
    <n v="0"/>
    <m/>
    <n v="0"/>
    <n v="661455.04"/>
    <n v="40728632.149999999"/>
    <n v="41390087.189999998"/>
    <n v="98.401899863212151"/>
    <n v="2.0513583533841562"/>
    <n v="153094.64000000001"/>
    <n v="8400"/>
    <n v="161494.64000000001"/>
    <n v="5.2014110189663256"/>
    <n v="4.8834120086548539E-3"/>
    <n v="15336.75"/>
    <n v="0"/>
    <n v="15336.75"/>
    <n v="0"/>
    <n v="5.2671079301986846E-3"/>
    <n v="389141.16"/>
    <n v="0"/>
    <n v="389141.16"/>
    <n v="0"/>
    <n v="1.3184397121296165E-2"/>
    <n v="0"/>
    <n v="0"/>
    <n v="0"/>
    <m/>
    <n v="0"/>
    <n v="82811.34"/>
    <n v="0"/>
    <n v="82811.34"/>
    <n v="0"/>
    <n v="6.6533447152037614E-2"/>
    <n v="2528379.08"/>
    <n v="0"/>
    <n v="2528379.08"/>
    <n v="0"/>
    <n v="9.6121473367444379E-2"/>
    <n v="0"/>
    <n v="0"/>
    <n v="0"/>
    <m/>
    <n v="0"/>
    <n v="16949792.239999998"/>
    <n v="0"/>
    <n v="16949792.239999998"/>
    <n v="0"/>
    <n v="6.6661439126587227"/>
    <n v="1463413.13"/>
    <n v="0"/>
    <n v="1463413.13"/>
    <n v="0"/>
    <n v="0.22577906525824709"/>
    <n v="20"/>
  </r>
  <r>
    <x v="21"/>
    <x v="0"/>
    <x v="0"/>
    <x v="0"/>
    <x v="4"/>
    <x v="4"/>
    <x v="4"/>
    <x v="18"/>
    <n v="57117494.490000002"/>
    <n v="0"/>
    <n v="57117494.490000002"/>
    <n v="0"/>
    <n v="0.4653157952585194"/>
    <n v="7862.06"/>
    <n v="0"/>
    <n v="7862.06"/>
    <n v="0"/>
    <n v="7.0764884014532341E-3"/>
    <n v="2278698.77"/>
    <n v="0"/>
    <n v="2278698.77"/>
    <n v="0"/>
    <n v="0.11293592437309631"/>
    <n v="0"/>
    <n v="0"/>
    <n v="0"/>
    <m/>
    <n v="0"/>
    <n v="0"/>
    <n v="0"/>
    <n v="0"/>
    <m/>
    <n v="0"/>
    <n v="3899143.68"/>
    <n v="0"/>
    <n v="3899143.68"/>
    <n v="0"/>
    <n v="0.13210593993735367"/>
    <n v="92954.4"/>
    <n v="0"/>
    <n v="92954.4"/>
    <n v="0"/>
    <n v="0.14797108451844948"/>
    <n v="11712.87"/>
    <n v="0"/>
    <n v="11712.87"/>
    <n v="0"/>
    <n v="9.4105181385023707E-3"/>
    <n v="38619331.719999999"/>
    <n v="0"/>
    <n v="38619331.719999999"/>
    <n v="0"/>
    <n v="1.4681924458070108"/>
    <n v="0"/>
    <n v="0"/>
    <n v="0"/>
    <m/>
    <n v="0"/>
    <n v="456780.18"/>
    <n v="0"/>
    <n v="456780.18"/>
    <n v="0"/>
    <n v="0.17964600233531572"/>
    <n v="11751010.810000001"/>
    <n v="0"/>
    <n v="11751010.810000001"/>
    <n v="0"/>
    <n v="1.8129755583929721"/>
    <n v="21"/>
  </r>
  <r>
    <x v="22"/>
    <x v="0"/>
    <x v="0"/>
    <x v="0"/>
    <x v="4"/>
    <x v="4"/>
    <x v="4"/>
    <x v="19"/>
    <n v="54728457.619999997"/>
    <n v="0"/>
    <n v="54728457.619999997"/>
    <n v="0"/>
    <n v="0.44585316649666779"/>
    <n v="0"/>
    <n v="0"/>
    <n v="0"/>
    <m/>
    <n v="0"/>
    <n v="54709583.229999997"/>
    <n v="0"/>
    <n v="54709583.229999997"/>
    <n v="0"/>
    <n v="2.7114936978470823"/>
    <n v="0"/>
    <n v="0"/>
    <n v="0"/>
    <m/>
    <n v="0"/>
    <n v="0"/>
    <n v="0"/>
    <n v="0"/>
    <m/>
    <n v="0"/>
    <n v="0"/>
    <n v="0"/>
    <n v="0"/>
    <m/>
    <n v="0"/>
    <n v="0"/>
    <n v="0"/>
    <n v="0"/>
    <m/>
    <n v="0"/>
    <n v="0"/>
    <n v="0"/>
    <n v="0"/>
    <m/>
    <n v="0"/>
    <n v="0"/>
    <n v="0"/>
    <n v="0"/>
    <m/>
    <n v="0"/>
    <n v="0"/>
    <n v="0"/>
    <n v="0"/>
    <m/>
    <n v="0"/>
    <n v="18874.39"/>
    <n v="0"/>
    <n v="18874.39"/>
    <n v="0"/>
    <n v="7.4230644377294552E-3"/>
    <n v="0"/>
    <n v="0"/>
    <n v="0"/>
    <m/>
    <n v="0"/>
    <n v="22"/>
  </r>
  <r>
    <x v="23"/>
    <x v="0"/>
    <x v="0"/>
    <x v="0"/>
    <x v="4"/>
    <x v="4"/>
    <x v="4"/>
    <x v="24"/>
    <n v="33831821.479999997"/>
    <n v="687160.47"/>
    <n v="34518981.950000003"/>
    <n v="1.9906742064274578"/>
    <n v="0.28121379764637378"/>
    <n v="0"/>
    <n v="0"/>
    <n v="0"/>
    <m/>
    <n v="0"/>
    <n v="27680399.879999999"/>
    <n v="0"/>
    <n v="27680399.879999999"/>
    <n v="0"/>
    <n v="1.3718845108538607"/>
    <n v="0"/>
    <n v="328258.78000000003"/>
    <n v="328258.78000000003"/>
    <n v="100"/>
    <n v="9.9261676313120474E-3"/>
    <n v="0"/>
    <n v="0"/>
    <n v="0"/>
    <m/>
    <n v="0"/>
    <n v="5994809.5300000003"/>
    <n v="358901.69"/>
    <n v="6353711.2200000007"/>
    <n v="5.6486937723933881"/>
    <n v="0.2152685465565122"/>
    <n v="0"/>
    <n v="0"/>
    <n v="0"/>
    <m/>
    <n v="0"/>
    <n v="0"/>
    <n v="0"/>
    <n v="0"/>
    <m/>
    <n v="0"/>
    <n v="0"/>
    <n v="0"/>
    <n v="0"/>
    <m/>
    <n v="0"/>
    <n v="0"/>
    <n v="0"/>
    <n v="0"/>
    <m/>
    <n v="0"/>
    <n v="0"/>
    <n v="0"/>
    <n v="0"/>
    <m/>
    <n v="0"/>
    <n v="156612.07"/>
    <n v="0"/>
    <n v="156612.07"/>
    <n v="0"/>
    <n v="2.4162504796413273E-2"/>
    <n v="23"/>
  </r>
  <r>
    <x v="24"/>
    <x v="0"/>
    <x v="0"/>
    <x v="0"/>
    <x v="4"/>
    <x v="4"/>
    <x v="4"/>
    <x v="25"/>
    <n v="29661471.510000002"/>
    <n v="0"/>
    <n v="29661471.510000002"/>
    <n v="0"/>
    <n v="0.24164139774425819"/>
    <n v="0"/>
    <n v="0"/>
    <n v="0"/>
    <m/>
    <n v="0"/>
    <n v="1422.41"/>
    <n v="0"/>
    <n v="1422.41"/>
    <n v="0"/>
    <n v="7.049689511507303E-5"/>
    <n v="0"/>
    <n v="0"/>
    <n v="0"/>
    <m/>
    <n v="0"/>
    <n v="26392.080000000002"/>
    <n v="0"/>
    <n v="26392.080000000002"/>
    <n v="0"/>
    <n v="9.0638455906523925E-3"/>
    <n v="2257450.36"/>
    <n v="0"/>
    <n v="2257450.36"/>
    <n v="0"/>
    <n v="7.6484127322468259E-2"/>
    <n v="576044.23"/>
    <n v="0"/>
    <n v="576044.23"/>
    <n v="0"/>
    <n v="0.9169860646047433"/>
    <n v="36990.449999999997"/>
    <n v="0"/>
    <n v="36990.449999999997"/>
    <n v="0"/>
    <n v="2.9719385656663565E-2"/>
    <n v="18861615.710000001"/>
    <n v="0"/>
    <n v="18861615.710000001"/>
    <n v="0"/>
    <n v="0.71706268513174676"/>
    <n v="0"/>
    <n v="0"/>
    <n v="0"/>
    <m/>
    <n v="0"/>
    <n v="6149654.8700000001"/>
    <n v="0"/>
    <n v="6149654.8700000001"/>
    <n v="0"/>
    <n v="2.4185832956618336"/>
    <n v="1751901.4"/>
    <n v="0"/>
    <n v="1751901.4"/>
    <n v="0"/>
    <n v="0.27028776249712505"/>
    <n v="24"/>
  </r>
  <r>
    <x v="25"/>
    <x v="0"/>
    <x v="0"/>
    <x v="0"/>
    <x v="4"/>
    <x v="4"/>
    <x v="4"/>
    <x v="27"/>
    <n v="24657773.02"/>
    <n v="39620"/>
    <n v="24697393.02"/>
    <n v="0.1604217901375892"/>
    <n v="0.2012008260608405"/>
    <n v="100920.72"/>
    <n v="0"/>
    <n v="100920.72"/>
    <n v="0"/>
    <n v="9.0836791444775217E-2"/>
    <n v="6083545.4900000002"/>
    <n v="0"/>
    <n v="6083545.4900000002"/>
    <n v="0"/>
    <n v="0.30151016116049911"/>
    <n v="0"/>
    <n v="39620"/>
    <n v="39620"/>
    <n v="100"/>
    <n v="1.1980631913412437E-3"/>
    <n v="8948.1"/>
    <n v="0"/>
    <n v="8948.1"/>
    <n v="0"/>
    <n v="3.0730505791781732E-3"/>
    <n v="0"/>
    <n v="0"/>
    <n v="0"/>
    <m/>
    <n v="0"/>
    <n v="0"/>
    <n v="0"/>
    <n v="0"/>
    <m/>
    <n v="0"/>
    <n v="0"/>
    <n v="0"/>
    <n v="0"/>
    <m/>
    <n v="0"/>
    <n v="14344009.560000001"/>
    <n v="0"/>
    <n v="14344009.560000001"/>
    <n v="0"/>
    <n v="0.54531669867475241"/>
    <n v="0"/>
    <n v="0"/>
    <n v="0"/>
    <m/>
    <n v="0"/>
    <n v="0"/>
    <n v="0"/>
    <n v="0"/>
    <m/>
    <n v="0"/>
    <n v="4120349.15"/>
    <n v="0"/>
    <n v="4120349.15"/>
    <n v="0"/>
    <n v="0.63569784946825847"/>
    <n v="25"/>
  </r>
  <r>
    <x v="26"/>
    <x v="0"/>
    <x v="0"/>
    <x v="0"/>
    <x v="4"/>
    <x v="4"/>
    <x v="4"/>
    <x v="26"/>
    <n v="2234574.36"/>
    <n v="21967772.289999999"/>
    <n v="24202346.649999999"/>
    <n v="90.76711695640472"/>
    <n v="0.19716786037487677"/>
    <n v="0"/>
    <n v="0"/>
    <n v="0"/>
    <m/>
    <n v="0"/>
    <n v="2175026.0699999998"/>
    <n v="0"/>
    <n v="2175026.0699999998"/>
    <n v="0"/>
    <n v="0.10779774096732972"/>
    <n v="0"/>
    <n v="0"/>
    <n v="0"/>
    <m/>
    <n v="0"/>
    <n v="0"/>
    <n v="0"/>
    <n v="0"/>
    <m/>
    <n v="0"/>
    <n v="0"/>
    <n v="0"/>
    <n v="0"/>
    <m/>
    <n v="0"/>
    <n v="0"/>
    <n v="0"/>
    <n v="0"/>
    <m/>
    <n v="0"/>
    <n v="0"/>
    <n v="0"/>
    <n v="0"/>
    <m/>
    <n v="0"/>
    <n v="0"/>
    <n v="0"/>
    <n v="0"/>
    <m/>
    <n v="0"/>
    <n v="0"/>
    <n v="21967772.289999999"/>
    <n v="21967772.289999999"/>
    <n v="100"/>
    <n v="100"/>
    <n v="0"/>
    <n v="0"/>
    <n v="0"/>
    <m/>
    <n v="0"/>
    <n v="59548.29"/>
    <n v="0"/>
    <n v="59548.29"/>
    <n v="0"/>
    <n v="9.1872602331557751E-3"/>
    <n v="26"/>
  </r>
  <r>
    <x v="27"/>
    <x v="0"/>
    <x v="0"/>
    <x v="0"/>
    <x v="4"/>
    <x v="4"/>
    <x v="4"/>
    <x v="23"/>
    <n v="14198324.27"/>
    <n v="5759117.0700000003"/>
    <n v="19957441.339999996"/>
    <n v="28.856991093628846"/>
    <n v="0.16258613532274616"/>
    <n v="0"/>
    <n v="0"/>
    <n v="0"/>
    <m/>
    <n v="0"/>
    <n v="1568677.96"/>
    <n v="5541629.6299999999"/>
    <n v="7110307.5899999999"/>
    <n v="77.937973285344185"/>
    <n v="0.35239811897282619"/>
    <n v="0"/>
    <n v="0"/>
    <n v="0"/>
    <m/>
    <n v="0"/>
    <n v="0"/>
    <n v="0"/>
    <n v="0"/>
    <m/>
    <n v="0"/>
    <n v="83413.09"/>
    <n v="0"/>
    <n v="83413.09"/>
    <n v="0"/>
    <n v="2.8260986416199663E-3"/>
    <n v="0"/>
    <n v="0"/>
    <n v="0"/>
    <m/>
    <n v="0"/>
    <n v="43103.45"/>
    <n v="0"/>
    <n v="43103.45"/>
    <n v="0"/>
    <n v="3.4630777773255399E-2"/>
    <n v="4737347.7699999996"/>
    <n v="0"/>
    <n v="4737347.7699999996"/>
    <n v="0"/>
    <n v="0.18009991108863985"/>
    <n v="0"/>
    <n v="0"/>
    <n v="0"/>
    <m/>
    <n v="0"/>
    <n v="7450696.5199999996"/>
    <n v="0"/>
    <n v="7450696.5199999996"/>
    <n v="0"/>
    <n v="2.9302669052576857"/>
    <n v="315085.48"/>
    <n v="217487.44"/>
    <n v="532572.91999999993"/>
    <n v="40.837119544118018"/>
    <n v="8.216669209429274E-2"/>
    <n v="27"/>
  </r>
  <r>
    <x v="28"/>
    <x v="0"/>
    <x v="0"/>
    <x v="0"/>
    <x v="4"/>
    <x v="4"/>
    <x v="4"/>
    <x v="28"/>
    <n v="9280245.0999999996"/>
    <n v="0"/>
    <n v="9280245.0999999996"/>
    <n v="0"/>
    <n v="7.5602837054704955E-2"/>
    <n v="65193.9"/>
    <n v="0"/>
    <n v="65193.9"/>
    <n v="0"/>
    <n v="5.8679770593903127E-2"/>
    <n v="249055.72"/>
    <n v="0"/>
    <n v="249055.72"/>
    <n v="0"/>
    <n v="1.2343596410773965E-2"/>
    <n v="0"/>
    <n v="0"/>
    <n v="0"/>
    <m/>
    <n v="0"/>
    <n v="0"/>
    <n v="0"/>
    <n v="0"/>
    <m/>
    <n v="0"/>
    <n v="84564.76"/>
    <n v="0"/>
    <n v="84564.76"/>
    <n v="0"/>
    <n v="2.8651180931544254E-3"/>
    <n v="0"/>
    <n v="0"/>
    <n v="0"/>
    <m/>
    <n v="0"/>
    <n v="0"/>
    <n v="0"/>
    <n v="0"/>
    <m/>
    <n v="0"/>
    <n v="7955441.29"/>
    <n v="0"/>
    <n v="7955441.29"/>
    <n v="0"/>
    <n v="0.30244228174953985"/>
    <n v="0"/>
    <n v="0"/>
    <n v="0"/>
    <m/>
    <n v="0"/>
    <n v="925989.43"/>
    <n v="0"/>
    <n v="925989.43"/>
    <n v="0"/>
    <n v="0.3641802043693263"/>
    <n v="0"/>
    <n v="0"/>
    <n v="0"/>
    <m/>
    <n v="0"/>
    <n v="28"/>
  </r>
  <r>
    <x v="29"/>
    <x v="0"/>
    <x v="0"/>
    <x v="0"/>
    <x v="4"/>
    <x v="4"/>
    <x v="4"/>
    <x v="31"/>
    <n v="9181990.0500000007"/>
    <n v="0"/>
    <n v="9181990.0500000007"/>
    <n v="0"/>
    <n v="7.4802388310635487E-2"/>
    <n v="0"/>
    <n v="0"/>
    <n v="0"/>
    <m/>
    <n v="0"/>
    <n v="0"/>
    <n v="0"/>
    <n v="0"/>
    <m/>
    <n v="0"/>
    <n v="0"/>
    <n v="0"/>
    <n v="0"/>
    <m/>
    <n v="0"/>
    <n v="0"/>
    <n v="0"/>
    <n v="0"/>
    <m/>
    <n v="0"/>
    <n v="4354.1400000000003"/>
    <n v="0"/>
    <n v="4354.1400000000003"/>
    <n v="0"/>
    <n v="1.4752155973868323E-4"/>
    <n v="0"/>
    <n v="0"/>
    <n v="0"/>
    <m/>
    <n v="0"/>
    <n v="0"/>
    <n v="0"/>
    <n v="0"/>
    <m/>
    <n v="0"/>
    <n v="4624170.54"/>
    <n v="0"/>
    <n v="4624170.54"/>
    <n v="0"/>
    <n v="0.17579724849136583"/>
    <n v="0"/>
    <n v="0"/>
    <n v="0"/>
    <m/>
    <n v="0"/>
    <n v="3264805.64"/>
    <n v="0"/>
    <n v="3264805.64"/>
    <n v="0"/>
    <n v="1.2840077291177385"/>
    <n v="1288659.73"/>
    <n v="0"/>
    <n v="1288659.73"/>
    <n v="0"/>
    <n v="0.19881767035624798"/>
    <n v="29"/>
  </r>
  <r>
    <x v="30"/>
    <x v="0"/>
    <x v="0"/>
    <x v="0"/>
    <x v="4"/>
    <x v="4"/>
    <x v="4"/>
    <x v="29"/>
    <n v="8787827.7000000011"/>
    <n v="0"/>
    <n v="8787827.7000000011"/>
    <n v="0"/>
    <n v="7.1591288646883119E-2"/>
    <n v="3152.59"/>
    <n v="0"/>
    <n v="3152.59"/>
    <n v="0"/>
    <n v="2.8375853872315213E-3"/>
    <n v="4923.3999999999996"/>
    <n v="0"/>
    <n v="4923.3999999999996"/>
    <n v="0"/>
    <n v="2.4401151103377403E-4"/>
    <n v="0"/>
    <n v="0"/>
    <n v="0"/>
    <m/>
    <n v="0"/>
    <n v="14401.71"/>
    <n v="0"/>
    <n v="14401.71"/>
    <n v="0"/>
    <n v="4.945986662716788E-3"/>
    <n v="3268902.15"/>
    <n v="0"/>
    <n v="3268902.15"/>
    <n v="0"/>
    <n v="0.11075287974229929"/>
    <n v="0"/>
    <n v="0"/>
    <n v="0"/>
    <m/>
    <n v="0"/>
    <n v="103290.53"/>
    <n v="0"/>
    <n v="103290.53"/>
    <n v="0"/>
    <n v="8.2987124940388068E-2"/>
    <n v="4415780.87"/>
    <n v="0"/>
    <n v="4415780.87"/>
    <n v="0"/>
    <n v="0.16787489132846939"/>
    <n v="0"/>
    <n v="0"/>
    <n v="0"/>
    <m/>
    <n v="0"/>
    <n v="120397.86"/>
    <n v="0"/>
    <n v="120397.86"/>
    <n v="0"/>
    <n v="4.735099110194977E-2"/>
    <n v="856978.59"/>
    <n v="0"/>
    <n v="856978.59"/>
    <n v="0"/>
    <n v="0.13221681631114693"/>
    <n v="30"/>
  </r>
  <r>
    <x v="31"/>
    <x v="0"/>
    <x v="0"/>
    <x v="0"/>
    <x v="4"/>
    <x v="4"/>
    <x v="4"/>
    <x v="30"/>
    <n v="5252901.97"/>
    <n v="0"/>
    <n v="5252901.97"/>
    <n v="0"/>
    <n v="4.2793513255619579E-2"/>
    <n v="0"/>
    <n v="0"/>
    <n v="0"/>
    <m/>
    <n v="0"/>
    <n v="0"/>
    <n v="0"/>
    <n v="0"/>
    <m/>
    <n v="0"/>
    <n v="0"/>
    <n v="0"/>
    <n v="0"/>
    <m/>
    <n v="0"/>
    <n v="0"/>
    <n v="0"/>
    <n v="0"/>
    <m/>
    <n v="0"/>
    <n v="0"/>
    <n v="0"/>
    <n v="0"/>
    <m/>
    <n v="0"/>
    <n v="0"/>
    <n v="0"/>
    <n v="0"/>
    <m/>
    <n v="0"/>
    <n v="0"/>
    <n v="0"/>
    <n v="0"/>
    <m/>
    <n v="0"/>
    <n v="5252901.97"/>
    <n v="0"/>
    <n v="5252901.97"/>
    <n v="0"/>
    <n v="0.19969975262220219"/>
    <n v="0"/>
    <n v="0"/>
    <n v="0"/>
    <m/>
    <n v="0"/>
    <n v="0"/>
    <n v="0"/>
    <n v="0"/>
    <m/>
    <n v="0"/>
    <n v="0"/>
    <n v="0"/>
    <n v="0"/>
    <m/>
    <n v="0"/>
    <n v="31"/>
  </r>
  <r>
    <x v="32"/>
    <x v="0"/>
    <x v="0"/>
    <x v="0"/>
    <x v="4"/>
    <x v="4"/>
    <x v="4"/>
    <x v="32"/>
    <n v="21506.639999999999"/>
    <n v="3687869.42"/>
    <n v="3709376.06"/>
    <n v="99.420208691377596"/>
    <n v="3.0218959824542074E-2"/>
    <n v="0"/>
    <n v="0"/>
    <n v="0"/>
    <m/>
    <n v="0"/>
    <n v="0"/>
    <n v="0"/>
    <n v="0"/>
    <m/>
    <n v="0"/>
    <n v="0"/>
    <n v="3687869.42"/>
    <n v="3687869.42"/>
    <n v="100"/>
    <n v="0.11151692596100408"/>
    <n v="21506.639999999999"/>
    <n v="0"/>
    <n v="21506.639999999999"/>
    <n v="0"/>
    <n v="7.386036422053449E-3"/>
    <n v="0"/>
    <n v="0"/>
    <n v="0"/>
    <m/>
    <n v="0"/>
    <n v="0"/>
    <n v="0"/>
    <n v="0"/>
    <m/>
    <n v="0"/>
    <n v="0"/>
    <n v="0"/>
    <n v="0"/>
    <m/>
    <n v="0"/>
    <n v="0"/>
    <n v="0"/>
    <n v="0"/>
    <m/>
    <n v="0"/>
    <n v="0"/>
    <n v="0"/>
    <n v="0"/>
    <m/>
    <n v="0"/>
    <n v="0"/>
    <n v="0"/>
    <n v="0"/>
    <m/>
    <n v="0"/>
    <n v="0"/>
    <n v="0"/>
    <n v="0"/>
    <m/>
    <n v="0"/>
    <n v="32"/>
  </r>
  <r>
    <x v="33"/>
    <x v="0"/>
    <x v="0"/>
    <x v="0"/>
    <x v="4"/>
    <x v="4"/>
    <x v="4"/>
    <x v="33"/>
    <n v="734818.07"/>
    <n v="0"/>
    <n v="734818.07"/>
    <n v="0"/>
    <n v="5.9862999535500172E-3"/>
    <n v="0"/>
    <n v="0"/>
    <n v="0"/>
    <m/>
    <n v="0"/>
    <n v="658323.31000000006"/>
    <n v="0"/>
    <n v="658323.31000000006"/>
    <n v="0"/>
    <n v="3.2627547146657936E-2"/>
    <n v="0"/>
    <n v="0"/>
    <n v="0"/>
    <m/>
    <n v="0"/>
    <n v="0"/>
    <n v="0"/>
    <n v="0"/>
    <m/>
    <n v="0"/>
    <n v="4323.75"/>
    <n v="0"/>
    <n v="4323.75"/>
    <n v="0"/>
    <n v="1.464919235302796E-4"/>
    <n v="0"/>
    <n v="0"/>
    <n v="0"/>
    <m/>
    <n v="0"/>
    <n v="50561.25"/>
    <n v="0"/>
    <n v="50561.25"/>
    <n v="0"/>
    <n v="4.0622627949456709E-2"/>
    <n v="9789.3799999999992"/>
    <n v="0"/>
    <n v="9789.3799999999992"/>
    <n v="0"/>
    <n v="3.7216319198218986E-4"/>
    <n v="0"/>
    <n v="0"/>
    <n v="0"/>
    <m/>
    <n v="0"/>
    <n v="4256.1899999999996"/>
    <n v="0"/>
    <n v="4256.1899999999996"/>
    <n v="0"/>
    <n v="1.6739069516535224E-3"/>
    <n v="7564.19"/>
    <n v="0"/>
    <n v="7564.19"/>
    <n v="0"/>
    <n v="1.1670222937221972E-3"/>
    <n v="33"/>
  </r>
  <r>
    <x v="34"/>
    <x v="0"/>
    <x v="0"/>
    <x v="0"/>
    <x v="4"/>
    <x v="4"/>
    <x v="4"/>
    <x v="34"/>
    <n v="0"/>
    <n v="0"/>
    <n v="0"/>
    <m/>
    <n v="0"/>
    <n v="0"/>
    <n v="0"/>
    <n v="0"/>
    <m/>
    <n v="0"/>
    <n v="0"/>
    <n v="0"/>
    <n v="0"/>
    <m/>
    <n v="0"/>
    <n v="0"/>
    <n v="0"/>
    <n v="0"/>
    <m/>
    <n v="0"/>
    <n v="0"/>
    <n v="0"/>
    <n v="0"/>
    <m/>
    <n v="0"/>
    <n v="0"/>
    <n v="0"/>
    <n v="0"/>
    <m/>
    <n v="0"/>
    <n v="0"/>
    <n v="0"/>
    <n v="0"/>
    <m/>
    <n v="0"/>
    <n v="0"/>
    <n v="0"/>
    <n v="0"/>
    <m/>
    <n v="0"/>
    <n v="0"/>
    <n v="0"/>
    <n v="0"/>
    <m/>
    <n v="0"/>
    <n v="0"/>
    <n v="0"/>
    <n v="0"/>
    <m/>
    <n v="0"/>
    <n v="0"/>
    <n v="0"/>
    <n v="0"/>
    <m/>
    <n v="0"/>
    <n v="0"/>
    <n v="0"/>
    <n v="0"/>
    <m/>
    <n v="0"/>
    <n v="34"/>
  </r>
  <r>
    <x v="0"/>
    <x v="0"/>
    <x v="0"/>
    <x v="0"/>
    <x v="5"/>
    <x v="5"/>
    <x v="5"/>
    <x v="0"/>
    <n v="7839808874.4000006"/>
    <n v="4705740260.0100002"/>
    <n v="12545549134.409988"/>
    <n v="37.50924100327402"/>
    <n v="99.999999999999915"/>
    <n v="55105669.350000009"/>
    <n v="90836928.290000007"/>
    <n v="145942597.64000002"/>
    <n v="62.241545483567144"/>
    <n v="100.00000000000003"/>
    <n v="825227140.34000015"/>
    <n v="1115997759.77"/>
    <n v="1941224900.1099999"/>
    <n v="57.489359409451311"/>
    <n v="100.00000000000004"/>
    <n v="2183394.0100000002"/>
    <n v="3121884740.4300003"/>
    <n v="3124068134.4400005"/>
    <n v="99.930110550857364"/>
    <n v="100.00000000000001"/>
    <n v="132025593.04000001"/>
    <n v="16782977.289999999"/>
    <n v="148808570.33000001"/>
    <n v="11.278233002831644"/>
    <n v="49.999999999999993"/>
    <n v="3073666154.3400006"/>
    <n v="181444140.81"/>
    <n v="3255110295.1500006"/>
    <n v="5.5741318836521563"/>
    <n v="100.00000000000004"/>
    <n v="90606231.799999997"/>
    <n v="1.89"/>
    <n v="90606233.689999998"/>
    <n v="2.085949192487619E-6"/>
    <n v="99.999999999999986"/>
    <n v="169370015.15999997"/>
    <n v="14464959.18"/>
    <n v="183834974.33999997"/>
    <n v="7.8684479011307609"/>
    <n v="99.999999999999957"/>
    <n v="2639951640.3300004"/>
    <n v="5256413.01"/>
    <n v="2645208053.3400002"/>
    <n v="0.1987145398019991"/>
    <n v="100.00000000000001"/>
    <n v="0"/>
    <n v="65300160.020000003"/>
    <n v="65300160.020000003"/>
    <n v="100"/>
    <n v="100"/>
    <n v="224549179.28999999"/>
    <n v="11081238.329999998"/>
    <n v="235630417.62000003"/>
    <n v="4.7028046896180671"/>
    <n v="99.999999999999986"/>
    <n v="627123856.73999989"/>
    <n v="82690940.98999998"/>
    <n v="709814797.7299999"/>
    <n v="11.649650198114642"/>
    <n v="99.999999999999972"/>
    <n v="999"/>
  </r>
  <r>
    <x v="1"/>
    <x v="0"/>
    <x v="0"/>
    <x v="0"/>
    <x v="5"/>
    <x v="5"/>
    <x v="5"/>
    <x v="1"/>
    <n v="1622837375"/>
    <n v="922861825.85000002"/>
    <n v="2545699200.8500004"/>
    <n v="36.251801687405155"/>
    <n v="20.291652231209579"/>
    <n v="6129542.5199999996"/>
    <n v="129485.97"/>
    <n v="6259028.4899999993"/>
    <n v="2.0687870363088892"/>
    <n v="4.2886919865845412"/>
    <n v="120121865.38"/>
    <n v="281448926.25999999"/>
    <n v="401570791.63999999"/>
    <n v="70.087001375417074"/>
    <n v="20.68646407828609"/>
    <n v="0"/>
    <n v="571050997.36000001"/>
    <n v="571050997.36000001"/>
    <n v="100"/>
    <n v="18.279082682758546"/>
    <n v="18497693.719999999"/>
    <n v="0"/>
    <n v="18497693.719999999"/>
    <n v="0"/>
    <n v="6.2152649134990163"/>
    <n v="902364790.72000003"/>
    <n v="43723577.009999998"/>
    <n v="946088367.73000002"/>
    <n v="4.6215108970114809"/>
    <n v="29.064710008125953"/>
    <n v="5679582.4800000004"/>
    <n v="0"/>
    <n v="5679582.4800000004"/>
    <n v="0"/>
    <n v="6.2684235385305964"/>
    <n v="65814968.020000003"/>
    <n v="14925832.119999999"/>
    <n v="80740800.140000001"/>
    <n v="18.48610875061858"/>
    <n v="43.920260782733919"/>
    <n v="288237490.35000002"/>
    <n v="1509326.98"/>
    <n v="289746817.33000004"/>
    <n v="0.52091235855784712"/>
    <n v="10.953649447881734"/>
    <n v="0"/>
    <n v="0"/>
    <n v="0"/>
    <m/>
    <n v="0"/>
    <n v="14745279.48"/>
    <n v="477537.85"/>
    <n v="15222817.33"/>
    <n v="3.1369873240146147"/>
    <n v="6.4604635868997855"/>
    <n v="201246162.33000001"/>
    <n v="9596142.3000000007"/>
    <n v="210842304.63000003"/>
    <n v="4.5513362780016768"/>
    <n v="29.703847440808133"/>
    <n v="1"/>
  </r>
  <r>
    <x v="2"/>
    <x v="0"/>
    <x v="0"/>
    <x v="0"/>
    <x v="5"/>
    <x v="5"/>
    <x v="5"/>
    <x v="3"/>
    <n v="1645749446.75"/>
    <n v="414885629.36999995"/>
    <n v="2060635076.1200004"/>
    <n v="20.133872036731223"/>
    <n v="16.425228214746532"/>
    <n v="16924525.059999999"/>
    <n v="0"/>
    <n v="16924525.059999999"/>
    <n v="0"/>
    <n v="11.596699890013003"/>
    <n v="275503203.75999999"/>
    <n v="114388599.13"/>
    <n v="389891802.88999999"/>
    <n v="29.33854938270462"/>
    <n v="20.084834213073758"/>
    <n v="0"/>
    <n v="195368193.49000001"/>
    <n v="195368193.49000001"/>
    <n v="100"/>
    <n v="6.2536470103274624"/>
    <n v="3176548.27"/>
    <n v="0"/>
    <n v="3176548.27"/>
    <n v="0"/>
    <n v="1.0673270574926028"/>
    <n v="621086362.62"/>
    <n v="45519513.490000002"/>
    <n v="666605876.11000001"/>
    <n v="6.8285496905053673"/>
    <n v="20.4787492793476"/>
    <n v="35383872.280000001"/>
    <n v="0"/>
    <n v="35383872.280000001"/>
    <n v="0"/>
    <n v="39.052359687593139"/>
    <n v="14987973.699999999"/>
    <n v="-534008.29"/>
    <n v="14453965.41"/>
    <n v="-3.6945452327604538"/>
    <n v="7.8624676625828593"/>
    <n v="563295891.03999996"/>
    <n v="299605.09000000003"/>
    <n v="563595496.13"/>
    <n v="5.3159596209919419E-2"/>
    <n v="21.306282332626736"/>
    <n v="0"/>
    <n v="0"/>
    <n v="0"/>
    <m/>
    <n v="0"/>
    <n v="25773108.809999999"/>
    <n v="10040250"/>
    <n v="35813358.810000002"/>
    <n v="28.034929796075161"/>
    <n v="15.198954011003798"/>
    <n v="89617961.209999993"/>
    <n v="49803476.460000001"/>
    <n v="139421437.66999999"/>
    <n v="35.721534143035498"/>
    <n v="19.641945774569951"/>
    <n v="2"/>
  </r>
  <r>
    <x v="3"/>
    <x v="0"/>
    <x v="0"/>
    <x v="0"/>
    <x v="5"/>
    <x v="5"/>
    <x v="5"/>
    <x v="2"/>
    <n v="266923345.80000001"/>
    <n v="1604504408.8700004"/>
    <n v="1871427754.6700003"/>
    <n v="85.736914228512759"/>
    <n v="14.917065284428551"/>
    <n v="4454601.63"/>
    <n v="372239.93"/>
    <n v="4826841.5599999996"/>
    <n v="7.711873807600182"/>
    <n v="3.3073562058327086"/>
    <n v="32490281.850000001"/>
    <n v="1367110.11"/>
    <n v="33857391.960000001"/>
    <n v="4.0378482536845697"/>
    <n v="1.744125163348228"/>
    <n v="0"/>
    <n v="1600735882.8800001"/>
    <n v="1600735882.8800001"/>
    <n v="99.999999999999986"/>
    <n v="51.23882751574294"/>
    <n v="2599576.96"/>
    <n v="0.15"/>
    <n v="2599577.11"/>
    <n v="5.7701692872653436E-6"/>
    <n v="0.87346350557469243"/>
    <n v="61271519.619999997"/>
    <n v="1925109.78"/>
    <n v="63196629.399999999"/>
    <n v="3.0462222404538557"/>
    <n v="1.9414589267270228"/>
    <n v="0"/>
    <n v="1.89"/>
    <n v="1.89"/>
    <n v="100"/>
    <n v="2.0859491924876186E-6"/>
    <n v="846673.36"/>
    <n v="0"/>
    <n v="846673.36"/>
    <n v="0"/>
    <n v="0.46056163308407805"/>
    <n v="149365211.40000001"/>
    <n v="64090.65"/>
    <n v="149429302.05000001"/>
    <n v="4.2890282642526735E-2"/>
    <n v="5.649056672926787"/>
    <n v="0"/>
    <n v="0"/>
    <n v="0"/>
    <m/>
    <n v="0"/>
    <n v="3526577.71"/>
    <n v="1.26"/>
    <n v="3526578.9699999997"/>
    <n v="3.5728676735119305E-5"/>
    <n v="1.4966569280912176"/>
    <n v="12368903.27"/>
    <n v="39972.22"/>
    <n v="12408875.49"/>
    <n v="0.32212604624982016"/>
    <n v="1.7481849532700358"/>
    <n v="3"/>
  </r>
  <r>
    <x v="4"/>
    <x v="0"/>
    <x v="0"/>
    <x v="0"/>
    <x v="5"/>
    <x v="5"/>
    <x v="5"/>
    <x v="5"/>
    <n v="998782276.96999991"/>
    <n v="292967885.24000001"/>
    <n v="1291750162.21"/>
    <n v="22.679918594999346"/>
    <n v="10.296481631616912"/>
    <n v="50425.89"/>
    <n v="0"/>
    <n v="50425.89"/>
    <n v="0"/>
    <n v="3.4551865470002607E-2"/>
    <n v="19249017.91"/>
    <n v="2278015"/>
    <n v="21527032.91"/>
    <n v="10.582113241169379"/>
    <n v="1.108940695577322"/>
    <n v="378203.52"/>
    <n v="218467001.59999999"/>
    <n v="218845205.12"/>
    <n v="99.827182176647355"/>
    <n v="7.0051354740772567"/>
    <n v="2102496.27"/>
    <n v="0"/>
    <n v="2102496.27"/>
    <n v="0"/>
    <n v="0.70644327317219491"/>
    <n v="468732170.13"/>
    <n v="50398872.020000003"/>
    <n v="519131042.14999998"/>
    <n v="9.7083140725453916"/>
    <n v="15.948185931625332"/>
    <n v="19796237.210000001"/>
    <n v="0"/>
    <n v="19796237.210000001"/>
    <n v="0"/>
    <n v="21.848648160049127"/>
    <n v="12096692.550000001"/>
    <n v="78748.14"/>
    <n v="12175440.690000001"/>
    <n v="0.64677856025924263"/>
    <n v="6.6230273829623449"/>
    <n v="315250984.36000001"/>
    <n v="601998.91"/>
    <n v="315852983.27000004"/>
    <n v="0.19059465697222633"/>
    <n v="11.940572420047827"/>
    <n v="0"/>
    <n v="0"/>
    <n v="0"/>
    <m/>
    <n v="0"/>
    <n v="11547725.720000001"/>
    <n v="145428"/>
    <n v="11693153.720000001"/>
    <n v="1.2437021139238045"/>
    <n v="4.9624975578736557"/>
    <n v="149578323.41"/>
    <n v="20997821.57"/>
    <n v="170576144.97999999"/>
    <n v="12.309940274744742"/>
    <n v="24.031077617077784"/>
    <n v="4"/>
  </r>
  <r>
    <x v="5"/>
    <x v="0"/>
    <x v="0"/>
    <x v="0"/>
    <x v="5"/>
    <x v="5"/>
    <x v="5"/>
    <x v="4"/>
    <n v="1029380039.36"/>
    <n v="213567380.75"/>
    <n v="1242947420.1100001"/>
    <n v="17.182334288211436"/>
    <n v="9.9074772000281559"/>
    <n v="4437128.57"/>
    <n v="0"/>
    <n v="4437128.57"/>
    <n v="0"/>
    <n v="3.0403245123436604"/>
    <n v="158400531.13"/>
    <n v="153320367.97"/>
    <n v="311720899.10000002"/>
    <n v="49.185142354159204"/>
    <n v="16.057948725175347"/>
    <n v="0"/>
    <n v="41016248.359999999"/>
    <n v="41016248.359999999"/>
    <n v="100"/>
    <n v="1.3129114537494651"/>
    <n v="25564657.329999998"/>
    <n v="331294.53000000003"/>
    <n v="25895951.859999999"/>
    <n v="1.2793294171655138"/>
    <n v="8.7010955762066526"/>
    <n v="510689332.06"/>
    <n v="18267083.199999999"/>
    <n v="528956415.25999999"/>
    <n v="3.4534193504432893"/>
    <n v="16.250030484316511"/>
    <n v="1231913.57"/>
    <n v="0"/>
    <n v="1231913.57"/>
    <n v="0"/>
    <n v="1.3596344532042537"/>
    <n v="20391698.41"/>
    <n v="-35148.75"/>
    <n v="20356549.66"/>
    <n v="-0.17266555770532283"/>
    <n v="11.073273588490766"/>
    <n v="255113425.68000001"/>
    <n v="576467.36"/>
    <n v="255689893.04000002"/>
    <n v="0.22545566942288864"/>
    <n v="9.6661543396237022"/>
    <n v="0"/>
    <n v="0"/>
    <n v="0"/>
    <m/>
    <n v="0"/>
    <n v="10372139.859999999"/>
    <n v="40571.599999999999"/>
    <n v="10412711.459999999"/>
    <n v="0.3896353044627629"/>
    <n v="4.4190862814632546"/>
    <n v="43179212.75"/>
    <n v="50496.480000000003"/>
    <n v="43229709.229999997"/>
    <n v="0.11680966839572704"/>
    <n v="6.0902800798531329"/>
    <n v="5"/>
  </r>
  <r>
    <x v="6"/>
    <x v="0"/>
    <x v="0"/>
    <x v="0"/>
    <x v="5"/>
    <x v="5"/>
    <x v="5"/>
    <x v="6"/>
    <n v="737679821.8499999"/>
    <n v="44352765.459999993"/>
    <n v="782032587.31000006"/>
    <n v="5.6714727978999706"/>
    <n v="6.2335460881902485"/>
    <n v="1362610.01"/>
    <n v="0"/>
    <n v="1362610.01"/>
    <n v="0"/>
    <n v="0.93366161219165222"/>
    <n v="32660354.719999999"/>
    <n v="17207.91"/>
    <n v="32677562.629999999"/>
    <n v="5.2659710869017162E-2"/>
    <n v="1.6833475929629962"/>
    <n v="1665340.34"/>
    <n v="22802829.219999999"/>
    <n v="24468169.559999999"/>
    <n v="93.193849928510957"/>
    <n v="0.78321497826058151"/>
    <n v="4199275.1500000004"/>
    <n v="0"/>
    <n v="4199275.1500000004"/>
    <n v="0"/>
    <n v="1.4109654909954539"/>
    <n v="323360223.08999997"/>
    <n v="17377673.780000001"/>
    <n v="340737896.87"/>
    <n v="5.1000120443397625"/>
    <n v="10.467783453534205"/>
    <n v="10424026.41"/>
    <n v="0"/>
    <n v="10424026.41"/>
    <n v="0"/>
    <n v="11.504756334607995"/>
    <n v="45356894.439999998"/>
    <n v="0.01"/>
    <n v="45356894.449999996"/>
    <n v="2.2047364841134976E-8"/>
    <n v="24.672614453718204"/>
    <n v="196805807.15000001"/>
    <n v="1855847.3"/>
    <n v="198661654.45000002"/>
    <n v="0.93417489406194754"/>
    <n v="7.510246848037446"/>
    <n v="0"/>
    <n v="0"/>
    <n v="0"/>
    <m/>
    <n v="0"/>
    <n v="54828256.119999997"/>
    <n v="360000"/>
    <n v="55188256.119999997"/>
    <n v="0.65231269351440424"/>
    <n v="23.421533042054786"/>
    <n v="67017034.420000002"/>
    <n v="1939207.24"/>
    <n v="68956241.659999996"/>
    <n v="2.8122287313185916"/>
    <n v="9.7146807703253373"/>
    <n v="6"/>
  </r>
  <r>
    <x v="7"/>
    <x v="0"/>
    <x v="0"/>
    <x v="0"/>
    <x v="5"/>
    <x v="5"/>
    <x v="5"/>
    <x v="7"/>
    <n v="316854160.03000003"/>
    <n v="344641698.44"/>
    <n v="661495858.47000003"/>
    <n v="52.100356189248927"/>
    <n v="5.2727533197861041"/>
    <n v="145718.09"/>
    <n v="0"/>
    <n v="145718.09"/>
    <n v="0"/>
    <n v="9.9846167161863342E-2"/>
    <n v="45416492.840000004"/>
    <n v="324846762.57999998"/>
    <n v="370263255.41999996"/>
    <n v="87.733999478699886"/>
    <n v="19.073691842661766"/>
    <n v="0"/>
    <n v="0"/>
    <n v="0"/>
    <m/>
    <n v="0"/>
    <n v="74901883.090000004"/>
    <n v="16378704.98"/>
    <n v="91280588.070000008"/>
    <n v="17.943250943387572"/>
    <n v="30.670474108975995"/>
    <n v="108417563.16"/>
    <n v="3387416.18"/>
    <n v="111804979.34"/>
    <n v="3.0297543096885113"/>
    <n v="3.4347524108963534"/>
    <n v="1144342.05"/>
    <n v="0"/>
    <n v="1144342.05"/>
    <n v="0"/>
    <n v="1.2629837963635588"/>
    <n v="1570301.19"/>
    <n v="28814.67"/>
    <n v="1599115.8599999999"/>
    <n v="1.8019125893729804"/>
    <n v="0.8698648696969159"/>
    <n v="62462040.420000002"/>
    <n v="0.03"/>
    <n v="62462040.450000003"/>
    <n v="4.8029170651276725E-8"/>
    <n v="2.3613280766755436"/>
    <n v="0"/>
    <n v="0"/>
    <n v="0"/>
    <m/>
    <n v="0"/>
    <n v="965778.62"/>
    <n v="0"/>
    <n v="965778.62"/>
    <n v="0"/>
    <n v="0.40987009646500994"/>
    <n v="21830040.57"/>
    <n v="0"/>
    <n v="21830040.57"/>
    <n v="0"/>
    <n v="3.0754558287334732"/>
    <n v="7"/>
  </r>
  <r>
    <x v="8"/>
    <x v="0"/>
    <x v="0"/>
    <x v="0"/>
    <x v="5"/>
    <x v="5"/>
    <x v="5"/>
    <x v="8"/>
    <n v="20549689.689999998"/>
    <n v="335190413.19"/>
    <n v="355740102.88"/>
    <n v="94.22339805840447"/>
    <n v="2.8355881362281239"/>
    <n v="19549647.489999998"/>
    <n v="0"/>
    <n v="19549647.489999998"/>
    <n v="0"/>
    <n v="13.395436155126943"/>
    <n v="1000042.2"/>
    <n v="17958.23"/>
    <n v="1018000.4299999999"/>
    <n v="1.7640689994600494"/>
    <n v="5.2441138064029322E-2"/>
    <n v="0"/>
    <n v="335172454.95999998"/>
    <n v="335172454.95999998"/>
    <n v="100"/>
    <n v="10.728717829967584"/>
    <n v="0"/>
    <n v="0"/>
    <n v="0"/>
    <m/>
    <n v="0"/>
    <n v="0"/>
    <n v="0"/>
    <n v="0"/>
    <m/>
    <n v="0"/>
    <n v="0"/>
    <n v="0"/>
    <n v="0"/>
    <m/>
    <n v="0"/>
    <n v="0"/>
    <n v="0"/>
    <n v="0"/>
    <m/>
    <n v="0"/>
    <n v="0"/>
    <n v="0"/>
    <n v="0"/>
    <m/>
    <n v="0"/>
    <n v="0"/>
    <n v="0"/>
    <n v="0"/>
    <m/>
    <n v="0"/>
    <n v="0"/>
    <n v="0"/>
    <n v="0"/>
    <m/>
    <n v="0"/>
    <n v="0"/>
    <n v="0"/>
    <n v="0"/>
    <m/>
    <n v="0"/>
    <n v="8"/>
  </r>
  <r>
    <x v="9"/>
    <x v="0"/>
    <x v="0"/>
    <x v="0"/>
    <x v="5"/>
    <x v="5"/>
    <x v="5"/>
    <x v="9"/>
    <n v="54160338.850000001"/>
    <n v="241317373.87999997"/>
    <n v="295477712.72999996"/>
    <n v="81.670245667736594"/>
    <n v="2.35523937265976"/>
    <n v="712429.16"/>
    <n v="90335202.390000001"/>
    <n v="91047631.549999997"/>
    <n v="99.21752038150629"/>
    <n v="62.385919548033073"/>
    <n v="2603330.66"/>
    <n v="150814854.5"/>
    <n v="153418185.16"/>
    <n v="98.303114681427772"/>
    <n v="7.9031638812847795"/>
    <n v="0"/>
    <n v="73716.94"/>
    <n v="73716.94"/>
    <n v="100"/>
    <n v="2.3596457192254553E-3"/>
    <n v="58284"/>
    <n v="72977.600000000006"/>
    <n v="131261.6"/>
    <n v="55.597067230629527"/>
    <n v="4.4104180192347915E-2"/>
    <n v="10120323.24"/>
    <n v="0"/>
    <n v="10120323.24"/>
    <n v="0"/>
    <n v="0.3109056935821477"/>
    <n v="9152680.0899999999"/>
    <n v="0"/>
    <n v="9152680.0899999999"/>
    <n v="0"/>
    <n v="10.101600869223812"/>
    <n v="67276.78"/>
    <n v="0"/>
    <n v="67276.78"/>
    <n v="0"/>
    <n v="3.6596289820005956E-2"/>
    <n v="13939456.42"/>
    <n v="20622.45"/>
    <n v="13960078.869999999"/>
    <n v="0.1477244519321258"/>
    <n v="0.52774974930131335"/>
    <n v="0"/>
    <n v="0"/>
    <n v="0"/>
    <m/>
    <n v="0"/>
    <n v="14253710.890000001"/>
    <n v="0"/>
    <n v="14253710.890000001"/>
    <n v="0"/>
    <n v="6.0491811855067388"/>
    <n v="3252847.61"/>
    <n v="0"/>
    <n v="3252847.61"/>
    <n v="0"/>
    <n v="0.45826708888046047"/>
    <n v="9"/>
  </r>
  <r>
    <x v="10"/>
    <x v="0"/>
    <x v="0"/>
    <x v="0"/>
    <x v="5"/>
    <x v="5"/>
    <x v="5"/>
    <x v="10"/>
    <n v="179793709.25999999"/>
    <n v="41744.03"/>
    <n v="179835453.28999999"/>
    <n v="2.3212347307671417E-2"/>
    <n v="1.4334601966265978"/>
    <n v="34283.56"/>
    <n v="0"/>
    <n v="34283.56"/>
    <n v="0"/>
    <n v="2.3491126343090082E-2"/>
    <n v="364083.52"/>
    <n v="0"/>
    <n v="364083.52"/>
    <n v="0"/>
    <n v="1.8755349778347127E-2"/>
    <n v="0"/>
    <n v="0"/>
    <n v="0"/>
    <m/>
    <n v="0"/>
    <n v="57981.9"/>
    <n v="0"/>
    <n v="57981.9"/>
    <n v="0"/>
    <n v="1.9482043228900896E-2"/>
    <n v="189987.33"/>
    <n v="0"/>
    <n v="189987.33"/>
    <n v="0"/>
    <n v="5.8365865600030356E-3"/>
    <n v="155509.48000000001"/>
    <n v="0"/>
    <n v="155509.48000000001"/>
    <n v="0"/>
    <n v="0.17163220858739128"/>
    <n v="6334782.6600000001"/>
    <n v="0"/>
    <n v="6334782.6600000001"/>
    <n v="0"/>
    <n v="3.445907223444824"/>
    <n v="171860832.00999999"/>
    <n v="41744.03"/>
    <n v="171902576.03999999"/>
    <n v="2.4283539526648273E-2"/>
    <n v="6.4986410359270383"/>
    <n v="0"/>
    <n v="0"/>
    <n v="0"/>
    <m/>
    <n v="0"/>
    <n v="617579.9"/>
    <n v="0"/>
    <n v="617579.9"/>
    <n v="0"/>
    <n v="0.26209684905620628"/>
    <n v="178668.9"/>
    <n v="0"/>
    <n v="178668.9"/>
    <n v="0"/>
    <n v="2.5171199666643499E-2"/>
    <n v="10"/>
  </r>
  <r>
    <x v="11"/>
    <x v="0"/>
    <x v="0"/>
    <x v="0"/>
    <x v="5"/>
    <x v="5"/>
    <x v="5"/>
    <x v="11"/>
    <n v="143742090.22999999"/>
    <n v="750076.01000000013"/>
    <n v="144492166.24000001"/>
    <n v="0.51911188649087836"/>
    <n v="1.151740467411555"/>
    <n v="0"/>
    <n v="0"/>
    <n v="0"/>
    <m/>
    <n v="0"/>
    <n v="1865524.59"/>
    <n v="0"/>
    <n v="1865524.59"/>
    <n v="0"/>
    <n v="9.6100384344662504E-2"/>
    <n v="0"/>
    <n v="32234.63"/>
    <n v="32234.63"/>
    <n v="100"/>
    <n v="1.0318158443678811E-3"/>
    <n v="1232.01"/>
    <n v="0"/>
    <n v="1232.01"/>
    <n v="0"/>
    <n v="4.1395801238728279E-4"/>
    <n v="29009646.300000001"/>
    <n v="615654.05000000005"/>
    <n v="29625300.350000001"/>
    <n v="2.0781360618340536"/>
    <n v="0.91011663703502355"/>
    <n v="255926.08"/>
    <n v="0"/>
    <n v="255926.08"/>
    <n v="0"/>
    <n v="0.2824596824933977"/>
    <n v="158513.47"/>
    <n v="721.26"/>
    <n v="159234.73000000001"/>
    <n v="0.45295395043531017"/>
    <n v="8.6618300229148876E-2"/>
    <n v="104663504.90000001"/>
    <n v="68591.44"/>
    <n v="104732096.34"/>
    <n v="6.549228211505119E-2"/>
    <n v="3.9593141343932823"/>
    <n v="0"/>
    <n v="0"/>
    <n v="0"/>
    <m/>
    <n v="0"/>
    <n v="2046301.66"/>
    <n v="17449.62"/>
    <n v="2063751.28"/>
    <n v="0.84552921512906343"/>
    <n v="0.87584247434819762"/>
    <n v="5741441.2199999997"/>
    <n v="15425.01"/>
    <n v="5756866.2299999995"/>
    <n v="0.2679410878025561"/>
    <n v="0.81103778737926535"/>
    <n v="11"/>
  </r>
  <r>
    <x v="12"/>
    <x v="0"/>
    <x v="0"/>
    <x v="0"/>
    <x v="5"/>
    <x v="5"/>
    <x v="5"/>
    <x v="12"/>
    <n v="110990782.09"/>
    <n v="27350.33"/>
    <n v="111018132.42"/>
    <n v="2.4635912534115748E-2"/>
    <n v="0.88492047044396716"/>
    <n v="0"/>
    <n v="0"/>
    <n v="0"/>
    <m/>
    <n v="0"/>
    <n v="12668.97"/>
    <n v="0"/>
    <n v="12668.97"/>
    <n v="0"/>
    <n v="6.5262762698346365E-4"/>
    <n v="0"/>
    <n v="0"/>
    <n v="0"/>
    <m/>
    <n v="0"/>
    <n v="0"/>
    <n v="0"/>
    <n v="0"/>
    <m/>
    <n v="0"/>
    <n v="439511.24"/>
    <n v="0"/>
    <n v="439511.24"/>
    <n v="0"/>
    <n v="1.3502191942769387E-2"/>
    <n v="5625"/>
    <n v="0"/>
    <n v="5625"/>
    <n v="0"/>
    <n v="6.2081821204988648E-3"/>
    <n v="801210.3"/>
    <n v="0"/>
    <n v="801210.3"/>
    <n v="0"/>
    <n v="0.43583126816672735"/>
    <n v="105929819.7"/>
    <n v="27350.33"/>
    <n v="105957170.03"/>
    <n v="2.5812627868653164E-2"/>
    <n v="4.0056270770918028"/>
    <n v="0"/>
    <n v="0"/>
    <n v="0"/>
    <m/>
    <n v="0"/>
    <n v="2660704.9700000002"/>
    <n v="0"/>
    <n v="2660704.9700000002"/>
    <n v="0"/>
    <n v="1.1291856954949278"/>
    <n v="1141241.9099999999"/>
    <n v="0"/>
    <n v="1141241.9099999999"/>
    <n v="0"/>
    <n v="0.16078023642923636"/>
    <n v="12"/>
  </r>
  <r>
    <x v="13"/>
    <x v="0"/>
    <x v="0"/>
    <x v="0"/>
    <x v="5"/>
    <x v="5"/>
    <x v="5"/>
    <x v="15"/>
    <n v="21116270.389999997"/>
    <n v="81491695.319999993"/>
    <n v="102607965.70999998"/>
    <n v="79.420437542168287"/>
    <n v="0.81788341515132501"/>
    <n v="0"/>
    <n v="0"/>
    <n v="0"/>
    <m/>
    <n v="0"/>
    <n v="664264.68999999994"/>
    <n v="81491695.319999993"/>
    <n v="82155960.00999999"/>
    <n v="99.191458915556282"/>
    <n v="4.2321711412904621"/>
    <n v="139850.15"/>
    <n v="0"/>
    <n v="139850.15"/>
    <n v="0"/>
    <n v="4.4765396906130094E-3"/>
    <n v="0"/>
    <n v="0"/>
    <n v="0"/>
    <m/>
    <n v="0"/>
    <n v="1005814.82"/>
    <n v="0"/>
    <n v="1005814.82"/>
    <n v="0"/>
    <n v="3.0899561882699614E-2"/>
    <n v="0"/>
    <n v="0"/>
    <n v="0"/>
    <m/>
    <n v="0"/>
    <n v="8307.57"/>
    <n v="0"/>
    <n v="8307.57"/>
    <n v="0"/>
    <n v="4.5190367229226329E-3"/>
    <n v="4574585.3"/>
    <n v="0"/>
    <n v="4574585.3"/>
    <n v="0"/>
    <n v="0.17293858206063797"/>
    <n v="0"/>
    <n v="0"/>
    <n v="0"/>
    <m/>
    <n v="0"/>
    <n v="13007455.300000001"/>
    <n v="0"/>
    <n v="13007455.300000001"/>
    <n v="0"/>
    <n v="5.5202785070716356"/>
    <n v="1715992.56"/>
    <n v="0"/>
    <n v="1715992.56"/>
    <n v="0"/>
    <n v="0.24175215358819988"/>
    <n v="13"/>
  </r>
  <r>
    <x v="14"/>
    <x v="0"/>
    <x v="0"/>
    <x v="0"/>
    <x v="5"/>
    <x v="5"/>
    <x v="5"/>
    <x v="16"/>
    <n v="102242373.66000001"/>
    <n v="0"/>
    <n v="102242373.66000001"/>
    <n v="0"/>
    <n v="0.81496929759391001"/>
    <n v="0"/>
    <n v="0"/>
    <n v="0"/>
    <m/>
    <n v="0"/>
    <n v="31858163.390000001"/>
    <n v="0"/>
    <n v="31858163.390000001"/>
    <n v="0"/>
    <n v="1.6411371700514847"/>
    <n v="0"/>
    <n v="0"/>
    <n v="0"/>
    <m/>
    <n v="0"/>
    <n v="0"/>
    <n v="0"/>
    <n v="0"/>
    <m/>
    <n v="0"/>
    <n v="11489898.529999999"/>
    <n v="0"/>
    <n v="11489898.529999999"/>
    <n v="0"/>
    <n v="0.35298031366616206"/>
    <n v="0"/>
    <n v="0"/>
    <n v="0"/>
    <m/>
    <n v="0"/>
    <n v="85003.88"/>
    <n v="0"/>
    <n v="85003.88"/>
    <n v="0"/>
    <n v="4.6239231846485637E-2"/>
    <n v="53554034.82"/>
    <n v="0"/>
    <n v="53554034.82"/>
    <n v="0"/>
    <n v="2.0245679636571285"/>
    <n v="0"/>
    <n v="0"/>
    <n v="0"/>
    <m/>
    <n v="0"/>
    <n v="3199529.36"/>
    <n v="0"/>
    <n v="3199529.36"/>
    <n v="0"/>
    <n v="1.3578592239138938"/>
    <n v="2055743.68"/>
    <n v="0"/>
    <n v="2055743.68"/>
    <n v="0"/>
    <n v="0.28961690944938084"/>
    <n v="14"/>
  </r>
  <r>
    <x v="15"/>
    <x v="0"/>
    <x v="0"/>
    <x v="0"/>
    <x v="5"/>
    <x v="5"/>
    <x v="5"/>
    <x v="14"/>
    <n v="93544343.269999996"/>
    <n v="0"/>
    <n v="93544343.269999996"/>
    <n v="0"/>
    <n v="0.74563769403625457"/>
    <n v="16833.32"/>
    <n v="0"/>
    <n v="16833.32"/>
    <n v="0"/>
    <n v="1.1534206100348538E-2"/>
    <n v="0"/>
    <n v="0"/>
    <n v="0"/>
    <m/>
    <n v="0"/>
    <n v="0"/>
    <n v="0"/>
    <n v="0"/>
    <m/>
    <n v="0"/>
    <n v="0"/>
    <n v="0"/>
    <n v="0"/>
    <m/>
    <n v="0"/>
    <n v="198027.84"/>
    <n v="0"/>
    <n v="198027.84"/>
    <n v="0"/>
    <n v="6.0835984665421191E-3"/>
    <n v="0"/>
    <n v="0"/>
    <n v="0"/>
    <m/>
    <n v="0"/>
    <n v="0"/>
    <n v="0"/>
    <n v="0"/>
    <m/>
    <n v="0"/>
    <n v="93274803.659999996"/>
    <n v="0"/>
    <n v="93274803.659999996"/>
    <n v="0"/>
    <n v="3.526180239101631"/>
    <n v="0"/>
    <n v="0"/>
    <n v="0"/>
    <m/>
    <n v="0"/>
    <n v="21406.9"/>
    <n v="0"/>
    <n v="21406.9"/>
    <n v="0"/>
    <n v="9.0849476125458451E-3"/>
    <n v="33271.550000000003"/>
    <n v="0"/>
    <n v="33271.550000000003"/>
    <n v="0"/>
    <n v="4.6873564916373959E-3"/>
    <n v="15"/>
  </r>
  <r>
    <x v="16"/>
    <x v="0"/>
    <x v="0"/>
    <x v="0"/>
    <x v="5"/>
    <x v="5"/>
    <x v="5"/>
    <x v="13"/>
    <n v="89190302.730000004"/>
    <n v="0"/>
    <n v="89190302.730000004"/>
    <n v="0"/>
    <n v="0.71093183546161698"/>
    <n v="1028521.84"/>
    <n v="0"/>
    <n v="1028521.84"/>
    <n v="0"/>
    <n v="0.70474409571431562"/>
    <n v="0"/>
    <n v="0"/>
    <n v="0"/>
    <m/>
    <n v="0"/>
    <n v="0"/>
    <n v="0"/>
    <n v="0"/>
    <m/>
    <n v="0"/>
    <n v="237801.59"/>
    <n v="0"/>
    <n v="237801.59"/>
    <n v="0"/>
    <n v="7.9901846201683058E-2"/>
    <n v="731175.29"/>
    <n v="0"/>
    <n v="731175.29"/>
    <n v="0"/>
    <n v="2.2462381415751895E-2"/>
    <n v="9496.77"/>
    <n v="0"/>
    <n v="9496.77"/>
    <n v="0"/>
    <n v="1.0481364927376002E-2"/>
    <n v="0"/>
    <n v="0"/>
    <n v="0"/>
    <m/>
    <n v="0"/>
    <n v="48641675.340000004"/>
    <n v="0"/>
    <n v="48641675.340000004"/>
    <n v="0"/>
    <n v="1.8388600956579608"/>
    <n v="0"/>
    <n v="0"/>
    <n v="0"/>
    <m/>
    <n v="0"/>
    <n v="33202435.77"/>
    <n v="0"/>
    <n v="33202435.77"/>
    <n v="0"/>
    <n v="14.090895439291456"/>
    <n v="5339196.13"/>
    <n v="0"/>
    <n v="5339196.13"/>
    <n v="0"/>
    <n v="0.75219566386539716"/>
    <n v="16"/>
  </r>
  <r>
    <x v="17"/>
    <x v="0"/>
    <x v="0"/>
    <x v="0"/>
    <x v="5"/>
    <x v="5"/>
    <x v="5"/>
    <x v="17"/>
    <n v="70845569.340000004"/>
    <n v="931925.83000000007"/>
    <n v="71777495.170000017"/>
    <n v="1.2983537915230927"/>
    <n v="0.57213514052667758"/>
    <n v="39400.31"/>
    <n v="0"/>
    <n v="39400.31"/>
    <n v="0"/>
    <n v="2.6997128074415712E-2"/>
    <n v="390203.99"/>
    <n v="0"/>
    <n v="390203.99"/>
    <n v="0"/>
    <n v="2.0100916178124914E-2"/>
    <n v="0"/>
    <n v="931925.75"/>
    <n v="931925.75"/>
    <n v="100"/>
    <n v="2.9830519370764329E-2"/>
    <n v="395329.4"/>
    <n v="0.03"/>
    <n v="395329.43000000005"/>
    <n v="7.5886078099472627E-6"/>
    <n v="0.13283153958246888"/>
    <n v="7731081.7300000004"/>
    <n v="0"/>
    <n v="7731081.7300000004"/>
    <n v="0"/>
    <n v="0.2375059837916719"/>
    <n v="6882226.8700000001"/>
    <n v="0"/>
    <n v="6882226.8700000001"/>
    <n v="0"/>
    <n v="7.5957542761868213"/>
    <n v="537854.19999999995"/>
    <n v="0.02"/>
    <n v="537854.22"/>
    <n v="3.718479702548397E-6"/>
    <n v="0.29257447987304452"/>
    <n v="41552190.020000003"/>
    <n v="0"/>
    <n v="41552190.020000003"/>
    <n v="0"/>
    <n v="1.5708477058178352"/>
    <n v="0"/>
    <n v="0"/>
    <n v="0"/>
    <m/>
    <n v="0"/>
    <n v="7793972.3499999996"/>
    <n v="0"/>
    <n v="7793972.3499999996"/>
    <n v="0"/>
    <n v="3.3077106210325096"/>
    <n v="5523310.4699999997"/>
    <n v="0.03"/>
    <n v="5523310.5"/>
    <n v="5.4315251695518472E-7"/>
    <n v="0.77813403125204528"/>
    <n v="17"/>
  </r>
  <r>
    <x v="18"/>
    <x v="0"/>
    <x v="0"/>
    <x v="0"/>
    <x v="5"/>
    <x v="5"/>
    <x v="5"/>
    <x v="20"/>
    <n v="0"/>
    <n v="67495209.590000004"/>
    <n v="67495209.590000004"/>
    <n v="100"/>
    <n v="0.53800123746575412"/>
    <n v="0"/>
    <n v="0"/>
    <n v="0"/>
    <m/>
    <n v="0"/>
    <n v="0"/>
    <n v="0"/>
    <n v="0"/>
    <m/>
    <n v="0"/>
    <n v="0"/>
    <n v="67495209.590000004"/>
    <n v="67495209.590000004"/>
    <n v="100"/>
    <n v="2.1604909587574905"/>
    <n v="0"/>
    <n v="0"/>
    <n v="0"/>
    <m/>
    <n v="0"/>
    <n v="0"/>
    <n v="0"/>
    <n v="0"/>
    <m/>
    <n v="0"/>
    <n v="0"/>
    <n v="0"/>
    <n v="0"/>
    <m/>
    <n v="0"/>
    <n v="0"/>
    <n v="0"/>
    <n v="0"/>
    <m/>
    <n v="0"/>
    <n v="0"/>
    <n v="0"/>
    <n v="0"/>
    <m/>
    <n v="0"/>
    <n v="0"/>
    <n v="0"/>
    <n v="0"/>
    <m/>
    <n v="0"/>
    <n v="0"/>
    <n v="0"/>
    <n v="0"/>
    <m/>
    <n v="0"/>
    <n v="0"/>
    <n v="0"/>
    <n v="0"/>
    <m/>
    <n v="0"/>
    <n v="18"/>
  </r>
  <r>
    <x v="19"/>
    <x v="0"/>
    <x v="0"/>
    <x v="0"/>
    <x v="5"/>
    <x v="5"/>
    <x v="5"/>
    <x v="26"/>
    <n v="1862266.5699999998"/>
    <n v="65300160.020000003"/>
    <n v="67162426.590000004"/>
    <n v="97.227219645638471"/>
    <n v="0.53534863934960442"/>
    <n v="0"/>
    <n v="0"/>
    <n v="0"/>
    <m/>
    <n v="0"/>
    <n v="1701696.17"/>
    <n v="0"/>
    <n v="1701696.17"/>
    <n v="0"/>
    <n v="8.7660949017477244E-2"/>
    <n v="0"/>
    <n v="0"/>
    <n v="0"/>
    <m/>
    <n v="0"/>
    <n v="0"/>
    <n v="0"/>
    <n v="0"/>
    <m/>
    <n v="0"/>
    <n v="0"/>
    <n v="0"/>
    <n v="0"/>
    <m/>
    <n v="0"/>
    <n v="0"/>
    <n v="0"/>
    <n v="0"/>
    <m/>
    <n v="0"/>
    <n v="0"/>
    <n v="0"/>
    <n v="0"/>
    <m/>
    <n v="0"/>
    <n v="0"/>
    <n v="0"/>
    <n v="0"/>
    <m/>
    <n v="0"/>
    <n v="0"/>
    <n v="65300160.020000003"/>
    <n v="65300160.020000003"/>
    <n v="100"/>
    <n v="100"/>
    <n v="0"/>
    <n v="0"/>
    <n v="0"/>
    <m/>
    <n v="0"/>
    <n v="160570.4"/>
    <n v="0"/>
    <n v="160570.4"/>
    <n v="0"/>
    <n v="2.2621450061834004E-2"/>
    <n v="19"/>
  </r>
  <r>
    <x v="20"/>
    <x v="0"/>
    <x v="0"/>
    <x v="0"/>
    <x v="5"/>
    <x v="5"/>
    <x v="5"/>
    <x v="22"/>
    <n v="65342846.32"/>
    <n v="0"/>
    <n v="65342846.32"/>
    <n v="0"/>
    <n v="0.520844848000932"/>
    <n v="0"/>
    <n v="0"/>
    <n v="0"/>
    <m/>
    <n v="0"/>
    <n v="0"/>
    <n v="0"/>
    <n v="0"/>
    <m/>
    <n v="0"/>
    <n v="0"/>
    <n v="0"/>
    <n v="0"/>
    <m/>
    <n v="0"/>
    <n v="0"/>
    <n v="0"/>
    <n v="0"/>
    <m/>
    <n v="0"/>
    <n v="0"/>
    <n v="0"/>
    <n v="0"/>
    <m/>
    <n v="0"/>
    <n v="0"/>
    <n v="0"/>
    <n v="0"/>
    <m/>
    <n v="0"/>
    <n v="2144.83"/>
    <n v="0"/>
    <n v="2144.83"/>
    <n v="0"/>
    <n v="1.1667148798536937E-3"/>
    <n v="65340701.490000002"/>
    <n v="0"/>
    <n v="65340701.490000002"/>
    <n v="0"/>
    <n v="2.4701535823428662"/>
    <n v="0"/>
    <n v="0"/>
    <n v="0"/>
    <m/>
    <n v="0"/>
    <n v="0"/>
    <n v="0"/>
    <n v="0"/>
    <m/>
    <n v="0"/>
    <n v="0"/>
    <n v="0"/>
    <n v="0"/>
    <m/>
    <n v="0"/>
    <n v="20"/>
  </r>
  <r>
    <x v="21"/>
    <x v="0"/>
    <x v="0"/>
    <x v="0"/>
    <x v="5"/>
    <x v="5"/>
    <x v="5"/>
    <x v="21"/>
    <n v="949951.62"/>
    <n v="61381108.350000001"/>
    <n v="62331059.969999999"/>
    <n v="98.47595786040344"/>
    <n v="0.49683803636014656"/>
    <n v="0"/>
    <n v="0"/>
    <n v="0"/>
    <m/>
    <n v="0"/>
    <n v="949951.62"/>
    <n v="0"/>
    <n v="949951.62"/>
    <n v="0"/>
    <n v="4.8935680762500579E-2"/>
    <n v="0"/>
    <n v="61381108.350000001"/>
    <n v="61381108.350000001"/>
    <n v="100"/>
    <n v="1.9647813590660619"/>
    <n v="0"/>
    <n v="0"/>
    <n v="0"/>
    <m/>
    <n v="0"/>
    <n v="0"/>
    <n v="0"/>
    <n v="0"/>
    <m/>
    <n v="0"/>
    <n v="0"/>
    <n v="0"/>
    <n v="0"/>
    <m/>
    <n v="0"/>
    <n v="0"/>
    <n v="0"/>
    <n v="0"/>
    <m/>
    <n v="0"/>
    <n v="0"/>
    <n v="0"/>
    <n v="0"/>
    <m/>
    <n v="0"/>
    <n v="0"/>
    <n v="0"/>
    <n v="0"/>
    <m/>
    <n v="0"/>
    <n v="0"/>
    <n v="0"/>
    <n v="0"/>
    <m/>
    <n v="0"/>
    <n v="0"/>
    <n v="0"/>
    <n v="0"/>
    <m/>
    <n v="0"/>
    <n v="21"/>
  </r>
  <r>
    <x v="22"/>
    <x v="0"/>
    <x v="0"/>
    <x v="0"/>
    <x v="5"/>
    <x v="5"/>
    <x v="5"/>
    <x v="18"/>
    <n v="61207125.280000001"/>
    <n v="0"/>
    <n v="61207125.280000001"/>
    <n v="0"/>
    <n v="0.48787920420414899"/>
    <n v="11396.54"/>
    <n v="0"/>
    <n v="11396.54"/>
    <n v="0"/>
    <n v="7.808919523354046E-3"/>
    <n v="2697428.49"/>
    <n v="0"/>
    <n v="2697428.49"/>
    <n v="0"/>
    <n v="0.13895497063978268"/>
    <n v="0"/>
    <n v="0"/>
    <n v="0"/>
    <m/>
    <n v="0"/>
    <n v="0"/>
    <n v="0"/>
    <n v="0"/>
    <m/>
    <n v="0"/>
    <n v="5008527.24"/>
    <n v="0"/>
    <n v="5008527.24"/>
    <n v="0"/>
    <n v="0.15386659086368074"/>
    <n v="72382.2"/>
    <n v="0"/>
    <n v="72382.2"/>
    <n v="0"/>
    <n v="7.988655642353297E-2"/>
    <n v="4756.93"/>
    <n v="0"/>
    <n v="4756.93"/>
    <n v="0"/>
    <n v="2.5876088144153294E-3"/>
    <n v="44837862.850000001"/>
    <n v="0"/>
    <n v="44837862.850000001"/>
    <n v="0"/>
    <n v="1.6950599705525999"/>
    <n v="0"/>
    <n v="0"/>
    <n v="0"/>
    <m/>
    <n v="0"/>
    <n v="508895.78"/>
    <n v="0"/>
    <n v="508895.78"/>
    <n v="0"/>
    <n v="0.21597202311150404"/>
    <n v="8065875.25"/>
    <n v="0"/>
    <n v="8065875.25"/>
    <n v="0"/>
    <n v="1.1363351786684088"/>
    <n v="22"/>
  </r>
  <r>
    <x v="23"/>
    <x v="0"/>
    <x v="0"/>
    <x v="0"/>
    <x v="5"/>
    <x v="5"/>
    <x v="5"/>
    <x v="19"/>
    <n v="60586971.369999997"/>
    <n v="0"/>
    <n v="60586971.369999997"/>
    <n v="0"/>
    <n v="0.4829359856701827"/>
    <n v="0"/>
    <n v="0"/>
    <n v="0"/>
    <m/>
    <n v="0"/>
    <n v="60586971.369999997"/>
    <n v="0"/>
    <n v="60586971.369999997"/>
    <n v="0"/>
    <n v="3.1210691438465914"/>
    <n v="0"/>
    <n v="0"/>
    <n v="0"/>
    <m/>
    <n v="0"/>
    <n v="0"/>
    <n v="0"/>
    <n v="0"/>
    <m/>
    <n v="0"/>
    <n v="0"/>
    <n v="0"/>
    <n v="0"/>
    <m/>
    <n v="0"/>
    <n v="0"/>
    <n v="0"/>
    <n v="0"/>
    <m/>
    <n v="0"/>
    <n v="0"/>
    <n v="0"/>
    <n v="0"/>
    <m/>
    <n v="0"/>
    <n v="0"/>
    <n v="0"/>
    <n v="0"/>
    <m/>
    <n v="0"/>
    <n v="0"/>
    <n v="0"/>
    <n v="0"/>
    <m/>
    <n v="0"/>
    <n v="0"/>
    <n v="0"/>
    <n v="0"/>
    <m/>
    <n v="0"/>
    <n v="0"/>
    <n v="0"/>
    <n v="0"/>
    <m/>
    <n v="0"/>
    <n v="23"/>
  </r>
  <r>
    <x v="24"/>
    <x v="0"/>
    <x v="0"/>
    <x v="0"/>
    <x v="5"/>
    <x v="5"/>
    <x v="5"/>
    <x v="25"/>
    <n v="37139519.989999995"/>
    <n v="0"/>
    <n v="37139519.989999995"/>
    <n v="0"/>
    <n v="0.29603742006105993"/>
    <n v="0"/>
    <n v="0"/>
    <n v="0"/>
    <m/>
    <n v="0"/>
    <n v="1379.31"/>
    <n v="0"/>
    <n v="1379.31"/>
    <n v="0"/>
    <n v="7.1053590952899976E-5"/>
    <n v="0"/>
    <n v="0"/>
    <n v="0"/>
    <m/>
    <n v="0"/>
    <n v="23106.98"/>
    <n v="0"/>
    <n v="23106.98"/>
    <n v="0"/>
    <n v="7.7639950268850871E-3"/>
    <n v="1582149"/>
    <n v="0"/>
    <n v="1582149"/>
    <n v="0"/>
    <n v="4.860508113526435E-2"/>
    <n v="412411.31"/>
    <n v="0"/>
    <n v="412411.31"/>
    <n v="0"/>
    <n v="0.45516880373929153"/>
    <n v="49195.58"/>
    <n v="0"/>
    <n v="49195.58"/>
    <n v="0"/>
    <n v="2.6760729386027228E-2"/>
    <n v="20611422.489999998"/>
    <n v="0"/>
    <n v="20611422.489999998"/>
    <n v="0"/>
    <n v="0.77919853842780984"/>
    <n v="0"/>
    <n v="0"/>
    <n v="0"/>
    <m/>
    <n v="0"/>
    <n v="12530122.24"/>
    <n v="0"/>
    <n v="12530122.24"/>
    <n v="0"/>
    <n v="5.317701494807543"/>
    <n v="1929733.08"/>
    <n v="0"/>
    <n v="1929733.08"/>
    <n v="0"/>
    <n v="0.27186430688276997"/>
    <n v="24"/>
  </r>
  <r>
    <x v="25"/>
    <x v="0"/>
    <x v="0"/>
    <x v="0"/>
    <x v="5"/>
    <x v="5"/>
    <x v="5"/>
    <x v="24"/>
    <n v="34172286"/>
    <n v="686773.37999999989"/>
    <n v="34859059.379999995"/>
    <n v="1.9701431771679663"/>
    <n v="0.27785997254108541"/>
    <n v="0"/>
    <n v="0"/>
    <n v="0"/>
    <m/>
    <n v="0"/>
    <n v="27682505.780000001"/>
    <n v="0"/>
    <n v="27682505.780000001"/>
    <n v="0"/>
    <n v="1.4260329021346974"/>
    <n v="0"/>
    <n v="238261.4"/>
    <n v="238261.4"/>
    <n v="100"/>
    <n v="7.6266390407233927E-3"/>
    <n v="0"/>
    <n v="0"/>
    <n v="0"/>
    <m/>
    <n v="0"/>
    <n v="5929722.3799999999"/>
    <n v="229241.3"/>
    <n v="6158963.6799999997"/>
    <n v="3.7220758541638292"/>
    <n v="0.18920906272136589"/>
    <n v="0"/>
    <n v="0"/>
    <n v="0"/>
    <m/>
    <n v="0"/>
    <n v="775.41"/>
    <n v="0"/>
    <n v="775.41"/>
    <n v="0"/>
    <n v="4.2179677875978636E-4"/>
    <n v="0"/>
    <n v="190768.44"/>
    <n v="190768.44"/>
    <n v="100"/>
    <n v="7.2118501136091816E-3"/>
    <n v="0"/>
    <n v="0"/>
    <n v="0"/>
    <m/>
    <n v="0"/>
    <n v="0"/>
    <n v="0"/>
    <n v="0"/>
    <m/>
    <n v="0"/>
    <n v="559282.43000000005"/>
    <n v="28502.240000000002"/>
    <n v="587784.67000000004"/>
    <n v="4.8490955029500853"/>
    <n v="8.2808173608065874E-2"/>
    <n v="25"/>
  </r>
  <r>
    <x v="26"/>
    <x v="0"/>
    <x v="0"/>
    <x v="0"/>
    <x v="5"/>
    <x v="5"/>
    <x v="5"/>
    <x v="27"/>
    <n v="22422088.82"/>
    <n v="36710"/>
    <n v="22458798.82"/>
    <n v="0.16345486815309565"/>
    <n v="0.17901806114169916"/>
    <n v="93249.15"/>
    <n v="0"/>
    <n v="93249.15"/>
    <n v="0"/>
    <n v="6.38944019826342E-2"/>
    <n v="6850319.7699999996"/>
    <n v="0"/>
    <n v="6850319.7699999996"/>
    <n v="0"/>
    <n v="0.35288645687636849"/>
    <n v="0"/>
    <n v="36710"/>
    <n v="36710"/>
    <n v="100"/>
    <n v="1.1750704024443561E-3"/>
    <n v="5933.44"/>
    <n v="0"/>
    <n v="5933.44"/>
    <n v="0"/>
    <n v="1.9936486140690411E-3"/>
    <n v="0"/>
    <n v="0"/>
    <n v="0"/>
    <m/>
    <n v="0"/>
    <n v="0"/>
    <n v="0"/>
    <n v="0"/>
    <m/>
    <n v="0"/>
    <n v="0"/>
    <n v="0"/>
    <n v="0"/>
    <m/>
    <n v="0"/>
    <n v="11450090.91"/>
    <n v="0"/>
    <n v="11450090.91"/>
    <n v="0"/>
    <n v="0.43286163806822009"/>
    <n v="0"/>
    <n v="0"/>
    <n v="0"/>
    <m/>
    <n v="0"/>
    <n v="0"/>
    <n v="0"/>
    <n v="0"/>
    <m/>
    <n v="0"/>
    <n v="4022495.55"/>
    <n v="0"/>
    <n v="4022495.55"/>
    <n v="0"/>
    <n v="0.56669649081197093"/>
    <n v="26"/>
  </r>
  <r>
    <x v="27"/>
    <x v="0"/>
    <x v="0"/>
    <x v="0"/>
    <x v="5"/>
    <x v="5"/>
    <x v="5"/>
    <x v="23"/>
    <n v="12947642.16"/>
    <n v="6226160.2000000002"/>
    <n v="19173802.359999999"/>
    <n v="32.472224773678121"/>
    <n v="0.1528335041740819"/>
    <n v="0"/>
    <n v="0"/>
    <n v="0"/>
    <m/>
    <n v="0"/>
    <n v="976405.07"/>
    <n v="6006262.7599999998"/>
    <n v="6982667.8300000001"/>
    <n v="86.016733234752763"/>
    <n v="0.35970421714682971"/>
    <n v="0"/>
    <n v="0"/>
    <n v="0"/>
    <m/>
    <n v="0"/>
    <n v="12000"/>
    <n v="0"/>
    <n v="12000"/>
    <n v="0"/>
    <n v="4.0320258347313689E-3"/>
    <n v="306048.01"/>
    <n v="0"/>
    <n v="306048.01"/>
    <n v="0"/>
    <n v="9.4020780326860461E-3"/>
    <n v="0"/>
    <n v="0"/>
    <n v="0"/>
    <m/>
    <n v="0"/>
    <n v="10270.26"/>
    <n v="0"/>
    <n v="10270.26"/>
    <n v="0"/>
    <n v="5.5866736114126509E-3"/>
    <n v="5164532.01"/>
    <n v="0"/>
    <n v="5164532.01"/>
    <n v="0"/>
    <n v="0.19524105120876786"/>
    <n v="0"/>
    <n v="0"/>
    <n v="0"/>
    <m/>
    <n v="0"/>
    <n v="5916249.6600000001"/>
    <n v="0"/>
    <n v="5916249.6600000001"/>
    <n v="0"/>
    <n v="2.5108174571676498"/>
    <n v="562137.15"/>
    <n v="219897.44"/>
    <n v="782034.59000000008"/>
    <n v="28.118633473744424"/>
    <n v="0.11017445571731672"/>
    <n v="27"/>
  </r>
  <r>
    <x v="28"/>
    <x v="0"/>
    <x v="0"/>
    <x v="0"/>
    <x v="5"/>
    <x v="5"/>
    <x v="5"/>
    <x v="28"/>
    <n v="15380731.040000001"/>
    <n v="3453930.96"/>
    <n v="18834662"/>
    <n v="18.338162691743552"/>
    <n v="0.15013023183130494"/>
    <n v="70030.13"/>
    <n v="0"/>
    <n v="70030.13"/>
    <n v="0"/>
    <n v="4.7984708462394894E-2"/>
    <n v="620127.66"/>
    <n v="0"/>
    <n v="620127.66"/>
    <n v="0"/>
    <n v="3.1945173378152142E-2"/>
    <n v="0"/>
    <n v="3453930.96"/>
    <n v="3453930.96"/>
    <n v="100"/>
    <n v="0.11055875900796028"/>
    <n v="0"/>
    <n v="0"/>
    <n v="0"/>
    <m/>
    <n v="0"/>
    <n v="84549.94"/>
    <n v="0"/>
    <n v="84549.94"/>
    <n v="0"/>
    <n v="2.597452385130435E-3"/>
    <n v="0"/>
    <n v="0"/>
    <n v="0"/>
    <m/>
    <n v="0"/>
    <n v="0"/>
    <n v="0"/>
    <n v="0"/>
    <m/>
    <n v="0"/>
    <n v="9685134.7799999993"/>
    <n v="0"/>
    <n v="9685134.7799999993"/>
    <n v="0"/>
    <n v="0.3661388663841002"/>
    <n v="0"/>
    <n v="0"/>
    <n v="0"/>
    <m/>
    <n v="0"/>
    <n v="4906233.3600000003"/>
    <n v="0"/>
    <n v="4906233.3600000003"/>
    <n v="0"/>
    <n v="2.082173180167366"/>
    <n v="14655.17"/>
    <n v="0"/>
    <n v="14655.17"/>
    <n v="0"/>
    <n v="2.0646470103000791E-3"/>
    <n v="28"/>
  </r>
  <r>
    <x v="29"/>
    <x v="0"/>
    <x v="0"/>
    <x v="0"/>
    <x v="5"/>
    <x v="5"/>
    <x v="5"/>
    <x v="29"/>
    <n v="9176116.8000000007"/>
    <n v="0"/>
    <n v="9176116.8000000007"/>
    <n v="0"/>
    <n v="7.3142408528230146E-2"/>
    <n v="20063.64"/>
    <n v="0"/>
    <n v="20063.64"/>
    <n v="0"/>
    <n v="1.3747624288209156E-2"/>
    <n v="0"/>
    <n v="0"/>
    <n v="0"/>
    <m/>
    <n v="0"/>
    <n v="0"/>
    <n v="0"/>
    <n v="0"/>
    <m/>
    <n v="0"/>
    <n v="9045.68"/>
    <n v="0"/>
    <n v="9045.68"/>
    <n v="0"/>
    <n v="3.0393679543927374E-3"/>
    <n v="3881575.28"/>
    <n v="0"/>
    <n v="3881575.28"/>
    <n v="0"/>
    <n v="0.11924558396019366"/>
    <n v="0"/>
    <n v="0"/>
    <n v="0"/>
    <m/>
    <n v="0"/>
    <n v="244621.62"/>
    <n v="0"/>
    <n v="244621.62"/>
    <n v="0"/>
    <n v="0.13306587654402255"/>
    <n v="3851953.46"/>
    <n v="0"/>
    <n v="3851953.46"/>
    <n v="0"/>
    <n v="0.14562005643133782"/>
    <n v="0"/>
    <n v="0"/>
    <n v="0"/>
    <m/>
    <n v="0"/>
    <n v="424298.48"/>
    <n v="0"/>
    <n v="424298.48"/>
    <n v="0"/>
    <n v="0.18006948520723837"/>
    <n v="744558.64"/>
    <n v="0"/>
    <n v="744558.64"/>
    <n v="0"/>
    <n v="0.10489477570503059"/>
    <n v="29"/>
  </r>
  <r>
    <x v="30"/>
    <x v="0"/>
    <x v="0"/>
    <x v="0"/>
    <x v="5"/>
    <x v="5"/>
    <x v="5"/>
    <x v="31"/>
    <n v="7890397.1100000003"/>
    <n v="0"/>
    <n v="7890397.1100000003"/>
    <n v="0"/>
    <n v="6.2893995515574341E-2"/>
    <n v="0"/>
    <n v="0"/>
    <n v="0"/>
    <m/>
    <n v="0"/>
    <n v="0"/>
    <n v="0"/>
    <n v="0"/>
    <m/>
    <n v="0"/>
    <n v="0"/>
    <n v="0"/>
    <n v="0"/>
    <m/>
    <n v="0"/>
    <n v="0"/>
    <n v="0"/>
    <n v="0"/>
    <m/>
    <n v="0"/>
    <n v="25530.95"/>
    <n v="0"/>
    <n v="25530.95"/>
    <n v="0"/>
    <n v="7.8433440605807511E-4"/>
    <n v="0"/>
    <n v="0"/>
    <n v="0"/>
    <m/>
    <n v="0"/>
    <n v="0"/>
    <n v="0"/>
    <n v="0"/>
    <m/>
    <n v="0"/>
    <n v="4942353.1100000003"/>
    <n v="0"/>
    <n v="4942353.1100000003"/>
    <n v="0"/>
    <n v="0.1868417534779348"/>
    <n v="0"/>
    <n v="0"/>
    <n v="0"/>
    <m/>
    <n v="0"/>
    <n v="1701195.79"/>
    <n v="0"/>
    <n v="1701195.79"/>
    <n v="0"/>
    <n v="0.72197630814520286"/>
    <n v="1221317.26"/>
    <n v="0"/>
    <n v="1221317.26"/>
    <n v="0"/>
    <n v="0.17206139741039406"/>
    <n v="30"/>
  </r>
  <r>
    <x v="31"/>
    <x v="0"/>
    <x v="0"/>
    <x v="0"/>
    <x v="5"/>
    <x v="5"/>
    <x v="5"/>
    <x v="30"/>
    <n v="5455634.4699999997"/>
    <n v="0"/>
    <n v="5455634.4699999997"/>
    <n v="0"/>
    <n v="4.3486613551544408E-2"/>
    <n v="0"/>
    <n v="0"/>
    <n v="0"/>
    <m/>
    <n v="0"/>
    <n v="0"/>
    <n v="0"/>
    <n v="0"/>
    <m/>
    <n v="0"/>
    <n v="0"/>
    <n v="0"/>
    <n v="0"/>
    <m/>
    <n v="0"/>
    <n v="0"/>
    <n v="0"/>
    <n v="0"/>
    <m/>
    <n v="0"/>
    <n v="0"/>
    <n v="0"/>
    <n v="0"/>
    <m/>
    <n v="0"/>
    <n v="0"/>
    <n v="0"/>
    <n v="0"/>
    <m/>
    <n v="0"/>
    <n v="0"/>
    <n v="0"/>
    <n v="0"/>
    <m/>
    <n v="0"/>
    <n v="5455634.4699999997"/>
    <n v="0"/>
    <n v="5455634.4699999997"/>
    <n v="0"/>
    <n v="0.20624594965645088"/>
    <n v="0"/>
    <n v="0"/>
    <n v="0"/>
    <m/>
    <n v="0"/>
    <n v="0"/>
    <n v="0"/>
    <n v="0"/>
    <m/>
    <n v="0"/>
    <n v="0"/>
    <n v="0"/>
    <n v="0"/>
    <m/>
    <n v="0"/>
    <n v="31"/>
  </r>
  <r>
    <x v="32"/>
    <x v="0"/>
    <x v="0"/>
    <x v="0"/>
    <x v="5"/>
    <x v="5"/>
    <x v="5"/>
    <x v="32"/>
    <n v="0"/>
    <n v="3628034.94"/>
    <n v="3628034.94"/>
    <n v="100"/>
    <n v="2.8918901047137163E-2"/>
    <n v="0"/>
    <n v="0"/>
    <n v="0"/>
    <m/>
    <n v="0"/>
    <n v="0"/>
    <n v="0"/>
    <n v="0"/>
    <m/>
    <n v="0"/>
    <n v="0"/>
    <n v="3628034.94"/>
    <n v="3628034.94"/>
    <n v="100"/>
    <n v="0.11613174821650737"/>
    <n v="0"/>
    <n v="0"/>
    <n v="0"/>
    <m/>
    <n v="0"/>
    <n v="0"/>
    <n v="0"/>
    <n v="0"/>
    <m/>
    <n v="0"/>
    <n v="0"/>
    <n v="0"/>
    <n v="0"/>
    <m/>
    <n v="0"/>
    <n v="0"/>
    <n v="0"/>
    <n v="0"/>
    <m/>
    <n v="0"/>
    <n v="0"/>
    <n v="0"/>
    <n v="0"/>
    <m/>
    <n v="0"/>
    <n v="0"/>
    <n v="0"/>
    <n v="0"/>
    <m/>
    <n v="0"/>
    <n v="0"/>
    <n v="0"/>
    <n v="0"/>
    <m/>
    <n v="0"/>
    <n v="0"/>
    <n v="0"/>
    <n v="0"/>
    <m/>
    <n v="0"/>
    <n v="32"/>
  </r>
  <r>
    <x v="33"/>
    <x v="0"/>
    <x v="0"/>
    <x v="0"/>
    <x v="5"/>
    <x v="5"/>
    <x v="5"/>
    <x v="33"/>
    <n v="893361.58"/>
    <n v="0"/>
    <n v="893361.58"/>
    <n v="0"/>
    <n v="7.1209444116693398E-3"/>
    <n v="25262.44"/>
    <n v="0"/>
    <n v="25262.44"/>
    <n v="0"/>
    <n v="1.730984675380073E-2"/>
    <n v="560325.5"/>
    <n v="0"/>
    <n v="560325.5"/>
    <n v="0"/>
    <n v="2.8864532902305614E-2"/>
    <n v="0"/>
    <n v="0"/>
    <n v="0"/>
    <m/>
    <n v="0"/>
    <n v="182747.25"/>
    <n v="0"/>
    <n v="182747.25"/>
    <n v="0"/>
    <n v="6.1403469435509339E-2"/>
    <n v="10623.82"/>
    <n v="0"/>
    <n v="10623.82"/>
    <n v="0"/>
    <n v="3.2637357990078313E-4"/>
    <n v="0"/>
    <n v="0"/>
    <n v="0"/>
    <m/>
    <n v="0"/>
    <n v="100"/>
    <n v="0"/>
    <n v="100"/>
    <n v="0"/>
    <n v="5.439661324457853E-5"/>
    <n v="90202.19"/>
    <n v="0"/>
    <n v="90202.19"/>
    <n v="0"/>
    <n v="3.4100225079121945E-3"/>
    <n v="0"/>
    <n v="0"/>
    <n v="0"/>
    <m/>
    <n v="0"/>
    <n v="220.56"/>
    <n v="0"/>
    <n v="220.56"/>
    <n v="0"/>
    <n v="9.360421384801683E-5"/>
    <n v="23879.82"/>
    <n v="0"/>
    <n v="23879.82"/>
    <n v="0"/>
    <n v="3.3642324837926847E-3"/>
    <n v="33"/>
  </r>
  <r>
    <x v="34"/>
    <x v="0"/>
    <x v="0"/>
    <x v="0"/>
    <x v="5"/>
    <x v="5"/>
    <x v="5"/>
    <x v="34"/>
    <n v="0"/>
    <n v="0"/>
    <n v="0"/>
    <m/>
    <n v="0"/>
    <n v="0"/>
    <n v="0"/>
    <n v="0"/>
    <m/>
    <n v="0"/>
    <n v="0"/>
    <n v="0"/>
    <n v="0"/>
    <m/>
    <n v="0"/>
    <n v="0"/>
    <n v="0"/>
    <n v="0"/>
    <m/>
    <n v="0"/>
    <n v="0"/>
    <n v="0"/>
    <n v="0"/>
    <m/>
    <n v="0"/>
    <n v="0"/>
    <n v="0"/>
    <n v="0"/>
    <m/>
    <n v="0"/>
    <n v="0"/>
    <n v="0"/>
    <n v="0"/>
    <m/>
    <n v="0"/>
    <n v="0"/>
    <n v="0"/>
    <n v="0"/>
    <m/>
    <n v="0"/>
    <n v="0"/>
    <n v="0"/>
    <n v="0"/>
    <m/>
    <n v="0"/>
    <n v="0"/>
    <n v="0"/>
    <n v="0"/>
    <m/>
    <n v="0"/>
    <n v="0"/>
    <n v="0"/>
    <n v="0"/>
    <m/>
    <n v="0"/>
    <n v="0"/>
    <n v="0"/>
    <n v="0"/>
    <m/>
    <n v="0"/>
    <n v="34"/>
  </r>
  <r>
    <x v="0"/>
    <x v="0"/>
    <x v="0"/>
    <x v="0"/>
    <x v="6"/>
    <x v="6"/>
    <x v="6"/>
    <x v="0"/>
    <n v="8984909128.4499989"/>
    <n v="4838372090.96"/>
    <n v="13823281219.40999"/>
    <n v="35.001618025148687"/>
    <n v="99.999999999999957"/>
    <n v="62715819.5"/>
    <n v="140065689.44000003"/>
    <n v="202781508.94"/>
    <n v="69.072219736486602"/>
    <n v="100"/>
    <n v="846704991.95000005"/>
    <n v="1276247640.1900001"/>
    <n v="2122952632.1400001"/>
    <n v="60.116632885186135"/>
    <n v="100"/>
    <n v="2561574.7700000005"/>
    <n v="2930502479.8699999"/>
    <n v="2933064054.6399994"/>
    <n v="99.912665570124631"/>
    <n v="100.00000000000001"/>
    <n v="168152566.09999996"/>
    <n v="16204407.1"/>
    <n v="184356973.19999999"/>
    <n v="8.789690359268711"/>
    <n v="49.999999999999993"/>
    <n v="3708767043.7999997"/>
    <n v="290614131.59000003"/>
    <n v="3999381175.3899989"/>
    <n v="7.2664774585198382"/>
    <n v="99.999999999999957"/>
    <n v="74387779.710000008"/>
    <n v="0"/>
    <n v="74387779.710000008"/>
    <n v="0"/>
    <n v="100.00000000000004"/>
    <n v="133851784.2"/>
    <n v="7176364.8900000006"/>
    <n v="141028149.09"/>
    <n v="5.0886046057516188"/>
    <n v="99.999999999999957"/>
    <n v="2999021239.9400001"/>
    <n v="36438853.810000002"/>
    <n v="3035460093.75"/>
    <n v="1.200439231107912"/>
    <n v="100"/>
    <n v="0"/>
    <n v="121226111.75"/>
    <n v="121226111.75"/>
    <n v="100"/>
    <n v="100"/>
    <n v="236462953.52999997"/>
    <n v="9818542.1899999995"/>
    <n v="246281495.72000003"/>
    <n v="3.9867153483438327"/>
    <n v="100.00000000000001"/>
    <n v="752283374.94999993"/>
    <n v="10077870.129999999"/>
    <n v="762361245.08000004"/>
    <n v="1.3219284420658681"/>
    <n v="99.999999999999986"/>
    <n v="999"/>
  </r>
  <r>
    <x v="1"/>
    <x v="0"/>
    <x v="0"/>
    <x v="0"/>
    <x v="6"/>
    <x v="6"/>
    <x v="6"/>
    <x v="1"/>
    <n v="2053030582.4100001"/>
    <n v="967871278.94000006"/>
    <n v="3020901861.3500004"/>
    <n v="32.039150007589832"/>
    <n v="21.853724983241992"/>
    <n v="9181627.1099999994"/>
    <n v="289986.84000000003"/>
    <n v="9471613.9499999993"/>
    <n v="3.0616412528088737"/>
    <n v="4.6708469620879027"/>
    <n v="142619005.81999999"/>
    <n v="296396118.51999998"/>
    <n v="439015124.33999997"/>
    <n v="67.513874143992552"/>
    <n v="20.679459244338371"/>
    <n v="0"/>
    <n v="559766377.46000004"/>
    <n v="559766377.46000004"/>
    <n v="100"/>
    <n v="19.084696652787731"/>
    <n v="21651992.510000002"/>
    <n v="8391.09"/>
    <n v="21660383.600000001"/>
    <n v="3.873934162458692E-2"/>
    <n v="5.8745767041048378"/>
    <n v="1170151882.5599999"/>
    <n v="73270593.219999999"/>
    <n v="1243422475.78"/>
    <n v="5.8926547209175464"/>
    <n v="31.090371766295757"/>
    <n v="10843151.57"/>
    <n v="0"/>
    <n v="10843151.57"/>
    <n v="0"/>
    <n v="14.576522665781825"/>
    <n v="52305971.140000001"/>
    <n v="6553201.0700000003"/>
    <n v="58859172.210000001"/>
    <n v="11.133695605876412"/>
    <n v="41.735761682894804"/>
    <n v="359563211.89999998"/>
    <n v="23949556.039999999"/>
    <n v="383512767.94"/>
    <n v="6.2447871471509577"/>
    <n v="12.634419695704491"/>
    <n v="0"/>
    <n v="0"/>
    <n v="0"/>
    <m/>
    <n v="0"/>
    <n v="20376324.850000001"/>
    <n v="3316848.7"/>
    <n v="23693173.550000001"/>
    <n v="13.999174458416947"/>
    <n v="9.6203628619086405"/>
    <n v="266337414.94999999"/>
    <n v="4320206"/>
    <n v="270657620.94999999"/>
    <n v="1.5961885665130022"/>
    <n v="35.502541963763896"/>
    <n v="1"/>
  </r>
  <r>
    <x v="2"/>
    <x v="0"/>
    <x v="0"/>
    <x v="0"/>
    <x v="6"/>
    <x v="6"/>
    <x v="6"/>
    <x v="3"/>
    <n v="2069220029.2600002"/>
    <n v="209195727.64999998"/>
    <n v="2278415756.9100003"/>
    <n v="9.181631008982853"/>
    <n v="16.482452470913756"/>
    <n v="18880071.23"/>
    <n v="86177.81"/>
    <n v="18966249.039999999"/>
    <n v="0.45437455670992288"/>
    <n v="9.3530466062424988"/>
    <n v="284635337.94999999"/>
    <n v="113867123.16"/>
    <n v="398502461.11000001"/>
    <n v="28.573756569239571"/>
    <n v="18.771142373925581"/>
    <n v="301.45999999999998"/>
    <n v="59921714.560000002"/>
    <n v="59922016.020000003"/>
    <n v="99.999496912787606"/>
    <n v="2.0429835456612544"/>
    <n v="47306153.740000002"/>
    <n v="0"/>
    <n v="47306153.740000002"/>
    <n v="0"/>
    <n v="12.830041879858763"/>
    <n v="803476227.41999996"/>
    <n v="26763381.780000001"/>
    <n v="830239609.19999993"/>
    <n v="3.2235732291535197"/>
    <n v="20.759201806240412"/>
    <n v="23849570.920000002"/>
    <n v="0"/>
    <n v="23849570.920000002"/>
    <n v="0"/>
    <n v="32.061140973661686"/>
    <n v="12662927.439999999"/>
    <n v="11926.7"/>
    <n v="12674854.139999999"/>
    <n v="9.4097335308664945E-2"/>
    <n v="8.987464007565805"/>
    <n v="682272679.75"/>
    <n v="5069158.47"/>
    <n v="687341838.22000003"/>
    <n v="0.73750180596128589"/>
    <n v="22.643744835757651"/>
    <n v="0"/>
    <n v="0"/>
    <n v="0"/>
    <m/>
    <n v="0"/>
    <n v="41810510.740000002"/>
    <n v="3000"/>
    <n v="41813510.740000002"/>
    <n v="7.1747144568994874E-3"/>
    <n v="16.977934382670071"/>
    <n v="154326248.61000001"/>
    <n v="3473245.17"/>
    <n v="157799493.78"/>
    <n v="2.2010496274736528"/>
    <n v="20.698782210976759"/>
    <n v="2"/>
  </r>
  <r>
    <x v="3"/>
    <x v="0"/>
    <x v="0"/>
    <x v="0"/>
    <x v="6"/>
    <x v="6"/>
    <x v="6"/>
    <x v="2"/>
    <n v="284945295.56"/>
    <n v="1728024441.1600001"/>
    <n v="2012969736.72"/>
    <n v="85.844531571334031"/>
    <n v="14.5621701878819"/>
    <n v="5628320.0099999998"/>
    <n v="187199.99"/>
    <n v="5815520"/>
    <n v="3.2189725080474316"/>
    <n v="2.8678749016118257"/>
    <n v="36680476.490000002"/>
    <n v="1330979.78"/>
    <n v="38011456.270000003"/>
    <n v="3.5015227265850815"/>
    <n v="1.7904995002965902"/>
    <n v="0"/>
    <n v="1724860912.7"/>
    <n v="1724860912.7"/>
    <n v="100"/>
    <n v="58.807475069333513"/>
    <n v="2296779.04"/>
    <n v="0"/>
    <n v="2296779.04"/>
    <n v="0"/>
    <n v="0.62291623694329556"/>
    <n v="62131859.5"/>
    <n v="589518.81000000006"/>
    <n v="62721378.310000002"/>
    <n v="0.93990091717421642"/>
    <n v="1.5682770798630794"/>
    <n v="111523.46"/>
    <n v="0"/>
    <n v="111523.46"/>
    <n v="0"/>
    <n v="0.14992174848445955"/>
    <n v="859007.76"/>
    <n v="0"/>
    <n v="859007.76"/>
    <n v="0"/>
    <n v="0.60910376087528895"/>
    <n v="164556728.30000001"/>
    <n v="1055827.44"/>
    <n v="165612555.74000001"/>
    <n v="0.63752861930201377"/>
    <n v="5.4559292701951705"/>
    <n v="0"/>
    <n v="0"/>
    <n v="0"/>
    <m/>
    <n v="0"/>
    <n v="3110831.22"/>
    <n v="0.03"/>
    <n v="3110831.25"/>
    <n v="9.6437246475520006E-7"/>
    <n v="1.2631201710487971"/>
    <n v="9569769.7799999993"/>
    <n v="2.41"/>
    <n v="9569772.1899999995"/>
    <n v="2.5183462596093419E-5"/>
    <n v="1.2552805184890758"/>
    <n v="3"/>
  </r>
  <r>
    <x v="4"/>
    <x v="0"/>
    <x v="0"/>
    <x v="0"/>
    <x v="6"/>
    <x v="6"/>
    <x v="6"/>
    <x v="4"/>
    <n v="1125186020.4100001"/>
    <n v="261349848.25999999"/>
    <n v="1386535868.6700003"/>
    <n v="18.849122778965196"/>
    <n v="10.030439565412967"/>
    <n v="6565139.4699999997"/>
    <n v="0"/>
    <n v="6565139.4699999997"/>
    <n v="0"/>
    <n v="3.2375434546857655"/>
    <n v="134976249.58000001"/>
    <n v="145882693"/>
    <n v="280858942.58000004"/>
    <n v="51.94162295845242"/>
    <n v="13.229637737931336"/>
    <n v="0"/>
    <n v="36945680.990000002"/>
    <n v="36945680.990000002"/>
    <n v="100"/>
    <n v="1.2596274851738509"/>
    <n v="27177243.030000001"/>
    <n v="418358.24"/>
    <n v="27595601.27"/>
    <n v="1.5160323411934848"/>
    <n v="7.484284643809719"/>
    <n v="572467660.61000001"/>
    <n v="74165153.439999998"/>
    <n v="646632814.04999995"/>
    <n v="11.469438579135467"/>
    <n v="16.168321690091052"/>
    <n v="1556911.08"/>
    <n v="0"/>
    <n v="1556911.08"/>
    <n v="0"/>
    <n v="2.0929661915836211"/>
    <n v="14038181.390000001"/>
    <n v="276209.57"/>
    <n v="14314390.960000001"/>
    <n v="1.929593587123877"/>
    <n v="10.150023986250414"/>
    <n v="299943081.19999999"/>
    <n v="678255.98"/>
    <n v="300621337.18000001"/>
    <n v="0.22561804373649216"/>
    <n v="9.9036497893343451"/>
    <n v="0"/>
    <n v="0"/>
    <n v="0"/>
    <m/>
    <n v="0"/>
    <n v="13568577.810000001"/>
    <n v="2325212.9"/>
    <n v="15893790.710000001"/>
    <n v="14.629693711375163"/>
    <n v="6.4535058403534373"/>
    <n v="54892976.240000002"/>
    <n v="658284.14"/>
    <n v="55551260.380000003"/>
    <n v="1.1850030683318225"/>
    <n v="7.2867371916538852"/>
    <n v="4"/>
  </r>
  <r>
    <x v="5"/>
    <x v="0"/>
    <x v="0"/>
    <x v="0"/>
    <x v="6"/>
    <x v="6"/>
    <x v="6"/>
    <x v="5"/>
    <n v="1006186865.97"/>
    <n v="199911173.44"/>
    <n v="1206098039.4100001"/>
    <n v="16.575035105586664"/>
    <n v="8.7251211942100575"/>
    <n v="294344.12"/>
    <n v="0"/>
    <n v="294344.12"/>
    <n v="0"/>
    <n v="0.14515333352563817"/>
    <n v="19797554.140000001"/>
    <n v="1187202.93"/>
    <n v="20984757.07"/>
    <n v="5.6574537700855068"/>
    <n v="0.98847033854197375"/>
    <n v="705589.8"/>
    <n v="100058904.11"/>
    <n v="100764493.91"/>
    <n v="99.299763465660618"/>
    <n v="3.4354685759622021"/>
    <n v="1082116.23"/>
    <n v="0"/>
    <n v="1082116.23"/>
    <n v="0"/>
    <n v="0.29348394346496026"/>
    <n v="472822279.24000001"/>
    <n v="94492762.939999998"/>
    <n v="567315042.18000007"/>
    <n v="16.656135641476425"/>
    <n v="14.185070572191165"/>
    <n v="14311539.58"/>
    <n v="0"/>
    <n v="14311539.58"/>
    <n v="0"/>
    <n v="19.239100341203077"/>
    <n v="26239799.420000002"/>
    <n v="14776.82"/>
    <n v="26254576.240000002"/>
    <n v="5.6282835666137565E-2"/>
    <n v="18.616550248592635"/>
    <n v="363587159.64999998"/>
    <n v="1812302.64"/>
    <n v="365399462.28999996"/>
    <n v="0.49597846385489824"/>
    <n v="12.037696131876549"/>
    <n v="0"/>
    <n v="0"/>
    <n v="0"/>
    <m/>
    <n v="0"/>
    <n v="10655288.630000001"/>
    <n v="1522612.49"/>
    <n v="12177901.120000001"/>
    <n v="12.503078116633615"/>
    <n v="4.9447081212488584"/>
    <n v="96691195.159999996"/>
    <n v="822611.51"/>
    <n v="97513806.670000002"/>
    <n v="0.8435846554363623"/>
    <n v="12.791023586169725"/>
    <n v="5"/>
  </r>
  <r>
    <x v="6"/>
    <x v="0"/>
    <x v="0"/>
    <x v="0"/>
    <x v="6"/>
    <x v="6"/>
    <x v="6"/>
    <x v="6"/>
    <n v="810315740.87000012"/>
    <n v="36322278.310000002"/>
    <n v="846638019.18000007"/>
    <n v="4.2901780320684697"/>
    <n v="6.1247254233039188"/>
    <n v="2042483.83"/>
    <n v="0"/>
    <n v="2042483.83"/>
    <n v="0"/>
    <n v="1.0072337663708482"/>
    <n v="38704993.600000001"/>
    <n v="790983.01"/>
    <n v="39495976.609999999"/>
    <n v="2.0026926231258977"/>
    <n v="1.8604266535229697"/>
    <n v="1707799.77"/>
    <n v="20848356.140000001"/>
    <n v="22556155.91"/>
    <n v="92.428675449778794"/>
    <n v="0.76903045722158692"/>
    <n v="3149126.44"/>
    <n v="0"/>
    <n v="3149126.44"/>
    <n v="0"/>
    <n v="0.85408389640452176"/>
    <n v="447527545.42000002"/>
    <n v="10714295.390000001"/>
    <n v="458241840.81"/>
    <n v="2.3381311865937726"/>
    <n v="11.457818615284012"/>
    <n v="11244493.619999999"/>
    <n v="0"/>
    <n v="11244493.619999999"/>
    <n v="0"/>
    <n v="15.116049522968083"/>
    <n v="18413546.780000001"/>
    <n v="0"/>
    <n v="18413546.780000001"/>
    <n v="0"/>
    <n v="13.056646420459655"/>
    <n v="177869072.34999999"/>
    <n v="1734521.84"/>
    <n v="179603594.19"/>
    <n v="0.96575007188613105"/>
    <n v="5.9168491313657219"/>
    <n v="0"/>
    <n v="0"/>
    <n v="0"/>
    <m/>
    <n v="0"/>
    <n v="27436338.699999999"/>
    <n v="1954451.66"/>
    <n v="29390790.359999999"/>
    <n v="6.6498778565000798"/>
    <n v="11.933819986790521"/>
    <n v="82220340.359999999"/>
    <n v="279670.27"/>
    <n v="82500010.629999995"/>
    <n v="0.33899422298777471"/>
    <n v="10.82164277924997"/>
    <n v="6"/>
  </r>
  <r>
    <x v="7"/>
    <x v="0"/>
    <x v="0"/>
    <x v="0"/>
    <x v="6"/>
    <x v="6"/>
    <x v="6"/>
    <x v="7"/>
    <n v="309471451.67000002"/>
    <n v="453706371.50000006"/>
    <n v="763177823.16999996"/>
    <n v="59.449627298582513"/>
    <n v="5.5209599736593793"/>
    <n v="277013.46000000002"/>
    <n v="0"/>
    <n v="277013.46000000002"/>
    <n v="0"/>
    <n v="0.13660686393351781"/>
    <n v="33539637.859999999"/>
    <n v="437085365.35000002"/>
    <n v="470625003.21000004"/>
    <n v="92.873383770255373"/>
    <n v="22.168417518369022"/>
    <n v="0"/>
    <n v="0"/>
    <n v="0"/>
    <m/>
    <n v="0"/>
    <n v="64644948.200000003"/>
    <n v="15704320.17"/>
    <n v="80349268.370000005"/>
    <n v="19.545069281381931"/>
    <n v="21.791762734906953"/>
    <n v="106810080.64"/>
    <n v="293982.61"/>
    <n v="107104063.25"/>
    <n v="0.27448315318700106"/>
    <n v="2.6780158867841779"/>
    <n v="2275535.48"/>
    <n v="0"/>
    <n v="2275535.48"/>
    <n v="0"/>
    <n v="3.0590178774943309"/>
    <n v="906051.4"/>
    <n v="87500"/>
    <n v="993551.4"/>
    <n v="8.8067914755089678"/>
    <n v="0.7045057362030217"/>
    <n v="65958892.509999998"/>
    <n v="454856.12"/>
    <n v="66413748.629999995"/>
    <n v="0.68488246693326282"/>
    <n v="2.1879302174568407"/>
    <n v="0"/>
    <n v="0"/>
    <n v="0"/>
    <m/>
    <n v="0"/>
    <n v="2691340.63"/>
    <n v="35891.01"/>
    <n v="2727231.6399999997"/>
    <n v="1.3160235263330988"/>
    <n v="1.1073636011617445"/>
    <n v="32367951.489999998"/>
    <n v="44456.24"/>
    <n v="32412407.729999997"/>
    <n v="0.13715809195764428"/>
    <n v="4.2515812469715355"/>
    <n v="7"/>
  </r>
  <r>
    <x v="8"/>
    <x v="0"/>
    <x v="0"/>
    <x v="0"/>
    <x v="6"/>
    <x v="6"/>
    <x v="6"/>
    <x v="9"/>
    <n v="45811026.200000003"/>
    <n v="331107267.12000006"/>
    <n v="376918293.32000005"/>
    <n v="87.845900023454988"/>
    <n v="2.726691928908668"/>
    <n v="2130719.19"/>
    <n v="139502324.80000001"/>
    <n v="141633043.99000001"/>
    <n v="98.495605877008174"/>
    <n v="69.845147484284226"/>
    <n v="3139255.38"/>
    <n v="189569682.56999999"/>
    <n v="192708937.94999999"/>
    <n v="98.370986102982684"/>
    <n v="9.0774016825680945"/>
    <n v="0"/>
    <n v="89750.25"/>
    <n v="89750.25"/>
    <n v="100"/>
    <n v="3.0599485155470242E-3"/>
    <n v="67350.28"/>
    <n v="73337.600000000006"/>
    <n v="140687.88"/>
    <n v="52.127873417383221"/>
    <n v="3.8156376067037749E-2"/>
    <n v="7299354.4900000002"/>
    <n v="1675093.61"/>
    <n v="8974448.0999999996"/>
    <n v="18.665143430936997"/>
    <n v="0.22439591792909949"/>
    <n v="7906063.9400000004"/>
    <n v="0"/>
    <n v="7906063.9400000004"/>
    <n v="0"/>
    <n v="10.628175717600003"/>
    <n v="372207.8"/>
    <n v="0"/>
    <n v="372207.8"/>
    <n v="0"/>
    <n v="0.26392447351944454"/>
    <n v="15214449.119999999"/>
    <n v="192007.88"/>
    <n v="15406457"/>
    <n v="1.2462818674014409"/>
    <n v="0.50754931786854429"/>
    <n v="0"/>
    <n v="0"/>
    <n v="0"/>
    <m/>
    <n v="0"/>
    <n v="6435370.7400000002"/>
    <n v="0"/>
    <n v="6435370.7400000002"/>
    <n v="0"/>
    <n v="2.6130143156660215"/>
    <n v="3246255.26"/>
    <n v="5070.41"/>
    <n v="3251325.67"/>
    <n v="0.15594900402579481"/>
    <n v="0.42648097486367037"/>
    <n v="8"/>
  </r>
  <r>
    <x v="9"/>
    <x v="0"/>
    <x v="0"/>
    <x v="0"/>
    <x v="6"/>
    <x v="6"/>
    <x v="6"/>
    <x v="8"/>
    <n v="21138385.300000001"/>
    <n v="289645072.14999998"/>
    <n v="310783457.44999999"/>
    <n v="93.198355706110632"/>
    <n v="2.2482611220671154"/>
    <n v="16376885.130000001"/>
    <n v="0"/>
    <n v="16376885.130000001"/>
    <n v="0"/>
    <n v="8.0761235161957856"/>
    <n v="4761500.17"/>
    <n v="484176.07"/>
    <n v="5245676.24"/>
    <n v="9.2300029176028602"/>
    <n v="0.24709341888199365"/>
    <n v="0"/>
    <n v="289160896.07999998"/>
    <n v="289160896.07999998"/>
    <n v="100"/>
    <n v="9.8586628417663817"/>
    <n v="0"/>
    <n v="0"/>
    <n v="0"/>
    <m/>
    <n v="0"/>
    <n v="0"/>
    <n v="0"/>
    <n v="0"/>
    <m/>
    <n v="0"/>
    <n v="0"/>
    <n v="0"/>
    <n v="0"/>
    <m/>
    <n v="0"/>
    <n v="0"/>
    <n v="0"/>
    <n v="0"/>
    <m/>
    <n v="0"/>
    <n v="0"/>
    <n v="0"/>
    <n v="0"/>
    <m/>
    <n v="0"/>
    <n v="0"/>
    <n v="0"/>
    <n v="0"/>
    <m/>
    <n v="0"/>
    <n v="0"/>
    <n v="0"/>
    <n v="0"/>
    <m/>
    <n v="0"/>
    <n v="0"/>
    <n v="0"/>
    <n v="0"/>
    <m/>
    <n v="0"/>
    <n v="9"/>
  </r>
  <r>
    <x v="10"/>
    <x v="0"/>
    <x v="0"/>
    <x v="0"/>
    <x v="6"/>
    <x v="6"/>
    <x v="6"/>
    <x v="10"/>
    <n v="198198893.62"/>
    <n v="96147.91"/>
    <n v="198295041.53"/>
    <n v="4.8487299156925116E-2"/>
    <n v="1.4345005240258262"/>
    <n v="43359.38"/>
    <n v="0"/>
    <n v="43359.38"/>
    <n v="0"/>
    <n v="2.138231450522907E-2"/>
    <n v="352087.48"/>
    <n v="0"/>
    <n v="352087.48"/>
    <n v="0"/>
    <n v="1.6584801500968267E-2"/>
    <n v="0"/>
    <n v="0"/>
    <n v="0"/>
    <m/>
    <n v="0"/>
    <n v="72616.98"/>
    <n v="0"/>
    <n v="72616.98"/>
    <n v="0"/>
    <n v="1.9694665935207488E-2"/>
    <n v="531088.91"/>
    <n v="0"/>
    <n v="531088.91"/>
    <n v="0"/>
    <n v="1.3279277135873671E-2"/>
    <n v="148381.03"/>
    <n v="0"/>
    <n v="148381.03"/>
    <n v="0"/>
    <n v="0.19946963140782259"/>
    <n v="6076420.1299999999"/>
    <n v="0"/>
    <n v="6076420.1299999999"/>
    <n v="0"/>
    <n v="4.3086576468660915"/>
    <n v="189776255.78"/>
    <n v="96147.91"/>
    <n v="189872403.69"/>
    <n v="5.0638169703154087E-2"/>
    <n v="6.2551441239812871"/>
    <n v="0"/>
    <n v="0"/>
    <n v="0"/>
    <m/>
    <n v="0"/>
    <n v="536795.56999999995"/>
    <n v="0"/>
    <n v="536795.56999999995"/>
    <n v="0"/>
    <n v="0.21796017131968712"/>
    <n v="661888.36"/>
    <n v="0"/>
    <n v="661888.36"/>
    <n v="0"/>
    <n v="8.6820829924341605E-2"/>
    <n v="10"/>
  </r>
  <r>
    <x v="11"/>
    <x v="0"/>
    <x v="0"/>
    <x v="0"/>
    <x v="6"/>
    <x v="6"/>
    <x v="6"/>
    <x v="11"/>
    <n v="158714255.41999999"/>
    <n v="3377782.7"/>
    <n v="162092038.11999997"/>
    <n v="2.0838671283159265"/>
    <n v="1.1726017545848524"/>
    <n v="0"/>
    <n v="0"/>
    <n v="0"/>
    <m/>
    <n v="0"/>
    <n v="1170994.2"/>
    <n v="0"/>
    <n v="1170994.2"/>
    <n v="0"/>
    <n v="5.5158753062690934E-2"/>
    <n v="0"/>
    <n v="47341.25"/>
    <n v="47341.25"/>
    <n v="100"/>
    <n v="1.6140544194767207E-3"/>
    <n v="65302.95"/>
    <n v="0"/>
    <n v="65302.95"/>
    <n v="0"/>
    <n v="1.7711006225177055E-2"/>
    <n v="20104743.129999999"/>
    <n v="2783568.1"/>
    <n v="22888311.23"/>
    <n v="12.161526781196255"/>
    <n v="0.57229631851152674"/>
    <n v="55980.639999999999"/>
    <n v="0"/>
    <n v="55980.639999999999"/>
    <n v="0"/>
    <n v="7.525515644940603E-2"/>
    <n v="66731.34"/>
    <n v="26950.73"/>
    <n v="93682.069999999992"/>
    <n v="28.768290453018388"/>
    <n v="6.6427922797323832E-2"/>
    <n v="126110244.97"/>
    <n v="357233.42"/>
    <n v="126467478.39"/>
    <n v="0.28247058022171101"/>
    <n v="4.1663363867110634"/>
    <n v="0"/>
    <n v="0"/>
    <n v="0"/>
    <m/>
    <n v="0"/>
    <n v="3442082.41"/>
    <n v="76450.97"/>
    <n v="3518533.3800000004"/>
    <n v="2.1728078646222762"/>
    <n v="1.4286633146000778"/>
    <n v="7698175.7800000003"/>
    <n v="86238.23"/>
    <n v="7784414.0100000007"/>
    <n v="1.1078320075116352"/>
    <n v="1.02109256736721"/>
    <n v="11"/>
  </r>
  <r>
    <x v="12"/>
    <x v="0"/>
    <x v="0"/>
    <x v="0"/>
    <x v="6"/>
    <x v="6"/>
    <x v="6"/>
    <x v="26"/>
    <n v="3194085.8"/>
    <n v="121226111.75"/>
    <n v="124420197.55"/>
    <n v="97.432823719222583"/>
    <n v="0.9000771638451156"/>
    <n v="0"/>
    <n v="0"/>
    <n v="0"/>
    <m/>
    <n v="0"/>
    <n v="3172500.55"/>
    <n v="0"/>
    <n v="3172500.55"/>
    <n v="0"/>
    <n v="0.14943812226286107"/>
    <n v="0"/>
    <n v="0"/>
    <n v="0"/>
    <m/>
    <n v="0"/>
    <n v="0"/>
    <n v="0"/>
    <n v="0"/>
    <m/>
    <n v="0"/>
    <n v="0"/>
    <n v="0"/>
    <n v="0"/>
    <m/>
    <n v="0"/>
    <n v="0"/>
    <n v="0"/>
    <n v="0"/>
    <m/>
    <n v="0"/>
    <n v="0"/>
    <n v="0"/>
    <n v="0"/>
    <m/>
    <n v="0"/>
    <n v="0"/>
    <n v="0"/>
    <n v="0"/>
    <m/>
    <n v="0"/>
    <n v="0"/>
    <n v="121226111.75"/>
    <n v="121226111.75"/>
    <n v="100"/>
    <n v="100"/>
    <n v="0"/>
    <n v="0"/>
    <n v="0"/>
    <m/>
    <n v="0"/>
    <n v="21585.25"/>
    <n v="0"/>
    <n v="21585.25"/>
    <n v="0"/>
    <n v="2.8313676933741433E-3"/>
    <n v="12"/>
  </r>
  <r>
    <x v="13"/>
    <x v="0"/>
    <x v="0"/>
    <x v="0"/>
    <x v="6"/>
    <x v="6"/>
    <x v="6"/>
    <x v="12"/>
    <n v="122982280.2"/>
    <n v="0"/>
    <n v="122982280.2"/>
    <n v="0"/>
    <n v="0.88967502178364222"/>
    <n v="0"/>
    <n v="0"/>
    <n v="0"/>
    <m/>
    <n v="0"/>
    <n v="12668.97"/>
    <n v="0"/>
    <n v="12668.97"/>
    <n v="0"/>
    <n v="5.9676178395131208E-4"/>
    <n v="0"/>
    <n v="0"/>
    <n v="0"/>
    <m/>
    <n v="0"/>
    <n v="0"/>
    <n v="0"/>
    <n v="0"/>
    <m/>
    <n v="0"/>
    <n v="353712.57"/>
    <n v="0"/>
    <n v="353712.57"/>
    <n v="0"/>
    <n v="8.8441824994464971E-3"/>
    <n v="0"/>
    <n v="0"/>
    <n v="0"/>
    <m/>
    <n v="0"/>
    <n v="921834.54"/>
    <n v="0"/>
    <n v="921834.54"/>
    <n v="0"/>
    <n v="0.65365286713910709"/>
    <n v="119126688.44"/>
    <n v="0"/>
    <n v="119126688.44"/>
    <n v="0"/>
    <n v="3.9245018798066682"/>
    <n v="0"/>
    <n v="0"/>
    <n v="0"/>
    <m/>
    <n v="0"/>
    <n v="2133889.06"/>
    <n v="0"/>
    <n v="2133889.06"/>
    <n v="0"/>
    <n v="0.86644311370678073"/>
    <n v="433486.62"/>
    <n v="0"/>
    <n v="433486.62"/>
    <n v="0"/>
    <n v="5.6861051476260582E-2"/>
    <n v="13"/>
  </r>
  <r>
    <x v="14"/>
    <x v="0"/>
    <x v="0"/>
    <x v="0"/>
    <x v="6"/>
    <x v="6"/>
    <x v="6"/>
    <x v="16"/>
    <n v="111138210.5"/>
    <n v="7374790.7400000012"/>
    <n v="118513001.24000001"/>
    <n v="6.2227693694680415"/>
    <n v="0.8573434871135347"/>
    <n v="0"/>
    <n v="0"/>
    <n v="0"/>
    <m/>
    <n v="0"/>
    <n v="32054665.699999999"/>
    <n v="128087.53"/>
    <n v="32182753.23"/>
    <n v="0.39800053489705733"/>
    <n v="1.5159430664055289"/>
    <n v="0"/>
    <n v="0"/>
    <n v="0"/>
    <m/>
    <n v="0"/>
    <n v="0"/>
    <n v="0"/>
    <n v="0"/>
    <m/>
    <n v="0"/>
    <n v="12785470.630000001"/>
    <n v="5422430.5300000003"/>
    <n v="18207901.16"/>
    <n v="29.780645678768611"/>
    <n v="0.45526796175471956"/>
    <n v="83296"/>
    <n v="0"/>
    <n v="83296"/>
    <n v="0"/>
    <n v="0.1119753813391509"/>
    <n v="100686.91"/>
    <n v="205800"/>
    <n v="306486.91000000003"/>
    <n v="67.148055360667755"/>
    <n v="0.21732321666110005"/>
    <n v="61713011.340000004"/>
    <n v="1004663.78"/>
    <n v="62717675.120000005"/>
    <n v="1.6018830067883421"/>
    <n v="2.0661670120169076"/>
    <n v="0"/>
    <n v="0"/>
    <n v="0"/>
    <m/>
    <n v="0"/>
    <n v="2275600.5499999998"/>
    <n v="483199.99"/>
    <n v="2758800.54"/>
    <n v="17.514857743213287"/>
    <n v="1.1201818195616731"/>
    <n v="2125479.37"/>
    <n v="130608.91"/>
    <n v="2256088.2800000003"/>
    <n v="5.7891755015898569"/>
    <n v="0.29593428241007352"/>
    <n v="14"/>
  </r>
  <r>
    <x v="15"/>
    <x v="0"/>
    <x v="0"/>
    <x v="0"/>
    <x v="6"/>
    <x v="6"/>
    <x v="6"/>
    <x v="15"/>
    <n v="30243749.449999999"/>
    <n v="84008110.850000009"/>
    <n v="114251860.3"/>
    <n v="73.528877892590444"/>
    <n v="0.82651765877100836"/>
    <n v="0"/>
    <n v="0"/>
    <n v="0"/>
    <m/>
    <n v="0"/>
    <n v="0"/>
    <n v="83801465.980000004"/>
    <n v="83801465.980000004"/>
    <n v="100"/>
    <n v="3.94740159112856"/>
    <n v="147883.74"/>
    <n v="65910"/>
    <n v="213793.74"/>
    <n v="30.828779177538127"/>
    <n v="7.2890920899523559E-3"/>
    <n v="0"/>
    <n v="0"/>
    <n v="0"/>
    <m/>
    <n v="0"/>
    <n v="1672341.36"/>
    <n v="118922.48"/>
    <n v="1791263.84"/>
    <n v="6.6390264429164159"/>
    <n v="4.4788525060388239E-2"/>
    <n v="86207.6"/>
    <n v="0"/>
    <n v="86207.6"/>
    <n v="0"/>
    <n v="0.1158894650923572"/>
    <n v="37391.11"/>
    <n v="0"/>
    <n v="37391.11"/>
    <n v="0"/>
    <n v="2.6513224658531172E-2"/>
    <n v="5242730.12"/>
    <n v="0"/>
    <n v="5242730.12"/>
    <n v="0"/>
    <n v="0.17271616025507172"/>
    <n v="0"/>
    <n v="0"/>
    <n v="0"/>
    <m/>
    <n v="0"/>
    <n v="22138843.059999999"/>
    <n v="21812.39"/>
    <n v="22160655.449999999"/>
    <n v="9.8428451492394833E-2"/>
    <n v="8.9981000745564259"/>
    <n v="918352.46"/>
    <n v="0"/>
    <n v="918352.46"/>
    <n v="0"/>
    <n v="0.12046158772192447"/>
    <n v="15"/>
  </r>
  <r>
    <x v="16"/>
    <x v="0"/>
    <x v="0"/>
    <x v="0"/>
    <x v="6"/>
    <x v="6"/>
    <x v="6"/>
    <x v="14"/>
    <n v="102260303.68000001"/>
    <n v="0"/>
    <n v="102260303.68000001"/>
    <n v="0"/>
    <n v="0.73976867038204308"/>
    <n v="0"/>
    <n v="0"/>
    <n v="0"/>
    <m/>
    <n v="0"/>
    <n v="187913.31"/>
    <n v="0"/>
    <n v="187913.31"/>
    <n v="0"/>
    <n v="8.85150743144833E-3"/>
    <n v="0"/>
    <n v="0"/>
    <n v="0"/>
    <m/>
    <n v="0"/>
    <n v="0"/>
    <n v="0"/>
    <n v="0"/>
    <m/>
    <n v="0"/>
    <n v="789652.36"/>
    <n v="0"/>
    <n v="789652.36"/>
    <n v="0"/>
    <n v="1.9744363574522174E-2"/>
    <n v="0"/>
    <n v="0"/>
    <n v="0"/>
    <m/>
    <n v="0"/>
    <n v="0"/>
    <n v="0"/>
    <n v="0"/>
    <m/>
    <n v="0"/>
    <n v="101200808.36"/>
    <n v="0"/>
    <n v="101200808.36"/>
    <n v="0"/>
    <n v="3.3339528517726871"/>
    <n v="0"/>
    <n v="0"/>
    <n v="0"/>
    <m/>
    <n v="0"/>
    <n v="6600"/>
    <n v="0"/>
    <n v="6600"/>
    <n v="0"/>
    <n v="2.6798602877999445E-3"/>
    <n v="75329.649999999994"/>
    <n v="0"/>
    <n v="75329.649999999994"/>
    <n v="0"/>
    <n v="9.881096459998448E-3"/>
    <n v="16"/>
  </r>
  <r>
    <x v="17"/>
    <x v="0"/>
    <x v="0"/>
    <x v="0"/>
    <x v="6"/>
    <x v="6"/>
    <x v="6"/>
    <x v="13"/>
    <n v="97895881.840000004"/>
    <n v="46400"/>
    <n v="97942281.840000004"/>
    <n v="4.7374840700362429E-2"/>
    <n v="0.70853135580048887"/>
    <n v="1042709.13"/>
    <n v="0"/>
    <n v="1042709.13"/>
    <n v="0"/>
    <n v="0.51420326017424101"/>
    <n v="0"/>
    <n v="0"/>
    <n v="0"/>
    <m/>
    <n v="0"/>
    <n v="0"/>
    <n v="0"/>
    <n v="0"/>
    <m/>
    <n v="0"/>
    <n v="316252.96999999997"/>
    <n v="0"/>
    <n v="316252.96999999997"/>
    <n v="0"/>
    <n v="8.5771903419381998E-2"/>
    <n v="77842.63"/>
    <n v="0"/>
    <n v="77842.63"/>
    <n v="0"/>
    <n v="1.9463668649290266E-3"/>
    <n v="22229.95"/>
    <n v="0"/>
    <n v="22229.95"/>
    <n v="0"/>
    <n v="2.9883873516138321E-2"/>
    <n v="0"/>
    <n v="0"/>
    <n v="0"/>
    <m/>
    <n v="0"/>
    <n v="51552168.659999996"/>
    <n v="0"/>
    <n v="51552168.659999996"/>
    <n v="0"/>
    <n v="1.6983312930433745"/>
    <n v="0"/>
    <n v="0"/>
    <n v="0"/>
    <m/>
    <n v="0"/>
    <n v="33285604.52"/>
    <n v="0"/>
    <n v="33285604.52"/>
    <n v="0"/>
    <n v="13.515268137660959"/>
    <n v="11599073.98"/>
    <n v="46400"/>
    <n v="11645473.98"/>
    <n v="0.39843805481586758"/>
    <n v="1.5275532505299314"/>
    <n v="17"/>
  </r>
  <r>
    <x v="18"/>
    <x v="0"/>
    <x v="0"/>
    <x v="0"/>
    <x v="6"/>
    <x v="6"/>
    <x v="6"/>
    <x v="17"/>
    <n v="80133446.349999994"/>
    <n v="2045836.3900000001"/>
    <n v="82179282.739999995"/>
    <n v="2.4894794914098322"/>
    <n v="0.5944991021712539"/>
    <n v="33782"/>
    <n v="0"/>
    <n v="33782"/>
    <n v="0"/>
    <n v="1.6659309902854892E-2"/>
    <n v="239141.29"/>
    <n v="0"/>
    <n v="239141.29"/>
    <n v="0"/>
    <n v="1.1264560799877029E-2"/>
    <n v="0"/>
    <n v="2007452.05"/>
    <n v="2007452.05"/>
    <n v="100"/>
    <n v="6.8442148299635158E-2"/>
    <n v="296019.32"/>
    <n v="0"/>
    <n v="296019.32"/>
    <n v="0"/>
    <n v="8.0284275354982879E-2"/>
    <n v="10253468.1"/>
    <n v="0"/>
    <n v="10253468.1"/>
    <n v="0"/>
    <n v="0.2563763655010986"/>
    <n v="1288176.28"/>
    <n v="0"/>
    <n v="1288176.28"/>
    <n v="0"/>
    <n v="1.7317041656868137"/>
    <n v="479036.67"/>
    <n v="0"/>
    <n v="479036.67"/>
    <n v="0"/>
    <n v="0.33967450689173601"/>
    <n v="44092751.109999999"/>
    <n v="34322.29"/>
    <n v="44127073.399999999"/>
    <n v="7.7780571779319504E-2"/>
    <n v="1.4537194374868398"/>
    <n v="0"/>
    <n v="0"/>
    <n v="0"/>
    <m/>
    <n v="0"/>
    <n v="11472114.279999999"/>
    <n v="4062.05"/>
    <n v="11476176.33"/>
    <n v="3.5395500061996696E-2"/>
    <n v="4.6597801822055622"/>
    <n v="11978957.300000001"/>
    <n v="0"/>
    <n v="11978957.300000001"/>
    <n v="0"/>
    <n v="1.5712967280679333"/>
    <n v="18"/>
  </r>
  <r>
    <x v="19"/>
    <x v="0"/>
    <x v="0"/>
    <x v="0"/>
    <x v="6"/>
    <x v="6"/>
    <x v="6"/>
    <x v="19"/>
    <n v="72467056.689999998"/>
    <n v="0"/>
    <n v="72467056.689999998"/>
    <n v="0"/>
    <n v="0.52423918416884407"/>
    <n v="0"/>
    <n v="0"/>
    <n v="0"/>
    <m/>
    <n v="0"/>
    <n v="72467056.689999998"/>
    <n v="0"/>
    <n v="72467056.689999998"/>
    <n v="0"/>
    <n v="3.4135032309671005"/>
    <n v="0"/>
    <n v="0"/>
    <n v="0"/>
    <m/>
    <n v="0"/>
    <n v="0"/>
    <n v="0"/>
    <n v="0"/>
    <m/>
    <n v="0"/>
    <n v="0"/>
    <n v="0"/>
    <n v="0"/>
    <m/>
    <n v="0"/>
    <n v="0"/>
    <n v="0"/>
    <n v="0"/>
    <m/>
    <n v="0"/>
    <n v="0"/>
    <n v="0"/>
    <n v="0"/>
    <m/>
    <n v="0"/>
    <n v="0"/>
    <n v="0"/>
    <n v="0"/>
    <m/>
    <n v="0"/>
    <n v="0"/>
    <n v="0"/>
    <n v="0"/>
    <m/>
    <n v="0"/>
    <n v="0"/>
    <n v="0"/>
    <n v="0"/>
    <m/>
    <n v="0"/>
    <n v="0"/>
    <n v="0"/>
    <n v="0"/>
    <m/>
    <n v="0"/>
    <n v="19"/>
  </r>
  <r>
    <x v="20"/>
    <x v="0"/>
    <x v="0"/>
    <x v="0"/>
    <x v="6"/>
    <x v="6"/>
    <x v="6"/>
    <x v="22"/>
    <n v="68671725.25999999"/>
    <n v="0"/>
    <n v="68671725.25999999"/>
    <n v="0"/>
    <n v="0.49678310214491195"/>
    <n v="0"/>
    <n v="0"/>
    <n v="0"/>
    <m/>
    <n v="0"/>
    <n v="0"/>
    <n v="0"/>
    <n v="0"/>
    <m/>
    <n v="0"/>
    <n v="0"/>
    <n v="0"/>
    <n v="0"/>
    <m/>
    <n v="0"/>
    <n v="0"/>
    <n v="0"/>
    <n v="0"/>
    <m/>
    <n v="0"/>
    <n v="0"/>
    <n v="0"/>
    <n v="0"/>
    <m/>
    <n v="0"/>
    <n v="0"/>
    <n v="0"/>
    <n v="0"/>
    <m/>
    <n v="0"/>
    <n v="27672.41"/>
    <n v="0"/>
    <n v="27672.41"/>
    <n v="0"/>
    <n v="1.9621905398716021E-2"/>
    <n v="68644052.849999994"/>
    <n v="0"/>
    <n v="68644052.849999994"/>
    <n v="0"/>
    <n v="2.2614052146934105"/>
    <n v="0"/>
    <n v="0"/>
    <n v="0"/>
    <m/>
    <n v="0"/>
    <n v="0"/>
    <n v="0"/>
    <n v="0"/>
    <m/>
    <n v="0"/>
    <n v="0"/>
    <n v="0"/>
    <n v="0"/>
    <m/>
    <n v="0"/>
    <n v="20"/>
  </r>
  <r>
    <x v="21"/>
    <x v="0"/>
    <x v="0"/>
    <x v="0"/>
    <x v="6"/>
    <x v="6"/>
    <x v="6"/>
    <x v="20"/>
    <n v="0"/>
    <n v="66186343.609999999"/>
    <n v="66186343.609999999"/>
    <n v="100"/>
    <n v="0.47880342271460319"/>
    <n v="0"/>
    <n v="0"/>
    <n v="0"/>
    <m/>
    <n v="0"/>
    <n v="0"/>
    <n v="0"/>
    <n v="0"/>
    <m/>
    <n v="0"/>
    <n v="0"/>
    <n v="66186343.609999999"/>
    <n v="66186343.609999999"/>
    <n v="100"/>
    <n v="2.2565597742502641"/>
    <n v="0"/>
    <n v="0"/>
    <n v="0"/>
    <m/>
    <n v="0"/>
    <n v="0"/>
    <n v="0"/>
    <n v="0"/>
    <m/>
    <n v="0"/>
    <n v="0"/>
    <n v="0"/>
    <n v="0"/>
    <m/>
    <n v="0"/>
    <n v="0"/>
    <n v="0"/>
    <n v="0"/>
    <m/>
    <n v="0"/>
    <n v="0"/>
    <n v="0"/>
    <n v="0"/>
    <m/>
    <n v="0"/>
    <n v="0"/>
    <n v="0"/>
    <n v="0"/>
    <m/>
    <n v="0"/>
    <n v="0"/>
    <n v="0"/>
    <n v="0"/>
    <m/>
    <n v="0"/>
    <n v="0"/>
    <n v="0"/>
    <n v="0"/>
    <m/>
    <n v="0"/>
    <n v="21"/>
  </r>
  <r>
    <x v="22"/>
    <x v="0"/>
    <x v="0"/>
    <x v="0"/>
    <x v="6"/>
    <x v="6"/>
    <x v="6"/>
    <x v="21"/>
    <n v="115466.54"/>
    <n v="62169695.82"/>
    <n v="62285162.359999999"/>
    <n v="99.814616297646268"/>
    <n v="0.45058160484026127"/>
    <n v="0"/>
    <n v="0"/>
    <n v="0"/>
    <m/>
    <n v="0"/>
    <n v="115466.54"/>
    <n v="0"/>
    <n v="115466.54"/>
    <n v="0"/>
    <n v="5.4389597889240833E-3"/>
    <n v="0"/>
    <n v="62169695.82"/>
    <n v="62169695.82"/>
    <n v="100"/>
    <n v="2.1196160282162895"/>
    <n v="0"/>
    <n v="0"/>
    <n v="0"/>
    <m/>
    <n v="0"/>
    <n v="0"/>
    <n v="0"/>
    <n v="0"/>
    <m/>
    <n v="0"/>
    <n v="0"/>
    <n v="0"/>
    <n v="0"/>
    <m/>
    <n v="0"/>
    <n v="0"/>
    <n v="0"/>
    <n v="0"/>
    <m/>
    <n v="0"/>
    <n v="0"/>
    <n v="0"/>
    <n v="0"/>
    <m/>
    <n v="0"/>
    <n v="0"/>
    <n v="0"/>
    <n v="0"/>
    <m/>
    <n v="0"/>
    <n v="0"/>
    <n v="0"/>
    <n v="0"/>
    <m/>
    <n v="0"/>
    <n v="0"/>
    <n v="0"/>
    <n v="0"/>
    <m/>
    <n v="0"/>
    <n v="22"/>
  </r>
  <r>
    <x v="23"/>
    <x v="0"/>
    <x v="0"/>
    <x v="0"/>
    <x v="6"/>
    <x v="6"/>
    <x v="6"/>
    <x v="18"/>
    <n v="55654972.340000004"/>
    <n v="0"/>
    <n v="55654972.340000004"/>
    <n v="0"/>
    <n v="0.40261766693896039"/>
    <n v="10434.469999999999"/>
    <n v="0"/>
    <n v="10434.469999999999"/>
    <n v="0"/>
    <n v="5.1456713457475071E-3"/>
    <n v="4752668.3499999996"/>
    <n v="0"/>
    <n v="4752668.3499999996"/>
    <n v="0"/>
    <n v="0.22387067323349402"/>
    <n v="0"/>
    <n v="0"/>
    <n v="0"/>
    <m/>
    <n v="0"/>
    <n v="0"/>
    <n v="0"/>
    <n v="0"/>
    <m/>
    <n v="0"/>
    <n v="4326779.92"/>
    <n v="0"/>
    <n v="4326779.92"/>
    <n v="0"/>
    <n v="0.10818623507618209"/>
    <n v="261071.95"/>
    <n v="0"/>
    <n v="261071.95"/>
    <n v="0"/>
    <n v="0.35096080433881266"/>
    <n v="15320.36"/>
    <n v="0"/>
    <n v="15320.36"/>
    <n v="0"/>
    <n v="1.0863334801496254E-2"/>
    <n v="37403025.270000003"/>
    <n v="0"/>
    <n v="37403025.270000003"/>
    <n v="0"/>
    <n v="1.2322028330075128"/>
    <n v="0"/>
    <n v="0"/>
    <n v="0"/>
    <m/>
    <n v="0"/>
    <n v="1083261.1100000001"/>
    <n v="0"/>
    <n v="1083261.1100000001"/>
    <n v="0"/>
    <n v="0.43984673181925571"/>
    <n v="7802410.9100000001"/>
    <n v="0"/>
    <n v="7802410.9100000001"/>
    <n v="0"/>
    <n v="1.0234532461289052"/>
    <n v="23"/>
  </r>
  <r>
    <x v="24"/>
    <x v="0"/>
    <x v="0"/>
    <x v="0"/>
    <x v="6"/>
    <x v="6"/>
    <x v="6"/>
    <x v="24"/>
    <n v="37216686.200000003"/>
    <n v="695356.41999999993"/>
    <n v="37912042.620000005"/>
    <n v="1.8341307192801417"/>
    <n v="0.27426225378939489"/>
    <n v="0"/>
    <n v="0"/>
    <n v="0"/>
    <m/>
    <n v="0"/>
    <n v="30167241.370000001"/>
    <n v="0"/>
    <n v="30167241.370000001"/>
    <n v="0"/>
    <n v="1.4210039787647319"/>
    <n v="0"/>
    <n v="370927.74"/>
    <n v="370927.74"/>
    <n v="100"/>
    <n v="1.2646424799799582E-2"/>
    <n v="0"/>
    <n v="0"/>
    <n v="0"/>
    <m/>
    <n v="0"/>
    <n v="6689059.9100000001"/>
    <n v="324428.68"/>
    <n v="7013488.5899999999"/>
    <n v="4.6257818179468941"/>
    <n v="0.17536434469305312"/>
    <n v="0"/>
    <n v="0"/>
    <n v="0"/>
    <m/>
    <n v="0"/>
    <n v="2977.22"/>
    <n v="0"/>
    <n v="2977.22"/>
    <n v="0"/>
    <n v="2.1110820919162917E-3"/>
    <n v="0"/>
    <n v="0"/>
    <n v="0"/>
    <m/>
    <n v="0"/>
    <n v="0"/>
    <n v="0"/>
    <n v="0"/>
    <m/>
    <n v="0"/>
    <n v="0"/>
    <n v="0"/>
    <n v="0"/>
    <m/>
    <n v="0"/>
    <n v="357407.7"/>
    <n v="0"/>
    <n v="357407.7"/>
    <n v="0"/>
    <n v="4.6881672213347436E-2"/>
    <n v="24"/>
  </r>
  <r>
    <x v="25"/>
    <x v="0"/>
    <x v="0"/>
    <x v="0"/>
    <x v="6"/>
    <x v="6"/>
    <x v="6"/>
    <x v="25"/>
    <n v="35753519.550000004"/>
    <n v="0"/>
    <n v="35753519.550000004"/>
    <n v="0"/>
    <n v="0.25864712568964165"/>
    <n v="0"/>
    <n v="0"/>
    <n v="0"/>
    <m/>
    <n v="0"/>
    <n v="0"/>
    <n v="0"/>
    <n v="0"/>
    <m/>
    <n v="0"/>
    <n v="0"/>
    <n v="0"/>
    <n v="0"/>
    <m/>
    <n v="0"/>
    <n v="8620.68"/>
    <n v="0"/>
    <n v="8620.68"/>
    <n v="0"/>
    <n v="2.3380401213920557E-3"/>
    <n v="1892360.31"/>
    <n v="0"/>
    <n v="1892360.31"/>
    <n v="0"/>
    <n v="4.7316327877036282E-2"/>
    <n v="329939.71000000002"/>
    <n v="0"/>
    <n v="329939.71000000002"/>
    <n v="0"/>
    <n v="0.44354020416561257"/>
    <n v="41956.62"/>
    <n v="0"/>
    <n v="41956.62"/>
    <n v="0"/>
    <n v="2.9750528721201968E-2"/>
    <n v="22481626.91"/>
    <n v="0"/>
    <n v="22481626.91"/>
    <n v="0"/>
    <n v="0.74063325544254655"/>
    <n v="0"/>
    <n v="0"/>
    <n v="0"/>
    <m/>
    <n v="0"/>
    <n v="8965521.0800000001"/>
    <n v="0"/>
    <n v="8965521.0800000001"/>
    <n v="0"/>
    <n v="3.6403551366250406"/>
    <n v="2033494.24"/>
    <n v="0"/>
    <n v="2033494.24"/>
    <n v="0"/>
    <n v="0.26673630816406602"/>
    <n v="25"/>
  </r>
  <r>
    <x v="26"/>
    <x v="0"/>
    <x v="0"/>
    <x v="0"/>
    <x v="6"/>
    <x v="6"/>
    <x v="6"/>
    <x v="23"/>
    <n v="25446306.590000004"/>
    <n v="6009839.1299999999"/>
    <n v="31456145.720000003"/>
    <n v="19.105452980461333"/>
    <n v="0.22755918237292877"/>
    <n v="0"/>
    <n v="0"/>
    <n v="0"/>
    <m/>
    <n v="0"/>
    <n v="839009.13"/>
    <n v="5723762.29"/>
    <n v="6562771.4199999999"/>
    <n v="87.215627723325468"/>
    <n v="0.3091341427332992"/>
    <n v="0"/>
    <n v="0"/>
    <n v="0"/>
    <m/>
    <n v="0"/>
    <n v="-3478.26"/>
    <n v="0"/>
    <n v="-3478.26"/>
    <n v="0"/>
    <n v="-9.4334918273652796E-4"/>
    <n v="495939.25"/>
    <n v="0"/>
    <n v="495939.25"/>
    <n v="0"/>
    <n v="1.2400399668122116E-2"/>
    <n v="13706.9"/>
    <n v="0"/>
    <n v="13706.9"/>
    <n v="0"/>
    <n v="1.842627922682491E-2"/>
    <n v="8759.48"/>
    <n v="0"/>
    <n v="8759.48"/>
    <n v="0"/>
    <n v="6.2111571743098991E-3"/>
    <n v="3394903.35"/>
    <n v="0"/>
    <n v="3394903.35"/>
    <n v="0"/>
    <n v="0.11184147526729447"/>
    <n v="0"/>
    <n v="0"/>
    <n v="0"/>
    <m/>
    <n v="0"/>
    <n v="20431225.530000001"/>
    <n v="75000"/>
    <n v="20506225.530000001"/>
    <n v="0.36574258822169503"/>
    <n v="8.3263362803812679"/>
    <n v="266241.21000000002"/>
    <n v="211076.84"/>
    <n v="477318.05000000005"/>
    <n v="44.221424268367805"/>
    <n v="6.2610481983500041E-2"/>
    <n v="26"/>
  </r>
  <r>
    <x v="27"/>
    <x v="0"/>
    <x v="0"/>
    <x v="0"/>
    <x v="6"/>
    <x v="6"/>
    <x v="6"/>
    <x v="28"/>
    <n v="14681765.550000001"/>
    <n v="3000000"/>
    <n v="17681765.550000001"/>
    <n v="16.966631479852417"/>
    <n v="0.12791294099675918"/>
    <n v="84696.28"/>
    <n v="0"/>
    <n v="84696.28"/>
    <n v="0"/>
    <n v="4.1767259965039688E-2"/>
    <n v="625343.03"/>
    <n v="0"/>
    <n v="625343.03"/>
    <n v="0"/>
    <n v="2.9456287461752526E-2"/>
    <n v="0"/>
    <n v="3000000"/>
    <n v="3000000"/>
    <n v="100"/>
    <n v="0.10228211672548068"/>
    <n v="0"/>
    <n v="0"/>
    <n v="0"/>
    <m/>
    <n v="0"/>
    <n v="74937.94"/>
    <n v="0"/>
    <n v="74937.94"/>
    <n v="0"/>
    <n v="1.8737383788553841E-3"/>
    <n v="0"/>
    <n v="0"/>
    <n v="0"/>
    <m/>
    <n v="0"/>
    <n v="0"/>
    <n v="0"/>
    <n v="0"/>
    <m/>
    <n v="0"/>
    <n v="11736307.09"/>
    <n v="0"/>
    <n v="11736307.09"/>
    <n v="0"/>
    <n v="0.38664013782177564"/>
    <n v="0"/>
    <n v="0"/>
    <n v="0"/>
    <m/>
    <n v="0"/>
    <n v="1975345.8"/>
    <n v="0"/>
    <n v="1975345.8"/>
    <n v="0"/>
    <n v="0.80206829758975939"/>
    <n v="185135.41"/>
    <n v="0"/>
    <n v="185135.41"/>
    <n v="0"/>
    <n v="2.4284472905042855E-2"/>
    <n v="27"/>
  </r>
  <r>
    <x v="28"/>
    <x v="0"/>
    <x v="0"/>
    <x v="0"/>
    <x v="6"/>
    <x v="6"/>
    <x v="6"/>
    <x v="27"/>
    <n v="16977278.52"/>
    <n v="36499"/>
    <n v="17013777.52"/>
    <n v="0.21452613893119721"/>
    <n v="0.1230806004012279"/>
    <n v="104218.99"/>
    <n v="0"/>
    <n v="104218.99"/>
    <n v="0"/>
    <n v="5.139472062555607E-2"/>
    <n v="1098800.6399999999"/>
    <n v="0"/>
    <n v="1098800.6399999999"/>
    <n v="0"/>
    <n v="5.1758132676393058E-2"/>
    <n v="0"/>
    <n v="36499"/>
    <n v="36499"/>
    <n v="100"/>
    <n v="1.2443983261211063E-3"/>
    <n v="8097.04"/>
    <n v="0"/>
    <n v="8097.04"/>
    <n v="0"/>
    <n v="2.1960221681487225E-3"/>
    <n v="0"/>
    <n v="0"/>
    <n v="0"/>
    <m/>
    <n v="0"/>
    <n v="0"/>
    <n v="0"/>
    <n v="0"/>
    <m/>
    <n v="0"/>
    <n v="0"/>
    <n v="0"/>
    <n v="0"/>
    <m/>
    <n v="0"/>
    <n v="11678404.279999999"/>
    <n v="0"/>
    <n v="11678404.279999999"/>
    <n v="0"/>
    <n v="0.38473259141326838"/>
    <n v="0"/>
    <n v="0"/>
    <n v="0"/>
    <m/>
    <n v="0"/>
    <n v="0"/>
    <n v="0"/>
    <n v="0"/>
    <m/>
    <n v="0"/>
    <n v="4087757.57"/>
    <n v="0"/>
    <n v="4087757.57"/>
    <n v="0"/>
    <n v="0.53619692716292811"/>
    <n v="28"/>
  </r>
  <r>
    <x v="29"/>
    <x v="0"/>
    <x v="0"/>
    <x v="0"/>
    <x v="6"/>
    <x v="6"/>
    <x v="6"/>
    <x v="29"/>
    <n v="10723087.270000001"/>
    <n v="0"/>
    <n v="10723087.270000001"/>
    <n v="0"/>
    <n v="7.7572662378763951E-2"/>
    <n v="20015.7"/>
    <n v="0"/>
    <n v="20015.7"/>
    <n v="0"/>
    <n v="9.8705745433240386E-3"/>
    <n v="7192.4"/>
    <n v="0"/>
    <n v="7192.4"/>
    <n v="0"/>
    <n v="3.3879229762888517E-4"/>
    <n v="0"/>
    <n v="0"/>
    <n v="0"/>
    <m/>
    <n v="0"/>
    <n v="12299.14"/>
    <n v="0"/>
    <n v="12299.14"/>
    <n v="0"/>
    <n v="3.3356861382881501E-3"/>
    <n v="5128318.0999999996"/>
    <n v="0"/>
    <n v="5128318.0999999996"/>
    <n v="0"/>
    <n v="0.12822779012805427"/>
    <n v="0"/>
    <n v="0"/>
    <n v="0"/>
    <m/>
    <n v="0"/>
    <n v="275304.28000000003"/>
    <n v="0"/>
    <n v="275304.28000000003"/>
    <n v="0"/>
    <n v="0.19521229043735719"/>
    <n v="4173022.03"/>
    <n v="0"/>
    <n v="4173022.03"/>
    <n v="0"/>
    <n v="0.13747576647745216"/>
    <n v="0"/>
    <n v="0"/>
    <n v="0"/>
    <m/>
    <n v="0"/>
    <n v="367959.88"/>
    <n v="0"/>
    <n v="367959.88"/>
    <n v="0"/>
    <n v="0.14940622271448986"/>
    <n v="738975.74"/>
    <n v="0"/>
    <n v="738975.74"/>
    <n v="0"/>
    <n v="9.6932490308115529E-2"/>
    <n v="29"/>
  </r>
  <r>
    <x v="30"/>
    <x v="0"/>
    <x v="0"/>
    <x v="0"/>
    <x v="6"/>
    <x v="6"/>
    <x v="6"/>
    <x v="31"/>
    <n v="10036797.73"/>
    <n v="0"/>
    <n v="10036797.73"/>
    <n v="0"/>
    <n v="7.2607925504017123E-2"/>
    <n v="0"/>
    <n v="0"/>
    <n v="0"/>
    <m/>
    <n v="0"/>
    <n v="0"/>
    <n v="0"/>
    <n v="0"/>
    <m/>
    <n v="0"/>
    <n v="0"/>
    <n v="0"/>
    <n v="0"/>
    <m/>
    <n v="0"/>
    <n v="0"/>
    <n v="0"/>
    <n v="0"/>
    <m/>
    <n v="0"/>
    <n v="904438.8"/>
    <n v="0"/>
    <n v="904438.8"/>
    <n v="0"/>
    <n v="2.2614468597427537E-2"/>
    <n v="0"/>
    <n v="0"/>
    <n v="0"/>
    <m/>
    <n v="0"/>
    <n v="0"/>
    <n v="0"/>
    <n v="0"/>
    <m/>
    <n v="0"/>
    <n v="5221360.0199999996"/>
    <n v="0"/>
    <n v="5221360.0199999996"/>
    <n v="0"/>
    <n v="0.17201214506989429"/>
    <n v="0"/>
    <n v="0"/>
    <n v="0"/>
    <m/>
    <n v="0"/>
    <n v="2263527.36"/>
    <n v="0"/>
    <n v="2263527.36"/>
    <n v="0"/>
    <n v="0.91908137612312857"/>
    <n v="1647471.55"/>
    <n v="0"/>
    <n v="1647471.55"/>
    <n v="0"/>
    <n v="0.21610116734450721"/>
    <n v="30"/>
  </r>
  <r>
    <x v="31"/>
    <x v="0"/>
    <x v="0"/>
    <x v="0"/>
    <x v="6"/>
    <x v="6"/>
    <x v="6"/>
    <x v="30"/>
    <n v="6502860.0199999996"/>
    <n v="0"/>
    <n v="6502860.0199999996"/>
    <n v="0"/>
    <n v="4.7042810724772004E-2"/>
    <n v="0"/>
    <n v="0"/>
    <n v="0"/>
    <m/>
    <n v="0"/>
    <n v="0"/>
    <n v="0"/>
    <n v="0"/>
    <m/>
    <n v="0"/>
    <n v="0"/>
    <n v="0"/>
    <n v="0"/>
    <m/>
    <n v="0"/>
    <n v="0"/>
    <n v="0"/>
    <n v="0"/>
    <m/>
    <n v="0"/>
    <n v="0"/>
    <n v="0"/>
    <n v="0"/>
    <m/>
    <n v="0"/>
    <n v="0"/>
    <n v="0"/>
    <n v="0"/>
    <m/>
    <n v="0"/>
    <n v="0"/>
    <n v="0"/>
    <n v="0"/>
    <m/>
    <n v="0"/>
    <n v="6502860.0199999996"/>
    <n v="0"/>
    <n v="6502860.0199999996"/>
    <n v="0"/>
    <n v="0.21422979776243353"/>
    <n v="0"/>
    <n v="0"/>
    <n v="0"/>
    <m/>
    <n v="0"/>
    <n v="0"/>
    <n v="0"/>
    <n v="0"/>
    <m/>
    <n v="0"/>
    <n v="0"/>
    <n v="0"/>
    <n v="0"/>
    <m/>
    <n v="0"/>
    <n v="31"/>
  </r>
  <r>
    <x v="32"/>
    <x v="0"/>
    <x v="0"/>
    <x v="0"/>
    <x v="6"/>
    <x v="6"/>
    <x v="6"/>
    <x v="32"/>
    <n v="462.87"/>
    <n v="4965718.1100000003"/>
    <n v="4966180.9800000004"/>
    <n v="99.99067955835956"/>
    <n v="3.5926209567571588E-2"/>
    <n v="0"/>
    <n v="0"/>
    <n v="0"/>
    <m/>
    <n v="0"/>
    <n v="0"/>
    <n v="0"/>
    <n v="0"/>
    <m/>
    <n v="0"/>
    <n v="0"/>
    <n v="4965718.1100000003"/>
    <n v="4965718.1100000003"/>
    <n v="100"/>
    <n v="0.16930138645095111"/>
    <n v="462.87"/>
    <n v="0"/>
    <n v="462.87"/>
    <n v="0"/>
    <n v="1.2553634179539674E-4"/>
    <n v="0"/>
    <n v="0"/>
    <n v="0"/>
    <m/>
    <n v="0"/>
    <n v="0"/>
    <n v="0"/>
    <n v="0"/>
    <m/>
    <n v="0"/>
    <n v="0"/>
    <n v="0"/>
    <n v="0"/>
    <m/>
    <n v="0"/>
    <n v="0"/>
    <n v="0"/>
    <n v="0"/>
    <m/>
    <n v="0"/>
    <n v="0"/>
    <n v="0"/>
    <n v="0"/>
    <m/>
    <n v="0"/>
    <n v="0"/>
    <n v="0"/>
    <n v="0"/>
    <m/>
    <n v="0"/>
    <n v="0"/>
    <n v="0"/>
    <n v="0"/>
    <m/>
    <n v="0"/>
    <n v="32"/>
  </r>
  <r>
    <x v="33"/>
    <x v="0"/>
    <x v="0"/>
    <x v="0"/>
    <x v="6"/>
    <x v="6"/>
    <x v="6"/>
    <x v="33"/>
    <n v="594638.81000000006"/>
    <n v="0"/>
    <n v="594638.81000000006"/>
    <n v="0"/>
    <n v="4.3017196898594264E-3"/>
    <n v="0"/>
    <n v="0"/>
    <n v="0"/>
    <m/>
    <n v="0"/>
    <n v="588231.31000000006"/>
    <n v="0"/>
    <n v="588231.31000000006"/>
    <n v="0"/>
    <n v="2.7708169324863613E-2"/>
    <n v="0"/>
    <n v="0"/>
    <n v="0"/>
    <m/>
    <n v="0"/>
    <n v="662.94"/>
    <n v="0"/>
    <n v="662.94"/>
    <n v="0"/>
    <n v="1.797979182704438E-4"/>
    <n v="0"/>
    <n v="0"/>
    <n v="0"/>
    <m/>
    <n v="0"/>
    <n v="0"/>
    <n v="0"/>
    <n v="0"/>
    <m/>
    <n v="0"/>
    <n v="0"/>
    <n v="0"/>
    <n v="0"/>
    <m/>
    <n v="0"/>
    <n v="5744.56"/>
    <n v="0"/>
    <n v="5744.56"/>
    <n v="0"/>
    <n v="1.892484111989489E-4"/>
    <n v="0"/>
    <n v="0"/>
    <n v="0"/>
    <m/>
    <n v="0"/>
    <n v="0"/>
    <n v="0"/>
    <n v="0"/>
    <m/>
    <n v="0"/>
    <n v="0"/>
    <n v="0"/>
    <n v="0"/>
    <m/>
    <n v="0"/>
    <n v="33"/>
  </r>
  <r>
    <x v="34"/>
    <x v="0"/>
    <x v="0"/>
    <x v="0"/>
    <x v="6"/>
    <x v="6"/>
    <x v="6"/>
    <x v="34"/>
    <n v="0"/>
    <n v="0"/>
    <n v="0"/>
    <m/>
    <n v="0"/>
    <n v="0"/>
    <n v="0"/>
    <n v="0"/>
    <m/>
    <n v="0"/>
    <n v="0"/>
    <n v="0"/>
    <n v="0"/>
    <m/>
    <n v="0"/>
    <n v="0"/>
    <n v="0"/>
    <n v="0"/>
    <m/>
    <n v="0"/>
    <n v="0"/>
    <n v="0"/>
    <n v="0"/>
    <m/>
    <n v="0"/>
    <n v="0"/>
    <n v="0"/>
    <n v="0"/>
    <m/>
    <n v="0"/>
    <n v="0"/>
    <n v="0"/>
    <n v="0"/>
    <m/>
    <n v="0"/>
    <n v="0"/>
    <n v="0"/>
    <n v="0"/>
    <m/>
    <n v="0"/>
    <n v="0"/>
    <n v="0"/>
    <n v="0"/>
    <m/>
    <n v="0"/>
    <n v="0"/>
    <n v="0"/>
    <n v="0"/>
    <m/>
    <n v="0"/>
    <n v="0"/>
    <n v="0"/>
    <n v="0"/>
    <m/>
    <n v="0"/>
    <n v="0"/>
    <n v="0"/>
    <n v="0"/>
    <m/>
    <n v="0"/>
    <n v="34"/>
  </r>
  <r>
    <x v="0"/>
    <x v="0"/>
    <x v="0"/>
    <x v="0"/>
    <x v="7"/>
    <x v="7"/>
    <x v="7"/>
    <x v="0"/>
    <n v="8638626369.8299999"/>
    <n v="4216015639.2299991"/>
    <n v="12854642009.059996"/>
    <n v="32.797612226451243"/>
    <n v="99.999999999999972"/>
    <n v="59697308.979999989"/>
    <n v="118822448.45"/>
    <n v="178519757.42999998"/>
    <n v="66.559830777605612"/>
    <n v="99.999999999999986"/>
    <n v="772130417.46000004"/>
    <n v="1035182911.3099999"/>
    <n v="1807313328.77"/>
    <n v="57.277445743982454"/>
    <n v="100"/>
    <n v="2368440.2399999998"/>
    <n v="2675901752.9500003"/>
    <n v="2678270193.1900001"/>
    <n v="99.911568285902518"/>
    <n v="99.999999999999957"/>
    <n v="123218645.19999999"/>
    <n v="20090070.940000001"/>
    <n v="143308716.14000002"/>
    <n v="14.018736250748189"/>
    <n v="50"/>
    <n v="3746565189.6099997"/>
    <n v="286455300.61000001"/>
    <n v="4033020490.2199993"/>
    <n v="7.1027484562661867"/>
    <n v="99.999999999999986"/>
    <n v="155209357.91"/>
    <n v="0"/>
    <n v="155209357.91"/>
    <n v="0"/>
    <n v="100.00000000000003"/>
    <n v="155752146.94"/>
    <n v="6500071.25"/>
    <n v="162252218.18999997"/>
    <n v="4.0061524720656276"/>
    <n v="100"/>
    <n v="2659814191.29"/>
    <n v="12380791.350000001"/>
    <n v="2672194982.6400003"/>
    <n v="0.46331916010741009"/>
    <n v="99.999999999999986"/>
    <n v="0"/>
    <n v="30421674.989999998"/>
    <n v="30421674.989999998"/>
    <n v="100"/>
    <n v="100"/>
    <n v="197444102.83999997"/>
    <n v="6904230.1399999997"/>
    <n v="204348332.98000002"/>
    <n v="3.3786574322951441"/>
    <n v="100"/>
    <n v="766426569.3599999"/>
    <n v="23356387.239999998"/>
    <n v="789782956.5999999"/>
    <n v="2.9573172027602102"/>
    <n v="99.999999999999986"/>
    <n v="999"/>
  </r>
  <r>
    <x v="1"/>
    <x v="0"/>
    <x v="0"/>
    <x v="0"/>
    <x v="7"/>
    <x v="7"/>
    <x v="7"/>
    <x v="3"/>
    <n v="2557105812.96"/>
    <n v="242280518.11000001"/>
    <n v="2799386331.0699997"/>
    <n v="8.6547724914193598"/>
    <n v="21.777240697150354"/>
    <n v="17703849.07"/>
    <n v="-0.1"/>
    <n v="17703848.969999999"/>
    <n v="-5.6484892166361493E-7"/>
    <n v="9.9170249976067328"/>
    <n v="268590449.29000002"/>
    <n v="108925017.04000001"/>
    <n v="377515466.33000004"/>
    <n v="28.853127025207669"/>
    <n v="20.888213478009654"/>
    <n v="0"/>
    <n v="51862049.25"/>
    <n v="51862049.25"/>
    <n v="100"/>
    <n v="1.9364009419911734"/>
    <n v="4460533.32"/>
    <n v="0"/>
    <n v="4460533.32"/>
    <n v="0"/>
    <n v="1.5562672809246476"/>
    <n v="1246102859.6199999"/>
    <n v="66703585.719999999"/>
    <n v="1312806445.3399999"/>
    <n v="5.0809916386969469"/>
    <n v="32.551444965963633"/>
    <n v="97451978.900000006"/>
    <n v="0"/>
    <n v="97451978.900000006"/>
    <n v="0"/>
    <n v="62.787437698510878"/>
    <n v="10779818.460000001"/>
    <n v="4707996.37"/>
    <n v="15487814.830000002"/>
    <n v="30.398067265632459"/>
    <n v="9.5455180846054883"/>
    <n v="581537818.40999997"/>
    <n v="2061912.4"/>
    <n v="583599730.80999994"/>
    <n v="0.35330934733951891"/>
    <n v="21.839713591312535"/>
    <n v="0"/>
    <n v="0"/>
    <n v="0"/>
    <m/>
    <n v="0"/>
    <n v="11720159.640000001"/>
    <n v="0"/>
    <n v="11720159.640000001"/>
    <n v="0"/>
    <n v="5.7353830437888025"/>
    <n v="318758346.25"/>
    <n v="8019957.4299999997"/>
    <n v="326778303.68000001"/>
    <n v="2.4542502790679763"/>
    <n v="41.37570973761882"/>
    <n v="1"/>
  </r>
  <r>
    <x v="2"/>
    <x v="0"/>
    <x v="0"/>
    <x v="0"/>
    <x v="7"/>
    <x v="7"/>
    <x v="7"/>
    <x v="1"/>
    <n v="1550112948.7099998"/>
    <n v="912982234.22000003"/>
    <n v="2463095182.9299998"/>
    <n v="37.066461765150009"/>
    <n v="19.161134018310282"/>
    <n v="6589968.0300000003"/>
    <n v="1473239.26"/>
    <n v="8063207.29"/>
    <n v="18.2711321563953"/>
    <n v="4.5167030283254181"/>
    <n v="129976620.56"/>
    <n v="280020394.94999999"/>
    <n v="409997015.50999999"/>
    <n v="68.298154463802476"/>
    <n v="22.685441919970287"/>
    <n v="0"/>
    <n v="540530527.98000002"/>
    <n v="540530527.98000002"/>
    <n v="100"/>
    <n v="20.182076078597266"/>
    <n v="16437384.98"/>
    <n v="0"/>
    <n v="16437384.98"/>
    <n v="0"/>
    <n v="5.7349564711549439"/>
    <n v="828667216.75"/>
    <n v="76374645.780000001"/>
    <n v="905041862.52999997"/>
    <n v="8.4387970260843446"/>
    <n v="22.44079504988159"/>
    <n v="5496077.2300000004"/>
    <n v="0"/>
    <n v="5496077.2300000004"/>
    <n v="0"/>
    <n v="3.5410733631067317"/>
    <n v="49916227.990000002"/>
    <n v="0"/>
    <n v="49916227.990000002"/>
    <n v="0"/>
    <n v="30.764588950979572"/>
    <n v="317728567"/>
    <n v="370304.49"/>
    <n v="318098871.49000001"/>
    <n v="0.11641175847794266"/>
    <n v="11.90402921779808"/>
    <n v="0"/>
    <n v="0"/>
    <n v="0"/>
    <m/>
    <n v="0"/>
    <n v="21706304.329999998"/>
    <n v="5059495.0599999996"/>
    <n v="26765799.389999997"/>
    <n v="18.902835615999884"/>
    <n v="13.098124657870159"/>
    <n v="173594581.84"/>
    <n v="9153626.6999999993"/>
    <n v="182748208.53999999"/>
    <n v="5.008873560583468"/>
    <n v="23.139041810515568"/>
    <n v="2"/>
  </r>
  <r>
    <x v="3"/>
    <x v="0"/>
    <x v="0"/>
    <x v="0"/>
    <x v="7"/>
    <x v="7"/>
    <x v="7"/>
    <x v="2"/>
    <n v="248026332.34999999"/>
    <n v="1570611826.4599998"/>
    <n v="1818638158.8099997"/>
    <n v="86.36197469251978"/>
    <n v="14.147715335271233"/>
    <n v="4562950.55"/>
    <n v="172949.94"/>
    <n v="4735900.49"/>
    <n v="3.6518913428436499"/>
    <n v="2.6528719051486562"/>
    <n v="32462482.890000001"/>
    <n v="1351793.77"/>
    <n v="33814276.660000004"/>
    <n v="3.9977012774579928"/>
    <n v="1.8709692515250207"/>
    <n v="0"/>
    <n v="1566408060.52"/>
    <n v="1566408060.52"/>
    <n v="100"/>
    <n v="58.485811644504096"/>
    <n v="3718451.95"/>
    <n v="-0.01"/>
    <n v="3718451.9400000004"/>
    <n v="-2.6892911785219952E-7"/>
    <n v="1.2973572160005258"/>
    <n v="57078973.509999998"/>
    <n v="368169.87"/>
    <n v="57447143.379999995"/>
    <n v="0.64088455637321895"/>
    <n v="1.4244198242807906"/>
    <n v="221214.37"/>
    <n v="0"/>
    <n v="221214.37"/>
    <n v="0"/>
    <n v="0.14252643846917648"/>
    <n v="940993.14"/>
    <n v="0"/>
    <n v="940993.14"/>
    <n v="0"/>
    <n v="0.57995702647225555"/>
    <n v="135959277.28999999"/>
    <n v="2113770.5299999998"/>
    <n v="138073047.81999999"/>
    <n v="1.5309074170330716"/>
    <n v="5.167027433140019"/>
    <n v="0"/>
    <n v="0"/>
    <n v="0"/>
    <m/>
    <n v="0"/>
    <n v="2419486.69"/>
    <n v="5927.75"/>
    <n v="2425414.44"/>
    <n v="0.24440152999171558"/>
    <n v="1.1869019945650257"/>
    <n v="10662501.960000001"/>
    <n v="191154.09"/>
    <n v="10853656.050000001"/>
    <n v="1.7611953900086965"/>
    <n v="1.3742580742340624"/>
    <n v="3"/>
  </r>
  <r>
    <x v="4"/>
    <x v="0"/>
    <x v="0"/>
    <x v="0"/>
    <x v="7"/>
    <x v="7"/>
    <x v="7"/>
    <x v="4"/>
    <n v="1483075442.7299998"/>
    <n v="234257862.20999998"/>
    <n v="1717333304.9400001"/>
    <n v="13.640791891483431"/>
    <n v="13.359635404312442"/>
    <n v="4909314.04"/>
    <n v="0"/>
    <n v="4909314.04"/>
    <n v="0"/>
    <n v="2.7500116013349438"/>
    <n v="128928606.56999999"/>
    <n v="146572114.97"/>
    <n v="275500721.53999996"/>
    <n v="53.202080252526379"/>
    <n v="15.24366124868326"/>
    <n v="0"/>
    <n v="30589996.030000001"/>
    <n v="30589996.030000001"/>
    <n v="100"/>
    <n v="1.1421549665818163"/>
    <n v="26643164.280000001"/>
    <n v="3330499.49"/>
    <n v="29973663.770000003"/>
    <n v="11.111419396561809"/>
    <n v="10.457725314041042"/>
    <n v="914859099.69000006"/>
    <n v="48640511.140000001"/>
    <n v="963499610.83000004"/>
    <n v="5.0483166358623608"/>
    <n v="23.890273138122378"/>
    <n v="515811.79"/>
    <n v="0"/>
    <n v="515811.79"/>
    <n v="0"/>
    <n v="0.3323329191910579"/>
    <n v="37390623.289999999"/>
    <n v="1716084.87"/>
    <n v="39106708.159999996"/>
    <n v="4.3882110020072833"/>
    <n v="24.102418195728706"/>
    <n v="291694053.68000001"/>
    <n v="2038556.06"/>
    <n v="293732609.74000001"/>
    <n v="0.69401761752106639"/>
    <n v="10.992184763770727"/>
    <n v="0"/>
    <n v="0"/>
    <n v="0"/>
    <m/>
    <n v="0"/>
    <n v="18347316.280000001"/>
    <n v="572232.26"/>
    <n v="18919548.540000003"/>
    <n v="3.0245555743054742"/>
    <n v="9.2584795109885718"/>
    <n v="59787453.109999999"/>
    <n v="797867.39"/>
    <n v="60585320.5"/>
    <n v="1.3169318630574878"/>
    <n v="7.6711354674983889"/>
    <n v="4"/>
  </r>
  <r>
    <x v="5"/>
    <x v="0"/>
    <x v="0"/>
    <x v="0"/>
    <x v="7"/>
    <x v="7"/>
    <x v="7"/>
    <x v="5"/>
    <n v="789346384.38999999"/>
    <n v="147630666.31999999"/>
    <n v="936977050.71000016"/>
    <n v="15.756060002550964"/>
    <n v="7.2890170729734463"/>
    <n v="123857.45"/>
    <n v="0"/>
    <n v="123857.45"/>
    <n v="0"/>
    <n v="6.9380247756927513E-2"/>
    <n v="19449359.260000002"/>
    <n v="1687643.63"/>
    <n v="21137002.890000001"/>
    <n v="7.9843090280241711"/>
    <n v="1.1695261996648458"/>
    <n v="725480.72"/>
    <n v="76890301.099999994"/>
    <n v="77615781.819999993"/>
    <n v="99.065292260171418"/>
    <n v="2.8979817651464934"/>
    <n v="1010561.1"/>
    <n v="0"/>
    <n v="1010561.1"/>
    <n v="0"/>
    <n v="0.3525818691351511"/>
    <n v="342047787.17000002"/>
    <n v="65051536.32"/>
    <n v="407099323.49000001"/>
    <n v="15.979278904794821"/>
    <n v="10.094154603905642"/>
    <n v="10277364.23"/>
    <n v="0"/>
    <n v="10277364.23"/>
    <n v="0"/>
    <n v="6.6216137792152034"/>
    <n v="12276622.08"/>
    <n v="74529.33"/>
    <n v="12351151.41"/>
    <n v="0.60342009846675504"/>
    <n v="7.612315904080031"/>
    <n v="325792108.26999998"/>
    <n v="2225817.7200000002"/>
    <n v="328017925.99000001"/>
    <n v="0.67856587815504232"/>
    <n v="12.275224230304257"/>
    <n v="0"/>
    <n v="0"/>
    <n v="0"/>
    <m/>
    <n v="0"/>
    <n v="18811391.289999999"/>
    <n v="757105.18"/>
    <n v="19568496.469999999"/>
    <n v="3.8690002635649607"/>
    <n v="9.5760489868616698"/>
    <n v="58831852.82"/>
    <n v="943733.04"/>
    <n v="59775585.859999999"/>
    <n v="1.5787934596079256"/>
    <n v="7.5686092439032517"/>
    <n v="5"/>
  </r>
  <r>
    <x v="6"/>
    <x v="0"/>
    <x v="0"/>
    <x v="0"/>
    <x v="7"/>
    <x v="7"/>
    <x v="7"/>
    <x v="7"/>
    <n v="274354661.86000001"/>
    <n v="374628591.42999995"/>
    <n v="648983253.29000008"/>
    <n v="57.725463566406702"/>
    <n v="5.0486295365720357"/>
    <n v="83719.56"/>
    <n v="0"/>
    <n v="83719.56"/>
    <n v="0"/>
    <n v="4.689652350263112E-2"/>
    <n v="40556672.869999997"/>
    <n v="357655830.50999999"/>
    <n v="398212503.38"/>
    <n v="89.815319075679994"/>
    <n v="22.033396038251475"/>
    <n v="0"/>
    <n v="0"/>
    <n v="0"/>
    <m/>
    <n v="0"/>
    <n v="63079969.590000004"/>
    <n v="16685823.460000001"/>
    <n v="79765793.050000012"/>
    <n v="20.918520109918216"/>
    <n v="27.830056397991815"/>
    <n v="76607574.219999999"/>
    <n v="286937.46000000002"/>
    <n v="76894511.679999992"/>
    <n v="0.37315726926533238"/>
    <n v="1.9066233823127792"/>
    <n v="351834"/>
    <n v="0"/>
    <n v="351834"/>
    <n v="0"/>
    <n v="0.22668349688297482"/>
    <n v="2080396.71"/>
    <n v="0"/>
    <n v="2080396.71"/>
    <n v="0"/>
    <n v="1.2821992409150438"/>
    <n v="64656413.960000001"/>
    <n v="0"/>
    <n v="64656413.960000001"/>
    <n v="0"/>
    <n v="2.4195994072304767"/>
    <n v="0"/>
    <n v="0"/>
    <n v="0"/>
    <m/>
    <n v="0"/>
    <n v="7758876.7400000002"/>
    <n v="0"/>
    <n v="7758876.7400000002"/>
    <n v="0"/>
    <n v="3.7968877097516511"/>
    <n v="19179204.210000001"/>
    <n v="0"/>
    <n v="19179204.210000001"/>
    <n v="0"/>
    <n v="2.4284145472784191"/>
    <n v="6"/>
  </r>
  <r>
    <x v="7"/>
    <x v="0"/>
    <x v="0"/>
    <x v="0"/>
    <x v="7"/>
    <x v="7"/>
    <x v="7"/>
    <x v="6"/>
    <n v="592526417.82999992"/>
    <n v="54045443.870000005"/>
    <n v="646571861.69999993"/>
    <n v="8.3587683088931435"/>
    <n v="5.0298706198452949"/>
    <n v="2135051.4"/>
    <n v="0"/>
    <n v="2135051.4"/>
    <n v="0"/>
    <n v="1.1959748493592832"/>
    <n v="22524926.550000001"/>
    <n v="475096.67"/>
    <n v="23000023.220000003"/>
    <n v="2.0656356102583096"/>
    <n v="1.2726085097625595"/>
    <n v="1428224.43"/>
    <n v="22532819.289999999"/>
    <n v="23961043.719999999"/>
    <n v="94.039389741575079"/>
    <n v="0.89464624521175651"/>
    <n v="6958479.3700000001"/>
    <n v="0"/>
    <n v="6958479.3700000001"/>
    <n v="0"/>
    <n v="2.4277934927566363"/>
    <n v="212594247.88999999"/>
    <n v="27168040.91"/>
    <n v="239762288.79999998"/>
    <n v="11.331240223796197"/>
    <n v="5.9449806759330661"/>
    <n v="21829847.699999999"/>
    <n v="0"/>
    <n v="21829847.699999999"/>
    <n v="0"/>
    <n v="14.06477547098565"/>
    <n v="31584691.920000002"/>
    <n v="0"/>
    <n v="31584691.920000002"/>
    <n v="0"/>
    <n v="19.466416097321897"/>
    <n v="192313569.41"/>
    <n v="2198803.7799999998"/>
    <n v="194512373.19"/>
    <n v="1.1304184633294276"/>
    <n v="7.2791235090873148"/>
    <n v="0"/>
    <n v="0"/>
    <n v="0"/>
    <m/>
    <n v="0"/>
    <n v="23937130.91"/>
    <n v="400666.68"/>
    <n v="24337797.59"/>
    <n v="1.6462733676634214"/>
    <n v="11.909956511552258"/>
    <n v="77220248.25"/>
    <n v="1270016.54"/>
    <n v="78490264.790000007"/>
    <n v="1.6180561288688702"/>
    <n v="9.9382069635813686"/>
    <n v="7"/>
  </r>
  <r>
    <x v="8"/>
    <x v="0"/>
    <x v="0"/>
    <x v="0"/>
    <x v="7"/>
    <x v="7"/>
    <x v="7"/>
    <x v="8"/>
    <n v="22547367.98"/>
    <n v="270611284.56"/>
    <n v="293158652.53999996"/>
    <n v="92.308817159362718"/>
    <n v="2.2805664469954174"/>
    <n v="21763297.199999999"/>
    <n v="0"/>
    <n v="21763297.199999999"/>
    <n v="0"/>
    <n v="12.190973992631424"/>
    <n v="784070.78"/>
    <n v="435930.55"/>
    <n v="1220001.33"/>
    <n v="35.731973341373319"/>
    <n v="6.7503587262884523E-2"/>
    <n v="0"/>
    <n v="270175354.00999999"/>
    <n v="270175354.00999999"/>
    <n v="100"/>
    <n v="10.087681022511134"/>
    <n v="0"/>
    <n v="0"/>
    <n v="0"/>
    <m/>
    <n v="0"/>
    <n v="0"/>
    <n v="0"/>
    <n v="0"/>
    <m/>
    <n v="0"/>
    <n v="0"/>
    <n v="0"/>
    <n v="0"/>
    <m/>
    <n v="0"/>
    <n v="0"/>
    <n v="0"/>
    <n v="0"/>
    <m/>
    <n v="0"/>
    <n v="0"/>
    <n v="0"/>
    <n v="0"/>
    <m/>
    <n v="0"/>
    <n v="0"/>
    <n v="0"/>
    <n v="0"/>
    <m/>
    <n v="0"/>
    <n v="0"/>
    <n v="0"/>
    <n v="0"/>
    <m/>
    <n v="0"/>
    <n v="0"/>
    <n v="0"/>
    <n v="0"/>
    <m/>
    <n v="0"/>
    <n v="8"/>
  </r>
  <r>
    <x v="9"/>
    <x v="0"/>
    <x v="0"/>
    <x v="0"/>
    <x v="7"/>
    <x v="7"/>
    <x v="7"/>
    <x v="9"/>
    <n v="51826197.579999998"/>
    <n v="232722521.93000001"/>
    <n v="284548719.50999993"/>
    <n v="81.786529326420464"/>
    <n v="2.2135872730601829"/>
    <n v="1386504.63"/>
    <n v="117176259.34999999"/>
    <n v="118562763.97999999"/>
    <n v="98.830573290081304"/>
    <n v="66.414365382772857"/>
    <n v="2557969.09"/>
    <n v="111766130.70999999"/>
    <n v="114324099.8"/>
    <n v="97.762528553056669"/>
    <n v="6.3256380606568836"/>
    <n v="0"/>
    <n v="140136.72"/>
    <n v="140136.72"/>
    <n v="100"/>
    <n v="5.2323593174551106E-3"/>
    <n v="1489.38"/>
    <n v="73748"/>
    <n v="75237.38"/>
    <n v="98.020425485310625"/>
    <n v="2.6250106073973788E-2"/>
    <n v="9648776.1300000008"/>
    <n v="799187.06"/>
    <n v="10447963.190000001"/>
    <n v="7.6492139708620082"/>
    <n v="0.25906050354408361"/>
    <n v="15734720.699999999"/>
    <n v="0"/>
    <n v="15734720.699999999"/>
    <n v="0"/>
    <n v="10.137739703249059"/>
    <n v="188407.89"/>
    <n v="0"/>
    <n v="188407.89"/>
    <n v="0"/>
    <n v="0.11612037856972243"/>
    <n v="13892230.52"/>
    <n v="17847.28"/>
    <n v="13910077.799999999"/>
    <n v="0.12830467418377775"/>
    <n v="0.520548758244337"/>
    <n v="0"/>
    <n v="0"/>
    <n v="0"/>
    <m/>
    <n v="0"/>
    <n v="5209430.62"/>
    <n v="0"/>
    <n v="5209430.62"/>
    <n v="0"/>
    <n v="2.5492895117034591"/>
    <n v="3206668.62"/>
    <n v="2749212.81"/>
    <n v="5955881.4299999997"/>
    <n v="46.159629641921867"/>
    <n v="0.75411622651873278"/>
    <n v="9"/>
  </r>
  <r>
    <x v="10"/>
    <x v="0"/>
    <x v="0"/>
    <x v="0"/>
    <x v="7"/>
    <x v="7"/>
    <x v="7"/>
    <x v="10"/>
    <n v="168596205.29000002"/>
    <n v="32084.74"/>
    <n v="168628290.03000003"/>
    <n v="1.9026902303458052E-2"/>
    <n v="1.3118085273098248"/>
    <n v="170884.64"/>
    <n v="0"/>
    <n v="170884.64"/>
    <n v="0"/>
    <n v="9.5723096681332984E-2"/>
    <n v="593325.42000000004"/>
    <n v="0"/>
    <n v="593325.42000000004"/>
    <n v="0"/>
    <n v="3.282913983729642E-2"/>
    <n v="0"/>
    <n v="0"/>
    <n v="0"/>
    <m/>
    <n v="0"/>
    <n v="185668.14"/>
    <n v="0"/>
    <n v="185668.14"/>
    <n v="0"/>
    <n v="6.4779081482601017E-2"/>
    <n v="406680.82"/>
    <n v="0"/>
    <n v="406680.82"/>
    <n v="0"/>
    <n v="1.008377767943886E-2"/>
    <n v="211400.86"/>
    <n v="0"/>
    <n v="211400.86"/>
    <n v="0"/>
    <n v="0.13620368181832396"/>
    <n v="8641585.1699999999"/>
    <n v="0"/>
    <n v="8641585.1699999999"/>
    <n v="0"/>
    <n v="5.3260197403776415"/>
    <n v="157076190.36000001"/>
    <n v="32084.74"/>
    <n v="157108275.10000002"/>
    <n v="2.042205604992986E-2"/>
    <n v="5.8793716821062416"/>
    <n v="0"/>
    <n v="0"/>
    <n v="0"/>
    <m/>
    <n v="0"/>
    <n v="806378.34"/>
    <n v="0"/>
    <n v="806378.34"/>
    <n v="0"/>
    <n v="0.39460969817596797"/>
    <n v="504091.54"/>
    <n v="0"/>
    <n v="504091.54"/>
    <n v="0"/>
    <n v="6.3826591316949177E-2"/>
    <n v="10"/>
  </r>
  <r>
    <x v="11"/>
    <x v="0"/>
    <x v="0"/>
    <x v="0"/>
    <x v="7"/>
    <x v="7"/>
    <x v="7"/>
    <x v="11"/>
    <n v="129588332.57000001"/>
    <n v="2373159.06"/>
    <n v="131961491.63000003"/>
    <n v="1.7983724120472793"/>
    <n v="1.0265668350545512"/>
    <n v="0"/>
    <n v="0"/>
    <n v="0"/>
    <m/>
    <n v="0"/>
    <n v="1237722.28"/>
    <n v="0"/>
    <n v="1237722.28"/>
    <n v="0"/>
    <n v="6.8484100697821695E-2"/>
    <n v="0"/>
    <n v="51627.55"/>
    <n v="51627.55"/>
    <n v="100"/>
    <n v="1.9276453186565204E-3"/>
    <n v="0"/>
    <n v="0"/>
    <n v="0"/>
    <m/>
    <n v="0"/>
    <n v="14017291.17"/>
    <n v="1062686.3500000001"/>
    <n v="15079977.52"/>
    <n v="7.0470022159555592"/>
    <n v="0.37391274248590273"/>
    <n v="155227.09"/>
    <n v="0"/>
    <n v="155227.09"/>
    <n v="0"/>
    <n v="0.10001142462686452"/>
    <n v="72574.22"/>
    <n v="1460.68"/>
    <n v="74034.899999999994"/>
    <n v="1.9729614006367269"/>
    <n v="4.5629514854030488E-2"/>
    <n v="105562377.59"/>
    <n v="1243276.29"/>
    <n v="106805653.88000001"/>
    <n v="1.1640547525666249"/>
    <n v="3.9969259194731794"/>
    <n v="0"/>
    <n v="0"/>
    <n v="0"/>
    <m/>
    <n v="0"/>
    <n v="1789074"/>
    <n v="10975.62"/>
    <n v="1800049.62"/>
    <n v="0.60973985817124299"/>
    <n v="0.88087316091596146"/>
    <n v="6754066.2199999997"/>
    <n v="3132.57"/>
    <n v="6757198.79"/>
    <n v="4.6359003151363556E-2"/>
    <n v="0.85557667882447197"/>
    <n v="11"/>
  </r>
  <r>
    <x v="12"/>
    <x v="0"/>
    <x v="0"/>
    <x v="0"/>
    <x v="7"/>
    <x v="7"/>
    <x v="7"/>
    <x v="12"/>
    <n v="94602634.850000009"/>
    <n v="0"/>
    <n v="94602634.850000009"/>
    <n v="0"/>
    <n v="0.73594141932014689"/>
    <n v="0"/>
    <n v="0"/>
    <n v="0"/>
    <m/>
    <n v="0"/>
    <n v="12828.43"/>
    <n v="0"/>
    <n v="12828.43"/>
    <n v="0"/>
    <n v="7.0980663926883231E-4"/>
    <n v="0"/>
    <n v="0"/>
    <n v="0"/>
    <m/>
    <n v="0"/>
    <n v="0"/>
    <n v="0"/>
    <n v="0"/>
    <m/>
    <n v="0"/>
    <n v="235607.98"/>
    <n v="0"/>
    <n v="235607.98"/>
    <n v="0"/>
    <n v="5.8419732944909406E-3"/>
    <n v="0"/>
    <n v="0"/>
    <n v="0"/>
    <m/>
    <n v="0"/>
    <n v="856780.24"/>
    <n v="0"/>
    <n v="856780.24"/>
    <n v="0"/>
    <n v="0.52805456193929901"/>
    <n v="90786948.969999999"/>
    <n v="0"/>
    <n v="90786948.969999999"/>
    <n v="0"/>
    <n v="3.3974672342325425"/>
    <n v="0"/>
    <n v="0"/>
    <n v="0"/>
    <m/>
    <n v="0"/>
    <n v="2437707.5499999998"/>
    <n v="0"/>
    <n v="2437707.5499999998"/>
    <n v="0"/>
    <n v="1.1929177568767264"/>
    <n v="272761.68"/>
    <n v="0"/>
    <n v="272761.68"/>
    <n v="0"/>
    <n v="3.453628338274526E-2"/>
    <n v="12"/>
  </r>
  <r>
    <x v="13"/>
    <x v="0"/>
    <x v="0"/>
    <x v="0"/>
    <x v="7"/>
    <x v="7"/>
    <x v="7"/>
    <x v="16"/>
    <n v="94138803.310000002"/>
    <n v="0"/>
    <n v="94138803.310000002"/>
    <n v="0"/>
    <n v="0.73233313882759721"/>
    <n v="0"/>
    <n v="0"/>
    <n v="0"/>
    <m/>
    <n v="0"/>
    <n v="28984783.789999999"/>
    <n v="0"/>
    <n v="28984783.789999999"/>
    <n v="0"/>
    <n v="1.6037497941613768"/>
    <n v="0"/>
    <n v="0"/>
    <n v="0"/>
    <m/>
    <n v="0"/>
    <n v="0"/>
    <n v="0"/>
    <n v="0"/>
    <m/>
    <n v="0"/>
    <n v="10137362.18"/>
    <n v="0"/>
    <n v="10137362.18"/>
    <n v="0"/>
    <n v="0.25135905469815778"/>
    <n v="0"/>
    <n v="0"/>
    <n v="0"/>
    <m/>
    <n v="0"/>
    <n v="138742.78"/>
    <n v="0"/>
    <n v="138742.78"/>
    <n v="0"/>
    <n v="8.5510559761673002E-2"/>
    <n v="51051401.079999998"/>
    <n v="0"/>
    <n v="51051401.079999998"/>
    <n v="0"/>
    <n v="1.9104669162114682"/>
    <n v="0"/>
    <n v="0"/>
    <n v="0"/>
    <m/>
    <n v="0"/>
    <n v="2418091.39"/>
    <n v="0"/>
    <n v="2418091.39"/>
    <n v="0"/>
    <n v="1.1833183832415524"/>
    <n v="1408422.09"/>
    <n v="0"/>
    <n v="1408422.09"/>
    <n v="0"/>
    <n v="0.17833027140307375"/>
    <n v="13"/>
  </r>
  <r>
    <x v="14"/>
    <x v="0"/>
    <x v="0"/>
    <x v="0"/>
    <x v="7"/>
    <x v="7"/>
    <x v="7"/>
    <x v="14"/>
    <n v="85528880.709999993"/>
    <n v="0"/>
    <n v="85528880.709999993"/>
    <n v="0"/>
    <n v="0.66535404603036719"/>
    <n v="0"/>
    <n v="0"/>
    <n v="0"/>
    <m/>
    <n v="0"/>
    <n v="1531.84"/>
    <n v="0"/>
    <n v="1531.84"/>
    <n v="0"/>
    <n v="8.4757854413795616E-5"/>
    <n v="0"/>
    <n v="0"/>
    <n v="0"/>
    <m/>
    <n v="0"/>
    <n v="0"/>
    <n v="0"/>
    <n v="0"/>
    <m/>
    <n v="0"/>
    <n v="367646.09"/>
    <n v="0"/>
    <n v="367646.09"/>
    <n v="0"/>
    <n v="9.1158993833910587E-3"/>
    <n v="0"/>
    <n v="0"/>
    <n v="0"/>
    <m/>
    <n v="0"/>
    <n v="13793.1"/>
    <n v="0"/>
    <n v="13793.1"/>
    <n v="0"/>
    <n v="8.5010239945367393E-3"/>
    <n v="85082988.079999998"/>
    <n v="0"/>
    <n v="85082988.079999998"/>
    <n v="0"/>
    <n v="3.1840112204664823"/>
    <n v="0"/>
    <n v="0"/>
    <n v="0"/>
    <m/>
    <n v="0"/>
    <n v="16894.740000000002"/>
    <n v="0"/>
    <n v="16894.740000000002"/>
    <n v="0"/>
    <n v="8.2676182152430517E-3"/>
    <n v="46026.86"/>
    <n v="0"/>
    <n v="46026.86"/>
    <n v="0"/>
    <n v="5.8277859271798835E-3"/>
    <n v="14"/>
  </r>
  <r>
    <x v="15"/>
    <x v="0"/>
    <x v="0"/>
    <x v="0"/>
    <x v="7"/>
    <x v="7"/>
    <x v="7"/>
    <x v="13"/>
    <n v="82835567.879999995"/>
    <n v="97827.59"/>
    <n v="82933395.469999999"/>
    <n v="0.1179592243216278"/>
    <n v="0.64516301124176179"/>
    <n v="90257.16"/>
    <n v="0"/>
    <n v="90257.16"/>
    <n v="0"/>
    <n v="5.0558639166530944E-2"/>
    <n v="0"/>
    <n v="0"/>
    <n v="0"/>
    <m/>
    <n v="0"/>
    <n v="0"/>
    <n v="0"/>
    <n v="0"/>
    <m/>
    <n v="0"/>
    <n v="229546.6"/>
    <n v="0"/>
    <n v="229546.6"/>
    <n v="0"/>
    <n v="8.0088150317302806E-2"/>
    <n v="1133243.6599999999"/>
    <n v="0"/>
    <n v="1133243.6599999999"/>
    <n v="0"/>
    <n v="2.8099129740304936E-2"/>
    <n v="63899.59"/>
    <n v="0"/>
    <n v="63899.59"/>
    <n v="0"/>
    <n v="4.1169933862527125E-2"/>
    <n v="0"/>
    <n v="0"/>
    <n v="0"/>
    <m/>
    <n v="0"/>
    <n v="46032763.420000002"/>
    <n v="0"/>
    <n v="46032763.420000002"/>
    <n v="0"/>
    <n v="1.7226573554345137"/>
    <n v="0"/>
    <n v="0"/>
    <n v="0"/>
    <m/>
    <n v="0"/>
    <n v="33514442.449999999"/>
    <n v="97827.59"/>
    <n v="33612270.039999999"/>
    <n v="0.29104725709861634"/>
    <n v="16.44851687793788"/>
    <n v="1771415"/>
    <n v="0"/>
    <n v="1771415"/>
    <n v="0"/>
    <n v="0.22429136830527552"/>
    <n v="15"/>
  </r>
  <r>
    <x v="16"/>
    <x v="0"/>
    <x v="0"/>
    <x v="0"/>
    <x v="7"/>
    <x v="7"/>
    <x v="7"/>
    <x v="17"/>
    <n v="68807949.460000008"/>
    <n v="453867.93"/>
    <n v="69261817.390000001"/>
    <n v="0.65529312845540388"/>
    <n v="0.53880782787403969"/>
    <n v="1562.71"/>
    <n v="0"/>
    <n v="1562.71"/>
    <n v="0"/>
    <n v="8.7537089591484566E-4"/>
    <n v="264595.3"/>
    <n v="0"/>
    <n v="264595.3"/>
    <n v="0"/>
    <n v="1.464025610767089E-2"/>
    <n v="0"/>
    <n v="364045.64"/>
    <n v="364045.64"/>
    <n v="100"/>
    <n v="1.3592565863057939E-2"/>
    <n v="248445.49"/>
    <n v="0"/>
    <n v="248445.49"/>
    <n v="0"/>
    <n v="8.6681918829448798E-2"/>
    <n v="7281248.9699999997"/>
    <n v="0"/>
    <n v="7281248.9699999997"/>
    <n v="0"/>
    <n v="0.18054083751017119"/>
    <n v="1809741.76"/>
    <n v="0"/>
    <n v="1809741.76"/>
    <n v="0"/>
    <n v="1.1660004167077354"/>
    <n v="500081.28"/>
    <n v="0"/>
    <n v="500081.28"/>
    <n v="0"/>
    <n v="0.3082122916892247"/>
    <n v="42426041.020000003"/>
    <n v="78418.06"/>
    <n v="42504459.080000006"/>
    <n v="0.18449372535809716"/>
    <n v="1.5906196724464932"/>
    <n v="0"/>
    <n v="0"/>
    <n v="0"/>
    <m/>
    <n v="0"/>
    <n v="8238560.2800000003"/>
    <n v="0"/>
    <n v="8238560.2800000003"/>
    <n v="0"/>
    <n v="4.0316258810911494"/>
    <n v="8037672.6500000004"/>
    <n v="11404.23"/>
    <n v="8049076.8800000008"/>
    <n v="0.14168370075252654"/>
    <n v="1.0191504909970606"/>
    <n v="16"/>
  </r>
  <r>
    <x v="17"/>
    <x v="0"/>
    <x v="0"/>
    <x v="0"/>
    <x v="7"/>
    <x v="7"/>
    <x v="7"/>
    <x v="22"/>
    <n v="60246234.710000001"/>
    <n v="0"/>
    <n v="60246234.710000001"/>
    <n v="0"/>
    <n v="0.46867298729547063"/>
    <n v="0"/>
    <n v="0"/>
    <n v="0"/>
    <m/>
    <n v="0"/>
    <n v="0"/>
    <n v="0"/>
    <n v="0"/>
    <m/>
    <n v="0"/>
    <n v="0"/>
    <n v="0"/>
    <n v="0"/>
    <m/>
    <n v="0"/>
    <n v="22500"/>
    <n v="0"/>
    <n v="22500"/>
    <n v="0"/>
    <n v="7.8501854618596538E-3"/>
    <n v="0"/>
    <n v="0"/>
    <n v="0"/>
    <m/>
    <n v="0"/>
    <n v="0"/>
    <n v="0"/>
    <n v="0"/>
    <m/>
    <n v="0"/>
    <n v="22619.33"/>
    <n v="0"/>
    <n v="22619.33"/>
    <n v="0"/>
    <n v="1.3940844847811202E-2"/>
    <n v="60201115.380000003"/>
    <n v="0"/>
    <n v="60201115.380000003"/>
    <n v="0"/>
    <n v="2.2528713574832095"/>
    <n v="0"/>
    <n v="0"/>
    <n v="0"/>
    <m/>
    <n v="0"/>
    <n v="0"/>
    <n v="0"/>
    <n v="0"/>
    <m/>
    <n v="0"/>
    <n v="0"/>
    <n v="0"/>
    <n v="0"/>
    <m/>
    <n v="0"/>
    <n v="17"/>
  </r>
  <r>
    <x v="18"/>
    <x v="0"/>
    <x v="0"/>
    <x v="0"/>
    <x v="7"/>
    <x v="7"/>
    <x v="7"/>
    <x v="19"/>
    <n v="56550441.380000003"/>
    <n v="0"/>
    <n v="56550441.380000003"/>
    <n v="0"/>
    <n v="0.43992233576122181"/>
    <n v="0"/>
    <n v="0"/>
    <n v="0"/>
    <m/>
    <n v="0"/>
    <n v="56435776.210000001"/>
    <n v="0"/>
    <n v="56435776.210000001"/>
    <n v="0"/>
    <n v="3.1226337631454526"/>
    <n v="0"/>
    <n v="0"/>
    <n v="0"/>
    <m/>
    <n v="0"/>
    <n v="0"/>
    <n v="0"/>
    <n v="0"/>
    <m/>
    <n v="0"/>
    <n v="0"/>
    <n v="0"/>
    <n v="0"/>
    <m/>
    <n v="0"/>
    <n v="0"/>
    <n v="0"/>
    <n v="0"/>
    <m/>
    <n v="0"/>
    <n v="0"/>
    <n v="0"/>
    <n v="0"/>
    <m/>
    <n v="0"/>
    <n v="0"/>
    <n v="0"/>
    <n v="0"/>
    <m/>
    <n v="0"/>
    <n v="0"/>
    <n v="0"/>
    <n v="0"/>
    <m/>
    <n v="0"/>
    <n v="114665.17"/>
    <n v="0"/>
    <n v="114665.17"/>
    <n v="0"/>
    <n v="5.6112603576375895E-2"/>
    <n v="0"/>
    <n v="0"/>
    <n v="0"/>
    <m/>
    <n v="0"/>
    <n v="18"/>
  </r>
  <r>
    <x v="19"/>
    <x v="0"/>
    <x v="0"/>
    <x v="0"/>
    <x v="7"/>
    <x v="7"/>
    <x v="7"/>
    <x v="15"/>
    <n v="34250450.270000003"/>
    <n v="20092425.449999999"/>
    <n v="54342875.720000006"/>
    <n v="36.973430617705262"/>
    <n v="0.42274904024319737"/>
    <n v="0"/>
    <n v="0"/>
    <n v="0"/>
    <m/>
    <n v="0"/>
    <n v="689612.82"/>
    <n v="20085265.449999999"/>
    <n v="20774878.27"/>
    <n v="96.680544593150103"/>
    <n v="1.1494895732406689"/>
    <n v="214735.09"/>
    <n v="7160"/>
    <n v="221895.09"/>
    <n v="3.2267500826629378"/>
    <n v="8.2850151028155943E-3"/>
    <n v="0"/>
    <n v="0"/>
    <n v="0"/>
    <m/>
    <n v="0"/>
    <n v="1472554.54"/>
    <n v="0"/>
    <n v="1472554.54"/>
    <n v="0"/>
    <n v="3.6512448760697286E-2"/>
    <n v="86206.51"/>
    <n v="0"/>
    <n v="86206.51"/>
    <n v="0"/>
    <n v="5.5542082746059609E-2"/>
    <n v="59174.17"/>
    <n v="0"/>
    <n v="59174.17"/>
    <n v="0"/>
    <n v="3.6470484447063828E-2"/>
    <n v="1910507.9"/>
    <n v="0"/>
    <n v="1910507.9"/>
    <n v="0"/>
    <n v="7.1495826929235146E-2"/>
    <n v="0"/>
    <n v="0"/>
    <n v="0"/>
    <m/>
    <n v="0"/>
    <n v="20074077.359999999"/>
    <n v="0"/>
    <n v="20074077.359999999"/>
    <n v="0"/>
    <n v="9.8234602980415282"/>
    <n v="9743581.8800000008"/>
    <n v="0"/>
    <n v="9743581.8800000008"/>
    <n v="0"/>
    <n v="1.2337037408284841"/>
    <n v="19"/>
  </r>
  <r>
    <x v="20"/>
    <x v="0"/>
    <x v="0"/>
    <x v="0"/>
    <x v="7"/>
    <x v="7"/>
    <x v="7"/>
    <x v="18"/>
    <n v="53869613.560000002"/>
    <n v="0"/>
    <n v="53869613.560000002"/>
    <n v="0"/>
    <n v="0.41906739621400968"/>
    <n v="8543.7900000000009"/>
    <n v="0"/>
    <n v="8543.7900000000009"/>
    <n v="0"/>
    <n v="4.7859072424239306E-3"/>
    <n v="3349629.56"/>
    <n v="0"/>
    <n v="3349629.56"/>
    <n v="0"/>
    <n v="0.18533751213352981"/>
    <n v="0"/>
    <n v="0"/>
    <n v="0"/>
    <m/>
    <n v="0"/>
    <n v="0"/>
    <n v="0"/>
    <n v="0"/>
    <m/>
    <n v="0"/>
    <n v="6409660.3300000001"/>
    <n v="0"/>
    <n v="6409660.3300000001"/>
    <n v="0"/>
    <n v="0.158929525539067"/>
    <n v="422703"/>
    <n v="0"/>
    <n v="422703"/>
    <n v="0"/>
    <n v="0.27234375922430493"/>
    <n v="0"/>
    <n v="0"/>
    <n v="0"/>
    <m/>
    <n v="0"/>
    <n v="33981867.310000002"/>
    <n v="0"/>
    <n v="33981867.310000002"/>
    <n v="0"/>
    <n v="1.2716836731886811"/>
    <n v="0"/>
    <n v="0"/>
    <n v="0"/>
    <m/>
    <n v="0"/>
    <n v="867170.47"/>
    <n v="0"/>
    <n v="867170.47"/>
    <n v="0"/>
    <n v="0.42435896459447597"/>
    <n v="8830039.0999999996"/>
    <n v="0"/>
    <n v="8830039.0999999996"/>
    <n v="0"/>
    <n v="1.1180336352170912"/>
    <n v="20"/>
  </r>
  <r>
    <x v="21"/>
    <x v="0"/>
    <x v="0"/>
    <x v="0"/>
    <x v="7"/>
    <x v="7"/>
    <x v="7"/>
    <x v="20"/>
    <n v="0"/>
    <n v="52073944.810000002"/>
    <n v="52073944.810000002"/>
    <n v="100"/>
    <n v="0.4050983665923803"/>
    <n v="0"/>
    <n v="0"/>
    <n v="0"/>
    <m/>
    <n v="0"/>
    <n v="0"/>
    <n v="0"/>
    <n v="0"/>
    <m/>
    <n v="0"/>
    <n v="0"/>
    <n v="52073944.810000002"/>
    <n v="52073944.810000002"/>
    <n v="100"/>
    <n v="1.9443125993190555"/>
    <n v="0"/>
    <n v="0"/>
    <n v="0"/>
    <m/>
    <n v="0"/>
    <n v="0"/>
    <n v="0"/>
    <n v="0"/>
    <m/>
    <n v="0"/>
    <n v="0"/>
    <n v="0"/>
    <n v="0"/>
    <m/>
    <n v="0"/>
    <n v="0"/>
    <n v="0"/>
    <n v="0"/>
    <m/>
    <n v="0"/>
    <n v="0"/>
    <n v="0"/>
    <n v="0"/>
    <m/>
    <n v="0"/>
    <n v="0"/>
    <n v="0"/>
    <n v="0"/>
    <m/>
    <n v="0"/>
    <n v="0"/>
    <n v="0"/>
    <n v="0"/>
    <m/>
    <n v="0"/>
    <n v="0"/>
    <n v="0"/>
    <n v="0"/>
    <m/>
    <n v="0"/>
    <n v="21"/>
  </r>
  <r>
    <x v="22"/>
    <x v="0"/>
    <x v="0"/>
    <x v="0"/>
    <x v="7"/>
    <x v="7"/>
    <x v="7"/>
    <x v="21"/>
    <n v="539329.12"/>
    <n v="49228600.729999997"/>
    <n v="49767929.849999994"/>
    <n v="98.916311926926582"/>
    <n v="0.3871592053277203"/>
    <n v="0"/>
    <n v="0"/>
    <n v="0"/>
    <m/>
    <n v="0"/>
    <n v="539329.12"/>
    <n v="0"/>
    <n v="539329.12"/>
    <n v="0"/>
    <n v="2.9841484119803967E-2"/>
    <n v="0"/>
    <n v="49228600.729999997"/>
    <n v="49228600.729999997"/>
    <n v="100"/>
    <n v="1.8380744726642164"/>
    <n v="0"/>
    <n v="0"/>
    <n v="0"/>
    <m/>
    <n v="0"/>
    <n v="0"/>
    <n v="0"/>
    <n v="0"/>
    <m/>
    <n v="0"/>
    <n v="0"/>
    <n v="0"/>
    <n v="0"/>
    <m/>
    <n v="0"/>
    <n v="0"/>
    <n v="0"/>
    <n v="0"/>
    <m/>
    <n v="0"/>
    <n v="0"/>
    <n v="0"/>
    <n v="0"/>
    <m/>
    <n v="0"/>
    <n v="0"/>
    <n v="0"/>
    <n v="0"/>
    <m/>
    <n v="0"/>
    <n v="0"/>
    <n v="0"/>
    <n v="0"/>
    <m/>
    <n v="0"/>
    <n v="0"/>
    <n v="0"/>
    <n v="0"/>
    <m/>
    <n v="0"/>
    <n v="22"/>
  </r>
  <r>
    <x v="23"/>
    <x v="0"/>
    <x v="0"/>
    <x v="0"/>
    <x v="7"/>
    <x v="7"/>
    <x v="7"/>
    <x v="24"/>
    <n v="32932691.369999997"/>
    <n v="415389.02"/>
    <n v="33348080.390000001"/>
    <n v="1.2456159849145667"/>
    <n v="0.25942441933813598"/>
    <n v="0"/>
    <n v="0"/>
    <n v="0"/>
    <m/>
    <n v="0"/>
    <n v="24341336.25"/>
    <n v="0"/>
    <n v="24341336.25"/>
    <n v="0"/>
    <n v="1.3468243642382662"/>
    <n v="0"/>
    <n v="415389.02"/>
    <n v="415389.02"/>
    <n v="100"/>
    <n v="1.5509600975144467E-2"/>
    <n v="0"/>
    <n v="0"/>
    <n v="0"/>
    <m/>
    <n v="0"/>
    <n v="7589087.5800000001"/>
    <n v="0"/>
    <n v="7589087.5800000001"/>
    <n v="0"/>
    <n v="0.18817379178715796"/>
    <n v="0"/>
    <n v="0"/>
    <n v="0"/>
    <m/>
    <n v="0"/>
    <n v="562.5"/>
    <n v="0"/>
    <n v="562.5"/>
    <n v="0"/>
    <n v="3.4668247144781922E-4"/>
    <n v="0"/>
    <n v="0"/>
    <n v="0"/>
    <m/>
    <n v="0"/>
    <n v="0"/>
    <n v="0"/>
    <n v="0"/>
    <m/>
    <n v="0"/>
    <n v="0"/>
    <n v="0"/>
    <n v="0"/>
    <m/>
    <n v="0"/>
    <n v="1001705.04"/>
    <n v="0"/>
    <n v="1001705.04"/>
    <n v="0"/>
    <n v="0.1268329522217497"/>
    <n v="23"/>
  </r>
  <r>
    <x v="24"/>
    <x v="0"/>
    <x v="0"/>
    <x v="0"/>
    <x v="7"/>
    <x v="7"/>
    <x v="7"/>
    <x v="26"/>
    <n v="2671802.73"/>
    <n v="30421674.989999998"/>
    <n v="33093477.719999999"/>
    <n v="91.926497563641377"/>
    <n v="0.25744379109644278"/>
    <n v="0"/>
    <n v="0"/>
    <n v="0"/>
    <m/>
    <n v="0"/>
    <n v="2635632.83"/>
    <n v="0"/>
    <n v="2635632.83"/>
    <n v="0"/>
    <n v="0.14583153834170681"/>
    <n v="0"/>
    <n v="0"/>
    <n v="0"/>
    <m/>
    <n v="0"/>
    <n v="0"/>
    <n v="0"/>
    <n v="0"/>
    <m/>
    <n v="0"/>
    <n v="0"/>
    <n v="0"/>
    <n v="0"/>
    <m/>
    <n v="0"/>
    <n v="0"/>
    <n v="0"/>
    <n v="0"/>
    <m/>
    <n v="0"/>
    <n v="0"/>
    <n v="0"/>
    <n v="0"/>
    <m/>
    <n v="0"/>
    <n v="0"/>
    <n v="0"/>
    <n v="0"/>
    <m/>
    <n v="0"/>
    <n v="0"/>
    <n v="30421674.989999998"/>
    <n v="30421674.989999998"/>
    <n v="100"/>
    <n v="100"/>
    <n v="0"/>
    <n v="0"/>
    <n v="0"/>
    <m/>
    <n v="0"/>
    <n v="36169.9"/>
    <n v="0"/>
    <n v="36169.9"/>
    <n v="0"/>
    <n v="4.5797265815548504E-3"/>
    <n v="24"/>
  </r>
  <r>
    <x v="25"/>
    <x v="0"/>
    <x v="0"/>
    <x v="0"/>
    <x v="7"/>
    <x v="7"/>
    <x v="7"/>
    <x v="25"/>
    <n v="27286887.540000003"/>
    <n v="0"/>
    <n v="27286887.540000003"/>
    <n v="0"/>
    <n v="0.21227263677018859"/>
    <n v="0"/>
    <n v="0"/>
    <n v="0"/>
    <m/>
    <n v="0"/>
    <n v="2844.82"/>
    <n v="0"/>
    <n v="2844.82"/>
    <n v="0"/>
    <n v="1.5740602112064841E-4"/>
    <n v="0"/>
    <n v="0"/>
    <n v="0"/>
    <m/>
    <n v="0"/>
    <n v="27683.919999999998"/>
    <n v="0"/>
    <n v="27683.919999999998"/>
    <n v="0"/>
    <n v="9.6588402805015874E-3"/>
    <n v="1392814.12"/>
    <n v="0"/>
    <n v="1392814.12"/>
    <n v="0"/>
    <n v="3.4535260194624565E-2"/>
    <n v="263770.18"/>
    <n v="0"/>
    <n v="263770.18"/>
    <n v="0"/>
    <n v="0.16994476592896565"/>
    <n v="37494.97"/>
    <n v="0"/>
    <n v="37494.97"/>
    <n v="0"/>
    <n v="2.3109064651487713E-2"/>
    <n v="15920343.18"/>
    <n v="0"/>
    <n v="15920343.18"/>
    <n v="0"/>
    <n v="0.59577775137768807"/>
    <n v="0"/>
    <n v="0"/>
    <n v="0"/>
    <m/>
    <n v="0"/>
    <n v="8629669.6600000001"/>
    <n v="0"/>
    <n v="8629669.6600000001"/>
    <n v="0"/>
    <n v="4.2230193582467859"/>
    <n v="1012266.69"/>
    <n v="0"/>
    <n v="1012266.69"/>
    <n v="0"/>
    <n v="0.12817023734695265"/>
    <n v="25"/>
  </r>
  <r>
    <x v="26"/>
    <x v="0"/>
    <x v="0"/>
    <x v="0"/>
    <x v="7"/>
    <x v="7"/>
    <x v="7"/>
    <x v="28"/>
    <n v="14572511.529999999"/>
    <n v="11120253.630000001"/>
    <n v="25692765.16"/>
    <n v="43.281653651326955"/>
    <n v="0.19987149499683962"/>
    <n v="64659.48"/>
    <n v="0"/>
    <n v="64659.48"/>
    <n v="0"/>
    <n v="3.6219789299990431E-2"/>
    <n v="639983.17000000004"/>
    <n v="0"/>
    <n v="639983.17000000004"/>
    <n v="0"/>
    <n v="3.5410748087358612E-2"/>
    <n v="0"/>
    <n v="11120253.630000001"/>
    <n v="11120253.630000001"/>
    <n v="99.999999999999986"/>
    <n v="0.41520282973223943"/>
    <n v="0"/>
    <n v="0"/>
    <n v="0"/>
    <m/>
    <n v="0"/>
    <n v="72518.95"/>
    <n v="0"/>
    <n v="72518.95"/>
    <n v="0"/>
    <n v="1.7981299667546226E-3"/>
    <n v="0"/>
    <n v="0"/>
    <n v="0"/>
    <m/>
    <n v="0"/>
    <n v="0"/>
    <n v="0"/>
    <n v="0"/>
    <m/>
    <n v="0"/>
    <n v="12871239.18"/>
    <n v="0"/>
    <n v="12871239.18"/>
    <n v="0"/>
    <n v="0.48167290424607534"/>
    <n v="0"/>
    <n v="0"/>
    <n v="0"/>
    <m/>
    <n v="0"/>
    <n v="738975.34"/>
    <n v="0"/>
    <n v="738975.34"/>
    <n v="0"/>
    <n v="0.36162533318650814"/>
    <n v="185135.41"/>
    <n v="0"/>
    <n v="185135.41"/>
    <n v="0"/>
    <n v="2.3441302253090431E-2"/>
    <n v="26"/>
  </r>
  <r>
    <x v="27"/>
    <x v="0"/>
    <x v="0"/>
    <x v="0"/>
    <x v="7"/>
    <x v="7"/>
    <x v="7"/>
    <x v="27"/>
    <n v="25574830.990000002"/>
    <n v="32399"/>
    <n v="25607229.990000002"/>
    <n v="0.12652286097579582"/>
    <n v="0.19920609202459258"/>
    <n v="101376.77"/>
    <n v="0"/>
    <n v="101376.77"/>
    <n v="0"/>
    <n v="5.678742311743909E-2"/>
    <n v="4649326.21"/>
    <n v="0"/>
    <n v="4649326.21"/>
    <n v="0"/>
    <n v="0.25725070113681858"/>
    <n v="0"/>
    <n v="32399"/>
    <n v="32399"/>
    <n v="100"/>
    <n v="1.2096987108462943E-3"/>
    <n v="3312.94"/>
    <n v="0"/>
    <n v="3312.94"/>
    <n v="0"/>
    <n v="1.1558752632894809E-3"/>
    <n v="0"/>
    <n v="0"/>
    <n v="0"/>
    <m/>
    <n v="0"/>
    <n v="0"/>
    <n v="0"/>
    <n v="0"/>
    <m/>
    <n v="0"/>
    <n v="0"/>
    <n v="0"/>
    <n v="0"/>
    <m/>
    <n v="0"/>
    <n v="16823762.57"/>
    <n v="0"/>
    <n v="16823762.57"/>
    <n v="0"/>
    <n v="0.62958589022493139"/>
    <n v="0"/>
    <n v="0"/>
    <n v="0"/>
    <m/>
    <n v="0"/>
    <n v="0"/>
    <n v="0"/>
    <n v="0"/>
    <m/>
    <n v="0"/>
    <n v="3997052.5"/>
    <n v="0"/>
    <n v="3997052.5"/>
    <n v="0"/>
    <n v="0.50609505644528374"/>
    <n v="27"/>
  </r>
  <r>
    <x v="28"/>
    <x v="0"/>
    <x v="0"/>
    <x v="0"/>
    <x v="7"/>
    <x v="7"/>
    <x v="7"/>
    <x v="23"/>
    <n v="14068199.079999998"/>
    <n v="6423975.5"/>
    <n v="20492174.580000002"/>
    <n v="31.348432421953333"/>
    <n v="0.1594145878629451"/>
    <n v="0"/>
    <n v="0"/>
    <n v="0"/>
    <m/>
    <n v="0"/>
    <n v="958320.05"/>
    <n v="6207693.0599999996"/>
    <n v="7166013.1099999994"/>
    <n v="86.626872777239456"/>
    <n v="0.3965008720915571"/>
    <n v="0"/>
    <n v="0"/>
    <n v="0"/>
    <m/>
    <n v="0"/>
    <n v="0"/>
    <n v="0"/>
    <n v="0"/>
    <m/>
    <n v="0"/>
    <n v="4252202.3899999997"/>
    <n v="0"/>
    <n v="4252202.3899999997"/>
    <n v="0"/>
    <n v="0.10543468351602754"/>
    <n v="0"/>
    <n v="0"/>
    <n v="0"/>
    <m/>
    <n v="0"/>
    <n v="26724.14"/>
    <n v="0"/>
    <n v="26724.14"/>
    <n v="0"/>
    <n v="1.6470739382253376E-2"/>
    <n v="2696131.07"/>
    <n v="0"/>
    <n v="2696131.07"/>
    <n v="0"/>
    <n v="0.10089574628780837"/>
    <n v="0"/>
    <n v="0"/>
    <n v="0"/>
    <m/>
    <n v="0"/>
    <n v="5795993.3600000003"/>
    <n v="0"/>
    <n v="5795993.3600000003"/>
    <n v="0"/>
    <n v="2.8363301405386392"/>
    <n v="338828.07"/>
    <n v="216282.44"/>
    <n v="555110.51"/>
    <n v="38.962050997737371"/>
    <n v="7.0286463560791421E-2"/>
    <n v="28"/>
  </r>
  <r>
    <x v="29"/>
    <x v="0"/>
    <x v="0"/>
    <x v="0"/>
    <x v="7"/>
    <x v="7"/>
    <x v="7"/>
    <x v="29"/>
    <n v="9781545.709999999"/>
    <n v="0"/>
    <n v="9781545.709999999"/>
    <n v="0"/>
    <n v="7.6093489831190395E-2"/>
    <n v="1512.5"/>
    <n v="0"/>
    <n v="1512.5"/>
    <n v="0"/>
    <n v="8.4724515749640301E-4"/>
    <n v="980"/>
    <n v="0"/>
    <n v="980"/>
    <n v="0"/>
    <n v="5.4224133934039919E-5"/>
    <n v="0"/>
    <n v="0"/>
    <n v="0"/>
    <m/>
    <n v="0"/>
    <n v="21050.87"/>
    <n v="0"/>
    <n v="21050.87"/>
    <n v="0"/>
    <n v="7.3445881614887789E-3"/>
    <n v="4190735.85"/>
    <n v="0"/>
    <n v="4190735.85"/>
    <n v="0"/>
    <n v="0.10391060149985494"/>
    <n v="0"/>
    <n v="0"/>
    <n v="0"/>
    <m/>
    <n v="0"/>
    <n v="224233.56"/>
    <n v="0"/>
    <n v="224233.56"/>
    <n v="0"/>
    <n v="0.13820061291083174"/>
    <n v="3842457.18"/>
    <n v="0"/>
    <n v="3842457.18"/>
    <n v="0"/>
    <n v="0.14379404216244115"/>
    <n v="0"/>
    <n v="0"/>
    <n v="0"/>
    <m/>
    <n v="0"/>
    <n v="423124.39"/>
    <n v="0"/>
    <n v="423124.39"/>
    <n v="0"/>
    <n v="0.20706035808053894"/>
    <n v="1077451.3600000001"/>
    <n v="0"/>
    <n v="1077451.3600000001"/>
    <n v="0"/>
    <n v="0.13642372894933147"/>
    <n v="29"/>
  </r>
  <r>
    <x v="30"/>
    <x v="0"/>
    <x v="0"/>
    <x v="0"/>
    <x v="7"/>
    <x v="7"/>
    <x v="7"/>
    <x v="31"/>
    <n v="7219906.6299999999"/>
    <n v="0"/>
    <n v="7219906.6299999999"/>
    <n v="0"/>
    <n v="5.6165754168115943E-2"/>
    <n v="0"/>
    <n v="0"/>
    <n v="0"/>
    <m/>
    <n v="0"/>
    <n v="0"/>
    <n v="0"/>
    <n v="0"/>
    <m/>
    <n v="0"/>
    <n v="0"/>
    <n v="0"/>
    <n v="0"/>
    <m/>
    <n v="0"/>
    <n v="0"/>
    <n v="0"/>
    <n v="0"/>
    <m/>
    <n v="0"/>
    <n v="0"/>
    <n v="0"/>
    <n v="0"/>
    <m/>
    <n v="0"/>
    <n v="317560"/>
    <n v="0"/>
    <n v="317560"/>
    <n v="0"/>
    <n v="0.20460106547450641"/>
    <n v="0"/>
    <n v="0"/>
    <n v="0"/>
    <m/>
    <n v="0"/>
    <n v="5111552.29"/>
    <n v="0"/>
    <n v="5111552.29"/>
    <n v="0"/>
    <n v="0.19128665098195907"/>
    <n v="0"/>
    <n v="0"/>
    <n v="0"/>
    <m/>
    <n v="0"/>
    <n v="1669181.84"/>
    <n v="0"/>
    <n v="1669181.84"/>
    <n v="0"/>
    <n v="0.81683164019907439"/>
    <n v="121612.5"/>
    <n v="0"/>
    <n v="121612.5"/>
    <n v="0"/>
    <n v="1.5398217824747627E-2"/>
    <n v="30"/>
  </r>
  <r>
    <x v="31"/>
    <x v="0"/>
    <x v="0"/>
    <x v="0"/>
    <x v="7"/>
    <x v="7"/>
    <x v="7"/>
    <x v="30"/>
    <n v="4859204.17"/>
    <n v="0"/>
    <n v="4859204.17"/>
    <n v="0"/>
    <n v="3.7801162930676833E-2"/>
    <n v="0"/>
    <n v="0"/>
    <n v="0"/>
    <m/>
    <n v="0"/>
    <n v="0"/>
    <n v="0"/>
    <n v="0"/>
    <m/>
    <n v="0"/>
    <n v="0"/>
    <n v="0"/>
    <n v="0"/>
    <m/>
    <n v="0"/>
    <n v="0"/>
    <n v="0"/>
    <n v="0"/>
    <m/>
    <n v="0"/>
    <n v="0"/>
    <n v="0"/>
    <n v="0"/>
    <m/>
    <n v="0"/>
    <n v="0"/>
    <n v="0"/>
    <n v="0"/>
    <m/>
    <n v="0"/>
    <n v="0"/>
    <n v="0"/>
    <n v="0"/>
    <m/>
    <n v="0"/>
    <n v="4859204.17"/>
    <n v="0"/>
    <n v="4859204.17"/>
    <n v="0"/>
    <n v="0.18184317392884777"/>
    <n v="0"/>
    <n v="0"/>
    <n v="0"/>
    <m/>
    <n v="0"/>
    <n v="0"/>
    <n v="0"/>
    <n v="0"/>
    <m/>
    <n v="0"/>
    <n v="0"/>
    <n v="0"/>
    <n v="0"/>
    <m/>
    <n v="0"/>
    <n v="31"/>
  </r>
  <r>
    <x v="32"/>
    <x v="0"/>
    <x v="0"/>
    <x v="0"/>
    <x v="7"/>
    <x v="7"/>
    <x v="7"/>
    <x v="32"/>
    <n v="21506.639999999999"/>
    <n v="3479087.67"/>
    <n v="3500594.31"/>
    <n v="99.385628893397822"/>
    <n v="2.7232141568258129E-2"/>
    <n v="0"/>
    <n v="0"/>
    <n v="0"/>
    <m/>
    <n v="0"/>
    <n v="0"/>
    <n v="0"/>
    <n v="0"/>
    <m/>
    <n v="0"/>
    <n v="0"/>
    <n v="3479087.67"/>
    <n v="3479087.67"/>
    <n v="100"/>
    <n v="0.12990054845273738"/>
    <n v="21506.639999999999"/>
    <n v="0"/>
    <n v="21506.639999999999"/>
    <n v="0"/>
    <n v="7.5036050071755241E-3"/>
    <n v="0"/>
    <n v="0"/>
    <n v="0"/>
    <m/>
    <n v="0"/>
    <n v="0"/>
    <n v="0"/>
    <n v="0"/>
    <m/>
    <n v="0"/>
    <n v="0"/>
    <n v="0"/>
    <n v="0"/>
    <m/>
    <n v="0"/>
    <n v="0"/>
    <n v="0"/>
    <n v="0"/>
    <m/>
    <n v="0"/>
    <n v="0"/>
    <n v="0"/>
    <n v="0"/>
    <m/>
    <n v="0"/>
    <n v="0"/>
    <n v="0"/>
    <n v="0"/>
    <m/>
    <n v="0"/>
    <n v="0"/>
    <n v="0"/>
    <n v="0"/>
    <m/>
    <n v="0"/>
    <n v="32"/>
  </r>
  <r>
    <x v="33"/>
    <x v="0"/>
    <x v="0"/>
    <x v="0"/>
    <x v="7"/>
    <x v="7"/>
    <x v="7"/>
    <x v="33"/>
    <n v="1161273.94"/>
    <n v="0"/>
    <n v="1161273.94"/>
    <n v="0"/>
    <n v="9.0338878296379616E-3"/>
    <n v="0"/>
    <n v="0"/>
    <n v="0"/>
    <m/>
    <n v="0"/>
    <n v="961701.5"/>
    <n v="0"/>
    <n v="961701.5"/>
    <n v="0"/>
    <n v="5.3211664225068463E-2"/>
    <n v="0"/>
    <n v="0"/>
    <n v="0"/>
    <m/>
    <n v="0"/>
    <n v="148896.63"/>
    <n v="0"/>
    <n v="148896.63"/>
    <n v="0"/>
    <n v="5.1949607117595373E-2"/>
    <n v="0"/>
    <n v="0"/>
    <n v="0"/>
    <m/>
    <n v="0"/>
    <n v="0"/>
    <n v="0"/>
    <n v="0"/>
    <m/>
    <n v="0"/>
    <n v="0"/>
    <n v="0"/>
    <n v="0"/>
    <m/>
    <n v="0"/>
    <n v="3262"/>
    <n v="0"/>
    <n v="3262"/>
    <n v="0"/>
    <n v="1.2207193042392813E-4"/>
    <n v="0"/>
    <n v="0"/>
    <n v="0"/>
    <m/>
    <n v="0"/>
    <n v="0"/>
    <n v="0"/>
    <n v="0"/>
    <m/>
    <n v="0"/>
    <n v="47413.81"/>
    <n v="0"/>
    <n v="47413.81"/>
    <n v="0"/>
    <n v="6.0033974655664289E-3"/>
    <n v="33"/>
  </r>
  <r>
    <x v="34"/>
    <x v="0"/>
    <x v="0"/>
    <x v="0"/>
    <x v="7"/>
    <x v="7"/>
    <x v="7"/>
    <x v="34"/>
    <n v="0"/>
    <n v="0"/>
    <n v="0"/>
    <m/>
    <n v="0"/>
    <n v="0"/>
    <n v="0"/>
    <n v="0"/>
    <m/>
    <n v="0"/>
    <n v="0"/>
    <n v="0"/>
    <n v="0"/>
    <m/>
    <n v="0"/>
    <n v="0"/>
    <n v="0"/>
    <n v="0"/>
    <m/>
    <n v="0"/>
    <n v="0"/>
    <n v="0"/>
    <n v="0"/>
    <m/>
    <n v="0"/>
    <n v="0"/>
    <n v="0"/>
    <n v="0"/>
    <m/>
    <n v="0"/>
    <n v="0"/>
    <n v="0"/>
    <n v="0"/>
    <m/>
    <n v="0"/>
    <n v="0"/>
    <n v="0"/>
    <n v="0"/>
    <m/>
    <n v="0"/>
    <n v="0"/>
    <n v="0"/>
    <n v="0"/>
    <m/>
    <n v="0"/>
    <n v="0"/>
    <n v="0"/>
    <n v="0"/>
    <m/>
    <n v="0"/>
    <n v="0"/>
    <n v="0"/>
    <n v="0"/>
    <m/>
    <n v="0"/>
    <n v="0"/>
    <n v="0"/>
    <n v="0"/>
    <m/>
    <n v="0"/>
    <n v="34"/>
  </r>
  <r>
    <x v="0"/>
    <x v="0"/>
    <x v="0"/>
    <x v="0"/>
    <x v="8"/>
    <x v="8"/>
    <x v="8"/>
    <x v="0"/>
    <n v="7837317934.9299984"/>
    <n v="4824332754.0300007"/>
    <n v="12661650688.959997"/>
    <n v="38.101925827384058"/>
    <n v="99.999999999999957"/>
    <n v="60289226.569999993"/>
    <n v="120199733.36999999"/>
    <n v="180488959.94000003"/>
    <n v="66.596723372974168"/>
    <n v="100.00000000000003"/>
    <n v="962851071.12999988"/>
    <n v="1124838629.7800002"/>
    <n v="2087689700.9100001"/>
    <n v="53.879588968116089"/>
    <n v="100"/>
    <n v="2741495.8600000003"/>
    <n v="2981704529.25"/>
    <n v="2984446025.1099997"/>
    <n v="99.908140544780039"/>
    <n v="99.999999999999972"/>
    <n v="132483266.64999999"/>
    <n v="13501372.98"/>
    <n v="145984639.63000005"/>
    <n v="9.248488754857636"/>
    <n v="50.000000000000028"/>
    <n v="3019407685.0799999"/>
    <n v="349741669.49000001"/>
    <n v="3369149354.5699997"/>
    <n v="10.380711351237711"/>
    <n v="100.00000000000003"/>
    <n v="63354787.859999999"/>
    <n v="0"/>
    <n v="63354787.859999999"/>
    <n v="0"/>
    <n v="99.999999999999986"/>
    <n v="125746528.23000002"/>
    <n v="5777088.4199999999"/>
    <n v="131523616.64999999"/>
    <n v="4.3924342769356173"/>
    <n v="100.00000000000003"/>
    <n v="2615351103.5600009"/>
    <n v="7620252.5299999993"/>
    <n v="2622971356.0900002"/>
    <n v="0.29051985307835482"/>
    <n v="100.00000000000001"/>
    <n v="0"/>
    <n v="41859877.280000001"/>
    <n v="41859877.280000001"/>
    <n v="100"/>
    <n v="100"/>
    <n v="236047093.07000002"/>
    <n v="49634155.800000004"/>
    <n v="285681248.87000006"/>
    <n v="17.373963463239459"/>
    <n v="100.00000000000003"/>
    <n v="619045676.92000008"/>
    <n v="129455445.13000001"/>
    <n v="748501122.05000007"/>
    <n v="17.295290723873137"/>
    <n v="99.999999999999957"/>
    <n v="999"/>
  </r>
  <r>
    <x v="1"/>
    <x v="0"/>
    <x v="0"/>
    <x v="0"/>
    <x v="8"/>
    <x v="8"/>
    <x v="8"/>
    <x v="1"/>
    <n v="1616805267.4899998"/>
    <n v="1002309220.22"/>
    <n v="2619114487.71"/>
    <n v="38.269011336589578"/>
    <n v="20.685411026175828"/>
    <n v="8663646.1899999995"/>
    <n v="49366.02"/>
    <n v="8713012.209999999"/>
    <n v="0.56657811110768552"/>
    <n v="4.8274488439051719"/>
    <n v="147220428.25"/>
    <n v="284084473.97000003"/>
    <n v="431304902.22000003"/>
    <n v="65.86627522844482"/>
    <n v="20.659435261475839"/>
    <n v="0"/>
    <n v="565151645.76999998"/>
    <n v="565151645.76999998"/>
    <n v="100"/>
    <n v="18.936567825821871"/>
    <n v="26532619.66"/>
    <n v="0"/>
    <n v="26532619.66"/>
    <n v="0"/>
    <n v="9.0874696568239237"/>
    <n v="909403684.87"/>
    <n v="97474075.620000005"/>
    <n v="1006877760.49"/>
    <n v="9.6808251651684074"/>
    <n v="29.885221892114863"/>
    <n v="3331109.58"/>
    <n v="0"/>
    <n v="3331109.58"/>
    <n v="0"/>
    <n v="5.2578655734133486"/>
    <n v="43306853.369999997"/>
    <n v="103189.68"/>
    <n v="43410043.049999997"/>
    <n v="0.23770923212664266"/>
    <n v="33.00551198004181"/>
    <n v="325596043.56999999"/>
    <n v="519607.45"/>
    <n v="326115651.01999998"/>
    <n v="0.15933226399125922"/>
    <n v="12.433061850363961"/>
    <n v="0"/>
    <n v="0"/>
    <n v="0"/>
    <m/>
    <n v="0"/>
    <n v="15809102.91"/>
    <n v="48569184.960000001"/>
    <n v="64378287.870000005"/>
    <n v="75.443424432281347"/>
    <n v="22.535006453747165"/>
    <n v="136941779.09"/>
    <n v="6357676.75"/>
    <n v="143299455.84"/>
    <n v="4.4366370498284509"/>
    <n v="19.144855180381082"/>
    <n v="1"/>
  </r>
  <r>
    <x v="2"/>
    <x v="0"/>
    <x v="0"/>
    <x v="0"/>
    <x v="8"/>
    <x v="8"/>
    <x v="8"/>
    <x v="3"/>
    <n v="1698608786.29"/>
    <n v="458374751.25"/>
    <n v="2156983537.54"/>
    <n v="21.250730164253731"/>
    <n v="17.035563454777076"/>
    <n v="17995415.649999999"/>
    <n v="0"/>
    <n v="17995415.649999999"/>
    <n v="0"/>
    <n v="9.9703691882219392"/>
    <n v="412501222.38999999"/>
    <n v="114473735.29000001"/>
    <n v="526974957.68000001"/>
    <n v="21.722803640227809"/>
    <n v="25.242015489672514"/>
    <n v="0"/>
    <n v="194584556.34"/>
    <n v="194584556.34"/>
    <n v="100"/>
    <n v="6.5199556199991262"/>
    <n v="4122094.45"/>
    <n v="0"/>
    <n v="4122094.45"/>
    <n v="0"/>
    <n v="1.4118247167809928"/>
    <n v="663846319.55999994"/>
    <n v="43493008.899999999"/>
    <n v="707339328.45999992"/>
    <n v="6.1488181343870423"/>
    <n v="20.994596974472117"/>
    <n v="14694406.140000001"/>
    <n v="0"/>
    <n v="14694406.140000001"/>
    <n v="0"/>
    <n v="23.193836861187776"/>
    <n v="18626396.91"/>
    <n v="144119.42000000001"/>
    <n v="18770516.330000002"/>
    <n v="0.76779678015388941"/>
    <n v="14.271593808091961"/>
    <n v="439947242.75"/>
    <n v="-911907.09"/>
    <n v="439035335.66000003"/>
    <n v="-0.20770699211013022"/>
    <n v="16.738091120997197"/>
    <n v="0"/>
    <n v="0"/>
    <n v="0"/>
    <m/>
    <n v="0"/>
    <n v="22876977.309999999"/>
    <n v="0"/>
    <n v="22876977.309999999"/>
    <n v="0"/>
    <n v="8.0078679999086066"/>
    <n v="103998711.13"/>
    <n v="106591238.39"/>
    <n v="210589949.51999998"/>
    <n v="50.615539171244684"/>
    <n v="28.134887619571593"/>
    <n v="2"/>
  </r>
  <r>
    <x v="3"/>
    <x v="0"/>
    <x v="0"/>
    <x v="0"/>
    <x v="8"/>
    <x v="8"/>
    <x v="8"/>
    <x v="2"/>
    <n v="255613550.56999999"/>
    <n v="1658587192.1800003"/>
    <n v="1914200742.75"/>
    <n v="86.64646058998089"/>
    <n v="15.118097867121209"/>
    <n v="5988379.1299999999"/>
    <n v="171600"/>
    <n v="6159979.1299999999"/>
    <n v="2.7857237237100834"/>
    <n v="3.4129395681862005"/>
    <n v="37690903.43"/>
    <n v="1336594.47"/>
    <n v="39027497.899999999"/>
    <n v="3.4247506038556472"/>
    <n v="1.8694108555973792"/>
    <n v="0"/>
    <n v="1655845773.6900001"/>
    <n v="1655845773.6900001"/>
    <n v="100"/>
    <n v="55.482517015162607"/>
    <n v="1716533.5"/>
    <n v="0.03"/>
    <n v="1716533.53"/>
    <n v="1.7477083596496948E-6"/>
    <n v="0.58791580208389638"/>
    <n v="60960067.630000003"/>
    <n v="909200.42"/>
    <n v="61869268.050000004"/>
    <n v="1.4695509558400213"/>
    <n v="1.836346850164982"/>
    <n v="47902.27"/>
    <n v="0"/>
    <n v="47902.27"/>
    <n v="0"/>
    <n v="7.5609549993053984E-2"/>
    <n v="1664572.39"/>
    <n v="1.8"/>
    <n v="1664574.19"/>
    <n v="1.0813576293646606E-4"/>
    <n v="1.2656085898471228"/>
    <n v="136826382.62"/>
    <n v="187527.89"/>
    <n v="137013910.50999999"/>
    <n v="0.13686777444857559"/>
    <n v="5.2236144398558491"/>
    <n v="0"/>
    <n v="0"/>
    <n v="0"/>
    <m/>
    <n v="0"/>
    <n v="1942930.09"/>
    <n v="26190.93"/>
    <n v="1969121.02"/>
    <n v="1.3300822922503768"/>
    <n v="0.68927205680763937"/>
    <n v="8775879.5099999998"/>
    <n v="110302.95"/>
    <n v="8886182.459999999"/>
    <n v="1.2412861259209391"/>
    <n v="1.1871969457657536"/>
    <n v="3"/>
  </r>
  <r>
    <x v="4"/>
    <x v="0"/>
    <x v="0"/>
    <x v="0"/>
    <x v="8"/>
    <x v="8"/>
    <x v="8"/>
    <x v="4"/>
    <n v="1033066686.9"/>
    <n v="333200038.45999998"/>
    <n v="1366266725.3599999"/>
    <n v="24.387627413834917"/>
    <n v="10.790589307216322"/>
    <n v="4901990.18"/>
    <n v="0"/>
    <n v="4901990.18"/>
    <n v="0"/>
    <n v="2.715950150984066"/>
    <n v="131837673.75"/>
    <n v="147878138.93000001"/>
    <n v="279715812.68000001"/>
    <n v="52.867278940420611"/>
    <n v="13.398342318692048"/>
    <n v="0"/>
    <n v="39824243.689999998"/>
    <n v="39824243.689999998"/>
    <n v="100"/>
    <n v="1.3343931622463223"/>
    <n v="27626723.390000001"/>
    <n v="557654.76"/>
    <n v="28184378.150000002"/>
    <n v="1.978595224035482"/>
    <n v="9.6531998919316742"/>
    <n v="447226574.39999998"/>
    <n v="130251405.54000001"/>
    <n v="577477979.93999994"/>
    <n v="22.555215967461329"/>
    <n v="17.140171573477271"/>
    <n v="295339.98"/>
    <n v="0"/>
    <n v="295339.98"/>
    <n v="0"/>
    <n v="0.46616836702639691"/>
    <n v="19320985.879999999"/>
    <n v="4134567.48"/>
    <n v="23455553.359999999"/>
    <n v="17.62724339324647"/>
    <n v="17.833719872848409"/>
    <n v="300035791.12"/>
    <n v="762725.01"/>
    <n v="300798516.13"/>
    <n v="0.25356674621039793"/>
    <n v="11.467853639789384"/>
    <n v="0"/>
    <n v="0"/>
    <n v="0"/>
    <m/>
    <n v="0"/>
    <n v="16120537.15"/>
    <n v="194013.28"/>
    <n v="16314550.43"/>
    <n v="1.1892039614112737"/>
    <n v="5.7107529788992135"/>
    <n v="85701071.049999997"/>
    <n v="9597289.7699999996"/>
    <n v="95298360.819999993"/>
    <n v="10.07078158262072"/>
    <n v="12.731892847267371"/>
    <n v="4"/>
  </r>
  <r>
    <x v="5"/>
    <x v="0"/>
    <x v="0"/>
    <x v="0"/>
    <x v="8"/>
    <x v="8"/>
    <x v="8"/>
    <x v="5"/>
    <n v="1036057106.74"/>
    <n v="159843022.84999999"/>
    <n v="1195900129.5900002"/>
    <n v="13.365917345021129"/>
    <n v="9.4450570385165822"/>
    <n v="185121.1"/>
    <n v="0"/>
    <n v="185121.1"/>
    <n v="0"/>
    <n v="0.10256643955482921"/>
    <n v="20155351.350000001"/>
    <n v="2238941.0299999998"/>
    <n v="22394292.380000003"/>
    <n v="9.997819944512127"/>
    <n v="1.0726829935616671"/>
    <n v="763517.63"/>
    <n v="95661094.549999997"/>
    <n v="96424612.179999992"/>
    <n v="99.208171427669626"/>
    <n v="3.2309048771101834"/>
    <n v="1474128.08"/>
    <n v="0"/>
    <n v="1474128.08"/>
    <n v="0"/>
    <n v="0.50489150219372303"/>
    <n v="521203980.63"/>
    <n v="56808883.789999999"/>
    <n v="578012864.41999996"/>
    <n v="9.8283078607608836"/>
    <n v="17.156047523864405"/>
    <n v="12591497.199999999"/>
    <n v="0"/>
    <n v="12591497.199999999"/>
    <n v="0"/>
    <n v="19.87457874190094"/>
    <n v="14432228.949999999"/>
    <n v="1362548.88"/>
    <n v="15794777.829999998"/>
    <n v="8.6265783201586199"/>
    <n v="12.009081131057844"/>
    <n v="352603746.79000002"/>
    <n v="1951525.66"/>
    <n v="354555272.45000005"/>
    <n v="0.55041507252588018"/>
    <n v="13.517313928220974"/>
    <n v="0"/>
    <n v="0"/>
    <n v="0"/>
    <m/>
    <n v="0"/>
    <n v="14824504.1"/>
    <n v="86590.21"/>
    <n v="14911094.310000001"/>
    <n v="0.58070996132006891"/>
    <n v="5.219486532273363"/>
    <n v="97823030.909999996"/>
    <n v="1733438.73"/>
    <n v="99556469.640000001"/>
    <n v="1.7411613090220863"/>
    <n v="13.300777608366706"/>
    <n v="5"/>
  </r>
  <r>
    <x v="6"/>
    <x v="0"/>
    <x v="0"/>
    <x v="0"/>
    <x v="8"/>
    <x v="8"/>
    <x v="8"/>
    <x v="6"/>
    <n v="681059445.1500001"/>
    <n v="42942385.770000003"/>
    <n v="724001830.92000008"/>
    <n v="5.9312537532443068"/>
    <n v="5.7180682732882104"/>
    <n v="1664967.09"/>
    <n v="0"/>
    <n v="1664967.09"/>
    <n v="0"/>
    <n v="0.92247586254222169"/>
    <n v="30584433.699999999"/>
    <n v="638862.29"/>
    <n v="31223295.989999998"/>
    <n v="2.046107785048096"/>
    <n v="1.4955908426616331"/>
    <n v="1554430.2"/>
    <n v="19576280.100000001"/>
    <n v="21130710.300000001"/>
    <n v="92.643739003889522"/>
    <n v="0.70802789268809674"/>
    <n v="3220532.45"/>
    <n v="0"/>
    <n v="3220532.45"/>
    <n v="0"/>
    <n v="1.1030381203674862"/>
    <n v="247021278.18000001"/>
    <n v="12845657.15"/>
    <n v="259866935.33000001"/>
    <n v="4.9431672150547152"/>
    <n v="7.7131319505770772"/>
    <n v="7075341.5499999998"/>
    <n v="0"/>
    <n v="7075341.5499999998"/>
    <n v="0"/>
    <n v="11.167808762354207"/>
    <n v="17573026.93"/>
    <n v="31966.95"/>
    <n v="17604993.879999999"/>
    <n v="0.18157887595925709"/>
    <n v="13.38542409980178"/>
    <n v="230332341.81"/>
    <n v="4178439.87"/>
    <n v="234510781.68000001"/>
    <n v="1.7817687698903584"/>
    <n v="8.940653550619766"/>
    <n v="0"/>
    <n v="0"/>
    <n v="0"/>
    <m/>
    <n v="0"/>
    <n v="40602120.509999998"/>
    <n v="747957.7"/>
    <n v="41350078.210000001"/>
    <n v="1.8088422861050739"/>
    <n v="14.474201010237273"/>
    <n v="101430972.73"/>
    <n v="4923221.71"/>
    <n v="106354194.44"/>
    <n v="4.6290809083015985"/>
    <n v="14.208955912947246"/>
    <n v="6"/>
  </r>
  <r>
    <x v="7"/>
    <x v="0"/>
    <x v="0"/>
    <x v="0"/>
    <x v="8"/>
    <x v="8"/>
    <x v="8"/>
    <x v="7"/>
    <n v="293827330.31999999"/>
    <n v="385742602.06"/>
    <n v="679569932.38"/>
    <n v="56.762752982470325"/>
    <n v="5.3671511643622685"/>
    <n v="559249.05000000005"/>
    <n v="0"/>
    <n v="559249.05000000005"/>
    <n v="0"/>
    <n v="0.30985222042717264"/>
    <n v="37716052.68"/>
    <n v="366592846.75999999"/>
    <n v="404308899.44"/>
    <n v="90.671476009496772"/>
    <n v="19.366331081854089"/>
    <n v="0"/>
    <n v="0"/>
    <n v="0"/>
    <m/>
    <n v="0"/>
    <n v="66992318.909999996"/>
    <n v="12869051"/>
    <n v="79861369.909999996"/>
    <n v="16.114237727831135"/>
    <n v="27.35266193498498"/>
    <n v="91133876.319999993"/>
    <n v="6144684.3099999996"/>
    <n v="97278560.629999995"/>
    <n v="6.3165863785458027"/>
    <n v="2.8873329850470686"/>
    <n v="4551150.95"/>
    <n v="0"/>
    <n v="4551150.95"/>
    <n v="0"/>
    <n v="7.1835943323763178"/>
    <n v="2121496.38"/>
    <n v="0"/>
    <n v="2121496.38"/>
    <n v="0"/>
    <n v="1.6130155435472513"/>
    <n v="61672053.009999998"/>
    <n v="0.01"/>
    <n v="61672053.019999996"/>
    <n v="1.6214799913920557E-8"/>
    <n v="2.3512286124211834"/>
    <n v="0"/>
    <n v="0"/>
    <n v="0"/>
    <m/>
    <n v="0"/>
    <n v="2628190.08"/>
    <n v="0"/>
    <n v="2628190.08"/>
    <n v="0"/>
    <n v="0.91997290350546068"/>
    <n v="26452942.940000001"/>
    <n v="136019.98000000001"/>
    <n v="26588962.920000002"/>
    <n v="0.5115655710576319"/>
    <n v="3.5522943301912435"/>
    <n v="7"/>
  </r>
  <r>
    <x v="8"/>
    <x v="0"/>
    <x v="0"/>
    <x v="0"/>
    <x v="8"/>
    <x v="8"/>
    <x v="8"/>
    <x v="9"/>
    <n v="60883586.020000003"/>
    <n v="273767562.95999998"/>
    <n v="334651148.98000002"/>
    <n v="81.806849847798162"/>
    <n v="2.6430293900920074"/>
    <n v="1399492.48"/>
    <n v="119978767.34999999"/>
    <n v="121378259.83"/>
    <n v="98.846999057359938"/>
    <n v="67.249686557199851"/>
    <n v="3711233.74"/>
    <n v="153296618.81999999"/>
    <n v="157007852.56"/>
    <n v="97.636275078291533"/>
    <n v="7.5206508175789759"/>
    <n v="0"/>
    <n v="28076.23"/>
    <n v="28076.23"/>
    <n v="100"/>
    <n v="9.4075181001020689E-4"/>
    <n v="15240.4"/>
    <n v="74667.19"/>
    <n v="89907.59"/>
    <n v="83.048817124338456"/>
    <n v="3.0793510271995738E-2"/>
    <n v="13148073.23"/>
    <n v="149973.06"/>
    <n v="13298046.290000001"/>
    <n v="1.1277826586660196"/>
    <n v="0.3947004092282877"/>
    <n v="17284414.23"/>
    <n v="0"/>
    <n v="17284414.23"/>
    <n v="0"/>
    <n v="27.281938451431188"/>
    <n v="147896.45000000001"/>
    <n v="0"/>
    <n v="147896.45000000001"/>
    <n v="0"/>
    <n v="0.11244858814487296"/>
    <n v="14861761.810000001"/>
    <n v="234592.56"/>
    <n v="15096354.370000001"/>
    <n v="1.5539682909550034"/>
    <n v="0.57554400412911"/>
    <n v="0"/>
    <n v="0"/>
    <n v="0"/>
    <m/>
    <n v="0"/>
    <n v="4776331.4400000004"/>
    <n v="0"/>
    <n v="4776331.4400000004"/>
    <n v="0"/>
    <n v="1.6719093251281194"/>
    <n v="5539142.2400000002"/>
    <n v="4867.75"/>
    <n v="5544009.9900000002"/>
    <n v="8.7801970212539243E-2"/>
    <n v="0.7406815870650969"/>
    <n v="8"/>
  </r>
  <r>
    <x v="9"/>
    <x v="0"/>
    <x v="0"/>
    <x v="0"/>
    <x v="8"/>
    <x v="8"/>
    <x v="8"/>
    <x v="8"/>
    <n v="18949101.18"/>
    <n v="279926209.19"/>
    <n v="298875310.37"/>
    <n v="93.659863989253083"/>
    <n v="2.3604766685800023"/>
    <n v="17989806.890000001"/>
    <n v="0"/>
    <n v="17989806.890000001"/>
    <n v="0"/>
    <n v="9.9672616518929225"/>
    <n v="959294.29"/>
    <n v="23441.26"/>
    <n v="982735.55"/>
    <n v="2.3853070136721928"/>
    <n v="4.7072874363064433E-2"/>
    <n v="0"/>
    <n v="279902767.93000001"/>
    <n v="279902767.93000001"/>
    <n v="100"/>
    <n v="9.3787177109253772"/>
    <n v="0"/>
    <n v="0"/>
    <n v="0"/>
    <m/>
    <n v="0"/>
    <n v="0"/>
    <n v="0"/>
    <n v="0"/>
    <m/>
    <n v="0"/>
    <n v="0"/>
    <n v="0"/>
    <n v="0"/>
    <m/>
    <n v="0"/>
    <n v="0"/>
    <n v="0"/>
    <n v="0"/>
    <m/>
    <n v="0"/>
    <n v="0"/>
    <n v="0"/>
    <n v="0"/>
    <m/>
    <n v="0"/>
    <n v="0"/>
    <n v="0"/>
    <n v="0"/>
    <m/>
    <n v="0"/>
    <n v="0"/>
    <n v="0"/>
    <n v="0"/>
    <m/>
    <n v="0"/>
    <n v="0"/>
    <n v="0"/>
    <n v="0"/>
    <m/>
    <n v="0"/>
    <n v="9"/>
  </r>
  <r>
    <x v="10"/>
    <x v="0"/>
    <x v="0"/>
    <x v="0"/>
    <x v="8"/>
    <x v="8"/>
    <x v="8"/>
    <x v="10"/>
    <n v="172569528.00999999"/>
    <n v="174228.7"/>
    <n v="172743756.70999998"/>
    <n v="0.10085962197319405"/>
    <n v="1.3643067634192387"/>
    <n v="196569.41"/>
    <n v="0"/>
    <n v="196569.41"/>
    <n v="0"/>
    <n v="0.10890938152967673"/>
    <n v="159453.85"/>
    <n v="0"/>
    <n v="159453.85"/>
    <n v="0"/>
    <n v="7.6378137004984928E-3"/>
    <n v="0"/>
    <n v="0"/>
    <n v="0"/>
    <m/>
    <n v="0"/>
    <n v="220101.22"/>
    <n v="0"/>
    <n v="220101.22"/>
    <n v="0"/>
    <n v="7.5385061249542931E-2"/>
    <n v="322602.65000000002"/>
    <n v="0"/>
    <n v="322602.65000000002"/>
    <n v="0"/>
    <n v="9.5751958743655469E-3"/>
    <n v="369356.09"/>
    <n v="0"/>
    <n v="369356.09"/>
    <n v="0"/>
    <n v="0.5829963329941138"/>
    <n v="6416602.1900000004"/>
    <n v="0"/>
    <n v="6416602.1900000004"/>
    <n v="0"/>
    <n v="4.8786692104698917"/>
    <n v="164380628.03"/>
    <n v="174228.7"/>
    <n v="164554856.72999999"/>
    <n v="0.10587879535264812"/>
    <n v="6.273604793584096"/>
    <n v="0"/>
    <n v="0"/>
    <n v="0"/>
    <m/>
    <n v="0"/>
    <n v="343222.12"/>
    <n v="0"/>
    <n v="343222.12"/>
    <n v="0"/>
    <n v="0.12014163385157425"/>
    <n v="160992.45000000001"/>
    <n v="0"/>
    <n v="160992.45000000001"/>
    <n v="0"/>
    <n v="2.1508645111856711E-2"/>
    <n v="10"/>
  </r>
  <r>
    <x v="11"/>
    <x v="0"/>
    <x v="0"/>
    <x v="0"/>
    <x v="8"/>
    <x v="8"/>
    <x v="8"/>
    <x v="11"/>
    <n v="142151874.94"/>
    <n v="1012995.75"/>
    <n v="143164870.69"/>
    <n v="0.70757284599060322"/>
    <n v="1.1306967330478395"/>
    <n v="0"/>
    <n v="0"/>
    <n v="0"/>
    <m/>
    <n v="0"/>
    <n v="10969945.25"/>
    <n v="23479.83"/>
    <n v="10993425.08"/>
    <n v="0.21358066143295171"/>
    <n v="0.52658328846514357"/>
    <n v="0"/>
    <n v="27264.35"/>
    <n v="27264.35"/>
    <n v="100"/>
    <n v="9.135481014100463E-4"/>
    <n v="2586.16"/>
    <n v="0"/>
    <n v="2586.16"/>
    <n v="0"/>
    <n v="8.8576442239219732E-4"/>
    <n v="13202197.42"/>
    <n v="552490.25"/>
    <n v="13754687.67"/>
    <n v="4.0167415157308328"/>
    <n v="0.40825401970805464"/>
    <n v="82378.44"/>
    <n v="0"/>
    <n v="82378.44"/>
    <n v="0"/>
    <n v="0.13002717360846985"/>
    <n v="55129.83"/>
    <n v="694.21"/>
    <n v="55824.04"/>
    <n v="1.2435681831698315"/>
    <n v="4.2444118723220965E-2"/>
    <n v="105868815.39"/>
    <n v="403012.47"/>
    <n v="106271827.86"/>
    <n v="0.37922794602810361"/>
    <n v="4.0515817152657307"/>
    <n v="0"/>
    <n v="0"/>
    <n v="0"/>
    <m/>
    <n v="0"/>
    <n v="6448848.04"/>
    <n v="5218.72"/>
    <n v="6454066.7599999998"/>
    <n v="8.0859405303083665E-2"/>
    <n v="2.2591845931536585"/>
    <n v="5521974.4100000001"/>
    <n v="835.92"/>
    <n v="5522810.3300000001"/>
    <n v="1.5135772370440973E-2"/>
    <n v="0.73784930540572702"/>
    <n v="11"/>
  </r>
  <r>
    <x v="12"/>
    <x v="0"/>
    <x v="0"/>
    <x v="0"/>
    <x v="8"/>
    <x v="8"/>
    <x v="8"/>
    <x v="13"/>
    <n v="110298441.8"/>
    <n v="0"/>
    <n v="110298441.8"/>
    <n v="0"/>
    <n v="0.87112213493752322"/>
    <n v="466245.96"/>
    <n v="0"/>
    <n v="466245.96"/>
    <n v="0"/>
    <n v="0.25832381113780828"/>
    <n v="0"/>
    <n v="0"/>
    <n v="0"/>
    <m/>
    <n v="0"/>
    <n v="0"/>
    <n v="0"/>
    <n v="0"/>
    <m/>
    <n v="0"/>
    <n v="121286.09"/>
    <n v="0"/>
    <n v="121286.09"/>
    <n v="0"/>
    <n v="4.1540702606589715E-2"/>
    <n v="5783359.0099999998"/>
    <n v="0"/>
    <n v="5783359.0099999998"/>
    <n v="0"/>
    <n v="0.17165635599250909"/>
    <n v="65193.97"/>
    <n v="0"/>
    <n v="65193.97"/>
    <n v="0"/>
    <n v="0.10290298839617959"/>
    <n v="0"/>
    <n v="0"/>
    <n v="0"/>
    <m/>
    <n v="0"/>
    <n v="42374776.549999997"/>
    <n v="0"/>
    <n v="42374776.549999997"/>
    <n v="0"/>
    <n v="1.615525707195181"/>
    <n v="0"/>
    <n v="0"/>
    <n v="0"/>
    <m/>
    <n v="0"/>
    <n v="50991762.079999998"/>
    <n v="0"/>
    <n v="50991762.079999998"/>
    <n v="0"/>
    <n v="17.849180610101552"/>
    <n v="10495818.140000001"/>
    <n v="0"/>
    <n v="10495818.140000001"/>
    <n v="0"/>
    <n v="1.4022448104358183"/>
    <n v="12"/>
  </r>
  <r>
    <x v="13"/>
    <x v="0"/>
    <x v="0"/>
    <x v="0"/>
    <x v="8"/>
    <x v="8"/>
    <x v="8"/>
    <x v="16"/>
    <n v="107504976.06"/>
    <n v="127886.02"/>
    <n v="107632862.08000001"/>
    <n v="0.1188168906118528"/>
    <n v="0.85006974780821976"/>
    <n v="0"/>
    <n v="0"/>
    <n v="0"/>
    <m/>
    <n v="0"/>
    <n v="29318013.739999998"/>
    <n v="127886.02"/>
    <n v="29445899.759999998"/>
    <n v="0.43430841319959723"/>
    <n v="1.4104538498784023"/>
    <n v="0"/>
    <n v="0"/>
    <n v="0"/>
    <m/>
    <n v="0"/>
    <n v="0"/>
    <n v="0"/>
    <n v="0"/>
    <m/>
    <n v="0"/>
    <n v="14777627.619999999"/>
    <n v="0"/>
    <n v="14777627.619999999"/>
    <n v="0"/>
    <n v="0.43861598477239522"/>
    <n v="0"/>
    <n v="0"/>
    <n v="0"/>
    <m/>
    <n v="0"/>
    <n v="89945.23"/>
    <n v="0"/>
    <n v="89945.23"/>
    <n v="0"/>
    <n v="6.8387132509711152E-2"/>
    <n v="56593021.200000003"/>
    <n v="0"/>
    <n v="56593021.200000003"/>
    <n v="0"/>
    <n v="2.1575920403630278"/>
    <n v="0"/>
    <n v="0"/>
    <n v="0"/>
    <m/>
    <n v="0"/>
    <n v="3058323.93"/>
    <n v="0"/>
    <n v="3058323.93"/>
    <n v="0"/>
    <n v="1.0705371605931679"/>
    <n v="3668044.34"/>
    <n v="0"/>
    <n v="3668044.34"/>
    <n v="0"/>
    <n v="0.49005194941511021"/>
    <n v="13"/>
  </r>
  <r>
    <x v="14"/>
    <x v="0"/>
    <x v="0"/>
    <x v="0"/>
    <x v="8"/>
    <x v="8"/>
    <x v="8"/>
    <x v="12"/>
    <n v="96045639.219999999"/>
    <n v="0"/>
    <n v="96045639.219999999"/>
    <n v="0"/>
    <n v="0.75855543309013018"/>
    <n v="0"/>
    <n v="0"/>
    <n v="0"/>
    <m/>
    <n v="0"/>
    <n v="12827.75"/>
    <n v="0"/>
    <n v="12827.75"/>
    <n v="0"/>
    <n v="6.144471563187063E-4"/>
    <n v="0"/>
    <n v="0"/>
    <n v="0"/>
    <m/>
    <n v="0"/>
    <n v="0"/>
    <n v="0"/>
    <n v="0"/>
    <m/>
    <n v="0"/>
    <n v="153503.20000000001"/>
    <n v="0"/>
    <n v="153503.20000000001"/>
    <n v="0"/>
    <n v="4.5561411455916729E-3"/>
    <n v="0"/>
    <n v="0"/>
    <n v="0"/>
    <m/>
    <n v="0"/>
    <n v="837378.02"/>
    <n v="0"/>
    <n v="837378.02"/>
    <n v="0"/>
    <n v="0.63667502561791833"/>
    <n v="91557242.140000001"/>
    <n v="0"/>
    <n v="91557242.140000001"/>
    <n v="0"/>
    <n v="3.4905925269608042"/>
    <n v="0"/>
    <n v="0"/>
    <n v="0"/>
    <m/>
    <n v="0"/>
    <n v="2935708.8"/>
    <n v="0"/>
    <n v="2935708.8"/>
    <n v="0"/>
    <n v="1.0276169022685497"/>
    <n v="548979.31000000006"/>
    <n v="0"/>
    <n v="548979.31000000006"/>
    <n v="0"/>
    <n v="7.3343819244579292E-2"/>
    <n v="14"/>
  </r>
  <r>
    <x v="15"/>
    <x v="0"/>
    <x v="0"/>
    <x v="0"/>
    <x v="8"/>
    <x v="8"/>
    <x v="8"/>
    <x v="15"/>
    <n v="38884482.100000001"/>
    <n v="49186327.420000002"/>
    <n v="88070809.519999996"/>
    <n v="55.848615095141461"/>
    <n v="0.69557130964599312"/>
    <n v="0"/>
    <n v="0"/>
    <n v="0"/>
    <m/>
    <n v="0"/>
    <n v="658849.46"/>
    <n v="48975123.289999999"/>
    <n v="49633972.75"/>
    <n v="98.672583669015296"/>
    <n v="2.3774592904474798"/>
    <n v="423548.03"/>
    <n v="6000"/>
    <n v="429548.03"/>
    <n v="1.3968170218357188"/>
    <n v="1.4392889882609547E-2"/>
    <n v="9397.52"/>
    <n v="0"/>
    <n v="9397.52"/>
    <n v="0"/>
    <n v="3.2186673967268546E-3"/>
    <n v="1020636.91"/>
    <n v="198204.13"/>
    <n v="1218841.04"/>
    <n v="16.261688234587176"/>
    <n v="3.6176521481504915E-2"/>
    <n v="0"/>
    <n v="0"/>
    <n v="0"/>
    <m/>
    <n v="0"/>
    <n v="45340.43"/>
    <n v="0"/>
    <n v="45340.43"/>
    <n v="0"/>
    <n v="3.4473223254388063E-2"/>
    <n v="5260667.82"/>
    <n v="2000"/>
    <n v="5262667.82"/>
    <n v="3.8003538669100341E-2"/>
    <n v="0.20063763974323121"/>
    <n v="0"/>
    <n v="0"/>
    <n v="0"/>
    <m/>
    <n v="0"/>
    <n v="30090736.219999999"/>
    <n v="5000"/>
    <n v="30095736.219999999"/>
    <n v="1.6613649067927672E-2"/>
    <n v="10.534725796335042"/>
    <n v="1375305.71"/>
    <n v="0"/>
    <n v="1375305.71"/>
    <n v="0"/>
    <n v="0.18374130238219319"/>
    <n v="15"/>
  </r>
  <r>
    <x v="16"/>
    <x v="0"/>
    <x v="0"/>
    <x v="0"/>
    <x v="8"/>
    <x v="8"/>
    <x v="8"/>
    <x v="14"/>
    <n v="84308676.99000001"/>
    <n v="0"/>
    <n v="84308676.99000001"/>
    <n v="0"/>
    <n v="0.66585849713505973"/>
    <n v="0"/>
    <n v="0"/>
    <n v="0"/>
    <m/>
    <n v="0"/>
    <n v="1521.95"/>
    <n v="0"/>
    <n v="1521.95"/>
    <n v="0"/>
    <n v="7.2901159561049674E-5"/>
    <n v="0"/>
    <n v="0"/>
    <n v="0"/>
    <m/>
    <n v="0"/>
    <n v="0"/>
    <n v="0"/>
    <n v="0"/>
    <m/>
    <n v="0"/>
    <n v="523869.84"/>
    <n v="0"/>
    <n v="523869.84"/>
    <n v="0"/>
    <n v="1.554902394841623E-2"/>
    <n v="0"/>
    <n v="0"/>
    <n v="0"/>
    <m/>
    <n v="0"/>
    <n v="0"/>
    <n v="0"/>
    <n v="0"/>
    <m/>
    <n v="0"/>
    <n v="83670326.340000004"/>
    <n v="0"/>
    <n v="83670326.340000004"/>
    <n v="0"/>
    <n v="3.1899062163120737"/>
    <n v="0"/>
    <n v="0"/>
    <n v="0"/>
    <m/>
    <n v="0"/>
    <n v="9000"/>
    <n v="0"/>
    <n v="9000"/>
    <n v="0"/>
    <n v="3.1503642733287942E-3"/>
    <n v="103958.86"/>
    <n v="0"/>
    <n v="103958.86"/>
    <n v="0"/>
    <n v="1.3888938431418342E-2"/>
    <n v="16"/>
  </r>
  <r>
    <x v="17"/>
    <x v="0"/>
    <x v="0"/>
    <x v="0"/>
    <x v="8"/>
    <x v="8"/>
    <x v="8"/>
    <x v="17"/>
    <n v="74477044.480000004"/>
    <n v="615684.97000000009"/>
    <n v="75092729.449999988"/>
    <n v="0.81989957551076897"/>
    <n v="0.59307219330790051"/>
    <n v="10006.34"/>
    <n v="0"/>
    <n v="10006.34"/>
    <n v="0"/>
    <n v="5.5440177633725692E-3"/>
    <n v="347117.31"/>
    <n v="0"/>
    <n v="347117.31"/>
    <n v="0"/>
    <n v="1.6626863170743023E-2"/>
    <n v="0"/>
    <n v="496631.79"/>
    <n v="496631.79"/>
    <n v="100"/>
    <n v="1.6640669183544548E-2"/>
    <n v="309608.34000000003"/>
    <n v="0"/>
    <n v="309608.34000000003"/>
    <n v="0"/>
    <n v="0.10604140983075566"/>
    <n v="9219542.5700000003"/>
    <n v="0"/>
    <n v="9219542.5700000003"/>
    <n v="0"/>
    <n v="0.27364600377523718"/>
    <n v="2417497.66"/>
    <n v="0"/>
    <n v="2417497.66"/>
    <n v="0"/>
    <n v="3.815808941452274"/>
    <n v="468787.54"/>
    <n v="0"/>
    <n v="468787.54"/>
    <n v="0"/>
    <n v="0.35642841334533826"/>
    <n v="47471020.170000002"/>
    <n v="118500"/>
    <n v="47589520.170000002"/>
    <n v="0.24900440176049793"/>
    <n v="1.814336251118676"/>
    <n v="0"/>
    <n v="0"/>
    <n v="0"/>
    <m/>
    <n v="0"/>
    <n v="6590752.0700000003"/>
    <n v="0"/>
    <n v="6590752.0700000003"/>
    <n v="0"/>
    <n v="2.3070299839661996"/>
    <n v="7642712.4800000004"/>
    <n v="553.17999999999995"/>
    <n v="7643265.6600000001"/>
    <n v="7.2374823093614661E-3"/>
    <n v="1.0211428459942142"/>
    <n v="17"/>
  </r>
  <r>
    <x v="18"/>
    <x v="0"/>
    <x v="0"/>
    <x v="0"/>
    <x v="8"/>
    <x v="8"/>
    <x v="8"/>
    <x v="20"/>
    <n v="0"/>
    <n v="62160841.899999999"/>
    <n v="62160841.899999999"/>
    <n v="100"/>
    <n v="0.49093789922825409"/>
    <n v="0"/>
    <n v="0"/>
    <n v="0"/>
    <m/>
    <n v="0"/>
    <n v="0"/>
    <n v="0"/>
    <n v="0"/>
    <m/>
    <n v="0"/>
    <n v="0"/>
    <n v="62160841.899999999"/>
    <n v="62160841.899999999"/>
    <n v="100"/>
    <n v="2.0828268086272019"/>
    <n v="0"/>
    <n v="0"/>
    <n v="0"/>
    <m/>
    <n v="0"/>
    <n v="0"/>
    <n v="0"/>
    <n v="0"/>
    <m/>
    <n v="0"/>
    <n v="0"/>
    <n v="0"/>
    <n v="0"/>
    <m/>
    <n v="0"/>
    <n v="0"/>
    <n v="0"/>
    <n v="0"/>
    <m/>
    <n v="0"/>
    <n v="0"/>
    <n v="0"/>
    <n v="0"/>
    <m/>
    <n v="0"/>
    <n v="0"/>
    <n v="0"/>
    <n v="0"/>
    <m/>
    <n v="0"/>
    <n v="0"/>
    <n v="0"/>
    <n v="0"/>
    <m/>
    <n v="0"/>
    <n v="0"/>
    <n v="0"/>
    <n v="0"/>
    <m/>
    <n v="0"/>
    <n v="18"/>
  </r>
  <r>
    <x v="19"/>
    <x v="0"/>
    <x v="0"/>
    <x v="0"/>
    <x v="8"/>
    <x v="8"/>
    <x v="8"/>
    <x v="22"/>
    <n v="60955467.369999997"/>
    <n v="0"/>
    <n v="60955467.369999997"/>
    <n v="0"/>
    <n v="0.48141801466019385"/>
    <n v="0"/>
    <n v="0"/>
    <n v="0"/>
    <m/>
    <n v="0"/>
    <n v="0"/>
    <n v="0"/>
    <n v="0"/>
    <m/>
    <n v="0"/>
    <n v="0"/>
    <n v="0"/>
    <n v="0"/>
    <m/>
    <n v="0"/>
    <n v="0"/>
    <n v="0"/>
    <n v="0"/>
    <m/>
    <n v="0"/>
    <n v="0"/>
    <n v="0"/>
    <n v="0"/>
    <m/>
    <n v="0"/>
    <n v="0"/>
    <n v="0"/>
    <n v="0"/>
    <m/>
    <n v="0"/>
    <n v="10862.07"/>
    <n v="0"/>
    <n v="10862.07"/>
    <n v="0"/>
    <n v="8.2586460718345849E-3"/>
    <n v="60944605.299999997"/>
    <n v="0"/>
    <n v="60944605.299999997"/>
    <n v="0"/>
    <n v="2.3234948852376589"/>
    <n v="0"/>
    <n v="0"/>
    <n v="0"/>
    <m/>
    <n v="0"/>
    <n v="0"/>
    <n v="0"/>
    <n v="0"/>
    <m/>
    <n v="0"/>
    <n v="0"/>
    <n v="0"/>
    <n v="0"/>
    <m/>
    <n v="0"/>
    <n v="19"/>
  </r>
  <r>
    <x v="20"/>
    <x v="0"/>
    <x v="0"/>
    <x v="0"/>
    <x v="8"/>
    <x v="8"/>
    <x v="8"/>
    <x v="18"/>
    <n v="60752930.32"/>
    <n v="0"/>
    <n v="60752930.32"/>
    <n v="0"/>
    <n v="0.47981840450686208"/>
    <n v="7344.82"/>
    <n v="0"/>
    <n v="7344.82"/>
    <n v="0"/>
    <n v="4.0694012544820694E-3"/>
    <n v="3434310.39"/>
    <n v="0"/>
    <n v="3434310.39"/>
    <n v="0"/>
    <n v="0.16450291384313595"/>
    <n v="0"/>
    <n v="0"/>
    <n v="0"/>
    <m/>
    <n v="0"/>
    <n v="0"/>
    <n v="0"/>
    <n v="0"/>
    <m/>
    <n v="0"/>
    <n v="7847568.5899999999"/>
    <n v="0"/>
    <n v="7847568.5899999999"/>
    <n v="0"/>
    <n v="0.23292433086575282"/>
    <n v="301616.87"/>
    <n v="0"/>
    <n v="301616.87"/>
    <n v="0"/>
    <n v="0.47607588974412829"/>
    <n v="85875"/>
    <n v="0"/>
    <n v="85875"/>
    <n v="0"/>
    <n v="6.5292456356734488E-2"/>
    <n v="38628537.079999998"/>
    <n v="0"/>
    <n v="38628537.079999998"/>
    <n v="0"/>
    <n v="1.4727014456453169"/>
    <n v="0"/>
    <n v="0"/>
    <n v="0"/>
    <m/>
    <n v="0"/>
    <n v="808009.67"/>
    <n v="0"/>
    <n v="808009.67"/>
    <n v="0"/>
    <n v="0.28283608854135434"/>
    <n v="9639667.9000000004"/>
    <n v="0"/>
    <n v="9639667.9000000004"/>
    <n v="0"/>
    <n v="1.2878628523092668"/>
    <n v="20"/>
  </r>
  <r>
    <x v="21"/>
    <x v="0"/>
    <x v="0"/>
    <x v="0"/>
    <x v="8"/>
    <x v="8"/>
    <x v="8"/>
    <x v="19"/>
    <n v="60119946.649999999"/>
    <n v="0"/>
    <n v="60119946.649999999"/>
    <n v="0"/>
    <n v="0.47481918532486467"/>
    <n v="0"/>
    <n v="0"/>
    <n v="0"/>
    <m/>
    <n v="0"/>
    <n v="60009985.299999997"/>
    <n v="0"/>
    <n v="60009985.299999997"/>
    <n v="0"/>
    <n v="2.8744686182933381"/>
    <n v="0"/>
    <n v="0"/>
    <n v="0"/>
    <m/>
    <n v="0"/>
    <n v="0"/>
    <n v="0"/>
    <n v="0"/>
    <m/>
    <n v="0"/>
    <n v="0"/>
    <n v="0"/>
    <n v="0"/>
    <m/>
    <n v="0"/>
    <n v="0"/>
    <n v="0"/>
    <n v="0"/>
    <m/>
    <n v="0"/>
    <n v="0"/>
    <n v="0"/>
    <n v="0"/>
    <m/>
    <n v="0"/>
    <n v="0"/>
    <n v="0"/>
    <n v="0"/>
    <m/>
    <n v="0"/>
    <n v="0"/>
    <n v="0"/>
    <n v="0"/>
    <m/>
    <n v="0"/>
    <n v="109961.35"/>
    <n v="0"/>
    <n v="109961.35"/>
    <n v="0"/>
    <n v="3.8490923165222582E-2"/>
    <n v="0"/>
    <n v="0"/>
    <n v="0"/>
    <m/>
    <n v="0"/>
    <n v="21"/>
  </r>
  <r>
    <x v="22"/>
    <x v="0"/>
    <x v="0"/>
    <x v="0"/>
    <x v="8"/>
    <x v="8"/>
    <x v="8"/>
    <x v="21"/>
    <n v="601460.24"/>
    <n v="58190186.020000003"/>
    <n v="58791646.260000005"/>
    <n v="98.976963092103063"/>
    <n v="0.46432844898542225"/>
    <n v="0"/>
    <n v="0"/>
    <n v="0"/>
    <m/>
    <n v="0"/>
    <n v="601460.24"/>
    <n v="0"/>
    <n v="601460.24"/>
    <n v="0"/>
    <n v="2.8809848500849066E-2"/>
    <n v="0"/>
    <n v="58190186.020000003"/>
    <n v="58190186.020000003"/>
    <n v="100"/>
    <n v="1.9497818198221641"/>
    <n v="0"/>
    <n v="0"/>
    <n v="0"/>
    <m/>
    <n v="0"/>
    <n v="0"/>
    <n v="0"/>
    <n v="0"/>
    <m/>
    <n v="0"/>
    <n v="0"/>
    <n v="0"/>
    <n v="0"/>
    <m/>
    <n v="0"/>
    <n v="0"/>
    <n v="0"/>
    <n v="0"/>
    <m/>
    <n v="0"/>
    <n v="0"/>
    <n v="0"/>
    <n v="0"/>
    <m/>
    <n v="0"/>
    <n v="0"/>
    <n v="0"/>
    <n v="0"/>
    <m/>
    <n v="0"/>
    <n v="0"/>
    <n v="0"/>
    <n v="0"/>
    <m/>
    <n v="0"/>
    <n v="0"/>
    <n v="0"/>
    <n v="0"/>
    <m/>
    <n v="0"/>
    <n v="22"/>
  </r>
  <r>
    <x v="23"/>
    <x v="0"/>
    <x v="0"/>
    <x v="0"/>
    <x v="8"/>
    <x v="8"/>
    <x v="8"/>
    <x v="26"/>
    <n v="2173536.91"/>
    <n v="41859877.280000001"/>
    <n v="44033414.190000005"/>
    <n v="95.063891933018411"/>
    <n v="0.34776993357109276"/>
    <n v="0"/>
    <n v="0"/>
    <n v="0"/>
    <m/>
    <n v="0"/>
    <n v="2032498.81"/>
    <n v="0"/>
    <n v="2032498.81"/>
    <n v="0"/>
    <n v="9.7356365225831076E-2"/>
    <n v="0"/>
    <n v="0"/>
    <n v="0"/>
    <m/>
    <n v="0"/>
    <n v="0"/>
    <n v="0"/>
    <n v="0"/>
    <m/>
    <n v="0"/>
    <n v="0"/>
    <n v="0"/>
    <n v="0"/>
    <m/>
    <n v="0"/>
    <n v="0"/>
    <n v="0"/>
    <n v="0"/>
    <m/>
    <n v="0"/>
    <n v="0"/>
    <n v="0"/>
    <n v="0"/>
    <m/>
    <n v="0"/>
    <n v="0"/>
    <n v="0"/>
    <n v="0"/>
    <m/>
    <n v="0"/>
    <n v="0"/>
    <n v="41859877.280000001"/>
    <n v="41859877.280000001"/>
    <n v="100"/>
    <n v="100"/>
    <n v="0"/>
    <n v="0"/>
    <n v="0"/>
    <m/>
    <n v="0"/>
    <n v="141038.1"/>
    <n v="0"/>
    <n v="141038.1"/>
    <n v="0"/>
    <n v="1.8842737284577988E-2"/>
    <n v="23"/>
  </r>
  <r>
    <x v="24"/>
    <x v="0"/>
    <x v="0"/>
    <x v="0"/>
    <x v="8"/>
    <x v="8"/>
    <x v="8"/>
    <x v="24"/>
    <n v="34157988.240000002"/>
    <n v="1270062.69"/>
    <n v="35428050.93"/>
    <n v="3.5849070345682716"/>
    <n v="0.27980594158146038"/>
    <n v="0"/>
    <n v="0"/>
    <n v="0"/>
    <m/>
    <n v="0"/>
    <n v="26793164.73"/>
    <n v="0"/>
    <n v="26793164.73"/>
    <n v="0"/>
    <n v="1.2833882697376515"/>
    <n v="0"/>
    <n v="355976.37"/>
    <n v="355976.37"/>
    <n v="100"/>
    <n v="1.192772015325288E-2"/>
    <n v="0"/>
    <n v="0"/>
    <n v="0"/>
    <m/>
    <n v="0"/>
    <n v="6971007.29"/>
    <n v="914086.32"/>
    <n v="7885093.6100000003"/>
    <n v="11.592586787311456"/>
    <n v="0.23403811408076819"/>
    <n v="0"/>
    <n v="0"/>
    <n v="0"/>
    <m/>
    <n v="0"/>
    <n v="0"/>
    <n v="0"/>
    <n v="0"/>
    <m/>
    <n v="0"/>
    <n v="0"/>
    <n v="0"/>
    <n v="0"/>
    <m/>
    <n v="0"/>
    <n v="0"/>
    <n v="0"/>
    <n v="0"/>
    <m/>
    <n v="0"/>
    <n v="95439.81"/>
    <n v="0"/>
    <n v="95439.81"/>
    <n v="0"/>
    <n v="3.3407796408587577E-2"/>
    <n v="298376.40999999997"/>
    <n v="0"/>
    <n v="298376.40999999997"/>
    <n v="0"/>
    <n v="3.9863188071489392E-2"/>
    <n v="24"/>
  </r>
  <r>
    <x v="25"/>
    <x v="0"/>
    <x v="0"/>
    <x v="0"/>
    <x v="8"/>
    <x v="8"/>
    <x v="8"/>
    <x v="25"/>
    <n v="26312133.379999999"/>
    <n v="0"/>
    <n v="26312133.379999999"/>
    <n v="0"/>
    <n v="0.20780966104950424"/>
    <n v="0"/>
    <n v="0"/>
    <n v="0"/>
    <m/>
    <n v="0"/>
    <n v="1422.41"/>
    <n v="0"/>
    <n v="1422.41"/>
    <n v="0"/>
    <n v="6.8133209613477894E-5"/>
    <n v="0"/>
    <n v="0"/>
    <n v="0"/>
    <m/>
    <n v="0"/>
    <n v="27683.919999999998"/>
    <n v="0"/>
    <n v="27683.919999999998"/>
    <n v="0"/>
    <n v="9.4817920810590997E-3"/>
    <n v="1435308.49"/>
    <n v="0"/>
    <n v="1435308.49"/>
    <n v="0"/>
    <n v="4.2601509726872495E-2"/>
    <n v="247582.93"/>
    <n v="0"/>
    <n v="247582.93"/>
    <n v="0"/>
    <n v="0.39078803412159352"/>
    <n v="79752.990000000005"/>
    <n v="0"/>
    <n v="79752.990000000005"/>
    <n v="0"/>
    <n v="6.0637771399057731E-2"/>
    <n v="16210224.460000001"/>
    <n v="0"/>
    <n v="16210224.460000001"/>
    <n v="0"/>
    <n v="0.61800996882269399"/>
    <n v="0"/>
    <n v="0"/>
    <n v="0"/>
    <m/>
    <n v="0"/>
    <n v="6804896.2999999998"/>
    <n v="0"/>
    <n v="6804896.2999999998"/>
    <n v="0"/>
    <n v="2.3819891319141444"/>
    <n v="1505261.88"/>
    <n v="0"/>
    <n v="1505261.88"/>
    <n v="0"/>
    <n v="0.20110349011600381"/>
    <n v="25"/>
  </r>
  <r>
    <x v="26"/>
    <x v="0"/>
    <x v="0"/>
    <x v="0"/>
    <x v="8"/>
    <x v="8"/>
    <x v="8"/>
    <x v="27"/>
    <n v="23389007.039999999"/>
    <n v="37160"/>
    <n v="23426167.039999999"/>
    <n v="0.15862603530722541"/>
    <n v="0.18501669028372295"/>
    <n v="138975.9"/>
    <n v="0"/>
    <n v="138975.9"/>
    <n v="0"/>
    <n v="7.6999668038532545E-2"/>
    <n v="4156076.51"/>
    <n v="0"/>
    <n v="4156076.51"/>
    <n v="0"/>
    <n v="0.1990753945947242"/>
    <n v="0"/>
    <n v="37160"/>
    <n v="37160"/>
    <n v="100"/>
    <n v="1.2451221998102768E-3"/>
    <n v="5549.83"/>
    <n v="0"/>
    <n v="5549.83"/>
    <n v="0"/>
    <n v="1.9008266945296844E-3"/>
    <n v="0"/>
    <n v="0"/>
    <n v="0"/>
    <m/>
    <n v="0"/>
    <n v="0"/>
    <n v="0"/>
    <n v="0"/>
    <m/>
    <n v="0"/>
    <n v="0"/>
    <n v="0"/>
    <n v="0"/>
    <m/>
    <n v="0"/>
    <n v="11736742.880000001"/>
    <n v="0"/>
    <n v="11736742.880000001"/>
    <n v="0"/>
    <n v="0.44745981890918096"/>
    <n v="0"/>
    <n v="0"/>
    <n v="0"/>
    <m/>
    <n v="0"/>
    <n v="0"/>
    <n v="0"/>
    <n v="0"/>
    <m/>
    <n v="0"/>
    <n v="7351661.9199999999"/>
    <n v="0"/>
    <n v="7351661.9199999999"/>
    <n v="0"/>
    <n v="0.98218448889765386"/>
    <n v="26"/>
  </r>
  <r>
    <x v="27"/>
    <x v="0"/>
    <x v="0"/>
    <x v="0"/>
    <x v="8"/>
    <x v="8"/>
    <x v="8"/>
    <x v="28"/>
    <n v="15616260.99"/>
    <n v="5500000"/>
    <n v="21116260.990000002"/>
    <n v="26.046277807442461"/>
    <n v="0.16677336556450556"/>
    <n v="104396.55"/>
    <n v="0"/>
    <n v="104396.55"/>
    <n v="0"/>
    <n v="5.7840961593830766E-2"/>
    <n v="713882.03"/>
    <n v="0"/>
    <n v="713882.03"/>
    <n v="0"/>
    <n v="3.4194834112024744E-2"/>
    <n v="0"/>
    <n v="5500000"/>
    <n v="5500000"/>
    <n v="100"/>
    <n v="0.18428880782983106"/>
    <n v="0"/>
    <n v="0"/>
    <n v="0"/>
    <m/>
    <n v="0"/>
    <n v="72548.95"/>
    <n v="0"/>
    <n v="72548.95"/>
    <n v="0"/>
    <n v="2.1533313713621148E-3"/>
    <n v="0"/>
    <n v="0"/>
    <n v="0"/>
    <m/>
    <n v="0"/>
    <n v="0"/>
    <n v="0"/>
    <n v="0"/>
    <m/>
    <n v="0"/>
    <n v="13332068.050000001"/>
    <n v="0"/>
    <n v="13332068.050000001"/>
    <n v="0"/>
    <n v="0.5082811148145282"/>
    <n v="0"/>
    <n v="0"/>
    <n v="0"/>
    <m/>
    <n v="0"/>
    <n v="1144252.97"/>
    <n v="0"/>
    <n v="1144252.97"/>
    <n v="0"/>
    <n v="0.40053485292648494"/>
    <n v="249112.44"/>
    <n v="0"/>
    <n v="249112.44"/>
    <n v="0"/>
    <n v="3.3281505219087584E-2"/>
    <n v="27"/>
  </r>
  <r>
    <x v="28"/>
    <x v="0"/>
    <x v="0"/>
    <x v="0"/>
    <x v="8"/>
    <x v="8"/>
    <x v="8"/>
    <x v="23"/>
    <n v="11066408.51"/>
    <n v="5148487.82"/>
    <n v="16214896.33"/>
    <n v="31.751592580179018"/>
    <n v="0.12806305219064493"/>
    <n v="0"/>
    <n v="0"/>
    <n v="0"/>
    <m/>
    <n v="0"/>
    <n v="860761.48"/>
    <n v="5148487.82"/>
    <n v="6009249.3000000007"/>
    <n v="85.676056408576684"/>
    <n v="0.28784207238176429"/>
    <n v="0"/>
    <n v="0"/>
    <n v="0"/>
    <m/>
    <n v="0"/>
    <n v="76846.34"/>
    <n v="0"/>
    <n v="76846.34"/>
    <n v="0"/>
    <n v="2.6320008801873979E-2"/>
    <n v="325043.90999999997"/>
    <n v="0"/>
    <n v="325043.90999999997"/>
    <n v="0"/>
    <n v="9.6476551138673095E-3"/>
    <n v="0"/>
    <n v="0"/>
    <n v="0"/>
    <m/>
    <n v="0"/>
    <n v="0"/>
    <n v="0"/>
    <n v="0"/>
    <m/>
    <n v="0"/>
    <n v="3143626.76"/>
    <n v="0"/>
    <n v="3143626.76"/>
    <n v="0"/>
    <n v="0.11984983185962537"/>
    <n v="0"/>
    <n v="0"/>
    <n v="0"/>
    <m/>
    <n v="0"/>
    <n v="6482629.7400000002"/>
    <n v="0"/>
    <n v="6482629.7400000002"/>
    <n v="0"/>
    <n v="2.2691827922349699"/>
    <n v="177500.28"/>
    <n v="0"/>
    <n v="177500.28"/>
    <n v="0"/>
    <n v="2.3714096715561486E-2"/>
    <n v="28"/>
  </r>
  <r>
    <x v="29"/>
    <x v="0"/>
    <x v="0"/>
    <x v="0"/>
    <x v="8"/>
    <x v="8"/>
    <x v="8"/>
    <x v="29"/>
    <n v="10375970.43"/>
    <n v="0"/>
    <n v="10375970.43"/>
    <n v="0"/>
    <n v="8.19480072929753E-2"/>
    <n v="17619.830000000002"/>
    <n v="0"/>
    <n v="17619.830000000002"/>
    <n v="0"/>
    <n v="9.7622757679236265E-3"/>
    <n v="6212.4"/>
    <n v="0"/>
    <n v="6212.4"/>
    <n v="0"/>
    <n v="2.9757295815044187E-4"/>
    <n v="0"/>
    <n v="0"/>
    <n v="0"/>
    <m/>
    <n v="0"/>
    <n v="9649.14"/>
    <n v="0"/>
    <n v="9649.14"/>
    <n v="0"/>
    <n v="3.3048476964617221E-3"/>
    <n v="3488850.05"/>
    <n v="0"/>
    <n v="3488850.05"/>
    <n v="0"/>
    <n v="0.10355284621821932"/>
    <n v="0"/>
    <n v="0"/>
    <n v="0"/>
    <m/>
    <n v="0"/>
    <n v="463397.67"/>
    <n v="0"/>
    <n v="463397.67"/>
    <n v="0"/>
    <n v="0.35233038887088736"/>
    <n v="3439939.82"/>
    <n v="0"/>
    <n v="3439939.82"/>
    <n v="0"/>
    <n v="0.13114667882335687"/>
    <n v="0"/>
    <n v="0"/>
    <n v="0"/>
    <m/>
    <n v="0"/>
    <n v="210343.14"/>
    <n v="0"/>
    <n v="210343.14"/>
    <n v="0"/>
    <n v="7.3628612599532989E-2"/>
    <n v="2739958.38"/>
    <n v="0"/>
    <n v="2739958.38"/>
    <n v="0"/>
    <n v="0.36605935506092258"/>
    <n v="29"/>
  </r>
  <r>
    <x v="30"/>
    <x v="0"/>
    <x v="0"/>
    <x v="0"/>
    <x v="8"/>
    <x v="8"/>
    <x v="8"/>
    <x v="30"/>
    <n v="5176109.4400000004"/>
    <n v="0"/>
    <n v="5176109.4400000004"/>
    <n v="0"/>
    <n v="4.0880210386100561E-2"/>
    <n v="0"/>
    <n v="0"/>
    <n v="0"/>
    <m/>
    <n v="0"/>
    <n v="0"/>
    <n v="0"/>
    <n v="0"/>
    <m/>
    <n v="0"/>
    <n v="0"/>
    <n v="0"/>
    <n v="0"/>
    <m/>
    <n v="0"/>
    <n v="0"/>
    <n v="0"/>
    <n v="0"/>
    <m/>
    <n v="0"/>
    <n v="0"/>
    <n v="0"/>
    <n v="0"/>
    <m/>
    <n v="0"/>
    <n v="0"/>
    <n v="0"/>
    <n v="0"/>
    <m/>
    <n v="0"/>
    <n v="0"/>
    <n v="0"/>
    <n v="0"/>
    <m/>
    <n v="0"/>
    <n v="5176109.4400000004"/>
    <n v="0"/>
    <n v="5176109.4400000004"/>
    <n v="0"/>
    <n v="0.19733762734320906"/>
    <n v="0"/>
    <n v="0"/>
    <n v="0"/>
    <m/>
    <n v="0"/>
    <n v="0"/>
    <n v="0"/>
    <n v="0"/>
    <m/>
    <n v="0"/>
    <n v="0"/>
    <n v="0"/>
    <n v="0"/>
    <m/>
    <n v="0"/>
    <n v="30"/>
  </r>
  <r>
    <x v="31"/>
    <x v="0"/>
    <x v="0"/>
    <x v="0"/>
    <x v="8"/>
    <x v="8"/>
    <x v="8"/>
    <x v="31"/>
    <n v="4381539.96"/>
    <n v="0"/>
    <n v="4381539.96"/>
    <n v="0"/>
    <n v="3.4604808390586619E-2"/>
    <n v="0"/>
    <n v="0"/>
    <n v="0"/>
    <m/>
    <n v="0"/>
    <n v="0"/>
    <n v="0"/>
    <n v="0"/>
    <m/>
    <n v="0"/>
    <n v="0"/>
    <n v="0"/>
    <n v="0"/>
    <m/>
    <n v="0"/>
    <n v="0"/>
    <n v="0"/>
    <n v="0"/>
    <m/>
    <n v="0"/>
    <n v="320163.76"/>
    <n v="0"/>
    <n v="320163.76"/>
    <n v="0"/>
    <n v="9.5028069790293445E-3"/>
    <n v="0"/>
    <n v="0"/>
    <n v="0"/>
    <m/>
    <n v="0"/>
    <n v="0"/>
    <n v="0"/>
    <n v="0"/>
    <m/>
    <n v="0"/>
    <n v="3680570.21"/>
    <n v="0"/>
    <n v="3680570.21"/>
    <n v="0"/>
    <n v="0.1403206406144876"/>
    <n v="0"/>
    <n v="0"/>
    <n v="0"/>
    <m/>
    <n v="0"/>
    <n v="342513.24"/>
    <n v="0"/>
    <n v="342513.24"/>
    <n v="0"/>
    <n v="0.11989349715978788"/>
    <n v="38292.75"/>
    <n v="0"/>
    <n v="38292.75"/>
    <n v="0"/>
    <n v="5.1159241946255925E-3"/>
    <n v="31"/>
  </r>
  <r>
    <x v="32"/>
    <x v="0"/>
    <x v="0"/>
    <x v="0"/>
    <x v="8"/>
    <x v="8"/>
    <x v="8"/>
    <x v="32"/>
    <n v="0"/>
    <n v="4356030.5199999996"/>
    <n v="4356030.5199999996"/>
    <n v="100"/>
    <n v="3.4403338292993087E-2"/>
    <n v="0"/>
    <n v="0"/>
    <n v="0"/>
    <m/>
    <n v="0"/>
    <n v="0"/>
    <n v="0"/>
    <n v="0"/>
    <m/>
    <n v="0"/>
    <n v="0"/>
    <n v="4356030.5199999996"/>
    <n v="4356030.5199999996"/>
    <n v="100"/>
    <n v="0.14595775843657435"/>
    <n v="0"/>
    <n v="0"/>
    <n v="0"/>
    <m/>
    <n v="0"/>
    <n v="0"/>
    <n v="0"/>
    <n v="0"/>
    <m/>
    <n v="0"/>
    <n v="0"/>
    <n v="0"/>
    <n v="0"/>
    <m/>
    <n v="0"/>
    <n v="0"/>
    <n v="0"/>
    <n v="0"/>
    <m/>
    <n v="0"/>
    <n v="0"/>
    <n v="0"/>
    <n v="0"/>
    <m/>
    <n v="0"/>
    <n v="0"/>
    <n v="0"/>
    <n v="0"/>
    <m/>
    <n v="0"/>
    <n v="0"/>
    <n v="0"/>
    <n v="0"/>
    <m/>
    <n v="0"/>
    <n v="0"/>
    <n v="0"/>
    <n v="0"/>
    <m/>
    <n v="0"/>
    <n v="32"/>
  </r>
  <r>
    <x v="33"/>
    <x v="0"/>
    <x v="0"/>
    <x v="0"/>
    <x v="8"/>
    <x v="8"/>
    <x v="8"/>
    <x v="33"/>
    <n v="1127651.19"/>
    <n v="0"/>
    <n v="1127651.19"/>
    <n v="0"/>
    <n v="8.9060361693852931E-3"/>
    <n v="0"/>
    <n v="0"/>
    <n v="0"/>
    <m/>
    <n v="0"/>
    <n v="396973.94"/>
    <n v="0"/>
    <n v="396973.94"/>
    <n v="0"/>
    <n v="1.9014987707558436E-2"/>
    <n v="0"/>
    <n v="0"/>
    <n v="0"/>
    <m/>
    <n v="0"/>
    <n v="367.25"/>
    <n v="0"/>
    <n v="367.25"/>
    <n v="0"/>
    <n v="1.2578378140700285E-4"/>
    <n v="0"/>
    <n v="0"/>
    <n v="0"/>
    <m/>
    <n v="0"/>
    <n v="0"/>
    <n v="0"/>
    <n v="0"/>
    <m/>
    <n v="0"/>
    <n v="0"/>
    <n v="0"/>
    <n v="0"/>
    <m/>
    <n v="0"/>
    <n v="6818.44"/>
    <n v="0"/>
    <n v="6818.44"/>
    <n v="0"/>
    <n v="2.5995098971130532E-4"/>
    <n v="0"/>
    <n v="0"/>
    <n v="0"/>
    <m/>
    <n v="0"/>
    <n v="0"/>
    <n v="0"/>
    <n v="0"/>
    <m/>
    <n v="0"/>
    <n v="723491.56"/>
    <n v="0"/>
    <n v="723491.56"/>
    <n v="0"/>
    <n v="9.6658714153760525E-2"/>
    <n v="33"/>
  </r>
  <r>
    <x v="34"/>
    <x v="0"/>
    <x v="0"/>
    <x v="0"/>
    <x v="8"/>
    <x v="8"/>
    <x v="8"/>
    <x v="34"/>
    <n v="0"/>
    <n v="0"/>
    <n v="0"/>
    <m/>
    <n v="0"/>
    <n v="0"/>
    <n v="0"/>
    <n v="0"/>
    <m/>
    <n v="0"/>
    <n v="0"/>
    <n v="0"/>
    <n v="0"/>
    <m/>
    <n v="0"/>
    <n v="0"/>
    <n v="0"/>
    <n v="0"/>
    <m/>
    <n v="0"/>
    <n v="0"/>
    <n v="0"/>
    <n v="0"/>
    <m/>
    <n v="0"/>
    <n v="0"/>
    <n v="0"/>
    <n v="0"/>
    <m/>
    <n v="0"/>
    <n v="0"/>
    <n v="0"/>
    <n v="0"/>
    <m/>
    <n v="0"/>
    <n v="0"/>
    <n v="0"/>
    <n v="0"/>
    <m/>
    <n v="0"/>
    <n v="0"/>
    <n v="0"/>
    <n v="0"/>
    <m/>
    <n v="0"/>
    <n v="0"/>
    <n v="0"/>
    <n v="0"/>
    <m/>
    <n v="0"/>
    <n v="0"/>
    <n v="0"/>
    <n v="0"/>
    <m/>
    <n v="0"/>
    <n v="0"/>
    <n v="0"/>
    <n v="0"/>
    <m/>
    <n v="0"/>
    <n v="34"/>
  </r>
  <r>
    <x v="0"/>
    <x v="0"/>
    <x v="0"/>
    <x v="0"/>
    <x v="9"/>
    <x v="9"/>
    <x v="9"/>
    <x v="0"/>
    <n v="9746883012.2699986"/>
    <n v="4350082162.5199986"/>
    <n v="14096965174.789997"/>
    <n v="30.858288352016178"/>
    <n v="99.999999999999986"/>
    <n v="57361262.369999997"/>
    <n v="116126636.18000001"/>
    <n v="173487898.55000004"/>
    <n v="66.936447527797881"/>
    <n v="100"/>
    <n v="787498590.24999988"/>
    <n v="1092529974.7"/>
    <n v="1880028564.9499998"/>
    <n v="58.112413559474632"/>
    <n v="100"/>
    <n v="14244592.6"/>
    <n v="2865336087.3099999"/>
    <n v="2879580679.9100003"/>
    <n v="99.505324066820535"/>
    <n v="100.00000000000001"/>
    <n v="99457695.220000014"/>
    <n v="13085177.6"/>
    <n v="112542872.82000001"/>
    <n v="11.626838085898436"/>
    <n v="50"/>
    <n v="5147821017.9499989"/>
    <n v="152135125.46000001"/>
    <n v="5299956143.4099998"/>
    <n v="2.8704978181596053"/>
    <n v="99.999999999999986"/>
    <n v="79728769.780000001"/>
    <n v="0"/>
    <n v="79728769.780000001"/>
    <n v="0"/>
    <n v="99.999999999999986"/>
    <n v="128976997.37"/>
    <n v="710497.85"/>
    <n v="129687495.22"/>
    <n v="0.54785378404812402"/>
    <n v="100"/>
    <n v="2537780095.1199999"/>
    <n v="11911565.129999997"/>
    <n v="2549691660.2499995"/>
    <n v="0.46717669103690984"/>
    <n v="100.00000000000001"/>
    <n v="0"/>
    <n v="48035262.409999996"/>
    <n v="48035262.409999996"/>
    <n v="100.00000000000001"/>
    <n v="100.00000000000001"/>
    <n v="227443200.69"/>
    <n v="1945530.1999999997"/>
    <n v="229388730.89000002"/>
    <n v="0.84813678180771224"/>
    <n v="100"/>
    <n v="666570790.92000008"/>
    <n v="48266305.68"/>
    <n v="714837096.5999999"/>
    <n v="6.7520706339346974"/>
    <n v="99.999999999999986"/>
    <n v="999"/>
  </r>
  <r>
    <x v="1"/>
    <x v="0"/>
    <x v="0"/>
    <x v="0"/>
    <x v="9"/>
    <x v="9"/>
    <x v="9"/>
    <x v="1"/>
    <n v="3254379911.9600005"/>
    <n v="842369470.90999997"/>
    <n v="4096749382.8699999"/>
    <n v="20.561899012720996"/>
    <n v="29.061215176982437"/>
    <n v="6707471.3499999996"/>
    <n v="119673.74"/>
    <n v="6827145.0899999999"/>
    <n v="1.7529104541119398"/>
    <n v="3.935228420576196"/>
    <n v="122241646.34"/>
    <n v="272315542.77999997"/>
    <n v="394557189.12"/>
    <n v="69.018015712084349"/>
    <n v="20.986765652174729"/>
    <n v="0"/>
    <n v="508735896.81"/>
    <n v="508735896.81"/>
    <n v="100"/>
    <n v="17.667013130047124"/>
    <n v="19346246.02"/>
    <n v="0"/>
    <n v="19346246.02"/>
    <n v="0"/>
    <n v="8.5950560596325829"/>
    <n v="2600427705.9400001"/>
    <n v="46671080.210000001"/>
    <n v="2647098786.1500001"/>
    <n v="1.7631030792726654"/>
    <n v="49.945673407909602"/>
    <n v="2939540.55"/>
    <n v="0"/>
    <n v="2939540.55"/>
    <n v="0"/>
    <n v="3.6869257585577153"/>
    <n v="37481652.890000001"/>
    <n v="449175.34"/>
    <n v="37930828.230000004"/>
    <n v="1.1841959718789929"/>
    <n v="29.247868628856384"/>
    <n v="329302743.19"/>
    <n v="261952.28"/>
    <n v="329564695.46999997"/>
    <n v="7.9484326932053109E-2"/>
    <n v="12.925668644877863"/>
    <n v="0"/>
    <n v="0"/>
    <n v="0"/>
    <m/>
    <n v="0"/>
    <n v="10507580.09"/>
    <n v="906411.39"/>
    <n v="11413991.48"/>
    <n v="7.9412306517684552"/>
    <n v="4.9758292117119787"/>
    <n v="125425325.59"/>
    <n v="12909738.359999999"/>
    <n v="138335063.94999999"/>
    <n v="9.3322242325099243"/>
    <n v="19.351970485019173"/>
    <n v="1"/>
  </r>
  <r>
    <x v="2"/>
    <x v="0"/>
    <x v="0"/>
    <x v="0"/>
    <x v="9"/>
    <x v="9"/>
    <x v="9"/>
    <x v="3"/>
    <n v="1735375358.4200001"/>
    <n v="335614635.95000005"/>
    <n v="2070989994.3699999"/>
    <n v="16.205517016613825"/>
    <n v="14.691034337472933"/>
    <n v="19240650.789999999"/>
    <n v="0"/>
    <n v="19240650.789999999"/>
    <n v="0"/>
    <n v="11.090485821093022"/>
    <n v="280249077.18000001"/>
    <n v="106853904.09999999"/>
    <n v="387102981.27999997"/>
    <n v="27.603482604725862"/>
    <n v="20.590271259537761"/>
    <n v="0"/>
    <n v="180975210.77000001"/>
    <n v="180975210.77000001"/>
    <n v="100"/>
    <n v="6.284776531271083"/>
    <n v="4564455.5"/>
    <n v="0"/>
    <n v="4564455.5"/>
    <n v="0"/>
    <n v="2.027874082839678"/>
    <n v="776494701.23000002"/>
    <n v="6382510.3899999997"/>
    <n v="782877211.62"/>
    <n v="0.81526327440196333"/>
    <n v="14.771390374492711"/>
    <n v="20847129.170000002"/>
    <n v="0"/>
    <n v="20847129.170000002"/>
    <n v="0"/>
    <n v="26.147561573475464"/>
    <n v="13793754.380000001"/>
    <n v="2082.62"/>
    <n v="13795837"/>
    <n v="1.5096003236338614E-2"/>
    <n v="10.637754223409852"/>
    <n v="441090293.39999998"/>
    <n v="8898590.5999999996"/>
    <n v="449988884"/>
    <n v="1.977513426753893"/>
    <n v="17.648756946393991"/>
    <n v="0"/>
    <n v="0"/>
    <n v="0"/>
    <m/>
    <n v="0"/>
    <n v="12008912.1"/>
    <n v="0"/>
    <n v="12008912.1"/>
    <n v="0"/>
    <n v="5.2351796243027726"/>
    <n v="167086384.66999999"/>
    <n v="32502337.469999999"/>
    <n v="199588722.13999999"/>
    <n v="16.284656328027133"/>
    <n v="27.920867997661222"/>
    <n v="2"/>
  </r>
  <r>
    <x v="3"/>
    <x v="0"/>
    <x v="0"/>
    <x v="0"/>
    <x v="9"/>
    <x v="9"/>
    <x v="9"/>
    <x v="2"/>
    <n v="268105497.49000001"/>
    <n v="1564917072.8599999"/>
    <n v="1833022570.3500004"/>
    <n v="85.373584492262538"/>
    <n v="13.00295877603533"/>
    <n v="5581045.5300000003"/>
    <n v="143549.99"/>
    <n v="5724595.5200000005"/>
    <n v="2.5076005719265209"/>
    <n v="3.2997088372421226"/>
    <n v="35617537.689999998"/>
    <n v="1342672.67"/>
    <n v="36960210.359999999"/>
    <n v="3.6327516995225242"/>
    <n v="1.9659387654560969"/>
    <n v="0"/>
    <n v="1560812286.79"/>
    <n v="1560812286.79"/>
    <n v="100"/>
    <n v="54.202762842497691"/>
    <n v="1367920.01"/>
    <n v="0"/>
    <n v="1367920.01"/>
    <n v="0"/>
    <n v="0.60773284692485074"/>
    <n v="66564336.670000002"/>
    <n v="2580794.2999999998"/>
    <n v="69145130.969999999"/>
    <n v="3.7324309952059083"/>
    <n v="1.3046359082796468"/>
    <n v="5631.24"/>
    <n v="0"/>
    <n v="5631.24"/>
    <n v="0"/>
    <n v="7.0629962252504218E-3"/>
    <n v="1764454.99"/>
    <n v="0"/>
    <n v="1764454.99"/>
    <n v="0"/>
    <n v="1.3605436568936766"/>
    <n v="141054064.96000001"/>
    <n v="4.67"/>
    <n v="141054069.63"/>
    <n v="3.3107871415903934E-6"/>
    <n v="5.5322010825485286"/>
    <n v="0"/>
    <n v="0"/>
    <n v="0"/>
    <m/>
    <n v="0"/>
    <n v="4036264.11"/>
    <n v="696.84"/>
    <n v="4036960.9499999997"/>
    <n v="1.7261499643686177E-2"/>
    <n v="1.7598776253467592"/>
    <n v="12114242.289999999"/>
    <n v="37067.599999999999"/>
    <n v="12151309.889999999"/>
    <n v="0.30505024014328719"/>
    <n v="1.6998711941217963"/>
    <n v="3"/>
  </r>
  <r>
    <x v="4"/>
    <x v="0"/>
    <x v="0"/>
    <x v="0"/>
    <x v="9"/>
    <x v="9"/>
    <x v="9"/>
    <x v="4"/>
    <n v="1350096499.99"/>
    <n v="222338049.45000002"/>
    <n v="1572434549.4400001"/>
    <n v="14.139733162768682"/>
    <n v="11.154418911752929"/>
    <n v="4678853.8"/>
    <n v="0"/>
    <n v="4678853.8"/>
    <n v="0"/>
    <n v="2.6969338144651811"/>
    <n v="112560956.94"/>
    <n v="139887425.30000001"/>
    <n v="252448382.24000001"/>
    <n v="55.412288270087039"/>
    <n v="13.427901413121027"/>
    <n v="0"/>
    <n v="32651769.030000001"/>
    <n v="32651769.030000001"/>
    <n v="100"/>
    <n v="1.1339070739639951"/>
    <n v="23190339.600000001"/>
    <n v="-383795.98"/>
    <n v="22806543.620000001"/>
    <n v="-1.6828327272854859"/>
    <n v="10.132380242539467"/>
    <n v="772228776.64999998"/>
    <n v="48040400.479999997"/>
    <n v="820269177.13"/>
    <n v="5.8566628881614475"/>
    <n v="15.476904995712614"/>
    <n v="1861658.33"/>
    <n v="0"/>
    <n v="1861658.33"/>
    <n v="0"/>
    <n v="2.3349894086375298"/>
    <n v="11908229.439999999"/>
    <n v="200075.46"/>
    <n v="12108304.9"/>
    <n v="1.6523820770321038"/>
    <n v="9.3365246043650139"/>
    <n v="280599090.19999999"/>
    <n v="435891.34"/>
    <n v="281034981.53999996"/>
    <n v="0.15510216472391683"/>
    <n v="11.022312459242396"/>
    <n v="0"/>
    <n v="0"/>
    <n v="0"/>
    <m/>
    <n v="0"/>
    <n v="33655919.109999999"/>
    <n v="602396"/>
    <n v="34258315.109999999"/>
    <n v="1.7583935405631219"/>
    <n v="14.93461120652351"/>
    <n v="109412675.92"/>
    <n v="903887.82"/>
    <n v="110316563.73999999"/>
    <n v="0.81935820819286154"/>
    <n v="15.432406105489184"/>
    <n v="4"/>
  </r>
  <r>
    <x v="5"/>
    <x v="0"/>
    <x v="0"/>
    <x v="0"/>
    <x v="9"/>
    <x v="9"/>
    <x v="9"/>
    <x v="5"/>
    <n v="1021010834.2099999"/>
    <n v="125104670.27"/>
    <n v="1146115504.48"/>
    <n v="10.915537725559414"/>
    <n v="8.1302286716975836"/>
    <n v="202368.5"/>
    <n v="0"/>
    <n v="202368.5"/>
    <n v="0"/>
    <n v="0.11664704091258356"/>
    <n v="20063183.25"/>
    <n v="1147460.19"/>
    <n v="21210643.440000001"/>
    <n v="5.4098320649531413"/>
    <n v="1.1282085727545372"/>
    <n v="612829.57999999996"/>
    <n v="88846607.060000002"/>
    <n v="89459436.640000001"/>
    <n v="99.314963738855042"/>
    <n v="3.1066827633666443"/>
    <n v="661155.36"/>
    <n v="0"/>
    <n v="661155.36"/>
    <n v="0"/>
    <n v="0.29373488672954245"/>
    <n v="556449771.55999994"/>
    <n v="32951867.949999999"/>
    <n v="589401639.50999999"/>
    <n v="5.5907323192033518"/>
    <n v="11.120877674485396"/>
    <n v="7683828.6200000001"/>
    <n v="0"/>
    <n v="7683828.6200000001"/>
    <n v="0"/>
    <n v="9.6374604063281186"/>
    <n v="30450300.41"/>
    <n v="7135.09"/>
    <n v="30457435.5"/>
    <n v="2.3426430633005854E-2"/>
    <n v="23.485252335494987"/>
    <n v="323405832.22000003"/>
    <n v="522832.77"/>
    <n v="323928664.99000001"/>
    <n v="0.16140367510116474"/>
    <n v="12.704621113214865"/>
    <n v="0"/>
    <n v="0"/>
    <n v="0"/>
    <m/>
    <n v="0"/>
    <n v="13550529.18"/>
    <n v="201319.39"/>
    <n v="13751848.57"/>
    <n v="1.4639442033937404"/>
    <n v="5.9949974511147612"/>
    <n v="67931035.530000001"/>
    <n v="1427447.82"/>
    <n v="69358483.349999994"/>
    <n v="2.0580724246762241"/>
    <n v="9.7026978146338134"/>
    <n v="5"/>
  </r>
  <r>
    <x v="6"/>
    <x v="0"/>
    <x v="0"/>
    <x v="0"/>
    <x v="9"/>
    <x v="9"/>
    <x v="9"/>
    <x v="6"/>
    <n v="666977356.89999998"/>
    <n v="36471010.090000004"/>
    <n v="703448366.99000001"/>
    <n v="5.1846037039017627"/>
    <n v="4.9900695523317076"/>
    <n v="1744915.81"/>
    <n v="0.02"/>
    <n v="1744915.83"/>
    <n v="1.1461870914426857E-6"/>
    <n v="1.0057853283046754"/>
    <n v="39671091.219999999"/>
    <n v="319800"/>
    <n v="39990891.219999999"/>
    <n v="0.7996821032087017"/>
    <n v="2.127142744826517"/>
    <n v="1202039.1200000001"/>
    <n v="27947810.27"/>
    <n v="29149849.390000001"/>
    <n v="95.876345349446765"/>
    <n v="1.0122949356262199"/>
    <n v="2967369.41"/>
    <n v="0"/>
    <n v="2967369.41"/>
    <n v="0"/>
    <n v="1.3183284448167512"/>
    <n v="225798270.53"/>
    <n v="6861760.8099999996"/>
    <n v="232660031.34"/>
    <n v="2.9492649727930704"/>
    <n v="4.3898482373159062"/>
    <n v="20165086.829999998"/>
    <n v="0"/>
    <n v="20165086.829999998"/>
    <n v="0"/>
    <n v="25.292108338862661"/>
    <n v="24129221.559999999"/>
    <n v="0"/>
    <n v="24129221.559999999"/>
    <n v="0"/>
    <n v="18.60566550311388"/>
    <n v="204370598.41"/>
    <n v="1140547.67"/>
    <n v="205511146.07999998"/>
    <n v="0.55498093011267391"/>
    <n v="8.060235254479732"/>
    <n v="0"/>
    <n v="0"/>
    <n v="0"/>
    <m/>
    <n v="0"/>
    <n v="38993649.289999999"/>
    <n v="24941.32"/>
    <n v="39018590.609999999"/>
    <n v="6.3921632252928781E-2"/>
    <n v="17.00981144915562"/>
    <n v="107935114.72"/>
    <n v="176150"/>
    <n v="108111264.72"/>
    <n v="0.16293399254574922"/>
    <n v="15.123902387580708"/>
    <n v="6"/>
  </r>
  <r>
    <x v="7"/>
    <x v="0"/>
    <x v="0"/>
    <x v="0"/>
    <x v="9"/>
    <x v="9"/>
    <x v="9"/>
    <x v="7"/>
    <n v="271609214.10000002"/>
    <n v="372871960.63999999"/>
    <n v="644481174.73999989"/>
    <n v="57.856144640753243"/>
    <n v="4.571772482580462"/>
    <n v="48865.22"/>
    <n v="0"/>
    <n v="48865.22"/>
    <n v="0"/>
    <n v="2.8166356505792137E-2"/>
    <n v="41122317.990000002"/>
    <n v="352778609.30000001"/>
    <n v="393900927.29000002"/>
    <n v="89.56023833888446"/>
    <n v="20.951858638407231"/>
    <n v="0"/>
    <n v="0"/>
    <n v="0"/>
    <m/>
    <n v="0"/>
    <n v="46539517.359999999"/>
    <n v="13393929.58"/>
    <n v="59933446.939999998"/>
    <n v="22.348004768370494"/>
    <n v="26.626940222086294"/>
    <n v="76691072.489999995"/>
    <n v="6617619.4500000002"/>
    <n v="83308691.939999998"/>
    <n v="7.9434922045902434"/>
    <n v="1.5718751190721938"/>
    <n v="1840528.81"/>
    <n v="0"/>
    <n v="1840528.81"/>
    <n v="0"/>
    <n v="2.308487657690784"/>
    <n v="1869154.93"/>
    <n v="0"/>
    <n v="1869154.93"/>
    <n v="0"/>
    <n v="1.4412761437247226"/>
    <n v="69727148.939999998"/>
    <n v="28104.5"/>
    <n v="69755253.439999998"/>
    <n v="4.0290155384746888E-2"/>
    <n v="2.7358309448743481"/>
    <n v="0"/>
    <n v="0"/>
    <n v="0"/>
    <m/>
    <n v="0"/>
    <n v="4952822.93"/>
    <n v="6890.63"/>
    <n v="4959713.5599999996"/>
    <n v="0.1389320152593651"/>
    <n v="2.162143511042117"/>
    <n v="28817785.43"/>
    <n v="46807.18"/>
    <n v="28864592.609999999"/>
    <n v="0.16216123550548181"/>
    <n v="4.0379259480641796"/>
    <n v="7"/>
  </r>
  <r>
    <x v="8"/>
    <x v="0"/>
    <x v="0"/>
    <x v="0"/>
    <x v="9"/>
    <x v="9"/>
    <x v="9"/>
    <x v="9"/>
    <n v="56254310.750000007"/>
    <n v="302501654.46000004"/>
    <n v="358755965.20999992"/>
    <n v="84.319616618201437"/>
    <n v="2.5449163047630519"/>
    <n v="345222.25"/>
    <n v="110740931.23"/>
    <n v="111086153.48"/>
    <n v="99.689230170291069"/>
    <n v="64.031067531770489"/>
    <n v="3039246.35"/>
    <n v="190880354.24000001"/>
    <n v="193919600.59"/>
    <n v="98.432728645916612"/>
    <n v="10.314715648757037"/>
    <n v="0"/>
    <n v="21471.99"/>
    <n v="21471.99"/>
    <n v="99.999999999999986"/>
    <n v="7.4566377493097695E-4"/>
    <n v="20505.09"/>
    <n v="75044"/>
    <n v="95549.09"/>
    <n v="78.539732822154562"/>
    <n v="4.2450084845808186E-2"/>
    <n v="8495591.3699999992"/>
    <n v="663116.41"/>
    <n v="9158707.7799999993"/>
    <n v="7.2402835195600055"/>
    <n v="0.17280723712002777"/>
    <n v="16120422.49"/>
    <n v="0"/>
    <n v="16120422.49"/>
    <n v="0"/>
    <n v="20.219078426121424"/>
    <n v="83508.11"/>
    <n v="50669.96"/>
    <n v="134178.07"/>
    <n v="37.763220174503921"/>
    <n v="0.10346261200617858"/>
    <n v="13384296.48"/>
    <n v="7776"/>
    <n v="13392072.48"/>
    <n v="5.8064201874749706E-2"/>
    <n v="0.52524282401609679"/>
    <n v="0"/>
    <n v="0"/>
    <n v="0"/>
    <m/>
    <n v="0"/>
    <n v="11456508.84"/>
    <n v="20800"/>
    <n v="11477308.84"/>
    <n v="0.1812271525491162"/>
    <n v="5.0034318579947046"/>
    <n v="3309009.77"/>
    <n v="41490.629999999997"/>
    <n v="3350500.4"/>
    <n v="1.2383412937363028"/>
    <n v="0.46870824358949481"/>
    <n v="8"/>
  </r>
  <r>
    <x v="9"/>
    <x v="0"/>
    <x v="0"/>
    <x v="0"/>
    <x v="9"/>
    <x v="9"/>
    <x v="9"/>
    <x v="8"/>
    <n v="18970947.73"/>
    <n v="333125102.35999995"/>
    <n v="352096050.08999997"/>
    <n v="94.611996435304846"/>
    <n v="2.4976726956782396"/>
    <n v="17718140.800000001"/>
    <n v="0"/>
    <n v="17718140.800000001"/>
    <n v="0"/>
    <n v="10.21289723841663"/>
    <n v="1252806.93"/>
    <n v="38806.83"/>
    <n v="1291613.76"/>
    <n v="3.0045228071896664"/>
    <n v="6.8701815710675171E-2"/>
    <n v="0"/>
    <n v="333086295.52999997"/>
    <n v="333086295.52999997"/>
    <n v="100"/>
    <n v="11.567180522283904"/>
    <n v="0"/>
    <n v="0"/>
    <n v="0"/>
    <m/>
    <n v="0"/>
    <n v="0"/>
    <n v="0"/>
    <n v="0"/>
    <m/>
    <n v="0"/>
    <n v="0"/>
    <n v="0"/>
    <n v="0"/>
    <m/>
    <n v="0"/>
    <n v="0"/>
    <n v="0"/>
    <n v="0"/>
    <m/>
    <n v="0"/>
    <n v="0"/>
    <n v="0"/>
    <n v="0"/>
    <m/>
    <n v="0"/>
    <n v="0"/>
    <n v="0"/>
    <n v="0"/>
    <m/>
    <n v="0"/>
    <n v="0"/>
    <n v="0"/>
    <n v="0"/>
    <m/>
    <n v="0"/>
    <n v="0"/>
    <n v="0"/>
    <n v="0"/>
    <m/>
    <n v="0"/>
    <n v="9"/>
  </r>
  <r>
    <x v="10"/>
    <x v="0"/>
    <x v="0"/>
    <x v="0"/>
    <x v="9"/>
    <x v="9"/>
    <x v="9"/>
    <x v="10"/>
    <n v="179379438.43000001"/>
    <n v="40365.83"/>
    <n v="179419804.26000002"/>
    <n v="2.2497979064510207E-2"/>
    <n v="1.2727548237180974"/>
    <n v="178518.27"/>
    <n v="0"/>
    <n v="178518.27"/>
    <n v="0"/>
    <n v="0.10289955177971689"/>
    <n v="286696.34000000003"/>
    <n v="0"/>
    <n v="286696.34000000003"/>
    <n v="0"/>
    <n v="1.524957361526179E-2"/>
    <n v="0"/>
    <n v="0"/>
    <n v="0"/>
    <m/>
    <n v="0"/>
    <n v="201120.89"/>
    <n v="0"/>
    <n v="201120.89"/>
    <n v="0"/>
    <n v="8.9353010528561344E-2"/>
    <n v="473720.11"/>
    <n v="0"/>
    <n v="473720.11"/>
    <n v="0"/>
    <n v="8.9381892450001981E-3"/>
    <n v="128382.59"/>
    <n v="0"/>
    <n v="128382.59"/>
    <n v="0"/>
    <n v="0.16102417026407551"/>
    <n v="5951760.5999999996"/>
    <n v="0"/>
    <n v="5951760.5999999996"/>
    <n v="0"/>
    <n v="4.5893095474652501"/>
    <n v="163481765.56999999"/>
    <n v="40365.83"/>
    <n v="163522131.40000001"/>
    <n v="2.4685239639678523E-2"/>
    <n v="6.413408097509584"/>
    <n v="0"/>
    <n v="0"/>
    <n v="0"/>
    <m/>
    <n v="0"/>
    <n v="8229663.5"/>
    <n v="0"/>
    <n v="8229663.5"/>
    <n v="0"/>
    <n v="3.5876494316307168"/>
    <n v="447810.56"/>
    <n v="0"/>
    <n v="447810.56"/>
    <n v="0"/>
    <n v="6.2645120423930736E-2"/>
    <n v="10"/>
  </r>
  <r>
    <x v="11"/>
    <x v="0"/>
    <x v="0"/>
    <x v="0"/>
    <x v="9"/>
    <x v="9"/>
    <x v="9"/>
    <x v="11"/>
    <n v="121844605.44"/>
    <n v="1033608.56"/>
    <n v="122878214.00000001"/>
    <n v="0.84116502539660931"/>
    <n v="0.87166430842679954"/>
    <n v="0"/>
    <n v="0"/>
    <n v="0"/>
    <m/>
    <n v="0"/>
    <n v="2051711.34"/>
    <n v="0"/>
    <n v="2051711.34"/>
    <n v="0"/>
    <n v="0.1091319237510929"/>
    <n v="0"/>
    <n v="49652.05"/>
    <n v="49652.05"/>
    <n v="100"/>
    <n v="1.7242805644032814E-3"/>
    <n v="24821.64"/>
    <n v="0"/>
    <n v="24821.64"/>
    <n v="0"/>
    <n v="1.1027637458526359E-2"/>
    <n v="13096976.970000001"/>
    <n v="473830.19"/>
    <n v="13570807.16"/>
    <n v="3.4915402187470179"/>
    <n v="0.25605508409487554"/>
    <n v="147841.78"/>
    <n v="0"/>
    <n v="147841.78"/>
    <n v="0"/>
    <n v="0.18543090581724508"/>
    <n v="79176.45"/>
    <n v="1359.38"/>
    <n v="80535.83"/>
    <n v="1.6879195260047608"/>
    <n v="6.209991939730209E-2"/>
    <n v="99637795.790000007"/>
    <n v="496514.78"/>
    <n v="100134310.57000001"/>
    <n v="0.49584880264682685"/>
    <n v="3.9273105893981612"/>
    <n v="0"/>
    <n v="0"/>
    <n v="0"/>
    <m/>
    <n v="0"/>
    <n v="1694833.23"/>
    <n v="10218.75"/>
    <n v="1705051.98"/>
    <n v="0.59932190454393064"/>
    <n v="0.74330241655054652"/>
    <n v="5111448.24"/>
    <n v="2033.41"/>
    <n v="5113481.6500000004"/>
    <n v="3.9765665336845391E-2"/>
    <n v="0.71533523852097203"/>
    <n v="11"/>
  </r>
  <r>
    <x v="12"/>
    <x v="0"/>
    <x v="0"/>
    <x v="0"/>
    <x v="9"/>
    <x v="9"/>
    <x v="9"/>
    <x v="16"/>
    <n v="101045522.61"/>
    <n v="0"/>
    <n v="101045522.61"/>
    <n v="0"/>
    <n v="0.71678919084444193"/>
    <n v="0"/>
    <n v="0"/>
    <n v="0"/>
    <m/>
    <n v="0"/>
    <n v="29638636.489999998"/>
    <n v="0"/>
    <n v="29638636.489999998"/>
    <n v="0"/>
    <n v="1.5764992640305044"/>
    <n v="0"/>
    <n v="0"/>
    <n v="0"/>
    <m/>
    <n v="0"/>
    <n v="0"/>
    <n v="0"/>
    <n v="0"/>
    <m/>
    <n v="0"/>
    <n v="13711671.449999999"/>
    <n v="0"/>
    <n v="13711671.449999999"/>
    <n v="0"/>
    <n v="0.25871292288048797"/>
    <n v="0"/>
    <n v="0"/>
    <n v="0"/>
    <m/>
    <n v="0"/>
    <n v="71521.16"/>
    <n v="0"/>
    <n v="71521.16"/>
    <n v="0"/>
    <n v="5.514884829772719E-2"/>
    <n v="52816186.719999999"/>
    <n v="0"/>
    <n v="52816186.719999999"/>
    <n v="0"/>
    <n v="2.071473486124253"/>
    <n v="0"/>
    <n v="0"/>
    <n v="0"/>
    <m/>
    <n v="0"/>
    <n v="1325988.67"/>
    <n v="0"/>
    <n v="1325988.67"/>
    <n v="0"/>
    <n v="0.5780531000173057"/>
    <n v="3481518.12"/>
    <n v="0"/>
    <n v="3481518.12"/>
    <n v="0"/>
    <n v="0.48703657610373663"/>
    <n v="12"/>
  </r>
  <r>
    <x v="13"/>
    <x v="0"/>
    <x v="0"/>
    <x v="0"/>
    <x v="9"/>
    <x v="9"/>
    <x v="9"/>
    <x v="12"/>
    <n v="96372798.340000004"/>
    <n v="0"/>
    <n v="96372798.340000004"/>
    <n v="0"/>
    <n v="0.68364216797773036"/>
    <n v="0"/>
    <n v="0"/>
    <n v="0"/>
    <m/>
    <n v="0"/>
    <n v="12828.43"/>
    <n v="0"/>
    <n v="12828.43"/>
    <n v="0"/>
    <n v="6.8235293011844093E-4"/>
    <n v="0"/>
    <n v="0"/>
    <n v="0"/>
    <m/>
    <n v="0"/>
    <n v="0"/>
    <n v="0"/>
    <n v="0"/>
    <m/>
    <n v="0"/>
    <n v="149228.35"/>
    <n v="0"/>
    <n v="149228.35"/>
    <n v="0"/>
    <n v="2.8156525443243804E-3"/>
    <n v="0"/>
    <n v="0"/>
    <n v="0"/>
    <m/>
    <n v="0"/>
    <n v="498704.54"/>
    <n v="0"/>
    <n v="498704.54"/>
    <n v="0"/>
    <n v="0.38454327393246729"/>
    <n v="91887453.430000007"/>
    <n v="0"/>
    <n v="91887453.430000007"/>
    <n v="0"/>
    <n v="3.6038653168356198"/>
    <n v="0"/>
    <n v="0"/>
    <n v="0"/>
    <m/>
    <n v="0"/>
    <n v="3343460.04"/>
    <n v="0"/>
    <n v="3343460.04"/>
    <n v="0"/>
    <n v="1.4575520022399475"/>
    <n v="481123.55"/>
    <n v="0"/>
    <n v="481123.55"/>
    <n v="0"/>
    <n v="6.7305341634951749E-2"/>
    <n v="13"/>
  </r>
  <r>
    <x v="14"/>
    <x v="0"/>
    <x v="0"/>
    <x v="0"/>
    <x v="9"/>
    <x v="9"/>
    <x v="9"/>
    <x v="13"/>
    <n v="82202444.450000003"/>
    <n v="13832655.860000001"/>
    <n v="96035100.310000002"/>
    <n v="14.403750103189747"/>
    <n v="0.68124663088295256"/>
    <n v="160021.41"/>
    <n v="5122481.2"/>
    <n v="5282502.6100000003"/>
    <n v="96.970727289427685"/>
    <n v="3.0448824697000743"/>
    <n v="0"/>
    <n v="0"/>
    <n v="0"/>
    <m/>
    <n v="0"/>
    <n v="0"/>
    <n v="8329518.7800000003"/>
    <n v="8329518.7800000003"/>
    <n v="100"/>
    <n v="0.28926151776585524"/>
    <n v="137649.18"/>
    <n v="0"/>
    <n v="137649.18"/>
    <n v="0"/>
    <n v="6.1154108008311996E-2"/>
    <n v="955168.97"/>
    <n v="0"/>
    <n v="955168.97"/>
    <n v="0"/>
    <n v="1.8022205168389236E-2"/>
    <n v="75134.55"/>
    <n v="0"/>
    <n v="75134.55"/>
    <n v="0"/>
    <n v="9.4237688863534327E-2"/>
    <n v="0"/>
    <n v="0"/>
    <n v="0"/>
    <m/>
    <n v="0"/>
    <n v="46017872.030000001"/>
    <n v="0"/>
    <n v="46017872.030000001"/>
    <n v="0"/>
    <n v="1.8048406694591421"/>
    <n v="0"/>
    <n v="0"/>
    <n v="0"/>
    <m/>
    <n v="0"/>
    <n v="29582595.920000002"/>
    <n v="171855.88"/>
    <n v="29754451.800000001"/>
    <n v="0.57758039420507823"/>
    <n v="12.971191603247636"/>
    <n v="5274002.3899999997"/>
    <n v="208800"/>
    <n v="5482802.3899999997"/>
    <n v="3.8082714850498198"/>
    <n v="0.76700026007016275"/>
    <n v="14"/>
  </r>
  <r>
    <x v="15"/>
    <x v="0"/>
    <x v="0"/>
    <x v="0"/>
    <x v="9"/>
    <x v="9"/>
    <x v="9"/>
    <x v="14"/>
    <n v="84066643.789999992"/>
    <n v="0"/>
    <n v="84066643.789999992"/>
    <n v="0"/>
    <n v="0.5963456868031336"/>
    <n v="0"/>
    <n v="0"/>
    <n v="0"/>
    <m/>
    <n v="0"/>
    <n v="1097285.29"/>
    <n v="0"/>
    <n v="1097285.29"/>
    <n v="0"/>
    <n v="5.8365352019488212E-2"/>
    <n v="0"/>
    <n v="0"/>
    <n v="0"/>
    <m/>
    <n v="0"/>
    <n v="0"/>
    <n v="0"/>
    <n v="0"/>
    <m/>
    <n v="0"/>
    <n v="421102.12"/>
    <n v="0"/>
    <n v="421102.12"/>
    <n v="0"/>
    <n v="7.9453887655957511E-3"/>
    <n v="0"/>
    <n v="0"/>
    <n v="0"/>
    <m/>
    <n v="0"/>
    <n v="0"/>
    <n v="0"/>
    <n v="0"/>
    <m/>
    <n v="0"/>
    <n v="82493881.060000002"/>
    <n v="0"/>
    <n v="82493881.060000002"/>
    <n v="0"/>
    <n v="3.2354453813411861"/>
    <n v="0"/>
    <n v="0"/>
    <n v="0"/>
    <m/>
    <n v="0"/>
    <n v="6300"/>
    <n v="0"/>
    <n v="6300"/>
    <n v="0"/>
    <n v="2.7464295981571439E-3"/>
    <n v="48075.32"/>
    <n v="0"/>
    <n v="48075.32"/>
    <n v="0"/>
    <n v="6.7253532628149849E-3"/>
    <n v="15"/>
  </r>
  <r>
    <x v="16"/>
    <x v="0"/>
    <x v="0"/>
    <x v="0"/>
    <x v="9"/>
    <x v="9"/>
    <x v="9"/>
    <x v="17"/>
    <n v="80250348.040000007"/>
    <n v="507919.92000000004"/>
    <n v="80758267.959999993"/>
    <n v="0.62893860013389036"/>
    <n v="0.57287697712712149"/>
    <n v="552723.75"/>
    <n v="0"/>
    <n v="552723.75"/>
    <n v="0"/>
    <n v="0.31859498824968613"/>
    <n v="216829.22"/>
    <n v="0"/>
    <n v="216829.22"/>
    <n v="0"/>
    <n v="1.1533293910657504E-2"/>
    <n v="12226525.02"/>
    <n v="294029.49"/>
    <n v="12520554.51"/>
    <n v="2.3483743452828914"/>
    <n v="0.43480478242378412"/>
    <n v="374981.89"/>
    <n v="0"/>
    <n v="374981.89"/>
    <n v="0"/>
    <n v="0.16659512975101609"/>
    <n v="14121198.439999999"/>
    <n v="174366.02"/>
    <n v="14295564.459999999"/>
    <n v="1.2197211274020585"/>
    <n v="0.26972986328906129"/>
    <n v="7341952.3200000003"/>
    <n v="0"/>
    <n v="7341952.3200000003"/>
    <n v="0"/>
    <n v="9.208661240175978"/>
    <n v="489421.57"/>
    <n v="0"/>
    <n v="489421.57"/>
    <n v="0"/>
    <n v="0.37738532089755633"/>
    <n v="29723607.440000001"/>
    <n v="39524.410000000003"/>
    <n v="29763131.850000001"/>
    <n v="0.13279654237731034"/>
    <n v="1.1673227909872719"/>
    <n v="0"/>
    <n v="0"/>
    <n v="0"/>
    <m/>
    <n v="0"/>
    <n v="5501694.8700000001"/>
    <n v="0"/>
    <n v="5501694.8700000001"/>
    <n v="0"/>
    <n v="2.3984154969837017"/>
    <n v="9701413.5199999996"/>
    <n v="0"/>
    <n v="9701413.5199999996"/>
    <n v="0"/>
    <n v="1.3571502606878001"/>
    <n v="16"/>
  </r>
  <r>
    <x v="17"/>
    <x v="0"/>
    <x v="0"/>
    <x v="0"/>
    <x v="9"/>
    <x v="9"/>
    <x v="9"/>
    <x v="15"/>
    <n v="43826954.5"/>
    <n v="22838003.93"/>
    <n v="66664958.43"/>
    <n v="34.257883703595972"/>
    <n v="0.47290290926744166"/>
    <n v="0"/>
    <n v="0"/>
    <n v="0"/>
    <m/>
    <n v="0"/>
    <n v="1275812.8899999999"/>
    <n v="22823003.93"/>
    <n v="24098816.82"/>
    <n v="94.705910669684073"/>
    <n v="1.281832482191084"/>
    <n v="203198.88"/>
    <n v="15000"/>
    <n v="218198.88"/>
    <n v="6.8744624170389876"/>
    <n v="7.5774532563824427E-3"/>
    <n v="0"/>
    <n v="0"/>
    <n v="0"/>
    <m/>
    <n v="0"/>
    <n v="2684268.1800000002"/>
    <n v="0"/>
    <n v="2684268.1800000002"/>
    <n v="0"/>
    <n v="5.0646988529096347E-2"/>
    <n v="97719.21"/>
    <n v="0"/>
    <n v="97719.21"/>
    <n v="0"/>
    <n v="0.12256455263218283"/>
    <n v="73714.91"/>
    <n v="0"/>
    <n v="73714.91"/>
    <n v="0"/>
    <n v="5.6840414625134894E-2"/>
    <n v="11395566.42"/>
    <n v="0"/>
    <n v="11395566.42"/>
    <n v="0"/>
    <n v="0.44693900041555051"/>
    <n v="0"/>
    <n v="0"/>
    <n v="0"/>
    <m/>
    <n v="0"/>
    <n v="26019471.57"/>
    <n v="0"/>
    <n v="26019471.57"/>
    <n v="0"/>
    <n v="11.342959817183544"/>
    <n v="2077202.44"/>
    <n v="0"/>
    <n v="2077202.44"/>
    <n v="0"/>
    <n v="0.29058402954741119"/>
    <n v="17"/>
  </r>
  <r>
    <x v="18"/>
    <x v="0"/>
    <x v="0"/>
    <x v="0"/>
    <x v="9"/>
    <x v="9"/>
    <x v="9"/>
    <x v="20"/>
    <n v="0"/>
    <n v="63237690.109999999"/>
    <n v="63237690.109999999"/>
    <n v="100"/>
    <n v="0.44859080891460063"/>
    <n v="0"/>
    <n v="0"/>
    <n v="0"/>
    <m/>
    <n v="0"/>
    <n v="0"/>
    <n v="0"/>
    <n v="0"/>
    <m/>
    <n v="0"/>
    <n v="0"/>
    <n v="63237690.109999999"/>
    <n v="63237690.109999999"/>
    <n v="100"/>
    <n v="2.1960728709978863"/>
    <n v="0"/>
    <n v="0"/>
    <n v="0"/>
    <m/>
    <n v="0"/>
    <n v="0"/>
    <n v="0"/>
    <n v="0"/>
    <m/>
    <n v="0"/>
    <n v="0"/>
    <n v="0"/>
    <n v="0"/>
    <m/>
    <n v="0"/>
    <n v="0"/>
    <n v="0"/>
    <n v="0"/>
    <m/>
    <n v="0"/>
    <n v="0"/>
    <n v="0"/>
    <n v="0"/>
    <m/>
    <n v="0"/>
    <n v="0"/>
    <n v="0"/>
    <n v="0"/>
    <m/>
    <n v="0"/>
    <n v="0"/>
    <n v="0"/>
    <n v="0"/>
    <m/>
    <n v="0"/>
    <n v="0"/>
    <n v="0"/>
    <n v="0"/>
    <m/>
    <n v="0"/>
    <n v="18"/>
  </r>
  <r>
    <x v="19"/>
    <x v="0"/>
    <x v="0"/>
    <x v="0"/>
    <x v="9"/>
    <x v="9"/>
    <x v="9"/>
    <x v="22"/>
    <n v="60798199.709999993"/>
    <n v="0"/>
    <n v="60798199.709999993"/>
    <n v="0"/>
    <n v="0.43128573388779545"/>
    <n v="0"/>
    <n v="0"/>
    <n v="0"/>
    <m/>
    <n v="0"/>
    <n v="0"/>
    <n v="0"/>
    <n v="0"/>
    <m/>
    <n v="0"/>
    <n v="0"/>
    <n v="0"/>
    <n v="0"/>
    <m/>
    <n v="0"/>
    <n v="0"/>
    <n v="0"/>
    <n v="0"/>
    <m/>
    <n v="0"/>
    <n v="0"/>
    <n v="0"/>
    <n v="0"/>
    <m/>
    <n v="0"/>
    <n v="0"/>
    <n v="0"/>
    <n v="0"/>
    <m/>
    <n v="0"/>
    <n v="58971.55"/>
    <n v="0"/>
    <n v="58971.55"/>
    <n v="0"/>
    <n v="4.5472040230217656E-2"/>
    <n v="60739228.159999996"/>
    <n v="0"/>
    <n v="60739228.159999996"/>
    <n v="0"/>
    <n v="2.3822185681089172"/>
    <n v="0"/>
    <n v="0"/>
    <n v="0"/>
    <m/>
    <n v="0"/>
    <n v="0"/>
    <n v="0"/>
    <n v="0"/>
    <m/>
    <n v="0"/>
    <n v="0"/>
    <n v="0"/>
    <n v="0"/>
    <m/>
    <n v="0"/>
    <n v="19"/>
  </r>
  <r>
    <x v="20"/>
    <x v="0"/>
    <x v="0"/>
    <x v="0"/>
    <x v="9"/>
    <x v="9"/>
    <x v="9"/>
    <x v="18"/>
    <n v="60400974.650000006"/>
    <n v="0"/>
    <n v="60400974.650000006"/>
    <n v="0"/>
    <n v="0.42846792838799641"/>
    <n v="7448.27"/>
    <n v="0"/>
    <n v="7448.27"/>
    <n v="0"/>
    <n v="4.2932504585346471E-3"/>
    <n v="5525825.5300000003"/>
    <n v="0"/>
    <n v="5525825.5300000003"/>
    <n v="0"/>
    <n v="0.29392242400034818"/>
    <n v="0"/>
    <n v="0"/>
    <n v="0"/>
    <m/>
    <n v="0"/>
    <n v="0"/>
    <n v="0"/>
    <n v="0"/>
    <m/>
    <n v="0"/>
    <n v="6388662.46"/>
    <n v="0"/>
    <n v="6388662.46"/>
    <n v="0"/>
    <n v="0.12054179859476202"/>
    <n v="274560.96000000002"/>
    <n v="0"/>
    <n v="274560.96000000002"/>
    <n v="0"/>
    <n v="0.34436874011427898"/>
    <n v="8620.68"/>
    <n v="0"/>
    <n v="8620.68"/>
    <n v="0"/>
    <n v="6.6472715703052195E-3"/>
    <n v="36962577.200000003"/>
    <n v="0"/>
    <n v="36962577.200000003"/>
    <n v="0"/>
    <n v="1.4496881241073596"/>
    <n v="0"/>
    <n v="0"/>
    <n v="0"/>
    <m/>
    <n v="0"/>
    <n v="1514808.75"/>
    <n v="0"/>
    <n v="1514808.75"/>
    <n v="0"/>
    <n v="0.66036755342022635"/>
    <n v="9718470.8000000007"/>
    <n v="0"/>
    <n v="9718470.8000000007"/>
    <n v="0"/>
    <n v="1.3595364379135109"/>
    <n v="20"/>
  </r>
  <r>
    <x v="21"/>
    <x v="0"/>
    <x v="0"/>
    <x v="0"/>
    <x v="9"/>
    <x v="9"/>
    <x v="9"/>
    <x v="19"/>
    <n v="57181866.569999993"/>
    <n v="0"/>
    <n v="57181866.569999993"/>
    <n v="0"/>
    <n v="0.40563245961804556"/>
    <n v="0"/>
    <n v="0"/>
    <n v="0"/>
    <m/>
    <n v="0"/>
    <n v="56634062.909999996"/>
    <n v="0"/>
    <n v="56634062.909999996"/>
    <n v="0"/>
    <n v="3.0124043839464858"/>
    <n v="0"/>
    <n v="0"/>
    <n v="0"/>
    <m/>
    <n v="0"/>
    <n v="0"/>
    <n v="0"/>
    <n v="0"/>
    <m/>
    <n v="0"/>
    <n v="0"/>
    <n v="0"/>
    <n v="0"/>
    <m/>
    <n v="0"/>
    <n v="0"/>
    <n v="0"/>
    <n v="0"/>
    <m/>
    <n v="0"/>
    <n v="0"/>
    <n v="0"/>
    <n v="0"/>
    <m/>
    <n v="0"/>
    <n v="0"/>
    <n v="0"/>
    <n v="0"/>
    <m/>
    <n v="0"/>
    <n v="0"/>
    <n v="0"/>
    <n v="0"/>
    <m/>
    <n v="0"/>
    <n v="547803.66"/>
    <n v="0"/>
    <n v="547803.66"/>
    <n v="0"/>
    <n v="0.2388101882226687"/>
    <n v="0"/>
    <n v="0"/>
    <n v="0"/>
    <m/>
    <n v="0"/>
    <n v="21"/>
  </r>
  <r>
    <x v="22"/>
    <x v="0"/>
    <x v="0"/>
    <x v="0"/>
    <x v="9"/>
    <x v="9"/>
    <x v="9"/>
    <x v="21"/>
    <n v="612168.91"/>
    <n v="50895518.200000003"/>
    <n v="51507687.109999999"/>
    <n v="98.811499905455562"/>
    <n v="0.36538138862762215"/>
    <n v="0"/>
    <n v="0"/>
    <n v="0"/>
    <m/>
    <n v="0"/>
    <n v="612168.91"/>
    <n v="0"/>
    <n v="612168.91"/>
    <n v="0"/>
    <n v="3.256168131766024E-2"/>
    <n v="0"/>
    <n v="50895518.200000003"/>
    <n v="50895518.200000003"/>
    <n v="100"/>
    <n v="1.7674628307893325"/>
    <n v="0"/>
    <n v="0"/>
    <n v="0"/>
    <m/>
    <n v="0"/>
    <n v="0"/>
    <n v="0"/>
    <n v="0"/>
    <m/>
    <n v="0"/>
    <n v="0"/>
    <n v="0"/>
    <n v="0"/>
    <m/>
    <n v="0"/>
    <n v="0"/>
    <n v="0"/>
    <n v="0"/>
    <m/>
    <n v="0"/>
    <n v="0"/>
    <n v="0"/>
    <n v="0"/>
    <m/>
    <n v="0"/>
    <n v="0"/>
    <n v="0"/>
    <n v="0"/>
    <m/>
    <n v="0"/>
    <n v="0"/>
    <n v="0"/>
    <n v="0"/>
    <m/>
    <n v="0"/>
    <n v="0"/>
    <n v="0"/>
    <n v="0"/>
    <m/>
    <n v="0"/>
    <n v="22"/>
  </r>
  <r>
    <x v="23"/>
    <x v="0"/>
    <x v="0"/>
    <x v="0"/>
    <x v="9"/>
    <x v="9"/>
    <x v="9"/>
    <x v="26"/>
    <n v="1833994.96"/>
    <n v="48035262.409999996"/>
    <n v="49869257.369999997"/>
    <n v="96.322393681556449"/>
    <n v="0.35375881795595693"/>
    <n v="0"/>
    <n v="0"/>
    <n v="0"/>
    <m/>
    <n v="0"/>
    <n v="1655284.03"/>
    <n v="0"/>
    <n v="1655284.03"/>
    <n v="0"/>
    <n v="8.8045685095429552E-2"/>
    <n v="0"/>
    <n v="0"/>
    <n v="0"/>
    <m/>
    <n v="0"/>
    <n v="0"/>
    <n v="0"/>
    <n v="0"/>
    <m/>
    <n v="0"/>
    <n v="0"/>
    <n v="0"/>
    <n v="0"/>
    <m/>
    <n v="0"/>
    <n v="0"/>
    <n v="0"/>
    <n v="0"/>
    <m/>
    <n v="0"/>
    <n v="0"/>
    <n v="0"/>
    <n v="0"/>
    <m/>
    <n v="0"/>
    <n v="0"/>
    <n v="0"/>
    <n v="0"/>
    <m/>
    <n v="0"/>
    <n v="0"/>
    <n v="48035262.409999996"/>
    <n v="48035262.409999996"/>
    <n v="100.00000000000001"/>
    <n v="100.00000000000001"/>
    <n v="0"/>
    <n v="0"/>
    <n v="0"/>
    <m/>
    <n v="0"/>
    <n v="178710.93"/>
    <n v="0"/>
    <n v="178710.93"/>
    <n v="0"/>
    <n v="2.5000231640188778E-2"/>
    <n v="23"/>
  </r>
  <r>
    <x v="24"/>
    <x v="0"/>
    <x v="0"/>
    <x v="0"/>
    <x v="9"/>
    <x v="9"/>
    <x v="9"/>
    <x v="24"/>
    <n v="33580045.520000003"/>
    <n v="1238061.96"/>
    <n v="34818107.480000004"/>
    <n v="3.5557991217964955"/>
    <n v="0.24699009360018997"/>
    <n v="0"/>
    <n v="0"/>
    <n v="0"/>
    <m/>
    <n v="0"/>
    <n v="26627909.010000002"/>
    <n v="0"/>
    <n v="26627909.010000002"/>
    <n v="0"/>
    <n v="1.4163566185340477"/>
    <n v="0"/>
    <n v="470277.04"/>
    <n v="470277.04"/>
    <n v="100"/>
    <n v="1.6331441701945931E-2"/>
    <n v="0"/>
    <n v="0"/>
    <n v="0"/>
    <m/>
    <n v="0"/>
    <n v="6518357.7599999998"/>
    <n v="717779.25"/>
    <n v="7236137.0099999998"/>
    <n v="9.9193706394456456"/>
    <n v="0.13653201676012847"/>
    <n v="0"/>
    <n v="0"/>
    <n v="0"/>
    <m/>
    <n v="0"/>
    <n v="2885.2"/>
    <n v="0"/>
    <n v="2885.2"/>
    <n v="0"/>
    <n v="2.2247326121193015E-3"/>
    <n v="0"/>
    <n v="39460.28"/>
    <n v="39460.28"/>
    <n v="100"/>
    <n v="1.5476490987200739E-3"/>
    <n v="0"/>
    <n v="0"/>
    <n v="0"/>
    <m/>
    <n v="0"/>
    <n v="0"/>
    <n v="0"/>
    <n v="0"/>
    <m/>
    <n v="0"/>
    <n v="430893.55"/>
    <n v="10545.39"/>
    <n v="441438.94"/>
    <n v="2.3888671896502833"/>
    <n v="6.1753781679718164E-2"/>
    <n v="24"/>
  </r>
  <r>
    <x v="25"/>
    <x v="0"/>
    <x v="0"/>
    <x v="0"/>
    <x v="9"/>
    <x v="9"/>
    <x v="9"/>
    <x v="25"/>
    <n v="24783941.199999999"/>
    <n v="0"/>
    <n v="24783941.199999999"/>
    <n v="0"/>
    <n v="0.17581047333735222"/>
    <n v="0"/>
    <n v="0"/>
    <n v="0"/>
    <m/>
    <n v="0"/>
    <n v="1422.41"/>
    <n v="0"/>
    <n v="1422.41"/>
    <n v="0"/>
    <n v="7.5658956811532781E-5"/>
    <n v="0"/>
    <n v="0"/>
    <n v="0"/>
    <m/>
    <n v="0"/>
    <n v="2758.62"/>
    <n v="0"/>
    <n v="2758.62"/>
    <n v="0"/>
    <n v="1.2255862725363831E-3"/>
    <n v="1114601.95"/>
    <n v="0"/>
    <n v="1114601.95"/>
    <n v="0"/>
    <n v="2.1030399494643047E-2"/>
    <n v="199352.33"/>
    <n v="0"/>
    <n v="199352.33"/>
    <n v="0"/>
    <n v="0.25003813623373827"/>
    <n v="9105.3799999999992"/>
    <n v="0"/>
    <n v="9105.3799999999992"/>
    <n v="0"/>
    <n v="7.0210161623938862E-3"/>
    <n v="15957264.390000001"/>
    <n v="0"/>
    <n v="15957264.390000001"/>
    <n v="0"/>
    <n v="0.62585075045644456"/>
    <n v="0"/>
    <n v="0"/>
    <n v="0"/>
    <m/>
    <n v="0"/>
    <n v="6600191.04"/>
    <n v="0"/>
    <n v="6600191.04"/>
    <n v="0"/>
    <n v="2.8772952421821558"/>
    <n v="899245.08"/>
    <n v="0"/>
    <n v="899245.08"/>
    <n v="0"/>
    <n v="0.12579720390521212"/>
    <n v="25"/>
  </r>
  <r>
    <x v="26"/>
    <x v="0"/>
    <x v="0"/>
    <x v="0"/>
    <x v="9"/>
    <x v="9"/>
    <x v="9"/>
    <x v="28"/>
    <n v="19052813.5"/>
    <n v="3000000"/>
    <n v="22052813.5"/>
    <n v="13.603706393290816"/>
    <n v="0.15643660338636339"/>
    <n v="63590.49"/>
    <n v="0"/>
    <n v="63590.49"/>
    <n v="0"/>
    <n v="3.6654135839724246E-2"/>
    <n v="616300.18999999994"/>
    <n v="0"/>
    <n v="616300.18999999994"/>
    <n v="0"/>
    <n v="3.2781426914988962E-2"/>
    <n v="0"/>
    <n v="3000000"/>
    <n v="3000000"/>
    <n v="100"/>
    <n v="0.10418183525574158"/>
    <n v="0"/>
    <n v="0"/>
    <n v="0"/>
    <m/>
    <n v="0"/>
    <n v="243669.67"/>
    <n v="0"/>
    <n v="243669.67"/>
    <n v="0"/>
    <n v="4.597578987572952E-3"/>
    <n v="0"/>
    <n v="0"/>
    <n v="0"/>
    <m/>
    <n v="0"/>
    <n v="0"/>
    <n v="0"/>
    <n v="0"/>
    <m/>
    <n v="0"/>
    <n v="14091139.289999999"/>
    <n v="0"/>
    <n v="14091139.289999999"/>
    <n v="0"/>
    <n v="0.55266052400306143"/>
    <n v="0"/>
    <n v="0"/>
    <n v="0"/>
    <m/>
    <n v="0"/>
    <n v="3987025.15"/>
    <n v="0"/>
    <n v="3987025.15"/>
    <n v="0"/>
    <n v="1.7381085524693536"/>
    <n v="51088.71"/>
    <n v="0"/>
    <n v="51088.71"/>
    <n v="0"/>
    <n v="7.1469024541388091E-3"/>
    <n v="26"/>
  </r>
  <r>
    <x v="27"/>
    <x v="0"/>
    <x v="0"/>
    <x v="0"/>
    <x v="9"/>
    <x v="9"/>
    <x v="9"/>
    <x v="23"/>
    <n v="16223131.92"/>
    <n v="4142395.36"/>
    <n v="20365527.280000001"/>
    <n v="20.340231328397994"/>
    <n v="0.14446745826130186"/>
    <n v="0"/>
    <n v="0"/>
    <n v="0"/>
    <m/>
    <n v="0"/>
    <n v="784505.78"/>
    <n v="4142395.36"/>
    <n v="4926901.1399999997"/>
    <n v="84.077095161686159"/>
    <n v="0.2620652277233369"/>
    <n v="0"/>
    <n v="0"/>
    <n v="0"/>
    <m/>
    <n v="0"/>
    <n v="0"/>
    <n v="0"/>
    <n v="0"/>
    <m/>
    <n v="0"/>
    <n v="266830.34000000003"/>
    <n v="0"/>
    <n v="266830.34000000003"/>
    <n v="0"/>
    <n v="5.0345763772362264E-3"/>
    <n v="0"/>
    <n v="0"/>
    <n v="0"/>
    <m/>
    <n v="0"/>
    <n v="17241.38"/>
    <n v="0"/>
    <n v="17241.38"/>
    <n v="0"/>
    <n v="1.3294558562297753E-2"/>
    <n v="4814075.34"/>
    <n v="0"/>
    <n v="4814075.34"/>
    <n v="0"/>
    <n v="0.1888100986896579"/>
    <n v="0"/>
    <n v="0"/>
    <n v="0"/>
    <m/>
    <n v="0"/>
    <n v="6602476.3399999999"/>
    <n v="0"/>
    <n v="6602476.3399999999"/>
    <n v="0"/>
    <n v="2.8782914986203574"/>
    <n v="3738002.74"/>
    <n v="0"/>
    <n v="3738002.74"/>
    <n v="0"/>
    <n v="0.52291672575180681"/>
    <n v="27"/>
  </r>
  <r>
    <x v="28"/>
    <x v="0"/>
    <x v="0"/>
    <x v="0"/>
    <x v="9"/>
    <x v="9"/>
    <x v="9"/>
    <x v="27"/>
    <n v="17307195.960000001"/>
    <n v="42352"/>
    <n v="17349547.960000001"/>
    <n v="0.2441101064860251"/>
    <n v="0.12307292913673849"/>
    <n v="93576.79"/>
    <n v="0"/>
    <n v="93576.79"/>
    <n v="0"/>
    <n v="5.3938511436306735E-2"/>
    <n v="3863444.95"/>
    <n v="0"/>
    <n v="3863444.95"/>
    <n v="0"/>
    <n v="0.2054992685764192"/>
    <n v="0"/>
    <n v="42352"/>
    <n v="42352"/>
    <n v="100"/>
    <n v="1.4707696955837226E-3"/>
    <n v="7589.49"/>
    <n v="0"/>
    <n v="7589.49"/>
    <n v="0"/>
    <n v="3.3718216932930789E-3"/>
    <n v="0"/>
    <n v="0"/>
    <n v="0"/>
    <m/>
    <n v="0"/>
    <n v="0"/>
    <n v="0"/>
    <n v="0"/>
    <m/>
    <n v="0"/>
    <n v="0"/>
    <n v="0"/>
    <n v="0"/>
    <m/>
    <n v="0"/>
    <n v="12662597.73"/>
    <n v="0"/>
    <n v="12662597.73"/>
    <n v="0"/>
    <n v="0.49663251158606464"/>
    <n v="0"/>
    <n v="0"/>
    <n v="0"/>
    <m/>
    <n v="0"/>
    <n v="0"/>
    <n v="0"/>
    <n v="0"/>
    <m/>
    <n v="0"/>
    <n v="679987"/>
    <n v="0"/>
    <n v="679987"/>
    <n v="0"/>
    <n v="9.5124749853391991E-2"/>
    <n v="28"/>
  </r>
  <r>
    <x v="29"/>
    <x v="0"/>
    <x v="0"/>
    <x v="0"/>
    <x v="9"/>
    <x v="9"/>
    <x v="9"/>
    <x v="29"/>
    <n v="12097645.520000003"/>
    <n v="0"/>
    <n v="12097645.520000003"/>
    <n v="0"/>
    <n v="8.5817375371222193E-2"/>
    <n v="37849.339999999997"/>
    <n v="0"/>
    <n v="37849.339999999997"/>
    <n v="0"/>
    <n v="2.1816703249242272E-2"/>
    <n v="3596.2"/>
    <n v="0"/>
    <n v="3596.2"/>
    <n v="0"/>
    <n v="1.9128432764507717E-4"/>
    <n v="0"/>
    <n v="0"/>
    <n v="0"/>
    <m/>
    <n v="0"/>
    <n v="8253.44"/>
    <n v="0"/>
    <n v="8253.44"/>
    <n v="0"/>
    <n v="3.6667981690855153E-3"/>
    <n v="4525334.74"/>
    <n v="0"/>
    <n v="4525334.74"/>
    <n v="0"/>
    <n v="8.5384380880714081E-2"/>
    <n v="0"/>
    <n v="0"/>
    <n v="0"/>
    <m/>
    <n v="0"/>
    <n v="235597.24"/>
    <n v="0"/>
    <n v="235597.24"/>
    <n v="0"/>
    <n v="0.18166534838253776"/>
    <n v="4889766.37"/>
    <n v="0"/>
    <n v="4889766.37"/>
    <n v="0"/>
    <n v="0.19177873333595777"/>
    <n v="0"/>
    <n v="0"/>
    <n v="0"/>
    <m/>
    <n v="0"/>
    <n v="239043.97"/>
    <n v="0"/>
    <n v="239043.97"/>
    <n v="0"/>
    <n v="0.10420911658237911"/>
    <n v="2158204.2200000002"/>
    <n v="0"/>
    <n v="2158204.2200000002"/>
    <n v="0"/>
    <n v="0.30191553156168427"/>
    <n v="29"/>
  </r>
  <r>
    <x v="30"/>
    <x v="0"/>
    <x v="0"/>
    <x v="0"/>
    <x v="9"/>
    <x v="9"/>
    <x v="9"/>
    <x v="32"/>
    <n v="43011.72"/>
    <n v="5924701.3899999997"/>
    <n v="5967713.1099999994"/>
    <n v="99.27925958893826"/>
    <n v="4.2333318100779803E-2"/>
    <n v="0"/>
    <n v="0"/>
    <n v="0"/>
    <m/>
    <n v="0"/>
    <n v="0"/>
    <n v="0"/>
    <n v="0"/>
    <m/>
    <n v="0"/>
    <n v="0"/>
    <n v="5924701.3899999997"/>
    <n v="5924701.3899999997"/>
    <n v="100"/>
    <n v="0.20574875471748105"/>
    <n v="43011.72"/>
    <n v="0"/>
    <n v="43011.72"/>
    <n v="0"/>
    <n v="1.9109037703699167E-2"/>
    <n v="0"/>
    <n v="0"/>
    <n v="0"/>
    <m/>
    <n v="0"/>
    <n v="0"/>
    <n v="0"/>
    <n v="0"/>
    <m/>
    <n v="0"/>
    <n v="0"/>
    <n v="0"/>
    <n v="0"/>
    <m/>
    <n v="0"/>
    <n v="0"/>
    <n v="0"/>
    <n v="0"/>
    <m/>
    <n v="0"/>
    <n v="0"/>
    <n v="0"/>
    <n v="0"/>
    <m/>
    <n v="0"/>
    <n v="0"/>
    <n v="0"/>
    <n v="0"/>
    <m/>
    <n v="0"/>
    <n v="0"/>
    <n v="0"/>
    <n v="0"/>
    <m/>
    <n v="0"/>
    <n v="30"/>
  </r>
  <r>
    <x v="31"/>
    <x v="0"/>
    <x v="0"/>
    <x v="0"/>
    <x v="9"/>
    <x v="9"/>
    <x v="9"/>
    <x v="30"/>
    <n v="5365771.34"/>
    <n v="0"/>
    <n v="5365771.34"/>
    <n v="0"/>
    <n v="3.8063308474335741E-2"/>
    <n v="0"/>
    <n v="0"/>
    <n v="0"/>
    <m/>
    <n v="0"/>
    <n v="0"/>
    <n v="0"/>
    <n v="0"/>
    <m/>
    <n v="0"/>
    <n v="0"/>
    <n v="0"/>
    <n v="0"/>
    <m/>
    <n v="0"/>
    <n v="0"/>
    <n v="0"/>
    <n v="0"/>
    <m/>
    <n v="0"/>
    <n v="0"/>
    <n v="0"/>
    <n v="0"/>
    <m/>
    <n v="0"/>
    <n v="0"/>
    <n v="0"/>
    <n v="0"/>
    <m/>
    <n v="0"/>
    <n v="0"/>
    <n v="0"/>
    <n v="0"/>
    <m/>
    <n v="0"/>
    <n v="5365771.34"/>
    <n v="0"/>
    <n v="5365771.34"/>
    <n v="0"/>
    <n v="0.21044785232869617"/>
    <n v="0"/>
    <n v="0"/>
    <n v="0"/>
    <m/>
    <n v="0"/>
    <n v="0"/>
    <n v="0"/>
    <n v="0"/>
    <m/>
    <n v="0"/>
    <n v="0"/>
    <n v="0"/>
    <n v="0"/>
    <m/>
    <n v="0"/>
    <n v="31"/>
  </r>
  <r>
    <x v="32"/>
    <x v="0"/>
    <x v="0"/>
    <x v="0"/>
    <x v="9"/>
    <x v="9"/>
    <x v="9"/>
    <x v="31"/>
    <n v="5057157.2"/>
    <n v="0"/>
    <n v="5057157.2"/>
    <n v="0"/>
    <n v="3.587408450893996E-2"/>
    <n v="0"/>
    <n v="0"/>
    <n v="0"/>
    <m/>
    <n v="0"/>
    <n v="0"/>
    <n v="0"/>
    <n v="0"/>
    <m/>
    <n v="0"/>
    <n v="0"/>
    <n v="0"/>
    <n v="0"/>
    <m/>
    <n v="0"/>
    <n v="0"/>
    <n v="0"/>
    <n v="0"/>
    <m/>
    <n v="0"/>
    <n v="0"/>
    <n v="0"/>
    <n v="0"/>
    <m/>
    <n v="0"/>
    <n v="0"/>
    <n v="0"/>
    <n v="0"/>
    <m/>
    <n v="0"/>
    <n v="0"/>
    <n v="0"/>
    <n v="0"/>
    <m/>
    <n v="0"/>
    <n v="1909479.04"/>
    <n v="0"/>
    <n v="1909479.04"/>
    <n v="0"/>
    <n v="7.4890586566564457E-2"/>
    <n v="0"/>
    <n v="0"/>
    <n v="0"/>
    <m/>
    <n v="0"/>
    <n v="3085658.33"/>
    <n v="0"/>
    <n v="3085658.33"/>
    <n v="0"/>
    <n v="1.3451656138590704"/>
    <n v="62019.83"/>
    <n v="0"/>
    <n v="62019.83"/>
    <n v="0"/>
    <n v="8.6760788290068721E-3"/>
    <n v="32"/>
  </r>
  <r>
    <x v="33"/>
    <x v="0"/>
    <x v="0"/>
    <x v="0"/>
    <x v="9"/>
    <x v="9"/>
    <x v="9"/>
    <x v="33"/>
    <n v="776406.44"/>
    <n v="0"/>
    <n v="776406.44"/>
    <n v="0"/>
    <n v="5.507614088374635E-3"/>
    <n v="0"/>
    <n v="0"/>
    <n v="0"/>
    <m/>
    <n v="0"/>
    <n v="776406.44"/>
    <n v="0"/>
    <n v="776406.44"/>
    <n v="0"/>
    <n v="4.129758741302151E-2"/>
    <n v="0"/>
    <n v="0"/>
    <n v="0"/>
    <m/>
    <n v="0"/>
    <n v="0"/>
    <n v="0"/>
    <n v="0"/>
    <m/>
    <n v="0"/>
    <n v="0"/>
    <n v="0"/>
    <n v="0"/>
    <m/>
    <n v="0"/>
    <n v="0"/>
    <n v="0"/>
    <n v="0"/>
    <m/>
    <n v="0"/>
    <n v="0"/>
    <n v="0"/>
    <n v="0"/>
    <m/>
    <n v="0"/>
    <n v="0"/>
    <n v="0"/>
    <n v="0"/>
    <m/>
    <n v="0"/>
    <n v="0"/>
    <n v="0"/>
    <n v="0"/>
    <m/>
    <n v="0"/>
    <n v="0"/>
    <n v="0"/>
    <n v="0"/>
    <m/>
    <n v="0"/>
    <n v="0"/>
    <n v="0"/>
    <n v="0"/>
    <m/>
    <n v="0"/>
    <n v="33"/>
  </r>
  <r>
    <x v="34"/>
    <x v="0"/>
    <x v="0"/>
    <x v="0"/>
    <x v="9"/>
    <x v="9"/>
    <x v="9"/>
    <x v="34"/>
    <n v="0"/>
    <n v="0"/>
    <n v="0"/>
    <m/>
    <n v="0"/>
    <n v="0"/>
    <n v="0"/>
    <n v="0"/>
    <m/>
    <n v="0"/>
    <n v="0"/>
    <n v="0"/>
    <n v="0"/>
    <m/>
    <n v="0"/>
    <n v="0"/>
    <n v="0"/>
    <n v="0"/>
    <m/>
    <n v="0"/>
    <n v="0"/>
    <n v="0"/>
    <n v="0"/>
    <m/>
    <n v="0"/>
    <n v="0"/>
    <n v="0"/>
    <n v="0"/>
    <m/>
    <n v="0"/>
    <n v="0"/>
    <n v="0"/>
    <n v="0"/>
    <m/>
    <n v="0"/>
    <n v="0"/>
    <n v="0"/>
    <n v="0"/>
    <m/>
    <n v="0"/>
    <n v="0"/>
    <n v="0"/>
    <n v="0"/>
    <m/>
    <n v="0"/>
    <n v="0"/>
    <n v="0"/>
    <n v="0"/>
    <m/>
    <n v="0"/>
    <n v="0"/>
    <n v="0"/>
    <n v="0"/>
    <m/>
    <n v="0"/>
    <n v="0"/>
    <n v="0"/>
    <n v="0"/>
    <m/>
    <n v="0"/>
    <n v="34"/>
  </r>
  <r>
    <x v="0"/>
    <x v="0"/>
    <x v="0"/>
    <x v="0"/>
    <x v="10"/>
    <x v="10"/>
    <x v="10"/>
    <x v="0"/>
    <n v="8882164707.5900021"/>
    <n v="4730238514.2399998"/>
    <n v="13612403221.829998"/>
    <n v="34.749473969843848"/>
    <n v="99.999999999999972"/>
    <n v="61776876.930000007"/>
    <n v="165987516.41999999"/>
    <n v="227764393.34999999"/>
    <n v="72.876850493892178"/>
    <n v="100.00000000000001"/>
    <n v="793633653.68000007"/>
    <n v="1137488502.98"/>
    <n v="1931122156.6599998"/>
    <n v="58.902980272742539"/>
    <n v="100.00000000000001"/>
    <n v="17352352.650000002"/>
    <n v="3050674436.7199998"/>
    <n v="3068026789.3699999"/>
    <n v="99.434413261640287"/>
    <n v="100"/>
    <n v="88995715.730000019"/>
    <n v="15618793.249999998"/>
    <n v="104614508.98000002"/>
    <n v="14.929853805446781"/>
    <n v="50"/>
    <n v="3800013072.2899995"/>
    <n v="252444329.44"/>
    <n v="4052457401.7299995"/>
    <n v="6.229413524056568"/>
    <n v="100"/>
    <n v="107748570.49999999"/>
    <n v="0"/>
    <n v="107748570.49999999"/>
    <n v="0"/>
    <n v="99.999999999999986"/>
    <n v="179717738.84000003"/>
    <n v="4009008.6700000004"/>
    <n v="183726747.51000002"/>
    <n v="2.1820495514850364"/>
    <n v="100.00000000000003"/>
    <n v="2847088139.27"/>
    <n v="6254461.9799999995"/>
    <n v="2853342601.25"/>
    <n v="0.21919772190202566"/>
    <n v="99.999999999999986"/>
    <n v="0"/>
    <n v="85649856.459999993"/>
    <n v="85649856.459999993"/>
    <n v="100"/>
    <n v="100"/>
    <n v="247719300.53999999"/>
    <n v="947650.66"/>
    <n v="248666951.19999996"/>
    <n v="0.38109232265361048"/>
    <n v="100"/>
    <n v="738119287.15999985"/>
    <n v="11163957.66"/>
    <n v="749283244.81999969"/>
    <n v="1.4899515953652369"/>
    <n v="100"/>
    <n v="999"/>
  </r>
  <r>
    <x v="1"/>
    <x v="0"/>
    <x v="0"/>
    <x v="0"/>
    <x v="10"/>
    <x v="10"/>
    <x v="10"/>
    <x v="1"/>
    <n v="1898556263.71"/>
    <n v="945882315.69999993"/>
    <n v="2844438579.4099998"/>
    <n v="33.25374372809263"/>
    <n v="20.895932430567569"/>
    <n v="6797939.4000000004"/>
    <n v="582687.24"/>
    <n v="7380626.6400000006"/>
    <n v="7.8948207031916731"/>
    <n v="3.2404655229223525"/>
    <n v="148001192.06"/>
    <n v="278396113"/>
    <n v="426397305.06"/>
    <n v="65.290307817687975"/>
    <n v="22.08028651058935"/>
    <n v="0"/>
    <n v="565119329.38999999"/>
    <n v="565119329.38999999"/>
    <n v="100"/>
    <n v="18.419634774637796"/>
    <n v="15719597.17"/>
    <n v="0"/>
    <n v="15719597.17"/>
    <n v="0"/>
    <n v="7.5131056500992797"/>
    <n v="1130027043.04"/>
    <n v="94909505.989999995"/>
    <n v="1224936549.03"/>
    <n v="7.748116101618221"/>
    <n v="30.227006174255475"/>
    <n v="6378643.0599999996"/>
    <n v="0"/>
    <n v="6378643.0599999996"/>
    <n v="0"/>
    <n v="5.9199328867198293"/>
    <n v="50235701.07"/>
    <n v="93631.74"/>
    <n v="50329332.810000002"/>
    <n v="0.18603811092325107"/>
    <n v="27.3935795914858"/>
    <n v="356253690.19999999"/>
    <n v="1933438.42"/>
    <n v="358187128.62"/>
    <n v="0.53978444938795689"/>
    <n v="12.553246443770346"/>
    <n v="0"/>
    <n v="0"/>
    <n v="0"/>
    <m/>
    <n v="0"/>
    <n v="13367252.210000001"/>
    <n v="99969.14"/>
    <n v="13467221.350000001"/>
    <n v="0.74231452355240291"/>
    <n v="5.4157664639433616"/>
    <n v="171775205.5"/>
    <n v="4747640.78"/>
    <n v="176522846.28"/>
    <n v="2.6895333267339834"/>
    <n v="23.558894116524129"/>
    <n v="1"/>
  </r>
  <r>
    <x v="2"/>
    <x v="0"/>
    <x v="0"/>
    <x v="0"/>
    <x v="10"/>
    <x v="10"/>
    <x v="10"/>
    <x v="3"/>
    <n v="1905802017.8800001"/>
    <n v="343422287.12999994"/>
    <n v="2249224305.0100002"/>
    <n v="15.268476619474955"/>
    <n v="16.523344690546296"/>
    <n v="17441377.850000001"/>
    <n v="0"/>
    <n v="17441377.850000001"/>
    <n v="0"/>
    <n v="7.6576402454611348"/>
    <n v="250193052.58000001"/>
    <n v="111430176.56"/>
    <n v="361623229.13999999"/>
    <n v="30.813887931093209"/>
    <n v="18.726067012013921"/>
    <n v="2197"/>
    <n v="217367121.44"/>
    <n v="217369318.44"/>
    <n v="99.998989277780439"/>
    <n v="7.0849876276548232"/>
    <n v="2561002.62"/>
    <n v="0"/>
    <n v="2561002.62"/>
    <n v="0"/>
    <n v="1.2240188502388358"/>
    <n v="828955589.85000002"/>
    <n v="11993682.58"/>
    <n v="840949272.43000007"/>
    <n v="1.4262076171780438"/>
    <n v="20.751588210921049"/>
    <n v="41745231.810000002"/>
    <n v="0"/>
    <n v="41745231.810000002"/>
    <n v="0"/>
    <n v="38.74318853260332"/>
    <n v="21798446.530000001"/>
    <n v="135454.18"/>
    <n v="21933900.710000001"/>
    <n v="0.6175562741480104"/>
    <n v="11.938327438581673"/>
    <n v="524602464.41000003"/>
    <n v="1420607.09"/>
    <n v="526023071.5"/>
    <n v="0.27006554787587866"/>
    <n v="18.435328140040326"/>
    <n v="0"/>
    <n v="0"/>
    <n v="0"/>
    <m/>
    <n v="0"/>
    <n v="5807803.6500000004"/>
    <n v="0"/>
    <n v="5807803.6500000004"/>
    <n v="0"/>
    <n v="2.3355752028860683"/>
    <n v="212694851.58000001"/>
    <n v="1075245.28"/>
    <n v="213770096.86000001"/>
    <n v="0.50299143603054453"/>
    <n v="28.529944895718838"/>
    <n v="2"/>
  </r>
  <r>
    <x v="3"/>
    <x v="0"/>
    <x v="0"/>
    <x v="0"/>
    <x v="10"/>
    <x v="10"/>
    <x v="10"/>
    <x v="2"/>
    <n v="281805373.46999997"/>
    <n v="1619715639.7500002"/>
    <n v="1901521013.2199998"/>
    <n v="85.180002139824083"/>
    <n v="13.969032376080071"/>
    <n v="4662081.66"/>
    <n v="163950.04"/>
    <n v="4826031.7"/>
    <n v="3.3972018874223306"/>
    <n v="2.1188701311112994"/>
    <n v="36613419.789999999"/>
    <n v="2639145.11"/>
    <n v="39252564.899999999"/>
    <n v="6.723497220432594"/>
    <n v="2.032629824303287"/>
    <n v="0"/>
    <n v="1616899557.99"/>
    <n v="1616899557.99"/>
    <n v="100"/>
    <n v="52.701611458941017"/>
    <n v="3415326.08"/>
    <n v="0.01"/>
    <n v="3415326.09"/>
    <n v="2.9279781012067284E-7"/>
    <n v="1.6323386322316606"/>
    <n v="65831318.619999997"/>
    <n v="12980.9"/>
    <n v="65844299.519999996"/>
    <n v="1.9714538835753113E-2"/>
    <n v="1.6247993005895873"/>
    <n v="1226.81"/>
    <n v="0"/>
    <n v="1226.81"/>
    <n v="0"/>
    <n v="1.1385858710765912E-3"/>
    <n v="1304567.76"/>
    <n v="0"/>
    <n v="1304567.76"/>
    <n v="0"/>
    <n v="0.7100587027640024"/>
    <n v="155777560.16"/>
    <n v="3.39"/>
    <n v="155777563.54999998"/>
    <n v="2.1761798828699169E-6"/>
    <n v="5.4594763167155778"/>
    <n v="0"/>
    <n v="0"/>
    <n v="0"/>
    <m/>
    <n v="0"/>
    <n v="5695139.8099999996"/>
    <n v="1.31"/>
    <n v="5695141.1199999992"/>
    <n v="2.3002063906714926E-5"/>
    <n v="2.2902686072744194"/>
    <n v="8504732.7799999993"/>
    <n v="1"/>
    <n v="8504733.7799999993"/>
    <n v="1.1758157584563454E-5"/>
    <n v="1.135049240563639"/>
    <n v="3"/>
  </r>
  <r>
    <x v="4"/>
    <x v="0"/>
    <x v="0"/>
    <x v="0"/>
    <x v="10"/>
    <x v="10"/>
    <x v="10"/>
    <x v="4"/>
    <n v="1165305751.9100001"/>
    <n v="255469852.88999999"/>
    <n v="1420775604.8"/>
    <n v="17.981013470875439"/>
    <n v="10.437360557476904"/>
    <n v="4658039.68"/>
    <n v="0"/>
    <n v="4658039.68"/>
    <n v="0"/>
    <n v="2.0451132029412977"/>
    <n v="132755067.08"/>
    <n v="141675172.87"/>
    <n v="274430239.94999999"/>
    <n v="51.625204604205649"/>
    <n v="14.210920785282937"/>
    <n v="0"/>
    <n v="26435378.5"/>
    <n v="26435378.5"/>
    <n v="100"/>
    <n v="0.86164105840250305"/>
    <n v="22273871.789999999"/>
    <n v="1194088.8999999999"/>
    <n v="23467960.689999998"/>
    <n v="5.0881664400810784"/>
    <n v="11.216398623295433"/>
    <n v="571256588.50999999"/>
    <n v="83174188.299999997"/>
    <n v="654430776.80999994"/>
    <n v="12.709394369474749"/>
    <n v="16.148985959250862"/>
    <n v="537709.69999999995"/>
    <n v="0"/>
    <n v="537709.69999999995"/>
    <n v="0"/>
    <n v="0.49904114505166447"/>
    <n v="20035746.629999999"/>
    <n v="65500"/>
    <n v="20101246.629999999"/>
    <n v="0.32585043706814121"/>
    <n v="10.940838447546087"/>
    <n v="279007537.31"/>
    <n v="1178580.03"/>
    <n v="280186117.33999997"/>
    <n v="0.42064183664382554"/>
    <n v="9.8195750211438053"/>
    <n v="0"/>
    <n v="0"/>
    <n v="0"/>
    <m/>
    <n v="0"/>
    <n v="51105623.670000002"/>
    <n v="78635.48"/>
    <n v="51184259.149999999"/>
    <n v="0.15363215431047222"/>
    <n v="20.583458679570608"/>
    <n v="83675567.540000007"/>
    <n v="1668308.81"/>
    <n v="85343876.350000009"/>
    <n v="1.9548078682976295"/>
    <n v="11.390068700989326"/>
    <n v="4"/>
  </r>
  <r>
    <x v="5"/>
    <x v="0"/>
    <x v="0"/>
    <x v="0"/>
    <x v="10"/>
    <x v="10"/>
    <x v="10"/>
    <x v="5"/>
    <n v="1061762505.9199998"/>
    <n v="137762552.04999998"/>
    <n v="1199525057.9699998"/>
    <n v="11.484758166131234"/>
    <n v="8.8120006322347244"/>
    <n v="233175.26"/>
    <n v="0"/>
    <n v="233175.26"/>
    <n v="0"/>
    <n v="0.10237564202657669"/>
    <n v="19741786.489999998"/>
    <n v="1793227.73"/>
    <n v="21535014.219999999"/>
    <n v="8.327032950526652"/>
    <n v="1.1151554626272941"/>
    <n v="915232.08"/>
    <n v="84122669.5"/>
    <n v="85037901.579999998"/>
    <n v="98.923736283474739"/>
    <n v="2.7717457316421283"/>
    <n v="1274457.69"/>
    <n v="0"/>
    <n v="1274457.69"/>
    <n v="0"/>
    <n v="0.60912090608944502"/>
    <n v="509430447.38999999"/>
    <n v="43472440.960000001"/>
    <n v="552902888.35000002"/>
    <n v="7.8625816352185449"/>
    <n v="13.643644671353362"/>
    <n v="17482317.68"/>
    <n v="0"/>
    <n v="17482317.68"/>
    <n v="0"/>
    <n v="16.225104053700647"/>
    <n v="21753590.489999998"/>
    <n v="3487595.96"/>
    <n v="25241186.449999999"/>
    <n v="13.817084101448806"/>
    <n v="13.738438628064298"/>
    <n v="396288075.30000001"/>
    <n v="903788.05"/>
    <n v="397191863.35000002"/>
    <n v="0.22754445228994893"/>
    <n v="13.920230370373227"/>
    <n v="0"/>
    <n v="0"/>
    <n v="0"/>
    <m/>
    <n v="0"/>
    <n v="20340774.739999998"/>
    <n v="615255.78"/>
    <n v="20956030.52"/>
    <n v="2.9359366479869013"/>
    <n v="8.4273484750875909"/>
    <n v="74302648.799999997"/>
    <n v="3367574.07"/>
    <n v="77670222.86999999"/>
    <n v="4.3357337542811667"/>
    <n v="10.365936167257912"/>
    <n v="5"/>
  </r>
  <r>
    <x v="6"/>
    <x v="0"/>
    <x v="0"/>
    <x v="0"/>
    <x v="10"/>
    <x v="10"/>
    <x v="10"/>
    <x v="6"/>
    <n v="1009692726.8900001"/>
    <n v="32060716.850000001"/>
    <n v="1041753443.74"/>
    <n v="3.0775724373800761"/>
    <n v="7.6529722692122135"/>
    <n v="1572212.62"/>
    <n v="0"/>
    <n v="1572212.62"/>
    <n v="0"/>
    <n v="0.69028024831959545"/>
    <n v="31975727.98"/>
    <n v="466656.05"/>
    <n v="32442384.030000001"/>
    <n v="1.4384147896420791"/>
    <n v="1.6799757549315883"/>
    <n v="843850.75"/>
    <n v="18664883.149999999"/>
    <n v="19508733.899999999"/>
    <n v="95.674497615655099"/>
    <n v="0.63587234530002246"/>
    <n v="2732792.23"/>
    <n v="4048.76"/>
    <n v="2736840.9899999998"/>
    <n v="0.14793552182218669"/>
    <n v="1.3080599510930284"/>
    <n v="506335770.5"/>
    <n v="11932626.220000001"/>
    <n v="518268396.72000003"/>
    <n v="2.3024028274768078"/>
    <n v="12.788990613417688"/>
    <n v="13325770.58"/>
    <n v="0"/>
    <n v="13325770.58"/>
    <n v="0"/>
    <n v="12.367468559594487"/>
    <n v="53184646.130000003"/>
    <n v="62052.92"/>
    <n v="53246699.050000004"/>
    <n v="0.11653852934945456"/>
    <n v="28.981462836325374"/>
    <n v="257938889.46000001"/>
    <n v="735014.66"/>
    <n v="258673904.12"/>
    <n v="0.28414720166709329"/>
    <n v="9.0656447636774988"/>
    <n v="0"/>
    <n v="0"/>
    <n v="0"/>
    <m/>
    <n v="0"/>
    <n v="26042245.289999999"/>
    <n v="0"/>
    <n v="26042245.289999999"/>
    <n v="0"/>
    <n v="10.472740814300861"/>
    <n v="115740821.34999999"/>
    <n v="195435.09"/>
    <n v="115936256.44"/>
    <n v="0.16857115798037062"/>
    <n v="15.472954619164261"/>
    <n v="6"/>
  </r>
  <r>
    <x v="7"/>
    <x v="0"/>
    <x v="0"/>
    <x v="0"/>
    <x v="10"/>
    <x v="10"/>
    <x v="10"/>
    <x v="7"/>
    <n v="301066734.34000003"/>
    <n v="432216351.40999997"/>
    <n v="733283085.75000012"/>
    <n v="58.942632089751555"/>
    <n v="5.3868745569778991"/>
    <n v="23842.49"/>
    <n v="0"/>
    <n v="23842.49"/>
    <n v="0"/>
    <n v="1.0468049746196206E-2"/>
    <n v="40172538.43"/>
    <n v="414628530.22000003"/>
    <n v="454801068.65000004"/>
    <n v="91.167008787106539"/>
    <n v="23.551128916495255"/>
    <n v="0"/>
    <n v="0"/>
    <n v="0"/>
    <m/>
    <n v="0"/>
    <n v="40160917.640000001"/>
    <n v="14345490.779999999"/>
    <n v="54506408.420000002"/>
    <n v="26.318906704438479"/>
    <n v="26.051075014088351"/>
    <n v="106618407.34"/>
    <n v="2839203.9"/>
    <n v="109457611.24000001"/>
    <n v="2.5938843976547936"/>
    <n v="2.7010181820362233"/>
    <n v="626327.06999999995"/>
    <n v="0"/>
    <n v="626327.06999999995"/>
    <n v="0"/>
    <n v="0.58128573501585334"/>
    <n v="604358.37"/>
    <n v="164773.87"/>
    <n v="769132.24"/>
    <n v="21.423347173692783"/>
    <n v="0.41862834368095325"/>
    <n v="65269722.219999999"/>
    <n v="0.64"/>
    <n v="65269722.859999999"/>
    <n v="9.8054652594858592E-7"/>
    <n v="2.2874828571727228"/>
    <n v="0"/>
    <n v="0"/>
    <n v="0"/>
    <m/>
    <n v="0"/>
    <n v="20541347.41"/>
    <n v="153788.95000000001"/>
    <n v="20695136.359999999"/>
    <n v="0.7431163889175747"/>
    <n v="8.3224313726174017"/>
    <n v="27049273.370000001"/>
    <n v="84563.05"/>
    <n v="27133836.420000002"/>
    <n v="0.31165165401258799"/>
    <n v="3.6213056421031222"/>
    <n v="7"/>
  </r>
  <r>
    <x v="8"/>
    <x v="0"/>
    <x v="0"/>
    <x v="0"/>
    <x v="10"/>
    <x v="10"/>
    <x v="10"/>
    <x v="8"/>
    <n v="25194002.350000001"/>
    <n v="402280107.15000004"/>
    <n v="427474109.5"/>
    <n v="94.10630917987794"/>
    <n v="3.1403279974432903"/>
    <n v="24086716.870000001"/>
    <n v="0"/>
    <n v="24086716.870000001"/>
    <n v="0"/>
    <n v="10.57527759968457"/>
    <n v="1107285.48"/>
    <n v="1641968.23"/>
    <n v="2749253.71"/>
    <n v="59.724143465828043"/>
    <n v="0.1423656033627107"/>
    <n v="0"/>
    <n v="400638138.92000002"/>
    <n v="400638138.92000002"/>
    <n v="100"/>
    <n v="13.058495457344703"/>
    <n v="0"/>
    <n v="0"/>
    <n v="0"/>
    <m/>
    <n v="0"/>
    <n v="0"/>
    <n v="0"/>
    <n v="0"/>
    <m/>
    <n v="0"/>
    <n v="0"/>
    <n v="0"/>
    <n v="0"/>
    <m/>
    <n v="0"/>
    <n v="0"/>
    <n v="0"/>
    <n v="0"/>
    <m/>
    <n v="0"/>
    <n v="0"/>
    <n v="0"/>
    <n v="0"/>
    <m/>
    <n v="0"/>
    <n v="0"/>
    <n v="0"/>
    <n v="0"/>
    <m/>
    <n v="0"/>
    <n v="0"/>
    <n v="0"/>
    <n v="0"/>
    <m/>
    <n v="0"/>
    <n v="0"/>
    <n v="0"/>
    <n v="0"/>
    <m/>
    <n v="0"/>
    <n v="8"/>
  </r>
  <r>
    <x v="9"/>
    <x v="0"/>
    <x v="0"/>
    <x v="0"/>
    <x v="10"/>
    <x v="10"/>
    <x v="10"/>
    <x v="9"/>
    <n v="65398141.390000001"/>
    <n v="312083223.46000004"/>
    <n v="377481364.85000002"/>
    <n v="82.675133800052009"/>
    <n v="2.7730692273693371"/>
    <n v="1632229.01"/>
    <n v="159795310.19"/>
    <n v="161427539.19999999"/>
    <n v="98.988878218618112"/>
    <n v="70.874791632570165"/>
    <n v="2697520.12"/>
    <n v="152098562.05000001"/>
    <n v="154796082.17000002"/>
    <n v="98.25737183901235"/>
    <n v="8.0158617431913175"/>
    <n v="0"/>
    <n v="49186.42"/>
    <n v="49186.42"/>
    <n v="100"/>
    <n v="1.603193954186434E-3"/>
    <n v="4145"/>
    <n v="75164.800000000003"/>
    <n v="79309.8"/>
    <n v="94.773659749488715"/>
    <n v="3.7905736390332949E-2"/>
    <n v="10796333.48"/>
    <n v="65000"/>
    <n v="10861333.48"/>
    <n v="0.5984532204971944"/>
    <n v="0.26801844913565981"/>
    <n v="24043344.43"/>
    <n v="0"/>
    <n v="24043344.43"/>
    <n v="0"/>
    <n v="22.314304791635262"/>
    <n v="97430.14"/>
    <n v="0"/>
    <n v="97430.14"/>
    <n v="0"/>
    <n v="5.3029916068533793E-2"/>
    <n v="15111836.970000001"/>
    <n v="0"/>
    <n v="15111836.970000001"/>
    <n v="0"/>
    <n v="0.52961873430059758"/>
    <n v="0"/>
    <n v="0"/>
    <n v="0"/>
    <m/>
    <n v="0"/>
    <n v="7644335.5300000003"/>
    <n v="0"/>
    <n v="7644335.5300000003"/>
    <n v="0"/>
    <n v="3.0741260521796279"/>
    <n v="3370966.71"/>
    <n v="0"/>
    <n v="3370966.71"/>
    <n v="0"/>
    <n v="0.4498921780654267"/>
    <n v="9"/>
  </r>
  <r>
    <x v="10"/>
    <x v="0"/>
    <x v="0"/>
    <x v="0"/>
    <x v="10"/>
    <x v="10"/>
    <x v="10"/>
    <x v="10"/>
    <n v="187344876.09"/>
    <n v="62194.8"/>
    <n v="187407070.89000002"/>
    <n v="3.3187008208727463E-2"/>
    <n v="1.3767375814246978"/>
    <n v="158136.26999999999"/>
    <n v="0"/>
    <n v="158136.26999999999"/>
    <n v="0"/>
    <n v="6.9429759267505803E-2"/>
    <n v="267693.96000000002"/>
    <n v="0"/>
    <n v="267693.96000000002"/>
    <n v="0"/>
    <n v="1.3862093554091577E-2"/>
    <n v="0"/>
    <n v="0"/>
    <n v="0"/>
    <m/>
    <n v="0"/>
    <n v="159158.9"/>
    <n v="0"/>
    <n v="159158.9"/>
    <n v="0"/>
    <n v="7.6069228614564194E-2"/>
    <n v="534351.24"/>
    <n v="0"/>
    <n v="534351.24"/>
    <n v="0"/>
    <n v="1.318585704989483E-2"/>
    <n v="253824.72"/>
    <n v="0"/>
    <n v="253824.72"/>
    <n v="0"/>
    <n v="0.23557131089734504"/>
    <n v="8547604.3399999999"/>
    <n v="0"/>
    <n v="8547604.3399999999"/>
    <n v="0"/>
    <n v="4.6523461912015645"/>
    <n v="175452924.93000001"/>
    <n v="62194.8"/>
    <n v="175515119.73000002"/>
    <n v="3.5435579621673652E-2"/>
    <n v="6.1512108519008493"/>
    <n v="0"/>
    <n v="0"/>
    <n v="0"/>
    <m/>
    <n v="0"/>
    <n v="1049728.78"/>
    <n v="0"/>
    <n v="1049728.78"/>
    <n v="0"/>
    <n v="0.42214245798820094"/>
    <n v="921452.95"/>
    <n v="0"/>
    <n v="921452.95"/>
    <n v="0"/>
    <n v="0.12297792008165892"/>
    <n v="10"/>
  </r>
  <r>
    <x v="11"/>
    <x v="0"/>
    <x v="0"/>
    <x v="0"/>
    <x v="10"/>
    <x v="10"/>
    <x v="10"/>
    <x v="11"/>
    <n v="143885057.41999999"/>
    <n v="1619954.41"/>
    <n v="145505011.82999998"/>
    <n v="1.1133323791572658"/>
    <n v="1.0689149407259391"/>
    <n v="0"/>
    <n v="0"/>
    <n v="0"/>
    <m/>
    <n v="0"/>
    <n v="1271112.19"/>
    <n v="0"/>
    <n v="1271112.19"/>
    <n v="0"/>
    <n v="6.582246418830752E-2"/>
    <n v="0"/>
    <n v="103248.69"/>
    <n v="103248.69"/>
    <n v="100"/>
    <n v="3.3653125310943413E-3"/>
    <n v="6034.48"/>
    <n v="0"/>
    <n v="6034.48"/>
    <n v="0"/>
    <n v="2.8841506110560914E-3"/>
    <n v="18273960.73"/>
    <n v="1515860.96"/>
    <n v="19789821.690000001"/>
    <n v="7.6598010014712763"/>
    <n v="0.4883412637860598"/>
    <n v="275493.26"/>
    <n v="0"/>
    <n v="275493.26"/>
    <n v="0"/>
    <n v="0.25568159161796028"/>
    <n v="81346.86"/>
    <n v="0"/>
    <n v="81346.86"/>
    <n v="0"/>
    <n v="4.4276002869735882E-2"/>
    <n v="113326897.28"/>
    <n v="0"/>
    <n v="113326897.28"/>
    <n v="0"/>
    <n v="3.9717241536418877"/>
    <n v="0"/>
    <n v="0"/>
    <n v="0"/>
    <m/>
    <n v="0"/>
    <n v="5112572.84"/>
    <n v="0"/>
    <n v="5112572.84"/>
    <n v="0"/>
    <n v="2.0559920871382769"/>
    <n v="5537639.7800000003"/>
    <n v="844.76"/>
    <n v="5538484.54"/>
    <n v="1.5252547766432874E-2"/>
    <n v="0.7391710115352319"/>
    <n v="11"/>
  </r>
  <r>
    <x v="12"/>
    <x v="0"/>
    <x v="0"/>
    <x v="0"/>
    <x v="10"/>
    <x v="10"/>
    <x v="10"/>
    <x v="16"/>
    <n v="111802783.94999999"/>
    <n v="76273.3"/>
    <n v="111879057.25"/>
    <n v="6.8174778975445827E-2"/>
    <n v="0.82189056132704974"/>
    <n v="0"/>
    <n v="0"/>
    <n v="0"/>
    <m/>
    <n v="0"/>
    <n v="29521963.449999999"/>
    <n v="76273.3"/>
    <n v="29598236.75"/>
    <n v="0.25769541829210485"/>
    <n v="1.5326962433692988"/>
    <n v="0"/>
    <n v="0"/>
    <n v="0"/>
    <m/>
    <n v="0"/>
    <n v="0"/>
    <n v="0"/>
    <n v="0"/>
    <m/>
    <n v="0"/>
    <n v="13600642.85"/>
    <n v="0"/>
    <n v="13600642.85"/>
    <n v="0"/>
    <n v="0.33561470243200747"/>
    <n v="0"/>
    <n v="0"/>
    <n v="0"/>
    <m/>
    <n v="0"/>
    <n v="168230.95"/>
    <n v="0"/>
    <n v="168230.95"/>
    <n v="0"/>
    <n v="9.1565845626719877E-2"/>
    <n v="62160311.850000001"/>
    <n v="0"/>
    <n v="62160311.850000001"/>
    <n v="0"/>
    <n v="2.1785085262025188"/>
    <n v="0"/>
    <n v="0"/>
    <n v="0"/>
    <m/>
    <n v="0"/>
    <n v="3323728.69"/>
    <n v="0"/>
    <n v="3323728.69"/>
    <n v="0"/>
    <n v="1.3366185872149787"/>
    <n v="3027906.16"/>
    <n v="0"/>
    <n v="3027906.16"/>
    <n v="0"/>
    <n v="0.40410701572906438"/>
    <n v="12"/>
  </r>
  <r>
    <x v="13"/>
    <x v="0"/>
    <x v="0"/>
    <x v="0"/>
    <x v="10"/>
    <x v="10"/>
    <x v="10"/>
    <x v="12"/>
    <n v="99965111.800000012"/>
    <n v="0"/>
    <n v="99965111.800000012"/>
    <n v="0"/>
    <n v="0.73436784211392969"/>
    <n v="0"/>
    <n v="0"/>
    <n v="0"/>
    <m/>
    <n v="0"/>
    <n v="12680.16"/>
    <n v="0"/>
    <n v="12680.16"/>
    <n v="0"/>
    <n v="6.5662133057036408E-4"/>
    <n v="0"/>
    <n v="0"/>
    <n v="0"/>
    <m/>
    <n v="0"/>
    <n v="0"/>
    <n v="0"/>
    <n v="0"/>
    <m/>
    <n v="0"/>
    <n v="99417.47"/>
    <n v="0"/>
    <n v="99417.47"/>
    <n v="0"/>
    <n v="2.4532637889681098E-3"/>
    <n v="8479"/>
    <n v="0"/>
    <n v="8479"/>
    <n v="0"/>
    <n v="7.8692459312024003E-3"/>
    <n v="794634.56"/>
    <n v="0"/>
    <n v="794634.56"/>
    <n v="0"/>
    <n v="0.43250891379152573"/>
    <n v="97534862.370000005"/>
    <n v="0"/>
    <n v="97534862.370000005"/>
    <n v="0"/>
    <n v="3.4182667839211334"/>
    <n v="0"/>
    <n v="0"/>
    <n v="0"/>
    <m/>
    <n v="0"/>
    <n v="-354690.27"/>
    <n v="0"/>
    <n v="-354690.27"/>
    <n v="0"/>
    <n v="-0.14263667459160131"/>
    <n v="1869728.51"/>
    <n v="0"/>
    <n v="1869728.51"/>
    <n v="0"/>
    <n v="0.24953560925403648"/>
    <n v="13"/>
  </r>
  <r>
    <x v="14"/>
    <x v="0"/>
    <x v="0"/>
    <x v="0"/>
    <x v="10"/>
    <x v="10"/>
    <x v="10"/>
    <x v="13"/>
    <n v="86316147.510000005"/>
    <n v="7885655.1500000004"/>
    <n v="94201802.659999996"/>
    <n v="8.3710236187957889"/>
    <n v="0.69202918195172192"/>
    <n v="292809.39"/>
    <n v="5445568.9500000002"/>
    <n v="5738378.3399999999"/>
    <n v="94.897349518435547"/>
    <n v="2.5194360960459585"/>
    <n v="0"/>
    <n v="0"/>
    <n v="0"/>
    <m/>
    <n v="0"/>
    <n v="0"/>
    <n v="0"/>
    <n v="0"/>
    <m/>
    <n v="0"/>
    <n v="225205.54"/>
    <n v="0"/>
    <n v="225205.54"/>
    <n v="0"/>
    <n v="0.10763590165253957"/>
    <n v="1322757.6599999999"/>
    <n v="2440086.2000000002"/>
    <n v="3762843.8600000003"/>
    <n v="64.846862925638376"/>
    <n v="9.2853384674534453E-2"/>
    <n v="133900.26"/>
    <n v="0"/>
    <n v="133900.26"/>
    <n v="0"/>
    <n v="0.12427103151219997"/>
    <n v="0"/>
    <n v="0"/>
    <n v="0"/>
    <m/>
    <n v="0"/>
    <n v="49350900.560000002"/>
    <n v="0"/>
    <n v="49350900.560000002"/>
    <n v="0"/>
    <n v="1.7295820185904145"/>
    <n v="0"/>
    <n v="0"/>
    <n v="0"/>
    <m/>
    <n v="0"/>
    <n v="28962539.100000001"/>
    <n v="0"/>
    <n v="28962539.100000001"/>
    <n v="0"/>
    <n v="11.647120359273542"/>
    <n v="6028035"/>
    <n v="0"/>
    <n v="6028035"/>
    <n v="0"/>
    <n v="0.80450684593222355"/>
    <n v="14"/>
  </r>
  <r>
    <x v="15"/>
    <x v="0"/>
    <x v="0"/>
    <x v="0"/>
    <x v="10"/>
    <x v="10"/>
    <x v="10"/>
    <x v="14"/>
    <n v="91344649.50999999"/>
    <n v="0"/>
    <n v="91344649.50999999"/>
    <n v="0"/>
    <n v="0.67103984521639781"/>
    <n v="0"/>
    <n v="0"/>
    <n v="0"/>
    <m/>
    <n v="0"/>
    <n v="673186.62"/>
    <n v="0"/>
    <n v="673186.62"/>
    <n v="0"/>
    <n v="3.4859867237208839E-2"/>
    <n v="0"/>
    <n v="0"/>
    <n v="0"/>
    <m/>
    <n v="0"/>
    <n v="0"/>
    <n v="0"/>
    <n v="0"/>
    <m/>
    <n v="0"/>
    <n v="1108486.1499999999"/>
    <n v="0"/>
    <n v="1108486.1499999999"/>
    <n v="0"/>
    <n v="2.7353431266835416E-2"/>
    <n v="0"/>
    <n v="0"/>
    <n v="0"/>
    <m/>
    <n v="0"/>
    <n v="0"/>
    <n v="0"/>
    <n v="0"/>
    <m/>
    <n v="0"/>
    <n v="89443520.590000004"/>
    <n v="0"/>
    <n v="89443520.590000004"/>
    <n v="0"/>
    <n v="3.1346926426155881"/>
    <n v="0"/>
    <n v="0"/>
    <n v="0"/>
    <m/>
    <n v="0"/>
    <n v="48218.1"/>
    <n v="0"/>
    <n v="48218.1"/>
    <n v="0"/>
    <n v="1.9390634649000357E-2"/>
    <n v="71238.05"/>
    <n v="0"/>
    <n v="71238.05"/>
    <n v="0"/>
    <n v="9.5074927262137725E-3"/>
    <n v="15"/>
  </r>
  <r>
    <x v="16"/>
    <x v="0"/>
    <x v="0"/>
    <x v="0"/>
    <x v="10"/>
    <x v="10"/>
    <x v="10"/>
    <x v="26"/>
    <n v="3313528.59"/>
    <n v="85649856.459999993"/>
    <n v="88963385.049999997"/>
    <n v="96.275401854214849"/>
    <n v="0.65354650167378814"/>
    <n v="0"/>
    <n v="0"/>
    <n v="0"/>
    <m/>
    <n v="0"/>
    <n v="1982217.11"/>
    <n v="0"/>
    <n v="1982217.11"/>
    <n v="0"/>
    <n v="0.10264586852591306"/>
    <n v="0"/>
    <n v="0"/>
    <n v="0"/>
    <m/>
    <n v="0"/>
    <n v="0"/>
    <n v="0"/>
    <n v="0"/>
    <m/>
    <n v="0"/>
    <n v="0"/>
    <n v="0"/>
    <n v="0"/>
    <m/>
    <n v="0"/>
    <n v="0"/>
    <n v="0"/>
    <n v="0"/>
    <m/>
    <n v="0"/>
    <n v="0"/>
    <n v="0"/>
    <n v="0"/>
    <m/>
    <n v="0"/>
    <n v="0"/>
    <n v="0"/>
    <n v="0"/>
    <m/>
    <n v="0"/>
    <n v="0"/>
    <n v="85649856.459999993"/>
    <n v="85649856.459999993"/>
    <n v="100"/>
    <n v="100"/>
    <n v="0"/>
    <n v="0"/>
    <n v="0"/>
    <m/>
    <n v="0"/>
    <n v="1331311.48"/>
    <n v="0"/>
    <n v="1331311.48"/>
    <n v="0"/>
    <n v="0.17767799950202021"/>
    <n v="16"/>
  </r>
  <r>
    <x v="17"/>
    <x v="0"/>
    <x v="0"/>
    <x v="0"/>
    <x v="10"/>
    <x v="10"/>
    <x v="10"/>
    <x v="17"/>
    <n v="75325447.030000001"/>
    <n v="1405145.09"/>
    <n v="76730592.120000005"/>
    <n v="1.8312710109189236"/>
    <n v="0.56368145190518837"/>
    <n v="47291.79"/>
    <n v="0"/>
    <n v="47291.79"/>
    <n v="0"/>
    <n v="2.0763469348489369E-2"/>
    <n v="345446.61"/>
    <n v="0"/>
    <n v="345446.61"/>
    <n v="0"/>
    <n v="1.7888387267922617E-2"/>
    <n v="15277299.550000001"/>
    <n v="1292046.8400000001"/>
    <n v="16569346.390000001"/>
    <n v="7.7978141659213636"/>
    <n v="0.54006524478237727"/>
    <n v="352410.56"/>
    <n v="0"/>
    <n v="352410.56"/>
    <n v="0"/>
    <n v="0.16843292743809232"/>
    <n v="8894986.2899999991"/>
    <n v="88753.43"/>
    <n v="8983739.7199999988"/>
    <n v="0.98793412060250574"/>
    <n v="0.22168622219606376"/>
    <n v="2050506.33"/>
    <n v="0"/>
    <n v="2050506.33"/>
    <n v="0"/>
    <n v="1.9030473633986633"/>
    <n v="649663.56000000006"/>
    <n v="0"/>
    <n v="649663.56000000006"/>
    <n v="0"/>
    <n v="0.35360314641429103"/>
    <n v="30567061.510000002"/>
    <n v="0"/>
    <n v="30567061.510000002"/>
    <n v="0"/>
    <n v="1.0712720406098131"/>
    <n v="0"/>
    <n v="0"/>
    <n v="0"/>
    <m/>
    <n v="0"/>
    <n v="8685568.7300000004"/>
    <n v="0"/>
    <n v="8685568.7300000004"/>
    <n v="0"/>
    <n v="3.4928520609939424"/>
    <n v="8455212.0999999996"/>
    <n v="24344.82"/>
    <n v="8479556.9199999999"/>
    <n v="0.28710014249187915"/>
    <n v="1.1316891147134944"/>
    <n v="17"/>
  </r>
  <r>
    <x v="18"/>
    <x v="0"/>
    <x v="0"/>
    <x v="0"/>
    <x v="10"/>
    <x v="10"/>
    <x v="10"/>
    <x v="18"/>
    <n v="72600824.019999996"/>
    <n v="0"/>
    <n v="72600824.019999996"/>
    <n v="0"/>
    <n v="0.53334317854742341"/>
    <n v="10148.799999999999"/>
    <n v="0"/>
    <n v="10148.799999999999"/>
    <n v="0"/>
    <n v="4.4558325604496865E-3"/>
    <n v="4490403.28"/>
    <n v="0"/>
    <n v="4490403.28"/>
    <n v="0"/>
    <n v="0.2325281839118061"/>
    <n v="0"/>
    <n v="0"/>
    <n v="0"/>
    <m/>
    <n v="0"/>
    <n v="0"/>
    <n v="0"/>
    <n v="0"/>
    <m/>
    <n v="0"/>
    <n v="6006986.0800000001"/>
    <n v="0"/>
    <n v="6006986.0800000001"/>
    <n v="0"/>
    <n v="0.14823070262097288"/>
    <n v="496313.76"/>
    <n v="0"/>
    <n v="496313.76"/>
    <n v="0"/>
    <n v="0.46062212955298559"/>
    <n v="150670.69"/>
    <n v="0"/>
    <n v="150670.69"/>
    <n v="0"/>
    <n v="8.2008032059566721E-2"/>
    <n v="49941617.649999999"/>
    <n v="0"/>
    <n v="49941617.649999999"/>
    <n v="0"/>
    <n v="1.7502846530984899"/>
    <n v="0"/>
    <n v="0"/>
    <n v="0"/>
    <m/>
    <n v="0"/>
    <n v="2343353.64"/>
    <n v="0"/>
    <n v="2343353.64"/>
    <n v="0"/>
    <n v="0.94236633726018049"/>
    <n v="9161330.1199999992"/>
    <n v="0"/>
    <n v="9161330.1199999992"/>
    <n v="0"/>
    <n v="1.2226791648331634"/>
    <n v="18"/>
  </r>
  <r>
    <x v="19"/>
    <x v="0"/>
    <x v="0"/>
    <x v="0"/>
    <x v="10"/>
    <x v="10"/>
    <x v="10"/>
    <x v="22"/>
    <n v="63731437.590000004"/>
    <n v="0"/>
    <n v="63731437.590000004"/>
    <n v="0"/>
    <n v="0.46818652482902412"/>
    <n v="0"/>
    <n v="0"/>
    <n v="0"/>
    <m/>
    <n v="0"/>
    <n v="0"/>
    <n v="0"/>
    <n v="0"/>
    <m/>
    <n v="0"/>
    <n v="0"/>
    <n v="0"/>
    <n v="0"/>
    <m/>
    <n v="0"/>
    <n v="0"/>
    <n v="0"/>
    <n v="0"/>
    <m/>
    <n v="0"/>
    <n v="0"/>
    <n v="0"/>
    <n v="0"/>
    <m/>
    <n v="0"/>
    <n v="0"/>
    <n v="0"/>
    <n v="0"/>
    <m/>
    <n v="0"/>
    <n v="21155.17"/>
    <n v="0"/>
    <n v="21155.17"/>
    <n v="0"/>
    <n v="1.1514474776650881E-2"/>
    <n v="63710282.420000002"/>
    <n v="0"/>
    <n v="63710282.420000002"/>
    <n v="0"/>
    <n v="2.2328297482429771"/>
    <n v="0"/>
    <n v="0"/>
    <n v="0"/>
    <m/>
    <n v="0"/>
    <n v="0"/>
    <n v="0"/>
    <n v="0"/>
    <m/>
    <n v="0"/>
    <n v="0"/>
    <n v="0"/>
    <n v="0"/>
    <m/>
    <n v="0"/>
    <n v="19"/>
  </r>
  <r>
    <x v="20"/>
    <x v="0"/>
    <x v="0"/>
    <x v="0"/>
    <x v="10"/>
    <x v="10"/>
    <x v="10"/>
    <x v="15"/>
    <n v="30264626.259999998"/>
    <n v="28757341.870000001"/>
    <n v="59021968.130000003"/>
    <n v="48.723115784041539"/>
    <n v="0.43358962534512185"/>
    <n v="0"/>
    <n v="0"/>
    <n v="0"/>
    <m/>
    <n v="0"/>
    <n v="0"/>
    <n v="28696383.370000001"/>
    <n v="28696383.370000001"/>
    <n v="100"/>
    <n v="1.485995242249835"/>
    <n v="313773.27"/>
    <n v="60958.5"/>
    <n v="374731.77"/>
    <n v="16.26723562830021"/>
    <n v="1.2214097063896525E-2"/>
    <n v="3232.76"/>
    <n v="0"/>
    <n v="3232.76"/>
    <n v="0"/>
    <n v="1.5450820500519829E-3"/>
    <n v="398573.59"/>
    <n v="0"/>
    <n v="398573.59"/>
    <n v="0"/>
    <n v="9.8353554519746075E-3"/>
    <n v="0"/>
    <n v="0"/>
    <n v="0"/>
    <m/>
    <n v="0"/>
    <n v="96672.68"/>
    <n v="0"/>
    <n v="96672.68"/>
    <n v="0"/>
    <n v="5.2617640768249187E-2"/>
    <n v="1563715.1"/>
    <n v="0"/>
    <n v="1563715.1"/>
    <n v="0"/>
    <n v="5.4802921293607129E-2"/>
    <n v="0"/>
    <n v="0"/>
    <n v="0"/>
    <m/>
    <n v="0"/>
    <n v="27264359.539999999"/>
    <n v="0"/>
    <n v="27264359.539999999"/>
    <n v="0"/>
    <n v="10.964207108515836"/>
    <n v="624299.31999999995"/>
    <n v="0"/>
    <n v="624299.31999999995"/>
    <n v="0"/>
    <n v="8.331953561165982E-2"/>
    <n v="20"/>
  </r>
  <r>
    <x v="21"/>
    <x v="0"/>
    <x v="0"/>
    <x v="0"/>
    <x v="10"/>
    <x v="10"/>
    <x v="10"/>
    <x v="20"/>
    <n v="0"/>
    <n v="58841308.789999999"/>
    <n v="58841308.789999999"/>
    <n v="100"/>
    <n v="0.43226245822366693"/>
    <n v="0"/>
    <n v="0"/>
    <n v="0"/>
    <m/>
    <n v="0"/>
    <n v="0"/>
    <n v="0"/>
    <n v="0"/>
    <m/>
    <n v="0"/>
    <n v="0"/>
    <n v="58841308.789999999"/>
    <n v="58841308.789999999"/>
    <n v="100"/>
    <n v="1.9178877118632558"/>
    <n v="0"/>
    <n v="0"/>
    <n v="0"/>
    <m/>
    <n v="0"/>
    <n v="0"/>
    <n v="0"/>
    <n v="0"/>
    <m/>
    <n v="0"/>
    <n v="0"/>
    <n v="0"/>
    <n v="0"/>
    <m/>
    <n v="0"/>
    <n v="0"/>
    <n v="0"/>
    <n v="0"/>
    <m/>
    <n v="0"/>
    <n v="0"/>
    <n v="0"/>
    <n v="0"/>
    <m/>
    <n v="0"/>
    <n v="0"/>
    <n v="0"/>
    <n v="0"/>
    <m/>
    <n v="0"/>
    <n v="0"/>
    <n v="0"/>
    <n v="0"/>
    <m/>
    <n v="0"/>
    <n v="0"/>
    <n v="0"/>
    <n v="0"/>
    <m/>
    <n v="0"/>
    <n v="21"/>
  </r>
  <r>
    <x v="22"/>
    <x v="0"/>
    <x v="0"/>
    <x v="0"/>
    <x v="10"/>
    <x v="10"/>
    <x v="10"/>
    <x v="19"/>
    <n v="56543337.43"/>
    <n v="0"/>
    <n v="56543337.43"/>
    <n v="0"/>
    <n v="0.41538100589998922"/>
    <n v="0"/>
    <n v="0"/>
    <n v="0"/>
    <m/>
    <n v="0"/>
    <n v="55775579.700000003"/>
    <n v="0"/>
    <n v="55775579.700000003"/>
    <n v="0"/>
    <n v="2.8882471006633503"/>
    <n v="0"/>
    <n v="0"/>
    <n v="0"/>
    <m/>
    <n v="0"/>
    <n v="0"/>
    <n v="0"/>
    <n v="0"/>
    <m/>
    <n v="0"/>
    <n v="0"/>
    <n v="0"/>
    <n v="0"/>
    <m/>
    <n v="0"/>
    <n v="0"/>
    <n v="0"/>
    <n v="0"/>
    <m/>
    <n v="0"/>
    <n v="0"/>
    <n v="0"/>
    <n v="0"/>
    <m/>
    <n v="0"/>
    <n v="0"/>
    <n v="0"/>
    <n v="0"/>
    <m/>
    <n v="0"/>
    <n v="0"/>
    <n v="0"/>
    <n v="0"/>
    <m/>
    <n v="0"/>
    <n v="767757.73"/>
    <n v="0"/>
    <n v="767757.73"/>
    <n v="0"/>
    <n v="0.30874940409049423"/>
    <n v="0"/>
    <n v="0"/>
    <n v="0"/>
    <m/>
    <n v="0"/>
    <n v="22"/>
  </r>
  <r>
    <x v="23"/>
    <x v="0"/>
    <x v="0"/>
    <x v="0"/>
    <x v="10"/>
    <x v="10"/>
    <x v="10"/>
    <x v="21"/>
    <n v="624388.96"/>
    <n v="49833358.770000003"/>
    <n v="50457747.730000004"/>
    <n v="98.762550870599469"/>
    <n v="0.37067479494790229"/>
    <n v="0"/>
    <n v="0"/>
    <n v="0"/>
    <m/>
    <n v="0"/>
    <n v="624388.96"/>
    <n v="0"/>
    <n v="624388.96"/>
    <n v="0"/>
    <n v="3.2332960286671923E-2"/>
    <n v="0"/>
    <n v="49833358.770000003"/>
    <n v="49833358.770000003"/>
    <n v="100"/>
    <n v="1.6242804314049999"/>
    <n v="0"/>
    <n v="0"/>
    <n v="0"/>
    <m/>
    <n v="0"/>
    <n v="0"/>
    <n v="0"/>
    <n v="0"/>
    <m/>
    <n v="0"/>
    <n v="0"/>
    <n v="0"/>
    <n v="0"/>
    <m/>
    <n v="0"/>
    <n v="0"/>
    <n v="0"/>
    <n v="0"/>
    <m/>
    <n v="0"/>
    <n v="0"/>
    <n v="0"/>
    <n v="0"/>
    <m/>
    <n v="0"/>
    <n v="0"/>
    <n v="0"/>
    <n v="0"/>
    <m/>
    <n v="0"/>
    <n v="0"/>
    <n v="0"/>
    <n v="0"/>
    <m/>
    <n v="0"/>
    <n v="0"/>
    <n v="0"/>
    <n v="0"/>
    <m/>
    <n v="0"/>
    <n v="23"/>
  </r>
  <r>
    <x v="24"/>
    <x v="0"/>
    <x v="0"/>
    <x v="0"/>
    <x v="10"/>
    <x v="10"/>
    <x v="10"/>
    <x v="24"/>
    <n v="33374216.530000001"/>
    <n v="515986.55000000005"/>
    <n v="33890203.079999998"/>
    <n v="1.5225242197043811"/>
    <n v="0.24896561266750314"/>
    <n v="0"/>
    <n v="0"/>
    <n v="0"/>
    <m/>
    <n v="0"/>
    <n v="26387376.870000001"/>
    <n v="0"/>
    <n v="26387376.870000001"/>
    <n v="0"/>
    <n v="1.3664271200553502"/>
    <n v="0"/>
    <n v="495151.65"/>
    <n v="495151.65"/>
    <n v="100"/>
    <n v="1.6139091474545966E-2"/>
    <n v="0"/>
    <n v="0"/>
    <n v="0"/>
    <m/>
    <n v="0"/>
    <n v="6582788.6100000003"/>
    <n v="0"/>
    <n v="6582788.6100000003"/>
    <n v="0"/>
    <n v="0.16243942767146174"/>
    <n v="0"/>
    <n v="0"/>
    <n v="0"/>
    <m/>
    <n v="0"/>
    <n v="562.5"/>
    <n v="0"/>
    <n v="562.5"/>
    <n v="0"/>
    <n v="3.0616119189144408E-4"/>
    <n v="0"/>
    <n v="20834.900000000001"/>
    <n v="20834.900000000001"/>
    <n v="100"/>
    <n v="7.3019272171777024E-4"/>
    <n v="0"/>
    <n v="0"/>
    <n v="0"/>
    <m/>
    <n v="0"/>
    <n v="0"/>
    <n v="0"/>
    <n v="0"/>
    <m/>
    <n v="0"/>
    <n v="403488.55"/>
    <n v="0"/>
    <n v="403488.55"/>
    <n v="0"/>
    <n v="5.3849936294375574E-2"/>
    <n v="24"/>
  </r>
  <r>
    <x v="25"/>
    <x v="0"/>
    <x v="0"/>
    <x v="0"/>
    <x v="10"/>
    <x v="10"/>
    <x v="10"/>
    <x v="25"/>
    <n v="28592557.620000001"/>
    <n v="0"/>
    <n v="28592557.620000001"/>
    <n v="0"/>
    <n v="0.21004783030630883"/>
    <n v="0"/>
    <n v="0"/>
    <n v="0"/>
    <m/>
    <n v="0"/>
    <n v="0"/>
    <n v="0"/>
    <n v="0"/>
    <m/>
    <n v="0"/>
    <n v="0"/>
    <n v="0"/>
    <n v="0"/>
    <m/>
    <n v="0"/>
    <n v="55367.839999999997"/>
    <n v="0"/>
    <n v="55367.839999999997"/>
    <n v="0"/>
    <n v="2.6462792082972499E-2"/>
    <n v="1528973.44"/>
    <n v="0"/>
    <n v="1528973.44"/>
    <n v="0"/>
    <n v="3.7729537621969303E-2"/>
    <n v="375688.93"/>
    <n v="0"/>
    <n v="375688.93"/>
    <n v="0"/>
    <n v="0.34867184618472502"/>
    <n v="34236.839999999997"/>
    <n v="0"/>
    <n v="34236.839999999997"/>
    <n v="0"/>
    <n v="1.8634651983994072E-2"/>
    <n v="17552698.93"/>
    <n v="0"/>
    <n v="17552698.93"/>
    <n v="0"/>
    <n v="0.6151626840152481"/>
    <n v="0"/>
    <n v="0"/>
    <n v="0"/>
    <m/>
    <n v="0"/>
    <n v="7614218.25"/>
    <n v="0"/>
    <n v="7614218.25"/>
    <n v="0"/>
    <n v="3.0620145593356201"/>
    <n v="1431373.39"/>
    <n v="0"/>
    <n v="1431373.39"/>
    <n v="0"/>
    <n v="0.1910323499017863"/>
    <n v="25"/>
  </r>
  <r>
    <x v="26"/>
    <x v="0"/>
    <x v="0"/>
    <x v="0"/>
    <x v="10"/>
    <x v="10"/>
    <x v="10"/>
    <x v="28"/>
    <n v="22629841.370000001"/>
    <n v="5960629.9199999999"/>
    <n v="28590471.290000003"/>
    <n v="20.848309422883947"/>
    <n v="0.21003250362250439"/>
    <n v="48547.34"/>
    <n v="0"/>
    <n v="48547.34"/>
    <n v="0"/>
    <n v="2.1314718813576137E-2"/>
    <n v="1242668.74"/>
    <n v="0"/>
    <n v="1242668.74"/>
    <n v="0"/>
    <n v="6.4349566686618925E-2"/>
    <n v="0"/>
    <n v="5960629.9199999999"/>
    <n v="5960629.9199999999"/>
    <n v="100"/>
    <n v="0.19428219925106907"/>
    <n v="0"/>
    <n v="0"/>
    <n v="0"/>
    <m/>
    <n v="0"/>
    <n v="216545.74"/>
    <n v="0"/>
    <n v="216545.74"/>
    <n v="0"/>
    <n v="5.3435661015845924E-3"/>
    <n v="0"/>
    <n v="0"/>
    <n v="0"/>
    <m/>
    <n v="0"/>
    <n v="0"/>
    <n v="0"/>
    <n v="0"/>
    <m/>
    <n v="0"/>
    <n v="18792036.960000001"/>
    <n v="0"/>
    <n v="18792036.960000001"/>
    <n v="0"/>
    <n v="0.65859728697729925"/>
    <n v="0"/>
    <n v="0"/>
    <n v="0"/>
    <m/>
    <n v="0"/>
    <n v="2307610.02"/>
    <n v="0"/>
    <n v="2307610.02"/>
    <n v="0"/>
    <n v="0.92799224378796352"/>
    <n v="22432.57"/>
    <n v="0"/>
    <n v="22432.57"/>
    <n v="0"/>
    <n v="2.9938704962485818E-3"/>
    <n v="26"/>
  </r>
  <r>
    <x v="27"/>
    <x v="0"/>
    <x v="0"/>
    <x v="0"/>
    <x v="10"/>
    <x v="10"/>
    <x v="10"/>
    <x v="23"/>
    <n v="17970458.359999999"/>
    <n v="3946294.49"/>
    <n v="21916752.849999998"/>
    <n v="18.005835613554407"/>
    <n v="0.16100575697649361"/>
    <n v="0"/>
    <n v="0"/>
    <n v="0"/>
    <m/>
    <n v="0"/>
    <n v="969277.96"/>
    <n v="3946294.49"/>
    <n v="4915572.45"/>
    <n v="80.281483594042029"/>
    <n v="0.25454487345853871"/>
    <n v="0"/>
    <n v="0"/>
    <n v="0"/>
    <m/>
    <n v="0"/>
    <n v="38000"/>
    <n v="0"/>
    <n v="38000"/>
    <n v="0"/>
    <n v="1.8161916721926574E-2"/>
    <n v="7236545.6799999997"/>
    <n v="0"/>
    <n v="7236545.6799999997"/>
    <n v="0"/>
    <n v="0.17857178898193252"/>
    <n v="13793.1"/>
    <n v="0"/>
    <n v="13793.1"/>
    <n v="0"/>
    <n v="1.2801190712780732E-2"/>
    <n v="0"/>
    <n v="0"/>
    <n v="0"/>
    <m/>
    <n v="0"/>
    <n v="3561759.19"/>
    <n v="0"/>
    <n v="3561759.19"/>
    <n v="0"/>
    <n v="0.12482760354258386"/>
    <n v="0"/>
    <n v="0"/>
    <n v="0"/>
    <m/>
    <n v="0"/>
    <n v="5975450.8399999999"/>
    <n v="0"/>
    <n v="5975450.8399999999"/>
    <n v="0"/>
    <n v="2.4029935667623215"/>
    <n v="175631.59"/>
    <n v="0"/>
    <n v="175631.59"/>
    <n v="0"/>
    <n v="2.3439946270544455E-2"/>
    <n v="27"/>
  </r>
  <r>
    <x v="28"/>
    <x v="0"/>
    <x v="0"/>
    <x v="0"/>
    <x v="10"/>
    <x v="10"/>
    <x v="10"/>
    <x v="27"/>
    <n v="19576709.539999999"/>
    <n v="45318"/>
    <n v="19622027.539999999"/>
    <n v="0.23095472630245836"/>
    <n v="0.14414815091968813"/>
    <n v="102403.5"/>
    <n v="0"/>
    <n v="102403.5"/>
    <n v="0"/>
    <n v="4.4960276052736239E-2"/>
    <n v="6091507.25"/>
    <n v="0"/>
    <n v="6091507.25"/>
    <n v="0"/>
    <n v="0.31543873229312719"/>
    <n v="0"/>
    <n v="45318"/>
    <n v="45318"/>
    <n v="100"/>
    <n v="1.4771057461758919E-3"/>
    <n v="5436.9"/>
    <n v="0"/>
    <n v="5436.9"/>
    <n v="0"/>
    <n v="2.5985401322484889E-3"/>
    <n v="0"/>
    <n v="0"/>
    <n v="0"/>
    <m/>
    <n v="0"/>
    <n v="0"/>
    <n v="0"/>
    <n v="0"/>
    <m/>
    <n v="0"/>
    <n v="0"/>
    <n v="0"/>
    <n v="0"/>
    <m/>
    <n v="0"/>
    <n v="12625732.609999999"/>
    <n v="0"/>
    <n v="12625732.609999999"/>
    <n v="0"/>
    <n v="0.44248919160527317"/>
    <n v="0"/>
    <n v="0"/>
    <n v="0"/>
    <m/>
    <n v="0"/>
    <n v="0"/>
    <n v="0"/>
    <n v="0"/>
    <m/>
    <n v="0"/>
    <n v="751629.28"/>
    <n v="0"/>
    <n v="751629.28"/>
    <n v="0"/>
    <n v="0.10031310391580475"/>
    <n v="28"/>
  </r>
  <r>
    <x v="29"/>
    <x v="0"/>
    <x v="0"/>
    <x v="0"/>
    <x v="10"/>
    <x v="10"/>
    <x v="10"/>
    <x v="29"/>
    <n v="10027969.640000001"/>
    <n v="0"/>
    <n v="10027969.640000001"/>
    <n v="0"/>
    <n v="7.3667885652390158E-2"/>
    <n v="9925"/>
    <n v="0"/>
    <n v="9925"/>
    <n v="0"/>
    <n v="4.3575731281001832E-3"/>
    <n v="980"/>
    <n v="0"/>
    <n v="980"/>
    <n v="0"/>
    <n v="5.0747695924890286E-5"/>
    <n v="0"/>
    <n v="0"/>
    <n v="0"/>
    <m/>
    <n v="0"/>
    <n v="8295.66"/>
    <n v="0"/>
    <n v="8295.66"/>
    <n v="0"/>
    <n v="3.9648706861425635E-3"/>
    <n v="4956558.03"/>
    <n v="0"/>
    <n v="4956558.03"/>
    <n v="0"/>
    <n v="0.12230993539584251"/>
    <n v="0"/>
    <n v="0"/>
    <n v="0"/>
    <m/>
    <n v="0"/>
    <n v="158473.57"/>
    <n v="0"/>
    <n v="158473.57"/>
    <n v="0"/>
    <n v="8.6255034799097227E-2"/>
    <n v="3677211.09"/>
    <n v="0"/>
    <n v="3677211.09"/>
    <n v="0"/>
    <n v="0.12887380184871866"/>
    <n v="0"/>
    <n v="0"/>
    <n v="0"/>
    <m/>
    <n v="0"/>
    <n v="101262.16"/>
    <n v="0"/>
    <n v="101262.16"/>
    <n v="0"/>
    <n v="4.0722001661795425E-2"/>
    <n v="1115264.1299999999"/>
    <n v="0"/>
    <n v="1115264.1299999999"/>
    <n v="0"/>
    <n v="0.14884413040197098"/>
    <n v="29"/>
  </r>
  <r>
    <x v="30"/>
    <x v="0"/>
    <x v="0"/>
    <x v="0"/>
    <x v="10"/>
    <x v="10"/>
    <x v="10"/>
    <x v="31"/>
    <n v="5998745.4900000002"/>
    <n v="0"/>
    <n v="5998745.4900000002"/>
    <n v="0"/>
    <n v="4.4068232421883478E-2"/>
    <n v="0"/>
    <n v="0"/>
    <n v="0"/>
    <m/>
    <n v="0"/>
    <n v="0"/>
    <n v="0"/>
    <n v="0"/>
    <m/>
    <n v="0"/>
    <n v="0"/>
    <n v="0"/>
    <n v="0"/>
    <m/>
    <n v="0"/>
    <n v="0"/>
    <n v="0"/>
    <n v="0"/>
    <m/>
    <n v="0"/>
    <n v="0"/>
    <n v="0"/>
    <n v="0"/>
    <m/>
    <n v="0"/>
    <n v="0"/>
    <n v="0"/>
    <n v="0"/>
    <m/>
    <n v="0"/>
    <n v="0"/>
    <n v="0"/>
    <n v="0"/>
    <m/>
    <n v="0"/>
    <n v="1948398.86"/>
    <n v="0"/>
    <n v="1948398.86"/>
    <n v="0"/>
    <n v="6.8284784979779148E-2"/>
    <n v="0"/>
    <n v="0"/>
    <n v="0"/>
    <m/>
    <n v="0"/>
    <n v="3973100.08"/>
    <n v="0"/>
    <n v="3973100.08"/>
    <n v="0"/>
    <n v="1.5977595980595272"/>
    <n v="77246.55"/>
    <n v="0"/>
    <n v="77246.55"/>
    <n v="0"/>
    <n v="1.030939241388708E-2"/>
    <n v="30"/>
  </r>
  <r>
    <x v="31"/>
    <x v="0"/>
    <x v="0"/>
    <x v="0"/>
    <x v="10"/>
    <x v="10"/>
    <x v="10"/>
    <x v="30"/>
    <n v="5628431.3399999999"/>
    <n v="0"/>
    <n v="5628431.3399999999"/>
    <n v="0"/>
    <n v="4.1347815284914359E-2"/>
    <n v="0"/>
    <n v="0"/>
    <n v="0"/>
    <m/>
    <n v="0"/>
    <n v="0"/>
    <n v="0"/>
    <n v="0"/>
    <m/>
    <n v="0"/>
    <n v="0"/>
    <n v="0"/>
    <n v="0"/>
    <m/>
    <n v="0"/>
    <n v="0"/>
    <n v="0"/>
    <n v="0"/>
    <m/>
    <n v="0"/>
    <n v="0"/>
    <n v="0"/>
    <n v="0"/>
    <m/>
    <n v="0"/>
    <n v="0"/>
    <n v="0"/>
    <n v="0"/>
    <m/>
    <n v="0"/>
    <n v="0"/>
    <n v="0"/>
    <n v="0"/>
    <m/>
    <n v="0"/>
    <n v="5628431.3399999999"/>
    <n v="0"/>
    <n v="5628431.3399999999"/>
    <n v="0"/>
    <n v="0.19725746699797916"/>
    <n v="0"/>
    <n v="0"/>
    <n v="0"/>
    <m/>
    <n v="0"/>
    <n v="0"/>
    <n v="0"/>
    <n v="0"/>
    <m/>
    <n v="0"/>
    <n v="0"/>
    <n v="0"/>
    <n v="0"/>
    <m/>
    <n v="0"/>
    <n v="31"/>
  </r>
  <r>
    <x v="32"/>
    <x v="0"/>
    <x v="0"/>
    <x v="0"/>
    <x v="10"/>
    <x v="10"/>
    <x v="10"/>
    <x v="32"/>
    <n v="462.87"/>
    <n v="4746150.25"/>
    <n v="4746613.12"/>
    <n v="99.990248415274252"/>
    <n v="3.4869765776464286E-2"/>
    <n v="0"/>
    <n v="0"/>
    <n v="0"/>
    <m/>
    <n v="0"/>
    <n v="0"/>
    <n v="0"/>
    <n v="0"/>
    <m/>
    <n v="0"/>
    <n v="0"/>
    <n v="4746150.25"/>
    <n v="4746150.25"/>
    <n v="100"/>
    <n v="0.15469715800540948"/>
    <n v="462.87"/>
    <n v="0"/>
    <n v="462.87"/>
    <n v="0"/>
    <n v="2.2122648402837244E-4"/>
    <n v="0"/>
    <n v="0"/>
    <n v="0"/>
    <m/>
    <n v="0"/>
    <n v="0"/>
    <n v="0"/>
    <n v="0"/>
    <m/>
    <n v="0"/>
    <n v="0"/>
    <n v="0"/>
    <n v="0"/>
    <m/>
    <n v="0"/>
    <n v="0"/>
    <n v="0"/>
    <n v="0"/>
    <m/>
    <n v="0"/>
    <n v="0"/>
    <n v="0"/>
    <n v="0"/>
    <m/>
    <n v="0"/>
    <n v="0"/>
    <n v="0"/>
    <n v="0"/>
    <m/>
    <n v="0"/>
    <n v="0"/>
    <n v="0"/>
    <n v="0"/>
    <m/>
    <n v="0"/>
    <n v="32"/>
  </r>
  <r>
    <x v="33"/>
    <x v="0"/>
    <x v="0"/>
    <x v="0"/>
    <x v="10"/>
    <x v="10"/>
    <x v="10"/>
    <x v="33"/>
    <n v="719580.81"/>
    <n v="0"/>
    <n v="719580.81"/>
    <n v="0"/>
    <n v="5.2862143316914044E-3"/>
    <n v="0"/>
    <n v="0"/>
    <n v="0"/>
    <m/>
    <n v="0"/>
    <n v="719580.81"/>
    <n v="0"/>
    <n v="719580.81"/>
    <n v="0"/>
    <n v="3.7262314427822706E-2"/>
    <n v="0"/>
    <n v="0"/>
    <n v="0"/>
    <m/>
    <n v="0"/>
    <n v="0"/>
    <n v="0"/>
    <n v="0"/>
    <m/>
    <n v="0"/>
    <n v="0"/>
    <n v="0"/>
    <n v="0"/>
    <m/>
    <n v="0"/>
    <n v="0"/>
    <n v="0"/>
    <n v="0"/>
    <m/>
    <n v="0"/>
    <n v="0"/>
    <n v="0"/>
    <n v="0"/>
    <m/>
    <n v="0"/>
    <n v="0"/>
    <n v="0"/>
    <n v="0"/>
    <m/>
    <n v="0"/>
    <n v="0"/>
    <n v="0"/>
    <n v="0"/>
    <m/>
    <n v="0"/>
    <n v="0"/>
    <n v="0"/>
    <n v="0"/>
    <m/>
    <n v="0"/>
    <n v="0"/>
    <n v="0"/>
    <n v="0"/>
    <m/>
    <n v="0"/>
    <n v="33"/>
  </r>
  <r>
    <x v="34"/>
    <x v="0"/>
    <x v="0"/>
    <x v="0"/>
    <x v="10"/>
    <x v="10"/>
    <x v="10"/>
    <x v="34"/>
    <n v="0"/>
    <n v="0"/>
    <n v="0"/>
    <m/>
    <n v="0"/>
    <n v="0"/>
    <n v="0"/>
    <n v="0"/>
    <m/>
    <n v="0"/>
    <n v="0"/>
    <n v="0"/>
    <n v="0"/>
    <m/>
    <n v="0"/>
    <n v="0"/>
    <n v="0"/>
    <n v="0"/>
    <m/>
    <n v="0"/>
    <n v="0"/>
    <n v="0"/>
    <n v="0"/>
    <m/>
    <n v="0"/>
    <n v="0"/>
    <n v="0"/>
    <n v="0"/>
    <m/>
    <n v="0"/>
    <n v="0"/>
    <n v="0"/>
    <n v="0"/>
    <m/>
    <n v="0"/>
    <n v="0"/>
    <n v="0"/>
    <n v="0"/>
    <m/>
    <n v="0"/>
    <n v="0"/>
    <n v="0"/>
    <n v="0"/>
    <m/>
    <n v="0"/>
    <n v="0"/>
    <n v="0"/>
    <n v="0"/>
    <m/>
    <n v="0"/>
    <n v="0"/>
    <n v="0"/>
    <n v="0"/>
    <m/>
    <n v="0"/>
    <n v="0"/>
    <n v="0"/>
    <n v="0"/>
    <m/>
    <n v="0"/>
    <n v="34"/>
  </r>
  <r>
    <x v="0"/>
    <x v="0"/>
    <x v="0"/>
    <x v="0"/>
    <x v="11"/>
    <x v="11"/>
    <x v="11"/>
    <x v="0"/>
    <n v="7049596812.0699978"/>
    <n v="4201525074.190001"/>
    <n v="11251121886.259998"/>
    <n v="37.343165567524004"/>
    <n v="100"/>
    <n v="44562170.640000001"/>
    <n v="145300915.73999998"/>
    <n v="189863086.38"/>
    <n v="76.529313048871757"/>
    <n v="99.999999999999986"/>
    <n v="778095291.18000007"/>
    <n v="928700694.22000003"/>
    <n v="1706795985.3999999"/>
    <n v="54.411933363105042"/>
    <n v="100.00000000000001"/>
    <n v="1981142.48"/>
    <n v="2931588798.2400002"/>
    <n v="2933569940.7200003"/>
    <n v="99.932466499179014"/>
    <n v="100.00000000000001"/>
    <n v="107217630.03"/>
    <n v="14181167.380000001"/>
    <n v="121398797.41"/>
    <n v="11.681472701995524"/>
    <n v="49.999999999999993"/>
    <n v="2465087265.8800006"/>
    <n v="115452226.60000002"/>
    <n v="2580539492.4800005"/>
    <n v="4.4739569743629799"/>
    <n v="99.999999999999972"/>
    <n v="105362592.25"/>
    <n v="0"/>
    <n v="105362592.25"/>
    <n v="0"/>
    <n v="99.999999999999986"/>
    <n v="129761158.61999997"/>
    <n v="612519.19999999995"/>
    <n v="130373677.81999999"/>
    <n v="0.46981814906354996"/>
    <n v="100"/>
    <n v="2490369978.9999995"/>
    <n v="3056917.65"/>
    <n v="2493426896.6500001"/>
    <n v="0.12259904848652543"/>
    <n v="100.00000000000001"/>
    <n v="0"/>
    <n v="25720884.030000001"/>
    <n v="25720884.030000001"/>
    <n v="100"/>
    <n v="100"/>
    <n v="179765612.80000001"/>
    <n v="245850.20999999996"/>
    <n v="180011463.00999996"/>
    <n v="0.13657475245692688"/>
    <n v="99.999999999999972"/>
    <n v="747393969.19000006"/>
    <n v="36665100.920000002"/>
    <n v="784059070.11000013"/>
    <n v="4.6763187006887179"/>
    <n v="100.00000000000001"/>
    <n v="999"/>
  </r>
  <r>
    <x v="1"/>
    <x v="0"/>
    <x v="0"/>
    <x v="0"/>
    <x v="11"/>
    <x v="11"/>
    <x v="11"/>
    <x v="3"/>
    <n v="1757118826.9100001"/>
    <n v="296053699.70999998"/>
    <n v="2053172526.6199999"/>
    <n v="14.419328910336302"/>
    <n v="18.248602649370977"/>
    <n v="13817100.609999999"/>
    <n v="0"/>
    <n v="13817100.609999999"/>
    <n v="0"/>
    <n v="7.2774022973301244"/>
    <n v="277568205.30000001"/>
    <n v="99762307.939999998"/>
    <n v="377330513.24000001"/>
    <n v="26.43897178719455"/>
    <n v="22.107534612671934"/>
    <n v="97"/>
    <n v="184697703.34"/>
    <n v="184697800.34"/>
    <n v="99.999947481778435"/>
    <n v="6.2960080745396771"/>
    <n v="4329236.57"/>
    <n v="0"/>
    <n v="4329236.57"/>
    <n v="0"/>
    <n v="1.7830640263176885"/>
    <n v="666065705.27999997"/>
    <n v="5571886.9299999997"/>
    <n v="671637592.20999992"/>
    <n v="0.82959724033103954"/>
    <n v="26.027022417879348"/>
    <n v="54933583.960000001"/>
    <n v="0"/>
    <n v="54933583.960000001"/>
    <n v="0"/>
    <n v="52.137654158751005"/>
    <n v="12525649.300000001"/>
    <n v="0"/>
    <n v="12525649.300000001"/>
    <n v="0"/>
    <n v="9.6074986219944609"/>
    <n v="530203423.61000001"/>
    <n v="358805.17"/>
    <n v="530562228.78000003"/>
    <n v="6.7627348977527785E-2"/>
    <n v="21.278435292922669"/>
    <n v="0"/>
    <n v="0"/>
    <n v="0"/>
    <m/>
    <n v="0"/>
    <n v="15747066.98"/>
    <n v="0"/>
    <n v="15747066.98"/>
    <n v="0"/>
    <n v="8.7478134540383223"/>
    <n v="181928758.30000001"/>
    <n v="5662996.3300000001"/>
    <n v="187591754.63000003"/>
    <n v="3.0187874414680502"/>
    <n v="23.925717051354528"/>
    <n v="1"/>
  </r>
  <r>
    <x v="2"/>
    <x v="0"/>
    <x v="0"/>
    <x v="0"/>
    <x v="11"/>
    <x v="11"/>
    <x v="11"/>
    <x v="2"/>
    <n v="269663825.92000002"/>
    <n v="1695522878.53"/>
    <n v="1965186704.45"/>
    <n v="86.277953880444585"/>
    <n v="17.466584437680911"/>
    <n v="4861572.46"/>
    <n v="161850.01"/>
    <n v="5023422.47"/>
    <n v="3.2219071950761093"/>
    <n v="2.6458131308083286"/>
    <n v="38347550.840000004"/>
    <n v="5040.08"/>
    <n v="38352590.920000002"/>
    <n v="1.3141432896966846E-2"/>
    <n v="2.2470518590428834"/>
    <n v="0"/>
    <n v="1694206888.75"/>
    <n v="1694206888.75"/>
    <n v="100"/>
    <n v="57.752394624488922"/>
    <n v="1560713.03"/>
    <n v="0.01"/>
    <n v="1560713.04"/>
    <n v="6.4073277685947952E-7"/>
    <n v="0.6428041600482276"/>
    <n v="73919587.909999996"/>
    <n v="889473.07"/>
    <n v="74809060.979999989"/>
    <n v="1.1889910905816587"/>
    <n v="2.8989698161180049"/>
    <n v="124666.87"/>
    <n v="0"/>
    <n v="124666.87"/>
    <n v="0"/>
    <n v="0.11832175664793401"/>
    <n v="1912798.69"/>
    <n v="0"/>
    <n v="1912798.69"/>
    <n v="0"/>
    <n v="1.4671663191406621"/>
    <n v="129172018.02"/>
    <n v="133847.16"/>
    <n v="129305865.17999999"/>
    <n v="0.10351205632759064"/>
    <n v="5.1858695096987466"/>
    <n v="0"/>
    <n v="0"/>
    <n v="0"/>
    <m/>
    <n v="0"/>
    <n v="5339408.09"/>
    <n v="0.01"/>
    <n v="5339408.0999999996"/>
    <n v="1.8728667696331359E-7"/>
    <n v="2.9661489389169531"/>
    <n v="14425510.01"/>
    <n v="125779.44"/>
    <n v="14551289.449999999"/>
    <n v="0.8643869014645984"/>
    <n v="1.8558919862962007"/>
    <n v="2"/>
  </r>
  <r>
    <x v="3"/>
    <x v="0"/>
    <x v="0"/>
    <x v="0"/>
    <x v="11"/>
    <x v="11"/>
    <x v="11"/>
    <x v="1"/>
    <n v="1154328956.6899998"/>
    <n v="776140803.98000002"/>
    <n v="1930469760.6699998"/>
    <n v="40.20476361725698"/>
    <n v="17.158020152883704"/>
    <n v="4270722.62"/>
    <n v="1111987.55"/>
    <n v="5382710.1699999999"/>
    <n v="20.658506865139277"/>
    <n v="2.8350482827540344"/>
    <n v="113221744.37"/>
    <n v="264718245.63"/>
    <n v="377939990"/>
    <n v="70.04240160719695"/>
    <n v="22.143243435824409"/>
    <n v="0"/>
    <n v="467829673.30000001"/>
    <n v="467829673.30000001"/>
    <n v="100"/>
    <n v="15.947452515319215"/>
    <n v="17316718.98"/>
    <n v="0"/>
    <n v="17316718.98"/>
    <n v="0"/>
    <n v="7.1321624881984071"/>
    <n v="492254903.63999999"/>
    <n v="18771873.030000001"/>
    <n v="511026776.66999996"/>
    <n v="3.6733638797409047"/>
    <n v="19.803098466781563"/>
    <n v="3362639.31"/>
    <n v="0"/>
    <n v="3362639.31"/>
    <n v="0"/>
    <n v="3.1914925764366808"/>
    <n v="46635219.049999997"/>
    <n v="597914.01"/>
    <n v="47233133.059999995"/>
    <n v="1.2658783596685679"/>
    <n v="36.22904089981435"/>
    <n v="299180788.51999998"/>
    <n v="80359.210000000006"/>
    <n v="299261147.72999996"/>
    <n v="2.6852536859379376E-2"/>
    <n v="12.002002069203115"/>
    <n v="0"/>
    <n v="0"/>
    <n v="0"/>
    <m/>
    <n v="0"/>
    <n v="18603424.43"/>
    <n v="61938.239999999998"/>
    <n v="18665362.669999998"/>
    <n v="0.33183518099838777"/>
    <n v="10.368985595635705"/>
    <n v="159482795.77000001"/>
    <n v="22968813.010000002"/>
    <n v="182451608.78"/>
    <n v="12.588989027603356"/>
    <n v="23.270135597615475"/>
    <n v="3"/>
  </r>
  <r>
    <x v="4"/>
    <x v="0"/>
    <x v="0"/>
    <x v="0"/>
    <x v="11"/>
    <x v="11"/>
    <x v="11"/>
    <x v="4"/>
    <n v="897940486.88000011"/>
    <n v="223736530.12999997"/>
    <n v="1121677017.01"/>
    <n v="19.946609116268029"/>
    <n v="9.96946818592202"/>
    <n v="5165882.6399999997"/>
    <n v="0"/>
    <n v="5165882.6399999997"/>
    <n v="0"/>
    <n v="2.7208462363562251"/>
    <n v="131532999.86"/>
    <n v="136380204.78"/>
    <n v="267913204.63999999"/>
    <n v="50.904622250051709"/>
    <n v="15.696849941746999"/>
    <n v="0"/>
    <n v="29447241.48"/>
    <n v="29447241.48"/>
    <n v="100"/>
    <n v="1.0038022639669066"/>
    <n v="23833843.82"/>
    <n v="773877.51"/>
    <n v="24607721.330000002"/>
    <n v="3.1448564441297657"/>
    <n v="10.135076234277829"/>
    <n v="397486253.79000002"/>
    <n v="55824054.890000001"/>
    <n v="453310308.68000001"/>
    <n v="12.314755217580373"/>
    <n v="17.566493750667256"/>
    <n v="735481.14"/>
    <n v="0"/>
    <n v="735481.14"/>
    <n v="0"/>
    <n v="0.69804768874220624"/>
    <n v="20350678.940000001"/>
    <n v="15780.52"/>
    <n v="20366459.460000001"/>
    <n v="7.7482883222747448E-2"/>
    <n v="15.621603839479688"/>
    <n v="244852534.12"/>
    <n v="1118179.31"/>
    <n v="245970713.43000001"/>
    <n v="0.45459855541632155"/>
    <n v="9.864765386162702"/>
    <n v="0"/>
    <n v="0"/>
    <n v="0"/>
    <m/>
    <n v="0"/>
    <n v="10753147.34"/>
    <n v="116343.03999999999"/>
    <n v="10869490.379999999"/>
    <n v="1.0703633374943933"/>
    <n v="6.0382212322757338"/>
    <n v="63229665.229999997"/>
    <n v="60848.6"/>
    <n v="63290513.829999998"/>
    <n v="9.6141738023238291E-2"/>
    <n v="8.0721614279802445"/>
    <n v="4"/>
  </r>
  <r>
    <x v="5"/>
    <x v="0"/>
    <x v="0"/>
    <x v="0"/>
    <x v="11"/>
    <x v="11"/>
    <x v="11"/>
    <x v="5"/>
    <n v="840773250.1500001"/>
    <n v="102171896.84999999"/>
    <n v="942945147"/>
    <n v="10.835401950480582"/>
    <n v="8.3808988697521407"/>
    <n v="209603.65"/>
    <n v="0"/>
    <n v="209603.65"/>
    <n v="0"/>
    <n v="0.11039726257293131"/>
    <n v="19431026.510000002"/>
    <n v="1999254.89"/>
    <n v="21430281.400000002"/>
    <n v="9.3291117026582757"/>
    <n v="1.2555854116904115"/>
    <n v="786086.57"/>
    <n v="84890352.5"/>
    <n v="85676439.069999993"/>
    <n v="99.082493882177175"/>
    <n v="2.9205521191348183"/>
    <n v="950772.09"/>
    <n v="0"/>
    <n v="950772.09"/>
    <n v="0"/>
    <n v="0.39159040710632353"/>
    <n v="329157130.54000002"/>
    <n v="10224581"/>
    <n v="339381711.54000002"/>
    <n v="3.0127083022842602"/>
    <n v="13.151579835495587"/>
    <n v="22684353.809999999"/>
    <n v="0"/>
    <n v="22684353.809999999"/>
    <n v="0"/>
    <n v="21.529798503984697"/>
    <n v="27223985.489999998"/>
    <n v="15615.95"/>
    <n v="27239601.439999998"/>
    <n v="5.7328114856588008E-2"/>
    <n v="20.893482408012044"/>
    <n v="313818850.05000001"/>
    <n v="60153.82"/>
    <n v="313879003.87"/>
    <n v="1.9164652384622085E-2"/>
    <n v="12.588257722402316"/>
    <n v="0"/>
    <n v="0"/>
    <n v="0"/>
    <m/>
    <n v="0"/>
    <n v="9251772.4399999995"/>
    <n v="35224.559999999998"/>
    <n v="9286997"/>
    <n v="0.37928902098277839"/>
    <n v="5.1591142279000799"/>
    <n v="117259669"/>
    <n v="4946714.13"/>
    <n v="122206383.13"/>
    <n v="4.0478361304072088"/>
    <n v="15.586374520590009"/>
    <n v="5"/>
  </r>
  <r>
    <x v="6"/>
    <x v="0"/>
    <x v="0"/>
    <x v="0"/>
    <x v="11"/>
    <x v="11"/>
    <x v="11"/>
    <x v="6"/>
    <n v="754740861.75999999"/>
    <n v="32682865.319999997"/>
    <n v="787423727.07999992"/>
    <n v="4.1506071249843748"/>
    <n v="6.9986240931369794"/>
    <n v="1264479.58"/>
    <n v="0"/>
    <n v="1264479.58"/>
    <n v="0"/>
    <n v="0.66599548343442438"/>
    <n v="29823052.809999999"/>
    <n v="615718.40000000002"/>
    <n v="30438771.209999997"/>
    <n v="2.0228096454751729"/>
    <n v="1.7833866185750638"/>
    <n v="795046.79"/>
    <n v="23225915.949999999"/>
    <n v="24020962.739999998"/>
    <n v="96.690195981711938"/>
    <n v="0.81883040886710279"/>
    <n v="5669423.9400000004"/>
    <n v="0"/>
    <n v="5669423.9400000004"/>
    <n v="0"/>
    <n v="2.3350412281485218"/>
    <n v="359942463.51999998"/>
    <n v="7593201.1100000003"/>
    <n v="367535664.63"/>
    <n v="2.0659766767516601"/>
    <n v="14.242590190967531"/>
    <n v="9166178.0500000007"/>
    <n v="0"/>
    <n v="9166178.0500000007"/>
    <n v="0"/>
    <n v="8.6996512274972044"/>
    <n v="11513716.310000001"/>
    <n v="33413.589999999997"/>
    <n v="11547129.9"/>
    <n v="0.28936705734989604"/>
    <n v="8.8569488052201049"/>
    <n v="196304530.08000001"/>
    <n v="1097942.8999999999"/>
    <n v="197402472.98000002"/>
    <n v="0.55619510912167691"/>
    <n v="7.9169143978199905"/>
    <n v="0"/>
    <n v="0"/>
    <n v="0"/>
    <m/>
    <n v="0"/>
    <n v="18401777.550000001"/>
    <n v="0.01"/>
    <n v="18401777.560000002"/>
    <n v="5.4342576239683659E-8"/>
    <n v="10.222558748371343"/>
    <n v="121860193.13"/>
    <n v="116673.36"/>
    <n v="121976866.48999999"/>
    <n v="9.5652039077069761E-2"/>
    <n v="15.557101644508389"/>
    <n v="6"/>
  </r>
  <r>
    <x v="7"/>
    <x v="0"/>
    <x v="0"/>
    <x v="0"/>
    <x v="11"/>
    <x v="11"/>
    <x v="11"/>
    <x v="7"/>
    <n v="260493356.28999999"/>
    <n v="276609128.40999997"/>
    <n v="537102484.70000005"/>
    <n v="51.500251123302974"/>
    <n v="4.7737682528878826"/>
    <n v="61327.22"/>
    <n v="0"/>
    <n v="61327.22"/>
    <n v="0"/>
    <n v="3.2300760073633854E-2"/>
    <n v="34154847.909999996"/>
    <n v="251024704.63"/>
    <n v="285179552.53999996"/>
    <n v="88.023388210762647"/>
    <n v="16.708473360579536"/>
    <n v="0"/>
    <n v="0"/>
    <n v="0"/>
    <m/>
    <n v="0"/>
    <n v="52909397.880000003"/>
    <n v="13331571.460000001"/>
    <n v="66240969.340000004"/>
    <n v="20.125870126646308"/>
    <n v="27.282382837897668"/>
    <n v="87158559.700000003"/>
    <n v="12257554.68"/>
    <n v="99416114.379999995"/>
    <n v="12.329545120972773"/>
    <n v="3.8525321805657446"/>
    <n v="502810.43"/>
    <n v="0"/>
    <n v="502810.43"/>
    <n v="0"/>
    <n v="0.47721911473756468"/>
    <n v="1625762.97"/>
    <n v="-50986.71"/>
    <n v="1574776.26"/>
    <n v="-3.2377113685978478"/>
    <n v="1.2078943283123529"/>
    <n v="49326139.490000002"/>
    <n v="13564.14"/>
    <n v="49339703.630000003"/>
    <n v="2.7491328488143979E-2"/>
    <n v="1.9787908639426928"/>
    <n v="0"/>
    <n v="0"/>
    <n v="0"/>
    <m/>
    <n v="0"/>
    <n v="1713087.62"/>
    <n v="11967.15"/>
    <n v="1725054.77"/>
    <n v="0.69372579979011328"/>
    <n v="0.95830273314548287"/>
    <n v="33041423.07"/>
    <n v="20753.060000000001"/>
    <n v="33062176.129999999"/>
    <n v="6.2769794457567682E-2"/>
    <n v="4.2167965897469335"/>
    <n v="7"/>
  </r>
  <r>
    <x v="8"/>
    <x v="0"/>
    <x v="0"/>
    <x v="0"/>
    <x v="11"/>
    <x v="11"/>
    <x v="11"/>
    <x v="8"/>
    <n v="20591047.690000001"/>
    <n v="326239699.83999997"/>
    <n v="346830747.52999997"/>
    <n v="94.063084707269525"/>
    <n v="3.0826325679890978"/>
    <n v="13303024.890000001"/>
    <n v="0"/>
    <n v="13303024.890000001"/>
    <n v="0"/>
    <n v="7.0066410188733386"/>
    <n v="7288022.7999999998"/>
    <n v="217100.46"/>
    <n v="7505123.2599999998"/>
    <n v="2.8926967949624323"/>
    <n v="0.43971999724625088"/>
    <n v="0"/>
    <n v="326022599.38"/>
    <n v="326022599.38"/>
    <n v="100"/>
    <n v="11.113510363416893"/>
    <n v="0"/>
    <n v="0"/>
    <n v="0"/>
    <m/>
    <n v="0"/>
    <n v="0"/>
    <n v="0"/>
    <n v="0"/>
    <m/>
    <n v="0"/>
    <n v="0"/>
    <n v="0"/>
    <n v="0"/>
    <m/>
    <n v="0"/>
    <n v="0"/>
    <n v="0"/>
    <n v="0"/>
    <m/>
    <n v="0"/>
    <n v="0"/>
    <n v="0"/>
    <n v="0"/>
    <m/>
    <n v="0"/>
    <n v="0"/>
    <n v="0"/>
    <n v="0"/>
    <m/>
    <n v="0"/>
    <n v="0"/>
    <n v="0"/>
    <n v="0"/>
    <m/>
    <n v="0"/>
    <n v="0"/>
    <n v="0"/>
    <n v="0"/>
    <m/>
    <n v="0"/>
    <n v="8"/>
  </r>
  <r>
    <x v="9"/>
    <x v="0"/>
    <x v="0"/>
    <x v="0"/>
    <x v="11"/>
    <x v="11"/>
    <x v="11"/>
    <x v="9"/>
    <n v="43662904.319999993"/>
    <n v="294994990.64999998"/>
    <n v="338657894.96999997"/>
    <n v="87.107076206249999"/>
    <n v="3.0099922336062588"/>
    <n v="934734.05"/>
    <n v="140025474.72999999"/>
    <n v="140960208.78"/>
    <n v="99.336880912641888"/>
    <n v="74.243082985534258"/>
    <n v="2627618.41"/>
    <n v="151792684.59"/>
    <n v="154420303"/>
    <n v="98.298398358925638"/>
    <n v="9.0473790846074955"/>
    <n v="0"/>
    <n v="21243.360000000001"/>
    <n v="21243.360000000001"/>
    <n v="100"/>
    <n v="7.2414704367969296E-4"/>
    <n v="4815.43"/>
    <n v="75718.399999999994"/>
    <n v="80533.829999999987"/>
    <n v="94.0206122073171"/>
    <n v="3.3169121819227411E-2"/>
    <n v="8468930.2599999998"/>
    <n v="315423.87"/>
    <n v="8784354.129999999"/>
    <n v="3.590746289733199"/>
    <n v="0.34040766109562165"/>
    <n v="7934750.2999999998"/>
    <n v="0"/>
    <n v="7934750.2999999998"/>
    <n v="0"/>
    <n v="7.5308988992722883"/>
    <n v="110594.14"/>
    <n v="0"/>
    <n v="110594.14"/>
    <n v="0"/>
    <n v="8.4828580315645802E-2"/>
    <n v="14949750.279999999"/>
    <n v="8960.36"/>
    <n v="14958710.639999999"/>
    <n v="5.9900617209880068E-2"/>
    <n v="0.59992577524921675"/>
    <n v="0"/>
    <n v="0"/>
    <n v="0"/>
    <m/>
    <n v="0"/>
    <n v="4367768.47"/>
    <n v="750"/>
    <n v="4368518.47"/>
    <n v="1.716829183968175E-2"/>
    <n v="2.4268001586972932"/>
    <n v="4263942.9800000004"/>
    <n v="2754735.34"/>
    <n v="7018678.3200000003"/>
    <n v="39.248633637337008"/>
    <n v="0.89517213531058448"/>
    <n v="9"/>
  </r>
  <r>
    <x v="10"/>
    <x v="0"/>
    <x v="0"/>
    <x v="0"/>
    <x v="11"/>
    <x v="11"/>
    <x v="11"/>
    <x v="10"/>
    <n v="163595241.03999999"/>
    <n v="26351.279999999999"/>
    <n v="163621592.31999999"/>
    <n v="1.6105013785994673E-2"/>
    <n v="1.454269129550686"/>
    <n v="99677.41"/>
    <n v="0"/>
    <n v="99677.41"/>
    <n v="0"/>
    <n v="5.2499625862239177E-2"/>
    <n v="316261.48"/>
    <n v="0"/>
    <n v="316261.48"/>
    <n v="0"/>
    <n v="1.8529542060405177E-2"/>
    <n v="0"/>
    <n v="0"/>
    <n v="0"/>
    <m/>
    <n v="0"/>
    <n v="113561.46"/>
    <n v="0"/>
    <n v="113561.46"/>
    <n v="0"/>
    <n v="4.6772069585034284E-2"/>
    <n v="245208.01"/>
    <n v="0"/>
    <n v="245208.01"/>
    <n v="0"/>
    <n v="9.502199470868989E-3"/>
    <n v="311446.15999999997"/>
    <n v="0"/>
    <n v="311446.15999999997"/>
    <n v="0"/>
    <n v="0.29559462552042509"/>
    <n v="5896912.21"/>
    <n v="0"/>
    <n v="5896912.21"/>
    <n v="0"/>
    <n v="4.5230849574877778"/>
    <n v="155631899.75999999"/>
    <n v="26351.279999999999"/>
    <n v="155658251.03999999"/>
    <n v="1.6928932339878616E-2"/>
    <n v="6.2427437214675088"/>
    <n v="0"/>
    <n v="0"/>
    <n v="0"/>
    <m/>
    <n v="0"/>
    <n v="769509.27"/>
    <n v="0"/>
    <n v="769509.27"/>
    <n v="0"/>
    <n v="0.4274779267569489"/>
    <n v="210765.28"/>
    <n v="0"/>
    <n v="210765.28"/>
    <n v="0"/>
    <n v="2.6881301171661792E-2"/>
    <n v="10"/>
  </r>
  <r>
    <x v="11"/>
    <x v="0"/>
    <x v="0"/>
    <x v="0"/>
    <x v="11"/>
    <x v="11"/>
    <x v="11"/>
    <x v="11"/>
    <n v="126074743.58"/>
    <n v="1089620.05"/>
    <n v="127164363.63"/>
    <n v="0.85685959406865009"/>
    <n v="1.1302371880380624"/>
    <n v="0"/>
    <n v="0"/>
    <n v="0"/>
    <m/>
    <n v="0"/>
    <n v="1480134.24"/>
    <n v="0"/>
    <n v="1480134.24"/>
    <n v="0"/>
    <n v="8.6720044613482025E-2"/>
    <n v="0"/>
    <n v="17162.7"/>
    <n v="17162.7"/>
    <n v="100"/>
    <n v="5.8504485479516732E-4"/>
    <n v="5194.9399999999996"/>
    <n v="0"/>
    <n v="5194.9399999999996"/>
    <n v="0"/>
    <n v="2.1396175706976466E-3"/>
    <n v="11828344.880000001"/>
    <n v="1051675.51"/>
    <n v="12880020.390000001"/>
    <n v="8.1651696049838307"/>
    <n v="0.49912122746169585"/>
    <n v="305873.45"/>
    <n v="0"/>
    <n v="305873.45"/>
    <n v="0"/>
    <n v="0.29030554722328406"/>
    <n v="115811.97"/>
    <n v="781.84"/>
    <n v="116593.81"/>
    <n v="0.67056733114733968"/>
    <n v="8.9430483169290406E-2"/>
    <n v="104868968.37"/>
    <n v="19000"/>
    <n v="104887968.37"/>
    <n v="1.8114565755507919E-2"/>
    <n v="4.2065788458013511"/>
    <n v="0"/>
    <n v="0"/>
    <n v="0"/>
    <m/>
    <n v="0"/>
    <n v="1206458.3500000001"/>
    <n v="0"/>
    <n v="1206458.3500000001"/>
    <n v="0"/>
    <n v="0.67021195752016016"/>
    <n v="6263957.3799999999"/>
    <n v="1000"/>
    <n v="6264957.3799999999"/>
    <n v="1.5961800525449064E-2"/>
    <n v="0.79904150322769107"/>
    <n v="11"/>
  </r>
  <r>
    <x v="12"/>
    <x v="0"/>
    <x v="0"/>
    <x v="0"/>
    <x v="11"/>
    <x v="11"/>
    <x v="11"/>
    <x v="16"/>
    <n v="100111390.83999999"/>
    <n v="127035.16"/>
    <n v="100238426"/>
    <n v="0.12673299558793949"/>
    <n v="0.89091938575843121"/>
    <n v="0"/>
    <n v="0"/>
    <n v="0"/>
    <m/>
    <n v="0"/>
    <n v="30357517.91"/>
    <n v="47747.82"/>
    <n v="30405265.73"/>
    <n v="0.15703799606292734"/>
    <n v="1.7814235556028863"/>
    <n v="0"/>
    <n v="0"/>
    <n v="0"/>
    <m/>
    <n v="0"/>
    <n v="0"/>
    <n v="0"/>
    <n v="0"/>
    <m/>
    <n v="0"/>
    <n v="10391146.35"/>
    <n v="0"/>
    <n v="10391146.35"/>
    <n v="0"/>
    <n v="0.40267340919528782"/>
    <n v="0"/>
    <n v="0"/>
    <n v="0"/>
    <m/>
    <n v="0"/>
    <n v="199717.65"/>
    <n v="0"/>
    <n v="199717.65"/>
    <n v="0"/>
    <n v="0.15318862928430962"/>
    <n v="54723670.630000003"/>
    <n v="79287.34"/>
    <n v="54802957.970000006"/>
    <n v="0.14467711769025884"/>
    <n v="2.1978971207709987"/>
    <n v="0"/>
    <n v="0"/>
    <n v="0"/>
    <m/>
    <n v="0"/>
    <n v="2430760.2200000002"/>
    <n v="0"/>
    <n v="2430760.2200000002"/>
    <n v="0"/>
    <n v="1.3503363504495081"/>
    <n v="2008578.08"/>
    <n v="0"/>
    <n v="2008578.08"/>
    <n v="0"/>
    <n v="0.25617688214718382"/>
    <n v="12"/>
  </r>
  <r>
    <x v="13"/>
    <x v="0"/>
    <x v="0"/>
    <x v="0"/>
    <x v="11"/>
    <x v="11"/>
    <x v="11"/>
    <x v="13"/>
    <n v="92186890.519999996"/>
    <n v="6436086.2000000002"/>
    <n v="98622976.719999999"/>
    <n v="6.5259500514496338"/>
    <n v="0.87656126844061244"/>
    <n v="282111.46999999997"/>
    <n v="3996000"/>
    <n v="4278111.47"/>
    <n v="93.405700810315736"/>
    <n v="2.2532613113839339"/>
    <n v="0"/>
    <n v="0"/>
    <n v="0"/>
    <m/>
    <n v="0"/>
    <n v="0"/>
    <n v="0"/>
    <n v="0"/>
    <m/>
    <n v="0"/>
    <n v="198535.21"/>
    <n v="0"/>
    <n v="198535.21"/>
    <n v="0"/>
    <n v="8.1769842138339835E-2"/>
    <n v="1478383.63"/>
    <n v="2440086.2000000002"/>
    <n v="3918469.83"/>
    <n v="62.271404549770395"/>
    <n v="0.15184692353745743"/>
    <n v="36281.25"/>
    <n v="0"/>
    <n v="36281.25"/>
    <n v="0"/>
    <n v="3.4434659612316051E-2"/>
    <n v="0"/>
    <n v="0"/>
    <n v="0"/>
    <m/>
    <n v="0"/>
    <n v="43889581.890000001"/>
    <n v="0"/>
    <n v="43889581.890000001"/>
    <n v="0"/>
    <n v="1.7602112959063321"/>
    <n v="0"/>
    <n v="0"/>
    <n v="0"/>
    <m/>
    <n v="0"/>
    <n v="33610320.969999999"/>
    <n v="0"/>
    <n v="33610320.969999999"/>
    <n v="0"/>
    <n v="18.671211492866359"/>
    <n v="12691676.1"/>
    <n v="0"/>
    <n v="12691676.1"/>
    <n v="0"/>
    <n v="1.6187142759817081"/>
    <n v="13"/>
  </r>
  <r>
    <x v="14"/>
    <x v="0"/>
    <x v="0"/>
    <x v="0"/>
    <x v="11"/>
    <x v="11"/>
    <x v="11"/>
    <x v="12"/>
    <n v="94887695.620000005"/>
    <n v="0"/>
    <n v="94887695.620000005"/>
    <n v="0"/>
    <n v="0.84336208050397143"/>
    <n v="0"/>
    <n v="0"/>
    <n v="0"/>
    <m/>
    <n v="0"/>
    <n v="12772.41"/>
    <n v="0"/>
    <n v="12772.41"/>
    <n v="0"/>
    <n v="7.4832669570679209E-4"/>
    <n v="0"/>
    <n v="0"/>
    <n v="0"/>
    <m/>
    <n v="0"/>
    <n v="0"/>
    <n v="0"/>
    <n v="0"/>
    <m/>
    <n v="0"/>
    <n v="167965.64"/>
    <n v="0"/>
    <n v="167965.64"/>
    <n v="0"/>
    <n v="6.508935069177272E-3"/>
    <n v="0"/>
    <n v="0"/>
    <n v="0"/>
    <m/>
    <n v="0"/>
    <n v="675803.87"/>
    <n v="0"/>
    <n v="675803.87"/>
    <n v="0"/>
    <n v="0.51835913606199435"/>
    <n v="85910995.560000002"/>
    <n v="0"/>
    <n v="85910995.560000002"/>
    <n v="0"/>
    <n v="3.4454988704671559"/>
    <n v="0"/>
    <n v="0"/>
    <n v="0"/>
    <m/>
    <n v="0"/>
    <n v="7769415.2699999996"/>
    <n v="0"/>
    <n v="7769415.2699999996"/>
    <n v="0"/>
    <n v="4.3160669548963071"/>
    <n v="350742.87"/>
    <n v="0"/>
    <n v="350742.87"/>
    <n v="0"/>
    <n v="4.4734240489149923E-2"/>
    <n v="14"/>
  </r>
  <r>
    <x v="15"/>
    <x v="0"/>
    <x v="0"/>
    <x v="0"/>
    <x v="11"/>
    <x v="11"/>
    <x v="11"/>
    <x v="14"/>
    <n v="77372889.75"/>
    <n v="0"/>
    <n v="77372889.75"/>
    <n v="0"/>
    <n v="0.68769044129269175"/>
    <n v="0"/>
    <n v="0"/>
    <n v="0"/>
    <m/>
    <n v="0"/>
    <n v="1538.91"/>
    <n v="0"/>
    <n v="1538.91"/>
    <n v="0"/>
    <n v="9.016367586776022E-5"/>
    <n v="0"/>
    <n v="0"/>
    <n v="0"/>
    <m/>
    <n v="0"/>
    <n v="0"/>
    <n v="0"/>
    <n v="0"/>
    <m/>
    <n v="0"/>
    <n v="527695.31000000006"/>
    <n v="0"/>
    <n v="527695.31000000006"/>
    <n v="0"/>
    <n v="2.0449030582084363E-2"/>
    <n v="0"/>
    <n v="0"/>
    <n v="0"/>
    <m/>
    <n v="0"/>
    <n v="0"/>
    <n v="0"/>
    <n v="0"/>
    <m/>
    <n v="0"/>
    <n v="76798850.840000004"/>
    <n v="0"/>
    <n v="76798850.840000004"/>
    <n v="0"/>
    <n v="3.080052234263686"/>
    <n v="0"/>
    <n v="0"/>
    <n v="0"/>
    <m/>
    <n v="0"/>
    <n v="6000"/>
    <n v="0"/>
    <n v="6000"/>
    <n v="0"/>
    <n v="3.3331210688880893E-3"/>
    <n v="38804.69"/>
    <n v="0"/>
    <n v="38804.69"/>
    <n v="0"/>
    <n v="4.94920491061418E-3"/>
    <n v="15"/>
  </r>
  <r>
    <x v="16"/>
    <x v="0"/>
    <x v="0"/>
    <x v="0"/>
    <x v="11"/>
    <x v="11"/>
    <x v="11"/>
    <x v="18"/>
    <n v="71258089.159999996"/>
    <n v="0"/>
    <n v="71258089.159999996"/>
    <n v="0"/>
    <n v="0.63334207806442144"/>
    <n v="10518.61"/>
    <n v="0"/>
    <n v="10518.61"/>
    <n v="0"/>
    <n v="5.5401027132507517E-3"/>
    <n v="4730202.95"/>
    <n v="0"/>
    <n v="4730202.95"/>
    <n v="0"/>
    <n v="0.27713932950758863"/>
    <n v="0"/>
    <n v="0"/>
    <n v="0"/>
    <m/>
    <n v="0"/>
    <n v="0"/>
    <n v="0"/>
    <n v="0"/>
    <m/>
    <n v="0"/>
    <n v="7929533.9400000004"/>
    <n v="0"/>
    <n v="7929533.9400000004"/>
    <n v="0"/>
    <n v="0.30728202234872221"/>
    <n v="118925"/>
    <n v="0"/>
    <n v="118925"/>
    <n v="0"/>
    <n v="0.11287212801087854"/>
    <n v="62551.28"/>
    <n v="0"/>
    <n v="62551.28"/>
    <n v="0"/>
    <n v="4.7978457803699623E-2"/>
    <n v="39121992.189999998"/>
    <n v="0"/>
    <n v="39121992.189999998"/>
    <n v="0"/>
    <n v="1.5690049803570207"/>
    <n v="0"/>
    <n v="0"/>
    <n v="0"/>
    <m/>
    <n v="0"/>
    <n v="2005657.23"/>
    <n v="0"/>
    <n v="2005657.23"/>
    <n v="0"/>
    <n v="1.114183061713454"/>
    <n v="17278707.960000001"/>
    <n v="0"/>
    <n v="17278707.960000001"/>
    <n v="0"/>
    <n v="2.2037507910693352"/>
    <n v="16"/>
  </r>
  <r>
    <x v="17"/>
    <x v="0"/>
    <x v="0"/>
    <x v="0"/>
    <x v="11"/>
    <x v="11"/>
    <x v="11"/>
    <x v="17"/>
    <n v="64316599.18"/>
    <n v="2685456.43"/>
    <n v="67002055.609999999"/>
    <n v="4.0080209562991351"/>
    <n v="0.5955144410249763"/>
    <n v="85422.55"/>
    <n v="5603.45"/>
    <n v="91026"/>
    <n v="6.155878540197306"/>
    <n v="4.7942968659962004E-2"/>
    <n v="206502.7"/>
    <n v="0"/>
    <n v="206502.7"/>
    <n v="0"/>
    <n v="1.209885081558852E-2"/>
    <n v="0"/>
    <n v="2636041.89"/>
    <n v="2636041.89"/>
    <n v="100"/>
    <n v="8.9857816355761538E-2"/>
    <n v="259238.63"/>
    <n v="0"/>
    <n v="259238.63"/>
    <n v="0"/>
    <n v="0.10677149837179757"/>
    <n v="5693641.7999999998"/>
    <n v="43811.040000000001"/>
    <n v="5737452.8399999999"/>
    <n v="0.76359738758218709"/>
    <n v="0.22233540144297806"/>
    <n v="4680387.33"/>
    <n v="0"/>
    <n v="4680387.33"/>
    <n v="0"/>
    <n v="4.4421717708829425"/>
    <n v="628075.38"/>
    <n v="0"/>
    <n v="628075.38"/>
    <n v="0"/>
    <n v="0.48175014351221279"/>
    <n v="37909888.890000001"/>
    <n v="0.05"/>
    <n v="37909888.939999998"/>
    <n v="1.3189170793703729E-7"/>
    <n v="1.5203930378281061"/>
    <n v="0"/>
    <n v="0"/>
    <n v="0"/>
    <m/>
    <n v="0"/>
    <n v="7362236.8600000003"/>
    <n v="0"/>
    <n v="7362236.8600000003"/>
    <n v="0"/>
    <n v="4.089871132035082"/>
    <n v="7491205.04"/>
    <n v="0"/>
    <n v="7491205.04"/>
    <n v="0"/>
    <n v="0.95543885984878885"/>
    <n v="17"/>
  </r>
  <r>
    <x v="18"/>
    <x v="0"/>
    <x v="0"/>
    <x v="0"/>
    <x v="11"/>
    <x v="11"/>
    <x v="11"/>
    <x v="20"/>
    <n v="0"/>
    <n v="65578863.530000001"/>
    <n v="65578863.530000001"/>
    <n v="100"/>
    <n v="0.58286510619074949"/>
    <n v="0"/>
    <n v="0"/>
    <n v="0"/>
    <m/>
    <n v="0"/>
    <n v="0"/>
    <n v="0"/>
    <n v="0"/>
    <m/>
    <n v="0"/>
    <n v="0"/>
    <n v="65578863.530000001"/>
    <n v="65578863.530000001"/>
    <n v="100"/>
    <n v="2.235462758863171"/>
    <n v="0"/>
    <n v="0"/>
    <n v="0"/>
    <m/>
    <n v="0"/>
    <n v="0"/>
    <n v="0"/>
    <n v="0"/>
    <m/>
    <n v="0"/>
    <n v="0"/>
    <n v="0"/>
    <n v="0"/>
    <m/>
    <n v="0"/>
    <n v="0"/>
    <n v="0"/>
    <n v="0"/>
    <m/>
    <n v="0"/>
    <n v="0"/>
    <n v="0"/>
    <n v="0"/>
    <m/>
    <n v="0"/>
    <n v="0"/>
    <n v="0"/>
    <n v="0"/>
    <m/>
    <n v="0"/>
    <n v="0"/>
    <n v="0"/>
    <n v="0"/>
    <m/>
    <n v="0"/>
    <n v="0"/>
    <n v="0"/>
    <n v="0"/>
    <m/>
    <n v="0"/>
    <n v="18"/>
  </r>
  <r>
    <x v="19"/>
    <x v="0"/>
    <x v="0"/>
    <x v="0"/>
    <x v="11"/>
    <x v="11"/>
    <x v="11"/>
    <x v="19"/>
    <n v="60020664.370000005"/>
    <n v="0"/>
    <n v="60020664.370000005"/>
    <n v="0"/>
    <n v="0.53346381789088904"/>
    <n v="0"/>
    <n v="0"/>
    <n v="0"/>
    <m/>
    <n v="0"/>
    <n v="56483377.490000002"/>
    <n v="0"/>
    <n v="56483377.490000002"/>
    <n v="0"/>
    <n v="3.3093221435462139"/>
    <n v="0"/>
    <n v="0"/>
    <n v="0"/>
    <m/>
    <n v="0"/>
    <n v="0"/>
    <n v="0"/>
    <n v="0"/>
    <m/>
    <n v="0"/>
    <n v="0"/>
    <n v="0"/>
    <n v="0"/>
    <m/>
    <n v="0"/>
    <n v="0"/>
    <n v="0"/>
    <n v="0"/>
    <m/>
    <n v="0"/>
    <n v="0"/>
    <n v="0"/>
    <n v="0"/>
    <m/>
    <n v="0"/>
    <n v="0"/>
    <n v="0"/>
    <n v="0"/>
    <m/>
    <n v="0"/>
    <n v="0"/>
    <n v="0"/>
    <n v="0"/>
    <m/>
    <n v="0"/>
    <n v="3537286.88"/>
    <n v="0"/>
    <n v="3537286.88"/>
    <n v="0"/>
    <n v="1.9650342377382357"/>
    <n v="0"/>
    <n v="0"/>
    <n v="0"/>
    <m/>
    <n v="0"/>
    <n v="19"/>
  </r>
  <r>
    <x v="20"/>
    <x v="0"/>
    <x v="0"/>
    <x v="0"/>
    <x v="11"/>
    <x v="11"/>
    <x v="11"/>
    <x v="22"/>
    <n v="58030447.719999999"/>
    <n v="0"/>
    <n v="58030447.719999999"/>
    <n v="0"/>
    <n v="0.51577476723336779"/>
    <n v="0"/>
    <n v="0"/>
    <n v="0"/>
    <m/>
    <n v="0"/>
    <n v="0"/>
    <n v="0"/>
    <n v="0"/>
    <m/>
    <n v="0"/>
    <n v="0"/>
    <n v="0"/>
    <n v="0"/>
    <m/>
    <n v="0"/>
    <n v="0"/>
    <n v="0"/>
    <n v="0"/>
    <m/>
    <n v="0"/>
    <n v="0"/>
    <n v="0"/>
    <n v="0"/>
    <m/>
    <n v="0"/>
    <n v="0"/>
    <n v="0"/>
    <n v="0"/>
    <m/>
    <n v="0"/>
    <n v="30172.41"/>
    <n v="0"/>
    <n v="30172.41"/>
    <n v="0"/>
    <n v="2.3143022812977202E-2"/>
    <n v="58000275.310000002"/>
    <n v="0"/>
    <n v="58000275.310000002"/>
    <n v="0"/>
    <n v="2.3261269615694475"/>
    <n v="0"/>
    <n v="0"/>
    <n v="0"/>
    <m/>
    <n v="0"/>
    <n v="0"/>
    <n v="0"/>
    <n v="0"/>
    <m/>
    <n v="0"/>
    <n v="0"/>
    <n v="0"/>
    <n v="0"/>
    <m/>
    <n v="0"/>
    <n v="20"/>
  </r>
  <r>
    <x v="21"/>
    <x v="0"/>
    <x v="0"/>
    <x v="0"/>
    <x v="11"/>
    <x v="11"/>
    <x v="11"/>
    <x v="21"/>
    <n v="483237.46"/>
    <n v="47475747.369999997"/>
    <n v="47958984.829999998"/>
    <n v="98.992394310027777"/>
    <n v="0.42625957939863823"/>
    <n v="0"/>
    <n v="0"/>
    <n v="0"/>
    <m/>
    <n v="0"/>
    <n v="483237.46"/>
    <n v="0"/>
    <n v="483237.46"/>
    <n v="0"/>
    <n v="2.8312549603680362E-2"/>
    <n v="0"/>
    <n v="47475747.369999997"/>
    <n v="47475747.369999997"/>
    <n v="100"/>
    <n v="1.6183608480235452"/>
    <n v="0"/>
    <n v="0"/>
    <n v="0"/>
    <m/>
    <n v="0"/>
    <n v="0"/>
    <n v="0"/>
    <n v="0"/>
    <m/>
    <n v="0"/>
    <n v="0"/>
    <n v="0"/>
    <n v="0"/>
    <m/>
    <n v="0"/>
    <n v="0"/>
    <n v="0"/>
    <n v="0"/>
    <m/>
    <n v="0"/>
    <n v="0"/>
    <n v="0"/>
    <n v="0"/>
    <m/>
    <n v="0"/>
    <n v="0"/>
    <n v="0"/>
    <n v="0"/>
    <m/>
    <n v="0"/>
    <n v="0"/>
    <n v="0"/>
    <n v="0"/>
    <m/>
    <n v="0"/>
    <n v="0"/>
    <n v="0"/>
    <n v="0"/>
    <m/>
    <n v="0"/>
    <n v="21"/>
  </r>
  <r>
    <x v="22"/>
    <x v="0"/>
    <x v="0"/>
    <x v="0"/>
    <x v="11"/>
    <x v="11"/>
    <x v="11"/>
    <x v="15"/>
    <n v="24490473.280000001"/>
    <n v="18183220.949999999"/>
    <n v="42673694.229999989"/>
    <n v="42.609905887212904"/>
    <n v="0.3792839030756"/>
    <n v="0"/>
    <n v="0"/>
    <n v="0"/>
    <m/>
    <n v="0"/>
    <n v="0"/>
    <n v="18161193.75"/>
    <n v="18161193.75"/>
    <n v="100"/>
    <n v="1.0640518202146927"/>
    <n v="399912.12"/>
    <n v="2400"/>
    <n v="402312.12"/>
    <n v="0.59655175190844367"/>
    <n v="1.3714079709354352E-2"/>
    <n v="0"/>
    <n v="0"/>
    <n v="0"/>
    <m/>
    <n v="0"/>
    <n v="274690.81"/>
    <n v="0"/>
    <n v="274690.81"/>
    <n v="0"/>
    <n v="1.064470475264888E-2"/>
    <n v="2140.5"/>
    <n v="0"/>
    <n v="2140.5"/>
    <n v="0"/>
    <n v="2.0315559386780368E-3"/>
    <n v="24729.22"/>
    <n v="0"/>
    <n v="24729.22"/>
    <n v="0"/>
    <n v="1.8967954585236382E-2"/>
    <n v="1633439.65"/>
    <n v="0"/>
    <n v="1633439.65"/>
    <n v="0"/>
    <n v="6.5509827145707758E-2"/>
    <n v="0"/>
    <n v="0"/>
    <n v="0"/>
    <m/>
    <n v="0"/>
    <n v="20924029.899999999"/>
    <n v="19627.2"/>
    <n v="20943657.099999998"/>
    <n v="9.3714292142416722E-2"/>
    <n v="11.634624123262935"/>
    <n v="1231531.08"/>
    <n v="0"/>
    <n v="1231531.08"/>
    <n v="0"/>
    <n v="0.15707121146206773"/>
    <n v="22"/>
  </r>
  <r>
    <x v="23"/>
    <x v="0"/>
    <x v="0"/>
    <x v="0"/>
    <x v="11"/>
    <x v="11"/>
    <x v="11"/>
    <x v="24"/>
    <n v="33536247.399999999"/>
    <n v="1042194.6700000002"/>
    <n v="34578442.069999993"/>
    <n v="3.0140012320109721"/>
    <n v="0.30733328124573595"/>
    <n v="0"/>
    <n v="0"/>
    <n v="0"/>
    <m/>
    <n v="0"/>
    <n v="25878399.32"/>
    <n v="0"/>
    <n v="25878399.32"/>
    <n v="0"/>
    <n v="1.5161975737794586"/>
    <n v="0"/>
    <n v="506334.84"/>
    <n v="506334.84"/>
    <n v="100"/>
    <n v="1.7260022778789717E-2"/>
    <n v="0"/>
    <n v="0"/>
    <n v="0"/>
    <m/>
    <n v="0"/>
    <n v="7007843.8600000003"/>
    <n v="468605.27"/>
    <n v="7476449.1300000008"/>
    <n v="6.2677517341711644"/>
    <n v="0.2897242670297146"/>
    <n v="0"/>
    <n v="0"/>
    <n v="0"/>
    <m/>
    <n v="0"/>
    <n v="0"/>
    <n v="0"/>
    <n v="0"/>
    <m/>
    <n v="0"/>
    <n v="0"/>
    <n v="60466.91"/>
    <n v="60466.91"/>
    <n v="100"/>
    <n v="2.4250524481483401E-3"/>
    <n v="0"/>
    <n v="0"/>
    <n v="0"/>
    <m/>
    <n v="0"/>
    <n v="0"/>
    <n v="0"/>
    <n v="0"/>
    <m/>
    <n v="0"/>
    <n v="650004.22"/>
    <n v="6787.65"/>
    <n v="656791.87"/>
    <n v="1.0334552405467503"/>
    <n v="8.3768161741672731E-2"/>
    <n v="23"/>
  </r>
  <r>
    <x v="24"/>
    <x v="0"/>
    <x v="0"/>
    <x v="0"/>
    <x v="11"/>
    <x v="11"/>
    <x v="11"/>
    <x v="26"/>
    <n v="2326026.25"/>
    <n v="25720884.030000001"/>
    <n v="28046910.280000001"/>
    <n v="91.706657785907097"/>
    <n v="0.24928101004977304"/>
    <n v="0"/>
    <n v="0"/>
    <n v="0"/>
    <m/>
    <n v="0"/>
    <n v="2326026.25"/>
    <n v="0"/>
    <n v="2326026.25"/>
    <n v="0"/>
    <n v="0.13628027426223874"/>
    <n v="0"/>
    <n v="0"/>
    <n v="0"/>
    <m/>
    <n v="0"/>
    <n v="0"/>
    <n v="0"/>
    <n v="0"/>
    <m/>
    <n v="0"/>
    <n v="0"/>
    <n v="0"/>
    <n v="0"/>
    <m/>
    <n v="0"/>
    <n v="0"/>
    <n v="0"/>
    <n v="0"/>
    <m/>
    <n v="0"/>
    <n v="0"/>
    <n v="0"/>
    <n v="0"/>
    <m/>
    <n v="0"/>
    <n v="0"/>
    <n v="0"/>
    <n v="0"/>
    <m/>
    <n v="0"/>
    <n v="0"/>
    <n v="25720884.030000001"/>
    <n v="25720884.030000001"/>
    <n v="100"/>
    <n v="100"/>
    <n v="0"/>
    <n v="0"/>
    <n v="0"/>
    <m/>
    <n v="0"/>
    <n v="0"/>
    <n v="0"/>
    <n v="0"/>
    <m/>
    <n v="0"/>
    <n v="24"/>
  </r>
  <r>
    <x v="25"/>
    <x v="0"/>
    <x v="0"/>
    <x v="0"/>
    <x v="11"/>
    <x v="11"/>
    <x v="11"/>
    <x v="25"/>
    <n v="22978644.859999999"/>
    <n v="0"/>
    <n v="22978644.859999999"/>
    <n v="0"/>
    <n v="0.20423425407969129"/>
    <n v="0"/>
    <n v="0"/>
    <n v="0"/>
    <m/>
    <n v="0"/>
    <n v="2844.82"/>
    <n v="0"/>
    <n v="2844.82"/>
    <n v="0"/>
    <n v="1.6667604238202472E-4"/>
    <n v="0"/>
    <n v="0"/>
    <n v="0"/>
    <m/>
    <n v="0"/>
    <n v="0"/>
    <n v="0"/>
    <n v="0"/>
    <m/>
    <n v="0"/>
    <n v="915088.94"/>
    <n v="0"/>
    <n v="915088.94"/>
    <n v="0"/>
    <n v="3.5461148440730235E-2"/>
    <n v="124712.62"/>
    <n v="0"/>
    <n v="124712.62"/>
    <n v="0"/>
    <n v="0.11836517813085601"/>
    <n v="12975.09"/>
    <n v="0"/>
    <n v="12975.09"/>
    <n v="0"/>
    <n v="9.9522313222719823E-3"/>
    <n v="14645901.529999999"/>
    <n v="0"/>
    <n v="14645901.529999999"/>
    <n v="0"/>
    <n v="0.58738042609860541"/>
    <n v="0"/>
    <n v="0"/>
    <n v="0"/>
    <m/>
    <n v="0"/>
    <n v="5606177.3399999999"/>
    <n v="0"/>
    <n v="5606177.3399999999"/>
    <n v="0"/>
    <n v="3.1143446346461641"/>
    <n v="1670944.52"/>
    <n v="0"/>
    <n v="1670944.52"/>
    <n v="0"/>
    <n v="0.21311462155084487"/>
    <n v="25"/>
  </r>
  <r>
    <x v="26"/>
    <x v="0"/>
    <x v="0"/>
    <x v="0"/>
    <x v="11"/>
    <x v="11"/>
    <x v="11"/>
    <x v="28"/>
    <n v="18158891.66"/>
    <n v="2000000"/>
    <n v="20158891.66"/>
    <n v="9.9211803591785355"/>
    <n v="0.17917228045159012"/>
    <n v="91163.69"/>
    <n v="0"/>
    <n v="91163.69"/>
    <n v="0"/>
    <n v="4.8015489339271106E-2"/>
    <n v="164060.03"/>
    <n v="0"/>
    <n v="164060.03"/>
    <n v="0"/>
    <n v="9.6121640432351597E-3"/>
    <n v="0"/>
    <n v="2000000"/>
    <n v="2000000"/>
    <n v="100"/>
    <n v="6.8176318970228147E-2"/>
    <n v="0"/>
    <n v="0"/>
    <n v="0"/>
    <m/>
    <n v="0"/>
    <n v="67917.67"/>
    <n v="0"/>
    <n v="67917.67"/>
    <n v="0"/>
    <n v="2.6319174807407581E-3"/>
    <n v="0"/>
    <n v="0"/>
    <n v="0"/>
    <m/>
    <n v="0"/>
    <n v="0"/>
    <n v="0"/>
    <n v="0"/>
    <m/>
    <n v="0"/>
    <n v="14479944.609999999"/>
    <n v="0"/>
    <n v="14479944.609999999"/>
    <n v="0"/>
    <n v="0.58072464965603277"/>
    <n v="0"/>
    <n v="0"/>
    <n v="0"/>
    <m/>
    <n v="0"/>
    <n v="3355805.66"/>
    <n v="0"/>
    <n v="3355805.66"/>
    <n v="0"/>
    <n v="1.8642177580733166"/>
    <n v="0"/>
    <n v="0"/>
    <n v="0"/>
    <m/>
    <n v="0"/>
    <n v="26"/>
  </r>
  <r>
    <x v="27"/>
    <x v="0"/>
    <x v="0"/>
    <x v="0"/>
    <x v="11"/>
    <x v="11"/>
    <x v="11"/>
    <x v="23"/>
    <n v="10316123.18"/>
    <n v="3976491.25"/>
    <n v="14292614.43"/>
    <n v="27.822000442783931"/>
    <n v="0.12703279348039334"/>
    <n v="0"/>
    <n v="0"/>
    <n v="0"/>
    <m/>
    <n v="0"/>
    <n v="776932.2"/>
    <n v="3976491.25"/>
    <n v="4753423.45"/>
    <n v="83.655312677855363"/>
    <n v="0.27849980259275109"/>
    <n v="0"/>
    <n v="0"/>
    <n v="0"/>
    <m/>
    <n v="0"/>
    <n v="24379.31"/>
    <n v="0"/>
    <n v="24379.31"/>
    <n v="0"/>
    <n v="1.0041001443228382E-2"/>
    <n v="32836.910000000003"/>
    <n v="0"/>
    <n v="32836.910000000003"/>
    <n v="0"/>
    <n v="1.2724823664079026E-3"/>
    <n v="0"/>
    <n v="0"/>
    <n v="0"/>
    <m/>
    <n v="0"/>
    <n v="10237.07"/>
    <n v="0"/>
    <n v="10237.07"/>
    <n v="0"/>
    <n v="7.8520988064276105E-3"/>
    <n v="3391445.1"/>
    <n v="0"/>
    <n v="3391445.1"/>
    <n v="0"/>
    <n v="0.13601542136874023"/>
    <n v="0"/>
    <n v="0"/>
    <n v="0"/>
    <m/>
    <n v="0"/>
    <n v="5941731.4500000002"/>
    <n v="0"/>
    <n v="5941731.4500000002"/>
    <n v="0"/>
    <n v="3.3007517136116626"/>
    <n v="138561.14000000001"/>
    <n v="0"/>
    <n v="138561.14000000001"/>
    <n v="0"/>
    <n v="1.7672283286074415E-2"/>
    <n v="27"/>
  </r>
  <r>
    <x v="28"/>
    <x v="0"/>
    <x v="0"/>
    <x v="0"/>
    <x v="11"/>
    <x v="11"/>
    <x v="11"/>
    <x v="27"/>
    <n v="11765455.780000001"/>
    <n v="34880"/>
    <n v="11800335.780000001"/>
    <n v="0.29558480919769214"/>
    <n v="0.10488141448730288"/>
    <n v="93290.55"/>
    <n v="0"/>
    <n v="93290.55"/>
    <n v="0"/>
    <n v="4.9135696558352759E-2"/>
    <n v="763994.61"/>
    <n v="0"/>
    <n v="763994.61"/>
    <n v="0"/>
    <n v="4.4761917448555073E-2"/>
    <n v="0"/>
    <n v="34880"/>
    <n v="34880"/>
    <n v="100"/>
    <n v="1.188995002840779E-3"/>
    <n v="10151.56"/>
    <n v="0"/>
    <n v="10151.56"/>
    <n v="0"/>
    <n v="4.1810793090952744E-3"/>
    <n v="0"/>
    <n v="0"/>
    <n v="0"/>
    <m/>
    <n v="0"/>
    <n v="0"/>
    <n v="0"/>
    <n v="0"/>
    <m/>
    <n v="0"/>
    <n v="0"/>
    <n v="0"/>
    <n v="0"/>
    <m/>
    <n v="0"/>
    <n v="10166813.07"/>
    <n v="0"/>
    <n v="10166813.07"/>
    <n v="0"/>
    <n v="0.40774458171039402"/>
    <n v="0"/>
    <n v="0"/>
    <n v="0"/>
    <m/>
    <n v="0"/>
    <n v="0"/>
    <n v="0"/>
    <n v="0"/>
    <m/>
    <n v="0"/>
    <n v="731205.99"/>
    <n v="0"/>
    <n v="731205.99"/>
    <n v="0"/>
    <n v="9.3259043594434154E-2"/>
    <n v="28"/>
  </r>
  <r>
    <x v="29"/>
    <x v="0"/>
    <x v="0"/>
    <x v="0"/>
    <x v="11"/>
    <x v="11"/>
    <x v="11"/>
    <x v="29"/>
    <n v="10187513.380000001"/>
    <n v="0"/>
    <n v="10187513.380000001"/>
    <n v="0"/>
    <n v="9.0546644885619018E-2"/>
    <n v="11538.64"/>
    <n v="0"/>
    <n v="11538.64"/>
    <n v="0"/>
    <n v="6.0773477456834745E-3"/>
    <n v="6212.4"/>
    <n v="0"/>
    <n v="6212.4"/>
    <n v="0"/>
    <n v="3.639802327367251E-4"/>
    <n v="0"/>
    <n v="0"/>
    <n v="0"/>
    <m/>
    <n v="0"/>
    <n v="7849.13"/>
    <n v="0"/>
    <n v="7849.13"/>
    <n v="0"/>
    <n v="3.2327873782353636E-3"/>
    <n v="3897526.18"/>
    <n v="0"/>
    <n v="3897526.18"/>
    <n v="0"/>
    <n v="0.15103532386765844"/>
    <n v="338362.07"/>
    <n v="0"/>
    <n v="338362.07"/>
    <n v="0"/>
    <n v="0.32114060861102245"/>
    <n v="205767.58"/>
    <n v="0"/>
    <n v="205767.58"/>
    <n v="0"/>
    <n v="0.15782908286448155"/>
    <n v="3884173.61"/>
    <n v="0"/>
    <n v="3884173.61"/>
    <n v="0"/>
    <n v="0.15577651846214197"/>
    <n v="0"/>
    <n v="0"/>
    <n v="0"/>
    <m/>
    <n v="0"/>
    <n v="718343.72"/>
    <n v="0"/>
    <n v="718343.72"/>
    <n v="0"/>
    <n v="0.39905443130590773"/>
    <n v="1117740.05"/>
    <n v="0"/>
    <n v="1117740.05"/>
    <n v="0"/>
    <n v="0.14255814295256938"/>
    <n v="29"/>
  </r>
  <r>
    <x v="30"/>
    <x v="0"/>
    <x v="0"/>
    <x v="0"/>
    <x v="11"/>
    <x v="11"/>
    <x v="11"/>
    <x v="30"/>
    <n v="5763790.5300000003"/>
    <n v="0"/>
    <n v="5763790.5300000003"/>
    <n v="0"/>
    <n v="5.1228584920396322E-2"/>
    <n v="0"/>
    <n v="0"/>
    <n v="0"/>
    <m/>
    <n v="0"/>
    <n v="0"/>
    <n v="0"/>
    <n v="0"/>
    <m/>
    <n v="0"/>
    <n v="0"/>
    <n v="0"/>
    <n v="0"/>
    <m/>
    <n v="0"/>
    <n v="0"/>
    <n v="0"/>
    <n v="0"/>
    <m/>
    <n v="0"/>
    <n v="0"/>
    <n v="0"/>
    <n v="0"/>
    <m/>
    <n v="0"/>
    <n v="0"/>
    <n v="0"/>
    <n v="0"/>
    <m/>
    <n v="0"/>
    <n v="0"/>
    <n v="0"/>
    <n v="0"/>
    <m/>
    <n v="0"/>
    <n v="5763790.5300000003"/>
    <n v="0"/>
    <n v="5763790.5300000003"/>
    <n v="0"/>
    <n v="0.23115939503756219"/>
    <n v="0"/>
    <n v="0"/>
    <n v="0"/>
    <m/>
    <n v="0"/>
    <n v="0"/>
    <n v="0"/>
    <n v="0"/>
    <m/>
    <n v="0"/>
    <n v="0"/>
    <n v="0"/>
    <n v="0"/>
    <m/>
    <n v="0"/>
    <n v="30"/>
  </r>
  <r>
    <x v="31"/>
    <x v="0"/>
    <x v="0"/>
    <x v="0"/>
    <x v="11"/>
    <x v="11"/>
    <x v="11"/>
    <x v="32"/>
    <n v="23152.92"/>
    <n v="2995749.85"/>
    <n v="3018902.77"/>
    <n v="99.23306837735619"/>
    <n v="2.6832015513819286E-2"/>
    <n v="0"/>
    <n v="0"/>
    <n v="0"/>
    <m/>
    <n v="0"/>
    <n v="0"/>
    <n v="0"/>
    <n v="0"/>
    <m/>
    <n v="0"/>
    <n v="0"/>
    <n v="2995749.85"/>
    <n v="2995749.85"/>
    <n v="100"/>
    <n v="0.10211959866430657"/>
    <n v="23152.92"/>
    <n v="0"/>
    <n v="23152.92"/>
    <n v="0"/>
    <n v="9.5358934742185587E-3"/>
    <n v="0"/>
    <n v="0"/>
    <n v="0"/>
    <m/>
    <n v="0"/>
    <n v="0"/>
    <n v="0"/>
    <n v="0"/>
    <m/>
    <n v="0"/>
    <n v="0"/>
    <n v="0"/>
    <n v="0"/>
    <m/>
    <n v="0"/>
    <n v="0"/>
    <n v="0"/>
    <n v="0"/>
    <m/>
    <n v="0"/>
    <n v="0"/>
    <n v="0"/>
    <n v="0"/>
    <m/>
    <n v="0"/>
    <n v="0"/>
    <n v="0"/>
    <n v="0"/>
    <m/>
    <n v="0"/>
    <n v="0"/>
    <n v="0"/>
    <n v="0"/>
    <m/>
    <n v="0"/>
    <n v="31"/>
  </r>
  <r>
    <x v="32"/>
    <x v="0"/>
    <x v="0"/>
    <x v="0"/>
    <x v="11"/>
    <x v="11"/>
    <x v="11"/>
    <x v="31"/>
    <n v="2112327.35"/>
    <n v="0"/>
    <n v="2112327.35"/>
    <n v="0"/>
    <n v="1.8774370870336041E-2"/>
    <n v="0"/>
    <n v="0"/>
    <n v="0"/>
    <m/>
    <n v="0"/>
    <n v="0"/>
    <n v="0"/>
    <n v="0"/>
    <m/>
    <n v="0"/>
    <n v="0"/>
    <n v="0"/>
    <n v="0"/>
    <m/>
    <n v="0"/>
    <n v="0"/>
    <n v="0"/>
    <n v="0"/>
    <m/>
    <n v="0"/>
    <n v="0"/>
    <n v="0"/>
    <n v="0"/>
    <m/>
    <n v="0"/>
    <n v="0"/>
    <n v="0"/>
    <n v="0"/>
    <m/>
    <n v="0"/>
    <n v="0"/>
    <n v="0"/>
    <n v="0"/>
    <m/>
    <n v="0"/>
    <n v="1740313.29"/>
    <n v="0"/>
    <n v="1740313.29"/>
    <n v="0"/>
    <n v="6.9796042239624823E-2"/>
    <n v="0"/>
    <n v="0"/>
    <n v="0"/>
    <m/>
    <n v="0"/>
    <n v="344426.76"/>
    <n v="0"/>
    <n v="344426.76"/>
    <n v="0"/>
    <n v="0.19133601507414355"/>
    <n v="27587.3"/>
    <n v="0"/>
    <n v="27587.3"/>
    <n v="0"/>
    <n v="3.5185231638388704E-3"/>
    <n v="32"/>
  </r>
  <r>
    <x v="33"/>
    <x v="0"/>
    <x v="0"/>
    <x v="0"/>
    <x v="11"/>
    <x v="11"/>
    <x v="11"/>
    <x v="33"/>
    <n v="286759.63"/>
    <n v="0"/>
    <n v="286759.63"/>
    <n v="0"/>
    <n v="2.5487203222835423E-3"/>
    <n v="0"/>
    <n v="0"/>
    <n v="0"/>
    <m/>
    <n v="0"/>
    <n v="110207.19"/>
    <n v="0"/>
    <n v="110207.19"/>
    <n v="0"/>
    <n v="6.4569632775514267E-3"/>
    <n v="0"/>
    <n v="0"/>
    <n v="0"/>
    <m/>
    <n v="0"/>
    <n v="645.13"/>
    <n v="0"/>
    <n v="645.13"/>
    <n v="0"/>
    <n v="2.6570691545699715E-4"/>
    <n v="175907.31"/>
    <n v="0"/>
    <n v="175907.31"/>
    <n v="0"/>
    <n v="6.816687383107865E-3"/>
    <n v="0"/>
    <n v="0"/>
    <n v="0"/>
    <m/>
    <n v="0"/>
    <n v="0"/>
    <n v="0"/>
    <n v="0"/>
    <m/>
    <n v="0"/>
    <n v="0"/>
    <n v="0"/>
    <n v="0"/>
    <m/>
    <n v="0"/>
    <n v="0"/>
    <n v="0"/>
    <n v="0"/>
    <m/>
    <n v="0"/>
    <n v="0"/>
    <n v="0"/>
    <n v="0"/>
    <m/>
    <n v="0"/>
    <n v="0"/>
    <n v="0"/>
    <n v="0"/>
    <m/>
    <n v="0"/>
    <n v="33"/>
  </r>
  <r>
    <x v="34"/>
    <x v="0"/>
    <x v="0"/>
    <x v="0"/>
    <x v="11"/>
    <x v="11"/>
    <x v="11"/>
    <x v="34"/>
    <n v="0"/>
    <n v="0"/>
    <n v="0"/>
    <m/>
    <n v="0"/>
    <n v="0"/>
    <n v="0"/>
    <n v="0"/>
    <m/>
    <n v="0"/>
    <n v="0"/>
    <n v="0"/>
    <n v="0"/>
    <m/>
    <n v="0"/>
    <n v="0"/>
    <n v="0"/>
    <n v="0"/>
    <m/>
    <n v="0"/>
    <n v="0"/>
    <n v="0"/>
    <n v="0"/>
    <m/>
    <n v="0"/>
    <n v="0"/>
    <n v="0"/>
    <n v="0"/>
    <m/>
    <n v="0"/>
    <n v="0"/>
    <n v="0"/>
    <n v="0"/>
    <m/>
    <n v="0"/>
    <n v="0"/>
    <n v="0"/>
    <n v="0"/>
    <m/>
    <n v="0"/>
    <n v="0"/>
    <n v="0"/>
    <n v="0"/>
    <m/>
    <n v="0"/>
    <n v="0"/>
    <n v="0"/>
    <n v="0"/>
    <m/>
    <n v="0"/>
    <n v="0"/>
    <n v="0"/>
    <n v="0"/>
    <m/>
    <n v="0"/>
    <n v="0"/>
    <n v="0"/>
    <n v="0"/>
    <m/>
    <n v="0"/>
    <n v="34"/>
  </r>
  <r>
    <x v="0"/>
    <x v="0"/>
    <x v="0"/>
    <x v="0"/>
    <x v="12"/>
    <x v="12"/>
    <x v="12"/>
    <x v="0"/>
    <n v="97849434587.679993"/>
    <n v="56411693270.329994"/>
    <n v="154261127858.00995"/>
    <n v="36.568962027980426"/>
    <n v="100.00000000000006"/>
    <n v="672558062.40999997"/>
    <n v="1562119600.0900002"/>
    <n v="2234677662.5"/>
    <n v="69.903576086334112"/>
    <n v="100"/>
    <n v="10351812828.610001"/>
    <n v="13929206670.27"/>
    <n v="24281019498.880001"/>
    <n v="57.36664669666159"/>
    <n v="100"/>
    <n v="59268276.529999994"/>
    <n v="36656010821.110001"/>
    <n v="36715279097.639999"/>
    <n v="99.838573264355745"/>
    <n v="100"/>
    <n v="1465987716.6300001"/>
    <n v="181257718.89999998"/>
    <n v="1647245435.5300002"/>
    <n v="11.003686213990353"/>
    <n v="100.00000000000003"/>
    <n v="37670920250.039993"/>
    <n v="2588850573.7999997"/>
    <n v="40259770823.840004"/>
    <n v="6.4303658983249852"/>
    <n v="100"/>
    <n v="1054439198.47"/>
    <n v="3067426.82"/>
    <n v="1057506625.29"/>
    <n v="0.29006218463726596"/>
    <n v="100.00000000000001"/>
    <n v="1581550812.3000002"/>
    <n v="53699469.20000001"/>
    <n v="1635250281.5"/>
    <n v="3.2838685189365617"/>
    <n v="100.00000000000003"/>
    <n v="33601081250.389999"/>
    <n v="119001974.06000002"/>
    <n v="33720083224.450001"/>
    <n v="0.35291127031890956"/>
    <n v="100"/>
    <n v="0"/>
    <n v="578310700.64999998"/>
    <n v="578310700.64999998"/>
    <n v="100"/>
    <n v="100"/>
    <n v="2890826204.9000001"/>
    <n v="92676011.310000002"/>
    <n v="2983502216.2099996"/>
    <n v="3.1062826367773955"/>
    <n v="100"/>
    <n v="8500989987.3999996"/>
    <n v="647492304.11999989"/>
    <n v="9148482291.5200005"/>
    <n v="7.0775925829815476"/>
    <n v="100.00000000000001"/>
    <n v="999"/>
  </r>
  <r>
    <x v="1"/>
    <x v="0"/>
    <x v="0"/>
    <x v="0"/>
    <x v="12"/>
    <x v="12"/>
    <x v="12"/>
    <x v="1"/>
    <n v="20316591434.029999"/>
    <n v="10986977021.640001"/>
    <n v="31303568455.669998"/>
    <n v="35.098161531325147"/>
    <n v="20.29258367959261"/>
    <n v="81320279.219999999"/>
    <n v="4746459.28"/>
    <n v="86066738.5"/>
    <n v="5.5148590067694965"/>
    <n v="3.8514162442432345"/>
    <n v="1741172807.7999997"/>
    <n v="3476238051.0999994"/>
    <n v="5217410858.9000006"/>
    <n v="66.62764626194118"/>
    <n v="21.487610349889394"/>
    <n v="0"/>
    <n v="6591510932.2900019"/>
    <n v="6591510932.2900019"/>
    <n v="100.00000000000001"/>
    <n v="17.953045964217374"/>
    <n v="252818715.61999997"/>
    <n v="10409.370000000001"/>
    <n v="252829124.98999995"/>
    <n v="4.1171562020047014E-3"/>
    <n v="15.348600732874541"/>
    <n v="11017189174.259998"/>
    <n v="631061167.57999992"/>
    <n v="11648250341.84"/>
    <n v="5.417647707254849"/>
    <n v="28.93272888414565"/>
    <n v="60854724.540000007"/>
    <n v="0"/>
    <n v="60854724.540000007"/>
    <n v="0"/>
    <n v="5.7545478283232345"/>
    <n v="518565776.21000004"/>
    <n v="34099572.43"/>
    <n v="552665348.63999999"/>
    <n v="6.1700217887573912"/>
    <n v="33.796988442224595"/>
    <n v="3864109365.8000002"/>
    <n v="34730750.25"/>
    <n v="3898840116.0499997"/>
    <n v="0.89079698618640668"/>
    <n v="11.562368011070035"/>
    <n v="0"/>
    <n v="0"/>
    <n v="0"/>
    <m/>
    <n v="0"/>
    <n v="215364490.30000004"/>
    <n v="60187456.57"/>
    <n v="275551946.86999995"/>
    <n v="21.842508192618677"/>
    <n v="9.2358552768242586"/>
    <n v="2565196100.2799997"/>
    <n v="154392222.76999998"/>
    <n v="2719588323.0500002"/>
    <n v="5.6770438915861403"/>
    <n v="29.727207600006704"/>
    <n v="1"/>
  </r>
  <r>
    <x v="2"/>
    <x v="0"/>
    <x v="0"/>
    <x v="0"/>
    <x v="12"/>
    <x v="12"/>
    <x v="12"/>
    <x v="3"/>
    <n v="23523933650.540001"/>
    <n v="3501729185.9099998"/>
    <n v="27025662836.450001"/>
    <n v="12.957051995731829"/>
    <n v="17.519425153772929"/>
    <n v="195978371.20999998"/>
    <n v="368961.88"/>
    <n v="196347333.08999997"/>
    <n v="0.18791285534338195"/>
    <n v="8.7863827694209995"/>
    <n v="3521340634.3899999"/>
    <n v="1380011243.1099999"/>
    <n v="4901351877.5"/>
    <n v="28.15572677907576"/>
    <n v="20.185939382512675"/>
    <n v="9063.66"/>
    <n v="1431520125.1199999"/>
    <n v="1431529188.78"/>
    <n v="99.999366854684411"/>
    <n v="3.8990012440679402"/>
    <n v="98942820.920000017"/>
    <n v="111650.72"/>
    <n v="99054471.640000015"/>
    <n v="0.11271648634478545"/>
    <n v="6.0133401801249695"/>
    <n v="9124883205.6100006"/>
    <n v="286544099.88"/>
    <n v="9411427305.4899998"/>
    <n v="3.0446402078975763"/>
    <n v="23.37675330212506"/>
    <n v="474756917.02999991"/>
    <n v="2582867.6799999997"/>
    <n v="477339784.70999998"/>
    <n v="0.54109625108436732"/>
    <n v="45.138231127308465"/>
    <n v="223943275.82000002"/>
    <n v="5077333.1100000003"/>
    <n v="229020608.93000004"/>
    <n v="2.2169765130403105"/>
    <n v="14.005232808761336"/>
    <n v="7743027568.039999"/>
    <n v="29439593.459999997"/>
    <n v="7772467161.499999"/>
    <n v="0.37876767888870028"/>
    <n v="23.049964348439929"/>
    <n v="0"/>
    <n v="0"/>
    <n v="0"/>
    <m/>
    <n v="0"/>
    <n v="305983177.53000003"/>
    <n v="10046250"/>
    <n v="316029427.53000003"/>
    <n v="3.1788970028894949"/>
    <n v="10.59256553633328"/>
    <n v="1835068616.3300002"/>
    <n v="356027060.94999999"/>
    <n v="2191095677.2800002"/>
    <n v="16.24881399026663"/>
    <n v="23.950373487753179"/>
    <n v="2"/>
  </r>
  <r>
    <x v="3"/>
    <x v="0"/>
    <x v="0"/>
    <x v="0"/>
    <x v="12"/>
    <x v="12"/>
    <x v="12"/>
    <x v="2"/>
    <n v="3516583796.8800006"/>
    <n v="20345122483.220001"/>
    <n v="23861706280.100002"/>
    <n v="85.26264737483281"/>
    <n v="15.468385724538189"/>
    <n v="63097145.339999996"/>
    <n v="2613140.87"/>
    <n v="65710286.210000008"/>
    <n v="3.9767607489165426"/>
    <n v="2.9404816324376721"/>
    <n v="443839028.39999998"/>
    <n v="13647609.560000001"/>
    <n v="457486637.96000004"/>
    <n v="2.9831711852518121"/>
    <n v="1.8841327399004077"/>
    <n v="0"/>
    <n v="20284060657.350002"/>
    <n v="20284060657.350002"/>
    <n v="100"/>
    <n v="55.246919418498521"/>
    <n v="31924374.730000004"/>
    <n v="0.65"/>
    <n v="31924375.380000003"/>
    <n v="2.0360617624087089E-6"/>
    <n v="1.9380460671744624"/>
    <n v="891892928.77999997"/>
    <n v="31167533.770000003"/>
    <n v="923060462.54999983"/>
    <n v="3.3765430364006885"/>
    <n v="2.2927613437963372"/>
    <n v="1703852.88"/>
    <n v="2.52"/>
    <n v="1703855.4"/>
    <n v="1.4789987460203489E-4"/>
    <n v="0.16112006858895583"/>
    <n v="17795472.199999999"/>
    <n v="1168801.8600000001"/>
    <n v="18964274.059999999"/>
    <n v="6.1631774372279891"/>
    <n v="1.1597169115056962"/>
    <n v="1862944768.0600002"/>
    <n v="11819729.800000001"/>
    <n v="1874764497.8600001"/>
    <n v="0.63046477642882326"/>
    <n v="5.5597860935901613"/>
    <n v="0"/>
    <n v="0"/>
    <n v="0"/>
    <m/>
    <n v="0"/>
    <n v="49680770.620000005"/>
    <n v="111621.33999999998"/>
    <n v="49792391.960000001"/>
    <n v="0.22417348435413462"/>
    <n v="1.668924249141408"/>
    <n v="153705455.87"/>
    <n v="533385.5"/>
    <n v="154238841.36999997"/>
    <n v="0.34581788560021265"/>
    <n v="1.6859500456482117"/>
    <n v="3"/>
  </r>
  <r>
    <x v="4"/>
    <x v="0"/>
    <x v="0"/>
    <x v="0"/>
    <x v="12"/>
    <x v="12"/>
    <x v="12"/>
    <x v="4"/>
    <n v="12883231725.599998"/>
    <n v="2996278935.7399998"/>
    <n v="15879510661.34"/>
    <n v="18.868836701843037"/>
    <n v="10.293915830795912"/>
    <n v="64782561.879999995"/>
    <n v="0"/>
    <n v="64782561.879999995"/>
    <n v="0"/>
    <n v="2.8989667264819676"/>
    <n v="1661159142.4699998"/>
    <n v="1793924185.6000001"/>
    <n v="3455083328.0699992"/>
    <n v="51.921300161581961"/>
    <n v="14.229564488547815"/>
    <n v="0"/>
    <n v="418361002.82000005"/>
    <n v="418361002.82000005"/>
    <n v="100"/>
    <n v="1.1394738460449063"/>
    <n v="303879486.02999997"/>
    <n v="8855498.7200000007"/>
    <n v="312734984.75000006"/>
    <n v="2.8316303425659508"/>
    <n v="18.985330176336344"/>
    <n v="6319207520.96"/>
    <n v="730492003.15999985"/>
    <n v="7049699524.1200008"/>
    <n v="10.362030334210388"/>
    <n v="17.510530685747199"/>
    <n v="12930647.24"/>
    <n v="0"/>
    <n v="12930647.24"/>
    <n v="0"/>
    <n v="1.2227485796085704"/>
    <n v="174608581.88999999"/>
    <n v="7163951.9799999995"/>
    <n v="181772533.87"/>
    <n v="3.9411630720422877"/>
    <n v="11.11588457904204"/>
    <n v="3264383087.4799995"/>
    <n v="9031302.5599999987"/>
    <n v="3273414390.04"/>
    <n v="0.27589854151920068"/>
    <n v="9.707610649271734"/>
    <n v="0"/>
    <n v="0"/>
    <n v="0"/>
    <m/>
    <n v="0"/>
    <n v="275568458.07999998"/>
    <n v="4606919.830000001"/>
    <n v="280175377.90999997"/>
    <n v="1.644298604811687"/>
    <n v="9.3908218464778663"/>
    <n v="806712239.56999993"/>
    <n v="23844071.070000004"/>
    <n v="830556310.6400001"/>
    <n v="2.8708554452649366"/>
    <n v="9.0786240184327358"/>
    <n v="4"/>
  </r>
  <r>
    <x v="5"/>
    <x v="0"/>
    <x v="0"/>
    <x v="0"/>
    <x v="12"/>
    <x v="12"/>
    <x v="12"/>
    <x v="5"/>
    <n v="10854305131.01"/>
    <n v="2574695235.02"/>
    <n v="13429000366.029999"/>
    <n v="19.172649972763047"/>
    <n v="8.7053689756441859"/>
    <n v="2320575.81"/>
    <n v="0"/>
    <n v="2320575.81"/>
    <n v="0"/>
    <n v="0.10384387193470683"/>
    <n v="396262291.35000002"/>
    <n v="20349095.379999999"/>
    <n v="416611386.7299999"/>
    <n v="4.8844309176762772"/>
    <n v="1.71579033882501"/>
    <n v="9423236.1799999997"/>
    <n v="1902737204.6999996"/>
    <n v="1912160440.8799999"/>
    <n v="99.507194272063103"/>
    <n v="5.2080781840029937"/>
    <n v="14737678.809999999"/>
    <n v="0"/>
    <n v="14737678.809999999"/>
    <n v="0"/>
    <n v="0.89468627395274358"/>
    <n v="4720456223.21"/>
    <n v="578170955.66999996"/>
    <n v="5298627178.8800001"/>
    <n v="10.911712338897019"/>
    <n v="13.161096226962112"/>
    <n v="173049666.15000001"/>
    <n v="0"/>
    <n v="173049666.15000001"/>
    <n v="0"/>
    <n v="16.363932103266457"/>
    <n v="223890966.51000002"/>
    <n v="5224849.96"/>
    <n v="229115816.46999997"/>
    <n v="2.2804405389813551"/>
    <n v="14.011055008645783"/>
    <n v="4007734838.4700003"/>
    <n v="9237996.8200000003"/>
    <n v="4016972835.2899995"/>
    <n v="0.2299740924021727"/>
    <n v="11.912701426482078"/>
    <n v="0"/>
    <n v="0"/>
    <n v="0"/>
    <m/>
    <n v="0"/>
    <n v="179492195.44999999"/>
    <n v="4466124.4400000004"/>
    <n v="183958319.89000002"/>
    <n v="2.4277914924807811"/>
    <n v="6.1658516253319835"/>
    <n v="1126937459.0699999"/>
    <n v="54509008.049999997"/>
    <n v="1181446467.1199999"/>
    <n v="4.6137518344674611"/>
    <n v="12.914125310327352"/>
    <n v="5"/>
  </r>
  <r>
    <x v="6"/>
    <x v="0"/>
    <x v="0"/>
    <x v="0"/>
    <x v="12"/>
    <x v="12"/>
    <x v="12"/>
    <x v="6"/>
    <n v="8400940310.7600012"/>
    <n v="615236262.79000008"/>
    <n v="9016176573.5499992"/>
    <n v="6.8236935886422971"/>
    <n v="5.8447495482134473"/>
    <n v="20280397.399999999"/>
    <n v="0.02"/>
    <n v="20280397.420000002"/>
    <n v="9.8617396818252286E-8"/>
    <n v="0.90753121849849794"/>
    <n v="387376832.67000002"/>
    <n v="5981961.5800000001"/>
    <n v="393358794.24999994"/>
    <n v="1.5207392506389861"/>
    <n v="1.6200258571026813"/>
    <n v="20298448.969999999"/>
    <n v="326826065.42999995"/>
    <n v="347124514.39999998"/>
    <n v="94.152401190942797"/>
    <n v="0.94544974988985608"/>
    <n v="51457295.199999996"/>
    <n v="52926.65"/>
    <n v="51510221.850000001"/>
    <n v="0.10274980013505805"/>
    <n v="3.1270520311641739"/>
    <n v="3572173595.8299999"/>
    <n v="243498923.83000001"/>
    <n v="3815672519.6599998"/>
    <n v="6.3815467018038872"/>
    <n v="9.4776309988345293"/>
    <n v="135741877.88"/>
    <n v="0"/>
    <n v="135741877.88"/>
    <n v="0"/>
    <n v="12.836030965080292"/>
    <n v="302246743.44"/>
    <n v="156046.51999999999"/>
    <n v="302402789.95999998"/>
    <n v="5.1602209100200719E-2"/>
    <n v="18.492752661849948"/>
    <n v="2413820352.4499998"/>
    <n v="17868172.899999999"/>
    <n v="2431688525.3500004"/>
    <n v="0.73480516578200228"/>
    <n v="7.2113953846555576"/>
    <n v="0"/>
    <n v="0"/>
    <n v="0"/>
    <m/>
    <n v="0"/>
    <n v="425234627.95000005"/>
    <n v="3781980.5999999992"/>
    <n v="429016608.55000001"/>
    <n v="0.88154643075064687"/>
    <n v="14.379630965885056"/>
    <n v="1072310138.97"/>
    <n v="17070185.259999998"/>
    <n v="1089380324.23"/>
    <n v="1.5669628760796293"/>
    <n v="11.907771032576399"/>
    <n v="6"/>
  </r>
  <r>
    <x v="7"/>
    <x v="0"/>
    <x v="0"/>
    <x v="0"/>
    <x v="12"/>
    <x v="12"/>
    <x v="12"/>
    <x v="7"/>
    <n v="3491378208.9200001"/>
    <n v="4785184767.4399996"/>
    <n v="8276562976.3600006"/>
    <n v="57.816085990135299"/>
    <n v="5.3652939604967678"/>
    <n v="2131166.3800000004"/>
    <n v="0"/>
    <n v="2131166.3800000004"/>
    <n v="0"/>
    <n v="9.536795466133588E-2"/>
    <n v="460539979.66000009"/>
    <n v="4569992280.3800011"/>
    <n v="5030532260.04"/>
    <n v="90.845104337799498"/>
    <n v="20.717961452450712"/>
    <n v="0"/>
    <n v="0"/>
    <n v="0"/>
    <m/>
    <n v="0"/>
    <n v="702449052.77999997"/>
    <n v="171355308.77000004"/>
    <n v="873804361.54999995"/>
    <n v="19.610260180670306"/>
    <n v="53.046397501101843"/>
    <n v="1110990911.1099999"/>
    <n v="42032634.25"/>
    <n v="1153023545.3600001"/>
    <n v="3.6454272264558534"/>
    <n v="2.8639595352024014"/>
    <n v="21101194.740000002"/>
    <n v="0"/>
    <n v="21101194.740000002"/>
    <n v="0"/>
    <n v="1.9953723442832734"/>
    <n v="17363599.34"/>
    <n v="442521.48"/>
    <n v="17806120.82"/>
    <n v="2.485221146556277"/>
    <n v="1.0888926925404112"/>
    <n v="759876325.27999997"/>
    <n v="497778.08"/>
    <n v="760374103.3599999"/>
    <n v="6.5464891268703099E-2"/>
    <n v="2.2549591538631266"/>
    <n v="0"/>
    <n v="0"/>
    <n v="0"/>
    <m/>
    <n v="0"/>
    <n v="80361788.13000001"/>
    <n v="211566.07"/>
    <n v="80573354.200000003"/>
    <n v="0.26257572630630288"/>
    <n v="2.7006299429652807"/>
    <n v="336564191.5"/>
    <n v="652678.41000000015"/>
    <n v="337216869.91000003"/>
    <n v="0.19354856421453465"/>
    <n v="3.6860416751593479"/>
    <n v="7"/>
  </r>
  <r>
    <x v="8"/>
    <x v="0"/>
    <x v="0"/>
    <x v="0"/>
    <x v="12"/>
    <x v="12"/>
    <x v="12"/>
    <x v="8"/>
    <n v="268237870.28"/>
    <n v="4094335356.0700006"/>
    <n v="4362573226.3499994"/>
    <n v="93.851384117524063"/>
    <n v="2.8280444250125951"/>
    <n v="216748501.92000002"/>
    <n v="0"/>
    <n v="216748501.92000002"/>
    <n v="0"/>
    <n v="9.6993184098648495"/>
    <n v="51489368.359999999"/>
    <n v="4060708.2899999996"/>
    <n v="55550076.649999999"/>
    <n v="7.3099958359823427"/>
    <n v="0.22877983625260187"/>
    <n v="0"/>
    <n v="4090274647.7799997"/>
    <n v="4090274647.7799997"/>
    <n v="100"/>
    <n v="11.140524458230024"/>
    <n v="0"/>
    <n v="0"/>
    <n v="0"/>
    <m/>
    <n v="0"/>
    <n v="0"/>
    <n v="0"/>
    <n v="0"/>
    <m/>
    <n v="0"/>
    <n v="0"/>
    <n v="0"/>
    <n v="0"/>
    <m/>
    <n v="0"/>
    <n v="0"/>
    <n v="0"/>
    <n v="0"/>
    <m/>
    <n v="0"/>
    <n v="0"/>
    <n v="0"/>
    <n v="0"/>
    <m/>
    <n v="0"/>
    <n v="0"/>
    <n v="0"/>
    <n v="0"/>
    <m/>
    <n v="0"/>
    <n v="0"/>
    <n v="0"/>
    <n v="0"/>
    <m/>
    <n v="0"/>
    <n v="0"/>
    <n v="0"/>
    <n v="0"/>
    <m/>
    <n v="0"/>
    <n v="8"/>
  </r>
  <r>
    <x v="9"/>
    <x v="0"/>
    <x v="0"/>
    <x v="0"/>
    <x v="12"/>
    <x v="12"/>
    <x v="12"/>
    <x v="9"/>
    <n v="590915541.23000002"/>
    <n v="3420804547.1800003"/>
    <n v="4011720088.4099994"/>
    <n v="85.270269903995171"/>
    <n v="2.6006033691796935"/>
    <n v="16180305.070000002"/>
    <n v="1462828594.24"/>
    <n v="1479008899.3099999"/>
    <n v="98.906003535370985"/>
    <n v="66.184440115420898"/>
    <n v="34653198.530000001"/>
    <n v="1910009784.4299998"/>
    <n v="1944662982.9599998"/>
    <n v="98.218035781333484"/>
    <n v="8.0089840669569092"/>
    <n v="0"/>
    <n v="693670.03"/>
    <n v="693670.03"/>
    <n v="100"/>
    <n v="1.8893225029156541E-3"/>
    <n v="281558.76"/>
    <n v="871923.99000000011"/>
    <n v="1153482.75"/>
    <n v="75.590553044681442"/>
    <n v="7.0024947413429503E-2"/>
    <n v="122938359.35000002"/>
    <n v="4198246.55"/>
    <n v="127136605.90000001"/>
    <n v="3.3021540258060327"/>
    <n v="0.31579068459255982"/>
    <n v="118966435.14"/>
    <n v="484556.62"/>
    <n v="119450991.76000001"/>
    <n v="0.40565307400173567"/>
    <n v="11.295531290618911"/>
    <n v="1381000.47"/>
    <n v="50669.96"/>
    <n v="1431670.43"/>
    <n v="3.5392195674531046"/>
    <n v="8.7550538666579053E-2"/>
    <n v="172164154.70999998"/>
    <n v="554156.12"/>
    <n v="172718310.82999998"/>
    <n v="0.32084387424645128"/>
    <n v="0.51221199449698918"/>
    <n v="0"/>
    <n v="0"/>
    <n v="0"/>
    <m/>
    <n v="0"/>
    <n v="84036478.849999994"/>
    <n v="2983309.16"/>
    <n v="87019788.010000005"/>
    <n v="3.4283112246345264"/>
    <n v="2.9166992917653305"/>
    <n v="40314050.349999994"/>
    <n v="38129636.079999998"/>
    <n v="78443686.430000007"/>
    <n v="48.607654503878209"/>
    <n v="0.85745027350287173"/>
    <n v="9"/>
  </r>
  <r>
    <x v="10"/>
    <x v="0"/>
    <x v="0"/>
    <x v="0"/>
    <x v="12"/>
    <x v="12"/>
    <x v="12"/>
    <x v="10"/>
    <n v="2206976390.1700001"/>
    <n v="938983.31000000017"/>
    <n v="2207915373.48"/>
    <n v="4.2528048007565801E-2"/>
    <n v="1.4312843450180674"/>
    <n v="1504994.25"/>
    <n v="0"/>
    <n v="1504994.25"/>
    <n v="0"/>
    <n v="6.7347263332659724E-2"/>
    <n v="4066103.7699999996"/>
    <n v="0"/>
    <n v="4066103.7699999996"/>
    <n v="0"/>
    <n v="1.6746017481628211E-2"/>
    <n v="0"/>
    <n v="0"/>
    <n v="0"/>
    <m/>
    <n v="0"/>
    <n v="1695351.71"/>
    <n v="0"/>
    <n v="1695351.71"/>
    <n v="0"/>
    <n v="0.10292040721026628"/>
    <n v="4140642.6099999994"/>
    <n v="0"/>
    <n v="4140642.6099999994"/>
    <n v="0"/>
    <n v="1.0284814158823029E-2"/>
    <n v="2704634.4100000006"/>
    <n v="0"/>
    <n v="2704634.4100000006"/>
    <n v="0"/>
    <n v="0.25575578869383531"/>
    <n v="78370392.799999997"/>
    <n v="0"/>
    <n v="78370392.799999997"/>
    <n v="0"/>
    <n v="4.7925625628458279"/>
    <n v="2094445826.1900001"/>
    <n v="938983.31000000017"/>
    <n v="2095384809.5000005"/>
    <n v="4.481197466655587E-2"/>
    <n v="6.2140558656173894"/>
    <n v="0"/>
    <n v="0"/>
    <n v="0"/>
    <m/>
    <n v="0"/>
    <n v="15136697.279999999"/>
    <n v="0"/>
    <n v="15136697.279999999"/>
    <n v="0"/>
    <n v="0.50734660754596117"/>
    <n v="4911747.1500000004"/>
    <n v="0"/>
    <n v="4911747.1500000004"/>
    <n v="0"/>
    <n v="5.3689202137417326E-2"/>
    <n v="10"/>
  </r>
  <r>
    <x v="11"/>
    <x v="0"/>
    <x v="0"/>
    <x v="0"/>
    <x v="12"/>
    <x v="12"/>
    <x v="12"/>
    <x v="11"/>
    <n v="1704249635.8499999"/>
    <n v="28064387.119999997"/>
    <n v="1732314022.9699998"/>
    <n v="1.6200519506206188"/>
    <n v="1.1229750793502"/>
    <n v="0"/>
    <n v="0"/>
    <n v="0"/>
    <m/>
    <n v="0"/>
    <n v="30568963.669999998"/>
    <n v="23479.83"/>
    <n v="30592443.499999996"/>
    <n v="7.6750423678971585E-2"/>
    <n v="0.12599324135220566"/>
    <n v="0"/>
    <n v="496998.51999999996"/>
    <n v="496998.51999999996"/>
    <n v="100"/>
    <n v="1.3536558408783722E-3"/>
    <n v="136384.77000000002"/>
    <n v="0"/>
    <n v="136384.77000000002"/>
    <n v="0"/>
    <n v="8.2795658168643427E-3"/>
    <n v="228634274.81999996"/>
    <n v="24035601.420000006"/>
    <n v="252669876.23999995"/>
    <n v="9.5126501732915916"/>
    <n v="0.6275988935594744"/>
    <n v="3202054.0599999996"/>
    <n v="0"/>
    <n v="3202054.0599999996"/>
    <n v="0"/>
    <n v="0.30279281315347795"/>
    <n v="1193635.5599999998"/>
    <n v="31968.1"/>
    <n v="1225603.6599999999"/>
    <n v="2.6083554613405773"/>
    <n v="7.4948995506410515E-2"/>
    <n v="1305407919.4099998"/>
    <n v="2726170.87"/>
    <n v="1308134090.2800002"/>
    <n v="0.20840148500498717"/>
    <n v="3.879391641985892"/>
    <n v="0"/>
    <n v="0"/>
    <n v="0"/>
    <m/>
    <n v="0"/>
    <n v="38141786"/>
    <n v="128482.43"/>
    <n v="38270268.43"/>
    <n v="0.33572387984423657"/>
    <n v="1.2827296799737411"/>
    <n v="96964617.559999987"/>
    <n v="621685.94999999995"/>
    <n v="97586303.510000005"/>
    <n v="0.63706271027705608"/>
    <n v="1.0666939105348179"/>
    <n v="11"/>
  </r>
  <r>
    <x v="12"/>
    <x v="0"/>
    <x v="0"/>
    <x v="0"/>
    <x v="12"/>
    <x v="12"/>
    <x v="12"/>
    <x v="12"/>
    <n v="1301760461.6799998"/>
    <n v="29350.33"/>
    <n v="1301789812.0099998"/>
    <n v="2.2546135888621122E-3"/>
    <n v="0.84388713481223621"/>
    <n v="0"/>
    <n v="0"/>
    <n v="0"/>
    <m/>
    <n v="0"/>
    <n v="152151.85"/>
    <n v="0"/>
    <n v="152151.85"/>
    <n v="0"/>
    <n v="6.266287542292787E-4"/>
    <n v="0"/>
    <n v="0"/>
    <n v="0"/>
    <m/>
    <n v="0"/>
    <n v="0"/>
    <n v="0"/>
    <n v="0"/>
    <m/>
    <n v="0"/>
    <n v="2983225.4900000007"/>
    <n v="0"/>
    <n v="2983225.4900000007"/>
    <n v="0"/>
    <n v="7.4099415594126288E-3"/>
    <n v="30979"/>
    <n v="0"/>
    <n v="30979"/>
    <n v="0"/>
    <n v="2.9294379117014643E-3"/>
    <n v="9304279.0999999996"/>
    <n v="0"/>
    <n v="9304279.0999999996"/>
    <n v="0"/>
    <n v="0.5689819598419682"/>
    <n v="1241984057.1399999"/>
    <n v="29350.33"/>
    <n v="1242013407.4699998"/>
    <n v="2.3631250535199187E-3"/>
    <n v="3.683304691755422"/>
    <n v="0"/>
    <n v="0"/>
    <n v="0"/>
    <m/>
    <n v="0"/>
    <n v="38887923.670000002"/>
    <n v="0"/>
    <n v="38887923.670000002"/>
    <n v="0"/>
    <n v="1.3034320356362958"/>
    <n v="8417845.4299999997"/>
    <n v="0"/>
    <n v="8417845.4299999997"/>
    <n v="0"/>
    <n v="9.2013572981419572E-2"/>
    <n v="12"/>
  </r>
  <r>
    <x v="13"/>
    <x v="0"/>
    <x v="0"/>
    <x v="0"/>
    <x v="12"/>
    <x v="12"/>
    <x v="12"/>
    <x v="16"/>
    <n v="1262665095.8399999"/>
    <n v="8361762.830000001"/>
    <n v="1271026858.6700001"/>
    <n v="0.65787459745341126"/>
    <n v="0.82394500566592555"/>
    <n v="0"/>
    <n v="0"/>
    <n v="0"/>
    <m/>
    <n v="0"/>
    <n v="362886890.10999995"/>
    <n v="705359.22"/>
    <n v="363592249.32999998"/>
    <n v="0.19399732015734167"/>
    <n v="1.497434032153268"/>
    <n v="0"/>
    <n v="0"/>
    <n v="0"/>
    <m/>
    <n v="0"/>
    <n v="0"/>
    <n v="0"/>
    <n v="0"/>
    <m/>
    <n v="0"/>
    <n v="155306664.05000001"/>
    <n v="5422431.1299999999"/>
    <n v="160729095.17999998"/>
    <n v="3.3736462735184549"/>
    <n v="0.39923003010445235"/>
    <n v="320161.94"/>
    <n v="0"/>
    <n v="320161.94"/>
    <n v="0"/>
    <n v="3.0275171081051343E-2"/>
    <n v="1392612.5"/>
    <n v="205800"/>
    <n v="1598412.4999999998"/>
    <n v="12.875274686603117"/>
    <n v="9.7747269520956206E-2"/>
    <n v="682840599.02999997"/>
    <n v="1222955.3600000001"/>
    <n v="684063554.38999999"/>
    <n v="0.17877803197548597"/>
    <n v="2.0286532208022376"/>
    <n v="0"/>
    <n v="0"/>
    <n v="0"/>
    <m/>
    <n v="0"/>
    <n v="34894101.770000003"/>
    <n v="674608.21"/>
    <n v="35568709.980000004"/>
    <n v="1.8966338964199903"/>
    <n v="1.192179774050365"/>
    <n v="25024066.439999998"/>
    <n v="130608.91"/>
    <n v="25154675.350000001"/>
    <n v="0.5192231987999002"/>
    <n v="0.27496009226925672"/>
    <n v="13"/>
  </r>
  <r>
    <x v="14"/>
    <x v="0"/>
    <x v="0"/>
    <x v="0"/>
    <x v="12"/>
    <x v="12"/>
    <x v="12"/>
    <x v="13"/>
    <n v="1137005396.6900001"/>
    <n v="106789497.34"/>
    <n v="1243794894.0300002"/>
    <n v="8.5857803286193786"/>
    <n v="0.80629184506861318"/>
    <n v="4736993.04"/>
    <n v="91553590.63000001"/>
    <n v="96290583.670000002"/>
    <n v="95.080523079770444"/>
    <n v="4.3089249642508562"/>
    <n v="0"/>
    <n v="0"/>
    <n v="0"/>
    <m/>
    <n v="0"/>
    <n v="0"/>
    <n v="8329518.7800000003"/>
    <n v="8329518.7800000003"/>
    <n v="100"/>
    <n v="2.2686791397795499E-2"/>
    <n v="2781415.18"/>
    <n v="0"/>
    <n v="2781415.18"/>
    <n v="0"/>
    <n v="0.16885250491558243"/>
    <n v="19802178.73"/>
    <n v="6381504.4600000009"/>
    <n v="26183683.189999998"/>
    <n v="24.372065662775849"/>
    <n v="6.5036841129992765E-2"/>
    <n v="834713.75"/>
    <n v="0"/>
    <n v="834713.75"/>
    <n v="0"/>
    <n v="7.893224780233378E-2"/>
    <n v="0"/>
    <n v="0"/>
    <n v="0"/>
    <m/>
    <n v="0"/>
    <n v="558261409.34000003"/>
    <n v="0"/>
    <n v="558261409.34000003"/>
    <n v="0"/>
    <n v="1.6555754196217753"/>
    <n v="0"/>
    <n v="0"/>
    <n v="0"/>
    <m/>
    <n v="0"/>
    <n v="467576003.26999998"/>
    <n v="269683.46999999997"/>
    <n v="467845686.74000001"/>
    <n v="5.7643679880685431E-2"/>
    <n v="15.681090638984456"/>
    <n v="83012683.379999995"/>
    <n v="255200"/>
    <n v="83267883.379999995"/>
    <n v="0.30648070977783032"/>
    <n v="0.91018248411743097"/>
    <n v="14"/>
  </r>
  <r>
    <x v="15"/>
    <x v="0"/>
    <x v="0"/>
    <x v="0"/>
    <x v="12"/>
    <x v="12"/>
    <x v="12"/>
    <x v="14"/>
    <n v="1113709346.3499999"/>
    <n v="0"/>
    <n v="1113709346.3499999"/>
    <n v="0"/>
    <n v="0.72196370000296972"/>
    <n v="24484.82"/>
    <n v="0"/>
    <n v="24484.82"/>
    <n v="0"/>
    <n v="1.0956756945701112E-3"/>
    <n v="2009040.91"/>
    <n v="0"/>
    <n v="2009040.91"/>
    <n v="0"/>
    <n v="8.2741209037481729E-3"/>
    <n v="0"/>
    <n v="0"/>
    <n v="0"/>
    <m/>
    <n v="0"/>
    <n v="0"/>
    <n v="0"/>
    <n v="0"/>
    <m/>
    <n v="0"/>
    <n v="5755198.3399999999"/>
    <n v="0"/>
    <n v="5755198.3399999999"/>
    <n v="0"/>
    <n v="1.4295159217826529E-2"/>
    <n v="0"/>
    <n v="0"/>
    <n v="0"/>
    <m/>
    <n v="0"/>
    <n v="38871.950000000004"/>
    <n v="0"/>
    <n v="38871.950000000004"/>
    <n v="0"/>
    <n v="2.3771254125297039E-3"/>
    <n v="1104964966.6400001"/>
    <n v="0"/>
    <n v="1104964966.6400001"/>
    <n v="0"/>
    <n v="3.2768749687984289"/>
    <n v="0"/>
    <n v="0"/>
    <n v="0"/>
    <m/>
    <n v="0"/>
    <n v="199140.72"/>
    <n v="0"/>
    <n v="199140.72"/>
    <n v="0"/>
    <n v="6.6747300845974335E-3"/>
    <n v="717642.97"/>
    <n v="0"/>
    <n v="717642.97"/>
    <n v="0"/>
    <n v="7.8443937161599437E-3"/>
    <n v="15"/>
  </r>
  <r>
    <x v="16"/>
    <x v="0"/>
    <x v="0"/>
    <x v="0"/>
    <x v="12"/>
    <x v="12"/>
    <x v="12"/>
    <x v="15"/>
    <n v="336350331.77999997"/>
    <n v="695618829.26999998"/>
    <n v="1031969161.05"/>
    <n v="67.406939618450139"/>
    <n v="0.66897550625967117"/>
    <n v="0"/>
    <n v="0"/>
    <n v="0"/>
    <m/>
    <n v="0"/>
    <n v="6579224.75"/>
    <n v="695052428.67999995"/>
    <n v="701631653.42999995"/>
    <n v="99.062296474533795"/>
    <n v="2.8896301222539846"/>
    <n v="2033703.15"/>
    <n v="165828.5"/>
    <n v="2199531.65"/>
    <n v="7.5392640974272869"/>
    <n v="5.9907801440119857E-3"/>
    <n v="32545.449999999997"/>
    <n v="0"/>
    <n v="32545.449999999997"/>
    <n v="0"/>
    <n v="1.9757498972536856E-3"/>
    <n v="10883703.48"/>
    <n v="317126.61"/>
    <n v="11200830.09"/>
    <n v="2.8312777486297893"/>
    <n v="2.7821395553914524E-2"/>
    <n v="272273.82"/>
    <n v="0"/>
    <n v="272273.82"/>
    <n v="0"/>
    <n v="2.5746772028528368E-2"/>
    <n v="652505.7799999998"/>
    <n v="0"/>
    <n v="652505.7799999998"/>
    <n v="0"/>
    <n v="3.9902502227454895E-2"/>
    <n v="43704312.030000001"/>
    <n v="2000"/>
    <n v="43706312.030000001"/>
    <n v="4.5759980815292776E-3"/>
    <n v="0.12961507757581425"/>
    <n v="0"/>
    <n v="0"/>
    <n v="0"/>
    <m/>
    <n v="0"/>
    <n v="251742029.37999997"/>
    <n v="81445.48"/>
    <n v="251823474.85999998"/>
    <n v="3.2342290584815102E-2"/>
    <n v="8.4405325222079508"/>
    <n v="20450033.940000005"/>
    <n v="0"/>
    <n v="20450033.940000005"/>
    <n v="0"/>
    <n v="0.22353471634257577"/>
    <n v="16"/>
  </r>
  <r>
    <x v="17"/>
    <x v="0"/>
    <x v="0"/>
    <x v="0"/>
    <x v="12"/>
    <x v="12"/>
    <x v="12"/>
    <x v="17"/>
    <n v="916811733.31000006"/>
    <n v="15102113.279999999"/>
    <n v="931913846.59000015"/>
    <n v="1.6205482229135979"/>
    <n v="0.60411450345921447"/>
    <n v="1024283.2100000002"/>
    <n v="5603.45"/>
    <n v="1029886.6600000001"/>
    <n v="0.54408414222978663"/>
    <n v="4.6086586771885277E-2"/>
    <n v="4385481.8499999996"/>
    <n v="0"/>
    <n v="4385481.8499999996"/>
    <n v="0"/>
    <n v="1.8061357968112857E-2"/>
    <n v="27503824.57"/>
    <n v="12826511.27"/>
    <n v="40330335.840000004"/>
    <n v="31.803631194359028"/>
    <n v="0.10984619164339235"/>
    <n v="3613522.38"/>
    <n v="0.03"/>
    <n v="3613522.41"/>
    <n v="8.3021485952262295E-7"/>
    <n v="0.21936757765774914"/>
    <n v="113843961.73999999"/>
    <n v="1181790.3799999999"/>
    <n v="115025752.11999999"/>
    <n v="1.0274137384184225"/>
    <n v="0.28570890933111565"/>
    <n v="37827681.829999998"/>
    <n v="0"/>
    <n v="37827681.829999998"/>
    <n v="0"/>
    <n v="3.5770633417664426"/>
    <n v="6113009.3400000008"/>
    <n v="77953.8"/>
    <n v="6190963.1399999997"/>
    <n v="1.2591546458472374"/>
    <n v="0.37859422560814904"/>
    <n v="498793860.02999997"/>
    <n v="590210.57000000007"/>
    <n v="499384070.59999996"/>
    <n v="0.11818770456391889"/>
    <n v="1.4809692706745843"/>
    <n v="0"/>
    <n v="0"/>
    <n v="0"/>
    <m/>
    <n v="0"/>
    <n v="105480134.05000001"/>
    <n v="4062.05"/>
    <n v="105484196.10000002"/>
    <n v="3.8508612192002089E-3"/>
    <n v="3.5355829644396453"/>
    <n v="118225974.31000002"/>
    <n v="415981.73000000004"/>
    <n v="118641956.03999999"/>
    <n v="0.35061941313556255"/>
    <n v="1.2968485073198728"/>
    <n v="17"/>
  </r>
  <r>
    <x v="18"/>
    <x v="0"/>
    <x v="0"/>
    <x v="0"/>
    <x v="12"/>
    <x v="12"/>
    <x v="12"/>
    <x v="20"/>
    <n v="0"/>
    <n v="786752228.74000001"/>
    <n v="786752228.74000001"/>
    <n v="100"/>
    <n v="0.51001327402725105"/>
    <n v="0"/>
    <n v="0"/>
    <n v="0"/>
    <m/>
    <n v="0"/>
    <n v="0"/>
    <n v="0"/>
    <n v="0"/>
    <m/>
    <n v="0"/>
    <n v="0"/>
    <n v="786752228.74000001"/>
    <n v="786752228.74000001"/>
    <n v="100"/>
    <n v="2.142846923886168"/>
    <n v="0"/>
    <n v="0"/>
    <n v="0"/>
    <m/>
    <n v="0"/>
    <n v="0"/>
    <n v="0"/>
    <n v="0"/>
    <m/>
    <n v="0"/>
    <n v="0"/>
    <n v="0"/>
    <n v="0"/>
    <m/>
    <n v="0"/>
    <n v="0"/>
    <n v="0"/>
    <n v="0"/>
    <m/>
    <n v="0"/>
    <n v="0"/>
    <n v="0"/>
    <n v="0"/>
    <m/>
    <n v="0"/>
    <n v="0"/>
    <n v="0"/>
    <n v="0"/>
    <m/>
    <n v="0"/>
    <n v="0"/>
    <n v="0"/>
    <n v="0"/>
    <m/>
    <n v="0"/>
    <n v="0"/>
    <n v="0"/>
    <n v="0"/>
    <m/>
    <n v="0"/>
    <n v="18"/>
  </r>
  <r>
    <x v="19"/>
    <x v="0"/>
    <x v="0"/>
    <x v="0"/>
    <x v="12"/>
    <x v="12"/>
    <x v="12"/>
    <x v="22"/>
    <n v="777236233.13999999"/>
    <n v="0"/>
    <n v="777236233.13999999"/>
    <n v="0"/>
    <n v="0.50384451606979663"/>
    <n v="0"/>
    <n v="0"/>
    <n v="0"/>
    <m/>
    <n v="0"/>
    <n v="0"/>
    <n v="0"/>
    <n v="0"/>
    <m/>
    <n v="0"/>
    <n v="0"/>
    <n v="0"/>
    <n v="0"/>
    <m/>
    <n v="0"/>
    <n v="22500"/>
    <n v="0"/>
    <n v="22500"/>
    <n v="0"/>
    <n v="1.3659166700170971E-3"/>
    <n v="3000"/>
    <n v="0"/>
    <n v="3000"/>
    <n v="0"/>
    <n v="7.4516072461682684E-6"/>
    <n v="0"/>
    <n v="0"/>
    <n v="0"/>
    <m/>
    <n v="0"/>
    <n v="266752.94999999995"/>
    <n v="0"/>
    <n v="266752.94999999995"/>
    <n v="0"/>
    <n v="1.6312668037293351E-2"/>
    <n v="776901980.18999982"/>
    <n v="0"/>
    <n v="776901980.18999982"/>
    <n v="0"/>
    <n v="2.3039740887314246"/>
    <n v="0"/>
    <n v="0"/>
    <n v="0"/>
    <m/>
    <n v="0"/>
    <n v="0"/>
    <n v="0"/>
    <n v="0"/>
    <m/>
    <n v="0"/>
    <n v="42000"/>
    <n v="0"/>
    <n v="42000"/>
    <n v="0"/>
    <n v="4.5909254302138239E-4"/>
    <n v="19"/>
  </r>
  <r>
    <x v="20"/>
    <x v="0"/>
    <x v="0"/>
    <x v="0"/>
    <x v="12"/>
    <x v="12"/>
    <x v="12"/>
    <x v="19"/>
    <n v="731903087.03999996"/>
    <n v="0"/>
    <n v="731903087.03999996"/>
    <n v="0"/>
    <n v="0.47445723832233516"/>
    <n v="0"/>
    <n v="0"/>
    <n v="0"/>
    <m/>
    <n v="0"/>
    <n v="723183580.07000005"/>
    <n v="0"/>
    <n v="723183580.07000005"/>
    <n v="0"/>
    <n v="2.9783905082871742"/>
    <n v="0"/>
    <n v="0"/>
    <n v="0"/>
    <m/>
    <n v="0"/>
    <n v="0"/>
    <n v="0"/>
    <n v="0"/>
    <m/>
    <n v="0"/>
    <n v="0"/>
    <n v="0"/>
    <n v="0"/>
    <m/>
    <n v="0"/>
    <n v="0"/>
    <n v="0"/>
    <n v="0"/>
    <m/>
    <n v="0"/>
    <n v="0"/>
    <n v="0"/>
    <n v="0"/>
    <m/>
    <n v="0"/>
    <n v="0"/>
    <n v="0"/>
    <n v="0"/>
    <m/>
    <n v="0"/>
    <n v="0"/>
    <n v="0"/>
    <n v="0"/>
    <m/>
    <n v="0"/>
    <n v="8719506.9699999988"/>
    <n v="0"/>
    <n v="8719506.9699999988"/>
    <n v="0"/>
    <n v="0.29225743230975565"/>
    <n v="0"/>
    <n v="0"/>
    <n v="0"/>
    <m/>
    <n v="0"/>
    <n v="20"/>
  </r>
  <r>
    <x v="21"/>
    <x v="0"/>
    <x v="0"/>
    <x v="0"/>
    <x v="12"/>
    <x v="12"/>
    <x v="12"/>
    <x v="18"/>
    <n v="731181797.88"/>
    <n v="0"/>
    <n v="731181797.88"/>
    <n v="0"/>
    <n v="0.47398966157761963"/>
    <n v="106880.07000000002"/>
    <n v="0"/>
    <n v="106880.07000000002"/>
    <n v="0"/>
    <n v="4.7827958274944283E-3"/>
    <n v="44543236.460000001"/>
    <n v="0"/>
    <n v="44543236.460000001"/>
    <n v="0"/>
    <n v="0.1834487899573353"/>
    <n v="0"/>
    <n v="0"/>
    <n v="0"/>
    <m/>
    <n v="0"/>
    <n v="0"/>
    <n v="0"/>
    <n v="0"/>
    <m/>
    <n v="0"/>
    <n v="81734113.309999987"/>
    <n v="0"/>
    <n v="81734113.309999987"/>
    <n v="0"/>
    <n v="0.20301683699997808"/>
    <n v="3353144.8499999996"/>
    <n v="0"/>
    <n v="3353144.8499999996"/>
    <n v="0"/>
    <n v="0.31708026879552337"/>
    <n v="509082.25"/>
    <n v="0"/>
    <n v="509082.25"/>
    <n v="0"/>
    <n v="3.1131763483509305E-2"/>
    <n v="471652892.86999995"/>
    <n v="0"/>
    <n v="471652892.86999995"/>
    <n v="0"/>
    <n v="1.3987299192903844"/>
    <n v="0"/>
    <n v="0"/>
    <n v="0"/>
    <m/>
    <n v="0"/>
    <n v="22044831.41"/>
    <n v="0"/>
    <n v="22044831.41"/>
    <n v="0"/>
    <n v="0.7388910686985839"/>
    <n v="107237616.66"/>
    <n v="0"/>
    <n v="107237616.66"/>
    <n v="0"/>
    <n v="1.1721902414283705"/>
    <n v="21"/>
  </r>
  <r>
    <x v="22"/>
    <x v="0"/>
    <x v="0"/>
    <x v="0"/>
    <x v="12"/>
    <x v="12"/>
    <x v="12"/>
    <x v="21"/>
    <n v="7628649.4700000007"/>
    <n v="695796355.16000009"/>
    <n v="703425004.63000011"/>
    <n v="98.9154992472847"/>
    <n v="0.45599628007223564"/>
    <n v="0"/>
    <n v="0"/>
    <n v="0"/>
    <m/>
    <n v="0"/>
    <n v="7628649.4700000007"/>
    <n v="0"/>
    <n v="7628649.4700000007"/>
    <n v="0"/>
    <n v="3.1418159646681577E-2"/>
    <n v="0"/>
    <n v="695796355.16000009"/>
    <n v="695796355.16000009"/>
    <n v="100.00000000000001"/>
    <n v="1.8951138933456313"/>
    <n v="0"/>
    <n v="0"/>
    <n v="0"/>
    <m/>
    <n v="0"/>
    <n v="0"/>
    <n v="0"/>
    <n v="0"/>
    <m/>
    <n v="0"/>
    <n v="0"/>
    <n v="0"/>
    <n v="0"/>
    <m/>
    <n v="0"/>
    <n v="0"/>
    <n v="0"/>
    <n v="0"/>
    <m/>
    <n v="0"/>
    <n v="0"/>
    <n v="0"/>
    <n v="0"/>
    <m/>
    <n v="0"/>
    <n v="0"/>
    <n v="0"/>
    <n v="0"/>
    <m/>
    <n v="0"/>
    <n v="0"/>
    <n v="0"/>
    <n v="0"/>
    <m/>
    <n v="0"/>
    <n v="0"/>
    <n v="0"/>
    <n v="0"/>
    <m/>
    <n v="0"/>
    <n v="22"/>
  </r>
  <r>
    <x v="23"/>
    <x v="0"/>
    <x v="0"/>
    <x v="0"/>
    <x v="12"/>
    <x v="12"/>
    <x v="12"/>
    <x v="26"/>
    <n v="29913009.600000001"/>
    <n v="578310700.64999998"/>
    <n v="608223710.25"/>
    <n v="95.081906690598302"/>
    <n v="0.39428190283286496"/>
    <n v="0"/>
    <n v="0"/>
    <n v="0"/>
    <m/>
    <n v="0"/>
    <n v="27472209.400000002"/>
    <n v="0"/>
    <n v="27472209.400000002"/>
    <n v="0"/>
    <n v="0.11314273439493427"/>
    <n v="0"/>
    <n v="0"/>
    <n v="0"/>
    <m/>
    <n v="0"/>
    <n v="0"/>
    <n v="0"/>
    <n v="0"/>
    <m/>
    <n v="0"/>
    <n v="0"/>
    <n v="0"/>
    <n v="0"/>
    <m/>
    <n v="0"/>
    <n v="0"/>
    <n v="0"/>
    <n v="0"/>
    <m/>
    <n v="0"/>
    <n v="0"/>
    <n v="0"/>
    <n v="0"/>
    <m/>
    <n v="0"/>
    <n v="0"/>
    <n v="0"/>
    <n v="0"/>
    <m/>
    <n v="0"/>
    <n v="0"/>
    <n v="578310700.64999998"/>
    <n v="578310700.64999998"/>
    <n v="100"/>
    <n v="100"/>
    <n v="0"/>
    <n v="0"/>
    <n v="0"/>
    <m/>
    <n v="0"/>
    <n v="2440800.2000000002"/>
    <n v="0"/>
    <n v="2440800.2000000002"/>
    <n v="0"/>
    <n v="2.6679837400597595E-2"/>
    <n v="23"/>
  </r>
  <r>
    <x v="24"/>
    <x v="0"/>
    <x v="0"/>
    <x v="0"/>
    <x v="12"/>
    <x v="12"/>
    <x v="12"/>
    <x v="24"/>
    <n v="416308445.10000002"/>
    <n v="9732040.2399999984"/>
    <n v="426040485.33999997"/>
    <n v="2.284299397563915"/>
    <n v="0.27618136289794948"/>
    <n v="0"/>
    <n v="0"/>
    <n v="0"/>
    <m/>
    <n v="0"/>
    <n v="327317919.13999999"/>
    <n v="0"/>
    <n v="327317919.13999999"/>
    <n v="0"/>
    <n v="1.3480402631162092"/>
    <n v="0"/>
    <n v="5035119.3199999994"/>
    <n v="5035119.3199999994"/>
    <n v="100"/>
    <n v="1.3713961717708008E-2"/>
    <n v="0"/>
    <n v="0"/>
    <n v="0"/>
    <m/>
    <n v="0"/>
    <n v="83009166.789999992"/>
    <n v="4339555.1099999994"/>
    <n v="87348721.900000006"/>
    <n v="4.9680808323309869"/>
    <n v="0.21696278968452562"/>
    <n v="0"/>
    <n v="0"/>
    <n v="0"/>
    <m/>
    <n v="0"/>
    <n v="10043.489999999998"/>
    <n v="0"/>
    <n v="10043.489999999998"/>
    <n v="0"/>
    <n v="6.1418671585778295E-4"/>
    <n v="0"/>
    <n v="311530.53000000003"/>
    <n v="311530.53000000003"/>
    <n v="100"/>
    <n v="9.2387236391549958E-4"/>
    <n v="0"/>
    <n v="0"/>
    <n v="0"/>
    <m/>
    <n v="0"/>
    <n v="95439.81"/>
    <n v="0"/>
    <n v="95439.81"/>
    <n v="0"/>
    <n v="3.1989186896344605E-3"/>
    <n v="5875875.8699999992"/>
    <n v="45835.280000000006"/>
    <n v="5921711.1500000004"/>
    <n v="0.77402086726232855"/>
    <n v="6.4728891211704165E-2"/>
    <n v="24"/>
  </r>
  <r>
    <x v="25"/>
    <x v="0"/>
    <x v="0"/>
    <x v="0"/>
    <x v="12"/>
    <x v="12"/>
    <x v="12"/>
    <x v="25"/>
    <n v="395097869.92000002"/>
    <n v="28000"/>
    <n v="395125869.92000002"/>
    <n v="7.0863494728070015E-3"/>
    <n v="0.25614091858818433"/>
    <n v="4821.55"/>
    <n v="0"/>
    <n v="4821.55"/>
    <n v="0"/>
    <n v="2.1576042401596251E-4"/>
    <n v="15603.41"/>
    <n v="0"/>
    <n v="15603.41"/>
    <n v="0"/>
    <n v="6.4261758039936215E-5"/>
    <n v="0"/>
    <n v="0"/>
    <n v="0"/>
    <m/>
    <n v="0"/>
    <n v="239036.53"/>
    <n v="0"/>
    <n v="239036.53"/>
    <n v="0"/>
    <n v="1.4511288047557419E-2"/>
    <n v="21520710.699999999"/>
    <n v="7000"/>
    <n v="21527710.699999999"/>
    <n v="3.2516230348636189E-2"/>
    <n v="5.3472015015178051E-2"/>
    <n v="4225863.28"/>
    <n v="0"/>
    <n v="4225863.28"/>
    <n v="0"/>
    <n v="0.39960631725036638"/>
    <n v="1029183.8099999998"/>
    <n v="0"/>
    <n v="1029183.8099999998"/>
    <n v="0"/>
    <n v="6.2937387728558544E-2"/>
    <n v="221221375.33000001"/>
    <n v="0"/>
    <n v="221221375.33000001"/>
    <n v="0"/>
    <n v="0.65605228153646789"/>
    <n v="0"/>
    <n v="0"/>
    <n v="0"/>
    <m/>
    <n v="0"/>
    <n v="127646904.03999999"/>
    <n v="21000"/>
    <n v="127667904.03999999"/>
    <n v="1.6448926735274382E-2"/>
    <n v="4.2791288488526416"/>
    <n v="19194371.27"/>
    <n v="0"/>
    <n v="19194371.27"/>
    <n v="0"/>
    <n v="0.20980935042954432"/>
    <n v="25"/>
  </r>
  <r>
    <x v="26"/>
    <x v="0"/>
    <x v="0"/>
    <x v="0"/>
    <x v="12"/>
    <x v="12"/>
    <x v="12"/>
    <x v="23"/>
    <n v="220765308.94999999"/>
    <n v="65178022.030000009"/>
    <n v="285943330.98000008"/>
    <n v="22.794034680444707"/>
    <n v="0.18536317927300358"/>
    <n v="0"/>
    <n v="0"/>
    <n v="0"/>
    <m/>
    <n v="0"/>
    <n v="47057132.390000008"/>
    <n v="59210483.109999999"/>
    <n v="106267615.5"/>
    <n v="55.718275818468889"/>
    <n v="0.43765713999324352"/>
    <n v="0"/>
    <n v="0"/>
    <n v="0"/>
    <m/>
    <n v="0"/>
    <n v="150333.6"/>
    <n v="0"/>
    <n v="150333.6"/>
    <n v="0"/>
    <n v="9.1263631246081001E-3"/>
    <n v="14286933.73"/>
    <n v="0"/>
    <n v="14286933.73"/>
    <n v="0"/>
    <n v="3.5486872969331285E-2"/>
    <n v="45000"/>
    <n v="0"/>
    <n v="45000"/>
    <n v="0"/>
    <n v="4.2552924893174693E-3"/>
    <n v="163403.07"/>
    <n v="0"/>
    <n v="163403.07"/>
    <n v="0"/>
    <n v="9.9925419275948332E-3"/>
    <n v="46010257.410000004"/>
    <n v="1293.0999999999999"/>
    <n v="46011550.509999998"/>
    <n v="2.8103812752820877E-3"/>
    <n v="0.13645147375151676"/>
    <n v="0"/>
    <n v="0"/>
    <n v="0"/>
    <m/>
    <n v="0"/>
    <n v="104528481.97"/>
    <n v="5101501.66"/>
    <n v="109629983.63"/>
    <n v="4.6533817584225066"/>
    <n v="3.6745400433878372"/>
    <n v="8523766.7800000012"/>
    <n v="864744.15999999992"/>
    <n v="9388510.9400000013"/>
    <n v="9.2106636028481823"/>
    <n v="0.10262369911020643"/>
    <n v="26"/>
  </r>
  <r>
    <x v="27"/>
    <x v="0"/>
    <x v="0"/>
    <x v="0"/>
    <x v="12"/>
    <x v="12"/>
    <x v="12"/>
    <x v="27"/>
    <n v="253590988.67000002"/>
    <n v="491689"/>
    <n v="254082677.67000002"/>
    <n v="0.19351535669763392"/>
    <n v="0.16470946452814167"/>
    <n v="1232208.9600000002"/>
    <n v="0"/>
    <n v="1232208.9600000002"/>
    <n v="0"/>
    <n v="5.514034442987592E-2"/>
    <n v="51774265.890000001"/>
    <n v="0"/>
    <n v="51774265.890000001"/>
    <n v="0"/>
    <n v="0.21322937404826914"/>
    <n v="0"/>
    <n v="491689"/>
    <n v="491689"/>
    <n v="100"/>
    <n v="1.3391945045342307E-3"/>
    <n v="104365.98"/>
    <n v="0"/>
    <n v="104365.98"/>
    <n v="0"/>
    <n v="6.3357880828742649E-3"/>
    <n v="0"/>
    <n v="0"/>
    <n v="0"/>
    <m/>
    <n v="0"/>
    <n v="0"/>
    <n v="0"/>
    <n v="0"/>
    <m/>
    <n v="0"/>
    <n v="0"/>
    <n v="0"/>
    <n v="0"/>
    <m/>
    <n v="0"/>
    <n v="157747096.64999998"/>
    <n v="0"/>
    <n v="157747096.64999998"/>
    <n v="0"/>
    <n v="0.46781348551245444"/>
    <n v="0"/>
    <n v="0"/>
    <n v="0"/>
    <m/>
    <n v="0"/>
    <n v="0"/>
    <n v="0"/>
    <n v="0"/>
    <m/>
    <n v="0"/>
    <n v="42733051.189999998"/>
    <n v="0"/>
    <n v="42733051.189999998"/>
    <n v="0"/>
    <n v="0.46710536052095264"/>
    <n v="27"/>
  </r>
  <r>
    <x v="28"/>
    <x v="0"/>
    <x v="0"/>
    <x v="0"/>
    <x v="12"/>
    <x v="12"/>
    <x v="12"/>
    <x v="28"/>
    <n v="178416898.63"/>
    <n v="51406144.230000004"/>
    <n v="229823042.86000001"/>
    <n v="22.36770673222475"/>
    <n v="0.14898312105661599"/>
    <n v="855796.57000000007"/>
    <n v="3249.72"/>
    <n v="859046.29"/>
    <n v="0.37829393338047007"/>
    <n v="3.8441619765374101E-2"/>
    <n v="7931106.4200000009"/>
    <n v="0"/>
    <n v="7931106.4200000009"/>
    <n v="0"/>
    <n v="3.2663811420133471E-2"/>
    <n v="0"/>
    <n v="51402894.510000005"/>
    <n v="51402894.510000005"/>
    <n v="100.00000000000001"/>
    <n v="0.14000409576977479"/>
    <n v="0"/>
    <n v="0"/>
    <n v="0"/>
    <m/>
    <n v="0"/>
    <n v="1299467.8799999999"/>
    <n v="0"/>
    <n v="1299467.8799999999"/>
    <n v="0"/>
    <n v="3.2277080902569722E-3"/>
    <n v="820505.58"/>
    <n v="0"/>
    <n v="820505.58"/>
    <n v="0"/>
    <n v="7.7588694044823867E-2"/>
    <n v="0"/>
    <n v="0"/>
    <n v="0"/>
    <m/>
    <n v="0"/>
    <n v="139795084.13999999"/>
    <n v="0"/>
    <n v="139795084.13999999"/>
    <n v="0"/>
    <n v="0.41457514564684217"/>
    <n v="0"/>
    <n v="0"/>
    <n v="0"/>
    <m/>
    <n v="0"/>
    <n v="26970740.399999999"/>
    <n v="0"/>
    <n v="26970740.399999999"/>
    <n v="0"/>
    <n v="0.90399599013073473"/>
    <n v="744197.64"/>
    <n v="0"/>
    <n v="744197.64"/>
    <n v="0"/>
    <n v="8.134656834716935E-3"/>
    <n v="28"/>
  </r>
  <r>
    <x v="29"/>
    <x v="0"/>
    <x v="0"/>
    <x v="0"/>
    <x v="12"/>
    <x v="12"/>
    <x v="12"/>
    <x v="29"/>
    <n v="115644134.10000001"/>
    <n v="0"/>
    <n v="115644134.10000001"/>
    <n v="0"/>
    <n v="7.4966477754813909E-2"/>
    <n v="203033.26999999996"/>
    <n v="0"/>
    <n v="203033.26999999996"/>
    <n v="0"/>
    <n v="9.0855729847346585E-3"/>
    <n v="45205.599999999999"/>
    <n v="0"/>
    <n v="45205.599999999999"/>
    <n v="0"/>
    <n v="1.8617669658428131E-4"/>
    <n v="0"/>
    <n v="0"/>
    <n v="0"/>
    <m/>
    <n v="0"/>
    <n v="137672.35"/>
    <n v="0"/>
    <n v="137672.35"/>
    <n v="0"/>
    <n v="8.3577314606857016E-3"/>
    <n v="46502979.050000004"/>
    <n v="0"/>
    <n v="46502979.050000004"/>
    <n v="0"/>
    <n v="0.11550731188579706"/>
    <n v="1379310.35"/>
    <n v="0"/>
    <n v="1379310.35"/>
    <n v="0"/>
    <n v="0.13043042161761889"/>
    <n v="2660962.5699999998"/>
    <n v="0"/>
    <n v="2660962.5699999998"/>
    <n v="0"/>
    <n v="0.16272509475180302"/>
    <n v="46728478.319999993"/>
    <n v="0"/>
    <n v="46728478.319999993"/>
    <n v="0"/>
    <n v="0.13857758893702188"/>
    <n v="0"/>
    <n v="0"/>
    <n v="0"/>
    <m/>
    <n v="0"/>
    <n v="4534498.5900000008"/>
    <n v="0"/>
    <n v="4534498.5900000008"/>
    <n v="0"/>
    <n v="0.15198576241583162"/>
    <n v="13451994"/>
    <n v="0"/>
    <n v="13451994"/>
    <n v="0"/>
    <n v="0.14704071748019948"/>
    <n v="29"/>
  </r>
  <r>
    <x v="30"/>
    <x v="0"/>
    <x v="0"/>
    <x v="0"/>
    <x v="12"/>
    <x v="12"/>
    <x v="12"/>
    <x v="31"/>
    <n v="87139732.039999977"/>
    <n v="0"/>
    <n v="87139732.039999977"/>
    <n v="0"/>
    <n v="5.6488457753406301E-2"/>
    <n v="0"/>
    <n v="0"/>
    <n v="0"/>
    <m/>
    <n v="0"/>
    <n v="0"/>
    <n v="0"/>
    <n v="0"/>
    <m/>
    <n v="0"/>
    <n v="0"/>
    <n v="0"/>
    <n v="0"/>
    <m/>
    <n v="0"/>
    <n v="0"/>
    <n v="0"/>
    <n v="0"/>
    <m/>
    <n v="0"/>
    <n v="1291255.33"/>
    <n v="0"/>
    <n v="1291255.33"/>
    <n v="0"/>
    <n v="3.2073091912271329E-3"/>
    <n v="317560"/>
    <n v="0"/>
    <n v="317560"/>
    <n v="0"/>
    <n v="3.0029126286836794E-2"/>
    <n v="0"/>
    <n v="0"/>
    <n v="0"/>
    <m/>
    <n v="0"/>
    <n v="51683801.569999993"/>
    <n v="0"/>
    <n v="51683801.569999993"/>
    <n v="0"/>
    <n v="0.15327305459473103"/>
    <n v="0"/>
    <n v="0"/>
    <n v="0"/>
    <m/>
    <n v="0"/>
    <n v="28501521.91"/>
    <n v="0"/>
    <n v="28501521.91"/>
    <n v="0"/>
    <n v="0.95530419770245834"/>
    <n v="5345593.2299999995"/>
    <n v="0"/>
    <n v="5345593.2299999995"/>
    <n v="0"/>
    <n v="5.8431475950442506E-2"/>
    <n v="30"/>
  </r>
  <r>
    <x v="31"/>
    <x v="0"/>
    <x v="0"/>
    <x v="0"/>
    <x v="12"/>
    <x v="12"/>
    <x v="12"/>
    <x v="30"/>
    <n v="70761057.24000001"/>
    <n v="0"/>
    <n v="70761057.24000001"/>
    <n v="0"/>
    <n v="4.5870958045329639E-2"/>
    <n v="0"/>
    <n v="0"/>
    <n v="0"/>
    <m/>
    <n v="0"/>
    <n v="0"/>
    <n v="0"/>
    <n v="0"/>
    <m/>
    <n v="0"/>
    <n v="0"/>
    <n v="0"/>
    <n v="0"/>
    <m/>
    <n v="0"/>
    <n v="0"/>
    <n v="0"/>
    <n v="0"/>
    <m/>
    <n v="0"/>
    <n v="0"/>
    <n v="0"/>
    <n v="0"/>
    <m/>
    <n v="0"/>
    <n v="0"/>
    <n v="0"/>
    <n v="0"/>
    <m/>
    <n v="0"/>
    <n v="0"/>
    <n v="0"/>
    <n v="0"/>
    <m/>
    <n v="0"/>
    <n v="70761057.24000001"/>
    <n v="0"/>
    <n v="70761057.24000001"/>
    <n v="0"/>
    <n v="0.20984840627170243"/>
    <n v="0"/>
    <n v="0"/>
    <n v="0"/>
    <m/>
    <n v="0"/>
    <n v="0"/>
    <n v="0"/>
    <n v="0"/>
    <m/>
    <n v="0"/>
    <n v="0"/>
    <n v="0"/>
    <n v="0"/>
    <m/>
    <n v="0"/>
    <n v="31"/>
  </r>
  <r>
    <x v="32"/>
    <x v="0"/>
    <x v="0"/>
    <x v="0"/>
    <x v="12"/>
    <x v="12"/>
    <x v="12"/>
    <x v="32"/>
    <n v="187907.38"/>
    <n v="48729371.789999999"/>
    <n v="48917279.170000002"/>
    <n v="99.615867065404487"/>
    <n v="3.1710697211436226E-2"/>
    <n v="0"/>
    <n v="0"/>
    <n v="0"/>
    <m/>
    <n v="0"/>
    <n v="0"/>
    <n v="0"/>
    <n v="0"/>
    <m/>
    <n v="0"/>
    <n v="0"/>
    <n v="48729371.789999999"/>
    <n v="48729371.789999999"/>
    <n v="100"/>
    <n v="0.132722324295588"/>
    <n v="187907.38"/>
    <n v="0"/>
    <n v="187907.38"/>
    <n v="0"/>
    <n v="1.1407369900499434E-2"/>
    <n v="0"/>
    <n v="0"/>
    <n v="0"/>
    <m/>
    <n v="0"/>
    <n v="0"/>
    <n v="0"/>
    <n v="0"/>
    <m/>
    <n v="0"/>
    <n v="0"/>
    <n v="0"/>
    <n v="0"/>
    <m/>
    <n v="0"/>
    <n v="0"/>
    <n v="0"/>
    <n v="0"/>
    <m/>
    <n v="0"/>
    <n v="0"/>
    <n v="0"/>
    <n v="0"/>
    <m/>
    <n v="0"/>
    <n v="0"/>
    <n v="0"/>
    <n v="0"/>
    <m/>
    <n v="0"/>
    <n v="0"/>
    <n v="0"/>
    <n v="0"/>
    <m/>
    <n v="0"/>
    <n v="32"/>
  </r>
  <r>
    <x v="33"/>
    <x v="0"/>
    <x v="0"/>
    <x v="0"/>
    <x v="12"/>
    <x v="12"/>
    <x v="12"/>
    <x v="33"/>
    <n v="8013407.5999999987"/>
    <n v="0"/>
    <n v="8013407.5999999987"/>
    <n v="0"/>
    <n v="5.1947031058763972E-3"/>
    <n v="25262.44"/>
    <n v="0"/>
    <n v="25262.44"/>
    <n v="0"/>
    <n v="1.1304735543710659E-3"/>
    <n v="6362779.8200000012"/>
    <n v="0"/>
    <n v="6362779.8200000012"/>
    <n v="0"/>
    <n v="2.6204747376004926E-2"/>
    <n v="0"/>
    <n v="0"/>
    <n v="0"/>
    <m/>
    <n v="0"/>
    <n v="395698.45"/>
    <n v="0"/>
    <n v="395698.45"/>
    <n v="0"/>
    <n v="2.4021827073552302E-2"/>
    <n v="190854.88"/>
    <n v="0"/>
    <n v="190854.88"/>
    <n v="0"/>
    <n v="4.7405853559152509E-4"/>
    <n v="0"/>
    <n v="0"/>
    <n v="0"/>
    <m/>
    <n v="0"/>
    <n v="50661.25"/>
    <n v="0"/>
    <n v="50661.25"/>
    <n v="0"/>
    <n v="3.0980731557207816E-3"/>
    <n v="115816.57"/>
    <n v="0"/>
    <n v="115816.57"/>
    <n v="0"/>
    <n v="3.4346466237670164E-4"/>
    <n v="0"/>
    <n v="0"/>
    <n v="0"/>
    <m/>
    <n v="0"/>
    <n v="4476.75"/>
    <n v="0"/>
    <n v="4476.75"/>
    <n v="0"/>
    <n v="1.5005016506027276E-4"/>
    <n v="867857.44000000006"/>
    <n v="0"/>
    <n v="867857.44000000006"/>
    <n v="0"/>
    <n v="9.4863542645149245E-3"/>
    <n v="33"/>
  </r>
  <r>
    <x v="34"/>
    <x v="0"/>
    <x v="0"/>
    <x v="0"/>
    <x v="12"/>
    <x v="12"/>
    <x v="12"/>
    <x v="34"/>
    <n v="0"/>
    <n v="0"/>
    <n v="0"/>
    <m/>
    <n v="0"/>
    <n v="0"/>
    <n v="0"/>
    <n v="0"/>
    <m/>
    <n v="0"/>
    <n v="0"/>
    <n v="0"/>
    <n v="0"/>
    <m/>
    <n v="0"/>
    <n v="0"/>
    <n v="0"/>
    <n v="0"/>
    <m/>
    <n v="0"/>
    <n v="0"/>
    <n v="0"/>
    <n v="0"/>
    <m/>
    <n v="0"/>
    <n v="0"/>
    <n v="0"/>
    <n v="0"/>
    <m/>
    <n v="0"/>
    <n v="0"/>
    <n v="0"/>
    <n v="0"/>
    <m/>
    <n v="0"/>
    <n v="0"/>
    <n v="0"/>
    <n v="0"/>
    <m/>
    <n v="0"/>
    <n v="0"/>
    <n v="0"/>
    <n v="0"/>
    <m/>
    <n v="0"/>
    <n v="0"/>
    <n v="0"/>
    <n v="0"/>
    <m/>
    <n v="0"/>
    <n v="0"/>
    <n v="0"/>
    <n v="0"/>
    <m/>
    <n v="0"/>
    <n v="0"/>
    <n v="0"/>
    <n v="0"/>
    <m/>
    <n v="0"/>
    <n v="3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D54B531-BF70-41AB-AE66-B44EAA2BAB56}" name="TablaDinámica2" cacheId="24" applyNumberFormats="0" applyBorderFormats="0" applyFontFormats="0" applyPatternFormats="0" applyAlignmentFormats="0" applyWidthHeightFormats="1" dataCaption="Values" updatedVersion="6" minRefreshableVersion="3" rowGrandTotals="0" colGrandTotals="0" itemPrintTitles="1" createdVersion="6" indent="0" compact="0" compactData="0" multipleFieldFilters="0">
  <location ref="B2:B3" firstHeaderRow="1" firstDataRow="1" firstDataCol="1"/>
  <pivotFields count="3">
    <pivotField compact="0" outline="0" showAll="0" defaultSubtotal="0">
      <items count="39">
        <item h="1" m="1" x="35"/>
        <item h="1" m="1" x="18"/>
        <item x="0"/>
        <item h="1" m="1" x="19"/>
        <item h="1" m="1" x="29"/>
        <item h="1" x="1"/>
        <item h="1" m="1" x="20"/>
        <item h="1" m="1" x="21"/>
        <item h="1" x="2"/>
        <item h="1" m="1" x="17"/>
        <item h="1" m="1" x="14"/>
        <item h="1" x="3"/>
        <item h="1" m="1" x="23"/>
        <item h="1" m="1" x="10"/>
        <item h="1" x="4"/>
        <item h="1" m="1" x="22"/>
        <item h="1" m="1" x="37"/>
        <item h="1" x="5"/>
        <item h="1" m="1" x="12"/>
        <item h="1" m="1" x="31"/>
        <item h="1" x="6"/>
        <item h="1" m="1" x="11"/>
        <item h="1" m="1" x="24"/>
        <item h="1" x="7"/>
        <item h="1" m="1" x="38"/>
        <item h="1" m="1" x="15"/>
        <item h="1" x="8"/>
        <item h="1" m="1" x="13"/>
        <item h="1" x="9"/>
        <item h="1" m="1" x="25"/>
        <item h="1" m="1" x="26"/>
        <item h="1" m="1" x="27"/>
        <item h="1" m="1" x="28"/>
        <item h="1" m="1" x="30"/>
        <item h="1" m="1" x="32"/>
        <item h="1" m="1" x="33"/>
        <item h="1" m="1" x="34"/>
        <item h="1" m="1" x="36"/>
        <item h="1" m="1" x="16"/>
      </items>
    </pivotField>
    <pivotField compact="0" outline="0" showAll="0" defaultSubtotal="0">
      <items count="48">
        <item m="1" x="30"/>
        <item m="1" x="10"/>
        <item m="1" x="40"/>
        <item m="1" x="29"/>
        <item m="1" x="13"/>
        <item m="1" x="34"/>
        <item m="1" x="26"/>
        <item m="1" x="36"/>
        <item m="1" x="44"/>
        <item x="9"/>
        <item m="1" x="23"/>
        <item m="1" x="38"/>
        <item m="1" x="45"/>
        <item m="1" x="16"/>
        <item m="1" x="32"/>
        <item m="1" x="46"/>
        <item m="1" x="22"/>
        <item m="1" x="33"/>
        <item m="1" x="12"/>
        <item m="1" x="15"/>
        <item m="1" x="21"/>
        <item m="1" x="19"/>
        <item m="1" x="17"/>
        <item m="1" x="37"/>
        <item m="1" x="43"/>
        <item m="1" x="31"/>
        <item m="1" x="20"/>
        <item m="1" x="47"/>
        <item m="1" x="11"/>
        <item m="1" x="42"/>
        <item m="1" x="28"/>
        <item m="1" x="25"/>
        <item m="1" x="24"/>
        <item m="1" x="27"/>
        <item m="1" x="18"/>
        <item m="1" x="39"/>
        <item m="1" x="41"/>
        <item m="1" x="35"/>
        <item m="1" x="14"/>
        <item x="1"/>
        <item x="2"/>
        <item x="3"/>
        <item x="4"/>
        <item x="5"/>
        <item x="6"/>
        <item x="7"/>
        <item x="8"/>
        <item x="0"/>
      </items>
    </pivotField>
    <pivotField axis="axisRow" compact="0" outline="0" subtotalTop="0" showAll="0" defaultSubtotal="0">
      <items count="12">
        <item m="1" x="11"/>
        <item x="1"/>
        <item m="1" x="10"/>
        <item x="0"/>
        <item x="2"/>
        <item x="3"/>
        <item x="4"/>
        <item x="5"/>
        <item x="6"/>
        <item x="7"/>
        <item x="8"/>
        <item x="9"/>
      </items>
    </pivotField>
  </pivotFields>
  <rowFields count="1">
    <field x="2"/>
  </rowFields>
  <rowItems count="1">
    <i>
      <x v="3"/>
    </i>
  </rowItems>
  <colItems count="1">
    <i/>
  </colItems>
  <formats count="12">
    <format dxfId="904">
      <pivotArea type="all" dataOnly="0" outline="0" fieldPosition="0"/>
    </format>
    <format dxfId="903">
      <pivotArea field="1" type="button" dataOnly="0" labelOnly="1" outline="0"/>
    </format>
    <format dxfId="902">
      <pivotArea dataOnly="0" labelOnly="1" grandRow="1" outline="0" fieldPosition="0"/>
    </format>
    <format dxfId="901">
      <pivotArea type="all" dataOnly="0" outline="0" fieldPosition="0"/>
    </format>
    <format dxfId="900">
      <pivotArea field="1" type="button" dataOnly="0" labelOnly="1" outline="0"/>
    </format>
    <format dxfId="899">
      <pivotArea type="all" dataOnly="0" outline="0" fieldPosition="0"/>
    </format>
    <format dxfId="898">
      <pivotArea field="1" type="button" dataOnly="0" labelOnly="1" outline="0"/>
    </format>
    <format dxfId="897">
      <pivotArea field="2" type="button" dataOnly="0" labelOnly="1" outline="0" axis="axisRow" fieldPosition="0"/>
    </format>
    <format dxfId="896">
      <pivotArea dataOnly="0" labelOnly="1" outline="0" fieldPosition="0">
        <references count="1">
          <reference field="2" count="0"/>
        </references>
      </pivotArea>
    </format>
    <format dxfId="895">
      <pivotArea dataOnly="0" labelOnly="1" outline="0" fieldPosition="0">
        <references count="1">
          <reference field="2" count="0"/>
        </references>
      </pivotArea>
    </format>
    <format dxfId="894">
      <pivotArea dataOnly="0" labelOnly="1" outline="0" fieldPosition="0">
        <references count="1">
          <reference field="2" count="0"/>
        </references>
      </pivotArea>
    </format>
    <format dxfId="893">
      <pivotArea dataOnly="0" labelOnly="1" outline="0" fieldPosition="0">
        <references count="1">
          <reference field="2" count="0"/>
        </references>
      </pivotArea>
    </format>
  </formats>
  <pivotTableStyleInfo name="Estilo de tabla dinámica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A2DE48D-B132-4D82-BD6A-4A06C23BD2F6}" name="PivotTable6" cacheId="24" applyNumberFormats="0" applyBorderFormats="0" applyFontFormats="0" applyPatternFormats="0" applyAlignmentFormats="0" applyWidthHeightFormats="1" dataCaption="Values" updatedVersion="6" minRefreshableVersion="3" rowGrandTotals="0" colGrandTotals="0" itemPrintTitles="1" createdVersion="6" indent="0" compact="0" compactData="0" multipleFieldFilters="0">
  <location ref="B5:B6" firstHeaderRow="1" firstDataRow="1" firstDataCol="1"/>
  <pivotFields count="3">
    <pivotField compact="0" outline="0" showAll="0" defaultSubtotal="0">
      <items count="39">
        <item h="1" m="1" x="35"/>
        <item h="1" m="1" x="18"/>
        <item x="0"/>
        <item h="1" m="1" x="19"/>
        <item h="1" m="1" x="29"/>
        <item h="1" x="1"/>
        <item h="1" m="1" x="20"/>
        <item h="1" m="1" x="21"/>
        <item h="1" x="2"/>
        <item h="1" m="1" x="17"/>
        <item h="1" m="1" x="14"/>
        <item h="1" x="3"/>
        <item h="1" m="1" x="23"/>
        <item h="1" m="1" x="10"/>
        <item h="1" x="4"/>
        <item h="1" m="1" x="22"/>
        <item h="1" m="1" x="37"/>
        <item h="1" x="5"/>
        <item h="1" m="1" x="12"/>
        <item h="1" m="1" x="31"/>
        <item h="1" x="6"/>
        <item h="1" m="1" x="11"/>
        <item h="1" m="1" x="24"/>
        <item h="1" x="7"/>
        <item h="1" m="1" x="38"/>
        <item h="1" m="1" x="15"/>
        <item h="1" x="8"/>
        <item h="1" m="1" x="13"/>
        <item h="1" x="9"/>
        <item h="1" m="1" x="25"/>
        <item h="1" m="1" x="26"/>
        <item h="1" m="1" x="27"/>
        <item h="1" m="1" x="28"/>
        <item h="1" m="1" x="30"/>
        <item h="1" m="1" x="32"/>
        <item h="1" m="1" x="33"/>
        <item h="1" m="1" x="34"/>
        <item h="1" m="1" x="36"/>
        <item h="1" m="1" x="16"/>
      </items>
    </pivotField>
    <pivotField axis="axisRow" compact="0" outline="0" showAll="0" defaultSubtotal="0">
      <items count="48">
        <item m="1" x="30"/>
        <item m="1" x="10"/>
        <item m="1" x="40"/>
        <item m="1" x="29"/>
        <item m="1" x="13"/>
        <item m="1" x="34"/>
        <item m="1" x="26"/>
        <item m="1" x="36"/>
        <item m="1" x="44"/>
        <item x="9"/>
        <item m="1" x="23"/>
        <item m="1" x="38"/>
        <item m="1" x="45"/>
        <item m="1" x="16"/>
        <item m="1" x="32"/>
        <item m="1" x="46"/>
        <item m="1" x="22"/>
        <item m="1" x="33"/>
        <item m="1" x="12"/>
        <item m="1" x="15"/>
        <item m="1" x="21"/>
        <item m="1" x="19"/>
        <item m="1" x="17"/>
        <item m="1" x="37"/>
        <item m="1" x="43"/>
        <item m="1" x="31"/>
        <item m="1" x="20"/>
        <item m="1" x="47"/>
        <item m="1" x="11"/>
        <item m="1" x="42"/>
        <item m="1" x="28"/>
        <item m="1" x="25"/>
        <item m="1" x="24"/>
        <item m="1" x="27"/>
        <item m="1" x="18"/>
        <item m="1" x="39"/>
        <item m="1" x="41"/>
        <item m="1" x="35"/>
        <item m="1" x="14"/>
        <item x="1"/>
        <item x="2"/>
        <item x="3"/>
        <item x="4"/>
        <item x="5"/>
        <item x="6"/>
        <item x="7"/>
        <item x="8"/>
        <item x="0"/>
      </items>
    </pivotField>
    <pivotField compact="0" outline="0" subtotalTop="0" showAll="0" defaultSubtotal="0">
      <items count="12">
        <item m="1" x="11"/>
        <item x="1"/>
        <item m="1" x="10"/>
        <item x="0"/>
        <item x="2"/>
        <item x="3"/>
        <item x="4"/>
        <item x="5"/>
        <item x="6"/>
        <item x="7"/>
        <item x="8"/>
        <item x="9"/>
      </items>
    </pivotField>
  </pivotFields>
  <rowFields count="1">
    <field x="1"/>
  </rowFields>
  <rowItems count="1">
    <i>
      <x v="47"/>
    </i>
  </rowItems>
  <colItems count="1">
    <i/>
  </colItems>
  <formats count="33">
    <format dxfId="937">
      <pivotArea dataOnly="0" labelOnly="1" fieldPosition="0">
        <references count="1">
          <reference field="1" count="0"/>
        </references>
      </pivotArea>
    </format>
    <format dxfId="936">
      <pivotArea dataOnly="0" labelOnly="1" fieldPosition="0">
        <references count="1">
          <reference field="1" count="1">
            <x v="1"/>
          </reference>
        </references>
      </pivotArea>
    </format>
    <format dxfId="935">
      <pivotArea dataOnly="0" labelOnly="1" fieldPosition="0">
        <references count="1">
          <reference field="1" count="1">
            <x v="2"/>
          </reference>
        </references>
      </pivotArea>
    </format>
    <format dxfId="934">
      <pivotArea dataOnly="0" labelOnly="1" fieldPosition="0">
        <references count="1">
          <reference field="1" count="1">
            <x v="3"/>
          </reference>
        </references>
      </pivotArea>
    </format>
    <format dxfId="933">
      <pivotArea dataOnly="0" labelOnly="1" fieldPosition="0">
        <references count="1">
          <reference field="1" count="1">
            <x v="4"/>
          </reference>
        </references>
      </pivotArea>
    </format>
    <format dxfId="932">
      <pivotArea dataOnly="0" labelOnly="1" fieldPosition="0">
        <references count="1">
          <reference field="1" count="1">
            <x v="5"/>
          </reference>
        </references>
      </pivotArea>
    </format>
    <format dxfId="931">
      <pivotArea dataOnly="0" labelOnly="1" fieldPosition="0">
        <references count="1">
          <reference field="1" count="1">
            <x v="6"/>
          </reference>
        </references>
      </pivotArea>
    </format>
    <format dxfId="930">
      <pivotArea dataOnly="0" labelOnly="1" fieldPosition="0">
        <references count="1">
          <reference field="1" count="1">
            <x v="7"/>
          </reference>
        </references>
      </pivotArea>
    </format>
    <format dxfId="929">
      <pivotArea dataOnly="0" labelOnly="1" fieldPosition="0">
        <references count="1">
          <reference field="1" count="1">
            <x v="8"/>
          </reference>
        </references>
      </pivotArea>
    </format>
    <format dxfId="928">
      <pivotArea dataOnly="0" labelOnly="1" fieldPosition="0">
        <references count="1">
          <reference field="1" count="1">
            <x v="9"/>
          </reference>
        </references>
      </pivotArea>
    </format>
    <format dxfId="927">
      <pivotArea type="all" dataOnly="0" outline="0" fieldPosition="0"/>
    </format>
    <format dxfId="926">
      <pivotArea field="1" type="button" dataOnly="0" labelOnly="1" outline="0" axis="axisRow" fieldPosition="0"/>
    </format>
    <format dxfId="925">
      <pivotArea dataOnly="0" labelOnly="1" grandRow="1" outline="0" fieldPosition="0"/>
    </format>
    <format dxfId="924">
      <pivotArea type="all" dataOnly="0" outline="0" fieldPosition="0"/>
    </format>
    <format dxfId="923">
      <pivotArea field="1" type="button" dataOnly="0" labelOnly="1" outline="0" axis="axisRow" fieldPosition="0"/>
    </format>
    <format dxfId="922">
      <pivotArea dataOnly="0" labelOnly="1" outline="0" fieldPosition="0">
        <references count="1">
          <reference field="1" count="1">
            <x v="1"/>
          </reference>
        </references>
      </pivotArea>
    </format>
    <format dxfId="921">
      <pivotArea type="all" dataOnly="0" outline="0" fieldPosition="0"/>
    </format>
    <format dxfId="920">
      <pivotArea field="1" type="button" dataOnly="0" labelOnly="1" outline="0" axis="axisRow" fieldPosition="0"/>
    </format>
    <format dxfId="919">
      <pivotArea field="2" type="button" dataOnly="0" labelOnly="1" outline="0"/>
    </format>
    <format dxfId="918">
      <pivotArea dataOnly="0" labelOnly="1" outline="0" fieldPosition="0">
        <references count="1">
          <reference field="1" count="1">
            <x v="13"/>
          </reference>
        </references>
      </pivotArea>
    </format>
    <format dxfId="917">
      <pivotArea dataOnly="0" labelOnly="1" outline="0" fieldPosition="0">
        <references count="1">
          <reference field="1" count="1">
            <x v="39"/>
          </reference>
        </references>
      </pivotArea>
    </format>
    <format dxfId="916">
      <pivotArea dataOnly="0" labelOnly="1" outline="0" fieldPosition="0">
        <references count="1">
          <reference field="1" count="1">
            <x v="47"/>
          </reference>
        </references>
      </pivotArea>
    </format>
    <format dxfId="915">
      <pivotArea dataOnly="0" labelOnly="1" outline="0" fieldPosition="0">
        <references count="1">
          <reference field="1" count="1">
            <x v="47"/>
          </reference>
        </references>
      </pivotArea>
    </format>
    <format dxfId="914">
      <pivotArea dataOnly="0" labelOnly="1" outline="0" fieldPosition="0">
        <references count="1">
          <reference field="1" count="1">
            <x v="40"/>
          </reference>
        </references>
      </pivotArea>
    </format>
    <format dxfId="913">
      <pivotArea dataOnly="0" labelOnly="1" outline="0" fieldPosition="0">
        <references count="1">
          <reference field="1" count="1">
            <x v="40"/>
          </reference>
        </references>
      </pivotArea>
    </format>
    <format dxfId="912">
      <pivotArea dataOnly="0" labelOnly="1" outline="0" fieldPosition="0">
        <references count="1">
          <reference field="1" count="1">
            <x v="39"/>
          </reference>
        </references>
      </pivotArea>
    </format>
    <format dxfId="911">
      <pivotArea dataOnly="0" labelOnly="1" outline="0" fieldPosition="0">
        <references count="1">
          <reference field="1" count="1">
            <x v="42"/>
          </reference>
        </references>
      </pivotArea>
    </format>
    <format dxfId="910">
      <pivotArea dataOnly="0" labelOnly="1" outline="0" fieldPosition="0">
        <references count="1">
          <reference field="1" count="1">
            <x v="43"/>
          </reference>
        </references>
      </pivotArea>
    </format>
    <format dxfId="909">
      <pivotArea dataOnly="0" labelOnly="1" outline="0" fieldPosition="0">
        <references count="1">
          <reference field="1" count="1">
            <x v="44"/>
          </reference>
        </references>
      </pivotArea>
    </format>
    <format dxfId="908">
      <pivotArea dataOnly="0" labelOnly="1" outline="0" fieldPosition="0">
        <references count="1">
          <reference field="1" count="1">
            <x v="45"/>
          </reference>
        </references>
      </pivotArea>
    </format>
    <format dxfId="907">
      <pivotArea dataOnly="0" labelOnly="1" outline="0" fieldPosition="0">
        <references count="1">
          <reference field="1" count="1">
            <x v="46"/>
          </reference>
        </references>
      </pivotArea>
    </format>
    <format dxfId="906">
      <pivotArea dataOnly="0" labelOnly="1" outline="0" fieldPosition="0">
        <references count="1">
          <reference field="1" count="1">
            <x v="41"/>
          </reference>
        </references>
      </pivotArea>
    </format>
    <format dxfId="905">
      <pivotArea dataOnly="0" labelOnly="1" outline="0" fieldPosition="0">
        <references count="1">
          <reference field="1" count="1">
            <x v="47"/>
          </reference>
        </references>
      </pivotArea>
    </format>
  </formats>
  <pivotTableStyleInfo name="Estilo de tabla dinámica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2640F3A-CB57-4383-8FE4-C2B6218D8010}" name="TablaDinámica2" cacheId="25" applyNumberFormats="0" applyBorderFormats="0" applyFontFormats="0" applyPatternFormats="0" applyAlignmentFormats="0" applyWidthHeightFormats="1" dataCaption="Valores" updatedVersion="6" minRefreshableVersion="3" showDrill="0" rowGrandTotals="0" colGrandTotals="0" itemPrintTitles="1" createdVersion="6" indent="0" compact="0" compactData="0" multipleFieldFilters="0">
  <location ref="BK990:CC1025" firstHeaderRow="0" firstDataRow="1" firstDataCol="6"/>
  <pivotFields count="20">
    <pivotField axis="axisRow" compact="0" outline="0" subtotalTop="0" showAll="0" defaultSubtotal="0">
      <items count="1">
        <item x="0"/>
      </items>
    </pivotField>
    <pivotField axis="axisRow" compact="0" outline="0" subtotalTop="0" showAll="0" defaultSubtotal="0">
      <items count="1">
        <item x="0"/>
      </items>
    </pivotField>
    <pivotField axis="axisRow" compact="0" outline="0" subtotalTop="0" showAll="0" defaultSubtotal="0">
      <items count="2">
        <item m="1" x="1"/>
        <item x="0"/>
      </items>
    </pivotField>
    <pivotField compact="0" outline="0" showAll="0" defaultSubtotal="0">
      <items count="14">
        <item h="1" m="1" x="13"/>
        <item h="1" x="12"/>
        <item x="0"/>
        <item h="1" x="1"/>
        <item h="1" x="2"/>
        <item h="1" x="3"/>
        <item h="1" x="4"/>
        <item h="1" x="5"/>
        <item h="1" x="6"/>
        <item h="1" x="7"/>
        <item h="1" x="8"/>
        <item h="1" x="9"/>
        <item h="1" x="10"/>
        <item h="1" x="11"/>
      </items>
    </pivotField>
    <pivotField axis="axisRow" compact="0" outline="0" showAll="0" defaultSubtotal="0">
      <items count="27">
        <item m="1" x="13"/>
        <item m="1" x="18"/>
        <item m="1" x="25"/>
        <item m="1" x="19"/>
        <item m="1" x="21"/>
        <item m="1" x="24"/>
        <item m="1" x="17"/>
        <item m="1" x="14"/>
        <item m="1" x="16"/>
        <item m="1" x="20"/>
        <item m="1" x="26"/>
        <item m="1" x="23"/>
        <item m="1" x="22"/>
        <item m="1" x="15"/>
        <item x="1"/>
        <item x="4"/>
        <item x="5"/>
        <item x="9"/>
        <item x="0"/>
        <item x="2"/>
        <item x="3"/>
        <item x="6"/>
        <item x="7"/>
        <item x="8"/>
        <item x="10"/>
        <item x="11"/>
        <item x="12"/>
      </items>
    </pivotField>
    <pivotField axis="axisRow" compact="0" outline="0" showAll="0" defaultSubtotal="0">
      <items count="36">
        <item x="18"/>
        <item x="26"/>
        <item x="14"/>
        <item x="30"/>
        <item x="21"/>
        <item x="20"/>
        <item n="Compañía Dominicana de Seguros, S. A." x="13"/>
        <item x="29"/>
        <item x="16"/>
        <item x="33"/>
        <item x="19"/>
        <item x="28"/>
        <item x="9"/>
        <item x="2"/>
        <item x="31"/>
        <item x="5"/>
        <item x="11"/>
        <item x="4"/>
        <item x="23"/>
        <item x="25"/>
        <item x="17"/>
        <item x="12"/>
        <item x="24"/>
        <item n="Seguros APS, S. A." x="15"/>
        <item x="7"/>
        <item x="22"/>
        <item x="10"/>
        <item x="3"/>
        <item x="6"/>
        <item x="1"/>
        <item x="32"/>
        <item x="0"/>
        <item x="27"/>
        <item x="8"/>
        <item x="34"/>
        <item m="1" x="35"/>
      </items>
    </pivotField>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axis="axisRow" compact="0" outline="0" showAll="0" defaultSubtotal="0">
      <items count="37">
        <item m="1" x="35"/>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0"/>
        <item x="34"/>
        <item m="1" x="36"/>
      </items>
    </pivotField>
    <pivotField dataField="1" compact="0" outline="0" showAll="0" defaultSubtotal="0"/>
  </pivotFields>
  <rowFields count="6">
    <field x="0"/>
    <field x="1"/>
    <field x="2"/>
    <field x="4"/>
    <field x="18"/>
    <field x="5"/>
  </rowFields>
  <rowItems count="35">
    <i>
      <x/>
      <x/>
      <x v="1"/>
      <x v="18"/>
      <x v="1"/>
      <x v="29"/>
    </i>
    <i r="4">
      <x v="2"/>
      <x v="13"/>
    </i>
    <i r="4">
      <x v="3"/>
      <x v="27"/>
    </i>
    <i r="4">
      <x v="4"/>
      <x v="17"/>
    </i>
    <i r="4">
      <x v="5"/>
      <x v="15"/>
    </i>
    <i r="4">
      <x v="6"/>
      <x v="28"/>
    </i>
    <i r="4">
      <x v="7"/>
      <x v="24"/>
    </i>
    <i r="4">
      <x v="8"/>
      <x v="33"/>
    </i>
    <i r="4">
      <x v="9"/>
      <x v="12"/>
    </i>
    <i r="4">
      <x v="10"/>
      <x v="26"/>
    </i>
    <i r="4">
      <x v="11"/>
      <x v="16"/>
    </i>
    <i r="4">
      <x v="12"/>
      <x v="21"/>
    </i>
    <i r="4">
      <x v="13"/>
      <x v="6"/>
    </i>
    <i r="4">
      <x v="14"/>
      <x v="2"/>
    </i>
    <i r="4">
      <x v="15"/>
      <x v="23"/>
    </i>
    <i r="4">
      <x v="16"/>
      <x v="8"/>
    </i>
    <i r="4">
      <x v="17"/>
      <x v="20"/>
    </i>
    <i r="4">
      <x v="18"/>
      <x/>
    </i>
    <i r="4">
      <x v="19"/>
      <x v="10"/>
    </i>
    <i r="4">
      <x v="20"/>
      <x v="5"/>
    </i>
    <i r="4">
      <x v="21"/>
      <x v="4"/>
    </i>
    <i r="4">
      <x v="22"/>
      <x v="25"/>
    </i>
    <i r="4">
      <x v="23"/>
      <x v="18"/>
    </i>
    <i r="4">
      <x v="24"/>
      <x v="22"/>
    </i>
    <i r="4">
      <x v="25"/>
      <x v="19"/>
    </i>
    <i r="4">
      <x v="26"/>
      <x v="1"/>
    </i>
    <i r="4">
      <x v="27"/>
      <x v="32"/>
    </i>
    <i r="4">
      <x v="28"/>
      <x v="11"/>
    </i>
    <i r="4">
      <x v="29"/>
      <x v="7"/>
    </i>
    <i r="4">
      <x v="30"/>
      <x v="3"/>
    </i>
    <i r="4">
      <x v="31"/>
      <x v="14"/>
    </i>
    <i r="4">
      <x v="32"/>
      <x v="30"/>
    </i>
    <i r="4">
      <x v="33"/>
      <x v="9"/>
    </i>
    <i r="4">
      <x v="34"/>
      <x v="31"/>
    </i>
    <i r="4">
      <x v="35"/>
      <x v="34"/>
    </i>
  </rowItems>
  <colFields count="1">
    <field x="-2"/>
  </colFields>
  <colItems count="13">
    <i>
      <x/>
    </i>
    <i i="1">
      <x v="1"/>
    </i>
    <i i="2">
      <x v="2"/>
    </i>
    <i i="3">
      <x v="3"/>
    </i>
    <i i="4">
      <x v="4"/>
    </i>
    <i i="5">
      <x v="5"/>
    </i>
    <i i="6">
      <x v="6"/>
    </i>
    <i i="7">
      <x v="7"/>
    </i>
    <i i="8">
      <x v="8"/>
    </i>
    <i i="9">
      <x v="9"/>
    </i>
    <i i="10">
      <x v="10"/>
    </i>
    <i i="11">
      <x v="11"/>
    </i>
    <i i="12">
      <x v="12"/>
    </i>
  </colItems>
  <dataFields count="13">
    <dataField name="Suma de Total" fld="6" baseField="2" baseItem="13" numFmtId="3"/>
    <dataField name="Suma de Vida Individual" fld="7" baseField="2" baseItem="33" numFmtId="3"/>
    <dataField name="Suma de Vida Colectivo" fld="8" baseField="2" baseItem="31" numFmtId="3"/>
    <dataField name="Suma de Salud" fld="9" baseField="2" baseItem="16" numFmtId="3"/>
    <dataField name="Suma de Accidentes Personales" fld="10" baseField="2" baseItem="16" numFmtId="3"/>
    <dataField name="Suma de Incendio y Aliados" fld="11" baseField="2" baseItem="21" numFmtId="3"/>
    <dataField name="Suma de Naves Marítimas y Aéreas" fld="12" baseField="2" baseItem="8" numFmtId="3"/>
    <dataField name="Suma de Transporte de Carga" fld="13" baseField="2" baseItem="8" numFmtId="3"/>
    <dataField name="Suma de Vehículos de Motor" fld="14" baseField="2" baseItem="2" numFmtId="3"/>
    <dataField name="Suma de Agrícola y Pecuario" fld="15" baseField="2" baseItem="1" numFmtId="3"/>
    <dataField name="Suma de Fianzas" fld="16" baseField="2" baseItem="10" numFmtId="3"/>
    <dataField name="Suma de Otros Seguros" fld="17" baseField="2" baseItem="23" numFmtId="3"/>
    <dataField name="Suma de Participacion" fld="19" baseField="2" baseItem="8" numFmtId="164"/>
  </dataFields>
  <formats count="204">
    <format dxfId="892">
      <pivotArea outline="0" fieldPosition="0">
        <references count="3">
          <reference field="4294967294" count="1" selected="0">
            <x v="1"/>
          </reference>
          <reference field="5" count="1" selected="0">
            <x v="31"/>
          </reference>
          <reference field="18" count="1" selected="0">
            <x v="0"/>
          </reference>
        </references>
      </pivotArea>
    </format>
    <format dxfId="891">
      <pivotArea outline="0" fieldPosition="0">
        <references count="3">
          <reference field="4294967294" count="1" selected="0">
            <x v="2"/>
          </reference>
          <reference field="5" count="1" selected="0">
            <x v="31"/>
          </reference>
          <reference field="18" count="1" selected="0">
            <x v="0"/>
          </reference>
        </references>
      </pivotArea>
    </format>
    <format dxfId="890">
      <pivotArea outline="0" fieldPosition="0">
        <references count="3">
          <reference field="4294967294" count="1" selected="0">
            <x v="3"/>
          </reference>
          <reference field="5" count="1" selected="0">
            <x v="31"/>
          </reference>
          <reference field="18" count="1" selected="0">
            <x v="0"/>
          </reference>
        </references>
      </pivotArea>
    </format>
    <format dxfId="889">
      <pivotArea dataOnly="0" labelOnly="1" outline="0" fieldPosition="0">
        <references count="1">
          <reference field="4294967294" count="1">
            <x v="4"/>
          </reference>
        </references>
      </pivotArea>
    </format>
    <format dxfId="888">
      <pivotArea outline="0" fieldPosition="0">
        <references count="2">
          <reference field="4294967294" count="1" selected="0">
            <x v="4"/>
          </reference>
          <reference field="18" count="1" selected="0">
            <x v="33"/>
          </reference>
        </references>
      </pivotArea>
    </format>
    <format dxfId="887">
      <pivotArea outline="0" fieldPosition="0">
        <references count="3">
          <reference field="4294967294" count="1" selected="0">
            <x v="5"/>
          </reference>
          <reference field="5" count="1" selected="0">
            <x v="31"/>
          </reference>
          <reference field="18" count="1" selected="0">
            <x v="0"/>
          </reference>
        </references>
      </pivotArea>
    </format>
    <format dxfId="886">
      <pivotArea outline="0" fieldPosition="0">
        <references count="3">
          <reference field="4294967294" count="1" selected="0">
            <x v="6"/>
          </reference>
          <reference field="5" count="1" selected="0">
            <x v="31"/>
          </reference>
          <reference field="18" count="1" selected="0">
            <x v="0"/>
          </reference>
        </references>
      </pivotArea>
    </format>
    <format dxfId="885">
      <pivotArea outline="0" fieldPosition="0">
        <references count="3">
          <reference field="4294967294" count="1" selected="0">
            <x v="7"/>
          </reference>
          <reference field="5" count="1" selected="0">
            <x v="31"/>
          </reference>
          <reference field="18" count="1" selected="0">
            <x v="0"/>
          </reference>
        </references>
      </pivotArea>
    </format>
    <format dxfId="884">
      <pivotArea outline="0" fieldPosition="0">
        <references count="3">
          <reference field="4294967294" count="1" selected="0">
            <x v="8"/>
          </reference>
          <reference field="5" count="1" selected="0">
            <x v="31"/>
          </reference>
          <reference field="18" count="1" selected="0">
            <x v="0"/>
          </reference>
        </references>
      </pivotArea>
    </format>
    <format dxfId="883">
      <pivotArea outline="0" fieldPosition="0">
        <references count="3">
          <reference field="4294967294" count="1" selected="0">
            <x v="9"/>
          </reference>
          <reference field="5" count="1" selected="0">
            <x v="31"/>
          </reference>
          <reference field="18" count="1" selected="0">
            <x v="0"/>
          </reference>
        </references>
      </pivotArea>
    </format>
    <format dxfId="882">
      <pivotArea outline="0" fieldPosition="0">
        <references count="3">
          <reference field="4294967294" count="1" selected="0">
            <x v="10"/>
          </reference>
          <reference field="5" count="1" selected="0">
            <x v="31"/>
          </reference>
          <reference field="18" count="1" selected="0">
            <x v="0"/>
          </reference>
        </references>
      </pivotArea>
    </format>
    <format dxfId="881">
      <pivotArea outline="0" fieldPosition="0">
        <references count="3">
          <reference field="4294967294" count="1" selected="0">
            <x v="11"/>
          </reference>
          <reference field="5" count="1" selected="0">
            <x v="31"/>
          </reference>
          <reference field="18" count="1" selected="0">
            <x v="0"/>
          </reference>
        </references>
      </pivotArea>
    </format>
    <format dxfId="880">
      <pivotArea outline="0" fieldPosition="0">
        <references count="1">
          <reference field="4294967294" count="1">
            <x v="12"/>
          </reference>
        </references>
      </pivotArea>
    </format>
    <format dxfId="879">
      <pivotArea type="all" dataOnly="0" outline="0" fieldPosition="0"/>
    </format>
    <format dxfId="878">
      <pivotArea dataOnly="0" labelOnly="1" outline="0" fieldPosition="0">
        <references count="1">
          <reference field="18" count="0"/>
        </references>
      </pivotArea>
    </format>
    <format dxfId="877">
      <pivotArea dataOnly="0" labelOnly="1" outline="0" fieldPosition="0">
        <references count="2">
          <reference field="5" count="1">
            <x v="31"/>
          </reference>
          <reference field="18" count="1" selected="0">
            <x v="0"/>
          </reference>
        </references>
      </pivotArea>
    </format>
    <format dxfId="876">
      <pivotArea dataOnly="0" labelOnly="1" outline="0" fieldPosition="0">
        <references count="2">
          <reference field="5" count="1">
            <x v="29"/>
          </reference>
          <reference field="18" count="1" selected="0">
            <x v="1"/>
          </reference>
        </references>
      </pivotArea>
    </format>
    <format dxfId="875">
      <pivotArea dataOnly="0" labelOnly="1" outline="0" fieldPosition="0">
        <references count="2">
          <reference field="5" count="1">
            <x v="17"/>
          </reference>
          <reference field="18" count="1" selected="0">
            <x v="4"/>
          </reference>
        </references>
      </pivotArea>
    </format>
    <format dxfId="874">
      <pivotArea dataOnly="0" labelOnly="1" outline="0" fieldPosition="0">
        <references count="2">
          <reference field="5" count="1">
            <x v="15"/>
          </reference>
          <reference field="18" count="1" selected="0">
            <x v="5"/>
          </reference>
        </references>
      </pivotArea>
    </format>
    <format dxfId="873">
      <pivotArea dataOnly="0" labelOnly="1" outline="0" fieldPosition="0">
        <references count="2">
          <reference field="5" count="1">
            <x v="28"/>
          </reference>
          <reference field="18" count="1" selected="0">
            <x v="6"/>
          </reference>
        </references>
      </pivotArea>
    </format>
    <format dxfId="872">
      <pivotArea dataOnly="0" labelOnly="1" outline="0" fieldPosition="0">
        <references count="2">
          <reference field="5" count="1">
            <x v="24"/>
          </reference>
          <reference field="18" count="1" selected="0">
            <x v="7"/>
          </reference>
        </references>
      </pivotArea>
    </format>
    <format dxfId="871">
      <pivotArea dataOnly="0" labelOnly="1" outline="0" fieldPosition="0">
        <references count="2">
          <reference field="5" count="1">
            <x v="33"/>
          </reference>
          <reference field="18" count="1" selected="0">
            <x v="8"/>
          </reference>
        </references>
      </pivotArea>
    </format>
    <format dxfId="870">
      <pivotArea dataOnly="0" labelOnly="1" outline="0" fieldPosition="0">
        <references count="2">
          <reference field="5" count="1">
            <x v="12"/>
          </reference>
          <reference field="18" count="1" selected="0">
            <x v="9"/>
          </reference>
        </references>
      </pivotArea>
    </format>
    <format dxfId="869">
      <pivotArea dataOnly="0" labelOnly="1" outline="0" fieldPosition="0">
        <references count="2">
          <reference field="5" count="1">
            <x v="26"/>
          </reference>
          <reference field="18" count="1" selected="0">
            <x v="10"/>
          </reference>
        </references>
      </pivotArea>
    </format>
    <format dxfId="868">
      <pivotArea dataOnly="0" labelOnly="1" outline="0" fieldPosition="0">
        <references count="2">
          <reference field="5" count="1">
            <x v="16"/>
          </reference>
          <reference field="18" count="1" selected="0">
            <x v="11"/>
          </reference>
        </references>
      </pivotArea>
    </format>
    <format dxfId="867">
      <pivotArea dataOnly="0" labelOnly="1" outline="0" fieldPosition="0">
        <references count="2">
          <reference field="5" count="1">
            <x v="21"/>
          </reference>
          <reference field="18" count="1" selected="0">
            <x v="12"/>
          </reference>
        </references>
      </pivotArea>
    </format>
    <format dxfId="866">
      <pivotArea dataOnly="0" labelOnly="1" outline="0" fieldPosition="0">
        <references count="2">
          <reference field="5" count="1">
            <x v="8"/>
          </reference>
          <reference field="18" count="1" selected="0">
            <x v="13"/>
          </reference>
        </references>
      </pivotArea>
    </format>
    <format dxfId="865">
      <pivotArea dataOnly="0" labelOnly="1" outline="0" fieldPosition="0">
        <references count="2">
          <reference field="5" count="1">
            <x v="6"/>
          </reference>
          <reference field="18" count="1" selected="0">
            <x v="14"/>
          </reference>
        </references>
      </pivotArea>
    </format>
    <format dxfId="864">
      <pivotArea dataOnly="0" labelOnly="1" outline="0" fieldPosition="0">
        <references count="2">
          <reference field="5" count="1">
            <x v="2"/>
          </reference>
          <reference field="18" count="1" selected="0">
            <x v="15"/>
          </reference>
        </references>
      </pivotArea>
    </format>
    <format dxfId="863">
      <pivotArea dataOnly="0" labelOnly="1" outline="0" fieldPosition="0">
        <references count="2">
          <reference field="5" count="1">
            <x v="23"/>
          </reference>
          <reference field="18" count="1" selected="0">
            <x v="16"/>
          </reference>
        </references>
      </pivotArea>
    </format>
    <format dxfId="862">
      <pivotArea dataOnly="0" labelOnly="1" outline="0" fieldPosition="0">
        <references count="2">
          <reference field="5" count="1">
            <x v="20"/>
          </reference>
          <reference field="18" count="1" selected="0">
            <x v="17"/>
          </reference>
        </references>
      </pivotArea>
    </format>
    <format dxfId="861">
      <pivotArea dataOnly="0" labelOnly="1" outline="0" fieldPosition="0">
        <references count="2">
          <reference field="5" count="1">
            <x v="5"/>
          </reference>
          <reference field="18" count="1" selected="0">
            <x v="18"/>
          </reference>
        </references>
      </pivotArea>
    </format>
    <format dxfId="860">
      <pivotArea dataOnly="0" labelOnly="1" outline="0" fieldPosition="0">
        <references count="2">
          <reference field="5" count="1">
            <x v="25"/>
          </reference>
          <reference field="18" count="1" selected="0">
            <x v="19"/>
          </reference>
        </references>
      </pivotArea>
    </format>
    <format dxfId="859">
      <pivotArea dataOnly="0" labelOnly="1" outline="0" fieldPosition="0">
        <references count="2">
          <reference field="5" count="1">
            <x v="10"/>
          </reference>
          <reference field="18" count="1" selected="0">
            <x v="20"/>
          </reference>
        </references>
      </pivotArea>
    </format>
    <format dxfId="858">
      <pivotArea dataOnly="0" labelOnly="1" outline="0" fieldPosition="0">
        <references count="2">
          <reference field="5" count="1">
            <x v="0"/>
          </reference>
          <reference field="18" count="1" selected="0">
            <x v="21"/>
          </reference>
        </references>
      </pivotArea>
    </format>
    <format dxfId="857">
      <pivotArea dataOnly="0" labelOnly="1" outline="0" fieldPosition="0">
        <references count="2">
          <reference field="5" count="1">
            <x v="4"/>
          </reference>
          <reference field="18" count="1" selected="0">
            <x v="22"/>
          </reference>
        </references>
      </pivotArea>
    </format>
    <format dxfId="856">
      <pivotArea dataOnly="0" labelOnly="1" outline="0" fieldPosition="0">
        <references count="2">
          <reference field="5" count="1">
            <x v="1"/>
          </reference>
          <reference field="18" count="1" selected="0">
            <x v="23"/>
          </reference>
        </references>
      </pivotArea>
    </format>
    <format dxfId="855">
      <pivotArea dataOnly="0" labelOnly="1" outline="0" fieldPosition="0">
        <references count="2">
          <reference field="5" count="1">
            <x v="22"/>
          </reference>
          <reference field="18" count="1" selected="0">
            <x v="24"/>
          </reference>
        </references>
      </pivotArea>
    </format>
    <format dxfId="854">
      <pivotArea dataOnly="0" labelOnly="1" outline="0" fieldPosition="0">
        <references count="2">
          <reference field="5" count="1">
            <x v="19"/>
          </reference>
          <reference field="18" count="1" selected="0">
            <x v="25"/>
          </reference>
        </references>
      </pivotArea>
    </format>
    <format dxfId="853">
      <pivotArea dataOnly="0" labelOnly="1" outline="0" fieldPosition="0">
        <references count="2">
          <reference field="5" count="1">
            <x v="18"/>
          </reference>
          <reference field="18" count="1" selected="0">
            <x v="26"/>
          </reference>
        </references>
      </pivotArea>
    </format>
    <format dxfId="852">
      <pivotArea dataOnly="0" labelOnly="1" outline="0" fieldPosition="0">
        <references count="2">
          <reference field="5" count="1">
            <x v="32"/>
          </reference>
          <reference field="18" count="1" selected="0">
            <x v="27"/>
          </reference>
        </references>
      </pivotArea>
    </format>
    <format dxfId="851">
      <pivotArea dataOnly="0" labelOnly="1" outline="0" fieldPosition="0">
        <references count="2">
          <reference field="5" count="1">
            <x v="11"/>
          </reference>
          <reference field="18" count="1" selected="0">
            <x v="28"/>
          </reference>
        </references>
      </pivotArea>
    </format>
    <format dxfId="850">
      <pivotArea dataOnly="0" labelOnly="1" outline="0" fieldPosition="0">
        <references count="2">
          <reference field="5" count="1">
            <x v="7"/>
          </reference>
          <reference field="18" count="1" selected="0">
            <x v="29"/>
          </reference>
        </references>
      </pivotArea>
    </format>
    <format dxfId="849">
      <pivotArea dataOnly="0" labelOnly="1" outline="0" fieldPosition="0">
        <references count="2">
          <reference field="5" count="1">
            <x v="14"/>
          </reference>
          <reference field="18" count="1" selected="0">
            <x v="30"/>
          </reference>
        </references>
      </pivotArea>
    </format>
    <format dxfId="848">
      <pivotArea dataOnly="0" labelOnly="1" outline="0" fieldPosition="0">
        <references count="2">
          <reference field="5" count="1">
            <x v="3"/>
          </reference>
          <reference field="18" count="1" selected="0">
            <x v="31"/>
          </reference>
        </references>
      </pivotArea>
    </format>
    <format dxfId="847">
      <pivotArea dataOnly="0" labelOnly="1" outline="0" fieldPosition="0">
        <references count="2">
          <reference field="5" count="1">
            <x v="30"/>
          </reference>
          <reference field="18" count="1" selected="0">
            <x v="32"/>
          </reference>
        </references>
      </pivotArea>
    </format>
    <format dxfId="846">
      <pivotArea dataOnly="0" labelOnly="1" outline="0" fieldPosition="0">
        <references count="2">
          <reference field="5" count="1">
            <x v="9"/>
          </reference>
          <reference field="18" count="1" selected="0">
            <x v="33"/>
          </reference>
        </references>
      </pivotArea>
    </format>
    <format dxfId="845">
      <pivotArea outline="0" fieldPosition="0">
        <references count="1">
          <reference field="4294967294" count="1">
            <x v="1"/>
          </reference>
        </references>
      </pivotArea>
    </format>
    <format dxfId="844">
      <pivotArea outline="0" fieldPosition="0">
        <references count="1">
          <reference field="4294967294" count="1">
            <x v="3"/>
          </reference>
        </references>
      </pivotArea>
    </format>
    <format dxfId="843">
      <pivotArea outline="0" fieldPosition="0">
        <references count="1">
          <reference field="4294967294" count="1">
            <x v="4"/>
          </reference>
        </references>
      </pivotArea>
    </format>
    <format dxfId="842">
      <pivotArea outline="0" fieldPosition="0">
        <references count="1">
          <reference field="4294967294" count="1">
            <x v="5"/>
          </reference>
        </references>
      </pivotArea>
    </format>
    <format dxfId="841">
      <pivotArea outline="0" fieldPosition="0">
        <references count="1">
          <reference field="4294967294" count="1">
            <x v="6"/>
          </reference>
        </references>
      </pivotArea>
    </format>
    <format dxfId="840">
      <pivotArea outline="0" fieldPosition="0">
        <references count="1">
          <reference field="4294967294" count="1">
            <x v="7"/>
          </reference>
        </references>
      </pivotArea>
    </format>
    <format dxfId="839">
      <pivotArea outline="0" fieldPosition="0">
        <references count="1">
          <reference field="4294967294" count="1">
            <x v="8"/>
          </reference>
        </references>
      </pivotArea>
    </format>
    <format dxfId="838">
      <pivotArea outline="0" fieldPosition="0">
        <references count="1">
          <reference field="4294967294" count="1">
            <x v="9"/>
          </reference>
        </references>
      </pivotArea>
    </format>
    <format dxfId="837">
      <pivotArea outline="0" fieldPosition="0">
        <references count="1">
          <reference field="4294967294" count="1">
            <x v="10"/>
          </reference>
        </references>
      </pivotArea>
    </format>
    <format dxfId="836">
      <pivotArea outline="0" fieldPosition="0">
        <references count="1">
          <reference field="4294967294" count="1">
            <x v="11"/>
          </reference>
        </references>
      </pivotArea>
    </format>
    <format dxfId="835">
      <pivotArea type="all" dataOnly="0" outline="0" fieldPosition="0"/>
    </format>
    <format dxfId="834">
      <pivotArea outline="0" collapsedLevelsAreSubtotals="1" fieldPosition="0"/>
    </format>
    <format dxfId="833">
      <pivotArea field="18" type="button" dataOnly="0" labelOnly="1" outline="0" axis="axisRow" fieldPosition="4"/>
    </format>
    <format dxfId="832">
      <pivotArea field="5" type="button" dataOnly="0" labelOnly="1" outline="0" axis="axisRow" fieldPosition="5"/>
    </format>
    <format dxfId="831">
      <pivotArea dataOnly="0" labelOnly="1" outline="0" fieldPosition="0">
        <references count="1">
          <reference field="18" count="0"/>
        </references>
      </pivotArea>
    </format>
    <format dxfId="830">
      <pivotArea dataOnly="0" labelOnly="1" outline="0" fieldPosition="0">
        <references count="2">
          <reference field="5" count="1">
            <x v="31"/>
          </reference>
          <reference field="18" count="1" selected="0">
            <x v="0"/>
          </reference>
        </references>
      </pivotArea>
    </format>
    <format dxfId="829">
      <pivotArea dataOnly="0" labelOnly="1" outline="0" fieldPosition="0">
        <references count="2">
          <reference field="5" count="1">
            <x v="29"/>
          </reference>
          <reference field="18" count="1" selected="0">
            <x v="1"/>
          </reference>
        </references>
      </pivotArea>
    </format>
    <format dxfId="828">
      <pivotArea dataOnly="0" labelOnly="1" outline="0" fieldPosition="0">
        <references count="2">
          <reference field="5" count="1">
            <x v="17"/>
          </reference>
          <reference field="18" count="1" selected="0">
            <x v="4"/>
          </reference>
        </references>
      </pivotArea>
    </format>
    <format dxfId="827">
      <pivotArea dataOnly="0" labelOnly="1" outline="0" fieldPosition="0">
        <references count="2">
          <reference field="5" count="1">
            <x v="15"/>
          </reference>
          <reference field="18" count="1" selected="0">
            <x v="5"/>
          </reference>
        </references>
      </pivotArea>
    </format>
    <format dxfId="826">
      <pivotArea dataOnly="0" labelOnly="1" outline="0" fieldPosition="0">
        <references count="2">
          <reference field="5" count="1">
            <x v="28"/>
          </reference>
          <reference field="18" count="1" selected="0">
            <x v="6"/>
          </reference>
        </references>
      </pivotArea>
    </format>
    <format dxfId="825">
      <pivotArea dataOnly="0" labelOnly="1" outline="0" fieldPosition="0">
        <references count="2">
          <reference field="5" count="1">
            <x v="24"/>
          </reference>
          <reference field="18" count="1" selected="0">
            <x v="7"/>
          </reference>
        </references>
      </pivotArea>
    </format>
    <format dxfId="824">
      <pivotArea dataOnly="0" labelOnly="1" outline="0" fieldPosition="0">
        <references count="2">
          <reference field="5" count="1">
            <x v="33"/>
          </reference>
          <reference field="18" count="1" selected="0">
            <x v="8"/>
          </reference>
        </references>
      </pivotArea>
    </format>
    <format dxfId="823">
      <pivotArea dataOnly="0" labelOnly="1" outline="0" fieldPosition="0">
        <references count="2">
          <reference field="5" count="1">
            <x v="12"/>
          </reference>
          <reference field="18" count="1" selected="0">
            <x v="9"/>
          </reference>
        </references>
      </pivotArea>
    </format>
    <format dxfId="822">
      <pivotArea dataOnly="0" labelOnly="1" outline="0" fieldPosition="0">
        <references count="2">
          <reference field="5" count="1">
            <x v="26"/>
          </reference>
          <reference field="18" count="1" selected="0">
            <x v="10"/>
          </reference>
        </references>
      </pivotArea>
    </format>
    <format dxfId="821">
      <pivotArea dataOnly="0" labelOnly="1" outline="0" fieldPosition="0">
        <references count="2">
          <reference field="5" count="1">
            <x v="16"/>
          </reference>
          <reference field="18" count="1" selected="0">
            <x v="11"/>
          </reference>
        </references>
      </pivotArea>
    </format>
    <format dxfId="820">
      <pivotArea dataOnly="0" labelOnly="1" outline="0" fieldPosition="0">
        <references count="2">
          <reference field="5" count="1">
            <x v="21"/>
          </reference>
          <reference field="18" count="1" selected="0">
            <x v="12"/>
          </reference>
        </references>
      </pivotArea>
    </format>
    <format dxfId="819">
      <pivotArea dataOnly="0" labelOnly="1" outline="0" fieldPosition="0">
        <references count="2">
          <reference field="5" count="1">
            <x v="8"/>
          </reference>
          <reference field="18" count="1" selected="0">
            <x v="13"/>
          </reference>
        </references>
      </pivotArea>
    </format>
    <format dxfId="818">
      <pivotArea dataOnly="0" labelOnly="1" outline="0" fieldPosition="0">
        <references count="2">
          <reference field="5" count="1">
            <x v="6"/>
          </reference>
          <reference field="18" count="1" selected="0">
            <x v="14"/>
          </reference>
        </references>
      </pivotArea>
    </format>
    <format dxfId="817">
      <pivotArea dataOnly="0" labelOnly="1" outline="0" fieldPosition="0">
        <references count="2">
          <reference field="5" count="1">
            <x v="2"/>
          </reference>
          <reference field="18" count="1" selected="0">
            <x v="15"/>
          </reference>
        </references>
      </pivotArea>
    </format>
    <format dxfId="816">
      <pivotArea dataOnly="0" labelOnly="1" outline="0" fieldPosition="0">
        <references count="2">
          <reference field="5" count="1">
            <x v="23"/>
          </reference>
          <reference field="18" count="1" selected="0">
            <x v="16"/>
          </reference>
        </references>
      </pivotArea>
    </format>
    <format dxfId="815">
      <pivotArea dataOnly="0" labelOnly="1" outline="0" fieldPosition="0">
        <references count="2">
          <reference field="5" count="1">
            <x v="20"/>
          </reference>
          <reference field="18" count="1" selected="0">
            <x v="17"/>
          </reference>
        </references>
      </pivotArea>
    </format>
    <format dxfId="814">
      <pivotArea dataOnly="0" labelOnly="1" outline="0" fieldPosition="0">
        <references count="2">
          <reference field="5" count="1">
            <x v="5"/>
          </reference>
          <reference field="18" count="1" selected="0">
            <x v="18"/>
          </reference>
        </references>
      </pivotArea>
    </format>
    <format dxfId="813">
      <pivotArea dataOnly="0" labelOnly="1" outline="0" fieldPosition="0">
        <references count="2">
          <reference field="5" count="1">
            <x v="25"/>
          </reference>
          <reference field="18" count="1" selected="0">
            <x v="19"/>
          </reference>
        </references>
      </pivotArea>
    </format>
    <format dxfId="812">
      <pivotArea dataOnly="0" labelOnly="1" outline="0" fieldPosition="0">
        <references count="2">
          <reference field="5" count="1">
            <x v="10"/>
          </reference>
          <reference field="18" count="1" selected="0">
            <x v="20"/>
          </reference>
        </references>
      </pivotArea>
    </format>
    <format dxfId="811">
      <pivotArea dataOnly="0" labelOnly="1" outline="0" fieldPosition="0">
        <references count="2">
          <reference field="5" count="1">
            <x v="0"/>
          </reference>
          <reference field="18" count="1" selected="0">
            <x v="21"/>
          </reference>
        </references>
      </pivotArea>
    </format>
    <format dxfId="810">
      <pivotArea dataOnly="0" labelOnly="1" outline="0" fieldPosition="0">
        <references count="2">
          <reference field="5" count="1">
            <x v="4"/>
          </reference>
          <reference field="18" count="1" selected="0">
            <x v="22"/>
          </reference>
        </references>
      </pivotArea>
    </format>
    <format dxfId="809">
      <pivotArea dataOnly="0" labelOnly="1" outline="0" fieldPosition="0">
        <references count="2">
          <reference field="5" count="1">
            <x v="1"/>
          </reference>
          <reference field="18" count="1" selected="0">
            <x v="23"/>
          </reference>
        </references>
      </pivotArea>
    </format>
    <format dxfId="808">
      <pivotArea dataOnly="0" labelOnly="1" outline="0" fieldPosition="0">
        <references count="2">
          <reference field="5" count="1">
            <x v="22"/>
          </reference>
          <reference field="18" count="1" selected="0">
            <x v="24"/>
          </reference>
        </references>
      </pivotArea>
    </format>
    <format dxfId="807">
      <pivotArea dataOnly="0" labelOnly="1" outline="0" fieldPosition="0">
        <references count="2">
          <reference field="5" count="1">
            <x v="19"/>
          </reference>
          <reference field="18" count="1" selected="0">
            <x v="25"/>
          </reference>
        </references>
      </pivotArea>
    </format>
    <format dxfId="806">
      <pivotArea dataOnly="0" labelOnly="1" outline="0" fieldPosition="0">
        <references count="2">
          <reference field="5" count="1">
            <x v="18"/>
          </reference>
          <reference field="18" count="1" selected="0">
            <x v="26"/>
          </reference>
        </references>
      </pivotArea>
    </format>
    <format dxfId="805">
      <pivotArea dataOnly="0" labelOnly="1" outline="0" fieldPosition="0">
        <references count="2">
          <reference field="5" count="1">
            <x v="32"/>
          </reference>
          <reference field="18" count="1" selected="0">
            <x v="27"/>
          </reference>
        </references>
      </pivotArea>
    </format>
    <format dxfId="804">
      <pivotArea dataOnly="0" labelOnly="1" outline="0" fieldPosition="0">
        <references count="2">
          <reference field="5" count="1">
            <x v="11"/>
          </reference>
          <reference field="18" count="1" selected="0">
            <x v="28"/>
          </reference>
        </references>
      </pivotArea>
    </format>
    <format dxfId="803">
      <pivotArea dataOnly="0" labelOnly="1" outline="0" fieldPosition="0">
        <references count="2">
          <reference field="5" count="1">
            <x v="7"/>
          </reference>
          <reference field="18" count="1" selected="0">
            <x v="29"/>
          </reference>
        </references>
      </pivotArea>
    </format>
    <format dxfId="802">
      <pivotArea dataOnly="0" labelOnly="1" outline="0" fieldPosition="0">
        <references count="2">
          <reference field="5" count="1">
            <x v="14"/>
          </reference>
          <reference field="18" count="1" selected="0">
            <x v="30"/>
          </reference>
        </references>
      </pivotArea>
    </format>
    <format dxfId="801">
      <pivotArea dataOnly="0" labelOnly="1" outline="0" fieldPosition="0">
        <references count="2">
          <reference field="5" count="1">
            <x v="3"/>
          </reference>
          <reference field="18" count="1" selected="0">
            <x v="31"/>
          </reference>
        </references>
      </pivotArea>
    </format>
    <format dxfId="800">
      <pivotArea dataOnly="0" labelOnly="1" outline="0" fieldPosition="0">
        <references count="2">
          <reference field="5" count="1">
            <x v="30"/>
          </reference>
          <reference field="18" count="1" selected="0">
            <x v="32"/>
          </reference>
        </references>
      </pivotArea>
    </format>
    <format dxfId="799">
      <pivotArea dataOnly="0" labelOnly="1" outline="0" fieldPosition="0">
        <references count="2">
          <reference field="5" count="1">
            <x v="9"/>
          </reference>
          <reference field="18" count="1" selected="0">
            <x v="33"/>
          </reference>
        </references>
      </pivotArea>
    </format>
    <format dxfId="798">
      <pivotArea dataOnly="0" labelOnly="1" outline="0" fieldPosition="0">
        <references count="1">
          <reference field="4294967294" count="13">
            <x v="0"/>
            <x v="1"/>
            <x v="2"/>
            <x v="3"/>
            <x v="4"/>
            <x v="5"/>
            <x v="6"/>
            <x v="7"/>
            <x v="8"/>
            <x v="9"/>
            <x v="10"/>
            <x v="11"/>
            <x v="12"/>
          </reference>
        </references>
      </pivotArea>
    </format>
    <format dxfId="797">
      <pivotArea outline="0" fieldPosition="0">
        <references count="1">
          <reference field="4294967294" count="1">
            <x v="2"/>
          </reference>
        </references>
      </pivotArea>
    </format>
    <format dxfId="796">
      <pivotArea dataOnly="0" labelOnly="1" outline="0" fieldPosition="0">
        <references count="2">
          <reference field="5" count="1">
            <x v="27"/>
          </reference>
          <reference field="18" count="1" selected="0">
            <x v="2"/>
          </reference>
        </references>
      </pivotArea>
    </format>
    <format dxfId="795">
      <pivotArea dataOnly="0" labelOnly="1" outline="0" fieldPosition="0">
        <references count="2">
          <reference field="5" count="1">
            <x v="27"/>
          </reference>
          <reference field="18" count="1" selected="0">
            <x v="2"/>
          </reference>
        </references>
      </pivotArea>
    </format>
    <format dxfId="794">
      <pivotArea outline="0" fieldPosition="0">
        <references count="1">
          <reference field="18" count="1" selected="0">
            <x v="34"/>
          </reference>
        </references>
      </pivotArea>
    </format>
    <format dxfId="793">
      <pivotArea dataOnly="0" labelOnly="1" outline="0" fieldPosition="0">
        <references count="1">
          <reference field="18" count="1">
            <x v="34"/>
          </reference>
        </references>
      </pivotArea>
    </format>
    <format dxfId="792">
      <pivotArea dataOnly="0" labelOnly="1" outline="0" fieldPosition="0">
        <references count="2">
          <reference field="5" count="1">
            <x v="31"/>
          </reference>
          <reference field="18" count="1" selected="0">
            <x v="34"/>
          </reference>
        </references>
      </pivotArea>
    </format>
    <format dxfId="791">
      <pivotArea type="all" dataOnly="0" outline="0" fieldPosition="0"/>
    </format>
    <format dxfId="790">
      <pivotArea outline="0" collapsedLevelsAreSubtotals="1" fieldPosition="0"/>
    </format>
    <format dxfId="789">
      <pivotArea field="0" type="button" dataOnly="0" labelOnly="1" outline="0" axis="axisRow" fieldPosition="0"/>
    </format>
    <format dxfId="788">
      <pivotArea field="1" type="button" dataOnly="0" labelOnly="1" outline="0" axis="axisRow" fieldPosition="1"/>
    </format>
    <format dxfId="787">
      <pivotArea field="2" type="button" dataOnly="0" labelOnly="1" outline="0" axis="axisRow" fieldPosition="2"/>
    </format>
    <format dxfId="786">
      <pivotArea field="4" type="button" dataOnly="0" labelOnly="1" outline="0" axis="axisRow" fieldPosition="3"/>
    </format>
    <format dxfId="785">
      <pivotArea field="18" type="button" dataOnly="0" labelOnly="1" outline="0" axis="axisRow" fieldPosition="4"/>
    </format>
    <format dxfId="784">
      <pivotArea field="5" type="button" dataOnly="0" labelOnly="1" outline="0" axis="axisRow" fieldPosition="5"/>
    </format>
    <format dxfId="783">
      <pivotArea dataOnly="0" labelOnly="1" outline="0" fieldPosition="0">
        <references count="1">
          <reference field="0" count="0"/>
        </references>
      </pivotArea>
    </format>
    <format dxfId="782">
      <pivotArea dataOnly="0" labelOnly="1" outline="0" fieldPosition="0">
        <references count="2">
          <reference field="0" count="0" selected="0"/>
          <reference field="1" count="0"/>
        </references>
      </pivotArea>
    </format>
    <format dxfId="781">
      <pivotArea dataOnly="0" labelOnly="1" outline="0" fieldPosition="0">
        <references count="3">
          <reference field="0" count="0" selected="0"/>
          <reference field="1" count="0" selected="0"/>
          <reference field="2" count="0"/>
        </references>
      </pivotArea>
    </format>
    <format dxfId="780">
      <pivotArea dataOnly="0" labelOnly="1" outline="0" fieldPosition="0">
        <references count="4">
          <reference field="0" count="0" selected="0"/>
          <reference field="1" count="0" selected="0"/>
          <reference field="2" count="0" selected="0"/>
          <reference field="4" count="1">
            <x v="2"/>
          </reference>
        </references>
      </pivotArea>
    </format>
    <format dxfId="779">
      <pivotArea dataOnly="0" labelOnly="1" outline="0" fieldPosition="0">
        <references count="5">
          <reference field="0" count="0" selected="0"/>
          <reference field="1" count="0" selected="0"/>
          <reference field="2" count="0" selected="0"/>
          <reference field="4" count="1" selected="0">
            <x v="2"/>
          </reference>
          <reference field="18" count="0"/>
        </references>
      </pivotArea>
    </format>
    <format dxfId="778">
      <pivotArea dataOnly="0" labelOnly="1" outline="0" fieldPosition="0">
        <references count="6">
          <reference field="0" count="0" selected="0"/>
          <reference field="1" count="0" selected="0"/>
          <reference field="2" count="0" selected="0"/>
          <reference field="4" count="1" selected="0">
            <x v="2"/>
          </reference>
          <reference field="5" count="1">
            <x v="29"/>
          </reference>
          <reference field="18" count="1" selected="0">
            <x v="1"/>
          </reference>
        </references>
      </pivotArea>
    </format>
    <format dxfId="777">
      <pivotArea dataOnly="0" labelOnly="1" outline="0" fieldPosition="0">
        <references count="6">
          <reference field="0" count="0" selected="0"/>
          <reference field="1" count="0" selected="0"/>
          <reference field="2" count="0" selected="0"/>
          <reference field="4" count="1" selected="0">
            <x v="2"/>
          </reference>
          <reference field="5" count="1">
            <x v="27"/>
          </reference>
          <reference field="18" count="1" selected="0">
            <x v="2"/>
          </reference>
        </references>
      </pivotArea>
    </format>
    <format dxfId="776">
      <pivotArea dataOnly="0" labelOnly="1" outline="0" fieldPosition="0">
        <references count="6">
          <reference field="0" count="0" selected="0"/>
          <reference field="1" count="0" selected="0"/>
          <reference field="2" count="0" selected="0"/>
          <reference field="4" count="1" selected="0">
            <x v="2"/>
          </reference>
          <reference field="5" count="1">
            <x v="13"/>
          </reference>
          <reference field="18" count="1" selected="0">
            <x v="3"/>
          </reference>
        </references>
      </pivotArea>
    </format>
    <format dxfId="775">
      <pivotArea dataOnly="0" labelOnly="1" outline="0" fieldPosition="0">
        <references count="6">
          <reference field="0" count="0" selected="0"/>
          <reference field="1" count="0" selected="0"/>
          <reference field="2" count="0" selected="0"/>
          <reference field="4" count="1" selected="0">
            <x v="2"/>
          </reference>
          <reference field="5" count="1">
            <x v="17"/>
          </reference>
          <reference field="18" count="1" selected="0">
            <x v="4"/>
          </reference>
        </references>
      </pivotArea>
    </format>
    <format dxfId="774">
      <pivotArea dataOnly="0" labelOnly="1" outline="0" fieldPosition="0">
        <references count="6">
          <reference field="0" count="0" selected="0"/>
          <reference field="1" count="0" selected="0"/>
          <reference field="2" count="0" selected="0"/>
          <reference field="4" count="1" selected="0">
            <x v="2"/>
          </reference>
          <reference field="5" count="1">
            <x v="15"/>
          </reference>
          <reference field="18" count="1" selected="0">
            <x v="5"/>
          </reference>
        </references>
      </pivotArea>
    </format>
    <format dxfId="773">
      <pivotArea dataOnly="0" labelOnly="1" outline="0" fieldPosition="0">
        <references count="6">
          <reference field="0" count="0" selected="0"/>
          <reference field="1" count="0" selected="0"/>
          <reference field="2" count="0" selected="0"/>
          <reference field="4" count="1" selected="0">
            <x v="2"/>
          </reference>
          <reference field="5" count="1">
            <x v="24"/>
          </reference>
          <reference field="18" count="1" selected="0">
            <x v="6"/>
          </reference>
        </references>
      </pivotArea>
    </format>
    <format dxfId="772">
      <pivotArea dataOnly="0" labelOnly="1" outline="0" fieldPosition="0">
        <references count="6">
          <reference field="0" count="0" selected="0"/>
          <reference field="1" count="0" selected="0"/>
          <reference field="2" count="0" selected="0"/>
          <reference field="4" count="1" selected="0">
            <x v="2"/>
          </reference>
          <reference field="5" count="1">
            <x v="28"/>
          </reference>
          <reference field="18" count="1" selected="0">
            <x v="7"/>
          </reference>
        </references>
      </pivotArea>
    </format>
    <format dxfId="771">
      <pivotArea dataOnly="0" labelOnly="1" outline="0" fieldPosition="0">
        <references count="6">
          <reference field="0" count="0" selected="0"/>
          <reference field="1" count="0" selected="0"/>
          <reference field="2" count="0" selected="0"/>
          <reference field="4" count="1" selected="0">
            <x v="2"/>
          </reference>
          <reference field="5" count="1">
            <x v="33"/>
          </reference>
          <reference field="18" count="1" selected="0">
            <x v="8"/>
          </reference>
        </references>
      </pivotArea>
    </format>
    <format dxfId="770">
      <pivotArea dataOnly="0" labelOnly="1" outline="0" fieldPosition="0">
        <references count="6">
          <reference field="0" count="0" selected="0"/>
          <reference field="1" count="0" selected="0"/>
          <reference field="2" count="0" selected="0"/>
          <reference field="4" count="1" selected="0">
            <x v="2"/>
          </reference>
          <reference field="5" count="1">
            <x v="12"/>
          </reference>
          <reference field="18" count="1" selected="0">
            <x v="9"/>
          </reference>
        </references>
      </pivotArea>
    </format>
    <format dxfId="769">
      <pivotArea dataOnly="0" labelOnly="1" outline="0" fieldPosition="0">
        <references count="6">
          <reference field="0" count="0" selected="0"/>
          <reference field="1" count="0" selected="0"/>
          <reference field="2" count="0" selected="0"/>
          <reference field="4" count="1" selected="0">
            <x v="2"/>
          </reference>
          <reference field="5" count="1">
            <x v="26"/>
          </reference>
          <reference field="18" count="1" selected="0">
            <x v="10"/>
          </reference>
        </references>
      </pivotArea>
    </format>
    <format dxfId="768">
      <pivotArea dataOnly="0" labelOnly="1" outline="0" fieldPosition="0">
        <references count="6">
          <reference field="0" count="0" selected="0"/>
          <reference field="1" count="0" selected="0"/>
          <reference field="2" count="0" selected="0"/>
          <reference field="4" count="1" selected="0">
            <x v="2"/>
          </reference>
          <reference field="5" count="1">
            <x v="16"/>
          </reference>
          <reference field="18" count="1" selected="0">
            <x v="11"/>
          </reference>
        </references>
      </pivotArea>
    </format>
    <format dxfId="767">
      <pivotArea dataOnly="0" labelOnly="1" outline="0" fieldPosition="0">
        <references count="6">
          <reference field="0" count="0" selected="0"/>
          <reference field="1" count="0" selected="0"/>
          <reference field="2" count="0" selected="0"/>
          <reference field="4" count="1" selected="0">
            <x v="2"/>
          </reference>
          <reference field="5" count="1">
            <x v="6"/>
          </reference>
          <reference field="18" count="1" selected="0">
            <x v="12"/>
          </reference>
        </references>
      </pivotArea>
    </format>
    <format dxfId="766">
      <pivotArea dataOnly="0" labelOnly="1" outline="0" fieldPosition="0">
        <references count="6">
          <reference field="0" count="0" selected="0"/>
          <reference field="1" count="0" selected="0"/>
          <reference field="2" count="0" selected="0"/>
          <reference field="4" count="1" selected="0">
            <x v="2"/>
          </reference>
          <reference field="5" count="1">
            <x v="8"/>
          </reference>
          <reference field="18" count="1" selected="0">
            <x v="13"/>
          </reference>
        </references>
      </pivotArea>
    </format>
    <format dxfId="765">
      <pivotArea dataOnly="0" labelOnly="1" outline="0" fieldPosition="0">
        <references count="6">
          <reference field="0" count="0" selected="0"/>
          <reference field="1" count="0" selected="0"/>
          <reference field="2" count="0" selected="0"/>
          <reference field="4" count="1" selected="0">
            <x v="2"/>
          </reference>
          <reference field="5" count="1">
            <x v="21"/>
          </reference>
          <reference field="18" count="1" selected="0">
            <x v="14"/>
          </reference>
        </references>
      </pivotArea>
    </format>
    <format dxfId="764">
      <pivotArea dataOnly="0" labelOnly="1" outline="0" fieldPosition="0">
        <references count="6">
          <reference field="0" count="0" selected="0"/>
          <reference field="1" count="0" selected="0"/>
          <reference field="2" count="0" selected="0"/>
          <reference field="4" count="1" selected="0">
            <x v="2"/>
          </reference>
          <reference field="5" count="1">
            <x v="2"/>
          </reference>
          <reference field="18" count="1" selected="0">
            <x v="15"/>
          </reference>
        </references>
      </pivotArea>
    </format>
    <format dxfId="763">
      <pivotArea dataOnly="0" labelOnly="1" outline="0" fieldPosition="0">
        <references count="6">
          <reference field="0" count="0" selected="0"/>
          <reference field="1" count="0" selected="0"/>
          <reference field="2" count="0" selected="0"/>
          <reference field="4" count="1" selected="0">
            <x v="2"/>
          </reference>
          <reference field="5" count="1">
            <x v="20"/>
          </reference>
          <reference field="18" count="1" selected="0">
            <x v="16"/>
          </reference>
        </references>
      </pivotArea>
    </format>
    <format dxfId="762">
      <pivotArea dataOnly="0" labelOnly="1" outline="0" fieldPosition="0">
        <references count="6">
          <reference field="0" count="0" selected="0"/>
          <reference field="1" count="0" selected="0"/>
          <reference field="2" count="0" selected="0"/>
          <reference field="4" count="1" selected="0">
            <x v="2"/>
          </reference>
          <reference field="5" count="1">
            <x v="25"/>
          </reference>
          <reference field="18" count="1" selected="0">
            <x v="17"/>
          </reference>
        </references>
      </pivotArea>
    </format>
    <format dxfId="761">
      <pivotArea dataOnly="0" labelOnly="1" outline="0" fieldPosition="0">
        <references count="6">
          <reference field="0" count="0" selected="0"/>
          <reference field="1" count="0" selected="0"/>
          <reference field="2" count="0" selected="0"/>
          <reference field="4" count="1" selected="0">
            <x v="2"/>
          </reference>
          <reference field="5" count="1">
            <x v="23"/>
          </reference>
          <reference field="18" count="1" selected="0">
            <x v="18"/>
          </reference>
        </references>
      </pivotArea>
    </format>
    <format dxfId="760">
      <pivotArea dataOnly="0" labelOnly="1" outline="0" fieldPosition="0">
        <references count="6">
          <reference field="0" count="0" selected="0"/>
          <reference field="1" count="0" selected="0"/>
          <reference field="2" count="0" selected="0"/>
          <reference field="4" count="1" selected="0">
            <x v="2"/>
          </reference>
          <reference field="5" count="1">
            <x v="5"/>
          </reference>
          <reference field="18" count="1" selected="0">
            <x v="19"/>
          </reference>
        </references>
      </pivotArea>
    </format>
    <format dxfId="759">
      <pivotArea dataOnly="0" labelOnly="1" outline="0" fieldPosition="0">
        <references count="6">
          <reference field="0" count="0" selected="0"/>
          <reference field="1" count="0" selected="0"/>
          <reference field="2" count="0" selected="0"/>
          <reference field="4" count="1" selected="0">
            <x v="2"/>
          </reference>
          <reference field="5" count="1">
            <x v="4"/>
          </reference>
          <reference field="18" count="1" selected="0">
            <x v="20"/>
          </reference>
        </references>
      </pivotArea>
    </format>
    <format dxfId="758">
      <pivotArea dataOnly="0" labelOnly="1" outline="0" fieldPosition="0">
        <references count="6">
          <reference field="0" count="0" selected="0"/>
          <reference field="1" count="0" selected="0"/>
          <reference field="2" count="0" selected="0"/>
          <reference field="4" count="1" selected="0">
            <x v="2"/>
          </reference>
          <reference field="5" count="1">
            <x v="10"/>
          </reference>
          <reference field="18" count="1" selected="0">
            <x v="21"/>
          </reference>
        </references>
      </pivotArea>
    </format>
    <format dxfId="757">
      <pivotArea dataOnly="0" labelOnly="1" outline="0" fieldPosition="0">
        <references count="6">
          <reference field="0" count="0" selected="0"/>
          <reference field="1" count="0" selected="0"/>
          <reference field="2" count="0" selected="0"/>
          <reference field="4" count="1" selected="0">
            <x v="2"/>
          </reference>
          <reference field="5" count="1">
            <x v="1"/>
          </reference>
          <reference field="18" count="1" selected="0">
            <x v="22"/>
          </reference>
        </references>
      </pivotArea>
    </format>
    <format dxfId="756">
      <pivotArea dataOnly="0" labelOnly="1" outline="0" fieldPosition="0">
        <references count="6">
          <reference field="0" count="0" selected="0"/>
          <reference field="1" count="0" selected="0"/>
          <reference field="2" count="0" selected="0"/>
          <reference field="4" count="1" selected="0">
            <x v="2"/>
          </reference>
          <reference field="5" count="1">
            <x v="0"/>
          </reference>
          <reference field="18" count="1" selected="0">
            <x v="23"/>
          </reference>
        </references>
      </pivotArea>
    </format>
    <format dxfId="755">
      <pivotArea dataOnly="0" labelOnly="1" outline="0" fieldPosition="0">
        <references count="6">
          <reference field="0" count="0" selected="0"/>
          <reference field="1" count="0" selected="0"/>
          <reference field="2" count="0" selected="0"/>
          <reference field="4" count="1" selected="0">
            <x v="2"/>
          </reference>
          <reference field="5" count="1">
            <x v="19"/>
          </reference>
          <reference field="18" count="1" selected="0">
            <x v="24"/>
          </reference>
        </references>
      </pivotArea>
    </format>
    <format dxfId="754">
      <pivotArea dataOnly="0" labelOnly="1" outline="0" fieldPosition="0">
        <references count="6">
          <reference field="0" count="0" selected="0"/>
          <reference field="1" count="0" selected="0"/>
          <reference field="2" count="0" selected="0"/>
          <reference field="4" count="1" selected="0">
            <x v="2"/>
          </reference>
          <reference field="5" count="1">
            <x v="22"/>
          </reference>
          <reference field="18" count="1" selected="0">
            <x v="25"/>
          </reference>
        </references>
      </pivotArea>
    </format>
    <format dxfId="753">
      <pivotArea dataOnly="0" labelOnly="1" outline="0" fieldPosition="0">
        <references count="6">
          <reference field="0" count="0" selected="0"/>
          <reference field="1" count="0" selected="0"/>
          <reference field="2" count="0" selected="0"/>
          <reference field="4" count="1" selected="0">
            <x v="2"/>
          </reference>
          <reference field="5" count="1">
            <x v="18"/>
          </reference>
          <reference field="18" count="1" selected="0">
            <x v="26"/>
          </reference>
        </references>
      </pivotArea>
    </format>
    <format dxfId="752">
      <pivotArea dataOnly="0" labelOnly="1" outline="0" fieldPosition="0">
        <references count="6">
          <reference field="0" count="0" selected="0"/>
          <reference field="1" count="0" selected="0"/>
          <reference field="2" count="0" selected="0"/>
          <reference field="4" count="1" selected="0">
            <x v="2"/>
          </reference>
          <reference field="5" count="1">
            <x v="32"/>
          </reference>
          <reference field="18" count="1" selected="0">
            <x v="27"/>
          </reference>
        </references>
      </pivotArea>
    </format>
    <format dxfId="751">
      <pivotArea dataOnly="0" labelOnly="1" outline="0" fieldPosition="0">
        <references count="6">
          <reference field="0" count="0" selected="0"/>
          <reference field="1" count="0" selected="0"/>
          <reference field="2" count="0" selected="0"/>
          <reference field="4" count="1" selected="0">
            <x v="2"/>
          </reference>
          <reference field="5" count="1">
            <x v="11"/>
          </reference>
          <reference field="18" count="1" selected="0">
            <x v="28"/>
          </reference>
        </references>
      </pivotArea>
    </format>
    <format dxfId="750">
      <pivotArea dataOnly="0" labelOnly="1" outline="0" fieldPosition="0">
        <references count="6">
          <reference field="0" count="0" selected="0"/>
          <reference field="1" count="0" selected="0"/>
          <reference field="2" count="0" selected="0"/>
          <reference field="4" count="1" selected="0">
            <x v="2"/>
          </reference>
          <reference field="5" count="1">
            <x v="14"/>
          </reference>
          <reference field="18" count="1" selected="0">
            <x v="29"/>
          </reference>
        </references>
      </pivotArea>
    </format>
    <format dxfId="749">
      <pivotArea dataOnly="0" labelOnly="1" outline="0" fieldPosition="0">
        <references count="6">
          <reference field="0" count="0" selected="0"/>
          <reference field="1" count="0" selected="0"/>
          <reference field="2" count="0" selected="0"/>
          <reference field="4" count="1" selected="0">
            <x v="2"/>
          </reference>
          <reference field="5" count="1">
            <x v="3"/>
          </reference>
          <reference field="18" count="1" selected="0">
            <x v="30"/>
          </reference>
        </references>
      </pivotArea>
    </format>
    <format dxfId="748">
      <pivotArea dataOnly="0" labelOnly="1" outline="0" fieldPosition="0">
        <references count="6">
          <reference field="0" count="0" selected="0"/>
          <reference field="1" count="0" selected="0"/>
          <reference field="2" count="0" selected="0"/>
          <reference field="4" count="1" selected="0">
            <x v="2"/>
          </reference>
          <reference field="5" count="1">
            <x v="7"/>
          </reference>
          <reference field="18" count="1" selected="0">
            <x v="31"/>
          </reference>
        </references>
      </pivotArea>
    </format>
    <format dxfId="747">
      <pivotArea dataOnly="0" labelOnly="1" outline="0" fieldPosition="0">
        <references count="6">
          <reference field="0" count="0" selected="0"/>
          <reference field="1" count="0" selected="0"/>
          <reference field="2" count="0" selected="0"/>
          <reference field="4" count="1" selected="0">
            <x v="2"/>
          </reference>
          <reference field="5" count="1">
            <x v="30"/>
          </reference>
          <reference field="18" count="1" selected="0">
            <x v="32"/>
          </reference>
        </references>
      </pivotArea>
    </format>
    <format dxfId="746">
      <pivotArea dataOnly="0" labelOnly="1" outline="0" fieldPosition="0">
        <references count="6">
          <reference field="0" count="0" selected="0"/>
          <reference field="1" count="0" selected="0"/>
          <reference field="2" count="0" selected="0"/>
          <reference field="4" count="1" selected="0">
            <x v="2"/>
          </reference>
          <reference field="5" count="1">
            <x v="9"/>
          </reference>
          <reference field="18" count="1" selected="0">
            <x v="33"/>
          </reference>
        </references>
      </pivotArea>
    </format>
    <format dxfId="745">
      <pivotArea dataOnly="0" labelOnly="1" outline="0" fieldPosition="0">
        <references count="6">
          <reference field="0" count="0" selected="0"/>
          <reference field="1" count="0" selected="0"/>
          <reference field="2" count="0" selected="0"/>
          <reference field="4" count="1" selected="0">
            <x v="2"/>
          </reference>
          <reference field="5" count="1">
            <x v="31"/>
          </reference>
          <reference field="18" count="1" selected="0">
            <x v="34"/>
          </reference>
        </references>
      </pivotArea>
    </format>
    <format dxfId="744">
      <pivotArea dataOnly="0" labelOnly="1" outline="0" fieldPosition="0">
        <references count="1">
          <reference field="4294967294" count="13">
            <x v="0"/>
            <x v="1"/>
            <x v="2"/>
            <x v="3"/>
            <x v="4"/>
            <x v="5"/>
            <x v="6"/>
            <x v="7"/>
            <x v="8"/>
            <x v="9"/>
            <x v="10"/>
            <x v="11"/>
            <x v="12"/>
          </reference>
        </references>
      </pivotArea>
    </format>
    <format dxfId="743">
      <pivotArea type="all" dataOnly="0" outline="0" fieldPosition="0"/>
    </format>
    <format dxfId="742">
      <pivotArea outline="0" collapsedLevelsAreSubtotals="1" fieldPosition="0"/>
    </format>
    <format dxfId="741">
      <pivotArea field="0" type="button" dataOnly="0" labelOnly="1" outline="0" axis="axisRow" fieldPosition="0"/>
    </format>
    <format dxfId="740">
      <pivotArea field="1" type="button" dataOnly="0" labelOnly="1" outline="0" axis="axisRow" fieldPosition="1"/>
    </format>
    <format dxfId="739">
      <pivotArea field="2" type="button" dataOnly="0" labelOnly="1" outline="0" axis="axisRow" fieldPosition="2"/>
    </format>
    <format dxfId="738">
      <pivotArea field="4" type="button" dataOnly="0" labelOnly="1" outline="0" axis="axisRow" fieldPosition="3"/>
    </format>
    <format dxfId="737">
      <pivotArea field="18" type="button" dataOnly="0" labelOnly="1" outline="0" axis="axisRow" fieldPosition="4"/>
    </format>
    <format dxfId="736">
      <pivotArea field="5" type="button" dataOnly="0" labelOnly="1" outline="0" axis="axisRow" fieldPosition="5"/>
    </format>
    <format dxfId="735">
      <pivotArea dataOnly="0" labelOnly="1" outline="0" fieldPosition="0">
        <references count="1">
          <reference field="0" count="0"/>
        </references>
      </pivotArea>
    </format>
    <format dxfId="734">
      <pivotArea dataOnly="0" labelOnly="1" outline="0" fieldPosition="0">
        <references count="2">
          <reference field="0" count="0" selected="0"/>
          <reference field="1" count="0"/>
        </references>
      </pivotArea>
    </format>
    <format dxfId="733">
      <pivotArea dataOnly="0" labelOnly="1" outline="0" fieldPosition="0">
        <references count="3">
          <reference field="0" count="0" selected="0"/>
          <reference field="1" count="0" selected="0"/>
          <reference field="2" count="0"/>
        </references>
      </pivotArea>
    </format>
    <format dxfId="732">
      <pivotArea dataOnly="0" labelOnly="1" outline="0" fieldPosition="0">
        <references count="4">
          <reference field="0" count="0" selected="0"/>
          <reference field="1" count="0" selected="0"/>
          <reference field="2" count="0" selected="0"/>
          <reference field="4" count="1">
            <x v="2"/>
          </reference>
        </references>
      </pivotArea>
    </format>
    <format dxfId="731">
      <pivotArea dataOnly="0" labelOnly="1" outline="0" fieldPosition="0">
        <references count="5">
          <reference field="0" count="0" selected="0"/>
          <reference field="1" count="0" selected="0"/>
          <reference field="2" count="0" selected="0"/>
          <reference field="4" count="1" selected="0">
            <x v="2"/>
          </reference>
          <reference field="18" count="0"/>
        </references>
      </pivotArea>
    </format>
    <format dxfId="730">
      <pivotArea dataOnly="0" labelOnly="1" outline="0" fieldPosition="0">
        <references count="6">
          <reference field="0" count="0" selected="0"/>
          <reference field="1" count="0" selected="0"/>
          <reference field="2" count="0" selected="0"/>
          <reference field="4" count="1" selected="0">
            <x v="2"/>
          </reference>
          <reference field="5" count="1">
            <x v="29"/>
          </reference>
          <reference field="18" count="1" selected="0">
            <x v="1"/>
          </reference>
        </references>
      </pivotArea>
    </format>
    <format dxfId="729">
      <pivotArea dataOnly="0" labelOnly="1" outline="0" fieldPosition="0">
        <references count="6">
          <reference field="0" count="0" selected="0"/>
          <reference field="1" count="0" selected="0"/>
          <reference field="2" count="0" selected="0"/>
          <reference field="4" count="1" selected="0">
            <x v="2"/>
          </reference>
          <reference field="5" count="1">
            <x v="27"/>
          </reference>
          <reference field="18" count="1" selected="0">
            <x v="2"/>
          </reference>
        </references>
      </pivotArea>
    </format>
    <format dxfId="728">
      <pivotArea dataOnly="0" labelOnly="1" outline="0" fieldPosition="0">
        <references count="6">
          <reference field="0" count="0" selected="0"/>
          <reference field="1" count="0" selected="0"/>
          <reference field="2" count="0" selected="0"/>
          <reference field="4" count="1" selected="0">
            <x v="2"/>
          </reference>
          <reference field="5" count="1">
            <x v="13"/>
          </reference>
          <reference field="18" count="1" selected="0">
            <x v="3"/>
          </reference>
        </references>
      </pivotArea>
    </format>
    <format dxfId="727">
      <pivotArea dataOnly="0" labelOnly="1" outline="0" fieldPosition="0">
        <references count="6">
          <reference field="0" count="0" selected="0"/>
          <reference field="1" count="0" selected="0"/>
          <reference field="2" count="0" selected="0"/>
          <reference field="4" count="1" selected="0">
            <x v="2"/>
          </reference>
          <reference field="5" count="1">
            <x v="17"/>
          </reference>
          <reference field="18" count="1" selected="0">
            <x v="4"/>
          </reference>
        </references>
      </pivotArea>
    </format>
    <format dxfId="726">
      <pivotArea dataOnly="0" labelOnly="1" outline="0" fieldPosition="0">
        <references count="6">
          <reference field="0" count="0" selected="0"/>
          <reference field="1" count="0" selected="0"/>
          <reference field="2" count="0" selected="0"/>
          <reference field="4" count="1" selected="0">
            <x v="2"/>
          </reference>
          <reference field="5" count="1">
            <x v="15"/>
          </reference>
          <reference field="18" count="1" selected="0">
            <x v="5"/>
          </reference>
        </references>
      </pivotArea>
    </format>
    <format dxfId="725">
      <pivotArea dataOnly="0" labelOnly="1" outline="0" fieldPosition="0">
        <references count="6">
          <reference field="0" count="0" selected="0"/>
          <reference field="1" count="0" selected="0"/>
          <reference field="2" count="0" selected="0"/>
          <reference field="4" count="1" selected="0">
            <x v="2"/>
          </reference>
          <reference field="5" count="1">
            <x v="24"/>
          </reference>
          <reference field="18" count="1" selected="0">
            <x v="6"/>
          </reference>
        </references>
      </pivotArea>
    </format>
    <format dxfId="724">
      <pivotArea dataOnly="0" labelOnly="1" outline="0" fieldPosition="0">
        <references count="6">
          <reference field="0" count="0" selected="0"/>
          <reference field="1" count="0" selected="0"/>
          <reference field="2" count="0" selected="0"/>
          <reference field="4" count="1" selected="0">
            <x v="2"/>
          </reference>
          <reference field="5" count="1">
            <x v="28"/>
          </reference>
          <reference field="18" count="1" selected="0">
            <x v="7"/>
          </reference>
        </references>
      </pivotArea>
    </format>
    <format dxfId="723">
      <pivotArea dataOnly="0" labelOnly="1" outline="0" fieldPosition="0">
        <references count="6">
          <reference field="0" count="0" selected="0"/>
          <reference field="1" count="0" selected="0"/>
          <reference field="2" count="0" selected="0"/>
          <reference field="4" count="1" selected="0">
            <x v="2"/>
          </reference>
          <reference field="5" count="1">
            <x v="33"/>
          </reference>
          <reference field="18" count="1" selected="0">
            <x v="8"/>
          </reference>
        </references>
      </pivotArea>
    </format>
    <format dxfId="722">
      <pivotArea dataOnly="0" labelOnly="1" outline="0" fieldPosition="0">
        <references count="6">
          <reference field="0" count="0" selected="0"/>
          <reference field="1" count="0" selected="0"/>
          <reference field="2" count="0" selected="0"/>
          <reference field="4" count="1" selected="0">
            <x v="2"/>
          </reference>
          <reference field="5" count="1">
            <x v="12"/>
          </reference>
          <reference field="18" count="1" selected="0">
            <x v="9"/>
          </reference>
        </references>
      </pivotArea>
    </format>
    <format dxfId="721">
      <pivotArea dataOnly="0" labelOnly="1" outline="0" fieldPosition="0">
        <references count="6">
          <reference field="0" count="0" selected="0"/>
          <reference field="1" count="0" selected="0"/>
          <reference field="2" count="0" selected="0"/>
          <reference field="4" count="1" selected="0">
            <x v="2"/>
          </reference>
          <reference field="5" count="1">
            <x v="26"/>
          </reference>
          <reference field="18" count="1" selected="0">
            <x v="10"/>
          </reference>
        </references>
      </pivotArea>
    </format>
    <format dxfId="720">
      <pivotArea dataOnly="0" labelOnly="1" outline="0" fieldPosition="0">
        <references count="6">
          <reference field="0" count="0" selected="0"/>
          <reference field="1" count="0" selected="0"/>
          <reference field="2" count="0" selected="0"/>
          <reference field="4" count="1" selected="0">
            <x v="2"/>
          </reference>
          <reference field="5" count="1">
            <x v="16"/>
          </reference>
          <reference field="18" count="1" selected="0">
            <x v="11"/>
          </reference>
        </references>
      </pivotArea>
    </format>
    <format dxfId="719">
      <pivotArea dataOnly="0" labelOnly="1" outline="0" fieldPosition="0">
        <references count="6">
          <reference field="0" count="0" selected="0"/>
          <reference field="1" count="0" selected="0"/>
          <reference field="2" count="0" selected="0"/>
          <reference field="4" count="1" selected="0">
            <x v="2"/>
          </reference>
          <reference field="5" count="1">
            <x v="6"/>
          </reference>
          <reference field="18" count="1" selected="0">
            <x v="12"/>
          </reference>
        </references>
      </pivotArea>
    </format>
    <format dxfId="718">
      <pivotArea dataOnly="0" labelOnly="1" outline="0" fieldPosition="0">
        <references count="6">
          <reference field="0" count="0" selected="0"/>
          <reference field="1" count="0" selected="0"/>
          <reference field="2" count="0" selected="0"/>
          <reference field="4" count="1" selected="0">
            <x v="2"/>
          </reference>
          <reference field="5" count="1">
            <x v="8"/>
          </reference>
          <reference field="18" count="1" selected="0">
            <x v="13"/>
          </reference>
        </references>
      </pivotArea>
    </format>
    <format dxfId="717">
      <pivotArea dataOnly="0" labelOnly="1" outline="0" fieldPosition="0">
        <references count="6">
          <reference field="0" count="0" selected="0"/>
          <reference field="1" count="0" selected="0"/>
          <reference field="2" count="0" selected="0"/>
          <reference field="4" count="1" selected="0">
            <x v="2"/>
          </reference>
          <reference field="5" count="1">
            <x v="21"/>
          </reference>
          <reference field="18" count="1" selected="0">
            <x v="14"/>
          </reference>
        </references>
      </pivotArea>
    </format>
    <format dxfId="716">
      <pivotArea dataOnly="0" labelOnly="1" outline="0" fieldPosition="0">
        <references count="6">
          <reference field="0" count="0" selected="0"/>
          <reference field="1" count="0" selected="0"/>
          <reference field="2" count="0" selected="0"/>
          <reference field="4" count="1" selected="0">
            <x v="2"/>
          </reference>
          <reference field="5" count="1">
            <x v="2"/>
          </reference>
          <reference field="18" count="1" selected="0">
            <x v="15"/>
          </reference>
        </references>
      </pivotArea>
    </format>
    <format dxfId="715">
      <pivotArea dataOnly="0" labelOnly="1" outline="0" fieldPosition="0">
        <references count="6">
          <reference field="0" count="0" selected="0"/>
          <reference field="1" count="0" selected="0"/>
          <reference field="2" count="0" selected="0"/>
          <reference field="4" count="1" selected="0">
            <x v="2"/>
          </reference>
          <reference field="5" count="1">
            <x v="20"/>
          </reference>
          <reference field="18" count="1" selected="0">
            <x v="16"/>
          </reference>
        </references>
      </pivotArea>
    </format>
    <format dxfId="714">
      <pivotArea dataOnly="0" labelOnly="1" outline="0" fieldPosition="0">
        <references count="6">
          <reference field="0" count="0" selected="0"/>
          <reference field="1" count="0" selected="0"/>
          <reference field="2" count="0" selected="0"/>
          <reference field="4" count="1" selected="0">
            <x v="2"/>
          </reference>
          <reference field="5" count="1">
            <x v="25"/>
          </reference>
          <reference field="18" count="1" selected="0">
            <x v="17"/>
          </reference>
        </references>
      </pivotArea>
    </format>
    <format dxfId="713">
      <pivotArea dataOnly="0" labelOnly="1" outline="0" fieldPosition="0">
        <references count="6">
          <reference field="0" count="0" selected="0"/>
          <reference field="1" count="0" selected="0"/>
          <reference field="2" count="0" selected="0"/>
          <reference field="4" count="1" selected="0">
            <x v="2"/>
          </reference>
          <reference field="5" count="1">
            <x v="23"/>
          </reference>
          <reference field="18" count="1" selected="0">
            <x v="18"/>
          </reference>
        </references>
      </pivotArea>
    </format>
    <format dxfId="712">
      <pivotArea dataOnly="0" labelOnly="1" outline="0" fieldPosition="0">
        <references count="6">
          <reference field="0" count="0" selected="0"/>
          <reference field="1" count="0" selected="0"/>
          <reference field="2" count="0" selected="0"/>
          <reference field="4" count="1" selected="0">
            <x v="2"/>
          </reference>
          <reference field="5" count="1">
            <x v="5"/>
          </reference>
          <reference field="18" count="1" selected="0">
            <x v="19"/>
          </reference>
        </references>
      </pivotArea>
    </format>
    <format dxfId="711">
      <pivotArea dataOnly="0" labelOnly="1" outline="0" fieldPosition="0">
        <references count="6">
          <reference field="0" count="0" selected="0"/>
          <reference field="1" count="0" selected="0"/>
          <reference field="2" count="0" selected="0"/>
          <reference field="4" count="1" selected="0">
            <x v="2"/>
          </reference>
          <reference field="5" count="1">
            <x v="4"/>
          </reference>
          <reference field="18" count="1" selected="0">
            <x v="20"/>
          </reference>
        </references>
      </pivotArea>
    </format>
    <format dxfId="710">
      <pivotArea dataOnly="0" labelOnly="1" outline="0" fieldPosition="0">
        <references count="6">
          <reference field="0" count="0" selected="0"/>
          <reference field="1" count="0" selected="0"/>
          <reference field="2" count="0" selected="0"/>
          <reference field="4" count="1" selected="0">
            <x v="2"/>
          </reference>
          <reference field="5" count="1">
            <x v="10"/>
          </reference>
          <reference field="18" count="1" selected="0">
            <x v="21"/>
          </reference>
        </references>
      </pivotArea>
    </format>
    <format dxfId="709">
      <pivotArea dataOnly="0" labelOnly="1" outline="0" fieldPosition="0">
        <references count="6">
          <reference field="0" count="0" selected="0"/>
          <reference field="1" count="0" selected="0"/>
          <reference field="2" count="0" selected="0"/>
          <reference field="4" count="1" selected="0">
            <x v="2"/>
          </reference>
          <reference field="5" count="1">
            <x v="1"/>
          </reference>
          <reference field="18" count="1" selected="0">
            <x v="22"/>
          </reference>
        </references>
      </pivotArea>
    </format>
    <format dxfId="708">
      <pivotArea dataOnly="0" labelOnly="1" outline="0" fieldPosition="0">
        <references count="6">
          <reference field="0" count="0" selected="0"/>
          <reference field="1" count="0" selected="0"/>
          <reference field="2" count="0" selected="0"/>
          <reference field="4" count="1" selected="0">
            <x v="2"/>
          </reference>
          <reference field="5" count="1">
            <x v="0"/>
          </reference>
          <reference field="18" count="1" selected="0">
            <x v="23"/>
          </reference>
        </references>
      </pivotArea>
    </format>
    <format dxfId="707">
      <pivotArea dataOnly="0" labelOnly="1" outline="0" fieldPosition="0">
        <references count="6">
          <reference field="0" count="0" selected="0"/>
          <reference field="1" count="0" selected="0"/>
          <reference field="2" count="0" selected="0"/>
          <reference field="4" count="1" selected="0">
            <x v="2"/>
          </reference>
          <reference field="5" count="1">
            <x v="19"/>
          </reference>
          <reference field="18" count="1" selected="0">
            <x v="24"/>
          </reference>
        </references>
      </pivotArea>
    </format>
    <format dxfId="706">
      <pivotArea dataOnly="0" labelOnly="1" outline="0" fieldPosition="0">
        <references count="6">
          <reference field="0" count="0" selected="0"/>
          <reference field="1" count="0" selected="0"/>
          <reference field="2" count="0" selected="0"/>
          <reference field="4" count="1" selected="0">
            <x v="2"/>
          </reference>
          <reference field="5" count="1">
            <x v="22"/>
          </reference>
          <reference field="18" count="1" selected="0">
            <x v="25"/>
          </reference>
        </references>
      </pivotArea>
    </format>
    <format dxfId="705">
      <pivotArea dataOnly="0" labelOnly="1" outline="0" fieldPosition="0">
        <references count="6">
          <reference field="0" count="0" selected="0"/>
          <reference field="1" count="0" selected="0"/>
          <reference field="2" count="0" selected="0"/>
          <reference field="4" count="1" selected="0">
            <x v="2"/>
          </reference>
          <reference field="5" count="1">
            <x v="18"/>
          </reference>
          <reference field="18" count="1" selected="0">
            <x v="26"/>
          </reference>
        </references>
      </pivotArea>
    </format>
    <format dxfId="704">
      <pivotArea dataOnly="0" labelOnly="1" outline="0" fieldPosition="0">
        <references count="6">
          <reference field="0" count="0" selected="0"/>
          <reference field="1" count="0" selected="0"/>
          <reference field="2" count="0" selected="0"/>
          <reference field="4" count="1" selected="0">
            <x v="2"/>
          </reference>
          <reference field="5" count="1">
            <x v="32"/>
          </reference>
          <reference field="18" count="1" selected="0">
            <x v="27"/>
          </reference>
        </references>
      </pivotArea>
    </format>
    <format dxfId="703">
      <pivotArea dataOnly="0" labelOnly="1" outline="0" fieldPosition="0">
        <references count="6">
          <reference field="0" count="0" selected="0"/>
          <reference field="1" count="0" selected="0"/>
          <reference field="2" count="0" selected="0"/>
          <reference field="4" count="1" selected="0">
            <x v="2"/>
          </reference>
          <reference field="5" count="1">
            <x v="11"/>
          </reference>
          <reference field="18" count="1" selected="0">
            <x v="28"/>
          </reference>
        </references>
      </pivotArea>
    </format>
    <format dxfId="702">
      <pivotArea dataOnly="0" labelOnly="1" outline="0" fieldPosition="0">
        <references count="6">
          <reference field="0" count="0" selected="0"/>
          <reference field="1" count="0" selected="0"/>
          <reference field="2" count="0" selected="0"/>
          <reference field="4" count="1" selected="0">
            <x v="2"/>
          </reference>
          <reference field="5" count="1">
            <x v="14"/>
          </reference>
          <reference field="18" count="1" selected="0">
            <x v="29"/>
          </reference>
        </references>
      </pivotArea>
    </format>
    <format dxfId="701">
      <pivotArea dataOnly="0" labelOnly="1" outline="0" fieldPosition="0">
        <references count="6">
          <reference field="0" count="0" selected="0"/>
          <reference field="1" count="0" selected="0"/>
          <reference field="2" count="0" selected="0"/>
          <reference field="4" count="1" selected="0">
            <x v="2"/>
          </reference>
          <reference field="5" count="1">
            <x v="3"/>
          </reference>
          <reference field="18" count="1" selected="0">
            <x v="30"/>
          </reference>
        </references>
      </pivotArea>
    </format>
    <format dxfId="700">
      <pivotArea dataOnly="0" labelOnly="1" outline="0" fieldPosition="0">
        <references count="6">
          <reference field="0" count="0" selected="0"/>
          <reference field="1" count="0" selected="0"/>
          <reference field="2" count="0" selected="0"/>
          <reference field="4" count="1" selected="0">
            <x v="2"/>
          </reference>
          <reference field="5" count="1">
            <x v="7"/>
          </reference>
          <reference field="18" count="1" selected="0">
            <x v="31"/>
          </reference>
        </references>
      </pivotArea>
    </format>
    <format dxfId="699">
      <pivotArea dataOnly="0" labelOnly="1" outline="0" fieldPosition="0">
        <references count="6">
          <reference field="0" count="0" selected="0"/>
          <reference field="1" count="0" selected="0"/>
          <reference field="2" count="0" selected="0"/>
          <reference field="4" count="1" selected="0">
            <x v="2"/>
          </reference>
          <reference field="5" count="1">
            <x v="30"/>
          </reference>
          <reference field="18" count="1" selected="0">
            <x v="32"/>
          </reference>
        </references>
      </pivotArea>
    </format>
    <format dxfId="698">
      <pivotArea dataOnly="0" labelOnly="1" outline="0" fieldPosition="0">
        <references count="6">
          <reference field="0" count="0" selected="0"/>
          <reference field="1" count="0" selected="0"/>
          <reference field="2" count="0" selected="0"/>
          <reference field="4" count="1" selected="0">
            <x v="2"/>
          </reference>
          <reference field="5" count="1">
            <x v="9"/>
          </reference>
          <reference field="18" count="1" selected="0">
            <x v="33"/>
          </reference>
        </references>
      </pivotArea>
    </format>
    <format dxfId="697">
      <pivotArea dataOnly="0" labelOnly="1" outline="0" fieldPosition="0">
        <references count="6">
          <reference field="0" count="0" selected="0"/>
          <reference field="1" count="0" selected="0"/>
          <reference field="2" count="0" selected="0"/>
          <reference field="4" count="1" selected="0">
            <x v="2"/>
          </reference>
          <reference field="5" count="1">
            <x v="31"/>
          </reference>
          <reference field="18" count="1" selected="0">
            <x v="34"/>
          </reference>
        </references>
      </pivotArea>
    </format>
    <format dxfId="696">
      <pivotArea dataOnly="0" labelOnly="1" outline="0" fieldPosition="0">
        <references count="1">
          <reference field="4294967294" count="13">
            <x v="0"/>
            <x v="1"/>
            <x v="2"/>
            <x v="3"/>
            <x v="4"/>
            <x v="5"/>
            <x v="6"/>
            <x v="7"/>
            <x v="8"/>
            <x v="9"/>
            <x v="10"/>
            <x v="11"/>
            <x v="12"/>
          </reference>
        </references>
      </pivotArea>
    </format>
    <format dxfId="695">
      <pivotArea outline="0" fieldPosition="0">
        <references count="6">
          <reference field="0" count="0" selected="0"/>
          <reference field="1" count="0" selected="0"/>
          <reference field="2" count="0" selected="0"/>
          <reference field="4" count="1" selected="0">
            <x v="7"/>
          </reference>
          <reference field="5" count="1" selected="0">
            <x v="11"/>
          </reference>
          <reference field="18" count="1" selected="0">
            <x v="27"/>
          </reference>
        </references>
      </pivotArea>
    </format>
    <format dxfId="694">
      <pivotArea dataOnly="0" labelOnly="1" outline="0" offset="IV27" fieldPosition="0">
        <references count="1">
          <reference field="0" count="0"/>
        </references>
      </pivotArea>
    </format>
    <format dxfId="693">
      <pivotArea dataOnly="0" labelOnly="1" outline="0" offset="IV27" fieldPosition="0">
        <references count="2">
          <reference field="0" count="0" selected="0"/>
          <reference field="1" count="0"/>
        </references>
      </pivotArea>
    </format>
    <format dxfId="692">
      <pivotArea dataOnly="0" labelOnly="1" outline="0" offset="IV27" fieldPosition="0">
        <references count="3">
          <reference field="0" count="0" selected="0"/>
          <reference field="1" count="0" selected="0"/>
          <reference field="2" count="0"/>
        </references>
      </pivotArea>
    </format>
    <format dxfId="691">
      <pivotArea dataOnly="0" labelOnly="1" outline="0" offset="IV27" fieldPosition="0">
        <references count="4">
          <reference field="0" count="0" selected="0"/>
          <reference field="1" count="0" selected="0"/>
          <reference field="2" count="0" selected="0"/>
          <reference field="4" count="1">
            <x v="7"/>
          </reference>
        </references>
      </pivotArea>
    </format>
    <format dxfId="690">
      <pivotArea dataOnly="0" labelOnly="1" outline="0" fieldPosition="0">
        <references count="5">
          <reference field="0" count="0" selected="0"/>
          <reference field="1" count="0" selected="0"/>
          <reference field="2" count="0" selected="0"/>
          <reference field="4" count="1" selected="0">
            <x v="7"/>
          </reference>
          <reference field="18" count="1">
            <x v="27"/>
          </reference>
        </references>
      </pivotArea>
    </format>
    <format dxfId="689">
      <pivotArea dataOnly="0" labelOnly="1" outline="0" fieldPosition="0">
        <references count="6">
          <reference field="0" count="0" selected="0"/>
          <reference field="1" count="0" selected="0"/>
          <reference field="2" count="0" selected="0"/>
          <reference field="4" count="1" selected="0">
            <x v="7"/>
          </reference>
          <reference field="5" count="1">
            <x v="11"/>
          </reference>
          <reference field="18" count="1" selected="0">
            <x v="27"/>
          </reference>
        </references>
      </pivotArea>
    </format>
  </formats>
  <pivotTableStyleInfo name="PivotStyleDark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74A262D9-315C-46C3-94FC-591814FACA5F}" name="TablaDinámica1" cacheId="26" applyNumberFormats="0" applyBorderFormats="0" applyFontFormats="0" applyPatternFormats="0" applyAlignmentFormats="0" applyWidthHeightFormats="1" dataCaption="Valores" updatedVersion="6" minRefreshableVersion="3" showDrill="0" rowGrandTotals="0" colGrandTotals="0" itemPrintTitles="1" createdVersion="6" indent="0" compact="0" compactData="0" multipleFieldFilters="0">
  <location ref="CC756:CP770" firstHeaderRow="0" firstDataRow="1" firstDataCol="8"/>
  <pivotFields count="15">
    <pivotField axis="axisRow" compact="0" outline="0" showAll="0" defaultSubtotal="0">
      <items count="1">
        <item x="0"/>
      </items>
    </pivotField>
    <pivotField axis="axisRow" compact="0" outline="0" showAll="0" defaultSubtotal="0">
      <items count="2">
        <item x="1"/>
        <item x="0"/>
      </items>
    </pivotField>
    <pivotField axis="axisRow" compact="0" outline="0" showAll="0" defaultSubtotal="0">
      <items count="1">
        <item x="0"/>
      </items>
    </pivotField>
    <pivotField axis="axisRow" compact="0" outline="0" showAll="0" defaultSubtotal="0">
      <items count="14">
        <item x="10"/>
        <item x="9"/>
        <item x="11"/>
        <item x="6"/>
        <item x="0"/>
        <item x="3"/>
        <item x="4"/>
        <item x="7"/>
        <item x="8"/>
        <item x="1"/>
        <item x="2"/>
        <item x="5"/>
        <item x="12"/>
        <item x="13"/>
      </items>
    </pivotField>
    <pivotField axis="axisRow" compact="0" outline="0" showAll="0" defaultSubtotal="0">
      <items count="14">
        <item x="0"/>
        <item x="1"/>
        <item x="2"/>
        <item x="3"/>
        <item x="4"/>
        <item x="5"/>
        <item x="6"/>
        <item x="13"/>
        <item x="12"/>
        <item x="11"/>
        <item x="7"/>
        <item x="8"/>
        <item x="9"/>
        <item x="10"/>
      </items>
    </pivotField>
    <pivotField axis="axisRow" compact="0" outline="0" showAll="0" defaultSubtotal="0">
      <items count="17">
        <item x="10"/>
        <item x="6"/>
        <item x="2"/>
        <item x="1"/>
        <item x="12"/>
        <item x="0"/>
        <item x="7"/>
        <item x="8"/>
        <item x="11"/>
        <item x="9"/>
        <item x="3"/>
        <item x="4"/>
        <item x="5"/>
        <item m="1" x="16"/>
        <item m="1" x="14"/>
        <item m="1" x="15"/>
        <item m="1" x="13"/>
      </items>
    </pivotField>
    <pivotField axis="axisRow" compact="0" outline="0" showAll="0" defaultSubtotal="0">
      <items count="18">
        <item x="10"/>
        <item x="6"/>
        <item x="2"/>
        <item x="1"/>
        <item x="12"/>
        <item m="1" x="17"/>
        <item x="7"/>
        <item x="8"/>
        <item x="11"/>
        <item x="9"/>
        <item x="3"/>
        <item x="4"/>
        <item x="5"/>
        <item x="0"/>
        <item m="1" x="16"/>
        <item m="1" x="14"/>
        <item m="1" x="15"/>
        <item m="1" x="13"/>
      </items>
    </pivotField>
    <pivotField compact="0" outline="0" showAll="0" defaultSubtotal="0">
      <items count="14">
        <item h="1" x="0"/>
        <item h="1" m="1" x="13"/>
        <item x="1"/>
        <item h="1" x="2"/>
        <item h="1" x="3"/>
        <item h="1" x="4"/>
        <item h="1" x="5"/>
        <item h="1" x="6"/>
        <item h="1" x="7"/>
        <item h="1" x="8"/>
        <item h="1" x="9"/>
        <item h="1" x="10"/>
        <item h="1" x="11"/>
        <item h="1" x="12"/>
      </items>
    </pivotField>
    <pivotField axis="axisRow" compact="0" outline="0" showAll="0" defaultSubtotal="0">
      <items count="26">
        <item m="1" x="20"/>
        <item m="1" x="13"/>
        <item m="1" x="24"/>
        <item m="1" x="15"/>
        <item m="1" x="16"/>
        <item m="1" x="17"/>
        <item m="1" x="21"/>
        <item m="1" x="22"/>
        <item m="1" x="23"/>
        <item m="1" x="19"/>
        <item m="1" x="25"/>
        <item m="1" x="18"/>
        <item m="1" x="14"/>
        <item x="10"/>
        <item x="6"/>
        <item x="2"/>
        <item x="1"/>
        <item x="12"/>
        <item x="0"/>
        <item x="7"/>
        <item x="8"/>
        <item x="11"/>
        <item x="9"/>
        <item x="3"/>
        <item x="4"/>
        <item x="5"/>
      </items>
    </pivotField>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s>
  <rowFields count="8">
    <field x="5"/>
    <field x="6"/>
    <field x="3"/>
    <field x="0"/>
    <field x="1"/>
    <field x="2"/>
    <field x="8"/>
    <field x="4"/>
  </rowFields>
  <rowItems count="14">
    <i>
      <x v="3"/>
      <x v="3"/>
      <x/>
      <x/>
      <x v="1"/>
      <x/>
      <x v="16"/>
      <x v="13"/>
    </i>
    <i r="2">
      <x v="1"/>
      <x/>
      <x v="1"/>
      <x/>
      <x v="16"/>
      <x v="12"/>
    </i>
    <i r="2">
      <x v="2"/>
      <x/>
      <x/>
      <x/>
      <x v="16"/>
      <x v="9"/>
    </i>
    <i r="2">
      <x v="3"/>
      <x/>
      <x v="1"/>
      <x/>
      <x v="16"/>
      <x v="6"/>
    </i>
    <i r="2">
      <x v="4"/>
      <x/>
      <x v="1"/>
      <x/>
      <x v="16"/>
      <x/>
    </i>
    <i r="2">
      <x v="5"/>
      <x/>
      <x v="1"/>
      <x/>
      <x v="16"/>
      <x v="3"/>
    </i>
    <i r="2">
      <x v="6"/>
      <x/>
      <x v="1"/>
      <x/>
      <x v="16"/>
      <x v="4"/>
    </i>
    <i r="2">
      <x v="7"/>
      <x/>
      <x v="1"/>
      <x/>
      <x v="16"/>
      <x v="10"/>
    </i>
    <i r="2">
      <x v="8"/>
      <x/>
      <x v="1"/>
      <x/>
      <x v="16"/>
      <x v="11"/>
    </i>
    <i r="2">
      <x v="9"/>
      <x/>
      <x v="1"/>
      <x/>
      <x v="16"/>
      <x v="1"/>
    </i>
    <i r="2">
      <x v="10"/>
      <x/>
      <x v="1"/>
      <x/>
      <x v="16"/>
      <x v="2"/>
    </i>
    <i r="2">
      <x v="11"/>
      <x/>
      <x v="1"/>
      <x/>
      <x v="16"/>
      <x v="5"/>
    </i>
    <i r="2">
      <x v="12"/>
      <x/>
      <x/>
      <x/>
      <x v="16"/>
      <x v="8"/>
    </i>
    <i r="2">
      <x v="13"/>
      <x/>
      <x/>
      <x/>
      <x v="16"/>
      <x v="7"/>
    </i>
  </rowItems>
  <colFields count="1">
    <field x="-2"/>
  </colFields>
  <colItems count="6">
    <i>
      <x/>
    </i>
    <i i="1">
      <x v="1"/>
    </i>
    <i i="2">
      <x v="2"/>
    </i>
    <i i="3">
      <x v="3"/>
    </i>
    <i i="4">
      <x v="4"/>
    </i>
    <i i="5">
      <x v="5"/>
    </i>
  </colItems>
  <dataFields count="6">
    <dataField name="Suma de Año anterior" fld="9" baseField="0" baseItem="1" numFmtId="3"/>
    <dataField name="Suma de Período actual" fld="10" baseField="0" baseItem="1" numFmtId="3"/>
    <dataField name="Suma de Variación Absoluta" fld="11" baseField="0" baseItem="1" numFmtId="3"/>
    <dataField name="Suma de Variación Porcentual" fld="12" baseField="0" baseItem="1" numFmtId="164"/>
    <dataField name="Suma de Participación Año Anterior" fld="13" baseField="0" baseItem="1" numFmtId="164"/>
    <dataField name="Suma de Participación Año Actual" fld="14" baseField="0" baseItem="0" numFmtId="164"/>
  </dataFields>
  <formats count="52">
    <format dxfId="688">
      <pivotArea type="all" dataOnly="0" outline="0" fieldPosition="0"/>
    </format>
    <format dxfId="687">
      <pivotArea outline="0" collapsedLevelsAreSubtotals="1" fieldPosition="0"/>
    </format>
    <format dxfId="686">
      <pivotArea field="3" type="button" dataOnly="0" labelOnly="1" outline="0" axis="axisRow" fieldPosition="2"/>
    </format>
    <format dxfId="685">
      <pivotArea field="0" type="button" dataOnly="0" labelOnly="1" outline="0" axis="axisRow" fieldPosition="3"/>
    </format>
    <format dxfId="684">
      <pivotArea field="1" type="button" dataOnly="0" labelOnly="1" outline="0" axis="axisRow" fieldPosition="4"/>
    </format>
    <format dxfId="683">
      <pivotArea field="2" type="button" dataOnly="0" labelOnly="1" outline="0" axis="axisRow" fieldPosition="5"/>
    </format>
    <format dxfId="682">
      <pivotArea field="4" type="button" dataOnly="0" labelOnly="1" outline="0" axis="axisRow" fieldPosition="7"/>
    </format>
    <format dxfId="681">
      <pivotArea dataOnly="0" labelOnly="1" outline="0" fieldPosition="0">
        <references count="1">
          <reference field="3" count="0"/>
        </references>
      </pivotArea>
    </format>
    <format dxfId="680">
      <pivotArea dataOnly="0" labelOnly="1" outline="0" fieldPosition="0">
        <references count="2">
          <reference field="0" count="0"/>
          <reference field="3" count="1" selected="0">
            <x v="0"/>
          </reference>
        </references>
      </pivotArea>
    </format>
    <format dxfId="679">
      <pivotArea dataOnly="0" labelOnly="1" outline="0" fieldPosition="0">
        <references count="3">
          <reference field="0" count="0" selected="0"/>
          <reference field="1" count="0"/>
          <reference field="3" count="1" selected="0">
            <x v="0"/>
          </reference>
        </references>
      </pivotArea>
    </format>
    <format dxfId="678">
      <pivotArea dataOnly="0" labelOnly="1" outline="0" fieldPosition="0">
        <references count="4">
          <reference field="0" count="0" selected="0"/>
          <reference field="1" count="0" selected="0"/>
          <reference field="2" count="0"/>
          <reference field="3" count="1" selected="0">
            <x v="0"/>
          </reference>
        </references>
      </pivotArea>
    </format>
    <format dxfId="677">
      <pivotArea dataOnly="0" labelOnly="1" outline="0" fieldPosition="0">
        <references count="5">
          <reference field="0" count="0" selected="0"/>
          <reference field="1" count="0" selected="0"/>
          <reference field="2" count="0" selected="0"/>
          <reference field="3" count="1" selected="0">
            <x v="0"/>
          </reference>
          <reference field="4" count="1">
            <x v="13"/>
          </reference>
        </references>
      </pivotArea>
    </format>
    <format dxfId="676">
      <pivotArea dataOnly="0" labelOnly="1" outline="0" fieldPosition="0">
        <references count="5">
          <reference field="0" count="0" selected="0"/>
          <reference field="1" count="0" selected="0"/>
          <reference field="2" count="0" selected="0"/>
          <reference field="3" count="1" selected="0">
            <x v="1"/>
          </reference>
          <reference field="4" count="1">
            <x v="12"/>
          </reference>
        </references>
      </pivotArea>
    </format>
    <format dxfId="675">
      <pivotArea dataOnly="0" labelOnly="1" outline="0" fieldPosition="0">
        <references count="5">
          <reference field="0" count="0" selected="0"/>
          <reference field="1" count="0" selected="0"/>
          <reference field="2" count="0" selected="0"/>
          <reference field="3" count="1" selected="0">
            <x v="2"/>
          </reference>
          <reference field="4" count="1">
            <x v="9"/>
          </reference>
        </references>
      </pivotArea>
    </format>
    <format dxfId="674">
      <pivotArea dataOnly="0" labelOnly="1" outline="0" fieldPosition="0">
        <references count="5">
          <reference field="0" count="0" selected="0"/>
          <reference field="1" count="0" selected="0"/>
          <reference field="2" count="0" selected="0"/>
          <reference field="3" count="1" selected="0">
            <x v="3"/>
          </reference>
          <reference field="4" count="1">
            <x v="6"/>
          </reference>
        </references>
      </pivotArea>
    </format>
    <format dxfId="673">
      <pivotArea dataOnly="0" labelOnly="1" outline="0" fieldPosition="0">
        <references count="5">
          <reference field="0" count="0" selected="0"/>
          <reference field="1" count="0" selected="0"/>
          <reference field="2" count="0" selected="0"/>
          <reference field="3" count="1" selected="0">
            <x v="4"/>
          </reference>
          <reference field="4" count="1">
            <x v="0"/>
          </reference>
        </references>
      </pivotArea>
    </format>
    <format dxfId="672">
      <pivotArea dataOnly="0" labelOnly="1" outline="0" fieldPosition="0">
        <references count="5">
          <reference field="0" count="0" selected="0"/>
          <reference field="1" count="0" selected="0"/>
          <reference field="2" count="0" selected="0"/>
          <reference field="3" count="1" selected="0">
            <x v="5"/>
          </reference>
          <reference field="4" count="1">
            <x v="3"/>
          </reference>
        </references>
      </pivotArea>
    </format>
    <format dxfId="671">
      <pivotArea dataOnly="0" labelOnly="1" outline="0" fieldPosition="0">
        <references count="5">
          <reference field="0" count="0" selected="0"/>
          <reference field="1" count="0" selected="0"/>
          <reference field="2" count="0" selected="0"/>
          <reference field="3" count="1" selected="0">
            <x v="6"/>
          </reference>
          <reference field="4" count="1">
            <x v="4"/>
          </reference>
        </references>
      </pivotArea>
    </format>
    <format dxfId="670">
      <pivotArea dataOnly="0" labelOnly="1" outline="0" fieldPosition="0">
        <references count="5">
          <reference field="0" count="0" selected="0"/>
          <reference field="1" count="0" selected="0"/>
          <reference field="2" count="0" selected="0"/>
          <reference field="3" count="1" selected="0">
            <x v="7"/>
          </reference>
          <reference field="4" count="1">
            <x v="10"/>
          </reference>
        </references>
      </pivotArea>
    </format>
    <format dxfId="669">
      <pivotArea dataOnly="0" labelOnly="1" outline="0" fieldPosition="0">
        <references count="5">
          <reference field="0" count="0" selected="0"/>
          <reference field="1" count="0" selected="0"/>
          <reference field="2" count="0" selected="0"/>
          <reference field="3" count="1" selected="0">
            <x v="8"/>
          </reference>
          <reference field="4" count="1">
            <x v="11"/>
          </reference>
        </references>
      </pivotArea>
    </format>
    <format dxfId="668">
      <pivotArea dataOnly="0" labelOnly="1" outline="0" fieldPosition="0">
        <references count="5">
          <reference field="0" count="0" selected="0"/>
          <reference field="1" count="0" selected="0"/>
          <reference field="2" count="0" selected="0"/>
          <reference field="3" count="1" selected="0">
            <x v="9"/>
          </reference>
          <reference field="4" count="1">
            <x v="1"/>
          </reference>
        </references>
      </pivotArea>
    </format>
    <format dxfId="667">
      <pivotArea dataOnly="0" labelOnly="1" outline="0" fieldPosition="0">
        <references count="5">
          <reference field="0" count="0" selected="0"/>
          <reference field="1" count="0" selected="0"/>
          <reference field="2" count="0" selected="0"/>
          <reference field="3" count="1" selected="0">
            <x v="10"/>
          </reference>
          <reference field="4" count="1">
            <x v="2"/>
          </reference>
        </references>
      </pivotArea>
    </format>
    <format dxfId="666">
      <pivotArea dataOnly="0" labelOnly="1" outline="0" fieldPosition="0">
        <references count="5">
          <reference field="0" count="0" selected="0"/>
          <reference field="1" count="0" selected="0"/>
          <reference field="2" count="0" selected="0"/>
          <reference field="3" count="1" selected="0">
            <x v="11"/>
          </reference>
          <reference field="4" count="1">
            <x v="5"/>
          </reference>
        </references>
      </pivotArea>
    </format>
    <format dxfId="665">
      <pivotArea dataOnly="0" labelOnly="1" outline="0" fieldPosition="0">
        <references count="5">
          <reference field="0" count="0" selected="0"/>
          <reference field="1" count="0" selected="0"/>
          <reference field="2" count="0" selected="0"/>
          <reference field="3" count="1" selected="0">
            <x v="12"/>
          </reference>
          <reference field="4" count="1">
            <x v="8"/>
          </reference>
        </references>
      </pivotArea>
    </format>
    <format dxfId="664">
      <pivotArea dataOnly="0" labelOnly="1" outline="0" fieldPosition="0">
        <references count="5">
          <reference field="0" count="0" selected="0"/>
          <reference field="1" count="0" selected="0"/>
          <reference field="2" count="0" selected="0"/>
          <reference field="3" count="1" selected="0">
            <x v="13"/>
          </reference>
          <reference field="4" count="1">
            <x v="7"/>
          </reference>
        </references>
      </pivotArea>
    </format>
    <format dxfId="663">
      <pivotArea dataOnly="0" labelOnly="1" outline="0" fieldPosition="0">
        <references count="1">
          <reference field="4294967294" count="6">
            <x v="0"/>
            <x v="1"/>
            <x v="2"/>
            <x v="3"/>
            <x v="4"/>
            <x v="5"/>
          </reference>
        </references>
      </pivotArea>
    </format>
    <format dxfId="662">
      <pivotArea type="all" dataOnly="0" outline="0" fieldPosition="0"/>
    </format>
    <format dxfId="661">
      <pivotArea outline="0" collapsedLevelsAreSubtotals="1" fieldPosition="0"/>
    </format>
    <format dxfId="660">
      <pivotArea field="3" type="button" dataOnly="0" labelOnly="1" outline="0" axis="axisRow" fieldPosition="2"/>
    </format>
    <format dxfId="659">
      <pivotArea field="0" type="button" dataOnly="0" labelOnly="1" outline="0" axis="axisRow" fieldPosition="3"/>
    </format>
    <format dxfId="658">
      <pivotArea field="1" type="button" dataOnly="0" labelOnly="1" outline="0" axis="axisRow" fieldPosition="4"/>
    </format>
    <format dxfId="657">
      <pivotArea field="2" type="button" dataOnly="0" labelOnly="1" outline="0" axis="axisRow" fieldPosition="5"/>
    </format>
    <format dxfId="656">
      <pivotArea field="4" type="button" dataOnly="0" labelOnly="1" outline="0" axis="axisRow" fieldPosition="7"/>
    </format>
    <format dxfId="655">
      <pivotArea dataOnly="0" labelOnly="1" outline="0" fieldPosition="0">
        <references count="1">
          <reference field="3" count="0"/>
        </references>
      </pivotArea>
    </format>
    <format dxfId="654">
      <pivotArea dataOnly="0" labelOnly="1" outline="0" fieldPosition="0">
        <references count="2">
          <reference field="0" count="0"/>
          <reference field="3" count="1" selected="0">
            <x v="0"/>
          </reference>
        </references>
      </pivotArea>
    </format>
    <format dxfId="653">
      <pivotArea dataOnly="0" labelOnly="1" outline="0" fieldPosition="0">
        <references count="3">
          <reference field="0" count="0" selected="0"/>
          <reference field="1" count="0"/>
          <reference field="3" count="1" selected="0">
            <x v="0"/>
          </reference>
        </references>
      </pivotArea>
    </format>
    <format dxfId="652">
      <pivotArea dataOnly="0" labelOnly="1" outline="0" fieldPosition="0">
        <references count="4">
          <reference field="0" count="0" selected="0"/>
          <reference field="1" count="0" selected="0"/>
          <reference field="2" count="0"/>
          <reference field="3" count="1" selected="0">
            <x v="0"/>
          </reference>
        </references>
      </pivotArea>
    </format>
    <format dxfId="651">
      <pivotArea dataOnly="0" labelOnly="1" outline="0" fieldPosition="0">
        <references count="5">
          <reference field="0" count="0" selected="0"/>
          <reference field="1" count="0" selected="0"/>
          <reference field="2" count="0" selected="0"/>
          <reference field="3" count="1" selected="0">
            <x v="0"/>
          </reference>
          <reference field="4" count="1">
            <x v="13"/>
          </reference>
        </references>
      </pivotArea>
    </format>
    <format dxfId="650">
      <pivotArea dataOnly="0" labelOnly="1" outline="0" fieldPosition="0">
        <references count="5">
          <reference field="0" count="0" selected="0"/>
          <reference field="1" count="0" selected="0"/>
          <reference field="2" count="0" selected="0"/>
          <reference field="3" count="1" selected="0">
            <x v="1"/>
          </reference>
          <reference field="4" count="1">
            <x v="12"/>
          </reference>
        </references>
      </pivotArea>
    </format>
    <format dxfId="649">
      <pivotArea dataOnly="0" labelOnly="1" outline="0" fieldPosition="0">
        <references count="5">
          <reference field="0" count="0" selected="0"/>
          <reference field="1" count="0" selected="0"/>
          <reference field="2" count="0" selected="0"/>
          <reference field="3" count="1" selected="0">
            <x v="2"/>
          </reference>
          <reference field="4" count="1">
            <x v="9"/>
          </reference>
        </references>
      </pivotArea>
    </format>
    <format dxfId="648">
      <pivotArea dataOnly="0" labelOnly="1" outline="0" fieldPosition="0">
        <references count="5">
          <reference field="0" count="0" selected="0"/>
          <reference field="1" count="0" selected="0"/>
          <reference field="2" count="0" selected="0"/>
          <reference field="3" count="1" selected="0">
            <x v="3"/>
          </reference>
          <reference field="4" count="1">
            <x v="6"/>
          </reference>
        </references>
      </pivotArea>
    </format>
    <format dxfId="647">
      <pivotArea dataOnly="0" labelOnly="1" outline="0" fieldPosition="0">
        <references count="5">
          <reference field="0" count="0" selected="0"/>
          <reference field="1" count="0" selected="0"/>
          <reference field="2" count="0" selected="0"/>
          <reference field="3" count="1" selected="0">
            <x v="4"/>
          </reference>
          <reference field="4" count="1">
            <x v="0"/>
          </reference>
        </references>
      </pivotArea>
    </format>
    <format dxfId="646">
      <pivotArea dataOnly="0" labelOnly="1" outline="0" fieldPosition="0">
        <references count="5">
          <reference field="0" count="0" selected="0"/>
          <reference field="1" count="0" selected="0"/>
          <reference field="2" count="0" selected="0"/>
          <reference field="3" count="1" selected="0">
            <x v="5"/>
          </reference>
          <reference field="4" count="1">
            <x v="3"/>
          </reference>
        </references>
      </pivotArea>
    </format>
    <format dxfId="645">
      <pivotArea dataOnly="0" labelOnly="1" outline="0" fieldPosition="0">
        <references count="5">
          <reference field="0" count="0" selected="0"/>
          <reference field="1" count="0" selected="0"/>
          <reference field="2" count="0" selected="0"/>
          <reference field="3" count="1" selected="0">
            <x v="6"/>
          </reference>
          <reference field="4" count="1">
            <x v="4"/>
          </reference>
        </references>
      </pivotArea>
    </format>
    <format dxfId="644">
      <pivotArea dataOnly="0" labelOnly="1" outline="0" fieldPosition="0">
        <references count="5">
          <reference field="0" count="0" selected="0"/>
          <reference field="1" count="0" selected="0"/>
          <reference field="2" count="0" selected="0"/>
          <reference field="3" count="1" selected="0">
            <x v="7"/>
          </reference>
          <reference field="4" count="1">
            <x v="10"/>
          </reference>
        </references>
      </pivotArea>
    </format>
    <format dxfId="643">
      <pivotArea dataOnly="0" labelOnly="1" outline="0" fieldPosition="0">
        <references count="5">
          <reference field="0" count="0" selected="0"/>
          <reference field="1" count="0" selected="0"/>
          <reference field="2" count="0" selected="0"/>
          <reference field="3" count="1" selected="0">
            <x v="8"/>
          </reference>
          <reference field="4" count="1">
            <x v="11"/>
          </reference>
        </references>
      </pivotArea>
    </format>
    <format dxfId="642">
      <pivotArea dataOnly="0" labelOnly="1" outline="0" fieldPosition="0">
        <references count="5">
          <reference field="0" count="0" selected="0"/>
          <reference field="1" count="0" selected="0"/>
          <reference field="2" count="0" selected="0"/>
          <reference field="3" count="1" selected="0">
            <x v="9"/>
          </reference>
          <reference field="4" count="1">
            <x v="1"/>
          </reference>
        </references>
      </pivotArea>
    </format>
    <format dxfId="641">
      <pivotArea dataOnly="0" labelOnly="1" outline="0" fieldPosition="0">
        <references count="5">
          <reference field="0" count="0" selected="0"/>
          <reference field="1" count="0" selected="0"/>
          <reference field="2" count="0" selected="0"/>
          <reference field="3" count="1" selected="0">
            <x v="10"/>
          </reference>
          <reference field="4" count="1">
            <x v="2"/>
          </reference>
        </references>
      </pivotArea>
    </format>
    <format dxfId="640">
      <pivotArea dataOnly="0" labelOnly="1" outline="0" fieldPosition="0">
        <references count="5">
          <reference field="0" count="0" selected="0"/>
          <reference field="1" count="0" selected="0"/>
          <reference field="2" count="0" selected="0"/>
          <reference field="3" count="1" selected="0">
            <x v="11"/>
          </reference>
          <reference field="4" count="1">
            <x v="5"/>
          </reference>
        </references>
      </pivotArea>
    </format>
    <format dxfId="639">
      <pivotArea dataOnly="0" labelOnly="1" outline="0" fieldPosition="0">
        <references count="5">
          <reference field="0" count="0" selected="0"/>
          <reference field="1" count="0" selected="0"/>
          <reference field="2" count="0" selected="0"/>
          <reference field="3" count="1" selected="0">
            <x v="12"/>
          </reference>
          <reference field="4" count="1">
            <x v="8"/>
          </reference>
        </references>
      </pivotArea>
    </format>
    <format dxfId="638">
      <pivotArea dataOnly="0" labelOnly="1" outline="0" fieldPosition="0">
        <references count="5">
          <reference field="0" count="0" selected="0"/>
          <reference field="1" count="0" selected="0"/>
          <reference field="2" count="0" selected="0"/>
          <reference field="3" count="1" selected="0">
            <x v="13"/>
          </reference>
          <reference field="4" count="1">
            <x v="7"/>
          </reference>
        </references>
      </pivotArea>
    </format>
    <format dxfId="637">
      <pivotArea dataOnly="0" labelOnly="1" outline="0" fieldPosition="0">
        <references count="1">
          <reference field="4294967294" count="6">
            <x v="0"/>
            <x v="1"/>
            <x v="2"/>
            <x v="3"/>
            <x v="4"/>
            <x v="5"/>
          </reference>
        </references>
      </pivotArea>
    </format>
  </formats>
  <pivotTableStyleInfo name="PivotStyleLight2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EC39891C-EBF2-4B7F-A38E-BFE176F2EB2E}" name="TablaDinámica2" cacheId="28"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location ref="CC1001:CV1035" firstHeaderRow="0" firstDataRow="1" firstDataCol="8"/>
  <pivotFields count="20">
    <pivotField axis="axisRow" compact="0" outline="0" showAll="0" defaultSubtotal="0">
      <items count="18">
        <item x="1"/>
        <item x="0"/>
        <item x="2"/>
        <item x="4"/>
        <item m="1" x="14"/>
        <item x="5"/>
        <item x="9"/>
        <item x="10"/>
        <item x="11"/>
        <item x="3"/>
        <item x="6"/>
        <item x="12"/>
        <item x="7"/>
        <item x="8"/>
        <item m="1" x="13"/>
        <item m="1" x="16"/>
        <item m="1" x="15"/>
        <item m="1" x="17"/>
      </items>
    </pivotField>
    <pivotField axis="axisRow" compact="0" outline="0" showAll="0" defaultSubtotal="0">
      <items count="17">
        <item x="1"/>
        <item x="0"/>
        <item x="2"/>
        <item x="4"/>
        <item x="5"/>
        <item x="9"/>
        <item x="10"/>
        <item x="11"/>
        <item x="3"/>
        <item x="6"/>
        <item x="12"/>
        <item x="7"/>
        <item x="8"/>
        <item m="1" x="13"/>
        <item m="1" x="15"/>
        <item m="1" x="14"/>
        <item m="1" x="16"/>
      </items>
    </pivotField>
    <pivotField axis="axisRow" compact="0" outline="0" showAll="0" defaultSubtotal="0">
      <items count="14">
        <item h="1" m="1" x="13"/>
        <item x="9"/>
        <item h="1" x="4"/>
        <item h="1" x="2"/>
        <item h="1" x="12"/>
        <item h="1" x="7"/>
        <item h="1" x="8"/>
        <item h="1" x="0"/>
        <item h="1" x="10"/>
        <item h="1" x="11"/>
        <item h="1" x="6"/>
        <item h="1" x="1"/>
        <item h="1" x="3"/>
        <item h="1" x="5"/>
      </items>
    </pivotField>
    <pivotField axis="axisRow" compact="0" outline="0" showAll="0" defaultSubtotal="0">
      <items count="26">
        <item m="1" x="20"/>
        <item m="1" x="13"/>
        <item m="1" x="24"/>
        <item m="1" x="15"/>
        <item m="1" x="16"/>
        <item m="1" x="17"/>
        <item m="1" x="21"/>
        <item m="1" x="22"/>
        <item m="1" x="23"/>
        <item m="1" x="19"/>
        <item m="1" x="25"/>
        <item m="1" x="18"/>
        <item m="1" x="14"/>
        <item x="0"/>
        <item x="4"/>
        <item x="5"/>
        <item x="3"/>
        <item x="12"/>
        <item x="8"/>
        <item x="1"/>
        <item x="2"/>
        <item x="9"/>
        <item x="10"/>
        <item x="11"/>
        <item x="6"/>
        <item x="7"/>
      </items>
    </pivotField>
    <pivotField axis="axisRow" compact="0" outline="0" showAll="0" sortType="ascending" defaultSubtotal="0">
      <items count="36">
        <item x="21"/>
        <item x="12"/>
        <item x="17"/>
        <item x="33"/>
        <item x="22"/>
        <item x="18"/>
        <item n="Compañía Dominicana de Seguros, S. A." x="14"/>
        <item x="27"/>
        <item x="13"/>
        <item x="32"/>
        <item x="20"/>
        <item x="25"/>
        <item x="8"/>
        <item x="3"/>
        <item x="29"/>
        <item x="5"/>
        <item x="11"/>
        <item x="4"/>
        <item x="31"/>
        <item x="26"/>
        <item x="15"/>
        <item x="16"/>
        <item x="24"/>
        <item n="Seguros APS, S. A." x="23"/>
        <item x="7"/>
        <item x="19"/>
        <item x="10"/>
        <item x="2"/>
        <item x="6"/>
        <item x="1"/>
        <item x="30"/>
        <item x="0"/>
        <item x="28"/>
        <item x="9"/>
        <item m="1" x="35"/>
        <item m="1" x="34"/>
      </items>
      <autoSortScope>
        <pivotArea dataOnly="0" outline="0" fieldPosition="0">
          <references count="1">
            <reference field="4294967294" count="1" selected="0">
              <x v="7"/>
            </reference>
          </references>
        </pivotArea>
      </autoSortScope>
    </pivotField>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axis="axisRow" compact="0" outline="0" subtotalTop="0" showAll="0" defaultSubtotal="0">
      <items count="1">
        <item x="0"/>
      </items>
    </pivotField>
    <pivotField axis="axisRow" compact="0" outline="0" subtotalTop="0" showAll="0" defaultSubtotal="0">
      <items count="1">
        <item x="0"/>
      </items>
    </pivotField>
    <pivotField axis="axisRow" compact="0" outline="0" subtotalTop="0" showAll="0" defaultSubtotal="0">
      <items count="1">
        <item x="0"/>
      </items>
    </pivotField>
  </pivotFields>
  <rowFields count="8">
    <field x="19"/>
    <field x="18"/>
    <field x="17"/>
    <field x="3"/>
    <field x="2"/>
    <field x="1"/>
    <field x="0"/>
    <field x="4"/>
  </rowFields>
  <rowItems count="34">
    <i>
      <x/>
      <x/>
      <x/>
      <x v="21"/>
      <x v="1"/>
      <x v="5"/>
      <x v="6"/>
      <x v="29"/>
    </i>
    <i r="7">
      <x v="27"/>
    </i>
    <i r="7">
      <x v="13"/>
    </i>
    <i r="7">
      <x v="17"/>
    </i>
    <i r="7">
      <x v="15"/>
    </i>
    <i r="7">
      <x v="28"/>
    </i>
    <i r="7">
      <x v="24"/>
    </i>
    <i r="7">
      <x v="33"/>
    </i>
    <i r="7">
      <x v="12"/>
    </i>
    <i r="7">
      <x v="26"/>
    </i>
    <i r="7">
      <x v="16"/>
    </i>
    <i r="7">
      <x v="21"/>
    </i>
    <i r="7">
      <x v="8"/>
    </i>
    <i r="7">
      <x v="6"/>
    </i>
    <i r="7">
      <x v="2"/>
    </i>
    <i r="7">
      <x v="23"/>
    </i>
    <i r="7">
      <x v="20"/>
    </i>
    <i r="7">
      <x v="5"/>
    </i>
    <i r="7">
      <x v="25"/>
    </i>
    <i r="7">
      <x v="10"/>
    </i>
    <i r="7">
      <x/>
    </i>
    <i r="7">
      <x v="4"/>
    </i>
    <i r="7">
      <x v="1"/>
    </i>
    <i r="7">
      <x v="22"/>
    </i>
    <i r="7">
      <x v="19"/>
    </i>
    <i r="7">
      <x v="18"/>
    </i>
    <i r="7">
      <x v="32"/>
    </i>
    <i r="7">
      <x v="11"/>
    </i>
    <i r="7">
      <x v="7"/>
    </i>
    <i r="7">
      <x v="14"/>
    </i>
    <i r="7">
      <x v="3"/>
    </i>
    <i r="7">
      <x v="30"/>
    </i>
    <i r="7">
      <x v="9"/>
    </i>
    <i r="7">
      <x v="31"/>
    </i>
  </rowItems>
  <colFields count="1">
    <field x="-2"/>
  </colFields>
  <colItems count="12">
    <i>
      <x/>
    </i>
    <i i="1">
      <x v="1"/>
    </i>
    <i i="2">
      <x v="2"/>
    </i>
    <i i="3">
      <x v="3"/>
    </i>
    <i i="4">
      <x v="4"/>
    </i>
    <i i="5">
      <x v="5"/>
    </i>
    <i i="6">
      <x v="6"/>
    </i>
    <i i="7">
      <x v="7"/>
    </i>
    <i i="8">
      <x v="8"/>
    </i>
    <i i="9">
      <x v="9"/>
    </i>
    <i i="10">
      <x v="10"/>
    </i>
    <i i="11">
      <x v="11"/>
    </i>
  </colItems>
  <dataFields count="12">
    <dataField name="Suma de NoExoneradaAnterior" fld="5" baseField="4" baseItem="27" numFmtId="3"/>
    <dataField name="Suma de ExoneradaAnterior" fld="6" baseField="4" baseItem="31" numFmtId="3"/>
    <dataField name="Suma de PNCantierior" fld="7" baseField="4" baseItem="31" numFmtId="3"/>
    <dataField name="Suma de Ranking Anterior" fld="12" baseField="0" baseItem="0"/>
    <dataField name="Suma de NoExoneradaActual" fld="8" baseField="4" baseItem="31" numFmtId="3"/>
    <dataField name="Suma de ExoneradaActual" fld="9" baseField="4" baseItem="31" numFmtId="3"/>
    <dataField name="Suma de PNCactual" fld="10" baseField="4" baseItem="29" numFmtId="3"/>
    <dataField name="Suma de Ranking Actual" fld="11" baseField="0" baseItem="0"/>
    <dataField name="Suma de Variacion Absoluta" fld="13" baseField="4" baseItem="31" numFmtId="3"/>
    <dataField name="Suma de Variacion Relativa" fld="14" baseField="4" baseItem="27" numFmtId="165"/>
    <dataField name="Suma de Participacion Anterior" fld="16" baseField="4" baseItem="29" numFmtId="164"/>
    <dataField name="Suma de Participacion Actual" fld="15" baseField="4" baseItem="27" numFmtId="164"/>
  </dataFields>
  <formats count="19">
    <format dxfId="608">
      <pivotArea type="all" dataOnly="0" outline="0" fieldPosition="0"/>
    </format>
    <format dxfId="607">
      <pivotArea outline="0" collapsedLevelsAreSubtotals="1" fieldPosition="0"/>
    </format>
    <format dxfId="606">
      <pivotArea field="19" type="button" dataOnly="0" labelOnly="1" outline="0" axis="axisRow" fieldPosition="0"/>
    </format>
    <format dxfId="605">
      <pivotArea field="18" type="button" dataOnly="0" labelOnly="1" outline="0" axis="axisRow" fieldPosition="1"/>
    </format>
    <format dxfId="604">
      <pivotArea field="17" type="button" dataOnly="0" labelOnly="1" outline="0" axis="axisRow" fieldPosition="2"/>
    </format>
    <format dxfId="603">
      <pivotArea field="3" type="button" dataOnly="0" labelOnly="1" outline="0" axis="axisRow" fieldPosition="3"/>
    </format>
    <format dxfId="602">
      <pivotArea field="2" type="button" dataOnly="0" labelOnly="1" outline="0" axis="axisRow" fieldPosition="4"/>
    </format>
    <format dxfId="601">
      <pivotArea field="1" type="button" dataOnly="0" labelOnly="1" outline="0" axis="axisRow" fieldPosition="5"/>
    </format>
    <format dxfId="600">
      <pivotArea field="0" type="button" dataOnly="0" labelOnly="1" outline="0" axis="axisRow" fieldPosition="6"/>
    </format>
    <format dxfId="599">
      <pivotArea field="4" type="button" dataOnly="0" labelOnly="1" outline="0" axis="axisRow" fieldPosition="7"/>
    </format>
    <format dxfId="598">
      <pivotArea dataOnly="0" labelOnly="1" outline="0" fieldPosition="0">
        <references count="1">
          <reference field="19" count="0"/>
        </references>
      </pivotArea>
    </format>
    <format dxfId="597">
      <pivotArea dataOnly="0" labelOnly="1" outline="0" fieldPosition="0">
        <references count="2">
          <reference field="18" count="0"/>
          <reference field="19" count="0" selected="0"/>
        </references>
      </pivotArea>
    </format>
    <format dxfId="596">
      <pivotArea dataOnly="0" labelOnly="1" outline="0" fieldPosition="0">
        <references count="3">
          <reference field="17" count="0"/>
          <reference field="18" count="0" selected="0"/>
          <reference field="19" count="0" selected="0"/>
        </references>
      </pivotArea>
    </format>
    <format dxfId="595">
      <pivotArea dataOnly="0" labelOnly="1" outline="0" fieldPosition="0">
        <references count="4">
          <reference field="3" count="1">
            <x v="4"/>
          </reference>
          <reference field="17" count="0" selected="0"/>
          <reference field="18" count="0" selected="0"/>
          <reference field="19" count="0" selected="0"/>
        </references>
      </pivotArea>
    </format>
    <format dxfId="594">
      <pivotArea dataOnly="0" labelOnly="1" outline="0" fieldPosition="0">
        <references count="5">
          <reference field="2" count="0"/>
          <reference field="3" count="1" selected="0">
            <x v="4"/>
          </reference>
          <reference field="17" count="0" selected="0"/>
          <reference field="18" count="0" selected="0"/>
          <reference field="19" count="0" selected="0"/>
        </references>
      </pivotArea>
    </format>
    <format dxfId="593">
      <pivotArea dataOnly="0" labelOnly="1" outline="0" fieldPosition="0">
        <references count="6">
          <reference field="1" count="1">
            <x v="5"/>
          </reference>
          <reference field="2" count="0" selected="0"/>
          <reference field="3" count="1" selected="0">
            <x v="4"/>
          </reference>
          <reference field="17" count="0" selected="0"/>
          <reference field="18" count="0" selected="0"/>
          <reference field="19" count="0" selected="0"/>
        </references>
      </pivotArea>
    </format>
    <format dxfId="592">
      <pivotArea dataOnly="0" labelOnly="1" outline="0" fieldPosition="0">
        <references count="7">
          <reference field="0" count="1">
            <x v="6"/>
          </reference>
          <reference field="1" count="1" selected="0">
            <x v="5"/>
          </reference>
          <reference field="2" count="0" selected="0"/>
          <reference field="3" count="1" selected="0">
            <x v="4"/>
          </reference>
          <reference field="17" count="0" selected="0"/>
          <reference field="18" count="0" selected="0"/>
          <reference field="19" count="0" selected="0"/>
        </references>
      </pivotArea>
    </format>
    <format dxfId="591">
      <pivotArea dataOnly="0" labelOnly="1" outline="0" fieldPosition="0">
        <references count="8">
          <reference field="0" count="1" selected="0">
            <x v="6"/>
          </reference>
          <reference field="1" count="1" selected="0">
            <x v="5"/>
          </reference>
          <reference field="2" count="0" selected="0"/>
          <reference field="3" count="1" selected="0">
            <x v="4"/>
          </reference>
          <reference field="4" count="0"/>
          <reference field="17" count="0" selected="0"/>
          <reference field="18" count="0" selected="0"/>
          <reference field="19" count="0" selected="0"/>
        </references>
      </pivotArea>
    </format>
    <format dxfId="590">
      <pivotArea dataOnly="0" labelOnly="1" outline="0" fieldPosition="0">
        <references count="1">
          <reference field="4294967294" count="12">
            <x v="0"/>
            <x v="1"/>
            <x v="2"/>
            <x v="3"/>
            <x v="4"/>
            <x v="5"/>
            <x v="6"/>
            <x v="7"/>
            <x v="8"/>
            <x v="9"/>
            <x v="10"/>
            <x v="11"/>
          </reference>
        </references>
      </pivotArea>
    </format>
  </formats>
  <pivotTableStyleInfo name="PivotStyleLight2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92ABBB0E-AA78-4528-88DC-4C03B78B39FB}" name="PivotTable1" cacheId="29"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location ref="CC1042:CL1077" firstHeaderRow="0" firstDataRow="1" firstDataCol="7"/>
  <pivotFields count="10">
    <pivotField axis="axisRow" compact="0" outline="0" showAll="0" defaultSubtotal="0">
      <items count="14">
        <item h="1" m="1" x="13"/>
        <item x="2"/>
        <item h="1" x="3"/>
        <item h="1" x="0"/>
        <item h="1" x="5"/>
        <item h="1" x="6"/>
        <item h="1" x="1"/>
        <item h="1" x="4"/>
        <item h="1" x="8"/>
        <item h="1" x="9"/>
        <item h="1" x="10"/>
        <item h="1" x="7"/>
        <item h="1" x="11"/>
        <item h="1" x="12"/>
      </items>
    </pivotField>
    <pivotField axis="axisRow" compact="0" outline="0" showAll="0" defaultSubtotal="0">
      <items count="26">
        <item m="1" x="13"/>
        <item m="1" x="18"/>
        <item m="1" x="24"/>
        <item m="1" x="19"/>
        <item m="1" x="23"/>
        <item m="1" x="17"/>
        <item m="1" x="14"/>
        <item m="1" x="16"/>
        <item m="1" x="20"/>
        <item m="1" x="25"/>
        <item m="1" x="22"/>
        <item m="1" x="21"/>
        <item m="1" x="15"/>
        <item x="0"/>
        <item x="1"/>
        <item x="2"/>
        <item x="3"/>
        <item x="4"/>
        <item x="5"/>
        <item x="6"/>
        <item x="7"/>
        <item x="8"/>
        <item x="9"/>
        <item x="10"/>
        <item x="11"/>
        <item x="12"/>
      </items>
    </pivotField>
    <pivotField axis="axisRow" compact="0" outline="0" showAll="0" defaultSubtotal="0">
      <items count="35">
        <item x="22"/>
        <item x="21"/>
        <item x="14"/>
        <item x="29"/>
        <item x="19"/>
        <item x="18"/>
        <item n="Compañía Dominicana de Seguros, S. A." x="11"/>
        <item x="30"/>
        <item x="12"/>
        <item x="32"/>
        <item x="20"/>
        <item x="27"/>
        <item x="8"/>
        <item x="2"/>
        <item x="28"/>
        <item x="4"/>
        <item x="10"/>
        <item x="3"/>
        <item x="25"/>
        <item x="23"/>
        <item x="15"/>
        <item x="13"/>
        <item x="24"/>
        <item n="Seguros APS, S. A." x="17"/>
        <item x="5"/>
        <item x="16"/>
        <item x="9"/>
        <item x="1"/>
        <item x="6"/>
        <item x="0"/>
        <item x="31"/>
        <item x="34"/>
        <item x="26"/>
        <item x="7"/>
        <item x="33"/>
      </items>
    </pivotField>
    <pivotField dataField="1" compact="0" outline="0" showAll="0" defaultSubtotal="0"/>
    <pivotField axis="axisRow" compact="0" outline="0" showAll="0" defaultSubtotal="0">
      <items count="36">
        <item m="1" x="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4"/>
        <item x="33"/>
      </items>
    </pivotField>
    <pivotField dataField="1" compact="0" outline="0" showAll="0" defaultSubtotal="0"/>
    <pivotField dataField="1" compact="0" outline="0" showAll="0" defaultSubtotal="0"/>
    <pivotField axis="axisRow" compact="0" outline="0" subtotalTop="0" showAll="0" defaultSubtotal="0">
      <items count="1">
        <item x="0"/>
      </items>
    </pivotField>
    <pivotField axis="axisRow" compact="0" outline="0" subtotalTop="0" showAll="0" defaultSubtotal="0">
      <items count="1">
        <item x="0"/>
      </items>
    </pivotField>
    <pivotField axis="axisRow" compact="0" outline="0" subtotalTop="0" showAll="0" defaultSubtotal="0">
      <items count="1">
        <item x="0"/>
      </items>
    </pivotField>
  </pivotFields>
  <rowFields count="7">
    <field x="9"/>
    <field x="8"/>
    <field x="7"/>
    <field x="0"/>
    <field x="1"/>
    <field x="4"/>
    <field x="2"/>
  </rowFields>
  <rowItems count="35">
    <i>
      <x/>
      <x/>
      <x/>
      <x v="1"/>
      <x v="15"/>
      <x v="1"/>
      <x v="29"/>
    </i>
    <i r="5">
      <x v="2"/>
      <x v="27"/>
    </i>
    <i r="5">
      <x v="3"/>
      <x v="13"/>
    </i>
    <i r="5">
      <x v="4"/>
      <x v="17"/>
    </i>
    <i r="5">
      <x v="5"/>
      <x v="15"/>
    </i>
    <i r="5">
      <x v="6"/>
      <x v="28"/>
    </i>
    <i r="5">
      <x v="7"/>
      <x v="24"/>
    </i>
    <i r="5">
      <x v="8"/>
      <x v="33"/>
    </i>
    <i r="5">
      <x v="9"/>
      <x v="12"/>
    </i>
    <i r="5">
      <x v="10"/>
      <x v="26"/>
    </i>
    <i r="5">
      <x v="11"/>
      <x v="16"/>
    </i>
    <i r="5">
      <x v="12"/>
      <x v="21"/>
    </i>
    <i r="5">
      <x v="13"/>
      <x v="8"/>
    </i>
    <i r="5">
      <x v="14"/>
      <x v="6"/>
    </i>
    <i r="5">
      <x v="15"/>
      <x v="2"/>
    </i>
    <i r="5">
      <x v="16"/>
      <x v="23"/>
    </i>
    <i r="5">
      <x v="17"/>
      <x v="20"/>
    </i>
    <i r="5">
      <x v="18"/>
      <x v="5"/>
    </i>
    <i r="5">
      <x v="19"/>
      <x v="25"/>
    </i>
    <i r="5">
      <x v="20"/>
      <x v="10"/>
    </i>
    <i r="5">
      <x v="21"/>
      <x/>
    </i>
    <i r="5">
      <x v="22"/>
      <x v="4"/>
    </i>
    <i r="5">
      <x v="23"/>
      <x v="1"/>
    </i>
    <i r="5">
      <x v="24"/>
      <x v="22"/>
    </i>
    <i r="5">
      <x v="25"/>
      <x v="19"/>
    </i>
    <i r="5">
      <x v="26"/>
      <x v="18"/>
    </i>
    <i r="5">
      <x v="27"/>
      <x v="32"/>
    </i>
    <i r="5">
      <x v="28"/>
      <x v="11"/>
    </i>
    <i r="5">
      <x v="29"/>
      <x v="7"/>
    </i>
    <i r="5">
      <x v="30"/>
      <x v="14"/>
    </i>
    <i r="5">
      <x v="31"/>
      <x v="3"/>
    </i>
    <i r="5">
      <x v="32"/>
      <x v="30"/>
    </i>
    <i r="5">
      <x v="33"/>
      <x v="9"/>
    </i>
    <i r="5">
      <x v="34"/>
      <x v="31"/>
    </i>
    <i r="5">
      <x v="35"/>
      <x v="34"/>
    </i>
  </rowItems>
  <colFields count="1">
    <field x="-2"/>
  </colFields>
  <colItems count="3">
    <i>
      <x/>
    </i>
    <i i="1">
      <x v="1"/>
    </i>
    <i i="2">
      <x v="2"/>
    </i>
  </colItems>
  <dataFields count="3">
    <dataField name="Suma de Total" fld="3" baseField="2" baseItem="28" numFmtId="3"/>
    <dataField name="Suma de FrecuenciaSimple" fld="5" baseField="2" baseItem="24" numFmtId="164"/>
    <dataField name="Suma de FrecuenciaAcumulada" fld="6" baseField="2" baseItem="28" numFmtId="164"/>
  </dataFields>
  <formats count="100">
    <format dxfId="589">
      <pivotArea type="all" dataOnly="0" outline="0" fieldPosition="0"/>
    </format>
    <format dxfId="588">
      <pivotArea outline="0" collapsedLevelsAreSubtotals="1" fieldPosition="0"/>
    </format>
    <format dxfId="587">
      <pivotArea field="9" type="button" dataOnly="0" labelOnly="1" outline="0" axis="axisRow" fieldPosition="0"/>
    </format>
    <format dxfId="586">
      <pivotArea field="8" type="button" dataOnly="0" labelOnly="1" outline="0" axis="axisRow" fieldPosition="1"/>
    </format>
    <format dxfId="585">
      <pivotArea field="7" type="button" dataOnly="0" labelOnly="1" outline="0" axis="axisRow" fieldPosition="2"/>
    </format>
    <format dxfId="584">
      <pivotArea field="0" type="button" dataOnly="0" labelOnly="1" outline="0" axis="axisRow" fieldPosition="3"/>
    </format>
    <format dxfId="583">
      <pivotArea field="1" type="button" dataOnly="0" labelOnly="1" outline="0" axis="axisRow" fieldPosition="4"/>
    </format>
    <format dxfId="582">
      <pivotArea field="4" type="button" dataOnly="0" labelOnly="1" outline="0" axis="axisRow" fieldPosition="5"/>
    </format>
    <format dxfId="581">
      <pivotArea field="2" type="button" dataOnly="0" labelOnly="1" outline="0" axis="axisRow" fieldPosition="6"/>
    </format>
    <format dxfId="580">
      <pivotArea dataOnly="0" labelOnly="1" outline="0" fieldPosition="0">
        <references count="1">
          <reference field="9" count="0"/>
        </references>
      </pivotArea>
    </format>
    <format dxfId="579">
      <pivotArea dataOnly="0" labelOnly="1" outline="0" fieldPosition="0">
        <references count="2">
          <reference field="8" count="0"/>
          <reference field="9" count="0" selected="0"/>
        </references>
      </pivotArea>
    </format>
    <format dxfId="578">
      <pivotArea dataOnly="0" labelOnly="1" outline="0" fieldPosition="0">
        <references count="3">
          <reference field="7" count="0"/>
          <reference field="8" count="0" selected="0"/>
          <reference field="9" count="0" selected="0"/>
        </references>
      </pivotArea>
    </format>
    <format dxfId="577">
      <pivotArea dataOnly="0" labelOnly="1" outline="0" fieldPosition="0">
        <references count="4">
          <reference field="0" count="0"/>
          <reference field="7" count="0" selected="0"/>
          <reference field="8" count="0" selected="0"/>
          <reference field="9" count="0" selected="0"/>
        </references>
      </pivotArea>
    </format>
    <format dxfId="576">
      <pivotArea dataOnly="0" labelOnly="1" outline="0" fieldPosition="0">
        <references count="5">
          <reference field="0" count="0" selected="0"/>
          <reference field="1" count="1">
            <x v="3"/>
          </reference>
          <reference field="7" count="0" selected="0"/>
          <reference field="8" count="0" selected="0"/>
          <reference field="9" count="0" selected="0"/>
        </references>
      </pivotArea>
    </format>
    <format dxfId="575">
      <pivotArea dataOnly="0" labelOnly="1" outline="0" fieldPosition="0">
        <references count="6">
          <reference field="0" count="0" selected="0"/>
          <reference field="1" count="1" selected="0">
            <x v="3"/>
          </reference>
          <reference field="4" count="0"/>
          <reference field="7" count="0" selected="0"/>
          <reference field="8" count="0" selected="0"/>
          <reference field="9" count="0" selected="0"/>
        </references>
      </pivotArea>
    </format>
    <format dxfId="574">
      <pivotArea dataOnly="0" labelOnly="1" outline="0" fieldPosition="0">
        <references count="7">
          <reference field="0" count="0" selected="0"/>
          <reference field="1" count="1" selected="0">
            <x v="3"/>
          </reference>
          <reference field="2" count="1">
            <x v="27"/>
          </reference>
          <reference field="4" count="1" selected="0">
            <x v="1"/>
          </reference>
          <reference field="7" count="0" selected="0"/>
          <reference field="8" count="0" selected="0"/>
          <reference field="9" count="0" selected="0"/>
        </references>
      </pivotArea>
    </format>
    <format dxfId="573">
      <pivotArea dataOnly="0" labelOnly="1" outline="0" fieldPosition="0">
        <references count="7">
          <reference field="0" count="0" selected="0"/>
          <reference field="1" count="1" selected="0">
            <x v="3"/>
          </reference>
          <reference field="2" count="1">
            <x v="29"/>
          </reference>
          <reference field="4" count="1" selected="0">
            <x v="2"/>
          </reference>
          <reference field="7" count="0" selected="0"/>
          <reference field="8" count="0" selected="0"/>
          <reference field="9" count="0" selected="0"/>
        </references>
      </pivotArea>
    </format>
    <format dxfId="572">
      <pivotArea dataOnly="0" labelOnly="1" outline="0" fieldPosition="0">
        <references count="7">
          <reference field="0" count="0" selected="0"/>
          <reference field="1" count="1" selected="0">
            <x v="3"/>
          </reference>
          <reference field="2" count="1">
            <x v="13"/>
          </reference>
          <reference field="4" count="1" selected="0">
            <x v="3"/>
          </reference>
          <reference field="7" count="0" selected="0"/>
          <reference field="8" count="0" selected="0"/>
          <reference field="9" count="0" selected="0"/>
        </references>
      </pivotArea>
    </format>
    <format dxfId="571">
      <pivotArea dataOnly="0" labelOnly="1" outline="0" fieldPosition="0">
        <references count="7">
          <reference field="0" count="0" selected="0"/>
          <reference field="1" count="1" selected="0">
            <x v="3"/>
          </reference>
          <reference field="2" count="1">
            <x v="17"/>
          </reference>
          <reference field="4" count="1" selected="0">
            <x v="4"/>
          </reference>
          <reference field="7" count="0" selected="0"/>
          <reference field="8" count="0" selected="0"/>
          <reference field="9" count="0" selected="0"/>
        </references>
      </pivotArea>
    </format>
    <format dxfId="570">
      <pivotArea dataOnly="0" labelOnly="1" outline="0" fieldPosition="0">
        <references count="7">
          <reference field="0" count="0" selected="0"/>
          <reference field="1" count="1" selected="0">
            <x v="3"/>
          </reference>
          <reference field="2" count="1">
            <x v="15"/>
          </reference>
          <reference field="4" count="1" selected="0">
            <x v="5"/>
          </reference>
          <reference field="7" count="0" selected="0"/>
          <reference field="8" count="0" selected="0"/>
          <reference field="9" count="0" selected="0"/>
        </references>
      </pivotArea>
    </format>
    <format dxfId="569">
      <pivotArea dataOnly="0" labelOnly="1" outline="0" fieldPosition="0">
        <references count="7">
          <reference field="0" count="0" selected="0"/>
          <reference field="1" count="1" selected="0">
            <x v="3"/>
          </reference>
          <reference field="2" count="1">
            <x v="28"/>
          </reference>
          <reference field="4" count="1" selected="0">
            <x v="6"/>
          </reference>
          <reference field="7" count="0" selected="0"/>
          <reference field="8" count="0" selected="0"/>
          <reference field="9" count="0" selected="0"/>
        </references>
      </pivotArea>
    </format>
    <format dxfId="568">
      <pivotArea dataOnly="0" labelOnly="1" outline="0" fieldPosition="0">
        <references count="7">
          <reference field="0" count="0" selected="0"/>
          <reference field="1" count="1" selected="0">
            <x v="3"/>
          </reference>
          <reference field="2" count="1">
            <x v="24"/>
          </reference>
          <reference field="4" count="1" selected="0">
            <x v="7"/>
          </reference>
          <reference field="7" count="0" selected="0"/>
          <reference field="8" count="0" selected="0"/>
          <reference field="9" count="0" selected="0"/>
        </references>
      </pivotArea>
    </format>
    <format dxfId="567">
      <pivotArea dataOnly="0" labelOnly="1" outline="0" fieldPosition="0">
        <references count="7">
          <reference field="0" count="0" selected="0"/>
          <reference field="1" count="1" selected="0">
            <x v="3"/>
          </reference>
          <reference field="2" count="1">
            <x v="33"/>
          </reference>
          <reference field="4" count="1" selected="0">
            <x v="8"/>
          </reference>
          <reference field="7" count="0" selected="0"/>
          <reference field="8" count="0" selected="0"/>
          <reference field="9" count="0" selected="0"/>
        </references>
      </pivotArea>
    </format>
    <format dxfId="566">
      <pivotArea dataOnly="0" labelOnly="1" outline="0" fieldPosition="0">
        <references count="7">
          <reference field="0" count="0" selected="0"/>
          <reference field="1" count="1" selected="0">
            <x v="3"/>
          </reference>
          <reference field="2" count="1">
            <x v="12"/>
          </reference>
          <reference field="4" count="1" selected="0">
            <x v="9"/>
          </reference>
          <reference field="7" count="0" selected="0"/>
          <reference field="8" count="0" selected="0"/>
          <reference field="9" count="0" selected="0"/>
        </references>
      </pivotArea>
    </format>
    <format dxfId="565">
      <pivotArea dataOnly="0" labelOnly="1" outline="0" fieldPosition="0">
        <references count="7">
          <reference field="0" count="0" selected="0"/>
          <reference field="1" count="1" selected="0">
            <x v="3"/>
          </reference>
          <reference field="2" count="1">
            <x v="26"/>
          </reference>
          <reference field="4" count="1" selected="0">
            <x v="10"/>
          </reference>
          <reference field="7" count="0" selected="0"/>
          <reference field="8" count="0" selected="0"/>
          <reference field="9" count="0" selected="0"/>
        </references>
      </pivotArea>
    </format>
    <format dxfId="564">
      <pivotArea dataOnly="0" labelOnly="1" outline="0" fieldPosition="0">
        <references count="7">
          <reference field="0" count="0" selected="0"/>
          <reference field="1" count="1" selected="0">
            <x v="3"/>
          </reference>
          <reference field="2" count="1">
            <x v="16"/>
          </reference>
          <reference field="4" count="1" selected="0">
            <x v="11"/>
          </reference>
          <reference field="7" count="0" selected="0"/>
          <reference field="8" count="0" selected="0"/>
          <reference field="9" count="0" selected="0"/>
        </references>
      </pivotArea>
    </format>
    <format dxfId="563">
      <pivotArea dataOnly="0" labelOnly="1" outline="0" fieldPosition="0">
        <references count="7">
          <reference field="0" count="0" selected="0"/>
          <reference field="1" count="1" selected="0">
            <x v="3"/>
          </reference>
          <reference field="2" count="1">
            <x v="21"/>
          </reference>
          <reference field="4" count="1" selected="0">
            <x v="12"/>
          </reference>
          <reference field="7" count="0" selected="0"/>
          <reference field="8" count="0" selected="0"/>
          <reference field="9" count="0" selected="0"/>
        </references>
      </pivotArea>
    </format>
    <format dxfId="562">
      <pivotArea dataOnly="0" labelOnly="1" outline="0" fieldPosition="0">
        <references count="7">
          <reference field="0" count="0" selected="0"/>
          <reference field="1" count="1" selected="0">
            <x v="3"/>
          </reference>
          <reference field="2" count="1">
            <x v="6"/>
          </reference>
          <reference field="4" count="1" selected="0">
            <x v="13"/>
          </reference>
          <reference field="7" count="0" selected="0"/>
          <reference field="8" count="0" selected="0"/>
          <reference field="9" count="0" selected="0"/>
        </references>
      </pivotArea>
    </format>
    <format dxfId="561">
      <pivotArea dataOnly="0" labelOnly="1" outline="0" fieldPosition="0">
        <references count="7">
          <reference field="0" count="0" selected="0"/>
          <reference field="1" count="1" selected="0">
            <x v="3"/>
          </reference>
          <reference field="2" count="1">
            <x v="2"/>
          </reference>
          <reference field="4" count="1" selected="0">
            <x v="14"/>
          </reference>
          <reference field="7" count="0" selected="0"/>
          <reference field="8" count="0" selected="0"/>
          <reference field="9" count="0" selected="0"/>
        </references>
      </pivotArea>
    </format>
    <format dxfId="560">
      <pivotArea dataOnly="0" labelOnly="1" outline="0" fieldPosition="0">
        <references count="7">
          <reference field="0" count="0" selected="0"/>
          <reference field="1" count="1" selected="0">
            <x v="3"/>
          </reference>
          <reference field="2" count="1">
            <x v="23"/>
          </reference>
          <reference field="4" count="1" selected="0">
            <x v="15"/>
          </reference>
          <reference field="7" count="0" selected="0"/>
          <reference field="8" count="0" selected="0"/>
          <reference field="9" count="0" selected="0"/>
        </references>
      </pivotArea>
    </format>
    <format dxfId="559">
      <pivotArea dataOnly="0" labelOnly="1" outline="0" fieldPosition="0">
        <references count="7">
          <reference field="0" count="0" selected="0"/>
          <reference field="1" count="1" selected="0">
            <x v="3"/>
          </reference>
          <reference field="2" count="1">
            <x v="8"/>
          </reference>
          <reference field="4" count="1" selected="0">
            <x v="16"/>
          </reference>
          <reference field="7" count="0" selected="0"/>
          <reference field="8" count="0" selected="0"/>
          <reference field="9" count="0" selected="0"/>
        </references>
      </pivotArea>
    </format>
    <format dxfId="558">
      <pivotArea dataOnly="0" labelOnly="1" outline="0" fieldPosition="0">
        <references count="7">
          <reference field="0" count="0" selected="0"/>
          <reference field="1" count="1" selected="0">
            <x v="3"/>
          </reference>
          <reference field="2" count="1">
            <x v="20"/>
          </reference>
          <reference field="4" count="1" selected="0">
            <x v="17"/>
          </reference>
          <reference field="7" count="0" selected="0"/>
          <reference field="8" count="0" selected="0"/>
          <reference field="9" count="0" selected="0"/>
        </references>
      </pivotArea>
    </format>
    <format dxfId="557">
      <pivotArea dataOnly="0" labelOnly="1" outline="0" fieldPosition="0">
        <references count="7">
          <reference field="0" count="0" selected="0"/>
          <reference field="1" count="1" selected="0">
            <x v="3"/>
          </reference>
          <reference field="2" count="1">
            <x v="0"/>
          </reference>
          <reference field="4" count="1" selected="0">
            <x v="18"/>
          </reference>
          <reference field="7" count="0" selected="0"/>
          <reference field="8" count="0" selected="0"/>
          <reference field="9" count="0" selected="0"/>
        </references>
      </pivotArea>
    </format>
    <format dxfId="556">
      <pivotArea dataOnly="0" labelOnly="1" outline="0" fieldPosition="0">
        <references count="7">
          <reference field="0" count="0" selected="0"/>
          <reference field="1" count="1" selected="0">
            <x v="3"/>
          </reference>
          <reference field="2" count="1">
            <x v="10"/>
          </reference>
          <reference field="4" count="1" selected="0">
            <x v="19"/>
          </reference>
          <reference field="7" count="0" selected="0"/>
          <reference field="8" count="0" selected="0"/>
          <reference field="9" count="0" selected="0"/>
        </references>
      </pivotArea>
    </format>
    <format dxfId="555">
      <pivotArea dataOnly="0" labelOnly="1" outline="0" fieldPosition="0">
        <references count="7">
          <reference field="0" count="0" selected="0"/>
          <reference field="1" count="1" selected="0">
            <x v="3"/>
          </reference>
          <reference field="2" count="1">
            <x v="5"/>
          </reference>
          <reference field="4" count="1" selected="0">
            <x v="20"/>
          </reference>
          <reference field="7" count="0" selected="0"/>
          <reference field="8" count="0" selected="0"/>
          <reference field="9" count="0" selected="0"/>
        </references>
      </pivotArea>
    </format>
    <format dxfId="554">
      <pivotArea dataOnly="0" labelOnly="1" outline="0" fieldPosition="0">
        <references count="7">
          <reference field="0" count="0" selected="0"/>
          <reference field="1" count="1" selected="0">
            <x v="3"/>
          </reference>
          <reference field="2" count="1">
            <x v="4"/>
          </reference>
          <reference field="4" count="1" selected="0">
            <x v="21"/>
          </reference>
          <reference field="7" count="0" selected="0"/>
          <reference field="8" count="0" selected="0"/>
          <reference field="9" count="0" selected="0"/>
        </references>
      </pivotArea>
    </format>
    <format dxfId="553">
      <pivotArea dataOnly="0" labelOnly="1" outline="0" fieldPosition="0">
        <references count="7">
          <reference field="0" count="0" selected="0"/>
          <reference field="1" count="1" selected="0">
            <x v="3"/>
          </reference>
          <reference field="2" count="1">
            <x v="25"/>
          </reference>
          <reference field="4" count="1" selected="0">
            <x v="22"/>
          </reference>
          <reference field="7" count="0" selected="0"/>
          <reference field="8" count="0" selected="0"/>
          <reference field="9" count="0" selected="0"/>
        </references>
      </pivotArea>
    </format>
    <format dxfId="552">
      <pivotArea dataOnly="0" labelOnly="1" outline="0" fieldPosition="0">
        <references count="7">
          <reference field="0" count="0" selected="0"/>
          <reference field="1" count="1" selected="0">
            <x v="3"/>
          </reference>
          <reference field="2" count="1">
            <x v="18"/>
          </reference>
          <reference field="4" count="1" selected="0">
            <x v="23"/>
          </reference>
          <reference field="7" count="0" selected="0"/>
          <reference field="8" count="0" selected="0"/>
          <reference field="9" count="0" selected="0"/>
        </references>
      </pivotArea>
    </format>
    <format dxfId="551">
      <pivotArea dataOnly="0" labelOnly="1" outline="0" fieldPosition="0">
        <references count="7">
          <reference field="0" count="0" selected="0"/>
          <reference field="1" count="1" selected="0">
            <x v="3"/>
          </reference>
          <reference field="2" count="1">
            <x v="22"/>
          </reference>
          <reference field="4" count="1" selected="0">
            <x v="24"/>
          </reference>
          <reference field="7" count="0" selected="0"/>
          <reference field="8" count="0" selected="0"/>
          <reference field="9" count="0" selected="0"/>
        </references>
      </pivotArea>
    </format>
    <format dxfId="550">
      <pivotArea dataOnly="0" labelOnly="1" outline="0" fieldPosition="0">
        <references count="7">
          <reference field="0" count="0" selected="0"/>
          <reference field="1" count="1" selected="0">
            <x v="3"/>
          </reference>
          <reference field="2" count="1">
            <x v="19"/>
          </reference>
          <reference field="4" count="1" selected="0">
            <x v="25"/>
          </reference>
          <reference field="7" count="0" selected="0"/>
          <reference field="8" count="0" selected="0"/>
          <reference field="9" count="0" selected="0"/>
        </references>
      </pivotArea>
    </format>
    <format dxfId="549">
      <pivotArea dataOnly="0" labelOnly="1" outline="0" fieldPosition="0">
        <references count="7">
          <reference field="0" count="0" selected="0"/>
          <reference field="1" count="1" selected="0">
            <x v="3"/>
          </reference>
          <reference field="2" count="1">
            <x v="1"/>
          </reference>
          <reference field="4" count="1" selected="0">
            <x v="26"/>
          </reference>
          <reference field="7" count="0" selected="0"/>
          <reference field="8" count="0" selected="0"/>
          <reference field="9" count="0" selected="0"/>
        </references>
      </pivotArea>
    </format>
    <format dxfId="548">
      <pivotArea dataOnly="0" labelOnly="1" outline="0" fieldPosition="0">
        <references count="7">
          <reference field="0" count="0" selected="0"/>
          <reference field="1" count="1" selected="0">
            <x v="3"/>
          </reference>
          <reference field="2" count="1">
            <x v="32"/>
          </reference>
          <reference field="4" count="1" selected="0">
            <x v="27"/>
          </reference>
          <reference field="7" count="0" selected="0"/>
          <reference field="8" count="0" selected="0"/>
          <reference field="9" count="0" selected="0"/>
        </references>
      </pivotArea>
    </format>
    <format dxfId="547">
      <pivotArea dataOnly="0" labelOnly="1" outline="0" fieldPosition="0">
        <references count="7">
          <reference field="0" count="0" selected="0"/>
          <reference field="1" count="1" selected="0">
            <x v="3"/>
          </reference>
          <reference field="2" count="1">
            <x v="11"/>
          </reference>
          <reference field="4" count="1" selected="0">
            <x v="28"/>
          </reference>
          <reference field="7" count="0" selected="0"/>
          <reference field="8" count="0" selected="0"/>
          <reference field="9" count="0" selected="0"/>
        </references>
      </pivotArea>
    </format>
    <format dxfId="546">
      <pivotArea dataOnly="0" labelOnly="1" outline="0" fieldPosition="0">
        <references count="7">
          <reference field="0" count="0" selected="0"/>
          <reference field="1" count="1" selected="0">
            <x v="3"/>
          </reference>
          <reference field="2" count="1">
            <x v="7"/>
          </reference>
          <reference field="4" count="1" selected="0">
            <x v="29"/>
          </reference>
          <reference field="7" count="0" selected="0"/>
          <reference field="8" count="0" selected="0"/>
          <reference field="9" count="0" selected="0"/>
        </references>
      </pivotArea>
    </format>
    <format dxfId="545">
      <pivotArea dataOnly="0" labelOnly="1" outline="0" fieldPosition="0">
        <references count="7">
          <reference field="0" count="0" selected="0"/>
          <reference field="1" count="1" selected="0">
            <x v="3"/>
          </reference>
          <reference field="2" count="1">
            <x v="3"/>
          </reference>
          <reference field="4" count="1" selected="0">
            <x v="30"/>
          </reference>
          <reference field="7" count="0" selected="0"/>
          <reference field="8" count="0" selected="0"/>
          <reference field="9" count="0" selected="0"/>
        </references>
      </pivotArea>
    </format>
    <format dxfId="544">
      <pivotArea dataOnly="0" labelOnly="1" outline="0" fieldPosition="0">
        <references count="7">
          <reference field="0" count="0" selected="0"/>
          <reference field="1" count="1" selected="0">
            <x v="3"/>
          </reference>
          <reference field="2" count="1">
            <x v="14"/>
          </reference>
          <reference field="4" count="1" selected="0">
            <x v="31"/>
          </reference>
          <reference field="7" count="0" selected="0"/>
          <reference field="8" count="0" selected="0"/>
          <reference field="9" count="0" selected="0"/>
        </references>
      </pivotArea>
    </format>
    <format dxfId="543">
      <pivotArea dataOnly="0" labelOnly="1" outline="0" fieldPosition="0">
        <references count="7">
          <reference field="0" count="0" selected="0"/>
          <reference field="1" count="1" selected="0">
            <x v="3"/>
          </reference>
          <reference field="2" count="1">
            <x v="30"/>
          </reference>
          <reference field="4" count="1" selected="0">
            <x v="32"/>
          </reference>
          <reference field="7" count="0" selected="0"/>
          <reference field="8" count="0" selected="0"/>
          <reference field="9" count="0" selected="0"/>
        </references>
      </pivotArea>
    </format>
    <format dxfId="542">
      <pivotArea dataOnly="0" labelOnly="1" outline="0" fieldPosition="0">
        <references count="7">
          <reference field="0" count="0" selected="0"/>
          <reference field="1" count="1" selected="0">
            <x v="3"/>
          </reference>
          <reference field="2" count="1">
            <x v="9"/>
          </reference>
          <reference field="4" count="1" selected="0">
            <x v="33"/>
          </reference>
          <reference field="7" count="0" selected="0"/>
          <reference field="8" count="0" selected="0"/>
          <reference field="9" count="0" selected="0"/>
        </references>
      </pivotArea>
    </format>
    <format dxfId="541">
      <pivotArea dataOnly="0" labelOnly="1" outline="0" fieldPosition="0">
        <references count="7">
          <reference field="0" count="0" selected="0"/>
          <reference field="1" count="1" selected="0">
            <x v="3"/>
          </reference>
          <reference field="2" count="1">
            <x v="31"/>
          </reference>
          <reference field="4" count="1" selected="0">
            <x v="34"/>
          </reference>
          <reference field="7" count="0" selected="0"/>
          <reference field="8" count="0" selected="0"/>
          <reference field="9" count="0" selected="0"/>
        </references>
      </pivotArea>
    </format>
    <format dxfId="540">
      <pivotArea dataOnly="0" labelOnly="1" outline="0" fieldPosition="0">
        <references count="1">
          <reference field="4294967294" count="3">
            <x v="0"/>
            <x v="1"/>
            <x v="2"/>
          </reference>
        </references>
      </pivotArea>
    </format>
    <format dxfId="539">
      <pivotArea type="all" dataOnly="0" outline="0" fieldPosition="0"/>
    </format>
    <format dxfId="538">
      <pivotArea outline="0" collapsedLevelsAreSubtotals="1" fieldPosition="0"/>
    </format>
    <format dxfId="537">
      <pivotArea field="9" type="button" dataOnly="0" labelOnly="1" outline="0" axis="axisRow" fieldPosition="0"/>
    </format>
    <format dxfId="536">
      <pivotArea field="8" type="button" dataOnly="0" labelOnly="1" outline="0" axis="axisRow" fieldPosition="1"/>
    </format>
    <format dxfId="535">
      <pivotArea field="7" type="button" dataOnly="0" labelOnly="1" outline="0" axis="axisRow" fieldPosition="2"/>
    </format>
    <format dxfId="534">
      <pivotArea field="0" type="button" dataOnly="0" labelOnly="1" outline="0" axis="axisRow" fieldPosition="3"/>
    </format>
    <format dxfId="533">
      <pivotArea field="1" type="button" dataOnly="0" labelOnly="1" outline="0" axis="axisRow" fieldPosition="4"/>
    </format>
    <format dxfId="532">
      <pivotArea field="4" type="button" dataOnly="0" labelOnly="1" outline="0" axis="axisRow" fieldPosition="5"/>
    </format>
    <format dxfId="531">
      <pivotArea field="2" type="button" dataOnly="0" labelOnly="1" outline="0" axis="axisRow" fieldPosition="6"/>
    </format>
    <format dxfId="530">
      <pivotArea dataOnly="0" labelOnly="1" outline="0" fieldPosition="0">
        <references count="1">
          <reference field="9" count="0"/>
        </references>
      </pivotArea>
    </format>
    <format dxfId="529">
      <pivotArea dataOnly="0" labelOnly="1" outline="0" fieldPosition="0">
        <references count="2">
          <reference field="8" count="0"/>
          <reference field="9" count="0" selected="0"/>
        </references>
      </pivotArea>
    </format>
    <format dxfId="528">
      <pivotArea dataOnly="0" labelOnly="1" outline="0" fieldPosition="0">
        <references count="3">
          <reference field="7" count="0"/>
          <reference field="8" count="0" selected="0"/>
          <reference field="9" count="0" selected="0"/>
        </references>
      </pivotArea>
    </format>
    <format dxfId="527">
      <pivotArea dataOnly="0" labelOnly="1" outline="0" fieldPosition="0">
        <references count="4">
          <reference field="0" count="0"/>
          <reference field="7" count="0" selected="0"/>
          <reference field="8" count="0" selected="0"/>
          <reference field="9" count="0" selected="0"/>
        </references>
      </pivotArea>
    </format>
    <format dxfId="526">
      <pivotArea dataOnly="0" labelOnly="1" outline="0" fieldPosition="0">
        <references count="5">
          <reference field="0" count="0" selected="0"/>
          <reference field="1" count="1">
            <x v="3"/>
          </reference>
          <reference field="7" count="0" selected="0"/>
          <reference field="8" count="0" selected="0"/>
          <reference field="9" count="0" selected="0"/>
        </references>
      </pivotArea>
    </format>
    <format dxfId="525">
      <pivotArea dataOnly="0" labelOnly="1" outline="0" fieldPosition="0">
        <references count="6">
          <reference field="0" count="0" selected="0"/>
          <reference field="1" count="1" selected="0">
            <x v="3"/>
          </reference>
          <reference field="4" count="0"/>
          <reference field="7" count="0" selected="0"/>
          <reference field="8" count="0" selected="0"/>
          <reference field="9" count="0" selected="0"/>
        </references>
      </pivotArea>
    </format>
    <format dxfId="524">
      <pivotArea dataOnly="0" labelOnly="1" outline="0" fieldPosition="0">
        <references count="7">
          <reference field="0" count="0" selected="0"/>
          <reference field="1" count="1" selected="0">
            <x v="3"/>
          </reference>
          <reference field="2" count="1">
            <x v="27"/>
          </reference>
          <reference field="4" count="1" selected="0">
            <x v="1"/>
          </reference>
          <reference field="7" count="0" selected="0"/>
          <reference field="8" count="0" selected="0"/>
          <reference field="9" count="0" selected="0"/>
        </references>
      </pivotArea>
    </format>
    <format dxfId="523">
      <pivotArea dataOnly="0" labelOnly="1" outline="0" fieldPosition="0">
        <references count="7">
          <reference field="0" count="0" selected="0"/>
          <reference field="1" count="1" selected="0">
            <x v="3"/>
          </reference>
          <reference field="2" count="1">
            <x v="29"/>
          </reference>
          <reference field="4" count="1" selected="0">
            <x v="2"/>
          </reference>
          <reference field="7" count="0" selected="0"/>
          <reference field="8" count="0" selected="0"/>
          <reference field="9" count="0" selected="0"/>
        </references>
      </pivotArea>
    </format>
    <format dxfId="522">
      <pivotArea dataOnly="0" labelOnly="1" outline="0" fieldPosition="0">
        <references count="7">
          <reference field="0" count="0" selected="0"/>
          <reference field="1" count="1" selected="0">
            <x v="3"/>
          </reference>
          <reference field="2" count="1">
            <x v="13"/>
          </reference>
          <reference field="4" count="1" selected="0">
            <x v="3"/>
          </reference>
          <reference field="7" count="0" selected="0"/>
          <reference field="8" count="0" selected="0"/>
          <reference field="9" count="0" selected="0"/>
        </references>
      </pivotArea>
    </format>
    <format dxfId="521">
      <pivotArea dataOnly="0" labelOnly="1" outline="0" fieldPosition="0">
        <references count="7">
          <reference field="0" count="0" selected="0"/>
          <reference field="1" count="1" selected="0">
            <x v="3"/>
          </reference>
          <reference field="2" count="1">
            <x v="17"/>
          </reference>
          <reference field="4" count="1" selected="0">
            <x v="4"/>
          </reference>
          <reference field="7" count="0" selected="0"/>
          <reference field="8" count="0" selected="0"/>
          <reference field="9" count="0" selected="0"/>
        </references>
      </pivotArea>
    </format>
    <format dxfId="520">
      <pivotArea dataOnly="0" labelOnly="1" outline="0" fieldPosition="0">
        <references count="7">
          <reference field="0" count="0" selected="0"/>
          <reference field="1" count="1" selected="0">
            <x v="3"/>
          </reference>
          <reference field="2" count="1">
            <x v="15"/>
          </reference>
          <reference field="4" count="1" selected="0">
            <x v="5"/>
          </reference>
          <reference field="7" count="0" selected="0"/>
          <reference field="8" count="0" selected="0"/>
          <reference field="9" count="0" selected="0"/>
        </references>
      </pivotArea>
    </format>
    <format dxfId="519">
      <pivotArea dataOnly="0" labelOnly="1" outline="0" fieldPosition="0">
        <references count="7">
          <reference field="0" count="0" selected="0"/>
          <reference field="1" count="1" selected="0">
            <x v="3"/>
          </reference>
          <reference field="2" count="1">
            <x v="28"/>
          </reference>
          <reference field="4" count="1" selected="0">
            <x v="6"/>
          </reference>
          <reference field="7" count="0" selected="0"/>
          <reference field="8" count="0" selected="0"/>
          <reference field="9" count="0" selected="0"/>
        </references>
      </pivotArea>
    </format>
    <format dxfId="518">
      <pivotArea dataOnly="0" labelOnly="1" outline="0" fieldPosition="0">
        <references count="7">
          <reference field="0" count="0" selected="0"/>
          <reference field="1" count="1" selected="0">
            <x v="3"/>
          </reference>
          <reference field="2" count="1">
            <x v="24"/>
          </reference>
          <reference field="4" count="1" selected="0">
            <x v="7"/>
          </reference>
          <reference field="7" count="0" selected="0"/>
          <reference field="8" count="0" selected="0"/>
          <reference field="9" count="0" selected="0"/>
        </references>
      </pivotArea>
    </format>
    <format dxfId="517">
      <pivotArea dataOnly="0" labelOnly="1" outline="0" fieldPosition="0">
        <references count="7">
          <reference field="0" count="0" selected="0"/>
          <reference field="1" count="1" selected="0">
            <x v="3"/>
          </reference>
          <reference field="2" count="1">
            <x v="33"/>
          </reference>
          <reference field="4" count="1" selected="0">
            <x v="8"/>
          </reference>
          <reference field="7" count="0" selected="0"/>
          <reference field="8" count="0" selected="0"/>
          <reference field="9" count="0" selected="0"/>
        </references>
      </pivotArea>
    </format>
    <format dxfId="516">
      <pivotArea dataOnly="0" labelOnly="1" outline="0" fieldPosition="0">
        <references count="7">
          <reference field="0" count="0" selected="0"/>
          <reference field="1" count="1" selected="0">
            <x v="3"/>
          </reference>
          <reference field="2" count="1">
            <x v="12"/>
          </reference>
          <reference field="4" count="1" selected="0">
            <x v="9"/>
          </reference>
          <reference field="7" count="0" selected="0"/>
          <reference field="8" count="0" selected="0"/>
          <reference field="9" count="0" selected="0"/>
        </references>
      </pivotArea>
    </format>
    <format dxfId="515">
      <pivotArea dataOnly="0" labelOnly="1" outline="0" fieldPosition="0">
        <references count="7">
          <reference field="0" count="0" selected="0"/>
          <reference field="1" count="1" selected="0">
            <x v="3"/>
          </reference>
          <reference field="2" count="1">
            <x v="26"/>
          </reference>
          <reference field="4" count="1" selected="0">
            <x v="10"/>
          </reference>
          <reference field="7" count="0" selected="0"/>
          <reference field="8" count="0" selected="0"/>
          <reference field="9" count="0" selected="0"/>
        </references>
      </pivotArea>
    </format>
    <format dxfId="514">
      <pivotArea dataOnly="0" labelOnly="1" outline="0" fieldPosition="0">
        <references count="7">
          <reference field="0" count="0" selected="0"/>
          <reference field="1" count="1" selected="0">
            <x v="3"/>
          </reference>
          <reference field="2" count="1">
            <x v="16"/>
          </reference>
          <reference field="4" count="1" selected="0">
            <x v="11"/>
          </reference>
          <reference field="7" count="0" selected="0"/>
          <reference field="8" count="0" selected="0"/>
          <reference field="9" count="0" selected="0"/>
        </references>
      </pivotArea>
    </format>
    <format dxfId="513">
      <pivotArea dataOnly="0" labelOnly="1" outline="0" fieldPosition="0">
        <references count="7">
          <reference field="0" count="0" selected="0"/>
          <reference field="1" count="1" selected="0">
            <x v="3"/>
          </reference>
          <reference field="2" count="1">
            <x v="21"/>
          </reference>
          <reference field="4" count="1" selected="0">
            <x v="12"/>
          </reference>
          <reference field="7" count="0" selected="0"/>
          <reference field="8" count="0" selected="0"/>
          <reference field="9" count="0" selected="0"/>
        </references>
      </pivotArea>
    </format>
    <format dxfId="512">
      <pivotArea dataOnly="0" labelOnly="1" outline="0" fieldPosition="0">
        <references count="7">
          <reference field="0" count="0" selected="0"/>
          <reference field="1" count="1" selected="0">
            <x v="3"/>
          </reference>
          <reference field="2" count="1">
            <x v="6"/>
          </reference>
          <reference field="4" count="1" selected="0">
            <x v="13"/>
          </reference>
          <reference field="7" count="0" selected="0"/>
          <reference field="8" count="0" selected="0"/>
          <reference field="9" count="0" selected="0"/>
        </references>
      </pivotArea>
    </format>
    <format dxfId="511">
      <pivotArea dataOnly="0" labelOnly="1" outline="0" fieldPosition="0">
        <references count="7">
          <reference field="0" count="0" selected="0"/>
          <reference field="1" count="1" selected="0">
            <x v="3"/>
          </reference>
          <reference field="2" count="1">
            <x v="2"/>
          </reference>
          <reference field="4" count="1" selected="0">
            <x v="14"/>
          </reference>
          <reference field="7" count="0" selected="0"/>
          <reference field="8" count="0" selected="0"/>
          <reference field="9" count="0" selected="0"/>
        </references>
      </pivotArea>
    </format>
    <format dxfId="510">
      <pivotArea dataOnly="0" labelOnly="1" outline="0" fieldPosition="0">
        <references count="7">
          <reference field="0" count="0" selected="0"/>
          <reference field="1" count="1" selected="0">
            <x v="3"/>
          </reference>
          <reference field="2" count="1">
            <x v="23"/>
          </reference>
          <reference field="4" count="1" selected="0">
            <x v="15"/>
          </reference>
          <reference field="7" count="0" selected="0"/>
          <reference field="8" count="0" selected="0"/>
          <reference field="9" count="0" selected="0"/>
        </references>
      </pivotArea>
    </format>
    <format dxfId="509">
      <pivotArea dataOnly="0" labelOnly="1" outline="0" fieldPosition="0">
        <references count="7">
          <reference field="0" count="0" selected="0"/>
          <reference field="1" count="1" selected="0">
            <x v="3"/>
          </reference>
          <reference field="2" count="1">
            <x v="8"/>
          </reference>
          <reference field="4" count="1" selected="0">
            <x v="16"/>
          </reference>
          <reference field="7" count="0" selected="0"/>
          <reference field="8" count="0" selected="0"/>
          <reference field="9" count="0" selected="0"/>
        </references>
      </pivotArea>
    </format>
    <format dxfId="508">
      <pivotArea dataOnly="0" labelOnly="1" outline="0" fieldPosition="0">
        <references count="7">
          <reference field="0" count="0" selected="0"/>
          <reference field="1" count="1" selected="0">
            <x v="3"/>
          </reference>
          <reference field="2" count="1">
            <x v="20"/>
          </reference>
          <reference field="4" count="1" selected="0">
            <x v="17"/>
          </reference>
          <reference field="7" count="0" selected="0"/>
          <reference field="8" count="0" selected="0"/>
          <reference field="9" count="0" selected="0"/>
        </references>
      </pivotArea>
    </format>
    <format dxfId="507">
      <pivotArea dataOnly="0" labelOnly="1" outline="0" fieldPosition="0">
        <references count="7">
          <reference field="0" count="0" selected="0"/>
          <reference field="1" count="1" selected="0">
            <x v="3"/>
          </reference>
          <reference field="2" count="1">
            <x v="0"/>
          </reference>
          <reference field="4" count="1" selected="0">
            <x v="18"/>
          </reference>
          <reference field="7" count="0" selected="0"/>
          <reference field="8" count="0" selected="0"/>
          <reference field="9" count="0" selected="0"/>
        </references>
      </pivotArea>
    </format>
    <format dxfId="506">
      <pivotArea dataOnly="0" labelOnly="1" outline="0" fieldPosition="0">
        <references count="7">
          <reference field="0" count="0" selected="0"/>
          <reference field="1" count="1" selected="0">
            <x v="3"/>
          </reference>
          <reference field="2" count="1">
            <x v="10"/>
          </reference>
          <reference field="4" count="1" selected="0">
            <x v="19"/>
          </reference>
          <reference field="7" count="0" selected="0"/>
          <reference field="8" count="0" selected="0"/>
          <reference field="9" count="0" selected="0"/>
        </references>
      </pivotArea>
    </format>
    <format dxfId="505">
      <pivotArea dataOnly="0" labelOnly="1" outline="0" fieldPosition="0">
        <references count="7">
          <reference field="0" count="0" selected="0"/>
          <reference field="1" count="1" selected="0">
            <x v="3"/>
          </reference>
          <reference field="2" count="1">
            <x v="5"/>
          </reference>
          <reference field="4" count="1" selected="0">
            <x v="20"/>
          </reference>
          <reference field="7" count="0" selected="0"/>
          <reference field="8" count="0" selected="0"/>
          <reference field="9" count="0" selected="0"/>
        </references>
      </pivotArea>
    </format>
    <format dxfId="504">
      <pivotArea dataOnly="0" labelOnly="1" outline="0" fieldPosition="0">
        <references count="7">
          <reference field="0" count="0" selected="0"/>
          <reference field="1" count="1" selected="0">
            <x v="3"/>
          </reference>
          <reference field="2" count="1">
            <x v="4"/>
          </reference>
          <reference field="4" count="1" selected="0">
            <x v="21"/>
          </reference>
          <reference field="7" count="0" selected="0"/>
          <reference field="8" count="0" selected="0"/>
          <reference field="9" count="0" selected="0"/>
        </references>
      </pivotArea>
    </format>
    <format dxfId="503">
      <pivotArea dataOnly="0" labelOnly="1" outline="0" fieldPosition="0">
        <references count="7">
          <reference field="0" count="0" selected="0"/>
          <reference field="1" count="1" selected="0">
            <x v="3"/>
          </reference>
          <reference field="2" count="1">
            <x v="25"/>
          </reference>
          <reference field="4" count="1" selected="0">
            <x v="22"/>
          </reference>
          <reference field="7" count="0" selected="0"/>
          <reference field="8" count="0" selected="0"/>
          <reference field="9" count="0" selected="0"/>
        </references>
      </pivotArea>
    </format>
    <format dxfId="502">
      <pivotArea dataOnly="0" labelOnly="1" outline="0" fieldPosition="0">
        <references count="7">
          <reference field="0" count="0" selected="0"/>
          <reference field="1" count="1" selected="0">
            <x v="3"/>
          </reference>
          <reference field="2" count="1">
            <x v="18"/>
          </reference>
          <reference field="4" count="1" selected="0">
            <x v="23"/>
          </reference>
          <reference field="7" count="0" selected="0"/>
          <reference field="8" count="0" selected="0"/>
          <reference field="9" count="0" selected="0"/>
        </references>
      </pivotArea>
    </format>
    <format dxfId="501">
      <pivotArea dataOnly="0" labelOnly="1" outline="0" fieldPosition="0">
        <references count="7">
          <reference field="0" count="0" selected="0"/>
          <reference field="1" count="1" selected="0">
            <x v="3"/>
          </reference>
          <reference field="2" count="1">
            <x v="22"/>
          </reference>
          <reference field="4" count="1" selected="0">
            <x v="24"/>
          </reference>
          <reference field="7" count="0" selected="0"/>
          <reference field="8" count="0" selected="0"/>
          <reference field="9" count="0" selected="0"/>
        </references>
      </pivotArea>
    </format>
    <format dxfId="500">
      <pivotArea dataOnly="0" labelOnly="1" outline="0" fieldPosition="0">
        <references count="7">
          <reference field="0" count="0" selected="0"/>
          <reference field="1" count="1" selected="0">
            <x v="3"/>
          </reference>
          <reference field="2" count="1">
            <x v="19"/>
          </reference>
          <reference field="4" count="1" selected="0">
            <x v="25"/>
          </reference>
          <reference field="7" count="0" selected="0"/>
          <reference field="8" count="0" selected="0"/>
          <reference field="9" count="0" selected="0"/>
        </references>
      </pivotArea>
    </format>
    <format dxfId="499">
      <pivotArea dataOnly="0" labelOnly="1" outline="0" fieldPosition="0">
        <references count="7">
          <reference field="0" count="0" selected="0"/>
          <reference field="1" count="1" selected="0">
            <x v="3"/>
          </reference>
          <reference field="2" count="1">
            <x v="1"/>
          </reference>
          <reference field="4" count="1" selected="0">
            <x v="26"/>
          </reference>
          <reference field="7" count="0" selected="0"/>
          <reference field="8" count="0" selected="0"/>
          <reference field="9" count="0" selected="0"/>
        </references>
      </pivotArea>
    </format>
    <format dxfId="498">
      <pivotArea dataOnly="0" labelOnly="1" outline="0" fieldPosition="0">
        <references count="7">
          <reference field="0" count="0" selected="0"/>
          <reference field="1" count="1" selected="0">
            <x v="3"/>
          </reference>
          <reference field="2" count="1">
            <x v="32"/>
          </reference>
          <reference field="4" count="1" selected="0">
            <x v="27"/>
          </reference>
          <reference field="7" count="0" selected="0"/>
          <reference field="8" count="0" selected="0"/>
          <reference field="9" count="0" selected="0"/>
        </references>
      </pivotArea>
    </format>
    <format dxfId="497">
      <pivotArea dataOnly="0" labelOnly="1" outline="0" fieldPosition="0">
        <references count="7">
          <reference field="0" count="0" selected="0"/>
          <reference field="1" count="1" selected="0">
            <x v="3"/>
          </reference>
          <reference field="2" count="1">
            <x v="11"/>
          </reference>
          <reference field="4" count="1" selected="0">
            <x v="28"/>
          </reference>
          <reference field="7" count="0" selected="0"/>
          <reference field="8" count="0" selected="0"/>
          <reference field="9" count="0" selected="0"/>
        </references>
      </pivotArea>
    </format>
    <format dxfId="496">
      <pivotArea dataOnly="0" labelOnly="1" outline="0" fieldPosition="0">
        <references count="7">
          <reference field="0" count="0" selected="0"/>
          <reference field="1" count="1" selected="0">
            <x v="3"/>
          </reference>
          <reference field="2" count="1">
            <x v="7"/>
          </reference>
          <reference field="4" count="1" selected="0">
            <x v="29"/>
          </reference>
          <reference field="7" count="0" selected="0"/>
          <reference field="8" count="0" selected="0"/>
          <reference field="9" count="0" selected="0"/>
        </references>
      </pivotArea>
    </format>
    <format dxfId="495">
      <pivotArea dataOnly="0" labelOnly="1" outline="0" fieldPosition="0">
        <references count="7">
          <reference field="0" count="0" selected="0"/>
          <reference field="1" count="1" selected="0">
            <x v="3"/>
          </reference>
          <reference field="2" count="1">
            <x v="3"/>
          </reference>
          <reference field="4" count="1" selected="0">
            <x v="30"/>
          </reference>
          <reference field="7" count="0" selected="0"/>
          <reference field="8" count="0" selected="0"/>
          <reference field="9" count="0" selected="0"/>
        </references>
      </pivotArea>
    </format>
    <format dxfId="494">
      <pivotArea dataOnly="0" labelOnly="1" outline="0" fieldPosition="0">
        <references count="7">
          <reference field="0" count="0" selected="0"/>
          <reference field="1" count="1" selected="0">
            <x v="3"/>
          </reference>
          <reference field="2" count="1">
            <x v="14"/>
          </reference>
          <reference field="4" count="1" selected="0">
            <x v="31"/>
          </reference>
          <reference field="7" count="0" selected="0"/>
          <reference field="8" count="0" selected="0"/>
          <reference field="9" count="0" selected="0"/>
        </references>
      </pivotArea>
    </format>
    <format dxfId="493">
      <pivotArea dataOnly="0" labelOnly="1" outline="0" fieldPosition="0">
        <references count="7">
          <reference field="0" count="0" selected="0"/>
          <reference field="1" count="1" selected="0">
            <x v="3"/>
          </reference>
          <reference field="2" count="1">
            <x v="30"/>
          </reference>
          <reference field="4" count="1" selected="0">
            <x v="32"/>
          </reference>
          <reference field="7" count="0" selected="0"/>
          <reference field="8" count="0" selected="0"/>
          <reference field="9" count="0" selected="0"/>
        </references>
      </pivotArea>
    </format>
    <format dxfId="492">
      <pivotArea dataOnly="0" labelOnly="1" outline="0" fieldPosition="0">
        <references count="7">
          <reference field="0" count="0" selected="0"/>
          <reference field="1" count="1" selected="0">
            <x v="3"/>
          </reference>
          <reference field="2" count="1">
            <x v="9"/>
          </reference>
          <reference field="4" count="1" selected="0">
            <x v="33"/>
          </reference>
          <reference field="7" count="0" selected="0"/>
          <reference field="8" count="0" selected="0"/>
          <reference field="9" count="0" selected="0"/>
        </references>
      </pivotArea>
    </format>
    <format dxfId="491">
      <pivotArea dataOnly="0" labelOnly="1" outline="0" fieldPosition="0">
        <references count="7">
          <reference field="0" count="0" selected="0"/>
          <reference field="1" count="1" selected="0">
            <x v="3"/>
          </reference>
          <reference field="2" count="1">
            <x v="31"/>
          </reference>
          <reference field="4" count="1" selected="0">
            <x v="34"/>
          </reference>
          <reference field="7" count="0" selected="0"/>
          <reference field="8" count="0" selected="0"/>
          <reference field="9" count="0" selected="0"/>
        </references>
      </pivotArea>
    </format>
    <format dxfId="490">
      <pivotArea dataOnly="0" labelOnly="1" outline="0" fieldPosition="0">
        <references count="1">
          <reference field="4294967294" count="3">
            <x v="0"/>
            <x v="1"/>
            <x v="2"/>
          </reference>
        </references>
      </pivotArea>
    </format>
  </formats>
  <pivotTableStyleInfo name="PivotStyleLight2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327F9CF6-B624-4956-8086-A75E3C93B6F7}" name="PivotTable3" cacheId="30" applyNumberFormats="0" applyBorderFormats="0" applyFontFormats="0" applyPatternFormats="0" applyAlignmentFormats="0" applyWidthHeightFormats="1" dataCaption="Valores" updatedVersion="6" minRefreshableVersion="3" rowGrandTotals="0" colGrandTotals="0" itemPrintTitles="1" createdVersion="6" indent="0" compact="0" compactData="0" multipleFieldFilters="0">
  <location ref="CC955:ER990" firstHeaderRow="0" firstDataRow="1" firstDataCol="8"/>
  <pivotFields count="69">
    <pivotField axis="axisRow" compact="0" outline="0" subtotalTop="0" showAll="0" defaultSubtotal="0">
      <items count="36">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0"/>
        <item x="34"/>
        <item m="1" x="35"/>
      </items>
    </pivotField>
    <pivotField axis="axisRow" compact="0" outline="0" subtotalTop="0" showAll="0" defaultSubtotal="0">
      <items count="1">
        <item x="0"/>
      </items>
    </pivotField>
    <pivotField axis="axisRow" compact="0" outline="0" subtotalTop="0" showAll="0" defaultSubtotal="0">
      <items count="1">
        <item x="0"/>
      </items>
    </pivotField>
    <pivotField axis="axisRow" compact="0" outline="0" subtotalTop="0" showAll="0" defaultSubtotal="0">
      <items count="1">
        <item x="0"/>
      </items>
    </pivotField>
    <pivotField axis="axisRow" compact="0" outline="0" showAll="0" defaultSubtotal="0">
      <items count="15">
        <item x="11"/>
        <item x="10"/>
        <item x="9"/>
        <item x="5"/>
        <item x="1"/>
        <item x="0"/>
        <item x="12"/>
        <item x="6"/>
        <item x="7"/>
        <item x="8"/>
        <item x="2"/>
        <item x="3"/>
        <item x="4"/>
        <item m="1" x="14"/>
        <item m="1" x="13"/>
      </items>
    </pivotField>
    <pivotField axis="axisRow" compact="0" outline="0" showAll="0" defaultSubtotal="0">
      <items count="27">
        <item h="1" m="1" x="26"/>
        <item x="12"/>
        <item h="1" x="0"/>
        <item h="1" x="1"/>
        <item h="1" x="2"/>
        <item h="1" x="3"/>
        <item h="1" x="4"/>
        <item h="1" x="5"/>
        <item h="1" x="6"/>
        <item h="1" x="7"/>
        <item h="1" x="8"/>
        <item h="1" x="9"/>
        <item h="1" x="10"/>
        <item h="1" x="11"/>
        <item h="1" m="1" x="17"/>
        <item h="1" m="1" x="20"/>
        <item h="1" m="1" x="15"/>
        <item h="1" m="1" x="21"/>
        <item h="1" m="1" x="18"/>
        <item h="1" m="1" x="14"/>
        <item h="1" m="1" x="19"/>
        <item h="1" m="1" x="13"/>
        <item h="1" m="1" x="22"/>
        <item h="1" m="1" x="24"/>
        <item h="1" m="1" x="25"/>
        <item h="1" m="1" x="16"/>
        <item h="1" m="1" x="23"/>
      </items>
    </pivotField>
    <pivotField axis="axisRow" compact="0" outline="0" showAll="0" defaultSubtotal="0">
      <items count="39">
        <item m="1" x="20"/>
        <item m="1" x="19"/>
        <item m="1" x="30"/>
        <item m="1" x="34"/>
        <item m="1" x="16"/>
        <item m="1" x="17"/>
        <item m="1" x="25"/>
        <item m="1" x="28"/>
        <item m="1" x="38"/>
        <item m="1" x="14"/>
        <item m="1" x="26"/>
        <item m="1" x="13"/>
        <item m="1" x="27"/>
        <item x="0"/>
        <item x="1"/>
        <item x="2"/>
        <item x="3"/>
        <item x="4"/>
        <item x="5"/>
        <item x="6"/>
        <item x="7"/>
        <item x="8"/>
        <item x="9"/>
        <item x="10"/>
        <item x="11"/>
        <item x="12"/>
        <item m="1" x="23"/>
        <item m="1" x="31"/>
        <item m="1" x="21"/>
        <item m="1" x="32"/>
        <item m="1" x="24"/>
        <item m="1" x="18"/>
        <item m="1" x="29"/>
        <item m="1" x="15"/>
        <item m="1" x="33"/>
        <item m="1" x="36"/>
        <item m="1" x="37"/>
        <item m="1" x="22"/>
        <item m="1" x="35"/>
      </items>
    </pivotField>
    <pivotField axis="axisRow" compact="0" outline="0" showAll="0" sortType="descending" defaultSubtotal="0">
      <items count="36">
        <item x="18"/>
        <item x="26"/>
        <item x="14"/>
        <item x="30"/>
        <item x="21"/>
        <item x="20"/>
        <item n="Compañía Dominicana de Seguros, S. A." x="13"/>
        <item x="29"/>
        <item x="16"/>
        <item x="33"/>
        <item x="19"/>
        <item x="28"/>
        <item x="9"/>
        <item x="2"/>
        <item x="31"/>
        <item x="5"/>
        <item x="11"/>
        <item x="4"/>
        <item x="23"/>
        <item x="25"/>
        <item x="17"/>
        <item x="12"/>
        <item x="24"/>
        <item n="Seguros APS, S. A." x="15"/>
        <item x="7"/>
        <item x="22"/>
        <item x="10"/>
        <item x="3"/>
        <item x="6"/>
        <item x="1"/>
        <item x="32"/>
        <item x="0"/>
        <item x="27"/>
        <item x="8"/>
        <item x="34"/>
        <item m="1" x="35"/>
      </items>
      <autoSortScope>
        <pivotArea dataOnly="0" outline="0" fieldPosition="0">
          <references count="1">
            <reference field="4294967294" count="1" selected="0">
              <x v="2"/>
            </reference>
          </references>
        </pivotArea>
      </autoSortScope>
    </pivotField>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compact="0" outline="0" subtotalTop="0" showAll="0" defaultSubtotal="0"/>
  </pivotFields>
  <rowFields count="8">
    <field x="6"/>
    <field x="5"/>
    <field x="4"/>
    <field x="3"/>
    <field x="2"/>
    <field x="1"/>
    <field x="0"/>
    <field x="7"/>
  </rowFields>
  <rowItems count="35">
    <i>
      <x v="25"/>
      <x v="1"/>
      <x v="6"/>
      <x/>
      <x/>
      <x/>
      <x/>
      <x v="29"/>
    </i>
    <i r="6">
      <x v="1"/>
      <x v="27"/>
    </i>
    <i r="6">
      <x v="2"/>
      <x v="13"/>
    </i>
    <i r="6">
      <x v="3"/>
      <x v="17"/>
    </i>
    <i r="6">
      <x v="4"/>
      <x v="15"/>
    </i>
    <i r="6">
      <x v="5"/>
      <x v="28"/>
    </i>
    <i r="6">
      <x v="6"/>
      <x v="24"/>
    </i>
    <i r="6">
      <x v="7"/>
      <x v="33"/>
    </i>
    <i r="6">
      <x v="8"/>
      <x v="12"/>
    </i>
    <i r="6">
      <x v="9"/>
      <x v="26"/>
    </i>
    <i r="6">
      <x v="10"/>
      <x v="16"/>
    </i>
    <i r="6">
      <x v="11"/>
      <x v="21"/>
    </i>
    <i r="6">
      <x v="12"/>
      <x v="8"/>
    </i>
    <i r="6">
      <x v="13"/>
      <x v="6"/>
    </i>
    <i r="6">
      <x v="14"/>
      <x v="2"/>
    </i>
    <i r="6">
      <x v="15"/>
      <x v="23"/>
    </i>
    <i r="6">
      <x v="16"/>
      <x v="20"/>
    </i>
    <i r="6">
      <x v="17"/>
      <x v="5"/>
    </i>
    <i r="6">
      <x v="18"/>
      <x v="25"/>
    </i>
    <i r="6">
      <x v="19"/>
      <x v="10"/>
    </i>
    <i r="6">
      <x v="20"/>
      <x/>
    </i>
    <i r="6">
      <x v="21"/>
      <x v="4"/>
    </i>
    <i r="6">
      <x v="22"/>
      <x v="1"/>
    </i>
    <i r="6">
      <x v="23"/>
      <x v="22"/>
    </i>
    <i r="6">
      <x v="24"/>
      <x v="19"/>
    </i>
    <i r="6">
      <x v="25"/>
      <x v="18"/>
    </i>
    <i r="6">
      <x v="26"/>
      <x v="32"/>
    </i>
    <i r="6">
      <x v="27"/>
      <x v="11"/>
    </i>
    <i r="6">
      <x v="28"/>
      <x v="7"/>
    </i>
    <i r="6">
      <x v="29"/>
      <x v="14"/>
    </i>
    <i r="6">
      <x v="30"/>
      <x v="3"/>
    </i>
    <i r="6">
      <x v="31"/>
      <x v="30"/>
    </i>
    <i r="6">
      <x v="32"/>
      <x v="9"/>
    </i>
    <i r="6">
      <x v="33"/>
      <x v="31"/>
    </i>
    <i r="6">
      <x v="34"/>
      <x v="34"/>
    </i>
  </rowItems>
  <colFields count="1">
    <field x="-2"/>
  </colFields>
  <colItems count="60">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i i="37">
      <x v="37"/>
    </i>
    <i i="38">
      <x v="38"/>
    </i>
    <i i="39">
      <x v="39"/>
    </i>
    <i i="40">
      <x v="40"/>
    </i>
    <i i="41">
      <x v="41"/>
    </i>
    <i i="42">
      <x v="42"/>
    </i>
    <i i="43">
      <x v="43"/>
    </i>
    <i i="44">
      <x v="44"/>
    </i>
    <i i="45">
      <x v="45"/>
    </i>
    <i i="46">
      <x v="46"/>
    </i>
    <i i="47">
      <x v="47"/>
    </i>
    <i i="48">
      <x v="48"/>
    </i>
    <i i="49">
      <x v="49"/>
    </i>
    <i i="50">
      <x v="50"/>
    </i>
    <i i="51">
      <x v="51"/>
    </i>
    <i i="52">
      <x v="52"/>
    </i>
    <i i="53">
      <x v="53"/>
    </i>
    <i i="54">
      <x v="54"/>
    </i>
    <i i="55">
      <x v="55"/>
    </i>
    <i i="56">
      <x v="56"/>
    </i>
    <i i="57">
      <x v="57"/>
    </i>
    <i i="58">
      <x v="58"/>
    </i>
    <i i="59">
      <x v="59"/>
    </i>
  </colItems>
  <dataFields count="60">
    <dataField name="Suma de Total (No Exonerada)" fld="8" baseField="0" baseItem="0"/>
    <dataField name="Suma de Total (Exonerada)" fld="9" baseField="0" baseItem="0"/>
    <dataField name="Suma de Total (Total)" fld="10" baseField="0" baseItem="0"/>
    <dataField name="Suma de % Primas Exoneradas (Total)" fld="11" baseField="0" baseItem="0" numFmtId="165"/>
    <dataField name="Suma de Participación % (Total)" fld="12" baseField="0" baseItem="0" numFmtId="165"/>
    <dataField name="Suma de Vida Individual (No Exonerada)" fld="13" baseField="0" baseItem="0"/>
    <dataField name="Suma de Vida Individual (Exonerada)" fld="14" baseField="0" baseItem="0"/>
    <dataField name="Suma de Vida Individual (Total)" fld="15" baseField="0" baseItem="0"/>
    <dataField name="Suma de % Primas Exoneradas (Vida Individual)" fld="16" baseField="3" baseItem="29" numFmtId="164"/>
    <dataField name="Suma de Participación % (Vida Individual)" fld="17" baseField="0" baseItem="0" numFmtId="165"/>
    <dataField name="Suma de Vida Colectivo (No Exonerada)" fld="18" baseField="0" baseItem="0"/>
    <dataField name="Suma de Vida Colectivo (Exonerada)" fld="19" baseField="0" baseItem="0"/>
    <dataField name="Suma de Vida Colectivo (Total)" fld="20" baseField="0" baseItem="0"/>
    <dataField name="Suma de % Primas Exoneradas (Vida Colectivo)" fld="21" baseField="0" baseItem="0"/>
    <dataField name="Suma de Participación % (Vida Colectivo)" fld="22" baseField="0" baseItem="0"/>
    <dataField name="Suma de Salud (No Exonerada)" fld="23" baseField="0" baseItem="0"/>
    <dataField name="Suma de Salud (Exonerada)" fld="24" baseField="0" baseItem="0"/>
    <dataField name="Suma de Salud (Total)" fld="25" baseField="0" baseItem="0"/>
    <dataField name="Suma de % Primas Exoneradas (Salud)" fld="26" baseField="0" baseItem="0"/>
    <dataField name="Suma de Participación % (Salud)" fld="27" baseField="0" baseItem="0"/>
    <dataField name="Suma de Accidentes Personales (No Exonerada)" fld="28" baseField="0" baseItem="0"/>
    <dataField name="Suma de Accidentes Personales (Exonerada)" fld="29" baseField="0" baseItem="0"/>
    <dataField name="Suma de Accidentes Personales (Total)" fld="30" baseField="0" baseItem="0"/>
    <dataField name="Suma de % Primas Exoneradas (Accidentes Personales)" fld="31" baseField="0" baseItem="0"/>
    <dataField name="Suma de Participación % (Accidentes Personales)" fld="32" baseField="0" baseItem="0"/>
    <dataField name="Suma de Incendio y Aliados (No Exonerada)" fld="33" baseField="0" baseItem="0"/>
    <dataField name="Suma de Incendio y Aliados (Exonerada)" fld="34" baseField="0" baseItem="0"/>
    <dataField name="Suma de Incendio y Aliados (Total)" fld="35" baseField="0" baseItem="0"/>
    <dataField name="Suma de % Primas Exoneradas (Incendio y Aliados)" fld="36" baseField="0" baseItem="0"/>
    <dataField name="Suma de Participación % (Incendio y Aliados)" fld="37" baseField="0" baseItem="0"/>
    <dataField name="Suma de Naves Marítimas y Aéreas (No Exonerada)" fld="38" baseField="0" baseItem="0"/>
    <dataField name="Suma de Naves Marítimas y Aéreas (Exonerada)" fld="39" baseField="0" baseItem="0"/>
    <dataField name="Suma de Naves Marítimas y Aéreas (Total)" fld="40" baseField="0" baseItem="0"/>
    <dataField name="Suma de % Primas Exoneradas (Naves)" fld="41" baseField="0" baseItem="0"/>
    <dataField name="Suma de Participación % (Naves)" fld="42" baseField="0" baseItem="0"/>
    <dataField name="Suma de Transporte de Carga (No Exonerada)" fld="43" baseField="0" baseItem="0"/>
    <dataField name="Suma de Transporte de Carga (Exonerada)" fld="44" baseField="0" baseItem="0"/>
    <dataField name="Suma de Transporte de Carga (Total)" fld="45" baseField="0" baseItem="0"/>
    <dataField name="Suma de % Primas Exoneradas (Transporte de Carga)" fld="46" baseField="0" baseItem="0"/>
    <dataField name="Suma de Participación % (Transporte de Carga)" fld="47" baseField="0" baseItem="0"/>
    <dataField name="Suma de Vehículos de Motor (No Exonerada)" fld="48" baseField="0" baseItem="0"/>
    <dataField name="Suma de Vehículos de Motor (Exonerada)" fld="49" baseField="0" baseItem="0"/>
    <dataField name="Suma de Vehículos de Motor (Total)" fld="50" baseField="0" baseItem="0"/>
    <dataField name="Suma de % Primas Exoneradas (Vehículos de Motor)" fld="51" baseField="0" baseItem="0"/>
    <dataField name="Suma de Participación % (Vehículos de Motor)" fld="52" baseField="0" baseItem="0"/>
    <dataField name="Suma de Agrícola y Pecuario (No Exonerada)" fld="53" baseField="0" baseItem="0"/>
    <dataField name="Suma de Agrícola y Pecuario (Exonerada)" fld="54" baseField="0" baseItem="0"/>
    <dataField name="Suma de Agrícola y Pecuario (Total)" fld="55" baseField="0" baseItem="0"/>
    <dataField name="Suma de % Primas Exoneradas (Agrícola y Pecuario)" fld="56" baseField="0" baseItem="0"/>
    <dataField name="Suma de Participación % (Agrícola y Pecuario)" fld="57" baseField="0" baseItem="0"/>
    <dataField name="Suma de Fianzas (No Exonerada)" fld="58" baseField="0" baseItem="0"/>
    <dataField name="Suma de Fianzas (Exonerada)" fld="59" baseField="0" baseItem="0"/>
    <dataField name="Suma de Fianzas (Total)" fld="60" baseField="0" baseItem="0"/>
    <dataField name="Suma de % Primas Exoneradas (Fianzas)" fld="61" baseField="0" baseItem="0"/>
    <dataField name="Suma de Participación % (Fianzas)" fld="62" baseField="0" baseItem="0"/>
    <dataField name="Suma de Otros Seguros (No Exonerada)" fld="63" baseField="0" baseItem="0"/>
    <dataField name="Suma de Otros Seguros (Exonerada)" fld="64" baseField="0" baseItem="0"/>
    <dataField name="Suma de Otros Seguros (Total)" fld="65" baseField="0" baseItem="0"/>
    <dataField name="Suma de % Primas Exoneradas (Otros Seguros)" fld="66" baseField="0" baseItem="0"/>
    <dataField name="Suma de Participación % (Otros Seguros)" fld="67" baseField="0" baseItem="0" numFmtId="164"/>
  </dataFields>
  <formats count="168">
    <format dxfId="489">
      <pivotArea type="all" dataOnly="0" outline="0" fieldPosition="0"/>
    </format>
    <format dxfId="488">
      <pivotArea outline="0" collapsedLevelsAreSubtotals="1" fieldPosition="0"/>
    </format>
    <format dxfId="487">
      <pivotArea field="7" type="button" dataOnly="0" labelOnly="1" outline="0" axis="axisRow" fieldPosition="7"/>
    </format>
    <format dxfId="486">
      <pivotArea dataOnly="0" labelOnly="1" fieldPosition="0">
        <references count="1">
          <reference field="7" count="0"/>
        </references>
      </pivotArea>
    </format>
    <format dxfId="485">
      <pivotArea dataOnly="0" labelOnly="1" grandRow="1" outline="0" fieldPosition="0"/>
    </format>
    <format dxfId="484">
      <pivotArea dataOnly="0" labelOnly="1" outline="0" fieldPosition="0">
        <references count="1">
          <reference field="4294967294"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483">
      <pivotArea dataOnly="0" labelOnly="1" outline="0" fieldPosition="0">
        <references count="1">
          <reference field="4294967294" count="10">
            <x v="50"/>
            <x v="51"/>
            <x v="52"/>
            <x v="53"/>
            <x v="54"/>
            <x v="55"/>
            <x v="56"/>
            <x v="57"/>
            <x v="58"/>
            <x v="59"/>
          </reference>
        </references>
      </pivotArea>
    </format>
    <format dxfId="482">
      <pivotArea outline="0" fieldPosition="0">
        <references count="1">
          <reference field="4294967294" count="2" selected="0">
            <x v="3"/>
            <x v="4"/>
          </reference>
        </references>
      </pivotArea>
    </format>
    <format dxfId="481">
      <pivotArea dataOnly="0" labelOnly="1" outline="0" fieldPosition="0">
        <references count="1">
          <reference field="4294967294" count="5">
            <x v="5"/>
            <x v="6"/>
            <x v="7"/>
            <x v="8"/>
            <x v="9"/>
          </reference>
        </references>
      </pivotArea>
    </format>
    <format dxfId="480">
      <pivotArea outline="0" fieldPosition="0">
        <references count="1">
          <reference field="4294967294" count="5" selected="0">
            <x v="0"/>
            <x v="1"/>
            <x v="2"/>
            <x v="3"/>
            <x v="4"/>
          </reference>
        </references>
      </pivotArea>
    </format>
    <format dxfId="479">
      <pivotArea dataOnly="0" labelOnly="1" outline="0" fieldPosition="0">
        <references count="1">
          <reference field="4294967294" count="5">
            <x v="0"/>
            <x v="1"/>
            <x v="2"/>
            <x v="3"/>
            <x v="4"/>
          </reference>
        </references>
      </pivotArea>
    </format>
    <format dxfId="478">
      <pivotArea outline="0" fieldPosition="0">
        <references count="1">
          <reference field="4294967294" count="5" selected="0">
            <x v="5"/>
            <x v="6"/>
            <x v="7"/>
            <x v="8"/>
            <x v="9"/>
          </reference>
        </references>
      </pivotArea>
    </format>
    <format dxfId="477">
      <pivotArea outline="0" fieldPosition="0">
        <references count="1">
          <reference field="4294967294" count="5" selected="0">
            <x v="10"/>
            <x v="11"/>
            <x v="12"/>
            <x v="13"/>
            <x v="14"/>
          </reference>
        </references>
      </pivotArea>
    </format>
    <format dxfId="476">
      <pivotArea dataOnly="0" labelOnly="1" outline="0" fieldPosition="0">
        <references count="1">
          <reference field="4294967294" count="5">
            <x v="10"/>
            <x v="11"/>
            <x v="12"/>
            <x v="13"/>
            <x v="14"/>
          </reference>
        </references>
      </pivotArea>
    </format>
    <format dxfId="475">
      <pivotArea outline="0" fieldPosition="0">
        <references count="1">
          <reference field="4294967294" count="5" selected="0">
            <x v="15"/>
            <x v="16"/>
            <x v="17"/>
            <x v="18"/>
            <x v="19"/>
          </reference>
        </references>
      </pivotArea>
    </format>
    <format dxfId="474">
      <pivotArea dataOnly="0" labelOnly="1" outline="0" fieldPosition="0">
        <references count="1">
          <reference field="4294967294" count="5">
            <x v="15"/>
            <x v="16"/>
            <x v="17"/>
            <x v="18"/>
            <x v="19"/>
          </reference>
        </references>
      </pivotArea>
    </format>
    <format dxfId="473">
      <pivotArea outline="0" fieldPosition="0">
        <references count="1">
          <reference field="4294967294" count="5" selected="0">
            <x v="20"/>
            <x v="21"/>
            <x v="22"/>
            <x v="23"/>
            <x v="24"/>
          </reference>
        </references>
      </pivotArea>
    </format>
    <format dxfId="472">
      <pivotArea dataOnly="0" labelOnly="1" outline="0" fieldPosition="0">
        <references count="1">
          <reference field="4294967294" count="5">
            <x v="20"/>
            <x v="21"/>
            <x v="22"/>
            <x v="23"/>
            <x v="24"/>
          </reference>
        </references>
      </pivotArea>
    </format>
    <format dxfId="471">
      <pivotArea outline="0" fieldPosition="0">
        <references count="1">
          <reference field="4294967294" count="5" selected="0">
            <x v="25"/>
            <x v="26"/>
            <x v="27"/>
            <x v="28"/>
            <x v="29"/>
          </reference>
        </references>
      </pivotArea>
    </format>
    <format dxfId="470">
      <pivotArea dataOnly="0" labelOnly="1" outline="0" fieldPosition="0">
        <references count="1">
          <reference field="4294967294" count="5">
            <x v="25"/>
            <x v="26"/>
            <x v="27"/>
            <x v="28"/>
            <x v="29"/>
          </reference>
        </references>
      </pivotArea>
    </format>
    <format dxfId="469">
      <pivotArea outline="0" fieldPosition="0">
        <references count="1">
          <reference field="4294967294" count="5" selected="0">
            <x v="30"/>
            <x v="31"/>
            <x v="32"/>
            <x v="33"/>
            <x v="34"/>
          </reference>
        </references>
      </pivotArea>
    </format>
    <format dxfId="468">
      <pivotArea dataOnly="0" labelOnly="1" outline="0" fieldPosition="0">
        <references count="1">
          <reference field="4294967294" count="5">
            <x v="30"/>
            <x v="31"/>
            <x v="32"/>
            <x v="33"/>
            <x v="34"/>
          </reference>
        </references>
      </pivotArea>
    </format>
    <format dxfId="467">
      <pivotArea outline="0" fieldPosition="0">
        <references count="1">
          <reference field="4294967294" count="5" selected="0">
            <x v="35"/>
            <x v="36"/>
            <x v="37"/>
            <x v="38"/>
            <x v="39"/>
          </reference>
        </references>
      </pivotArea>
    </format>
    <format dxfId="466">
      <pivotArea dataOnly="0" labelOnly="1" outline="0" fieldPosition="0">
        <references count="1">
          <reference field="4294967294" count="5">
            <x v="35"/>
            <x v="36"/>
            <x v="37"/>
            <x v="38"/>
            <x v="39"/>
          </reference>
        </references>
      </pivotArea>
    </format>
    <format dxfId="465">
      <pivotArea outline="0" fieldPosition="0">
        <references count="1">
          <reference field="4294967294" count="5" selected="0">
            <x v="40"/>
            <x v="41"/>
            <x v="42"/>
            <x v="43"/>
            <x v="44"/>
          </reference>
        </references>
      </pivotArea>
    </format>
    <format dxfId="464">
      <pivotArea dataOnly="0" labelOnly="1" outline="0" fieldPosition="0">
        <references count="1">
          <reference field="4294967294" count="5">
            <x v="40"/>
            <x v="41"/>
            <x v="42"/>
            <x v="43"/>
            <x v="44"/>
          </reference>
        </references>
      </pivotArea>
    </format>
    <format dxfId="463">
      <pivotArea outline="0" fieldPosition="0">
        <references count="1">
          <reference field="4294967294" count="5" selected="0">
            <x v="45"/>
            <x v="46"/>
            <x v="47"/>
            <x v="48"/>
            <x v="49"/>
          </reference>
        </references>
      </pivotArea>
    </format>
    <format dxfId="462">
      <pivotArea dataOnly="0" labelOnly="1" outline="0" fieldPosition="0">
        <references count="1">
          <reference field="4294967294" count="5">
            <x v="45"/>
            <x v="46"/>
            <x v="47"/>
            <x v="48"/>
            <x v="49"/>
          </reference>
        </references>
      </pivotArea>
    </format>
    <format dxfId="461">
      <pivotArea outline="0" fieldPosition="0">
        <references count="1">
          <reference field="4294967294" count="5" selected="0">
            <x v="50"/>
            <x v="51"/>
            <x v="52"/>
            <x v="53"/>
            <x v="54"/>
          </reference>
        </references>
      </pivotArea>
    </format>
    <format dxfId="460">
      <pivotArea dataOnly="0" labelOnly="1" outline="0" fieldPosition="0">
        <references count="1">
          <reference field="4294967294" count="5">
            <x v="50"/>
            <x v="51"/>
            <x v="52"/>
            <x v="53"/>
            <x v="54"/>
          </reference>
        </references>
      </pivotArea>
    </format>
    <format dxfId="459">
      <pivotArea outline="0" fieldPosition="0">
        <references count="1">
          <reference field="4294967294" count="5" selected="0">
            <x v="55"/>
            <x v="56"/>
            <x v="57"/>
            <x v="58"/>
            <x v="59"/>
          </reference>
        </references>
      </pivotArea>
    </format>
    <format dxfId="458">
      <pivotArea dataOnly="0" labelOnly="1" outline="0" fieldPosition="0">
        <references count="1">
          <reference field="4294967294" count="5">
            <x v="55"/>
            <x v="56"/>
            <x v="57"/>
            <x v="58"/>
            <x v="59"/>
          </reference>
        </references>
      </pivotArea>
    </format>
    <format dxfId="457">
      <pivotArea field="7" type="button" dataOnly="0" labelOnly="1" outline="0" axis="axisRow" fieldPosition="7"/>
    </format>
    <format dxfId="456">
      <pivotArea dataOnly="0" labelOnly="1" outline="0" fieldPosition="0">
        <references count="1">
          <reference field="7" count="0"/>
        </references>
      </pivotArea>
    </format>
    <format dxfId="455">
      <pivotArea type="all" dataOnly="0" outline="0" fieldPosition="0"/>
    </format>
    <format dxfId="454">
      <pivotArea type="all" dataOnly="0" outline="0" fieldPosition="0"/>
    </format>
    <format dxfId="453">
      <pivotArea outline="0" fieldPosition="0">
        <references count="1">
          <reference field="4294967294" count="1" selected="0">
            <x v="9"/>
          </reference>
        </references>
      </pivotArea>
    </format>
    <format dxfId="452">
      <pivotArea outline="0" fieldPosition="0">
        <references count="1">
          <reference field="4294967294" count="1" selected="0">
            <x v="59"/>
          </reference>
        </references>
      </pivotArea>
    </format>
    <format dxfId="451">
      <pivotArea outline="0" fieldPosition="0">
        <references count="2">
          <reference field="4294967294" count="1" selected="0">
            <x v="58"/>
          </reference>
          <reference field="7" count="1" selected="0">
            <x v="31"/>
          </reference>
        </references>
      </pivotArea>
    </format>
    <format dxfId="450">
      <pivotArea outline="0" fieldPosition="0">
        <references count="2">
          <reference field="4294967294" count="1" selected="0">
            <x v="53"/>
          </reference>
          <reference field="7" count="1" selected="0">
            <x v="31"/>
          </reference>
        </references>
      </pivotArea>
    </format>
    <format dxfId="449">
      <pivotArea outline="0" fieldPosition="0">
        <references count="2">
          <reference field="4294967294" count="1" selected="0">
            <x v="54"/>
          </reference>
          <reference field="7" count="1" selected="0">
            <x v="31"/>
          </reference>
        </references>
      </pivotArea>
    </format>
    <format dxfId="448">
      <pivotArea outline="0" fieldPosition="0">
        <references count="2">
          <reference field="4294967294" count="1" selected="0">
            <x v="49"/>
          </reference>
          <reference field="7" count="1" selected="0">
            <x v="31"/>
          </reference>
        </references>
      </pivotArea>
    </format>
    <format dxfId="447">
      <pivotArea outline="0" fieldPosition="0">
        <references count="2">
          <reference field="4294967294" count="1" selected="0">
            <x v="48"/>
          </reference>
          <reference field="7" count="1" selected="0">
            <x v="31"/>
          </reference>
        </references>
      </pivotArea>
    </format>
    <format dxfId="446">
      <pivotArea outline="0" fieldPosition="0">
        <references count="2">
          <reference field="4294967294" count="1" selected="0">
            <x v="44"/>
          </reference>
          <reference field="7" count="1" selected="0">
            <x v="31"/>
          </reference>
        </references>
      </pivotArea>
    </format>
    <format dxfId="445">
      <pivotArea outline="0" fieldPosition="0">
        <references count="2">
          <reference field="4294967294" count="1" selected="0">
            <x v="43"/>
          </reference>
          <reference field="7" count="1" selected="0">
            <x v="31"/>
          </reference>
        </references>
      </pivotArea>
    </format>
    <format dxfId="444">
      <pivotArea outline="0" fieldPosition="0">
        <references count="2">
          <reference field="4294967294" count="1" selected="0">
            <x v="38"/>
          </reference>
          <reference field="7" count="1" selected="0">
            <x v="31"/>
          </reference>
        </references>
      </pivotArea>
    </format>
    <format dxfId="443">
      <pivotArea outline="0" fieldPosition="0">
        <references count="2">
          <reference field="4294967294" count="1" selected="0">
            <x v="39"/>
          </reference>
          <reference field="7" count="1" selected="0">
            <x v="31"/>
          </reference>
        </references>
      </pivotArea>
    </format>
    <format dxfId="442">
      <pivotArea outline="0" fieldPosition="0">
        <references count="2">
          <reference field="4294967294" count="1" selected="0">
            <x v="33"/>
          </reference>
          <reference field="7" count="1" selected="0">
            <x v="31"/>
          </reference>
        </references>
      </pivotArea>
    </format>
    <format dxfId="441">
      <pivotArea outline="0" fieldPosition="0">
        <references count="2">
          <reference field="4294967294" count="1" selected="0">
            <x v="34"/>
          </reference>
          <reference field="7" count="1" selected="0">
            <x v="31"/>
          </reference>
        </references>
      </pivotArea>
    </format>
    <format dxfId="440">
      <pivotArea outline="0" fieldPosition="0">
        <references count="2">
          <reference field="4294967294" count="1" selected="0">
            <x v="28"/>
          </reference>
          <reference field="7" count="1" selected="0">
            <x v="31"/>
          </reference>
        </references>
      </pivotArea>
    </format>
    <format dxfId="439">
      <pivotArea outline="0" fieldPosition="0">
        <references count="2">
          <reference field="4294967294" count="1" selected="0">
            <x v="29"/>
          </reference>
          <reference field="7" count="1" selected="0">
            <x v="31"/>
          </reference>
        </references>
      </pivotArea>
    </format>
    <format dxfId="438">
      <pivotArea outline="0" fieldPosition="0">
        <references count="2">
          <reference field="4294967294" count="1" selected="0">
            <x v="23"/>
          </reference>
          <reference field="7" count="1" selected="0">
            <x v="31"/>
          </reference>
        </references>
      </pivotArea>
    </format>
    <format dxfId="437">
      <pivotArea outline="0" fieldPosition="0">
        <references count="2">
          <reference field="4294967294" count="1" selected="0">
            <x v="24"/>
          </reference>
          <reference field="7" count="1" selected="0">
            <x v="31"/>
          </reference>
        </references>
      </pivotArea>
    </format>
    <format dxfId="436">
      <pivotArea outline="0" fieldPosition="0">
        <references count="2">
          <reference field="4294967294" count="1" selected="0">
            <x v="18"/>
          </reference>
          <reference field="7" count="1" selected="0">
            <x v="31"/>
          </reference>
        </references>
      </pivotArea>
    </format>
    <format dxfId="435">
      <pivotArea outline="0" fieldPosition="0">
        <references count="2">
          <reference field="4294967294" count="1" selected="0">
            <x v="19"/>
          </reference>
          <reference field="7" count="1" selected="0">
            <x v="31"/>
          </reference>
        </references>
      </pivotArea>
    </format>
    <format dxfId="434">
      <pivotArea outline="0" fieldPosition="0">
        <references count="2">
          <reference field="4294967294" count="1" selected="0">
            <x v="13"/>
          </reference>
          <reference field="7" count="1" selected="0">
            <x v="31"/>
          </reference>
        </references>
      </pivotArea>
    </format>
    <format dxfId="433">
      <pivotArea outline="0" fieldPosition="0">
        <references count="2">
          <reference field="4294967294" count="1" selected="0">
            <x v="14"/>
          </reference>
          <reference field="7" count="1" selected="0">
            <x v="31"/>
          </reference>
        </references>
      </pivotArea>
    </format>
    <format dxfId="432">
      <pivotArea outline="0" fieldPosition="0">
        <references count="2">
          <reference field="4294967294" count="1" selected="0">
            <x v="8"/>
          </reference>
          <reference field="7" count="1" selected="0">
            <x v="31"/>
          </reference>
        </references>
      </pivotArea>
    </format>
    <format dxfId="431">
      <pivotArea outline="0" fieldPosition="0">
        <references count="2">
          <reference field="4294967294" count="1" selected="0">
            <x v="9"/>
          </reference>
          <reference field="7" count="1" selected="0">
            <x v="31"/>
          </reference>
        </references>
      </pivotArea>
    </format>
    <format dxfId="430">
      <pivotArea outline="0" fieldPosition="0">
        <references count="2">
          <reference field="4294967294" count="1" selected="0">
            <x v="3"/>
          </reference>
          <reference field="7" count="1" selected="0">
            <x v="31"/>
          </reference>
        </references>
      </pivotArea>
    </format>
    <format dxfId="429">
      <pivotArea outline="0" fieldPosition="0">
        <references count="2">
          <reference field="4294967294" count="1" selected="0">
            <x v="4"/>
          </reference>
          <reference field="7" count="1" selected="0">
            <x v="31"/>
          </reference>
        </references>
      </pivotArea>
    </format>
    <format dxfId="428">
      <pivotArea outline="0" fieldPosition="0">
        <references count="1">
          <reference field="4294967294" count="1">
            <x v="8"/>
          </reference>
        </references>
      </pivotArea>
    </format>
    <format dxfId="427">
      <pivotArea type="all" dataOnly="0" outline="0" fieldPosition="0"/>
    </format>
    <format dxfId="426">
      <pivotArea outline="0" collapsedLevelsAreSubtotals="1" fieldPosition="0"/>
    </format>
    <format dxfId="425">
      <pivotArea field="6" type="button" dataOnly="0" labelOnly="1" outline="0" axis="axisRow" fieldPosition="0"/>
    </format>
    <format dxfId="424">
      <pivotArea field="5" type="button" dataOnly="0" labelOnly="1" outline="0" axis="axisRow" fieldPosition="1"/>
    </format>
    <format dxfId="423">
      <pivotArea field="4" type="button" dataOnly="0" labelOnly="1" outline="0" axis="axisRow" fieldPosition="2"/>
    </format>
    <format dxfId="422">
      <pivotArea field="3" type="button" dataOnly="0" labelOnly="1" outline="0" axis="axisRow" fieldPosition="3"/>
    </format>
    <format dxfId="421">
      <pivotArea field="2" type="button" dataOnly="0" labelOnly="1" outline="0" axis="axisRow" fieldPosition="4"/>
    </format>
    <format dxfId="420">
      <pivotArea field="1" type="button" dataOnly="0" labelOnly="1" outline="0" axis="axisRow" fieldPosition="5"/>
    </format>
    <format dxfId="419">
      <pivotArea field="0" type="button" dataOnly="0" labelOnly="1" outline="0" axis="axisRow" fieldPosition="6"/>
    </format>
    <format dxfId="418">
      <pivotArea field="7" type="button" dataOnly="0" labelOnly="1" outline="0" axis="axisRow" fieldPosition="7"/>
    </format>
    <format dxfId="417">
      <pivotArea dataOnly="0" labelOnly="1" outline="0" fieldPosition="0">
        <references count="1">
          <reference field="6" count="1">
            <x v="2"/>
          </reference>
        </references>
      </pivotArea>
    </format>
    <format dxfId="416">
      <pivotArea dataOnly="0" labelOnly="1" outline="0" fieldPosition="0">
        <references count="2">
          <reference field="5" count="0"/>
          <reference field="6" count="1" selected="0">
            <x v="2"/>
          </reference>
        </references>
      </pivotArea>
    </format>
    <format dxfId="415">
      <pivotArea dataOnly="0" labelOnly="1" outline="0" fieldPosition="0">
        <references count="3">
          <reference field="4" count="1">
            <x v="4"/>
          </reference>
          <reference field="5" count="0" selected="0"/>
          <reference field="6" count="1" selected="0">
            <x v="2"/>
          </reference>
        </references>
      </pivotArea>
    </format>
    <format dxfId="414">
      <pivotArea dataOnly="0" labelOnly="1" outline="0" fieldPosition="0">
        <references count="4">
          <reference field="3" count="0"/>
          <reference field="4" count="1" selected="0">
            <x v="4"/>
          </reference>
          <reference field="5" count="0" selected="0"/>
          <reference field="6" count="1" selected="0">
            <x v="2"/>
          </reference>
        </references>
      </pivotArea>
    </format>
    <format dxfId="413">
      <pivotArea dataOnly="0" labelOnly="1" outline="0" fieldPosition="0">
        <references count="5">
          <reference field="2" count="0"/>
          <reference field="3" count="0" selected="0"/>
          <reference field="4" count="1" selected="0">
            <x v="4"/>
          </reference>
          <reference field="5" count="0" selected="0"/>
          <reference field="6" count="1" selected="0">
            <x v="2"/>
          </reference>
        </references>
      </pivotArea>
    </format>
    <format dxfId="412">
      <pivotArea dataOnly="0" labelOnly="1" outline="0" fieldPosition="0">
        <references count="6">
          <reference field="1" count="0"/>
          <reference field="2" count="0" selected="0"/>
          <reference field="3" count="0" selected="0"/>
          <reference field="4" count="1" selected="0">
            <x v="4"/>
          </reference>
          <reference field="5" count="0" selected="0"/>
          <reference field="6" count="1" selected="0">
            <x v="2"/>
          </reference>
        </references>
      </pivotArea>
    </format>
    <format dxfId="411">
      <pivotArea dataOnly="0" labelOnly="1" outline="0" fieldPosition="0">
        <references count="7">
          <reference field="0" count="0"/>
          <reference field="1" count="0" selected="0"/>
          <reference field="2" count="0" selected="0"/>
          <reference field="3" count="0" selected="0"/>
          <reference field="4" count="1" selected="0">
            <x v="4"/>
          </reference>
          <reference field="5" count="0" selected="0"/>
          <reference field="6" count="1" selected="0">
            <x v="2"/>
          </reference>
        </references>
      </pivotArea>
    </format>
    <format dxfId="410">
      <pivotArea dataOnly="0" labelOnly="1" outline="0" fieldPosition="0">
        <references count="8">
          <reference field="0" count="1" selected="0">
            <x v="0"/>
          </reference>
          <reference field="1" count="0" selected="0"/>
          <reference field="2" count="0" selected="0"/>
          <reference field="3" count="0" selected="0"/>
          <reference field="4" count="1" selected="0">
            <x v="4"/>
          </reference>
          <reference field="5" count="0" selected="0"/>
          <reference field="6" count="1" selected="0">
            <x v="2"/>
          </reference>
          <reference field="7" count="1">
            <x v="29"/>
          </reference>
        </references>
      </pivotArea>
    </format>
    <format dxfId="409">
      <pivotArea dataOnly="0" labelOnly="1" outline="0" fieldPosition="0">
        <references count="8">
          <reference field="0" count="1" selected="0">
            <x v="1"/>
          </reference>
          <reference field="1" count="0" selected="0"/>
          <reference field="2" count="0" selected="0"/>
          <reference field="3" count="0" selected="0"/>
          <reference field="4" count="1" selected="0">
            <x v="4"/>
          </reference>
          <reference field="5" count="0" selected="0"/>
          <reference field="6" count="1" selected="0">
            <x v="2"/>
          </reference>
          <reference field="7" count="1">
            <x v="27"/>
          </reference>
        </references>
      </pivotArea>
    </format>
    <format dxfId="408">
      <pivotArea dataOnly="0" labelOnly="1" outline="0" fieldPosition="0">
        <references count="8">
          <reference field="0" count="1" selected="0">
            <x v="2"/>
          </reference>
          <reference field="1" count="0" selected="0"/>
          <reference field="2" count="0" selected="0"/>
          <reference field="3" count="0" selected="0"/>
          <reference field="4" count="1" selected="0">
            <x v="4"/>
          </reference>
          <reference field="5" count="0" selected="0"/>
          <reference field="6" count="1" selected="0">
            <x v="2"/>
          </reference>
          <reference field="7" count="1">
            <x v="13"/>
          </reference>
        </references>
      </pivotArea>
    </format>
    <format dxfId="407">
      <pivotArea dataOnly="0" labelOnly="1" outline="0" fieldPosition="0">
        <references count="8">
          <reference field="0" count="1" selected="0">
            <x v="3"/>
          </reference>
          <reference field="1" count="0" selected="0"/>
          <reference field="2" count="0" selected="0"/>
          <reference field="3" count="0" selected="0"/>
          <reference field="4" count="1" selected="0">
            <x v="4"/>
          </reference>
          <reference field="5" count="0" selected="0"/>
          <reference field="6" count="1" selected="0">
            <x v="2"/>
          </reference>
          <reference field="7" count="1">
            <x v="17"/>
          </reference>
        </references>
      </pivotArea>
    </format>
    <format dxfId="406">
      <pivotArea dataOnly="0" labelOnly="1" outline="0" fieldPosition="0">
        <references count="8">
          <reference field="0" count="1" selected="0">
            <x v="4"/>
          </reference>
          <reference field="1" count="0" selected="0"/>
          <reference field="2" count="0" selected="0"/>
          <reference field="3" count="0" selected="0"/>
          <reference field="4" count="1" selected="0">
            <x v="4"/>
          </reference>
          <reference field="5" count="0" selected="0"/>
          <reference field="6" count="1" selected="0">
            <x v="2"/>
          </reference>
          <reference field="7" count="1">
            <x v="15"/>
          </reference>
        </references>
      </pivotArea>
    </format>
    <format dxfId="405">
      <pivotArea dataOnly="0" labelOnly="1" outline="0" fieldPosition="0">
        <references count="8">
          <reference field="0" count="1" selected="0">
            <x v="5"/>
          </reference>
          <reference field="1" count="0" selected="0"/>
          <reference field="2" count="0" selected="0"/>
          <reference field="3" count="0" selected="0"/>
          <reference field="4" count="1" selected="0">
            <x v="4"/>
          </reference>
          <reference field="5" count="0" selected="0"/>
          <reference field="6" count="1" selected="0">
            <x v="2"/>
          </reference>
          <reference field="7" count="1">
            <x v="24"/>
          </reference>
        </references>
      </pivotArea>
    </format>
    <format dxfId="404">
      <pivotArea dataOnly="0" labelOnly="1" outline="0" fieldPosition="0">
        <references count="8">
          <reference field="0" count="1" selected="0">
            <x v="6"/>
          </reference>
          <reference field="1" count="0" selected="0"/>
          <reference field="2" count="0" selected="0"/>
          <reference field="3" count="0" selected="0"/>
          <reference field="4" count="1" selected="0">
            <x v="4"/>
          </reference>
          <reference field="5" count="0" selected="0"/>
          <reference field="6" count="1" selected="0">
            <x v="2"/>
          </reference>
          <reference field="7" count="1">
            <x v="28"/>
          </reference>
        </references>
      </pivotArea>
    </format>
    <format dxfId="403">
      <pivotArea dataOnly="0" labelOnly="1" outline="0" fieldPosition="0">
        <references count="8">
          <reference field="0" count="1" selected="0">
            <x v="7"/>
          </reference>
          <reference field="1" count="0" selected="0"/>
          <reference field="2" count="0" selected="0"/>
          <reference field="3" count="0" selected="0"/>
          <reference field="4" count="1" selected="0">
            <x v="4"/>
          </reference>
          <reference field="5" count="0" selected="0"/>
          <reference field="6" count="1" selected="0">
            <x v="2"/>
          </reference>
          <reference field="7" count="1">
            <x v="33"/>
          </reference>
        </references>
      </pivotArea>
    </format>
    <format dxfId="402">
      <pivotArea dataOnly="0" labelOnly="1" outline="0" fieldPosition="0">
        <references count="8">
          <reference field="0" count="1" selected="0">
            <x v="8"/>
          </reference>
          <reference field="1" count="0" selected="0"/>
          <reference field="2" count="0" selected="0"/>
          <reference field="3" count="0" selected="0"/>
          <reference field="4" count="1" selected="0">
            <x v="4"/>
          </reference>
          <reference field="5" count="0" selected="0"/>
          <reference field="6" count="1" selected="0">
            <x v="2"/>
          </reference>
          <reference field="7" count="1">
            <x v="12"/>
          </reference>
        </references>
      </pivotArea>
    </format>
    <format dxfId="401">
      <pivotArea dataOnly="0" labelOnly="1" outline="0" fieldPosition="0">
        <references count="8">
          <reference field="0" count="1" selected="0">
            <x v="9"/>
          </reference>
          <reference field="1" count="0" selected="0"/>
          <reference field="2" count="0" selected="0"/>
          <reference field="3" count="0" selected="0"/>
          <reference field="4" count="1" selected="0">
            <x v="4"/>
          </reference>
          <reference field="5" count="0" selected="0"/>
          <reference field="6" count="1" selected="0">
            <x v="2"/>
          </reference>
          <reference field="7" count="1">
            <x v="26"/>
          </reference>
        </references>
      </pivotArea>
    </format>
    <format dxfId="400">
      <pivotArea dataOnly="0" labelOnly="1" outline="0" fieldPosition="0">
        <references count="8">
          <reference field="0" count="1" selected="0">
            <x v="10"/>
          </reference>
          <reference field="1" count="0" selected="0"/>
          <reference field="2" count="0" selected="0"/>
          <reference field="3" count="0" selected="0"/>
          <reference field="4" count="1" selected="0">
            <x v="4"/>
          </reference>
          <reference field="5" count="0" selected="0"/>
          <reference field="6" count="1" selected="0">
            <x v="2"/>
          </reference>
          <reference field="7" count="1">
            <x v="16"/>
          </reference>
        </references>
      </pivotArea>
    </format>
    <format dxfId="399">
      <pivotArea dataOnly="0" labelOnly="1" outline="0" fieldPosition="0">
        <references count="8">
          <reference field="0" count="1" selected="0">
            <x v="11"/>
          </reference>
          <reference field="1" count="0" selected="0"/>
          <reference field="2" count="0" selected="0"/>
          <reference field="3" count="0" selected="0"/>
          <reference field="4" count="1" selected="0">
            <x v="4"/>
          </reference>
          <reference field="5" count="0" selected="0"/>
          <reference field="6" count="1" selected="0">
            <x v="2"/>
          </reference>
          <reference field="7" count="1">
            <x v="6"/>
          </reference>
        </references>
      </pivotArea>
    </format>
    <format dxfId="398">
      <pivotArea dataOnly="0" labelOnly="1" outline="0" fieldPosition="0">
        <references count="8">
          <reference field="0" count="1" selected="0">
            <x v="12"/>
          </reference>
          <reference field="1" count="0" selected="0"/>
          <reference field="2" count="0" selected="0"/>
          <reference field="3" count="0" selected="0"/>
          <reference field="4" count="1" selected="0">
            <x v="4"/>
          </reference>
          <reference field="5" count="0" selected="0"/>
          <reference field="6" count="1" selected="0">
            <x v="2"/>
          </reference>
          <reference field="7" count="1">
            <x v="8"/>
          </reference>
        </references>
      </pivotArea>
    </format>
    <format dxfId="397">
      <pivotArea dataOnly="0" labelOnly="1" outline="0" fieldPosition="0">
        <references count="8">
          <reference field="0" count="1" selected="0">
            <x v="13"/>
          </reference>
          <reference field="1" count="0" selected="0"/>
          <reference field="2" count="0" selected="0"/>
          <reference field="3" count="0" selected="0"/>
          <reference field="4" count="1" selected="0">
            <x v="4"/>
          </reference>
          <reference field="5" count="0" selected="0"/>
          <reference field="6" count="1" selected="0">
            <x v="2"/>
          </reference>
          <reference field="7" count="1">
            <x v="21"/>
          </reference>
        </references>
      </pivotArea>
    </format>
    <format dxfId="396">
      <pivotArea dataOnly="0" labelOnly="1" outline="0" fieldPosition="0">
        <references count="8">
          <reference field="0" count="1" selected="0">
            <x v="14"/>
          </reference>
          <reference field="1" count="0" selected="0"/>
          <reference field="2" count="0" selected="0"/>
          <reference field="3" count="0" selected="0"/>
          <reference field="4" count="1" selected="0">
            <x v="4"/>
          </reference>
          <reference field="5" count="0" selected="0"/>
          <reference field="6" count="1" selected="0">
            <x v="2"/>
          </reference>
          <reference field="7" count="1">
            <x v="2"/>
          </reference>
        </references>
      </pivotArea>
    </format>
    <format dxfId="395">
      <pivotArea dataOnly="0" labelOnly="1" outline="0" fieldPosition="0">
        <references count="8">
          <reference field="0" count="1" selected="0">
            <x v="15"/>
          </reference>
          <reference field="1" count="0" selected="0"/>
          <reference field="2" count="0" selected="0"/>
          <reference field="3" count="0" selected="0"/>
          <reference field="4" count="1" selected="0">
            <x v="4"/>
          </reference>
          <reference field="5" count="0" selected="0"/>
          <reference field="6" count="1" selected="0">
            <x v="2"/>
          </reference>
          <reference field="7" count="1">
            <x v="20"/>
          </reference>
        </references>
      </pivotArea>
    </format>
    <format dxfId="394">
      <pivotArea dataOnly="0" labelOnly="1" outline="0" fieldPosition="0">
        <references count="8">
          <reference field="0" count="1" selected="0">
            <x v="16"/>
          </reference>
          <reference field="1" count="0" selected="0"/>
          <reference field="2" count="0" selected="0"/>
          <reference field="3" count="0" selected="0"/>
          <reference field="4" count="1" selected="0">
            <x v="4"/>
          </reference>
          <reference field="5" count="0" selected="0"/>
          <reference field="6" count="1" selected="0">
            <x v="2"/>
          </reference>
          <reference field="7" count="1">
            <x v="25"/>
          </reference>
        </references>
      </pivotArea>
    </format>
    <format dxfId="393">
      <pivotArea dataOnly="0" labelOnly="1" outline="0" fieldPosition="0">
        <references count="8">
          <reference field="0" count="1" selected="0">
            <x v="17"/>
          </reference>
          <reference field="1" count="0" selected="0"/>
          <reference field="2" count="0" selected="0"/>
          <reference field="3" count="0" selected="0"/>
          <reference field="4" count="1" selected="0">
            <x v="4"/>
          </reference>
          <reference field="5" count="0" selected="0"/>
          <reference field="6" count="1" selected="0">
            <x v="2"/>
          </reference>
          <reference field="7" count="1">
            <x v="23"/>
          </reference>
        </references>
      </pivotArea>
    </format>
    <format dxfId="392">
      <pivotArea dataOnly="0" labelOnly="1" outline="0" fieldPosition="0">
        <references count="8">
          <reference field="0" count="1" selected="0">
            <x v="18"/>
          </reference>
          <reference field="1" count="0" selected="0"/>
          <reference field="2" count="0" selected="0"/>
          <reference field="3" count="0" selected="0"/>
          <reference field="4" count="1" selected="0">
            <x v="4"/>
          </reference>
          <reference field="5" count="0" selected="0"/>
          <reference field="6" count="1" selected="0">
            <x v="2"/>
          </reference>
          <reference field="7" count="1">
            <x v="5"/>
          </reference>
        </references>
      </pivotArea>
    </format>
    <format dxfId="391">
      <pivotArea dataOnly="0" labelOnly="1" outline="0" fieldPosition="0">
        <references count="8">
          <reference field="0" count="1" selected="0">
            <x v="19"/>
          </reference>
          <reference field="1" count="0" selected="0"/>
          <reference field="2" count="0" selected="0"/>
          <reference field="3" count="0" selected="0"/>
          <reference field="4" count="1" selected="0">
            <x v="4"/>
          </reference>
          <reference field="5" count="0" selected="0"/>
          <reference field="6" count="1" selected="0">
            <x v="2"/>
          </reference>
          <reference field="7" count="1">
            <x v="4"/>
          </reference>
        </references>
      </pivotArea>
    </format>
    <format dxfId="390">
      <pivotArea dataOnly="0" labelOnly="1" outline="0" fieldPosition="0">
        <references count="8">
          <reference field="0" count="1" selected="0">
            <x v="20"/>
          </reference>
          <reference field="1" count="0" selected="0"/>
          <reference field="2" count="0" selected="0"/>
          <reference field="3" count="0" selected="0"/>
          <reference field="4" count="1" selected="0">
            <x v="4"/>
          </reference>
          <reference field="5" count="0" selected="0"/>
          <reference field="6" count="1" selected="0">
            <x v="2"/>
          </reference>
          <reference field="7" count="1">
            <x v="10"/>
          </reference>
        </references>
      </pivotArea>
    </format>
    <format dxfId="389">
      <pivotArea dataOnly="0" labelOnly="1" outline="0" fieldPosition="0">
        <references count="8">
          <reference field="0" count="1" selected="0">
            <x v="21"/>
          </reference>
          <reference field="1" count="0" selected="0"/>
          <reference field="2" count="0" selected="0"/>
          <reference field="3" count="0" selected="0"/>
          <reference field="4" count="1" selected="0">
            <x v="4"/>
          </reference>
          <reference field="5" count="0" selected="0"/>
          <reference field="6" count="1" selected="0">
            <x v="2"/>
          </reference>
          <reference field="7" count="1">
            <x v="1"/>
          </reference>
        </references>
      </pivotArea>
    </format>
    <format dxfId="388">
      <pivotArea dataOnly="0" labelOnly="1" outline="0" fieldPosition="0">
        <references count="8">
          <reference field="0" count="1" selected="0">
            <x v="22"/>
          </reference>
          <reference field="1" count="0" selected="0"/>
          <reference field="2" count="0" selected="0"/>
          <reference field="3" count="0" selected="0"/>
          <reference field="4" count="1" selected="0">
            <x v="4"/>
          </reference>
          <reference field="5" count="0" selected="0"/>
          <reference field="6" count="1" selected="0">
            <x v="2"/>
          </reference>
          <reference field="7" count="1">
            <x v="0"/>
          </reference>
        </references>
      </pivotArea>
    </format>
    <format dxfId="387">
      <pivotArea dataOnly="0" labelOnly="1" outline="0" fieldPosition="0">
        <references count="8">
          <reference field="0" count="1" selected="0">
            <x v="23"/>
          </reference>
          <reference field="1" count="0" selected="0"/>
          <reference field="2" count="0" selected="0"/>
          <reference field="3" count="0" selected="0"/>
          <reference field="4" count="1" selected="0">
            <x v="4"/>
          </reference>
          <reference field="5" count="0" selected="0"/>
          <reference field="6" count="1" selected="0">
            <x v="2"/>
          </reference>
          <reference field="7" count="1">
            <x v="19"/>
          </reference>
        </references>
      </pivotArea>
    </format>
    <format dxfId="386">
      <pivotArea dataOnly="0" labelOnly="1" outline="0" fieldPosition="0">
        <references count="8">
          <reference field="0" count="1" selected="0">
            <x v="24"/>
          </reference>
          <reference field="1" count="0" selected="0"/>
          <reference field="2" count="0" selected="0"/>
          <reference field="3" count="0" selected="0"/>
          <reference field="4" count="1" selected="0">
            <x v="4"/>
          </reference>
          <reference field="5" count="0" selected="0"/>
          <reference field="6" count="1" selected="0">
            <x v="2"/>
          </reference>
          <reference field="7" count="1">
            <x v="22"/>
          </reference>
        </references>
      </pivotArea>
    </format>
    <format dxfId="385">
      <pivotArea dataOnly="0" labelOnly="1" outline="0" fieldPosition="0">
        <references count="8">
          <reference field="0" count="1" selected="0">
            <x v="25"/>
          </reference>
          <reference field="1" count="0" selected="0"/>
          <reference field="2" count="0" selected="0"/>
          <reference field="3" count="0" selected="0"/>
          <reference field="4" count="1" selected="0">
            <x v="4"/>
          </reference>
          <reference field="5" count="0" selected="0"/>
          <reference field="6" count="1" selected="0">
            <x v="2"/>
          </reference>
          <reference field="7" count="1">
            <x v="18"/>
          </reference>
        </references>
      </pivotArea>
    </format>
    <format dxfId="384">
      <pivotArea dataOnly="0" labelOnly="1" outline="0" fieldPosition="0">
        <references count="8">
          <reference field="0" count="1" selected="0">
            <x v="26"/>
          </reference>
          <reference field="1" count="0" selected="0"/>
          <reference field="2" count="0" selected="0"/>
          <reference field="3" count="0" selected="0"/>
          <reference field="4" count="1" selected="0">
            <x v="4"/>
          </reference>
          <reference field="5" count="0" selected="0"/>
          <reference field="6" count="1" selected="0">
            <x v="2"/>
          </reference>
          <reference field="7" count="1">
            <x v="32"/>
          </reference>
        </references>
      </pivotArea>
    </format>
    <format dxfId="383">
      <pivotArea dataOnly="0" labelOnly="1" outline="0" fieldPosition="0">
        <references count="8">
          <reference field="0" count="1" selected="0">
            <x v="27"/>
          </reference>
          <reference field="1" count="0" selected="0"/>
          <reference field="2" count="0" selected="0"/>
          <reference field="3" count="0" selected="0"/>
          <reference field="4" count="1" selected="0">
            <x v="4"/>
          </reference>
          <reference field="5" count="0" selected="0"/>
          <reference field="6" count="1" selected="0">
            <x v="2"/>
          </reference>
          <reference field="7" count="1">
            <x v="11"/>
          </reference>
        </references>
      </pivotArea>
    </format>
    <format dxfId="382">
      <pivotArea dataOnly="0" labelOnly="1" outline="0" fieldPosition="0">
        <references count="8">
          <reference field="0" count="1" selected="0">
            <x v="28"/>
          </reference>
          <reference field="1" count="0" selected="0"/>
          <reference field="2" count="0" selected="0"/>
          <reference field="3" count="0" selected="0"/>
          <reference field="4" count="1" selected="0">
            <x v="4"/>
          </reference>
          <reference field="5" count="0" selected="0"/>
          <reference field="6" count="1" selected="0">
            <x v="2"/>
          </reference>
          <reference field="7" count="1">
            <x v="14"/>
          </reference>
        </references>
      </pivotArea>
    </format>
    <format dxfId="381">
      <pivotArea dataOnly="0" labelOnly="1" outline="0" fieldPosition="0">
        <references count="8">
          <reference field="0" count="1" selected="0">
            <x v="29"/>
          </reference>
          <reference field="1" count="0" selected="0"/>
          <reference field="2" count="0" selected="0"/>
          <reference field="3" count="0" selected="0"/>
          <reference field="4" count="1" selected="0">
            <x v="4"/>
          </reference>
          <reference field="5" count="0" selected="0"/>
          <reference field="6" count="1" selected="0">
            <x v="2"/>
          </reference>
          <reference field="7" count="1">
            <x v="3"/>
          </reference>
        </references>
      </pivotArea>
    </format>
    <format dxfId="380">
      <pivotArea dataOnly="0" labelOnly="1" outline="0" fieldPosition="0">
        <references count="8">
          <reference field="0" count="1" selected="0">
            <x v="30"/>
          </reference>
          <reference field="1" count="0" selected="0"/>
          <reference field="2" count="0" selected="0"/>
          <reference field="3" count="0" selected="0"/>
          <reference field="4" count="1" selected="0">
            <x v="4"/>
          </reference>
          <reference field="5" count="0" selected="0"/>
          <reference field="6" count="1" selected="0">
            <x v="2"/>
          </reference>
          <reference field="7" count="1">
            <x v="7"/>
          </reference>
        </references>
      </pivotArea>
    </format>
    <format dxfId="379">
      <pivotArea dataOnly="0" labelOnly="1" outline="0" fieldPosition="0">
        <references count="8">
          <reference field="0" count="1" selected="0">
            <x v="31"/>
          </reference>
          <reference field="1" count="0" selected="0"/>
          <reference field="2" count="0" selected="0"/>
          <reference field="3" count="0" selected="0"/>
          <reference field="4" count="1" selected="0">
            <x v="4"/>
          </reference>
          <reference field="5" count="0" selected="0"/>
          <reference field="6" count="1" selected="0">
            <x v="2"/>
          </reference>
          <reference field="7" count="1">
            <x v="30"/>
          </reference>
        </references>
      </pivotArea>
    </format>
    <format dxfId="378">
      <pivotArea dataOnly="0" labelOnly="1" outline="0" fieldPosition="0">
        <references count="8">
          <reference field="0" count="1" selected="0">
            <x v="32"/>
          </reference>
          <reference field="1" count="0" selected="0"/>
          <reference field="2" count="0" selected="0"/>
          <reference field="3" count="0" selected="0"/>
          <reference field="4" count="1" selected="0">
            <x v="4"/>
          </reference>
          <reference field="5" count="0" selected="0"/>
          <reference field="6" count="1" selected="0">
            <x v="2"/>
          </reference>
          <reference field="7" count="1">
            <x v="9"/>
          </reference>
        </references>
      </pivotArea>
    </format>
    <format dxfId="377">
      <pivotArea dataOnly="0" labelOnly="1" outline="0" fieldPosition="0">
        <references count="8">
          <reference field="0" count="1" selected="0">
            <x v="33"/>
          </reference>
          <reference field="1" count="0" selected="0"/>
          <reference field="2" count="0" selected="0"/>
          <reference field="3" count="0" selected="0"/>
          <reference field="4" count="1" selected="0">
            <x v="4"/>
          </reference>
          <reference field="5" count="0" selected="0"/>
          <reference field="6" count="1" selected="0">
            <x v="2"/>
          </reference>
          <reference field="7" count="1">
            <x v="31"/>
          </reference>
        </references>
      </pivotArea>
    </format>
    <format dxfId="376">
      <pivotArea dataOnly="0" labelOnly="1" outline="0" fieldPosition="0">
        <references count="1">
          <reference field="4294967294"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375">
      <pivotArea dataOnly="0" labelOnly="1" outline="0" fieldPosition="0">
        <references count="1">
          <reference field="4294967294" count="10">
            <x v="50"/>
            <x v="51"/>
            <x v="52"/>
            <x v="53"/>
            <x v="54"/>
            <x v="55"/>
            <x v="56"/>
            <x v="57"/>
            <x v="58"/>
            <x v="59"/>
          </reference>
        </references>
      </pivotArea>
    </format>
    <format dxfId="374">
      <pivotArea type="all" dataOnly="0" outline="0" fieldPosition="0"/>
    </format>
    <format dxfId="373">
      <pivotArea outline="0" collapsedLevelsAreSubtotals="1" fieldPosition="0"/>
    </format>
    <format dxfId="372">
      <pivotArea field="6" type="button" dataOnly="0" labelOnly="1" outline="0" axis="axisRow" fieldPosition="0"/>
    </format>
    <format dxfId="371">
      <pivotArea field="5" type="button" dataOnly="0" labelOnly="1" outline="0" axis="axisRow" fieldPosition="1"/>
    </format>
    <format dxfId="370">
      <pivotArea field="4" type="button" dataOnly="0" labelOnly="1" outline="0" axis="axisRow" fieldPosition="2"/>
    </format>
    <format dxfId="369">
      <pivotArea field="3" type="button" dataOnly="0" labelOnly="1" outline="0" axis="axisRow" fieldPosition="3"/>
    </format>
    <format dxfId="368">
      <pivotArea field="2" type="button" dataOnly="0" labelOnly="1" outline="0" axis="axisRow" fieldPosition="4"/>
    </format>
    <format dxfId="367">
      <pivotArea field="1" type="button" dataOnly="0" labelOnly="1" outline="0" axis="axisRow" fieldPosition="5"/>
    </format>
    <format dxfId="366">
      <pivotArea field="0" type="button" dataOnly="0" labelOnly="1" outline="0" axis="axisRow" fieldPosition="6"/>
    </format>
    <format dxfId="365">
      <pivotArea field="7" type="button" dataOnly="0" labelOnly="1" outline="0" axis="axisRow" fieldPosition="7"/>
    </format>
    <format dxfId="364">
      <pivotArea dataOnly="0" labelOnly="1" outline="0" fieldPosition="0">
        <references count="1">
          <reference field="6" count="1">
            <x v="2"/>
          </reference>
        </references>
      </pivotArea>
    </format>
    <format dxfId="363">
      <pivotArea dataOnly="0" labelOnly="1" outline="0" fieldPosition="0">
        <references count="2">
          <reference field="5" count="0"/>
          <reference field="6" count="1" selected="0">
            <x v="2"/>
          </reference>
        </references>
      </pivotArea>
    </format>
    <format dxfId="362">
      <pivotArea dataOnly="0" labelOnly="1" outline="0" fieldPosition="0">
        <references count="3">
          <reference field="4" count="1">
            <x v="4"/>
          </reference>
          <reference field="5" count="0" selected="0"/>
          <reference field="6" count="1" selected="0">
            <x v="2"/>
          </reference>
        </references>
      </pivotArea>
    </format>
    <format dxfId="361">
      <pivotArea dataOnly="0" labelOnly="1" outline="0" fieldPosition="0">
        <references count="4">
          <reference field="3" count="0"/>
          <reference field="4" count="1" selected="0">
            <x v="4"/>
          </reference>
          <reference field="5" count="0" selected="0"/>
          <reference field="6" count="1" selected="0">
            <x v="2"/>
          </reference>
        </references>
      </pivotArea>
    </format>
    <format dxfId="360">
      <pivotArea dataOnly="0" labelOnly="1" outline="0" fieldPosition="0">
        <references count="5">
          <reference field="2" count="0"/>
          <reference field="3" count="0" selected="0"/>
          <reference field="4" count="1" selected="0">
            <x v="4"/>
          </reference>
          <reference field="5" count="0" selected="0"/>
          <reference field="6" count="1" selected="0">
            <x v="2"/>
          </reference>
        </references>
      </pivotArea>
    </format>
    <format dxfId="359">
      <pivotArea dataOnly="0" labelOnly="1" outline="0" fieldPosition="0">
        <references count="6">
          <reference field="1" count="0"/>
          <reference field="2" count="0" selected="0"/>
          <reference field="3" count="0" selected="0"/>
          <reference field="4" count="1" selected="0">
            <x v="4"/>
          </reference>
          <reference field="5" count="0" selected="0"/>
          <reference field="6" count="1" selected="0">
            <x v="2"/>
          </reference>
        </references>
      </pivotArea>
    </format>
    <format dxfId="358">
      <pivotArea dataOnly="0" labelOnly="1" outline="0" fieldPosition="0">
        <references count="7">
          <reference field="0" count="0"/>
          <reference field="1" count="0" selected="0"/>
          <reference field="2" count="0" selected="0"/>
          <reference field="3" count="0" selected="0"/>
          <reference field="4" count="1" selected="0">
            <x v="4"/>
          </reference>
          <reference field="5" count="0" selected="0"/>
          <reference field="6" count="1" selected="0">
            <x v="2"/>
          </reference>
        </references>
      </pivotArea>
    </format>
    <format dxfId="357">
      <pivotArea dataOnly="0" labelOnly="1" outline="0" fieldPosition="0">
        <references count="8">
          <reference field="0" count="1" selected="0">
            <x v="0"/>
          </reference>
          <reference field="1" count="0" selected="0"/>
          <reference field="2" count="0" selected="0"/>
          <reference field="3" count="0" selected="0"/>
          <reference field="4" count="1" selected="0">
            <x v="4"/>
          </reference>
          <reference field="5" count="0" selected="0"/>
          <reference field="6" count="1" selected="0">
            <x v="2"/>
          </reference>
          <reference field="7" count="1">
            <x v="29"/>
          </reference>
        </references>
      </pivotArea>
    </format>
    <format dxfId="356">
      <pivotArea dataOnly="0" labelOnly="1" outline="0" fieldPosition="0">
        <references count="8">
          <reference field="0" count="1" selected="0">
            <x v="1"/>
          </reference>
          <reference field="1" count="0" selected="0"/>
          <reference field="2" count="0" selected="0"/>
          <reference field="3" count="0" selected="0"/>
          <reference field="4" count="1" selected="0">
            <x v="4"/>
          </reference>
          <reference field="5" count="0" selected="0"/>
          <reference field="6" count="1" selected="0">
            <x v="2"/>
          </reference>
          <reference field="7" count="1">
            <x v="27"/>
          </reference>
        </references>
      </pivotArea>
    </format>
    <format dxfId="355">
      <pivotArea dataOnly="0" labelOnly="1" outline="0" fieldPosition="0">
        <references count="8">
          <reference field="0" count="1" selected="0">
            <x v="2"/>
          </reference>
          <reference field="1" count="0" selected="0"/>
          <reference field="2" count="0" selected="0"/>
          <reference field="3" count="0" selected="0"/>
          <reference field="4" count="1" selected="0">
            <x v="4"/>
          </reference>
          <reference field="5" count="0" selected="0"/>
          <reference field="6" count="1" selected="0">
            <x v="2"/>
          </reference>
          <reference field="7" count="1">
            <x v="13"/>
          </reference>
        </references>
      </pivotArea>
    </format>
    <format dxfId="354">
      <pivotArea dataOnly="0" labelOnly="1" outline="0" fieldPosition="0">
        <references count="8">
          <reference field="0" count="1" selected="0">
            <x v="3"/>
          </reference>
          <reference field="1" count="0" selected="0"/>
          <reference field="2" count="0" selected="0"/>
          <reference field="3" count="0" selected="0"/>
          <reference field="4" count="1" selected="0">
            <x v="4"/>
          </reference>
          <reference field="5" count="0" selected="0"/>
          <reference field="6" count="1" selected="0">
            <x v="2"/>
          </reference>
          <reference field="7" count="1">
            <x v="17"/>
          </reference>
        </references>
      </pivotArea>
    </format>
    <format dxfId="353">
      <pivotArea dataOnly="0" labelOnly="1" outline="0" fieldPosition="0">
        <references count="8">
          <reference field="0" count="1" selected="0">
            <x v="4"/>
          </reference>
          <reference field="1" count="0" selected="0"/>
          <reference field="2" count="0" selected="0"/>
          <reference field="3" count="0" selected="0"/>
          <reference field="4" count="1" selected="0">
            <x v="4"/>
          </reference>
          <reference field="5" count="0" selected="0"/>
          <reference field="6" count="1" selected="0">
            <x v="2"/>
          </reference>
          <reference field="7" count="1">
            <x v="15"/>
          </reference>
        </references>
      </pivotArea>
    </format>
    <format dxfId="352">
      <pivotArea dataOnly="0" labelOnly="1" outline="0" fieldPosition="0">
        <references count="8">
          <reference field="0" count="1" selected="0">
            <x v="5"/>
          </reference>
          <reference field="1" count="0" selected="0"/>
          <reference field="2" count="0" selected="0"/>
          <reference field="3" count="0" selected="0"/>
          <reference field="4" count="1" selected="0">
            <x v="4"/>
          </reference>
          <reference field="5" count="0" selected="0"/>
          <reference field="6" count="1" selected="0">
            <x v="2"/>
          </reference>
          <reference field="7" count="1">
            <x v="24"/>
          </reference>
        </references>
      </pivotArea>
    </format>
    <format dxfId="351">
      <pivotArea dataOnly="0" labelOnly="1" outline="0" fieldPosition="0">
        <references count="8">
          <reference field="0" count="1" selected="0">
            <x v="6"/>
          </reference>
          <reference field="1" count="0" selected="0"/>
          <reference field="2" count="0" selected="0"/>
          <reference field="3" count="0" selected="0"/>
          <reference field="4" count="1" selected="0">
            <x v="4"/>
          </reference>
          <reference field="5" count="0" selected="0"/>
          <reference field="6" count="1" selected="0">
            <x v="2"/>
          </reference>
          <reference field="7" count="1">
            <x v="28"/>
          </reference>
        </references>
      </pivotArea>
    </format>
    <format dxfId="350">
      <pivotArea dataOnly="0" labelOnly="1" outline="0" fieldPosition="0">
        <references count="8">
          <reference field="0" count="1" selected="0">
            <x v="7"/>
          </reference>
          <reference field="1" count="0" selected="0"/>
          <reference field="2" count="0" selected="0"/>
          <reference field="3" count="0" selected="0"/>
          <reference field="4" count="1" selected="0">
            <x v="4"/>
          </reference>
          <reference field="5" count="0" selected="0"/>
          <reference field="6" count="1" selected="0">
            <x v="2"/>
          </reference>
          <reference field="7" count="1">
            <x v="33"/>
          </reference>
        </references>
      </pivotArea>
    </format>
    <format dxfId="349">
      <pivotArea dataOnly="0" labelOnly="1" outline="0" fieldPosition="0">
        <references count="8">
          <reference field="0" count="1" selected="0">
            <x v="8"/>
          </reference>
          <reference field="1" count="0" selected="0"/>
          <reference field="2" count="0" selected="0"/>
          <reference field="3" count="0" selected="0"/>
          <reference field="4" count="1" selected="0">
            <x v="4"/>
          </reference>
          <reference field="5" count="0" selected="0"/>
          <reference field="6" count="1" selected="0">
            <x v="2"/>
          </reference>
          <reference field="7" count="1">
            <x v="12"/>
          </reference>
        </references>
      </pivotArea>
    </format>
    <format dxfId="348">
      <pivotArea dataOnly="0" labelOnly="1" outline="0" fieldPosition="0">
        <references count="8">
          <reference field="0" count="1" selected="0">
            <x v="9"/>
          </reference>
          <reference field="1" count="0" selected="0"/>
          <reference field="2" count="0" selected="0"/>
          <reference field="3" count="0" selected="0"/>
          <reference field="4" count="1" selected="0">
            <x v="4"/>
          </reference>
          <reference field="5" count="0" selected="0"/>
          <reference field="6" count="1" selected="0">
            <x v="2"/>
          </reference>
          <reference field="7" count="1">
            <x v="26"/>
          </reference>
        </references>
      </pivotArea>
    </format>
    <format dxfId="347">
      <pivotArea dataOnly="0" labelOnly="1" outline="0" fieldPosition="0">
        <references count="8">
          <reference field="0" count="1" selected="0">
            <x v="10"/>
          </reference>
          <reference field="1" count="0" selected="0"/>
          <reference field="2" count="0" selected="0"/>
          <reference field="3" count="0" selected="0"/>
          <reference field="4" count="1" selected="0">
            <x v="4"/>
          </reference>
          <reference field="5" count="0" selected="0"/>
          <reference field="6" count="1" selected="0">
            <x v="2"/>
          </reference>
          <reference field="7" count="1">
            <x v="16"/>
          </reference>
        </references>
      </pivotArea>
    </format>
    <format dxfId="346">
      <pivotArea dataOnly="0" labelOnly="1" outline="0" fieldPosition="0">
        <references count="8">
          <reference field="0" count="1" selected="0">
            <x v="11"/>
          </reference>
          <reference field="1" count="0" selected="0"/>
          <reference field="2" count="0" selected="0"/>
          <reference field="3" count="0" selected="0"/>
          <reference field="4" count="1" selected="0">
            <x v="4"/>
          </reference>
          <reference field="5" count="0" selected="0"/>
          <reference field="6" count="1" selected="0">
            <x v="2"/>
          </reference>
          <reference field="7" count="1">
            <x v="6"/>
          </reference>
        </references>
      </pivotArea>
    </format>
    <format dxfId="345">
      <pivotArea dataOnly="0" labelOnly="1" outline="0" fieldPosition="0">
        <references count="8">
          <reference field="0" count="1" selected="0">
            <x v="12"/>
          </reference>
          <reference field="1" count="0" selected="0"/>
          <reference field="2" count="0" selected="0"/>
          <reference field="3" count="0" selected="0"/>
          <reference field="4" count="1" selected="0">
            <x v="4"/>
          </reference>
          <reference field="5" count="0" selected="0"/>
          <reference field="6" count="1" selected="0">
            <x v="2"/>
          </reference>
          <reference field="7" count="1">
            <x v="8"/>
          </reference>
        </references>
      </pivotArea>
    </format>
    <format dxfId="344">
      <pivotArea dataOnly="0" labelOnly="1" outline="0" fieldPosition="0">
        <references count="8">
          <reference field="0" count="1" selected="0">
            <x v="13"/>
          </reference>
          <reference field="1" count="0" selected="0"/>
          <reference field="2" count="0" selected="0"/>
          <reference field="3" count="0" selected="0"/>
          <reference field="4" count="1" selected="0">
            <x v="4"/>
          </reference>
          <reference field="5" count="0" selected="0"/>
          <reference field="6" count="1" selected="0">
            <x v="2"/>
          </reference>
          <reference field="7" count="1">
            <x v="21"/>
          </reference>
        </references>
      </pivotArea>
    </format>
    <format dxfId="343">
      <pivotArea dataOnly="0" labelOnly="1" outline="0" fieldPosition="0">
        <references count="8">
          <reference field="0" count="1" selected="0">
            <x v="14"/>
          </reference>
          <reference field="1" count="0" selected="0"/>
          <reference field="2" count="0" selected="0"/>
          <reference field="3" count="0" selected="0"/>
          <reference field="4" count="1" selected="0">
            <x v="4"/>
          </reference>
          <reference field="5" count="0" selected="0"/>
          <reference field="6" count="1" selected="0">
            <x v="2"/>
          </reference>
          <reference field="7" count="1">
            <x v="2"/>
          </reference>
        </references>
      </pivotArea>
    </format>
    <format dxfId="342">
      <pivotArea dataOnly="0" labelOnly="1" outline="0" fieldPosition="0">
        <references count="8">
          <reference field="0" count="1" selected="0">
            <x v="15"/>
          </reference>
          <reference field="1" count="0" selected="0"/>
          <reference field="2" count="0" selected="0"/>
          <reference field="3" count="0" selected="0"/>
          <reference field="4" count="1" selected="0">
            <x v="4"/>
          </reference>
          <reference field="5" count="0" selected="0"/>
          <reference field="6" count="1" selected="0">
            <x v="2"/>
          </reference>
          <reference field="7" count="1">
            <x v="20"/>
          </reference>
        </references>
      </pivotArea>
    </format>
    <format dxfId="341">
      <pivotArea dataOnly="0" labelOnly="1" outline="0" fieldPosition="0">
        <references count="8">
          <reference field="0" count="1" selected="0">
            <x v="16"/>
          </reference>
          <reference field="1" count="0" selected="0"/>
          <reference field="2" count="0" selected="0"/>
          <reference field="3" count="0" selected="0"/>
          <reference field="4" count="1" selected="0">
            <x v="4"/>
          </reference>
          <reference field="5" count="0" selected="0"/>
          <reference field="6" count="1" selected="0">
            <x v="2"/>
          </reference>
          <reference field="7" count="1">
            <x v="25"/>
          </reference>
        </references>
      </pivotArea>
    </format>
    <format dxfId="340">
      <pivotArea dataOnly="0" labelOnly="1" outline="0" fieldPosition="0">
        <references count="8">
          <reference field="0" count="1" selected="0">
            <x v="17"/>
          </reference>
          <reference field="1" count="0" selected="0"/>
          <reference field="2" count="0" selected="0"/>
          <reference field="3" count="0" selected="0"/>
          <reference field="4" count="1" selected="0">
            <x v="4"/>
          </reference>
          <reference field="5" count="0" selected="0"/>
          <reference field="6" count="1" selected="0">
            <x v="2"/>
          </reference>
          <reference field="7" count="1">
            <x v="23"/>
          </reference>
        </references>
      </pivotArea>
    </format>
    <format dxfId="339">
      <pivotArea dataOnly="0" labelOnly="1" outline="0" fieldPosition="0">
        <references count="8">
          <reference field="0" count="1" selected="0">
            <x v="18"/>
          </reference>
          <reference field="1" count="0" selected="0"/>
          <reference field="2" count="0" selected="0"/>
          <reference field="3" count="0" selected="0"/>
          <reference field="4" count="1" selected="0">
            <x v="4"/>
          </reference>
          <reference field="5" count="0" selected="0"/>
          <reference field="6" count="1" selected="0">
            <x v="2"/>
          </reference>
          <reference field="7" count="1">
            <x v="5"/>
          </reference>
        </references>
      </pivotArea>
    </format>
    <format dxfId="338">
      <pivotArea dataOnly="0" labelOnly="1" outline="0" fieldPosition="0">
        <references count="8">
          <reference field="0" count="1" selected="0">
            <x v="19"/>
          </reference>
          <reference field="1" count="0" selected="0"/>
          <reference field="2" count="0" selected="0"/>
          <reference field="3" count="0" selected="0"/>
          <reference field="4" count="1" selected="0">
            <x v="4"/>
          </reference>
          <reference field="5" count="0" selected="0"/>
          <reference field="6" count="1" selected="0">
            <x v="2"/>
          </reference>
          <reference field="7" count="1">
            <x v="4"/>
          </reference>
        </references>
      </pivotArea>
    </format>
    <format dxfId="337">
      <pivotArea dataOnly="0" labelOnly="1" outline="0" fieldPosition="0">
        <references count="8">
          <reference field="0" count="1" selected="0">
            <x v="20"/>
          </reference>
          <reference field="1" count="0" selected="0"/>
          <reference field="2" count="0" selected="0"/>
          <reference field="3" count="0" selected="0"/>
          <reference field="4" count="1" selected="0">
            <x v="4"/>
          </reference>
          <reference field="5" count="0" selected="0"/>
          <reference field="6" count="1" selected="0">
            <x v="2"/>
          </reference>
          <reference field="7" count="1">
            <x v="10"/>
          </reference>
        </references>
      </pivotArea>
    </format>
    <format dxfId="336">
      <pivotArea dataOnly="0" labelOnly="1" outline="0" fieldPosition="0">
        <references count="8">
          <reference field="0" count="1" selected="0">
            <x v="21"/>
          </reference>
          <reference field="1" count="0" selected="0"/>
          <reference field="2" count="0" selected="0"/>
          <reference field="3" count="0" selected="0"/>
          <reference field="4" count="1" selected="0">
            <x v="4"/>
          </reference>
          <reference field="5" count="0" selected="0"/>
          <reference field="6" count="1" selected="0">
            <x v="2"/>
          </reference>
          <reference field="7" count="1">
            <x v="1"/>
          </reference>
        </references>
      </pivotArea>
    </format>
    <format dxfId="335">
      <pivotArea dataOnly="0" labelOnly="1" outline="0" fieldPosition="0">
        <references count="8">
          <reference field="0" count="1" selected="0">
            <x v="22"/>
          </reference>
          <reference field="1" count="0" selected="0"/>
          <reference field="2" count="0" selected="0"/>
          <reference field="3" count="0" selected="0"/>
          <reference field="4" count="1" selected="0">
            <x v="4"/>
          </reference>
          <reference field="5" count="0" selected="0"/>
          <reference field="6" count="1" selected="0">
            <x v="2"/>
          </reference>
          <reference field="7" count="1">
            <x v="0"/>
          </reference>
        </references>
      </pivotArea>
    </format>
    <format dxfId="334">
      <pivotArea dataOnly="0" labelOnly="1" outline="0" fieldPosition="0">
        <references count="8">
          <reference field="0" count="1" selected="0">
            <x v="23"/>
          </reference>
          <reference field="1" count="0" selected="0"/>
          <reference field="2" count="0" selected="0"/>
          <reference field="3" count="0" selected="0"/>
          <reference field="4" count="1" selected="0">
            <x v="4"/>
          </reference>
          <reference field="5" count="0" selected="0"/>
          <reference field="6" count="1" selected="0">
            <x v="2"/>
          </reference>
          <reference field="7" count="1">
            <x v="19"/>
          </reference>
        </references>
      </pivotArea>
    </format>
    <format dxfId="333">
      <pivotArea dataOnly="0" labelOnly="1" outline="0" fieldPosition="0">
        <references count="8">
          <reference field="0" count="1" selected="0">
            <x v="24"/>
          </reference>
          <reference field="1" count="0" selected="0"/>
          <reference field="2" count="0" selected="0"/>
          <reference field="3" count="0" selected="0"/>
          <reference field="4" count="1" selected="0">
            <x v="4"/>
          </reference>
          <reference field="5" count="0" selected="0"/>
          <reference field="6" count="1" selected="0">
            <x v="2"/>
          </reference>
          <reference field="7" count="1">
            <x v="22"/>
          </reference>
        </references>
      </pivotArea>
    </format>
    <format dxfId="332">
      <pivotArea dataOnly="0" labelOnly="1" outline="0" fieldPosition="0">
        <references count="8">
          <reference field="0" count="1" selected="0">
            <x v="25"/>
          </reference>
          <reference field="1" count="0" selected="0"/>
          <reference field="2" count="0" selected="0"/>
          <reference field="3" count="0" selected="0"/>
          <reference field="4" count="1" selected="0">
            <x v="4"/>
          </reference>
          <reference field="5" count="0" selected="0"/>
          <reference field="6" count="1" selected="0">
            <x v="2"/>
          </reference>
          <reference field="7" count="1">
            <x v="18"/>
          </reference>
        </references>
      </pivotArea>
    </format>
    <format dxfId="331">
      <pivotArea dataOnly="0" labelOnly="1" outline="0" fieldPosition="0">
        <references count="8">
          <reference field="0" count="1" selected="0">
            <x v="26"/>
          </reference>
          <reference field="1" count="0" selected="0"/>
          <reference field="2" count="0" selected="0"/>
          <reference field="3" count="0" selected="0"/>
          <reference field="4" count="1" selected="0">
            <x v="4"/>
          </reference>
          <reference field="5" count="0" selected="0"/>
          <reference field="6" count="1" selected="0">
            <x v="2"/>
          </reference>
          <reference field="7" count="1">
            <x v="32"/>
          </reference>
        </references>
      </pivotArea>
    </format>
    <format dxfId="330">
      <pivotArea dataOnly="0" labelOnly="1" outline="0" fieldPosition="0">
        <references count="8">
          <reference field="0" count="1" selected="0">
            <x v="27"/>
          </reference>
          <reference field="1" count="0" selected="0"/>
          <reference field="2" count="0" selected="0"/>
          <reference field="3" count="0" selected="0"/>
          <reference field="4" count="1" selected="0">
            <x v="4"/>
          </reference>
          <reference field="5" count="0" selected="0"/>
          <reference field="6" count="1" selected="0">
            <x v="2"/>
          </reference>
          <reference field="7" count="1">
            <x v="11"/>
          </reference>
        </references>
      </pivotArea>
    </format>
    <format dxfId="329">
      <pivotArea dataOnly="0" labelOnly="1" outline="0" fieldPosition="0">
        <references count="8">
          <reference field="0" count="1" selected="0">
            <x v="28"/>
          </reference>
          <reference field="1" count="0" selected="0"/>
          <reference field="2" count="0" selected="0"/>
          <reference field="3" count="0" selected="0"/>
          <reference field="4" count="1" selected="0">
            <x v="4"/>
          </reference>
          <reference field="5" count="0" selected="0"/>
          <reference field="6" count="1" selected="0">
            <x v="2"/>
          </reference>
          <reference field="7" count="1">
            <x v="14"/>
          </reference>
        </references>
      </pivotArea>
    </format>
    <format dxfId="328">
      <pivotArea dataOnly="0" labelOnly="1" outline="0" fieldPosition="0">
        <references count="8">
          <reference field="0" count="1" selected="0">
            <x v="29"/>
          </reference>
          <reference field="1" count="0" selected="0"/>
          <reference field="2" count="0" selected="0"/>
          <reference field="3" count="0" selected="0"/>
          <reference field="4" count="1" selected="0">
            <x v="4"/>
          </reference>
          <reference field="5" count="0" selected="0"/>
          <reference field="6" count="1" selected="0">
            <x v="2"/>
          </reference>
          <reference field="7" count="1">
            <x v="3"/>
          </reference>
        </references>
      </pivotArea>
    </format>
    <format dxfId="327">
      <pivotArea dataOnly="0" labelOnly="1" outline="0" fieldPosition="0">
        <references count="8">
          <reference field="0" count="1" selected="0">
            <x v="30"/>
          </reference>
          <reference field="1" count="0" selected="0"/>
          <reference field="2" count="0" selected="0"/>
          <reference field="3" count="0" selected="0"/>
          <reference field="4" count="1" selected="0">
            <x v="4"/>
          </reference>
          <reference field="5" count="0" selected="0"/>
          <reference field="6" count="1" selected="0">
            <x v="2"/>
          </reference>
          <reference field="7" count="1">
            <x v="7"/>
          </reference>
        </references>
      </pivotArea>
    </format>
    <format dxfId="326">
      <pivotArea dataOnly="0" labelOnly="1" outline="0" fieldPosition="0">
        <references count="8">
          <reference field="0" count="1" selected="0">
            <x v="31"/>
          </reference>
          <reference field="1" count="0" selected="0"/>
          <reference field="2" count="0" selected="0"/>
          <reference field="3" count="0" selected="0"/>
          <reference field="4" count="1" selected="0">
            <x v="4"/>
          </reference>
          <reference field="5" count="0" selected="0"/>
          <reference field="6" count="1" selected="0">
            <x v="2"/>
          </reference>
          <reference field="7" count="1">
            <x v="30"/>
          </reference>
        </references>
      </pivotArea>
    </format>
    <format dxfId="325">
      <pivotArea dataOnly="0" labelOnly="1" outline="0" fieldPosition="0">
        <references count="8">
          <reference field="0" count="1" selected="0">
            <x v="32"/>
          </reference>
          <reference field="1" count="0" selected="0"/>
          <reference field="2" count="0" selected="0"/>
          <reference field="3" count="0" selected="0"/>
          <reference field="4" count="1" selected="0">
            <x v="4"/>
          </reference>
          <reference field="5" count="0" selected="0"/>
          <reference field="6" count="1" selected="0">
            <x v="2"/>
          </reference>
          <reference field="7" count="1">
            <x v="9"/>
          </reference>
        </references>
      </pivotArea>
    </format>
    <format dxfId="324">
      <pivotArea dataOnly="0" labelOnly="1" outline="0" fieldPosition="0">
        <references count="8">
          <reference field="0" count="1" selected="0">
            <x v="33"/>
          </reference>
          <reference field="1" count="0" selected="0"/>
          <reference field="2" count="0" selected="0"/>
          <reference field="3" count="0" selected="0"/>
          <reference field="4" count="1" selected="0">
            <x v="4"/>
          </reference>
          <reference field="5" count="0" selected="0"/>
          <reference field="6" count="1" selected="0">
            <x v="2"/>
          </reference>
          <reference field="7" count="1">
            <x v="31"/>
          </reference>
        </references>
      </pivotArea>
    </format>
    <format dxfId="323">
      <pivotArea dataOnly="0" labelOnly="1" outline="0" fieldPosition="0">
        <references count="1">
          <reference field="4294967294"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322">
      <pivotArea dataOnly="0" labelOnly="1" outline="0" fieldPosition="0">
        <references count="1">
          <reference field="4294967294" count="10">
            <x v="50"/>
            <x v="51"/>
            <x v="52"/>
            <x v="53"/>
            <x v="54"/>
            <x v="55"/>
            <x v="56"/>
            <x v="57"/>
            <x v="58"/>
            <x v="59"/>
          </reference>
        </references>
      </pivotArea>
    </format>
  </formats>
  <pivotTableStyleInfo name="PivotStyleLight2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481B1B19-B30B-4C58-995E-C81658F3BC53}" name="PivotTable4" cacheId="27"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location ref="CC854:CN864" firstHeaderRow="0" firstDataRow="1" firstDataCol="8"/>
  <pivotFields count="12">
    <pivotField axis="axisRow" compact="0" outline="0" subtotalTop="0" showAll="0" defaultSubtotal="0">
      <items count="1">
        <item x="0"/>
      </items>
    </pivotField>
    <pivotField axis="axisRow" compact="0" outline="0" subtotalTop="0" showAll="0" defaultSubtotal="0">
      <items count="1">
        <item x="0"/>
      </items>
    </pivotField>
    <pivotField axis="axisRow" compact="0" outline="0" subtotalTop="0" showAll="0" defaultSubtotal="0">
      <items count="1">
        <item x="0"/>
      </items>
    </pivotField>
    <pivotField axis="axisRow" compact="0" outline="0" showAll="0" defaultSubtotal="0">
      <items count="18">
        <item x="11"/>
        <item x="10"/>
        <item x="7"/>
        <item x="6"/>
        <item x="4"/>
        <item x="0"/>
        <item m="1" x="14"/>
        <item x="12"/>
        <item x="3"/>
        <item x="8"/>
        <item x="9"/>
        <item x="1"/>
        <item x="2"/>
        <item x="5"/>
        <item m="1" x="17"/>
        <item m="1" x="15"/>
        <item m="1" x="16"/>
        <item m="1" x="13"/>
      </items>
    </pivotField>
    <pivotField axis="axisRow" compact="0" outline="0" showAll="0" defaultSubtotal="0">
      <items count="19">
        <item x="12"/>
        <item x="11"/>
        <item x="8"/>
        <item x="10"/>
        <item x="9"/>
        <item x="4"/>
        <item x="7"/>
        <item x="6"/>
        <item x="3"/>
        <item x="1"/>
        <item x="5"/>
        <item x="0"/>
        <item m="1" x="17"/>
        <item x="13"/>
        <item m="1" x="18"/>
        <item m="1" x="15"/>
        <item m="1" x="16"/>
        <item m="1" x="14"/>
        <item x="2"/>
      </items>
    </pivotField>
    <pivotField axis="axisRow" compact="0" outline="0" showAll="0" defaultSubtotal="0">
      <items count="14">
        <item h="1" m="1" x="13"/>
        <item x="12"/>
        <item h="1" x="0"/>
        <item h="1" x="4"/>
        <item h="1" x="1"/>
        <item h="1" x="2"/>
        <item h="1" x="5"/>
        <item h="1" x="6"/>
        <item h="1" x="3"/>
        <item h="1" x="8"/>
        <item h="1" x="9"/>
        <item h="1" x="7"/>
        <item h="1" x="10"/>
        <item h="1" x="11"/>
      </items>
    </pivotField>
    <pivotField axis="axisRow" compact="0" outline="0" showAll="0" defaultSubtotal="0">
      <items count="30">
        <item x="7"/>
        <item m="1" x="23"/>
        <item x="6"/>
        <item m="1" x="13"/>
        <item x="4"/>
        <item m="1" x="28"/>
        <item m="1" x="17"/>
        <item m="1" x="15"/>
        <item m="1" x="22"/>
        <item m="1" x="16"/>
        <item x="11"/>
        <item m="1" x="18"/>
        <item x="3"/>
        <item m="1" x="24"/>
        <item x="8"/>
        <item m="1" x="25"/>
        <item m="1" x="21"/>
        <item m="1" x="26"/>
        <item x="9"/>
        <item m="1" x="20"/>
        <item x="1"/>
        <item m="1" x="29"/>
        <item x="2"/>
        <item m="1" x="19"/>
        <item x="5"/>
        <item m="1" x="14"/>
        <item m="1" x="27"/>
        <item x="12"/>
        <item x="0"/>
        <item x="10"/>
      </items>
    </pivotField>
    <pivotField axis="axisRow" compact="0" outline="0" showAll="0" sortType="ascending" defaultSubtotal="0">
      <items count="11">
        <item x="8"/>
        <item x="2"/>
        <item x="4"/>
        <item x="3"/>
        <item x="6"/>
        <item x="9"/>
        <item x="1"/>
        <item x="5"/>
        <item x="0"/>
        <item x="7"/>
        <item m="1" x="10"/>
      </items>
      <autoSortScope>
        <pivotArea dataOnly="0" outline="0" fieldPosition="0">
          <references count="1">
            <reference field="4294967294" count="1" selected="0">
              <x v="2"/>
            </reference>
          </references>
        </pivotArea>
      </autoSortScope>
    </pivotField>
    <pivotField dataField="1" compact="0" outline="0" subtotalTop="0" showAll="0" defaultSubtotal="0"/>
    <pivotField dataField="1" compact="0" outline="0" showAll="0" defaultSubtotal="0"/>
    <pivotField dataField="1" compact="0" outline="0" showAll="0" defaultSubtotal="0"/>
    <pivotField dataField="1" compact="0" outline="0" showAll="0" defaultSubtotal="0"/>
  </pivotFields>
  <rowFields count="8">
    <field x="6"/>
    <field x="5"/>
    <field x="4"/>
    <field x="3"/>
    <field x="1"/>
    <field x="2"/>
    <field x="0"/>
    <field x="7"/>
  </rowFields>
  <rowItems count="10">
    <i>
      <x v="27"/>
      <x v="1"/>
      <x v="13"/>
      <x v="7"/>
      <x/>
      <x/>
      <x/>
      <x v="8"/>
    </i>
    <i r="7">
      <x v="6"/>
    </i>
    <i r="7">
      <x v="1"/>
    </i>
    <i r="7">
      <x v="3"/>
    </i>
    <i r="7">
      <x v="2"/>
    </i>
    <i r="7">
      <x v="7"/>
    </i>
    <i r="7">
      <x v="4"/>
    </i>
    <i r="7">
      <x v="9"/>
    </i>
    <i r="7">
      <x/>
    </i>
    <i r="7">
      <x v="5"/>
    </i>
  </rowItems>
  <colFields count="1">
    <field x="-2"/>
  </colFields>
  <colItems count="4">
    <i>
      <x/>
    </i>
    <i i="1">
      <x v="1"/>
    </i>
    <i i="2">
      <x v="2"/>
    </i>
    <i i="3">
      <x v="3"/>
    </i>
  </colItems>
  <dataFields count="4">
    <dataField name="Suma de Ranking Anterior" fld="11" baseField="0" baseItem="0"/>
    <dataField name="Suma de PNCantierior" fld="8" baseField="4" baseItem="3" numFmtId="3"/>
    <dataField name="Suma de Ranking Actual" fld="10" baseField="0" baseItem="0"/>
    <dataField name="Suma de PNCactual" fld="9" baseField="4" baseItem="1" numFmtId="3"/>
  </dataFields>
  <formats count="38">
    <format dxfId="37">
      <pivotArea type="all" dataOnly="0" outline="0" fieldPosition="0"/>
    </format>
    <format dxfId="36">
      <pivotArea outline="0" collapsedLevelsAreSubtotals="1" fieldPosition="0"/>
    </format>
    <format dxfId="35">
      <pivotArea field="6" type="button" dataOnly="0" labelOnly="1" outline="0" axis="axisRow" fieldPosition="0"/>
    </format>
    <format dxfId="34">
      <pivotArea field="5" type="button" dataOnly="0" labelOnly="1" outline="0" axis="axisRow" fieldPosition="1"/>
    </format>
    <format dxfId="33">
      <pivotArea field="4" type="button" dataOnly="0" labelOnly="1" outline="0" axis="axisRow" fieldPosition="2"/>
    </format>
    <format dxfId="32">
      <pivotArea field="3" type="button" dataOnly="0" labelOnly="1" outline="0" axis="axisRow" fieldPosition="3"/>
    </format>
    <format dxfId="31">
      <pivotArea field="1" type="button" dataOnly="0" labelOnly="1" outline="0" axis="axisRow" fieldPosition="4"/>
    </format>
    <format dxfId="30">
      <pivotArea field="2" type="button" dataOnly="0" labelOnly="1" outline="0" axis="axisRow" fieldPosition="5"/>
    </format>
    <format dxfId="29">
      <pivotArea field="0" type="button" dataOnly="0" labelOnly="1" outline="0" axis="axisRow" fieldPosition="6"/>
    </format>
    <format dxfId="28">
      <pivotArea field="7" type="button" dataOnly="0" labelOnly="1" outline="0" axis="axisRow" fieldPosition="7"/>
    </format>
    <format dxfId="27">
      <pivotArea dataOnly="0" labelOnly="1" outline="0" fieldPosition="0">
        <references count="1">
          <reference field="6" count="1">
            <x v="9"/>
          </reference>
        </references>
      </pivotArea>
    </format>
    <format dxfId="26">
      <pivotArea dataOnly="0" labelOnly="1" outline="0" fieldPosition="0">
        <references count="2">
          <reference field="5" count="0"/>
          <reference field="6" count="1" selected="0">
            <x v="9"/>
          </reference>
        </references>
      </pivotArea>
    </format>
    <format dxfId="25">
      <pivotArea dataOnly="0" labelOnly="1" outline="0" fieldPosition="0">
        <references count="3">
          <reference field="4" count="1">
            <x v="13"/>
          </reference>
          <reference field="5" count="0" selected="0"/>
          <reference field="6" count="1" selected="0">
            <x v="9"/>
          </reference>
        </references>
      </pivotArea>
    </format>
    <format dxfId="24">
      <pivotArea dataOnly="0" labelOnly="1" outline="0" fieldPosition="0">
        <references count="4">
          <reference field="3" count="1">
            <x v="7"/>
          </reference>
          <reference field="4" count="1" selected="0">
            <x v="13"/>
          </reference>
          <reference field="5" count="0" selected="0"/>
          <reference field="6" count="1" selected="0">
            <x v="9"/>
          </reference>
        </references>
      </pivotArea>
    </format>
    <format dxfId="23">
      <pivotArea dataOnly="0" labelOnly="1" outline="0" fieldPosition="0">
        <references count="5">
          <reference field="1" count="0"/>
          <reference field="3" count="1" selected="0">
            <x v="7"/>
          </reference>
          <reference field="4" count="1" selected="0">
            <x v="13"/>
          </reference>
          <reference field="5" count="0" selected="0"/>
          <reference field="6" count="1" selected="0">
            <x v="9"/>
          </reference>
        </references>
      </pivotArea>
    </format>
    <format dxfId="22">
      <pivotArea dataOnly="0" labelOnly="1" outline="0" fieldPosition="0">
        <references count="6">
          <reference field="1" count="0" selected="0"/>
          <reference field="2" count="0"/>
          <reference field="3" count="1" selected="0">
            <x v="7"/>
          </reference>
          <reference field="4" count="1" selected="0">
            <x v="13"/>
          </reference>
          <reference field="5" count="0" selected="0"/>
          <reference field="6" count="1" selected="0">
            <x v="9"/>
          </reference>
        </references>
      </pivotArea>
    </format>
    <format dxfId="21">
      <pivotArea dataOnly="0" labelOnly="1" outline="0" fieldPosition="0">
        <references count="7">
          <reference field="0" count="0"/>
          <reference field="1" count="0" selected="0"/>
          <reference field="2" count="0" selected="0"/>
          <reference field="3" count="1" selected="0">
            <x v="7"/>
          </reference>
          <reference field="4" count="1" selected="0">
            <x v="13"/>
          </reference>
          <reference field="5" count="0" selected="0"/>
          <reference field="6" count="1" selected="0">
            <x v="9"/>
          </reference>
        </references>
      </pivotArea>
    </format>
    <format dxfId="20">
      <pivotArea dataOnly="0" labelOnly="1" outline="0" fieldPosition="0">
        <references count="8">
          <reference field="0" count="0" selected="0"/>
          <reference field="1" count="0" selected="0"/>
          <reference field="2" count="0" selected="0"/>
          <reference field="3" count="1" selected="0">
            <x v="7"/>
          </reference>
          <reference field="4" count="1" selected="0">
            <x v="13"/>
          </reference>
          <reference field="5" count="0" selected="0"/>
          <reference field="6" count="1" selected="0">
            <x v="9"/>
          </reference>
          <reference field="7" count="10">
            <x v="0"/>
            <x v="1"/>
            <x v="2"/>
            <x v="3"/>
            <x v="4"/>
            <x v="5"/>
            <x v="6"/>
            <x v="7"/>
            <x v="9"/>
            <x v="10"/>
          </reference>
        </references>
      </pivotArea>
    </format>
    <format dxfId="19">
      <pivotArea dataOnly="0" labelOnly="1" outline="0" fieldPosition="0">
        <references count="1">
          <reference field="4294967294" count="4">
            <x v="0"/>
            <x v="1"/>
            <x v="2"/>
            <x v="3"/>
          </reference>
        </references>
      </pivotArea>
    </format>
    <format dxfId="18">
      <pivotArea type="all" dataOnly="0" outline="0" fieldPosition="0"/>
    </format>
    <format dxfId="17">
      <pivotArea outline="0" collapsedLevelsAreSubtotals="1" fieldPosition="0"/>
    </format>
    <format dxfId="16">
      <pivotArea field="6" type="button" dataOnly="0" labelOnly="1" outline="0" axis="axisRow" fieldPosition="0"/>
    </format>
    <format dxfId="15">
      <pivotArea field="5" type="button" dataOnly="0" labelOnly="1" outline="0" axis="axisRow" fieldPosition="1"/>
    </format>
    <format dxfId="14">
      <pivotArea field="4" type="button" dataOnly="0" labelOnly="1" outline="0" axis="axisRow" fieldPosition="2"/>
    </format>
    <format dxfId="13">
      <pivotArea field="3" type="button" dataOnly="0" labelOnly="1" outline="0" axis="axisRow" fieldPosition="3"/>
    </format>
    <format dxfId="12">
      <pivotArea field="1" type="button" dataOnly="0" labelOnly="1" outline="0" axis="axisRow" fieldPosition="4"/>
    </format>
    <format dxfId="11">
      <pivotArea field="2" type="button" dataOnly="0" labelOnly="1" outline="0" axis="axisRow" fieldPosition="5"/>
    </format>
    <format dxfId="10">
      <pivotArea field="0" type="button" dataOnly="0" labelOnly="1" outline="0" axis="axisRow" fieldPosition="6"/>
    </format>
    <format dxfId="9">
      <pivotArea field="7" type="button" dataOnly="0" labelOnly="1" outline="0" axis="axisRow" fieldPosition="7"/>
    </format>
    <format dxfId="8">
      <pivotArea dataOnly="0" labelOnly="1" outline="0" fieldPosition="0">
        <references count="1">
          <reference field="6" count="1">
            <x v="9"/>
          </reference>
        </references>
      </pivotArea>
    </format>
    <format dxfId="7">
      <pivotArea dataOnly="0" labelOnly="1" outline="0" fieldPosition="0">
        <references count="2">
          <reference field="5" count="0"/>
          <reference field="6" count="1" selected="0">
            <x v="9"/>
          </reference>
        </references>
      </pivotArea>
    </format>
    <format dxfId="6">
      <pivotArea dataOnly="0" labelOnly="1" outline="0" fieldPosition="0">
        <references count="3">
          <reference field="4" count="1">
            <x v="13"/>
          </reference>
          <reference field="5" count="0" selected="0"/>
          <reference field="6" count="1" selected="0">
            <x v="9"/>
          </reference>
        </references>
      </pivotArea>
    </format>
    <format dxfId="5">
      <pivotArea dataOnly="0" labelOnly="1" outline="0" fieldPosition="0">
        <references count="4">
          <reference field="3" count="1">
            <x v="7"/>
          </reference>
          <reference field="4" count="1" selected="0">
            <x v="13"/>
          </reference>
          <reference field="5" count="0" selected="0"/>
          <reference field="6" count="1" selected="0">
            <x v="9"/>
          </reference>
        </references>
      </pivotArea>
    </format>
    <format dxfId="4">
      <pivotArea dataOnly="0" labelOnly="1" outline="0" fieldPosition="0">
        <references count="5">
          <reference field="1" count="0"/>
          <reference field="3" count="1" selected="0">
            <x v="7"/>
          </reference>
          <reference field="4" count="1" selected="0">
            <x v="13"/>
          </reference>
          <reference field="5" count="0" selected="0"/>
          <reference field="6" count="1" selected="0">
            <x v="9"/>
          </reference>
        </references>
      </pivotArea>
    </format>
    <format dxfId="3">
      <pivotArea dataOnly="0" labelOnly="1" outline="0" fieldPosition="0">
        <references count="6">
          <reference field="1" count="0" selected="0"/>
          <reference field="2" count="0"/>
          <reference field="3" count="1" selected="0">
            <x v="7"/>
          </reference>
          <reference field="4" count="1" selected="0">
            <x v="13"/>
          </reference>
          <reference field="5" count="0" selected="0"/>
          <reference field="6" count="1" selected="0">
            <x v="9"/>
          </reference>
        </references>
      </pivotArea>
    </format>
    <format dxfId="2">
      <pivotArea dataOnly="0" labelOnly="1" outline="0" fieldPosition="0">
        <references count="7">
          <reference field="0" count="0"/>
          <reference field="1" count="0" selected="0"/>
          <reference field="2" count="0" selected="0"/>
          <reference field="3" count="1" selected="0">
            <x v="7"/>
          </reference>
          <reference field="4" count="1" selected="0">
            <x v="13"/>
          </reference>
          <reference field="5" count="0" selected="0"/>
          <reference field="6" count="1" selected="0">
            <x v="9"/>
          </reference>
        </references>
      </pivotArea>
    </format>
    <format dxfId="1">
      <pivotArea dataOnly="0" labelOnly="1" outline="0" fieldPosition="0">
        <references count="8">
          <reference field="0" count="0" selected="0"/>
          <reference field="1" count="0" selected="0"/>
          <reference field="2" count="0" selected="0"/>
          <reference field="3" count="1" selected="0">
            <x v="7"/>
          </reference>
          <reference field="4" count="1" selected="0">
            <x v="13"/>
          </reference>
          <reference field="5" count="0" selected="0"/>
          <reference field="6" count="1" selected="0">
            <x v="9"/>
          </reference>
          <reference field="7" count="10">
            <x v="0"/>
            <x v="1"/>
            <x v="2"/>
            <x v="3"/>
            <x v="4"/>
            <x v="5"/>
            <x v="6"/>
            <x v="7"/>
            <x v="9"/>
            <x v="10"/>
          </reference>
        </references>
      </pivotArea>
    </format>
    <format dxfId="0">
      <pivotArea dataOnly="0" labelOnly="1" outline="0" fieldPosition="0">
        <references count="1">
          <reference field="4294967294" count="4">
            <x v="0"/>
            <x v="1"/>
            <x v="2"/>
            <x v="3"/>
          </reference>
        </references>
      </pivotArea>
    </format>
  </formats>
  <pivotTableStyleInfo name="PivotStyleLight2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atosExternos_1" connectionId="1" xr16:uid="{8A483A19-F8E8-412E-8A5E-50BAEFD9260B}" autoFormatId="16" applyNumberFormats="0" applyBorderFormats="0" applyFontFormats="0" applyPatternFormats="0" applyAlignmentFormats="0" applyWidthHeightFormats="0">
  <queryTableRefresh nextId="24">
    <queryTableFields count="20">
      <queryTableField id="18" name="Label1" tableColumnId="18"/>
      <queryTableField id="19" name="Label2" tableColumnId="19"/>
      <queryTableField id="20" name="Label3" tableColumnId="20"/>
      <queryTableField id="1" name="PeriodoConsolidado" tableColumnId="1"/>
      <queryTableField id="2" name="PeriodoConsolidado1" tableColumnId="2"/>
      <queryTableField id="3" name="Compañias_Ramos" tableColumnId="3"/>
      <queryTableField id="4" name="Total" tableColumnId="4"/>
      <queryTableField id="5" name="Vida Individual" tableColumnId="5"/>
      <queryTableField id="6" name="Vida Colectivo" tableColumnId="6"/>
      <queryTableField id="7" name="Salud" tableColumnId="7"/>
      <queryTableField id="8" name="Accidentes Personales" tableColumnId="8"/>
      <queryTableField id="9" name="Incendio y Aliados" tableColumnId="9"/>
      <queryTableField id="10" name="Naves Marítimas y Aéreas" tableColumnId="10"/>
      <queryTableField id="11" name="Transporte de Carga" tableColumnId="11"/>
      <queryTableField id="12" name="Vehículos de Motor" tableColumnId="12"/>
      <queryTableField id="13" name="Agrícola y Pecuario" tableColumnId="13"/>
      <queryTableField id="14" name="Fianzas" tableColumnId="14"/>
      <queryTableField id="15" name="Otros Seguros" tableColumnId="15"/>
      <queryTableField id="16" name="Posicion" tableColumnId="16"/>
      <queryTableField id="17" name="Participacion" tableColumnId="17"/>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DatosExternos_1" connectionId="3" xr16:uid="{48498D99-E3DF-4FB2-BF91-DC5FE18FCEFE}" autoFormatId="16" applyNumberFormats="0" applyBorderFormats="0" applyFontFormats="0" applyPatternFormats="0" applyAlignmentFormats="0" applyWidthHeightFormats="0">
  <queryTableRefresh nextId="21">
    <queryTableFields count="15">
      <queryTableField id="13" name="Label1" tableColumnId="12"/>
      <queryTableField id="14" name="Label2" tableColumnId="13"/>
      <queryTableField id="15" name="Label3" tableColumnId="14"/>
      <queryTableField id="1" name="Ramos" tableColumnId="1"/>
      <queryTableField id="16" name="Ramos1" tableColumnId="15"/>
      <queryTableField id="2" name="PeriodoConsolidado" tableColumnId="2"/>
      <queryTableField id="11" name="PeriodoConsolidadoAnterior" tableColumnId="11"/>
      <queryTableField id="3" name="PeriodoConsolidado1" tableColumnId="3"/>
      <queryTableField id="4" name="PeriodoConsolidadolabel" tableColumnId="4"/>
      <queryTableField id="5" name="Año anterior" tableColumnId="5"/>
      <queryTableField id="6" name="Período actual" tableColumnId="6"/>
      <queryTableField id="7" name="Variación Absoluta" tableColumnId="7"/>
      <queryTableField id="8" name="Variación Porcentual" tableColumnId="8"/>
      <queryTableField id="9" name="Participación Año Anterior" tableColumnId="9"/>
      <queryTableField id="10" name="Participación Año Actual" tableColumnId="10"/>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DatosExternos_1" connectionId="4" xr16:uid="{F16BF348-5454-4EBE-B631-AAEE5873B154}" autoFormatId="16" applyNumberFormats="0" applyBorderFormats="0" applyFontFormats="0" applyPatternFormats="0" applyAlignmentFormats="0" applyWidthHeightFormats="0">
  <queryTableRefresh nextId="22">
    <queryTableFields count="20">
      <queryTableField id="1" name="PeriodoActual" tableColumnId="1"/>
      <queryTableField id="17" name="PeriodoActual12" tableColumnId="17"/>
      <queryTableField id="2" name="PeriodoActual1" tableColumnId="2"/>
      <queryTableField id="3" name="PeriodoActualLabel" tableColumnId="3"/>
      <queryTableField id="4" name="CompaniaActual" tableColumnId="4"/>
      <queryTableField id="5" name="NoExoneradaAnterior" tableColumnId="5"/>
      <queryTableField id="6" name="ExoneradaAnterior" tableColumnId="6"/>
      <queryTableField id="7" name="PNCantierior" tableColumnId="7"/>
      <queryTableField id="8" name="NoExoneradaActual" tableColumnId="8"/>
      <queryTableField id="9" name="ExoneradaActual" tableColumnId="9"/>
      <queryTableField id="10" name="PNCactual" tableColumnId="10"/>
      <queryTableField id="11" name="Ranking Actual" tableColumnId="11"/>
      <queryTableField id="12" name="Ranking Anterior" tableColumnId="12"/>
      <queryTableField id="13" name="Variacion Absoluta" tableColumnId="13"/>
      <queryTableField id="14" name="Variacion Relativa" tableColumnId="14"/>
      <queryTableField id="15" name="Participacion Actual" tableColumnId="15"/>
      <queryTableField id="16" name="Participacion Anterior" tableColumnId="16"/>
      <queryTableField id="19" name="label1" tableColumnId="18"/>
      <queryTableField id="20" name="label2" tableColumnId="19"/>
      <queryTableField id="21" name="label3" tableColumnId="20"/>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DatosExternos_1" connectionId="5" xr16:uid="{E10A58DF-71BA-4483-A694-778C2E70A6FB}" autoFormatId="16" applyNumberFormats="0" applyBorderFormats="0" applyFontFormats="0" applyPatternFormats="0" applyAlignmentFormats="0" applyWidthHeightFormats="0">
  <queryTableRefresh nextId="11">
    <queryTableFields count="10">
      <queryTableField id="1" name="PeriodoConsolidado" tableColumnId="1"/>
      <queryTableField id="2" name="PeriodoConsolidado1" tableColumnId="2"/>
      <queryTableField id="3" name="Compañias_Ramos" tableColumnId="3"/>
      <queryTableField id="4" name="Total" tableColumnId="4"/>
      <queryTableField id="5" name="Posicion" tableColumnId="5"/>
      <queryTableField id="6" name="FrecuenciaSimple" tableColumnId="6"/>
      <queryTableField id="7" name="FrecuenciaAcumulada" tableColumnId="7"/>
      <queryTableField id="8" name="label1" tableColumnId="8"/>
      <queryTableField id="9" name="label2" tableColumnId="9"/>
      <queryTableField id="10" name="label3" tableColumnId="10"/>
    </queryTable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DatosExternos_1" connectionId="6" xr16:uid="{2BC867DE-86FD-4E09-92AB-707AC7B485CA}" autoFormatId="16" applyNumberFormats="0" applyBorderFormats="0" applyFontFormats="0" applyPatternFormats="0" applyAlignmentFormats="0" applyWidthHeightFormats="0">
  <queryTableRefresh nextId="74">
    <queryTableFields count="69">
      <queryTableField id="65" name="posicion" tableColumnId="65"/>
      <queryTableField id="66" name="label1" tableColumnId="66"/>
      <queryTableField id="67" name="label2" tableColumnId="67"/>
      <queryTableField id="68" name="label3" tableColumnId="68"/>
      <queryTableField id="1" name="PeriodoConsolidado" tableColumnId="1"/>
      <queryTableField id="2" name="PeriodoConsolidado1" tableColumnId="2"/>
      <queryTableField id="3" name="PeriodoConsolidadoLabel" tableColumnId="3"/>
      <queryTableField id="4" name="Compañias_Ramos" tableColumnId="4"/>
      <queryTableField id="5" name="Total (No Exonerada)" tableColumnId="5"/>
      <queryTableField id="6" name="Total (Exonerada)" tableColumnId="6"/>
      <queryTableField id="7" name="Total (Total)" tableColumnId="7"/>
      <queryTableField id="8" name="% Primas Exoneradas (Total)" tableColumnId="8"/>
      <queryTableField id="9" name="Participación % (Total)" tableColumnId="9"/>
      <queryTableField id="10" name="Vida Individual (No Exonerada)" tableColumnId="10"/>
      <queryTableField id="11" name="Vida Individual (Exonerada)" tableColumnId="11"/>
      <queryTableField id="12" name="Vida Individual (Total)" tableColumnId="12"/>
      <queryTableField id="13" name="% Primas Exoneradas (Vida Individual)" tableColumnId="13"/>
      <queryTableField id="14" name="Participación % (Vida Individual)" tableColumnId="14"/>
      <queryTableField id="15" name="Vida Colectivo (No Exonerada)" tableColumnId="15"/>
      <queryTableField id="16" name="Vida Colectivo (Exonerada)" tableColumnId="16"/>
      <queryTableField id="17" name="Vida Colectivo (Total)" tableColumnId="17"/>
      <queryTableField id="18" name="% Primas Exoneradas (Vida Colectivo)" tableColumnId="18"/>
      <queryTableField id="19" name="Participación % (Vida Colectivo)" tableColumnId="19"/>
      <queryTableField id="20" name="Salud (No Exonerada)" tableColumnId="20"/>
      <queryTableField id="21" name="Salud (Exonerada)" tableColumnId="21"/>
      <queryTableField id="22" name="Salud (Total)" tableColumnId="22"/>
      <queryTableField id="23" name="% Primas Exoneradas (Salud)" tableColumnId="23"/>
      <queryTableField id="24" name="Participación % (Salud)" tableColumnId="24"/>
      <queryTableField id="25" name="Accidentes Personales (No Exonerada)" tableColumnId="25"/>
      <queryTableField id="26" name="Accidentes Personales (Exonerada)" tableColumnId="26"/>
      <queryTableField id="27" name="Accidentes Personales (Total)" tableColumnId="27"/>
      <queryTableField id="28" name="% Primas Exoneradas (Accidentes Personales)" tableColumnId="28"/>
      <queryTableField id="29" name="Participación % (Accidentes Personales)" tableColumnId="29"/>
      <queryTableField id="30" name="Incendio y Aliados (No Exonerada)" tableColumnId="30"/>
      <queryTableField id="31" name="Incendio y Aliados (Exonerada)" tableColumnId="31"/>
      <queryTableField id="32" name="Incendio y Aliados (Total)" tableColumnId="32"/>
      <queryTableField id="33" name="% Primas Exoneradas (Incendio y Aliados)" tableColumnId="33"/>
      <queryTableField id="34" name="Participación % (Incendio y Aliados)" tableColumnId="34"/>
      <queryTableField id="35" name="Naves Marítimas y Aéreas (No Exonerada)" tableColumnId="35"/>
      <queryTableField id="36" name="Naves Marítimas y Aéreas (Exonerada)" tableColumnId="36"/>
      <queryTableField id="37" name="Naves Marítimas y Aéreas (Total)" tableColumnId="37"/>
      <queryTableField id="38" name="% Primas Exoneradas (Naves)" tableColumnId="38"/>
      <queryTableField id="39" name="Participación % (Naves)" tableColumnId="39"/>
      <queryTableField id="40" name="Transporte de Carga (No Exonerada)" tableColumnId="40"/>
      <queryTableField id="41" name="Transporte de Carga (Exonerada)" tableColumnId="41"/>
      <queryTableField id="42" name="Transporte de Carga (Total)" tableColumnId="42"/>
      <queryTableField id="43" name="% Primas Exoneradas (Transporte de Carga)" tableColumnId="43"/>
      <queryTableField id="44" name="Participación % (Transporte de Carga)" tableColumnId="44"/>
      <queryTableField id="45" name="Vehículos de Motor (No Exonerada)" tableColumnId="45"/>
      <queryTableField id="46" name="Vehículos de Motor (Exonerada)" tableColumnId="46"/>
      <queryTableField id="47" name="Vehículos de Motor (Total)" tableColumnId="47"/>
      <queryTableField id="48" name="% Primas Exoneradas (Vehículos de Motor)" tableColumnId="48"/>
      <queryTableField id="49" name="Participación % (Vehículos de Motor)" tableColumnId="49"/>
      <queryTableField id="50" name="Agrícola y Pecuario (No Exonerada)" tableColumnId="50"/>
      <queryTableField id="51" name="Agrícola y Pecuario (Exonerada)" tableColumnId="51"/>
      <queryTableField id="52" name="Agrícola y Pecuario (Total)" tableColumnId="52"/>
      <queryTableField id="53" name="% Primas Exoneradas (Agrícola y Pecuario)" tableColumnId="53"/>
      <queryTableField id="54" name="Participación % (Agrícola y Pecuario)" tableColumnId="54"/>
      <queryTableField id="55" name="Fianzas (No Exonerada)" tableColumnId="55"/>
      <queryTableField id="56" name="Fianzas (Exonerada)" tableColumnId="56"/>
      <queryTableField id="57" name="Fianzas (Total)" tableColumnId="57"/>
      <queryTableField id="58" name="% Primas Exoneradas (Fianzas)" tableColumnId="58"/>
      <queryTableField id="59" name="Participación % (Fianzas)" tableColumnId="59"/>
      <queryTableField id="60" name="Otros Seguros (No Exonerada)" tableColumnId="60"/>
      <queryTableField id="61" name="Otros Seguros (Exonerada)" tableColumnId="61"/>
      <queryTableField id="62" name="Otros Seguros (Total)" tableColumnId="62"/>
      <queryTableField id="63" name="% Primas Exoneradas (Otros Seguros)" tableColumnId="63"/>
      <queryTableField id="64" name="Participación % (Otros Seguros)" tableColumnId="64"/>
      <queryTableField id="69" name="Ranking_Temp" tableColumnId="69"/>
    </queryTableFields>
  </queryTableRefresh>
</queryTable>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DatosExternos_1" connectionId="7" xr16:uid="{6FB6EB4F-FD09-4678-A9F3-F11739E54C82}" autoFormatId="16" applyNumberFormats="0" applyBorderFormats="0" applyFontFormats="0" applyPatternFormats="0" applyAlignmentFormats="0" applyWidthHeightFormats="0">
  <queryTableRefresh nextId="17">
    <queryTableFields count="12">
      <queryTableField id="11" name="label1" tableColumnId="10"/>
      <queryTableField id="12" name="label2" tableColumnId="11"/>
      <queryTableField id="13" name="label3" tableColumnId="12"/>
      <queryTableField id="1" name="PeriodoActual" tableColumnId="1"/>
      <queryTableField id="2" name="PeriodoActual12" tableColumnId="2"/>
      <queryTableField id="3" name="PeriodoActual1" tableColumnId="3"/>
      <queryTableField id="4" name="PeriodoActualLabel" tableColumnId="4"/>
      <queryTableField id="5" name="CompaniaActual" tableColumnId="5"/>
      <queryTableField id="9" name="PNCantierior" tableColumnId="9"/>
      <queryTableField id="6" name="PNCactual" tableColumnId="6"/>
      <queryTableField id="7" name="Ranking Actual" tableColumnId="7"/>
      <queryTableField id="8" name="Ranking Anterior" tableColumnId="8"/>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PeriodoActual1" xr10:uid="{B7E380D9-C0AB-46E5-A185-8E2FD30710CA}" sourceName="PeriodoActual1">
  <pivotTables>
    <pivotTable tabId="21" name="TablaDinámica2"/>
  </pivotTables>
  <data>
    <tabular pivotCacheId="811934316">
      <items count="14">
        <i x="9" s="1"/>
        <i x="4"/>
        <i x="2"/>
        <i x="12"/>
        <i x="7"/>
        <i x="8"/>
        <i x="0"/>
        <i x="10"/>
        <i x="11"/>
        <i x="6"/>
        <i x="1"/>
        <i x="3"/>
        <i x="5"/>
        <i x="13"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PeriodoConsolidado2" xr10:uid="{6DDBD603-7580-4980-AC76-AFFFBEC139FB}" sourceName="PeriodoConsolidado">
  <pivotTables>
    <pivotTable tabId="26" name="PivotTable1"/>
  </pivotTables>
  <data>
    <tabular pivotCacheId="1070330878">
      <items count="14">
        <i x="2" s="1"/>
        <i x="3"/>
        <i x="0"/>
        <i x="5"/>
        <i x="6"/>
        <i x="1"/>
        <i x="4"/>
        <i x="8"/>
        <i x="9"/>
        <i x="10"/>
        <i x="7"/>
        <i x="11"/>
        <i x="12"/>
        <i x="13"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PeriodoActual11" xr10:uid="{CD87CB32-BEE9-4998-BF84-46DBB8F06328}" sourceName="PeriodoActual1">
  <pivotTables>
    <pivotTable tabId="36" name="PivotTable4"/>
  </pivotTables>
  <data>
    <tabular pivotCacheId="1963202431">
      <items count="14">
        <i x="12" s="1"/>
        <i x="0"/>
        <i x="4"/>
        <i x="1"/>
        <i x="2"/>
        <i x="5"/>
        <i x="6"/>
        <i x="3"/>
        <i x="8"/>
        <i x="9"/>
        <i x="7"/>
        <i x="10"/>
        <i x="11"/>
        <i x="13"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PeriodoConsolidado1" xr10:uid="{ED8D4160-BCB6-49E7-8893-411032B45373}" sourceName="PeriodoConsolidado1">
  <pivotTables>
    <pivotTable tabId="41" name="TablaDinámica1"/>
  </pivotTables>
  <data>
    <tabular pivotCacheId="166331660">
      <items count="14">
        <i x="0"/>
        <i x="1" s="1"/>
        <i x="2"/>
        <i x="3"/>
        <i x="4"/>
        <i x="5"/>
        <i x="6"/>
        <i x="7"/>
        <i x="8"/>
        <i x="9"/>
        <i x="10"/>
        <i x="11"/>
        <i x="12"/>
        <i x="13"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eriodoConsolidado1" xr10:uid="{3C650A6B-135E-46DA-B4AB-3EC0644E7644}" sourceName="PeriodoConsolidado1">
  <pivotTables>
    <pivotTable tabId="28" name="PivotTable3"/>
  </pivotTables>
  <data>
    <tabular pivotCacheId="1651801275">
      <items count="27">
        <i x="12" s="1"/>
        <i x="0"/>
        <i x="1"/>
        <i x="2"/>
        <i x="3"/>
        <i x="4"/>
        <i x="5"/>
        <i x="6"/>
        <i x="7"/>
        <i x="8"/>
        <i x="9"/>
        <i x="10"/>
        <i x="11"/>
        <i x="26" nd="1"/>
        <i x="23" nd="1"/>
        <i x="17" nd="1"/>
        <i x="20" nd="1"/>
        <i x="15" nd="1"/>
        <i x="21" nd="1"/>
        <i x="18" nd="1"/>
        <i x="14" nd="1"/>
        <i x="19" nd="1"/>
        <i x="13" nd="1"/>
        <i x="22" nd="1"/>
        <i x="24" nd="1"/>
        <i x="25" nd="1"/>
        <i x="16"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Hoja1" xr10:uid="{BE22692B-8E0F-423A-B584-0158A79221A6}" sourceName="Hoja">
  <pivotTables>
    <pivotTable tabId="40" name="PivotTable6"/>
    <pivotTable tabId="40" name="TablaDinámica2"/>
  </pivotTables>
  <data>
    <tabular pivotCacheId="1920853131">
      <items count="39">
        <i x="0" s="1"/>
        <i x="1"/>
        <i x="2"/>
        <i x="3"/>
        <i x="4"/>
        <i x="5"/>
        <i x="6"/>
        <i x="7"/>
        <i x="8"/>
        <i x="9"/>
        <i x="35" nd="1"/>
        <i x="18" nd="1"/>
        <i x="19" nd="1"/>
        <i x="29" nd="1"/>
        <i x="20" nd="1"/>
        <i x="21" nd="1"/>
        <i x="17" nd="1"/>
        <i x="14" nd="1"/>
        <i x="23" nd="1"/>
        <i x="10" nd="1"/>
        <i x="22" nd="1"/>
        <i x="37" nd="1"/>
        <i x="12" nd="1"/>
        <i x="31" nd="1"/>
        <i x="11" nd="1"/>
        <i x="24" nd="1"/>
        <i x="38" nd="1"/>
        <i x="15" nd="1"/>
        <i x="13" nd="1"/>
        <i x="25" nd="1"/>
        <i x="26" nd="1"/>
        <i x="27" nd="1"/>
        <i x="28" nd="1"/>
        <i x="30" nd="1"/>
        <i x="32" nd="1"/>
        <i x="33" nd="1"/>
        <i x="34" nd="1"/>
        <i x="36" nd="1"/>
        <i x="16" nd="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PeriodoConsolidado" xr10:uid="{A4B21142-5A4B-4ADA-8374-D990837B8E9B}" sourceName="PeriodoConsolidado">
  <pivotTables>
    <pivotTable tabId="3" name="TablaDinámica2"/>
  </pivotTables>
  <data>
    <tabular pivotCacheId="1765435062">
      <items count="14">
        <i x="12"/>
        <i x="0" s="1"/>
        <i x="1"/>
        <i x="2"/>
        <i x="3"/>
        <i x="4"/>
        <i x="5"/>
        <i x="6"/>
        <i x="7"/>
        <i x="8"/>
        <i x="9"/>
        <i x="10"/>
        <i x="11"/>
        <i x="13"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Hoja 1" xr10:uid="{60A231CE-54FB-45D2-94B0-94ACF75E921D}" cache="Slicer_Hoja1" caption="ÍNDICE" style="Estilo de segmentación de datos 1" rowHeight="36576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eriodoConsolidado" xr10:uid="{B83726F0-0177-4CA3-90DB-847777AA9AAF}" cache="SegmentaciónDeDatos_PeriodoConsolidado" caption="Periodo" columnCount="7" style="Estilo de segmentación de datos 1"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eriodoConsolidado1" xr10:uid="{43D7B984-BF3C-4E93-BFEB-E74E4E93A7F2}" cache="SegmentaciónDeDatos_PeriodoConsolidado1" caption="Periodo" columnCount="7" style="Estilo de segmentación de datos 1"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eriodoActual1" xr10:uid="{E3E56FFE-1D9B-4FF3-AAF6-7CA0011F0DEC}" cache="SegmentaciónDeDatos_PeriodoActual1" caption="Periodo" columnCount="7" style="Estilo de segmentación de datos 1" rowHeight="24130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eriodoConsolidado 1" xr10:uid="{6CB79B11-431F-4EC4-B392-F3C6EA7DE51F}" cache="SegmentaciónDeDatos_PeriodoConsolidado2" caption="Periodo" columnCount="7" style="Estilo de segmentación de datos 1" rowHeight="241300"/>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eriodoConsolidado1 2" xr10:uid="{195AD97C-9FAE-475B-B347-50C07CCC4E44}" cache="Slicer_PeriodoConsolidado1" caption="Periodo" columnCount="7" style="Estilo de segmentación de datos 1" rowHeight="241300"/>
</slicers>
</file>

<file path=xl/slicers/slicer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eriodoActual1 1" xr10:uid="{71E47B96-7693-4950-97F1-D448C76176A6}" cache="SegmentaciónDeDatos_PeriodoActual11" caption="Periodo" columnCount="7" style="Estilo de segmentación de datos 1" rowHeight="241300"/>
</slicers>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_rels/table6.xml.rels><?xml version="1.0" encoding="UTF-8" standalone="yes"?>
<Relationships xmlns="http://schemas.openxmlformats.org/package/2006/relationships"><Relationship Id="rId1" Type="http://schemas.openxmlformats.org/officeDocument/2006/relationships/queryTable" Target="../queryTables/queryTable6.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A5E5721-72BF-4F68-B30D-F7BDF9E28250}" name="cuadro1ExcelPublicacionNuevo" displayName="cuadro1ExcelPublicacionNuevo" ref="A1:T456" tableType="queryTable" totalsRowShown="0">
  <autoFilter ref="A1:T456" xr:uid="{504B01E0-2E5C-474B-A1A3-A108123A5A10}"/>
  <tableColumns count="20">
    <tableColumn id="18" xr3:uid="{E6D485EE-51F4-4FAA-BE2A-FA753CBFF61A}" uniqueName="18" name="Label1" queryTableFieldId="18"/>
    <tableColumn id="19" xr3:uid="{0454B9F6-5CD7-4EDD-957C-EC0F4AD85800}" uniqueName="19" name="Label2" queryTableFieldId="19"/>
    <tableColumn id="20" xr3:uid="{661C22CD-5566-4EB5-8B44-67CC57F544CD}" uniqueName="20" name="Label3" queryTableFieldId="20"/>
    <tableColumn id="1" xr3:uid="{DDACEE01-3954-4736-A2F8-6E982351A88A}" uniqueName="1" name="PeriodoConsolidado" queryTableFieldId="1"/>
    <tableColumn id="2" xr3:uid="{4C32B992-149E-4A83-9C93-4441830D8A19}" uniqueName="2" name="PeriodoConsolidado1" queryTableFieldId="2"/>
    <tableColumn id="3" xr3:uid="{02C16063-14AD-436E-9E1A-E1CD780BE257}" uniqueName="3" name="Compañias_Ramos" queryTableFieldId="3"/>
    <tableColumn id="4" xr3:uid="{23EE69B6-919E-41BE-AF1C-9A756EB99C2D}" uniqueName="4" name="Total" queryTableFieldId="4"/>
    <tableColumn id="5" xr3:uid="{2CC6AB20-1B5E-4F56-9F90-9FEA5E32C6D9}" uniqueName="5" name="Vida Individual" queryTableFieldId="5"/>
    <tableColumn id="6" xr3:uid="{8535BD33-313F-4A6B-ACBF-461061BBAD0B}" uniqueName="6" name="Vida Colectivo" queryTableFieldId="6"/>
    <tableColumn id="7" xr3:uid="{866CCA89-0A65-4634-A02F-21C17013E46B}" uniqueName="7" name="Salud" queryTableFieldId="7"/>
    <tableColumn id="8" xr3:uid="{5076570D-9A19-4F3C-B200-AA9E0D457E10}" uniqueName="8" name="Accidentes Personales" queryTableFieldId="8"/>
    <tableColumn id="9" xr3:uid="{BF6DCF83-8C98-460C-AB96-E08B38154F69}" uniqueName="9" name="Incendio y Aliados" queryTableFieldId="9"/>
    <tableColumn id="10" xr3:uid="{80458C56-B211-4E78-A152-7F92B218EEEE}" uniqueName="10" name="Naves Marítimas y Aéreas" queryTableFieldId="10"/>
    <tableColumn id="11" xr3:uid="{75452B8B-942B-4589-89EE-1D68803DBB90}" uniqueName="11" name="Transporte de Carga" queryTableFieldId="11"/>
    <tableColumn id="12" xr3:uid="{FE239B69-48E4-4BC1-979A-7DFF95496066}" uniqueName="12" name="Vehículos de Motor" queryTableFieldId="12"/>
    <tableColumn id="13" xr3:uid="{EFC82DB2-C0A0-4EBA-B9FF-902E7D74E4AB}" uniqueName="13" name="Agrícola y Pecuario" queryTableFieldId="13"/>
    <tableColumn id="14" xr3:uid="{27C26332-D264-448F-AA7C-521E80E1C871}" uniqueName="14" name="Fianzas" queryTableFieldId="14"/>
    <tableColumn id="15" xr3:uid="{F1B23014-BF66-4897-ABE6-EF3EC33B4D0B}" uniqueName="15" name="Otros Seguros" queryTableFieldId="15"/>
    <tableColumn id="16" xr3:uid="{5FC289BB-6AA3-4CEA-8486-9EBF7E392AE5}" uniqueName="16" name="Posicion" queryTableFieldId="16"/>
    <tableColumn id="17" xr3:uid="{1D762BDA-5569-4BB2-B935-FC3460159A6F}" uniqueName="17" name="Participacion" queryTableFieldId="17"/>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4459CC1-978A-416B-910A-C47A7C1913E4}" name="cuadro2ExcelPublicacionNuevo" displayName="cuadro2ExcelPublicacionNuevo" ref="A1:O183" tableType="queryTable" totalsRowShown="0">
  <autoFilter ref="A1:O183" xr:uid="{892B1470-184D-4924-83BC-BBA44D98E87E}"/>
  <tableColumns count="15">
    <tableColumn id="12" xr3:uid="{EB6B3FA4-7BB6-4934-AB2F-CA64BFA21EB3}" uniqueName="12" name="Label1" queryTableFieldId="13"/>
    <tableColumn id="13" xr3:uid="{6D19B3DD-17E3-45B6-B501-83E6857945D0}" uniqueName="13" name="Label2" queryTableFieldId="14"/>
    <tableColumn id="14" xr3:uid="{465E7948-3265-4501-85E3-9AFE7DF295F0}" uniqueName="14" name="Label3" queryTableFieldId="15"/>
    <tableColumn id="1" xr3:uid="{F5C8DB7A-EF57-4399-B482-0A7816E5A6DB}" uniqueName="1" name="Ramos" queryTableFieldId="1"/>
    <tableColumn id="15" xr3:uid="{F05C5114-C513-4AB7-9A81-462DD73C6989}" uniqueName="15" name="Ramos1" queryTableFieldId="16"/>
    <tableColumn id="2" xr3:uid="{893A91D4-3B17-4049-BBB5-B3D3974E514A}" uniqueName="2" name="PeriodoConsolidado" queryTableFieldId="2"/>
    <tableColumn id="11" xr3:uid="{D5BF6757-6BC2-4A85-BBF2-B0BABF67BF0B}" uniqueName="11" name="PeriodoConsolidadoAnterior" queryTableFieldId="11"/>
    <tableColumn id="3" xr3:uid="{2FC917EB-AC62-4FB5-A5D3-309D0D225DB3}" uniqueName="3" name="PeriodoConsolidado1" queryTableFieldId="3"/>
    <tableColumn id="4" xr3:uid="{DCE31774-4E99-4DCD-8EDB-5ED375B2E657}" uniqueName="4" name="PeriodoConsolidadolabel" queryTableFieldId="4"/>
    <tableColumn id="5" xr3:uid="{ACBA0564-D50B-4781-B8ED-A4A6EAABDA64}" uniqueName="5" name="Año anterior" queryTableFieldId="5"/>
    <tableColumn id="6" xr3:uid="{5B9DE670-BB64-4FB3-8171-0B9573AAFEA2}" uniqueName="6" name="Período actual" queryTableFieldId="6"/>
    <tableColumn id="7" xr3:uid="{D005DD3E-36E6-4959-BCA3-F7EEDA4B3E48}" uniqueName="7" name="Variación Absoluta" queryTableFieldId="7"/>
    <tableColumn id="8" xr3:uid="{77E01915-80C1-4135-B970-E04CD87C7155}" uniqueName="8" name="Variación Porcentual" queryTableFieldId="8"/>
    <tableColumn id="9" xr3:uid="{C2050026-1425-4E46-B08C-2B64AD70AAF4}" uniqueName="9" name="Participación Año Anterior" queryTableFieldId="9"/>
    <tableColumn id="10" xr3:uid="{6C91782D-B3C5-4A3D-8F90-B8B2F9886F24}" uniqueName="10" name="Participación Año Actual" queryTableFieldId="10"/>
  </tableColumns>
  <tableStyleInfo name="TableStyleMedium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315292A8-5D55-40C2-B722-D1EBE56ADD6C}" name="cuadro3ExcelPublicacionNuevo" displayName="cuadro3ExcelPublicacionNuevo" ref="A1:T443" tableType="queryTable" totalsRowShown="0">
  <autoFilter ref="A1:T443" xr:uid="{AD6E2E6B-D898-44CF-A401-3698DBE97D22}"/>
  <tableColumns count="20">
    <tableColumn id="1" xr3:uid="{FE7FB6C8-27C0-4731-B392-8168575C8A44}" uniqueName="1" name="PeriodoActual" queryTableFieldId="1"/>
    <tableColumn id="17" xr3:uid="{8A9504A7-0F01-4424-A864-7AFB3AB4C0CD}" uniqueName="17" name="PeriodoActual12" queryTableFieldId="17"/>
    <tableColumn id="2" xr3:uid="{8B33EB26-94C3-49D3-9C6C-42FF1997DD0F}" uniqueName="2" name="PeriodoActual1" queryTableFieldId="2"/>
    <tableColumn id="3" xr3:uid="{5691ED2D-D36E-4196-93B5-30625B126D8E}" uniqueName="3" name="PeriodoActualLabel" queryTableFieldId="3"/>
    <tableColumn id="4" xr3:uid="{EDC90F54-E578-41DD-A104-0BABA7D02680}" uniqueName="4" name="CompaniaActual" queryTableFieldId="4"/>
    <tableColumn id="5" xr3:uid="{7177A746-C601-481A-B937-3FABA710D5FB}" uniqueName="5" name="NoExoneradaAnterior" queryTableFieldId="5"/>
    <tableColumn id="6" xr3:uid="{13786020-3B2E-4D76-8D69-18911F091ECC}" uniqueName="6" name="ExoneradaAnterior" queryTableFieldId="6"/>
    <tableColumn id="7" xr3:uid="{51BFE9F2-B625-47D1-88BE-08AACA3BD297}" uniqueName="7" name="PNCantierior" queryTableFieldId="7"/>
    <tableColumn id="8" xr3:uid="{38D152ED-5B7F-4AFB-966E-FEF7FE361535}" uniqueName="8" name="NoExoneradaActual" queryTableFieldId="8"/>
    <tableColumn id="9" xr3:uid="{5F31FEFB-3693-4F3D-BD89-B5BE3C23E86E}" uniqueName="9" name="ExoneradaActual" queryTableFieldId="9"/>
    <tableColumn id="10" xr3:uid="{AA8FA1EE-154A-4ADD-BAA5-7FE6A0EC0A1B}" uniqueName="10" name="PNCactual" queryTableFieldId="10"/>
    <tableColumn id="11" xr3:uid="{74031675-829E-446C-B4FF-D902B0471F25}" uniqueName="11" name="Ranking Actual" queryTableFieldId="11"/>
    <tableColumn id="12" xr3:uid="{034BCCC3-0F11-4742-9DFA-434CDA71D9BD}" uniqueName="12" name="Ranking Anterior" queryTableFieldId="12"/>
    <tableColumn id="13" xr3:uid="{7BA30848-A518-466D-B005-7C702265CEEB}" uniqueName="13" name="Variacion Absoluta" queryTableFieldId="13"/>
    <tableColumn id="14" xr3:uid="{7CCD8A22-6FCC-425A-99F5-A683A67AEA63}" uniqueName="14" name="Variacion Relativa" queryTableFieldId="14"/>
    <tableColumn id="15" xr3:uid="{E7640295-BA0F-4848-B423-ED82F0339F97}" uniqueName="15" name="Participacion Actual" queryTableFieldId="15"/>
    <tableColumn id="16" xr3:uid="{286FE89A-1B0D-4A81-AF3B-54D548EB2FBB}" uniqueName="16" name="Participacion Anterior" queryTableFieldId="16"/>
    <tableColumn id="18" xr3:uid="{BB94F5C1-A112-47BE-99D8-0A2BD29AB69F}" uniqueName="18" name="label1" queryTableFieldId="19"/>
    <tableColumn id="19" xr3:uid="{C6D53534-8B1E-4B4C-AB60-E4AF93CA1BC9}" uniqueName="19" name="label2" queryTableFieldId="20"/>
    <tableColumn id="20" xr3:uid="{9754DB6A-200B-4015-8838-9DD38858D2F2}" uniqueName="20" name="label3" queryTableFieldId="21"/>
  </tableColumns>
  <tableStyleInfo name="TableStyleMedium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69B4DA40-192C-498E-8D17-A98D26D74944}" name="cuadro4ExcelPublicacionNuevo" displayName="cuadro4ExcelPublicacionNuevo" ref="A1:J456" tableType="queryTable" totalsRowShown="0">
  <autoFilter ref="A1:J456" xr:uid="{CCDA09A8-2CCE-43DF-AB2F-D7AC349329DC}"/>
  <tableColumns count="10">
    <tableColumn id="1" xr3:uid="{03194ABD-2061-446A-AAD7-1B77B10EA06A}" uniqueName="1" name="PeriodoConsolidado" queryTableFieldId="1"/>
    <tableColumn id="2" xr3:uid="{D8C6FEB9-E0FE-4D34-94BE-8A4D9CA7900C}" uniqueName="2" name="PeriodoConsolidado1" queryTableFieldId="2"/>
    <tableColumn id="3" xr3:uid="{A3D526D0-96E3-4509-929C-479C09854D6A}" uniqueName="3" name="Compañias_Ramos" queryTableFieldId="3"/>
    <tableColumn id="4" xr3:uid="{BE6C5FFF-6DC2-4294-88EE-E5BBEA7A9604}" uniqueName="4" name="Total" queryTableFieldId="4"/>
    <tableColumn id="5" xr3:uid="{2B060227-A528-46E2-ABAE-3CB7E418C7F4}" uniqueName="5" name="Posicion" queryTableFieldId="5"/>
    <tableColumn id="6" xr3:uid="{B3ECD8FD-102E-4EF6-8891-48587088DA4C}" uniqueName="6" name="FrecuenciaSimple" queryTableFieldId="6"/>
    <tableColumn id="7" xr3:uid="{12F0A2AC-F631-4C0B-AB26-58CC15972C4F}" uniqueName="7" name="FrecuenciaAcumulada" queryTableFieldId="7"/>
    <tableColumn id="8" xr3:uid="{4EE68356-3FEA-4834-814D-F481021A192B}" uniqueName="8" name="label1" queryTableFieldId="8"/>
    <tableColumn id="9" xr3:uid="{B777C505-CF0F-4D50-A168-7A0B3EC0E763}" uniqueName="9" name="label2" queryTableFieldId="9"/>
    <tableColumn id="10" xr3:uid="{EC267F9D-EA1A-4403-86B8-5AB9BF67338D}" uniqueName="10" name="label3" queryTableFieldId="10"/>
  </tableColumns>
  <tableStyleInfo name="TableStyleMedium7"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F6EE38C-F8C7-4A8A-8C42-6AEE8FA29953}" name="cuadro5ExcelPublicacionNuevo" displayName="cuadro5ExcelPublicacionNuevo" ref="A1:BQ456" tableType="queryTable" totalsRowShown="0">
  <autoFilter ref="A1:BQ456" xr:uid="{DC4A5B6A-5DED-41F8-9395-91CA58786DEE}"/>
  <tableColumns count="69">
    <tableColumn id="65" xr3:uid="{77705835-1369-40CD-BDDE-6BE5193DCE00}" uniqueName="65" name="posicion" queryTableFieldId="65"/>
    <tableColumn id="66" xr3:uid="{4FFE0847-FC02-40F9-AB50-965A0FD5DFF7}" uniqueName="66" name="label1" queryTableFieldId="66"/>
    <tableColumn id="67" xr3:uid="{F48C4BC6-04C9-49C4-B3D5-B8A326BE640F}" uniqueName="67" name="label2" queryTableFieldId="67"/>
    <tableColumn id="68" xr3:uid="{3D9399F8-8EDB-4B11-BA5B-EF34F3A0AD7A}" uniqueName="68" name="label3" queryTableFieldId="68"/>
    <tableColumn id="1" xr3:uid="{E7854756-35DC-4AC5-877E-EB10EBF57B26}" uniqueName="1" name="PeriodoConsolidado" queryTableFieldId="1"/>
    <tableColumn id="2" xr3:uid="{0511650B-B8C1-4268-8785-D1DF409A2A18}" uniqueName="2" name="PeriodoConsolidado1" queryTableFieldId="2"/>
    <tableColumn id="3" xr3:uid="{C202F22D-379E-455D-AF4A-EF8904710689}" uniqueName="3" name="PeriodoConsolidadoLabel" queryTableFieldId="3"/>
    <tableColumn id="4" xr3:uid="{CFAF3453-7781-4F59-9E47-D4CAB59ED204}" uniqueName="4" name="Compañias_Ramos" queryTableFieldId="4"/>
    <tableColumn id="5" xr3:uid="{833002F6-0D20-4568-A955-6F02D9ECABE8}" uniqueName="5" name="Total (No Exonerada)" queryTableFieldId="5"/>
    <tableColumn id="6" xr3:uid="{84DA38F6-F1C6-4F9B-BD6D-FD7972CEE490}" uniqueName="6" name="Total (Exonerada)" queryTableFieldId="6"/>
    <tableColumn id="7" xr3:uid="{056C9B36-C2EF-4D2E-A81F-45E15BAFEA40}" uniqueName="7" name="Total (Total)" queryTableFieldId="7"/>
    <tableColumn id="8" xr3:uid="{36FD16A2-00BE-43EC-B3F2-B7C731114DE4}" uniqueName="8" name="% Primas Exoneradas (Total)" queryTableFieldId="8"/>
    <tableColumn id="9" xr3:uid="{A9CAEB7B-593C-482F-9D87-4790F373169B}" uniqueName="9" name="Participación % (Total)" queryTableFieldId="9"/>
    <tableColumn id="10" xr3:uid="{AC9065A6-AA58-40F2-ABAD-34EB0F8753FC}" uniqueName="10" name="Vida Individual (No Exonerada)" queryTableFieldId="10"/>
    <tableColumn id="11" xr3:uid="{91969351-F286-499F-BF2F-AB10F6344A8A}" uniqueName="11" name="Vida Individual (Exonerada)" queryTableFieldId="11"/>
    <tableColumn id="12" xr3:uid="{760F1E42-B14B-41A7-98BD-BDBABBEEC105}" uniqueName="12" name="Vida Individual (Total)" queryTableFieldId="12"/>
    <tableColumn id="13" xr3:uid="{7ECBDA09-9B5E-47AB-8370-00E2705D9565}" uniqueName="13" name="% Primas Exoneradas (Vida Individual)" queryTableFieldId="13"/>
    <tableColumn id="14" xr3:uid="{23236C48-B615-463F-B838-708C05762E06}" uniqueName="14" name="Participación % (Vida Individual)" queryTableFieldId="14"/>
    <tableColumn id="15" xr3:uid="{5EDB84F7-C74F-4963-BFAD-C0F3082E0366}" uniqueName="15" name="Vida Colectivo (No Exonerada)" queryTableFieldId="15"/>
    <tableColumn id="16" xr3:uid="{F3ED426F-49C8-45C8-B199-EA567DF7A4F6}" uniqueName="16" name="Vida Colectivo (Exonerada)" queryTableFieldId="16"/>
    <tableColumn id="17" xr3:uid="{967C20E6-0F67-41F0-9ECD-80B1675BBA56}" uniqueName="17" name="Vida Colectivo (Total)" queryTableFieldId="17"/>
    <tableColumn id="18" xr3:uid="{8F1E0628-E95A-44AC-8BB0-067C4395402B}" uniqueName="18" name="% Primas Exoneradas (Vida Colectivo)" queryTableFieldId="18"/>
    <tableColumn id="19" xr3:uid="{0FAEA196-5BB3-48DE-8FE3-5060A83D34B0}" uniqueName="19" name="Participación % (Vida Colectivo)" queryTableFieldId="19"/>
    <tableColumn id="20" xr3:uid="{F1A439EE-D902-4B5B-957A-F25191360FA1}" uniqueName="20" name="Salud (No Exonerada)" queryTableFieldId="20"/>
    <tableColumn id="21" xr3:uid="{C261B89D-3C6F-4FEB-87F9-9D2EC8708500}" uniqueName="21" name="Salud (Exonerada)" queryTableFieldId="21"/>
    <tableColumn id="22" xr3:uid="{5C09EF86-4BDA-4007-96BC-C5F206CCCEEA}" uniqueName="22" name="Salud (Total)" queryTableFieldId="22"/>
    <tableColumn id="23" xr3:uid="{CE3BA6E1-048B-4007-AE2F-B8B2D715DBE7}" uniqueName="23" name="% Primas Exoneradas (Salud)" queryTableFieldId="23"/>
    <tableColumn id="24" xr3:uid="{441ACFD8-38D6-4416-97AE-22DC62884E94}" uniqueName="24" name="Participación % (Salud)" queryTableFieldId="24"/>
    <tableColumn id="25" xr3:uid="{325413D8-1006-465B-AEFA-E1442E9FB294}" uniqueName="25" name="Accidentes Personales (No Exonerada)" queryTableFieldId="25"/>
    <tableColumn id="26" xr3:uid="{71C724BA-74C4-4BB5-9BA8-E6A2AE1CDEA7}" uniqueName="26" name="Accidentes Personales (Exonerada)" queryTableFieldId="26"/>
    <tableColumn id="27" xr3:uid="{0DE334F5-D30D-4941-983F-3AA95EFCAD46}" uniqueName="27" name="Accidentes Personales (Total)" queryTableFieldId="27"/>
    <tableColumn id="28" xr3:uid="{BE71A3D5-C4F6-46BF-83D4-EA3DD352C76E}" uniqueName="28" name="% Primas Exoneradas (Accidentes Personales)" queryTableFieldId="28"/>
    <tableColumn id="29" xr3:uid="{BC3EED22-79C4-4B37-AD84-88515CDB43C1}" uniqueName="29" name="Participación % (Accidentes Personales)" queryTableFieldId="29"/>
    <tableColumn id="30" xr3:uid="{F2FE4AE1-5A84-46C2-8067-0B67F5B49BAF}" uniqueName="30" name="Incendio y Aliados (No Exonerada)" queryTableFieldId="30"/>
    <tableColumn id="31" xr3:uid="{9A7BE899-1A20-467B-B245-BBAA21DF088E}" uniqueName="31" name="Incendio y Aliados (Exonerada)" queryTableFieldId="31"/>
    <tableColumn id="32" xr3:uid="{56395A09-C75D-40CA-B0B7-450E9F1BB73E}" uniqueName="32" name="Incendio y Aliados (Total)" queryTableFieldId="32"/>
    <tableColumn id="33" xr3:uid="{26A2C821-3336-4FBD-BB8A-D105E2B08728}" uniqueName="33" name="% Primas Exoneradas (Incendio y Aliados)" queryTableFieldId="33"/>
    <tableColumn id="34" xr3:uid="{A988B440-C426-4637-A38F-21491E98C040}" uniqueName="34" name="Participación % (Incendio y Aliados)" queryTableFieldId="34"/>
    <tableColumn id="35" xr3:uid="{6FBA344F-053C-4C70-B81B-6988B2A3DF11}" uniqueName="35" name="Naves Marítimas y Aéreas (No Exonerada)" queryTableFieldId="35"/>
    <tableColumn id="36" xr3:uid="{3F324145-21D8-4648-9B93-F2636C0FC42B}" uniqueName="36" name="Naves Marítimas y Aéreas (Exonerada)" queryTableFieldId="36"/>
    <tableColumn id="37" xr3:uid="{A253D023-2F6D-489B-9721-3CF60E3242AA}" uniqueName="37" name="Naves Marítimas y Aéreas (Total)" queryTableFieldId="37"/>
    <tableColumn id="38" xr3:uid="{C20919EF-3AE6-4DD7-AB8D-C99097D05905}" uniqueName="38" name="% Primas Exoneradas (Naves)" queryTableFieldId="38"/>
    <tableColumn id="39" xr3:uid="{E89D02D7-02D5-436C-95E2-288965C52B7E}" uniqueName="39" name="Participación % (Naves)" queryTableFieldId="39"/>
    <tableColumn id="40" xr3:uid="{90557A68-DDCB-43CA-AC9E-E825985A3D51}" uniqueName="40" name="Transporte de Carga (No Exonerada)" queryTableFieldId="40"/>
    <tableColumn id="41" xr3:uid="{7C6D2148-B17D-4436-9B6C-37C2E1BF0791}" uniqueName="41" name="Transporte de Carga (Exonerada)" queryTableFieldId="41"/>
    <tableColumn id="42" xr3:uid="{AF1107A0-A54D-4A48-A172-A77A476FEF2A}" uniqueName="42" name="Transporte de Carga (Total)" queryTableFieldId="42"/>
    <tableColumn id="43" xr3:uid="{13572FB1-211E-4E73-AD77-362E6FC5FF94}" uniqueName="43" name="% Primas Exoneradas (Transporte de Carga)" queryTableFieldId="43"/>
    <tableColumn id="44" xr3:uid="{5429CBEE-9BE7-45BB-83B3-C442F39DAAB6}" uniqueName="44" name="Participación % (Transporte de Carga)" queryTableFieldId="44"/>
    <tableColumn id="45" xr3:uid="{F4795FC6-52E0-4418-A2E2-7F323FCFB6A8}" uniqueName="45" name="Vehículos de Motor (No Exonerada)" queryTableFieldId="45"/>
    <tableColumn id="46" xr3:uid="{BE25D500-37C5-4C8C-9B26-94716C4EA4BA}" uniqueName="46" name="Vehículos de Motor (Exonerada)" queryTableFieldId="46"/>
    <tableColumn id="47" xr3:uid="{0958BFF6-7614-4923-B701-88A445C9B83E}" uniqueName="47" name="Vehículos de Motor (Total)" queryTableFieldId="47"/>
    <tableColumn id="48" xr3:uid="{B22E6A10-B864-49DB-A945-C56D79266AEC}" uniqueName="48" name="% Primas Exoneradas (Vehículos de Motor)" queryTableFieldId="48"/>
    <tableColumn id="49" xr3:uid="{52606DAD-B7D1-4896-9E60-98353B2062D8}" uniqueName="49" name="Participación % (Vehículos de Motor)" queryTableFieldId="49"/>
    <tableColumn id="50" xr3:uid="{C811E242-AA66-4D64-9378-CF7542A540D5}" uniqueName="50" name="Agrícola y Pecuario (No Exonerada)" queryTableFieldId="50"/>
    <tableColumn id="51" xr3:uid="{FDC07378-895E-4C4A-BF73-A33678E9AA74}" uniqueName="51" name="Agrícola y Pecuario (Exonerada)" queryTableFieldId="51"/>
    <tableColumn id="52" xr3:uid="{F63A20EE-AE3B-45D5-9439-C7E993C21410}" uniqueName="52" name="Agrícola y Pecuario (Total)" queryTableFieldId="52"/>
    <tableColumn id="53" xr3:uid="{0C0CA683-59AB-4181-9894-1922CB8E7F38}" uniqueName="53" name="% Primas Exoneradas (Agrícola y Pecuario)" queryTableFieldId="53"/>
    <tableColumn id="54" xr3:uid="{B73A10DE-31DA-47FD-A16C-1C7A20534835}" uniqueName="54" name="Participación % (Agrícola y Pecuario)" queryTableFieldId="54"/>
    <tableColumn id="55" xr3:uid="{FAAAEE42-0D10-42E6-A179-B608F376A188}" uniqueName="55" name="Fianzas (No Exonerada)" queryTableFieldId="55"/>
    <tableColumn id="56" xr3:uid="{E91ED2C4-DF5C-489C-8E67-DD67B86309E5}" uniqueName="56" name="Fianzas (Exonerada)" queryTableFieldId="56"/>
    <tableColumn id="57" xr3:uid="{0C78EE2C-CAFE-4C6A-8677-4276DAC35CC4}" uniqueName="57" name="Fianzas (Total)" queryTableFieldId="57"/>
    <tableColumn id="58" xr3:uid="{E6882B48-D9D7-48D5-A19C-746791203908}" uniqueName="58" name="% Primas Exoneradas (Fianzas)" queryTableFieldId="58"/>
    <tableColumn id="59" xr3:uid="{D28A8FA9-FE90-4016-AE16-2B84346B93DA}" uniqueName="59" name="Participación % (Fianzas)" queryTableFieldId="59"/>
    <tableColumn id="60" xr3:uid="{14D9D21E-864B-4C72-8087-BCBB7E2E416C}" uniqueName="60" name="Otros Seguros (No Exonerada)" queryTableFieldId="60"/>
    <tableColumn id="61" xr3:uid="{CB3134D0-5EDE-4181-8B54-56792D37DB0C}" uniqueName="61" name="Otros Seguros (Exonerada)" queryTableFieldId="61"/>
    <tableColumn id="62" xr3:uid="{F17B9605-8E22-4AD4-A0C0-73971FD11F0A}" uniqueName="62" name="Otros Seguros (Total)" queryTableFieldId="62"/>
    <tableColumn id="63" xr3:uid="{EF61371D-20EE-43EF-84DA-037B5E4B0A26}" uniqueName="63" name="% Primas Exoneradas (Otros Seguros)" queryTableFieldId="63"/>
    <tableColumn id="64" xr3:uid="{3212D079-2019-4A3A-9C7B-61BD01CF244F}" uniqueName="64" name="Participación % (Otros Seguros)" queryTableFieldId="64"/>
    <tableColumn id="69" xr3:uid="{B588DCDC-3D30-4877-AA64-906C858D6531}" uniqueName="69" name="Ranking_Temp" queryTableFieldId="69"/>
  </tableColumns>
  <tableStyleInfo name="TableStyleMedium7"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F5C94496-854D-4498-8DBA-497C915EC9AB}" name="cuadro6ExcelPublicacionNuevo" displayName="cuadro6ExcelPublicacionNuevo" ref="A1:L131" tableType="queryTable" totalsRowShown="0">
  <autoFilter ref="A1:L131" xr:uid="{B93BF739-120F-46C1-BF0E-8DB2DCCE60E2}"/>
  <tableColumns count="12">
    <tableColumn id="10" xr3:uid="{09868A70-10C5-45D8-BACB-2F5403379071}" uniqueName="10" name="label1" queryTableFieldId="11"/>
    <tableColumn id="11" xr3:uid="{8DC8C503-AB71-4409-B79F-5CCE9B107BAF}" uniqueName="11" name="label2" queryTableFieldId="12"/>
    <tableColumn id="12" xr3:uid="{B4DE975C-F0AE-4ADA-B49F-6327BC274DD3}" uniqueName="12" name="label3" queryTableFieldId="13"/>
    <tableColumn id="1" xr3:uid="{E6C8672C-25C6-4462-8084-16A139A5F1C9}" uniqueName="1" name="PeriodoActual" queryTableFieldId="1"/>
    <tableColumn id="2" xr3:uid="{5C854912-2EFB-49E4-9A4A-BEFBC06F5069}" uniqueName="2" name="PeriodoActual12" queryTableFieldId="2"/>
    <tableColumn id="3" xr3:uid="{866CAFF4-DFAE-4AD0-990F-CEC9243ED030}" uniqueName="3" name="PeriodoActual1" queryTableFieldId="3"/>
    <tableColumn id="4" xr3:uid="{EE6E76B5-A46A-441D-8E21-166C995F089F}" uniqueName="4" name="PeriodoActualLabel" queryTableFieldId="4"/>
    <tableColumn id="5" xr3:uid="{E6536BBF-6C3D-4466-9E14-135FD8EA4C22}" uniqueName="5" name="CompaniaActual" queryTableFieldId="5"/>
    <tableColumn id="9" xr3:uid="{8D225AAD-4D8B-4633-AFB1-A72B6773C5B7}" uniqueName="9" name="PNCantierior" queryTableFieldId="9"/>
    <tableColumn id="6" xr3:uid="{E04DD69B-2EDC-4DD9-AE02-B5E6752CB8D0}" uniqueName="6" name="PNCactual" queryTableFieldId="6"/>
    <tableColumn id="7" xr3:uid="{385D4D6E-D0AB-48C9-900F-C316F6E70553}" uniqueName="7" name="Ranking Actual" queryTableFieldId="7"/>
    <tableColumn id="8" xr3:uid="{CA78EC1B-B1EE-4DED-9F0D-7703A10A5490}" uniqueName="8" name="Ranking Anterior" queryTableFieldId="8"/>
  </tableColumns>
  <tableStyleInfo name="TableStyleMedium7"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table" Target="../tables/table4.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pivotTable" Target="../pivotTables/pivotTable7.xml"/><Relationship Id="rId4" Type="http://schemas.microsoft.com/office/2007/relationships/slicer" Target="../slicers/slicer6.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pivotTable" Target="../pivotTables/pivotTable8.xml"/><Relationship Id="rId4" Type="http://schemas.microsoft.com/office/2007/relationships/slicer" Target="../slicers/slicer7.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6.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microsoft.com/office/2007/relationships/slicer" Target="../slicers/slicer1.xm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3.xml"/><Relationship Id="rId4" Type="http://schemas.microsoft.com/office/2007/relationships/slicer" Target="../slicers/slicer2.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ivotTable" Target="../pivotTables/pivotTable4.xml"/><Relationship Id="rId4" Type="http://schemas.microsoft.com/office/2007/relationships/slicer" Target="../slicers/slicer3.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pivotTable" Target="../pivotTables/pivotTable5.xml"/><Relationship Id="rId4" Type="http://schemas.microsoft.com/office/2007/relationships/slicer" Target="../slicers/slicer4.xml"/></Relationships>
</file>

<file path=xl/worksheets/_rels/sheet8.xml.rels><?xml version="1.0" encoding="UTF-8" standalone="yes"?>
<Relationships xmlns="http://schemas.openxmlformats.org/package/2006/relationships"><Relationship Id="rId1" Type="http://schemas.openxmlformats.org/officeDocument/2006/relationships/table" Target="../tables/table3.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pivotTable" Target="../pivotTables/pivotTable6.xml"/><Relationship Id="rId4" Type="http://schemas.microsoft.com/office/2007/relationships/slicer" Target="../slicers/slicer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720CF9-82F3-485B-B14C-46DCFC9A6EF7}">
  <sheetPr>
    <tabColor rgb="FFFFFF00"/>
  </sheetPr>
  <dimension ref="A1:C11"/>
  <sheetViews>
    <sheetView workbookViewId="0">
      <selection activeCell="B2" sqref="B2"/>
    </sheetView>
  </sheetViews>
  <sheetFormatPr baseColWidth="10" defaultColWidth="9.140625" defaultRowHeight="15" x14ac:dyDescent="0.25"/>
  <cols>
    <col min="1" max="1" width="14.7109375" bestFit="1" customWidth="1"/>
    <col min="2" max="2" width="163.7109375" customWidth="1"/>
  </cols>
  <sheetData>
    <row r="1" spans="1:3" x14ac:dyDescent="0.25">
      <c r="A1" t="s">
        <v>627</v>
      </c>
      <c r="B1" t="s">
        <v>628</v>
      </c>
      <c r="C1" t="s">
        <v>632</v>
      </c>
    </row>
    <row r="2" spans="1:3" ht="240" x14ac:dyDescent="0.25">
      <c r="A2" s="74" t="s">
        <v>636</v>
      </c>
      <c r="B2" s="75" t="s">
        <v>697</v>
      </c>
      <c r="C2" t="s">
        <v>633</v>
      </c>
    </row>
    <row r="3" spans="1:3" ht="45" x14ac:dyDescent="0.25">
      <c r="A3" s="76" t="s">
        <v>637</v>
      </c>
      <c r="B3" s="77" t="s">
        <v>689</v>
      </c>
      <c r="C3" t="s">
        <v>103</v>
      </c>
    </row>
    <row r="4" spans="1:3" ht="45" x14ac:dyDescent="0.25">
      <c r="A4" s="76" t="s">
        <v>638</v>
      </c>
      <c r="B4" s="78" t="s">
        <v>690</v>
      </c>
      <c r="C4" t="s">
        <v>625</v>
      </c>
    </row>
    <row r="5" spans="1:3" ht="45" x14ac:dyDescent="0.25">
      <c r="A5" s="76" t="s">
        <v>639</v>
      </c>
      <c r="B5" s="79" t="s">
        <v>691</v>
      </c>
      <c r="C5" t="s">
        <v>620</v>
      </c>
    </row>
    <row r="6" spans="1:3" ht="45" x14ac:dyDescent="0.25">
      <c r="A6" s="76" t="s">
        <v>640</v>
      </c>
      <c r="B6" s="80" t="s">
        <v>692</v>
      </c>
      <c r="C6" t="s">
        <v>621</v>
      </c>
    </row>
    <row r="7" spans="1:3" ht="45" x14ac:dyDescent="0.25">
      <c r="A7" s="76" t="s">
        <v>641</v>
      </c>
      <c r="B7" s="45" t="s">
        <v>693</v>
      </c>
      <c r="C7" t="s">
        <v>634</v>
      </c>
    </row>
    <row r="8" spans="1:3" ht="45" x14ac:dyDescent="0.25">
      <c r="A8" s="76" t="s">
        <v>642</v>
      </c>
      <c r="B8" s="45" t="s">
        <v>694</v>
      </c>
      <c r="C8" t="s">
        <v>635</v>
      </c>
    </row>
    <row r="9" spans="1:3" ht="45" x14ac:dyDescent="0.25">
      <c r="A9" s="76" t="s">
        <v>643</v>
      </c>
      <c r="B9" s="45" t="s">
        <v>695</v>
      </c>
      <c r="C9" t="s">
        <v>524</v>
      </c>
    </row>
    <row r="10" spans="1:3" ht="45" x14ac:dyDescent="0.25">
      <c r="A10" s="76" t="s">
        <v>644</v>
      </c>
      <c r="B10" s="45" t="s">
        <v>696</v>
      </c>
      <c r="C10" t="s">
        <v>523</v>
      </c>
    </row>
    <row r="11" spans="1:3" ht="90" x14ac:dyDescent="0.25">
      <c r="A11" t="s">
        <v>630</v>
      </c>
      <c r="B11" s="45" t="s">
        <v>631</v>
      </c>
      <c r="C11" t="s">
        <v>630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44F045-B5E4-481D-8A07-03E694BBCC77}">
  <sheetPr>
    <tabColor rgb="FFFFFF00"/>
  </sheetPr>
  <dimension ref="A1:J456"/>
  <sheetViews>
    <sheetView workbookViewId="0">
      <selection activeCell="F27" sqref="F27"/>
    </sheetView>
  </sheetViews>
  <sheetFormatPr baseColWidth="10" defaultColWidth="11.42578125" defaultRowHeight="15" x14ac:dyDescent="0.25"/>
  <cols>
    <col min="1" max="1" width="21.42578125" bestFit="1" customWidth="1"/>
    <col min="2" max="2" width="22.42578125" bestFit="1" customWidth="1"/>
    <col min="3" max="3" width="40.7109375" bestFit="1" customWidth="1"/>
    <col min="4" max="4" width="12" bestFit="1" customWidth="1"/>
    <col min="5" max="5" width="10.7109375" bestFit="1" customWidth="1"/>
    <col min="6" max="6" width="19.140625" bestFit="1" customWidth="1"/>
    <col min="7" max="7" width="22.85546875" bestFit="1" customWidth="1"/>
    <col min="8" max="8" width="27.28515625" bestFit="1" customWidth="1"/>
    <col min="9" max="9" width="65.85546875" bestFit="1" customWidth="1"/>
    <col min="10" max="10" width="15.7109375" bestFit="1" customWidth="1"/>
  </cols>
  <sheetData>
    <row r="1" spans="1:10" x14ac:dyDescent="0.25">
      <c r="A1" t="s">
        <v>0</v>
      </c>
      <c r="B1" t="s">
        <v>1</v>
      </c>
      <c r="C1" t="s">
        <v>2</v>
      </c>
      <c r="D1" t="s">
        <v>3</v>
      </c>
      <c r="E1" t="s">
        <v>15</v>
      </c>
      <c r="F1" t="s">
        <v>194</v>
      </c>
      <c r="G1" t="s">
        <v>195</v>
      </c>
      <c r="H1" t="s">
        <v>616</v>
      </c>
      <c r="I1" t="s">
        <v>617</v>
      </c>
      <c r="J1" t="s">
        <v>618</v>
      </c>
    </row>
    <row r="2" spans="1:10" x14ac:dyDescent="0.25">
      <c r="A2" t="s">
        <v>17</v>
      </c>
      <c r="B2" t="s">
        <v>121</v>
      </c>
      <c r="C2" t="s">
        <v>19</v>
      </c>
      <c r="D2">
        <v>3276600276.6499996</v>
      </c>
      <c r="E2">
        <v>1</v>
      </c>
      <c r="F2">
        <v>21.63</v>
      </c>
      <c r="G2">
        <v>21.63</v>
      </c>
      <c r="H2" t="s">
        <v>102</v>
      </c>
      <c r="I2" t="s">
        <v>621</v>
      </c>
      <c r="J2" t="s">
        <v>104</v>
      </c>
    </row>
    <row r="3" spans="1:10" x14ac:dyDescent="0.25">
      <c r="A3" t="s">
        <v>17</v>
      </c>
      <c r="B3" t="s">
        <v>121</v>
      </c>
      <c r="C3" t="s">
        <v>20</v>
      </c>
      <c r="D3">
        <v>3159711352.96</v>
      </c>
      <c r="E3">
        <v>2</v>
      </c>
      <c r="F3">
        <v>20.85</v>
      </c>
      <c r="G3">
        <v>42.48</v>
      </c>
      <c r="H3" t="s">
        <v>102</v>
      </c>
      <c r="I3" t="s">
        <v>621</v>
      </c>
      <c r="J3" t="s">
        <v>104</v>
      </c>
    </row>
    <row r="4" spans="1:10" x14ac:dyDescent="0.25">
      <c r="A4" t="s">
        <v>17</v>
      </c>
      <c r="B4" t="s">
        <v>121</v>
      </c>
      <c r="C4" t="s">
        <v>21</v>
      </c>
      <c r="D4">
        <v>2284713425.0100002</v>
      </c>
      <c r="E4">
        <v>3</v>
      </c>
      <c r="F4">
        <v>15.08</v>
      </c>
      <c r="G4">
        <v>57.56</v>
      </c>
      <c r="H4" t="s">
        <v>102</v>
      </c>
      <c r="I4" t="s">
        <v>621</v>
      </c>
      <c r="J4" t="s">
        <v>104</v>
      </c>
    </row>
    <row r="5" spans="1:10" x14ac:dyDescent="0.25">
      <c r="A5" t="s">
        <v>17</v>
      </c>
      <c r="B5" t="s">
        <v>121</v>
      </c>
      <c r="C5" t="s">
        <v>22</v>
      </c>
      <c r="D5">
        <v>1190867980.6399996</v>
      </c>
      <c r="E5">
        <v>4</v>
      </c>
      <c r="F5">
        <v>7.86</v>
      </c>
      <c r="G5">
        <v>65.42</v>
      </c>
      <c r="H5" t="s">
        <v>102</v>
      </c>
      <c r="I5" t="s">
        <v>621</v>
      </c>
      <c r="J5" t="s">
        <v>104</v>
      </c>
    </row>
    <row r="6" spans="1:10" x14ac:dyDescent="0.25">
      <c r="A6" t="s">
        <v>17</v>
      </c>
      <c r="B6" t="s">
        <v>121</v>
      </c>
      <c r="C6" t="s">
        <v>23</v>
      </c>
      <c r="D6">
        <v>1102185549.2</v>
      </c>
      <c r="E6">
        <v>5</v>
      </c>
      <c r="F6">
        <v>7.27</v>
      </c>
      <c r="G6">
        <v>72.69</v>
      </c>
      <c r="H6" t="s">
        <v>102</v>
      </c>
      <c r="I6" t="s">
        <v>621</v>
      </c>
      <c r="J6" t="s">
        <v>104</v>
      </c>
    </row>
    <row r="7" spans="1:10" x14ac:dyDescent="0.25">
      <c r="A7" t="s">
        <v>17</v>
      </c>
      <c r="B7" t="s">
        <v>121</v>
      </c>
      <c r="C7" t="s">
        <v>24</v>
      </c>
      <c r="D7">
        <v>760479315.58999991</v>
      </c>
      <c r="E7">
        <v>6</v>
      </c>
      <c r="F7">
        <v>5.0199999999999996</v>
      </c>
      <c r="G7">
        <v>77.709999999999994</v>
      </c>
      <c r="H7" t="s">
        <v>102</v>
      </c>
      <c r="I7" t="s">
        <v>621</v>
      </c>
      <c r="J7" t="s">
        <v>104</v>
      </c>
    </row>
    <row r="8" spans="1:10" x14ac:dyDescent="0.25">
      <c r="A8" t="s">
        <v>17</v>
      </c>
      <c r="B8" t="s">
        <v>121</v>
      </c>
      <c r="C8" t="s">
        <v>25</v>
      </c>
      <c r="D8">
        <v>727293968.78999984</v>
      </c>
      <c r="E8">
        <v>7</v>
      </c>
      <c r="F8">
        <v>4.8</v>
      </c>
      <c r="G8">
        <v>82.51</v>
      </c>
      <c r="H8" t="s">
        <v>102</v>
      </c>
      <c r="I8" t="s">
        <v>621</v>
      </c>
      <c r="J8" t="s">
        <v>104</v>
      </c>
    </row>
    <row r="9" spans="1:10" x14ac:dyDescent="0.25">
      <c r="A9" t="s">
        <v>17</v>
      </c>
      <c r="B9" t="s">
        <v>121</v>
      </c>
      <c r="C9" t="s">
        <v>26</v>
      </c>
      <c r="D9">
        <v>475665100.17000002</v>
      </c>
      <c r="E9">
        <v>8</v>
      </c>
      <c r="F9">
        <v>3.14</v>
      </c>
      <c r="G9">
        <v>85.65</v>
      </c>
      <c r="H9" t="s">
        <v>102</v>
      </c>
      <c r="I9" t="s">
        <v>621</v>
      </c>
      <c r="J9" t="s">
        <v>104</v>
      </c>
    </row>
    <row r="10" spans="1:10" x14ac:dyDescent="0.25">
      <c r="A10" t="s">
        <v>17</v>
      </c>
      <c r="B10" t="s">
        <v>121</v>
      </c>
      <c r="C10" t="s">
        <v>27</v>
      </c>
      <c r="D10">
        <v>383474486.17999995</v>
      </c>
      <c r="E10">
        <v>9</v>
      </c>
      <c r="F10">
        <v>2.5299999999999998</v>
      </c>
      <c r="G10">
        <v>88.18</v>
      </c>
      <c r="H10" t="s">
        <v>102</v>
      </c>
      <c r="I10" t="s">
        <v>621</v>
      </c>
      <c r="J10" t="s">
        <v>104</v>
      </c>
    </row>
    <row r="11" spans="1:10" x14ac:dyDescent="0.25">
      <c r="A11" t="s">
        <v>17</v>
      </c>
      <c r="B11" t="s">
        <v>121</v>
      </c>
      <c r="C11" t="s">
        <v>28</v>
      </c>
      <c r="D11">
        <v>236153291.70000002</v>
      </c>
      <c r="E11">
        <v>10</v>
      </c>
      <c r="F11">
        <v>1.56</v>
      </c>
      <c r="G11">
        <v>89.74</v>
      </c>
      <c r="H11" t="s">
        <v>102</v>
      </c>
      <c r="I11" t="s">
        <v>621</v>
      </c>
      <c r="J11" t="s">
        <v>104</v>
      </c>
    </row>
    <row r="12" spans="1:10" x14ac:dyDescent="0.25">
      <c r="A12" t="s">
        <v>17</v>
      </c>
      <c r="B12" t="s">
        <v>121</v>
      </c>
      <c r="C12" t="s">
        <v>29</v>
      </c>
      <c r="D12">
        <v>181524913.61000001</v>
      </c>
      <c r="E12">
        <v>11</v>
      </c>
      <c r="F12">
        <v>1.2</v>
      </c>
      <c r="G12">
        <v>90.94</v>
      </c>
      <c r="H12" t="s">
        <v>102</v>
      </c>
      <c r="I12" t="s">
        <v>621</v>
      </c>
      <c r="J12" t="s">
        <v>104</v>
      </c>
    </row>
    <row r="13" spans="1:10" x14ac:dyDescent="0.25">
      <c r="A13" t="s">
        <v>17</v>
      </c>
      <c r="B13" t="s">
        <v>121</v>
      </c>
      <c r="C13" t="s">
        <v>828</v>
      </c>
      <c r="D13">
        <v>178622093.02000001</v>
      </c>
      <c r="E13">
        <v>12</v>
      </c>
      <c r="F13">
        <v>1.18</v>
      </c>
      <c r="G13">
        <v>92.12</v>
      </c>
      <c r="H13" t="s">
        <v>102</v>
      </c>
      <c r="I13" t="s">
        <v>621</v>
      </c>
      <c r="J13" t="s">
        <v>104</v>
      </c>
    </row>
    <row r="14" spans="1:10" x14ac:dyDescent="0.25">
      <c r="A14" t="s">
        <v>17</v>
      </c>
      <c r="B14" t="s">
        <v>121</v>
      </c>
      <c r="C14" t="s">
        <v>30</v>
      </c>
      <c r="D14">
        <v>141719244.89000002</v>
      </c>
      <c r="E14">
        <v>13</v>
      </c>
      <c r="F14">
        <v>0.94</v>
      </c>
      <c r="G14">
        <v>93.06</v>
      </c>
      <c r="H14" t="s">
        <v>102</v>
      </c>
      <c r="I14" t="s">
        <v>621</v>
      </c>
      <c r="J14" t="s">
        <v>104</v>
      </c>
    </row>
    <row r="15" spans="1:10" x14ac:dyDescent="0.25">
      <c r="A15" t="s">
        <v>17</v>
      </c>
      <c r="B15" t="s">
        <v>121</v>
      </c>
      <c r="C15" t="s">
        <v>31</v>
      </c>
      <c r="D15">
        <v>139473075.87</v>
      </c>
      <c r="E15">
        <v>14</v>
      </c>
      <c r="F15">
        <v>0.92</v>
      </c>
      <c r="G15">
        <v>93.98</v>
      </c>
      <c r="H15" t="s">
        <v>102</v>
      </c>
      <c r="I15" t="s">
        <v>621</v>
      </c>
      <c r="J15" t="s">
        <v>104</v>
      </c>
    </row>
    <row r="16" spans="1:10" x14ac:dyDescent="0.25">
      <c r="A16" t="s">
        <v>17</v>
      </c>
      <c r="B16" t="s">
        <v>121</v>
      </c>
      <c r="C16" t="s">
        <v>32</v>
      </c>
      <c r="D16">
        <v>111256101.05</v>
      </c>
      <c r="E16">
        <v>15</v>
      </c>
      <c r="F16">
        <v>0.73</v>
      </c>
      <c r="G16">
        <v>94.71</v>
      </c>
      <c r="H16" t="s">
        <v>102</v>
      </c>
      <c r="I16" t="s">
        <v>621</v>
      </c>
      <c r="J16" t="s">
        <v>104</v>
      </c>
    </row>
    <row r="17" spans="1:10" x14ac:dyDescent="0.25">
      <c r="A17" t="s">
        <v>17</v>
      </c>
      <c r="B17" t="s">
        <v>121</v>
      </c>
      <c r="C17" t="s">
        <v>33</v>
      </c>
      <c r="D17">
        <v>96827060.809999987</v>
      </c>
      <c r="E17">
        <v>16</v>
      </c>
      <c r="F17">
        <v>0.64</v>
      </c>
      <c r="G17">
        <v>95.35</v>
      </c>
      <c r="H17" t="s">
        <v>102</v>
      </c>
      <c r="I17" t="s">
        <v>621</v>
      </c>
      <c r="J17" t="s">
        <v>104</v>
      </c>
    </row>
    <row r="18" spans="1:10" x14ac:dyDescent="0.25">
      <c r="A18" t="s">
        <v>17</v>
      </c>
      <c r="B18" t="s">
        <v>121</v>
      </c>
      <c r="C18" t="s">
        <v>34</v>
      </c>
      <c r="D18">
        <v>87755713.299999997</v>
      </c>
      <c r="E18">
        <v>17</v>
      </c>
      <c r="F18">
        <v>0.57999999999999996</v>
      </c>
      <c r="G18">
        <v>95.93</v>
      </c>
      <c r="H18" t="s">
        <v>102</v>
      </c>
      <c r="I18" t="s">
        <v>621</v>
      </c>
      <c r="J18" t="s">
        <v>104</v>
      </c>
    </row>
    <row r="19" spans="1:10" x14ac:dyDescent="0.25">
      <c r="A19" t="s">
        <v>17</v>
      </c>
      <c r="B19" t="s">
        <v>121</v>
      </c>
      <c r="C19" t="s">
        <v>829</v>
      </c>
      <c r="D19">
        <v>87628789.049999997</v>
      </c>
      <c r="E19">
        <v>18</v>
      </c>
      <c r="F19">
        <v>0.57999999999999996</v>
      </c>
      <c r="G19">
        <v>96.51</v>
      </c>
      <c r="H19" t="s">
        <v>102</v>
      </c>
      <c r="I19" t="s">
        <v>621</v>
      </c>
      <c r="J19" t="s">
        <v>104</v>
      </c>
    </row>
    <row r="20" spans="1:10" x14ac:dyDescent="0.25">
      <c r="A20" t="s">
        <v>17</v>
      </c>
      <c r="B20" t="s">
        <v>121</v>
      </c>
      <c r="C20" t="s">
        <v>35</v>
      </c>
      <c r="D20">
        <v>85669037.950000003</v>
      </c>
      <c r="E20">
        <v>19</v>
      </c>
      <c r="F20">
        <v>0.56999999999999995</v>
      </c>
      <c r="G20">
        <v>97.08</v>
      </c>
      <c r="H20" t="s">
        <v>102</v>
      </c>
      <c r="I20" t="s">
        <v>621</v>
      </c>
      <c r="J20" t="s">
        <v>104</v>
      </c>
    </row>
    <row r="21" spans="1:10" x14ac:dyDescent="0.25">
      <c r="A21" t="s">
        <v>17</v>
      </c>
      <c r="B21" t="s">
        <v>121</v>
      </c>
      <c r="C21" t="s">
        <v>36</v>
      </c>
      <c r="D21">
        <v>74968438.99000001</v>
      </c>
      <c r="E21">
        <v>20</v>
      </c>
      <c r="F21">
        <v>0.49</v>
      </c>
      <c r="G21">
        <v>97.57</v>
      </c>
      <c r="H21" t="s">
        <v>102</v>
      </c>
      <c r="I21" t="s">
        <v>621</v>
      </c>
      <c r="J21" t="s">
        <v>104</v>
      </c>
    </row>
    <row r="22" spans="1:10" x14ac:dyDescent="0.25">
      <c r="A22" t="s">
        <v>17</v>
      </c>
      <c r="B22" t="s">
        <v>121</v>
      </c>
      <c r="C22" t="s">
        <v>37</v>
      </c>
      <c r="D22">
        <v>69725628.150000006</v>
      </c>
      <c r="E22">
        <v>21</v>
      </c>
      <c r="F22">
        <v>0.46</v>
      </c>
      <c r="G22">
        <v>98.03</v>
      </c>
      <c r="H22" t="s">
        <v>102</v>
      </c>
      <c r="I22" t="s">
        <v>621</v>
      </c>
      <c r="J22" t="s">
        <v>104</v>
      </c>
    </row>
    <row r="23" spans="1:10" x14ac:dyDescent="0.25">
      <c r="A23" t="s">
        <v>17</v>
      </c>
      <c r="B23" t="s">
        <v>121</v>
      </c>
      <c r="C23" t="s">
        <v>38</v>
      </c>
      <c r="D23">
        <v>60189732.229999997</v>
      </c>
      <c r="E23">
        <v>22</v>
      </c>
      <c r="F23">
        <v>0.4</v>
      </c>
      <c r="G23">
        <v>98.43</v>
      </c>
      <c r="H23" t="s">
        <v>102</v>
      </c>
      <c r="I23" t="s">
        <v>621</v>
      </c>
      <c r="J23" t="s">
        <v>104</v>
      </c>
    </row>
    <row r="24" spans="1:10" x14ac:dyDescent="0.25">
      <c r="A24" t="s">
        <v>17</v>
      </c>
      <c r="B24" t="s">
        <v>121</v>
      </c>
      <c r="C24" t="s">
        <v>39</v>
      </c>
      <c r="D24">
        <v>51145777.899999999</v>
      </c>
      <c r="E24">
        <v>23</v>
      </c>
      <c r="F24">
        <v>0.34</v>
      </c>
      <c r="G24">
        <v>98.77</v>
      </c>
      <c r="H24" t="s">
        <v>102</v>
      </c>
      <c r="I24" t="s">
        <v>621</v>
      </c>
      <c r="J24" t="s">
        <v>104</v>
      </c>
    </row>
    <row r="25" spans="1:10" x14ac:dyDescent="0.25">
      <c r="A25" t="s">
        <v>17</v>
      </c>
      <c r="B25" t="s">
        <v>121</v>
      </c>
      <c r="C25" t="s">
        <v>40</v>
      </c>
      <c r="D25">
        <v>47720727</v>
      </c>
      <c r="E25">
        <v>24</v>
      </c>
      <c r="F25">
        <v>0.31</v>
      </c>
      <c r="G25">
        <v>99.08</v>
      </c>
      <c r="H25" t="s">
        <v>102</v>
      </c>
      <c r="I25" t="s">
        <v>621</v>
      </c>
      <c r="J25" t="s">
        <v>104</v>
      </c>
    </row>
    <row r="26" spans="1:10" x14ac:dyDescent="0.25">
      <c r="A26" t="s">
        <v>17</v>
      </c>
      <c r="B26" t="s">
        <v>121</v>
      </c>
      <c r="C26" t="s">
        <v>41</v>
      </c>
      <c r="D26">
        <v>36380059.410000004</v>
      </c>
      <c r="E26">
        <v>25</v>
      </c>
      <c r="F26">
        <v>0.24</v>
      </c>
      <c r="G26">
        <v>99.32</v>
      </c>
      <c r="H26" t="s">
        <v>102</v>
      </c>
      <c r="I26" t="s">
        <v>621</v>
      </c>
      <c r="J26" t="s">
        <v>104</v>
      </c>
    </row>
    <row r="27" spans="1:10" x14ac:dyDescent="0.25">
      <c r="A27" t="s">
        <v>17</v>
      </c>
      <c r="B27" t="s">
        <v>121</v>
      </c>
      <c r="C27" t="s">
        <v>42</v>
      </c>
      <c r="D27">
        <v>27112702.57</v>
      </c>
      <c r="E27">
        <v>26</v>
      </c>
      <c r="F27">
        <v>0.18</v>
      </c>
      <c r="G27">
        <v>99.5</v>
      </c>
      <c r="H27" t="s">
        <v>102</v>
      </c>
      <c r="I27" t="s">
        <v>621</v>
      </c>
      <c r="J27" t="s">
        <v>104</v>
      </c>
    </row>
    <row r="28" spans="1:10" x14ac:dyDescent="0.25">
      <c r="A28" t="s">
        <v>17</v>
      </c>
      <c r="B28" t="s">
        <v>121</v>
      </c>
      <c r="C28" t="s">
        <v>43</v>
      </c>
      <c r="D28">
        <v>23519067.32</v>
      </c>
      <c r="E28">
        <v>27</v>
      </c>
      <c r="F28">
        <v>0.16</v>
      </c>
      <c r="G28">
        <v>99.66</v>
      </c>
      <c r="H28" t="s">
        <v>102</v>
      </c>
      <c r="I28" t="s">
        <v>621</v>
      </c>
      <c r="J28" t="s">
        <v>104</v>
      </c>
    </row>
    <row r="29" spans="1:10" x14ac:dyDescent="0.25">
      <c r="A29" t="s">
        <v>17</v>
      </c>
      <c r="B29" t="s">
        <v>121</v>
      </c>
      <c r="C29" t="s">
        <v>44</v>
      </c>
      <c r="D29">
        <v>21189610.490000002</v>
      </c>
      <c r="E29">
        <v>28</v>
      </c>
      <c r="F29">
        <v>0.14000000000000001</v>
      </c>
      <c r="G29">
        <v>99.8</v>
      </c>
      <c r="H29" t="s">
        <v>102</v>
      </c>
      <c r="I29" t="s">
        <v>621</v>
      </c>
      <c r="J29" t="s">
        <v>104</v>
      </c>
    </row>
    <row r="30" spans="1:10" x14ac:dyDescent="0.25">
      <c r="A30" t="s">
        <v>17</v>
      </c>
      <c r="B30" t="s">
        <v>121</v>
      </c>
      <c r="C30" t="s">
        <v>45</v>
      </c>
      <c r="D30">
        <v>12347891.5</v>
      </c>
      <c r="E30">
        <v>29</v>
      </c>
      <c r="F30">
        <v>0.08</v>
      </c>
      <c r="G30">
        <v>99.88</v>
      </c>
      <c r="H30" t="s">
        <v>102</v>
      </c>
      <c r="I30" t="s">
        <v>621</v>
      </c>
      <c r="J30" t="s">
        <v>104</v>
      </c>
    </row>
    <row r="31" spans="1:10" x14ac:dyDescent="0.25">
      <c r="A31" t="s">
        <v>17</v>
      </c>
      <c r="B31" t="s">
        <v>121</v>
      </c>
      <c r="C31" t="s">
        <v>46</v>
      </c>
      <c r="D31">
        <v>8131097.7300000004</v>
      </c>
      <c r="E31">
        <v>30</v>
      </c>
      <c r="F31">
        <v>0.05</v>
      </c>
      <c r="G31">
        <v>99.93</v>
      </c>
      <c r="H31" t="s">
        <v>102</v>
      </c>
      <c r="I31" t="s">
        <v>621</v>
      </c>
      <c r="J31" t="s">
        <v>104</v>
      </c>
    </row>
    <row r="32" spans="1:10" x14ac:dyDescent="0.25">
      <c r="A32" t="s">
        <v>17</v>
      </c>
      <c r="B32" t="s">
        <v>121</v>
      </c>
      <c r="C32" t="s">
        <v>47</v>
      </c>
      <c r="D32">
        <v>6208983.1100000003</v>
      </c>
      <c r="E32">
        <v>31</v>
      </c>
      <c r="F32">
        <v>0.04</v>
      </c>
      <c r="G32">
        <v>99.97</v>
      </c>
      <c r="H32" t="s">
        <v>102</v>
      </c>
      <c r="I32" t="s">
        <v>621</v>
      </c>
      <c r="J32" t="s">
        <v>104</v>
      </c>
    </row>
    <row r="33" spans="1:10" x14ac:dyDescent="0.25">
      <c r="A33" t="s">
        <v>17</v>
      </c>
      <c r="B33" t="s">
        <v>121</v>
      </c>
      <c r="C33" t="s">
        <v>48</v>
      </c>
      <c r="D33">
        <v>4615316.54</v>
      </c>
      <c r="E33">
        <v>32</v>
      </c>
      <c r="F33">
        <v>0.03</v>
      </c>
      <c r="G33">
        <v>100</v>
      </c>
      <c r="H33" t="s">
        <v>102</v>
      </c>
      <c r="I33" t="s">
        <v>621</v>
      </c>
      <c r="J33" t="s">
        <v>104</v>
      </c>
    </row>
    <row r="34" spans="1:10" x14ac:dyDescent="0.25">
      <c r="A34" t="s">
        <v>17</v>
      </c>
      <c r="B34" t="s">
        <v>121</v>
      </c>
      <c r="C34" t="s">
        <v>49</v>
      </c>
      <c r="D34">
        <v>515668</v>
      </c>
      <c r="E34">
        <v>33</v>
      </c>
      <c r="F34">
        <v>0</v>
      </c>
      <c r="G34">
        <v>100</v>
      </c>
      <c r="H34" t="s">
        <v>102</v>
      </c>
      <c r="I34" t="s">
        <v>621</v>
      </c>
      <c r="J34" t="s">
        <v>104</v>
      </c>
    </row>
    <row r="35" spans="1:10" x14ac:dyDescent="0.25">
      <c r="A35" t="s">
        <v>17</v>
      </c>
      <c r="B35" t="s">
        <v>121</v>
      </c>
      <c r="C35" t="s">
        <v>698</v>
      </c>
      <c r="D35">
        <v>0</v>
      </c>
      <c r="E35">
        <v>34</v>
      </c>
      <c r="F35">
        <v>0</v>
      </c>
      <c r="G35">
        <v>100</v>
      </c>
      <c r="H35" t="s">
        <v>102</v>
      </c>
      <c r="I35" t="s">
        <v>621</v>
      </c>
      <c r="J35" t="s">
        <v>104</v>
      </c>
    </row>
    <row r="36" spans="1:10" x14ac:dyDescent="0.25">
      <c r="A36" t="s">
        <v>17</v>
      </c>
      <c r="B36" t="s">
        <v>121</v>
      </c>
      <c r="C36" t="s">
        <v>3</v>
      </c>
      <c r="D36">
        <v>15151391477.379997</v>
      </c>
      <c r="E36">
        <v>999</v>
      </c>
      <c r="F36">
        <v>100</v>
      </c>
      <c r="G36">
        <v>999</v>
      </c>
      <c r="H36" t="s">
        <v>102</v>
      </c>
      <c r="I36" t="s">
        <v>621</v>
      </c>
      <c r="J36" t="s">
        <v>104</v>
      </c>
    </row>
    <row r="37" spans="1:10" x14ac:dyDescent="0.25">
      <c r="A37" t="s">
        <v>58</v>
      </c>
      <c r="B37" t="s">
        <v>130</v>
      </c>
      <c r="C37" t="s">
        <v>20</v>
      </c>
      <c r="D37">
        <v>2285628258.48</v>
      </c>
      <c r="E37">
        <v>1</v>
      </c>
      <c r="F37">
        <v>18.62</v>
      </c>
      <c r="G37">
        <v>18.62</v>
      </c>
      <c r="H37" t="s">
        <v>102</v>
      </c>
      <c r="I37" t="s">
        <v>621</v>
      </c>
      <c r="J37" t="s">
        <v>104</v>
      </c>
    </row>
    <row r="38" spans="1:10" x14ac:dyDescent="0.25">
      <c r="A38" t="s">
        <v>58</v>
      </c>
      <c r="B38" t="s">
        <v>130</v>
      </c>
      <c r="C38" t="s">
        <v>19</v>
      </c>
      <c r="D38">
        <v>2263760248.4200001</v>
      </c>
      <c r="E38">
        <v>2</v>
      </c>
      <c r="F38">
        <v>18.440000000000001</v>
      </c>
      <c r="G38">
        <v>37.06</v>
      </c>
      <c r="H38" t="s">
        <v>102</v>
      </c>
      <c r="I38" t="s">
        <v>621</v>
      </c>
      <c r="J38" t="s">
        <v>104</v>
      </c>
    </row>
    <row r="39" spans="1:10" x14ac:dyDescent="0.25">
      <c r="A39" t="s">
        <v>58</v>
      </c>
      <c r="B39" t="s">
        <v>130</v>
      </c>
      <c r="C39" t="s">
        <v>21</v>
      </c>
      <c r="D39">
        <v>2027026168.8499999</v>
      </c>
      <c r="E39">
        <v>3</v>
      </c>
      <c r="F39">
        <v>16.510000000000002</v>
      </c>
      <c r="G39">
        <v>53.57</v>
      </c>
      <c r="H39" t="s">
        <v>102</v>
      </c>
      <c r="I39" t="s">
        <v>621</v>
      </c>
      <c r="J39" t="s">
        <v>104</v>
      </c>
    </row>
    <row r="40" spans="1:10" x14ac:dyDescent="0.25">
      <c r="A40" t="s">
        <v>58</v>
      </c>
      <c r="B40" t="s">
        <v>130</v>
      </c>
      <c r="C40" t="s">
        <v>23</v>
      </c>
      <c r="D40">
        <v>1277271547.6699998</v>
      </c>
      <c r="E40">
        <v>4</v>
      </c>
      <c r="F40">
        <v>10.41</v>
      </c>
      <c r="G40">
        <v>63.98</v>
      </c>
      <c r="H40" t="s">
        <v>102</v>
      </c>
      <c r="I40" t="s">
        <v>621</v>
      </c>
      <c r="J40" t="s">
        <v>104</v>
      </c>
    </row>
    <row r="41" spans="1:10" x14ac:dyDescent="0.25">
      <c r="A41" t="s">
        <v>58</v>
      </c>
      <c r="B41" t="s">
        <v>130</v>
      </c>
      <c r="C41" t="s">
        <v>22</v>
      </c>
      <c r="D41">
        <v>1058683075.3</v>
      </c>
      <c r="E41">
        <v>5</v>
      </c>
      <c r="F41">
        <v>8.6199999999999992</v>
      </c>
      <c r="G41">
        <v>72.599999999999994</v>
      </c>
      <c r="H41" t="s">
        <v>102</v>
      </c>
      <c r="I41" t="s">
        <v>621</v>
      </c>
      <c r="J41" t="s">
        <v>104</v>
      </c>
    </row>
    <row r="42" spans="1:10" x14ac:dyDescent="0.25">
      <c r="A42" t="s">
        <v>58</v>
      </c>
      <c r="B42" t="s">
        <v>130</v>
      </c>
      <c r="C42" t="s">
        <v>24</v>
      </c>
      <c r="D42">
        <v>765035624.16000009</v>
      </c>
      <c r="E42">
        <v>6</v>
      </c>
      <c r="F42">
        <v>6.23</v>
      </c>
      <c r="G42">
        <v>78.83</v>
      </c>
      <c r="H42" t="s">
        <v>102</v>
      </c>
      <c r="I42" t="s">
        <v>621</v>
      </c>
      <c r="J42" t="s">
        <v>104</v>
      </c>
    </row>
    <row r="43" spans="1:10" x14ac:dyDescent="0.25">
      <c r="A43" t="s">
        <v>58</v>
      </c>
      <c r="B43" t="s">
        <v>130</v>
      </c>
      <c r="C43" t="s">
        <v>25</v>
      </c>
      <c r="D43">
        <v>684777211.77999997</v>
      </c>
      <c r="E43">
        <v>7</v>
      </c>
      <c r="F43">
        <v>5.58</v>
      </c>
      <c r="G43">
        <v>84.41</v>
      </c>
      <c r="H43" t="s">
        <v>102</v>
      </c>
      <c r="I43" t="s">
        <v>621</v>
      </c>
      <c r="J43" t="s">
        <v>104</v>
      </c>
    </row>
    <row r="44" spans="1:10" x14ac:dyDescent="0.25">
      <c r="A44" t="s">
        <v>58</v>
      </c>
      <c r="B44" t="s">
        <v>130</v>
      </c>
      <c r="C44" t="s">
        <v>26</v>
      </c>
      <c r="D44">
        <v>410033610.33999997</v>
      </c>
      <c r="E44">
        <v>8</v>
      </c>
      <c r="F44">
        <v>3.34</v>
      </c>
      <c r="G44">
        <v>87.75</v>
      </c>
      <c r="H44" t="s">
        <v>102</v>
      </c>
      <c r="I44" t="s">
        <v>621</v>
      </c>
      <c r="J44" t="s">
        <v>104</v>
      </c>
    </row>
    <row r="45" spans="1:10" x14ac:dyDescent="0.25">
      <c r="A45" t="s">
        <v>58</v>
      </c>
      <c r="B45" t="s">
        <v>130</v>
      </c>
      <c r="C45" t="s">
        <v>27</v>
      </c>
      <c r="D45">
        <v>207157870.5</v>
      </c>
      <c r="E45">
        <v>9</v>
      </c>
      <c r="F45">
        <v>1.69</v>
      </c>
      <c r="G45">
        <v>89.44</v>
      </c>
      <c r="H45" t="s">
        <v>102</v>
      </c>
      <c r="I45" t="s">
        <v>621</v>
      </c>
      <c r="J45" t="s">
        <v>104</v>
      </c>
    </row>
    <row r="46" spans="1:10" x14ac:dyDescent="0.25">
      <c r="A46" t="s">
        <v>58</v>
      </c>
      <c r="B46" t="s">
        <v>130</v>
      </c>
      <c r="C46" t="s">
        <v>28</v>
      </c>
      <c r="D46">
        <v>170887690.53999999</v>
      </c>
      <c r="E46">
        <v>10</v>
      </c>
      <c r="F46">
        <v>1.39</v>
      </c>
      <c r="G46">
        <v>90.83</v>
      </c>
      <c r="H46" t="s">
        <v>102</v>
      </c>
      <c r="I46" t="s">
        <v>621</v>
      </c>
      <c r="J46" t="s">
        <v>104</v>
      </c>
    </row>
    <row r="47" spans="1:10" x14ac:dyDescent="0.25">
      <c r="A47" t="s">
        <v>58</v>
      </c>
      <c r="B47" t="s">
        <v>130</v>
      </c>
      <c r="C47" t="s">
        <v>29</v>
      </c>
      <c r="D47">
        <v>135597824.42000002</v>
      </c>
      <c r="E47">
        <v>11</v>
      </c>
      <c r="F47">
        <v>1.1000000000000001</v>
      </c>
      <c r="G47">
        <v>91.93</v>
      </c>
      <c r="H47" t="s">
        <v>102</v>
      </c>
      <c r="I47" t="s">
        <v>621</v>
      </c>
      <c r="J47" t="s">
        <v>104</v>
      </c>
    </row>
    <row r="48" spans="1:10" x14ac:dyDescent="0.25">
      <c r="A48" t="s">
        <v>58</v>
      </c>
      <c r="B48" t="s">
        <v>130</v>
      </c>
      <c r="C48" t="s">
        <v>31</v>
      </c>
      <c r="D48">
        <v>105394833.92999999</v>
      </c>
      <c r="E48">
        <v>12</v>
      </c>
      <c r="F48">
        <v>0.86</v>
      </c>
      <c r="G48">
        <v>92.79</v>
      </c>
      <c r="H48" t="s">
        <v>102</v>
      </c>
      <c r="I48" t="s">
        <v>621</v>
      </c>
      <c r="J48" t="s">
        <v>104</v>
      </c>
    </row>
    <row r="49" spans="1:10" x14ac:dyDescent="0.25">
      <c r="A49" t="s">
        <v>603</v>
      </c>
      <c r="B49" t="s">
        <v>612</v>
      </c>
      <c r="C49" t="s">
        <v>19</v>
      </c>
      <c r="D49">
        <v>31303568455.669998</v>
      </c>
      <c r="E49">
        <v>1</v>
      </c>
      <c r="F49">
        <v>20.29</v>
      </c>
      <c r="G49">
        <v>20.29</v>
      </c>
      <c r="H49" t="s">
        <v>102</v>
      </c>
      <c r="I49" t="s">
        <v>621</v>
      </c>
      <c r="J49" t="s">
        <v>104</v>
      </c>
    </row>
    <row r="50" spans="1:10" x14ac:dyDescent="0.25">
      <c r="A50" t="s">
        <v>603</v>
      </c>
      <c r="B50" t="s">
        <v>612</v>
      </c>
      <c r="C50" t="s">
        <v>20</v>
      </c>
      <c r="D50">
        <v>27025662836.449997</v>
      </c>
      <c r="E50">
        <v>2</v>
      </c>
      <c r="F50">
        <v>17.52</v>
      </c>
      <c r="G50">
        <v>37.81</v>
      </c>
      <c r="H50" t="s">
        <v>102</v>
      </c>
      <c r="I50" t="s">
        <v>621</v>
      </c>
      <c r="J50" t="s">
        <v>104</v>
      </c>
    </row>
    <row r="51" spans="1:10" x14ac:dyDescent="0.25">
      <c r="A51" t="s">
        <v>603</v>
      </c>
      <c r="B51" t="s">
        <v>612</v>
      </c>
      <c r="C51" t="s">
        <v>21</v>
      </c>
      <c r="D51">
        <v>23861706280.099998</v>
      </c>
      <c r="E51">
        <v>3</v>
      </c>
      <c r="F51">
        <v>15.47</v>
      </c>
      <c r="G51">
        <v>53.28</v>
      </c>
      <c r="H51" t="s">
        <v>102</v>
      </c>
      <c r="I51" t="s">
        <v>621</v>
      </c>
      <c r="J51" t="s">
        <v>104</v>
      </c>
    </row>
    <row r="52" spans="1:10" x14ac:dyDescent="0.25">
      <c r="A52" t="s">
        <v>603</v>
      </c>
      <c r="B52" t="s">
        <v>612</v>
      </c>
      <c r="C52" t="s">
        <v>22</v>
      </c>
      <c r="D52">
        <v>15879510661.34</v>
      </c>
      <c r="E52">
        <v>4</v>
      </c>
      <c r="F52">
        <v>10.29</v>
      </c>
      <c r="G52">
        <v>63.57</v>
      </c>
      <c r="H52" t="s">
        <v>102</v>
      </c>
      <c r="I52" t="s">
        <v>621</v>
      </c>
      <c r="J52" t="s">
        <v>104</v>
      </c>
    </row>
    <row r="53" spans="1:10" x14ac:dyDescent="0.25">
      <c r="A53" t="s">
        <v>603</v>
      </c>
      <c r="B53" t="s">
        <v>612</v>
      </c>
      <c r="C53" t="s">
        <v>23</v>
      </c>
      <c r="D53">
        <v>13429000366.030001</v>
      </c>
      <c r="E53">
        <v>5</v>
      </c>
      <c r="F53">
        <v>8.7100000000000009</v>
      </c>
      <c r="G53">
        <v>72.28</v>
      </c>
      <c r="H53" t="s">
        <v>102</v>
      </c>
      <c r="I53" t="s">
        <v>621</v>
      </c>
      <c r="J53" t="s">
        <v>104</v>
      </c>
    </row>
    <row r="54" spans="1:10" x14ac:dyDescent="0.25">
      <c r="A54" t="s">
        <v>603</v>
      </c>
      <c r="B54" t="s">
        <v>612</v>
      </c>
      <c r="C54" t="s">
        <v>25</v>
      </c>
      <c r="D54">
        <v>9016176573.5499992</v>
      </c>
      <c r="E54">
        <v>6</v>
      </c>
      <c r="F54">
        <v>5.84</v>
      </c>
      <c r="G54">
        <v>78.12</v>
      </c>
      <c r="H54" t="s">
        <v>102</v>
      </c>
      <c r="I54" t="s">
        <v>621</v>
      </c>
      <c r="J54" t="s">
        <v>104</v>
      </c>
    </row>
    <row r="55" spans="1:10" x14ac:dyDescent="0.25">
      <c r="A55" t="s">
        <v>603</v>
      </c>
      <c r="B55" t="s">
        <v>612</v>
      </c>
      <c r="C55" t="s">
        <v>24</v>
      </c>
      <c r="D55">
        <v>8276562976.3600006</v>
      </c>
      <c r="E55">
        <v>7</v>
      </c>
      <c r="F55">
        <v>5.37</v>
      </c>
      <c r="G55">
        <v>83.49</v>
      </c>
      <c r="H55" t="s">
        <v>102</v>
      </c>
      <c r="I55" t="s">
        <v>621</v>
      </c>
      <c r="J55" t="s">
        <v>104</v>
      </c>
    </row>
    <row r="56" spans="1:10" x14ac:dyDescent="0.25">
      <c r="A56" t="s">
        <v>603</v>
      </c>
      <c r="B56" t="s">
        <v>612</v>
      </c>
      <c r="C56" t="s">
        <v>26</v>
      </c>
      <c r="D56">
        <v>4362573226.3499994</v>
      </c>
      <c r="E56">
        <v>8</v>
      </c>
      <c r="F56">
        <v>2.83</v>
      </c>
      <c r="G56">
        <v>86.32</v>
      </c>
      <c r="H56" t="s">
        <v>102</v>
      </c>
      <c r="I56" t="s">
        <v>621</v>
      </c>
      <c r="J56" t="s">
        <v>104</v>
      </c>
    </row>
    <row r="57" spans="1:10" x14ac:dyDescent="0.25">
      <c r="A57" t="s">
        <v>603</v>
      </c>
      <c r="B57" t="s">
        <v>612</v>
      </c>
      <c r="C57" t="s">
        <v>27</v>
      </c>
      <c r="D57">
        <v>4011720088.4100003</v>
      </c>
      <c r="E57">
        <v>9</v>
      </c>
      <c r="F57">
        <v>2.6</v>
      </c>
      <c r="G57">
        <v>88.92</v>
      </c>
      <c r="H57" t="s">
        <v>102</v>
      </c>
      <c r="I57" t="s">
        <v>621</v>
      </c>
      <c r="J57" t="s">
        <v>104</v>
      </c>
    </row>
    <row r="58" spans="1:10" x14ac:dyDescent="0.25">
      <c r="A58" t="s">
        <v>603</v>
      </c>
      <c r="B58" t="s">
        <v>612</v>
      </c>
      <c r="C58" t="s">
        <v>28</v>
      </c>
      <c r="D58">
        <v>2207915373.48</v>
      </c>
      <c r="E58">
        <v>10</v>
      </c>
      <c r="F58">
        <v>1.43</v>
      </c>
      <c r="G58">
        <v>90.35</v>
      </c>
      <c r="H58" t="s">
        <v>102</v>
      </c>
      <c r="I58" t="s">
        <v>621</v>
      </c>
      <c r="J58" t="s">
        <v>104</v>
      </c>
    </row>
    <row r="59" spans="1:10" x14ac:dyDescent="0.25">
      <c r="A59" t="s">
        <v>603</v>
      </c>
      <c r="B59" t="s">
        <v>612</v>
      </c>
      <c r="C59" t="s">
        <v>29</v>
      </c>
      <c r="D59">
        <v>1732314022.9699998</v>
      </c>
      <c r="E59">
        <v>11</v>
      </c>
      <c r="F59">
        <v>1.1200000000000001</v>
      </c>
      <c r="G59">
        <v>91.47</v>
      </c>
      <c r="H59" t="s">
        <v>102</v>
      </c>
      <c r="I59" t="s">
        <v>621</v>
      </c>
      <c r="J59" t="s">
        <v>104</v>
      </c>
    </row>
    <row r="60" spans="1:10" x14ac:dyDescent="0.25">
      <c r="A60" t="s">
        <v>603</v>
      </c>
      <c r="B60" t="s">
        <v>612</v>
      </c>
      <c r="C60" t="s">
        <v>31</v>
      </c>
      <c r="D60">
        <v>1301789812.0099998</v>
      </c>
      <c r="E60">
        <v>12</v>
      </c>
      <c r="F60">
        <v>0.84</v>
      </c>
      <c r="G60">
        <v>92.31</v>
      </c>
      <c r="H60" t="s">
        <v>102</v>
      </c>
      <c r="I60" t="s">
        <v>621</v>
      </c>
      <c r="J60" t="s">
        <v>104</v>
      </c>
    </row>
    <row r="61" spans="1:10" x14ac:dyDescent="0.25">
      <c r="A61" t="s">
        <v>603</v>
      </c>
      <c r="B61" t="s">
        <v>612</v>
      </c>
      <c r="C61" t="s">
        <v>30</v>
      </c>
      <c r="D61">
        <v>1271026858.6700001</v>
      </c>
      <c r="E61">
        <v>13</v>
      </c>
      <c r="F61">
        <v>0.82</v>
      </c>
      <c r="G61">
        <v>93.13</v>
      </c>
      <c r="H61" t="s">
        <v>102</v>
      </c>
      <c r="I61" t="s">
        <v>621</v>
      </c>
      <c r="J61" t="s">
        <v>104</v>
      </c>
    </row>
    <row r="62" spans="1:10" x14ac:dyDescent="0.25">
      <c r="A62" t="s">
        <v>603</v>
      </c>
      <c r="B62" t="s">
        <v>612</v>
      </c>
      <c r="C62" t="s">
        <v>828</v>
      </c>
      <c r="D62">
        <v>1243794894.03</v>
      </c>
      <c r="E62">
        <v>14</v>
      </c>
      <c r="F62">
        <v>0.81</v>
      </c>
      <c r="G62">
        <v>93.94</v>
      </c>
      <c r="H62" t="s">
        <v>102</v>
      </c>
      <c r="I62" t="s">
        <v>621</v>
      </c>
      <c r="J62" t="s">
        <v>104</v>
      </c>
    </row>
    <row r="63" spans="1:10" x14ac:dyDescent="0.25">
      <c r="A63" t="s">
        <v>603</v>
      </c>
      <c r="B63" t="s">
        <v>612</v>
      </c>
      <c r="C63" t="s">
        <v>32</v>
      </c>
      <c r="D63">
        <v>1113709346.3499999</v>
      </c>
      <c r="E63">
        <v>15</v>
      </c>
      <c r="F63">
        <v>0.72</v>
      </c>
      <c r="G63">
        <v>94.66</v>
      </c>
      <c r="H63" t="s">
        <v>102</v>
      </c>
      <c r="I63" t="s">
        <v>621</v>
      </c>
      <c r="J63" t="s">
        <v>104</v>
      </c>
    </row>
    <row r="64" spans="1:10" x14ac:dyDescent="0.25">
      <c r="A64" t="s">
        <v>603</v>
      </c>
      <c r="B64" t="s">
        <v>612</v>
      </c>
      <c r="C64" t="s">
        <v>829</v>
      </c>
      <c r="D64">
        <v>1031969161.05</v>
      </c>
      <c r="E64">
        <v>16</v>
      </c>
      <c r="F64">
        <v>0.67</v>
      </c>
      <c r="G64">
        <v>95.33</v>
      </c>
      <c r="H64" t="s">
        <v>102</v>
      </c>
      <c r="I64" t="s">
        <v>621</v>
      </c>
      <c r="J64" t="s">
        <v>104</v>
      </c>
    </row>
    <row r="65" spans="1:10" x14ac:dyDescent="0.25">
      <c r="A65" t="s">
        <v>603</v>
      </c>
      <c r="B65" t="s">
        <v>612</v>
      </c>
      <c r="C65" t="s">
        <v>33</v>
      </c>
      <c r="D65">
        <v>931913846.58999991</v>
      </c>
      <c r="E65">
        <v>17</v>
      </c>
      <c r="F65">
        <v>0.6</v>
      </c>
      <c r="G65">
        <v>95.93</v>
      </c>
      <c r="H65" t="s">
        <v>102</v>
      </c>
      <c r="I65" t="s">
        <v>621</v>
      </c>
      <c r="J65" t="s">
        <v>104</v>
      </c>
    </row>
    <row r="66" spans="1:10" x14ac:dyDescent="0.25">
      <c r="A66" t="s">
        <v>603</v>
      </c>
      <c r="B66" t="s">
        <v>612</v>
      </c>
      <c r="C66" t="s">
        <v>35</v>
      </c>
      <c r="D66">
        <v>786752228.74000001</v>
      </c>
      <c r="E66">
        <v>18</v>
      </c>
      <c r="F66">
        <v>0.51</v>
      </c>
      <c r="G66">
        <v>96.44</v>
      </c>
      <c r="H66" t="s">
        <v>102</v>
      </c>
      <c r="I66" t="s">
        <v>621</v>
      </c>
      <c r="J66" t="s">
        <v>104</v>
      </c>
    </row>
    <row r="67" spans="1:10" x14ac:dyDescent="0.25">
      <c r="A67" t="s">
        <v>603</v>
      </c>
      <c r="B67" t="s">
        <v>612</v>
      </c>
      <c r="C67" t="s">
        <v>34</v>
      </c>
      <c r="D67">
        <v>777236233.13999999</v>
      </c>
      <c r="E67">
        <v>19</v>
      </c>
      <c r="F67">
        <v>0.5</v>
      </c>
      <c r="G67">
        <v>96.94</v>
      </c>
      <c r="H67" t="s">
        <v>102</v>
      </c>
      <c r="I67" t="s">
        <v>621</v>
      </c>
      <c r="J67" t="s">
        <v>104</v>
      </c>
    </row>
    <row r="68" spans="1:10" x14ac:dyDescent="0.25">
      <c r="A68" t="s">
        <v>603</v>
      </c>
      <c r="B68" t="s">
        <v>612</v>
      </c>
      <c r="C68" t="s">
        <v>37</v>
      </c>
      <c r="D68">
        <v>731903087.03999996</v>
      </c>
      <c r="E68">
        <v>20</v>
      </c>
      <c r="F68">
        <v>0.47</v>
      </c>
      <c r="G68">
        <v>97.41</v>
      </c>
      <c r="H68" t="s">
        <v>102</v>
      </c>
      <c r="I68" t="s">
        <v>621</v>
      </c>
      <c r="J68" t="s">
        <v>104</v>
      </c>
    </row>
    <row r="69" spans="1:10" x14ac:dyDescent="0.25">
      <c r="A69" t="s">
        <v>603</v>
      </c>
      <c r="B69" t="s">
        <v>612</v>
      </c>
      <c r="C69" t="s">
        <v>39</v>
      </c>
      <c r="D69">
        <v>731181797.88</v>
      </c>
      <c r="E69">
        <v>21</v>
      </c>
      <c r="F69">
        <v>0.47</v>
      </c>
      <c r="G69">
        <v>97.88</v>
      </c>
      <c r="H69" t="s">
        <v>102</v>
      </c>
      <c r="I69" t="s">
        <v>621</v>
      </c>
      <c r="J69" t="s">
        <v>104</v>
      </c>
    </row>
    <row r="70" spans="1:10" x14ac:dyDescent="0.25">
      <c r="A70" t="s">
        <v>603</v>
      </c>
      <c r="B70" t="s">
        <v>612</v>
      </c>
      <c r="C70" t="s">
        <v>36</v>
      </c>
      <c r="D70">
        <v>703425004.63000011</v>
      </c>
      <c r="E70">
        <v>22</v>
      </c>
      <c r="F70">
        <v>0.46</v>
      </c>
      <c r="G70">
        <v>98.34</v>
      </c>
      <c r="H70" t="s">
        <v>102</v>
      </c>
      <c r="I70" t="s">
        <v>621</v>
      </c>
      <c r="J70" t="s">
        <v>104</v>
      </c>
    </row>
    <row r="71" spans="1:10" x14ac:dyDescent="0.25">
      <c r="A71" t="s">
        <v>603</v>
      </c>
      <c r="B71" t="s">
        <v>612</v>
      </c>
      <c r="C71" t="s">
        <v>38</v>
      </c>
      <c r="D71">
        <v>608223710.25</v>
      </c>
      <c r="E71">
        <v>23</v>
      </c>
      <c r="F71">
        <v>0.39</v>
      </c>
      <c r="G71">
        <v>98.73</v>
      </c>
      <c r="H71" t="s">
        <v>102</v>
      </c>
      <c r="I71" t="s">
        <v>621</v>
      </c>
      <c r="J71" t="s">
        <v>104</v>
      </c>
    </row>
    <row r="72" spans="1:10" x14ac:dyDescent="0.25">
      <c r="A72" t="s">
        <v>603</v>
      </c>
      <c r="B72" t="s">
        <v>612</v>
      </c>
      <c r="C72" t="s">
        <v>41</v>
      </c>
      <c r="D72">
        <v>426040485.33999997</v>
      </c>
      <c r="E72">
        <v>24</v>
      </c>
      <c r="F72">
        <v>0.28000000000000003</v>
      </c>
      <c r="G72">
        <v>99.01</v>
      </c>
      <c r="H72" t="s">
        <v>102</v>
      </c>
      <c r="I72" t="s">
        <v>621</v>
      </c>
      <c r="J72" t="s">
        <v>104</v>
      </c>
    </row>
    <row r="73" spans="1:10" x14ac:dyDescent="0.25">
      <c r="A73" t="s">
        <v>603</v>
      </c>
      <c r="B73" t="s">
        <v>612</v>
      </c>
      <c r="C73" t="s">
        <v>40</v>
      </c>
      <c r="D73">
        <v>395125869.92000002</v>
      </c>
      <c r="E73">
        <v>25</v>
      </c>
      <c r="F73">
        <v>0.26</v>
      </c>
      <c r="G73">
        <v>99.27</v>
      </c>
      <c r="H73" t="s">
        <v>102</v>
      </c>
      <c r="I73" t="s">
        <v>621</v>
      </c>
      <c r="J73" t="s">
        <v>104</v>
      </c>
    </row>
    <row r="74" spans="1:10" x14ac:dyDescent="0.25">
      <c r="A74" t="s">
        <v>603</v>
      </c>
      <c r="B74" t="s">
        <v>612</v>
      </c>
      <c r="C74" t="s">
        <v>42</v>
      </c>
      <c r="D74">
        <v>285943330.98000002</v>
      </c>
      <c r="E74">
        <v>26</v>
      </c>
      <c r="F74">
        <v>0.19</v>
      </c>
      <c r="G74">
        <v>99.46</v>
      </c>
      <c r="H74" t="s">
        <v>102</v>
      </c>
      <c r="I74" t="s">
        <v>621</v>
      </c>
      <c r="J74" t="s">
        <v>104</v>
      </c>
    </row>
    <row r="75" spans="1:10" x14ac:dyDescent="0.25">
      <c r="A75" t="s">
        <v>603</v>
      </c>
      <c r="B75" t="s">
        <v>612</v>
      </c>
      <c r="C75" t="s">
        <v>43</v>
      </c>
      <c r="D75">
        <v>254082677.67000002</v>
      </c>
      <c r="E75">
        <v>27</v>
      </c>
      <c r="F75">
        <v>0.16</v>
      </c>
      <c r="G75">
        <v>99.62</v>
      </c>
      <c r="H75" t="s">
        <v>102</v>
      </c>
      <c r="I75" t="s">
        <v>621</v>
      </c>
      <c r="J75" t="s">
        <v>104</v>
      </c>
    </row>
    <row r="76" spans="1:10" x14ac:dyDescent="0.25">
      <c r="A76" t="s">
        <v>603</v>
      </c>
      <c r="B76" t="s">
        <v>612</v>
      </c>
      <c r="C76" t="s">
        <v>44</v>
      </c>
      <c r="D76">
        <v>229823042.86000001</v>
      </c>
      <c r="E76">
        <v>28</v>
      </c>
      <c r="F76">
        <v>0.15</v>
      </c>
      <c r="G76">
        <v>99.77</v>
      </c>
      <c r="H76" t="s">
        <v>102</v>
      </c>
      <c r="I76" t="s">
        <v>621</v>
      </c>
      <c r="J76" t="s">
        <v>104</v>
      </c>
    </row>
    <row r="77" spans="1:10" x14ac:dyDescent="0.25">
      <c r="A77" t="s">
        <v>603</v>
      </c>
      <c r="B77" t="s">
        <v>612</v>
      </c>
      <c r="C77" t="s">
        <v>47</v>
      </c>
      <c r="D77">
        <v>115644134.10000001</v>
      </c>
      <c r="E77">
        <v>29</v>
      </c>
      <c r="F77">
        <v>7.0000000000000007E-2</v>
      </c>
      <c r="G77">
        <v>99.84</v>
      </c>
      <c r="H77" t="s">
        <v>102</v>
      </c>
      <c r="I77" t="s">
        <v>621</v>
      </c>
      <c r="J77" t="s">
        <v>104</v>
      </c>
    </row>
    <row r="78" spans="1:10" x14ac:dyDescent="0.25">
      <c r="A78" t="s">
        <v>603</v>
      </c>
      <c r="B78" t="s">
        <v>612</v>
      </c>
      <c r="C78" t="s">
        <v>45</v>
      </c>
      <c r="D78">
        <v>87139732.040000007</v>
      </c>
      <c r="E78">
        <v>30</v>
      </c>
      <c r="F78">
        <v>0.06</v>
      </c>
      <c r="G78">
        <v>99.9</v>
      </c>
      <c r="H78" t="s">
        <v>102</v>
      </c>
      <c r="I78" t="s">
        <v>621</v>
      </c>
      <c r="J78" t="s">
        <v>104</v>
      </c>
    </row>
    <row r="79" spans="1:10" x14ac:dyDescent="0.25">
      <c r="A79" t="s">
        <v>603</v>
      </c>
      <c r="B79" t="s">
        <v>612</v>
      </c>
      <c r="C79" t="s">
        <v>46</v>
      </c>
      <c r="D79">
        <v>70761057.239999995</v>
      </c>
      <c r="E79">
        <v>31</v>
      </c>
      <c r="F79">
        <v>0.05</v>
      </c>
      <c r="G79">
        <v>99.95</v>
      </c>
      <c r="H79" t="s">
        <v>102</v>
      </c>
      <c r="I79" t="s">
        <v>621</v>
      </c>
      <c r="J79" t="s">
        <v>104</v>
      </c>
    </row>
    <row r="80" spans="1:10" x14ac:dyDescent="0.25">
      <c r="A80" t="s">
        <v>603</v>
      </c>
      <c r="B80" t="s">
        <v>612</v>
      </c>
      <c r="C80" t="s">
        <v>48</v>
      </c>
      <c r="D80">
        <v>48917279.170000002</v>
      </c>
      <c r="E80">
        <v>32</v>
      </c>
      <c r="F80">
        <v>0.03</v>
      </c>
      <c r="G80">
        <v>99.98</v>
      </c>
      <c r="H80" t="s">
        <v>102</v>
      </c>
      <c r="I80" t="s">
        <v>621</v>
      </c>
      <c r="J80" t="s">
        <v>104</v>
      </c>
    </row>
    <row r="81" spans="1:10" x14ac:dyDescent="0.25">
      <c r="A81" t="s">
        <v>603</v>
      </c>
      <c r="B81" t="s">
        <v>612</v>
      </c>
      <c r="C81" t="s">
        <v>49</v>
      </c>
      <c r="D81">
        <v>8013407.5999999996</v>
      </c>
      <c r="E81">
        <v>33</v>
      </c>
      <c r="F81">
        <v>0.01</v>
      </c>
      <c r="G81">
        <v>99.99</v>
      </c>
      <c r="H81" t="s">
        <v>102</v>
      </c>
      <c r="I81" t="s">
        <v>621</v>
      </c>
      <c r="J81" t="s">
        <v>104</v>
      </c>
    </row>
    <row r="82" spans="1:10" x14ac:dyDescent="0.25">
      <c r="A82" t="s">
        <v>603</v>
      </c>
      <c r="B82" t="s">
        <v>612</v>
      </c>
      <c r="C82" t="s">
        <v>698</v>
      </c>
      <c r="D82">
        <v>0</v>
      </c>
      <c r="E82">
        <v>34</v>
      </c>
      <c r="F82">
        <v>0</v>
      </c>
      <c r="G82">
        <v>99.99</v>
      </c>
      <c r="H82" t="s">
        <v>102</v>
      </c>
      <c r="I82" t="s">
        <v>621</v>
      </c>
      <c r="J82" t="s">
        <v>104</v>
      </c>
    </row>
    <row r="83" spans="1:10" x14ac:dyDescent="0.25">
      <c r="A83" t="s">
        <v>603</v>
      </c>
      <c r="B83" t="s">
        <v>612</v>
      </c>
      <c r="C83" t="s">
        <v>3</v>
      </c>
      <c r="D83">
        <v>154261127858.00995</v>
      </c>
      <c r="E83">
        <v>999</v>
      </c>
      <c r="F83">
        <v>100</v>
      </c>
      <c r="G83">
        <v>999</v>
      </c>
      <c r="H83" t="s">
        <v>102</v>
      </c>
      <c r="I83" t="s">
        <v>621</v>
      </c>
      <c r="J83" t="s">
        <v>104</v>
      </c>
    </row>
    <row r="84" spans="1:10" x14ac:dyDescent="0.25">
      <c r="A84" t="s">
        <v>52</v>
      </c>
      <c r="B84" t="s">
        <v>122</v>
      </c>
      <c r="C84" t="s">
        <v>19</v>
      </c>
      <c r="D84">
        <v>2188978962.4200001</v>
      </c>
      <c r="E84">
        <v>1</v>
      </c>
      <c r="F84">
        <v>18.13</v>
      </c>
      <c r="G84">
        <v>18.13</v>
      </c>
      <c r="H84" t="s">
        <v>102</v>
      </c>
      <c r="I84" t="s">
        <v>621</v>
      </c>
      <c r="J84" t="s">
        <v>104</v>
      </c>
    </row>
    <row r="85" spans="1:10" x14ac:dyDescent="0.25">
      <c r="A85" t="s">
        <v>52</v>
      </c>
      <c r="B85" t="s">
        <v>122</v>
      </c>
      <c r="C85" t="s">
        <v>21</v>
      </c>
      <c r="D85">
        <v>2138549869.2299998</v>
      </c>
      <c r="E85">
        <v>2</v>
      </c>
      <c r="F85">
        <v>17.72</v>
      </c>
      <c r="G85">
        <v>35.85</v>
      </c>
      <c r="H85" t="s">
        <v>102</v>
      </c>
      <c r="I85" t="s">
        <v>621</v>
      </c>
      <c r="J85" t="s">
        <v>104</v>
      </c>
    </row>
    <row r="86" spans="1:10" x14ac:dyDescent="0.25">
      <c r="A86" t="s">
        <v>52</v>
      </c>
      <c r="B86" t="s">
        <v>122</v>
      </c>
      <c r="C86" t="s">
        <v>20</v>
      </c>
      <c r="D86">
        <v>1791465093.29</v>
      </c>
      <c r="E86">
        <v>3</v>
      </c>
      <c r="F86">
        <v>14.84</v>
      </c>
      <c r="G86">
        <v>50.69</v>
      </c>
      <c r="H86" t="s">
        <v>102</v>
      </c>
      <c r="I86" t="s">
        <v>621</v>
      </c>
      <c r="J86" t="s">
        <v>104</v>
      </c>
    </row>
    <row r="87" spans="1:10" x14ac:dyDescent="0.25">
      <c r="A87" t="s">
        <v>52</v>
      </c>
      <c r="B87" t="s">
        <v>122</v>
      </c>
      <c r="C87" t="s">
        <v>22</v>
      </c>
      <c r="D87">
        <v>1273841554.5</v>
      </c>
      <c r="E87">
        <v>4</v>
      </c>
      <c r="F87">
        <v>10.55</v>
      </c>
      <c r="G87">
        <v>61.24</v>
      </c>
      <c r="H87" t="s">
        <v>102</v>
      </c>
      <c r="I87" t="s">
        <v>621</v>
      </c>
      <c r="J87" t="s">
        <v>104</v>
      </c>
    </row>
    <row r="88" spans="1:10" x14ac:dyDescent="0.25">
      <c r="A88" t="s">
        <v>52</v>
      </c>
      <c r="B88" t="s">
        <v>122</v>
      </c>
      <c r="C88" t="s">
        <v>23</v>
      </c>
      <c r="D88">
        <v>1065349110.7200001</v>
      </c>
      <c r="E88">
        <v>5</v>
      </c>
      <c r="F88">
        <v>8.83</v>
      </c>
      <c r="G88">
        <v>70.069999999999993</v>
      </c>
      <c r="H88" t="s">
        <v>102</v>
      </c>
      <c r="I88" t="s">
        <v>621</v>
      </c>
      <c r="J88" t="s">
        <v>104</v>
      </c>
    </row>
    <row r="89" spans="1:10" x14ac:dyDescent="0.25">
      <c r="A89" t="s">
        <v>52</v>
      </c>
      <c r="B89" t="s">
        <v>122</v>
      </c>
      <c r="C89" t="s">
        <v>25</v>
      </c>
      <c r="D89">
        <v>755252539.38999999</v>
      </c>
      <c r="E89">
        <v>6</v>
      </c>
      <c r="F89">
        <v>6.26</v>
      </c>
      <c r="G89">
        <v>76.33</v>
      </c>
      <c r="H89" t="s">
        <v>102</v>
      </c>
      <c r="I89" t="s">
        <v>621</v>
      </c>
      <c r="J89" t="s">
        <v>104</v>
      </c>
    </row>
    <row r="90" spans="1:10" x14ac:dyDescent="0.25">
      <c r="A90" t="s">
        <v>52</v>
      </c>
      <c r="B90" t="s">
        <v>122</v>
      </c>
      <c r="C90" t="s">
        <v>24</v>
      </c>
      <c r="D90">
        <v>639972741.2700001</v>
      </c>
      <c r="E90">
        <v>7</v>
      </c>
      <c r="F90">
        <v>5.3</v>
      </c>
      <c r="G90">
        <v>81.63</v>
      </c>
      <c r="H90" t="s">
        <v>102</v>
      </c>
      <c r="I90" t="s">
        <v>621</v>
      </c>
      <c r="J90" t="s">
        <v>104</v>
      </c>
    </row>
    <row r="91" spans="1:10" x14ac:dyDescent="0.25">
      <c r="A91" t="s">
        <v>58</v>
      </c>
      <c r="B91" t="s">
        <v>130</v>
      </c>
      <c r="C91" t="s">
        <v>30</v>
      </c>
      <c r="D91">
        <v>96044872.340000004</v>
      </c>
      <c r="E91">
        <v>13</v>
      </c>
      <c r="F91">
        <v>0.78</v>
      </c>
      <c r="G91">
        <v>93.57</v>
      </c>
      <c r="H91" t="s">
        <v>102</v>
      </c>
      <c r="I91" t="s">
        <v>621</v>
      </c>
      <c r="J91" t="s">
        <v>104</v>
      </c>
    </row>
    <row r="92" spans="1:10" x14ac:dyDescent="0.25">
      <c r="A92" t="s">
        <v>58</v>
      </c>
      <c r="B92" t="s">
        <v>130</v>
      </c>
      <c r="C92" t="s">
        <v>32</v>
      </c>
      <c r="D92">
        <v>91521650.440000013</v>
      </c>
      <c r="E92">
        <v>14</v>
      </c>
      <c r="F92">
        <v>0.75</v>
      </c>
      <c r="G92">
        <v>94.32</v>
      </c>
      <c r="H92" t="s">
        <v>102</v>
      </c>
      <c r="I92" t="s">
        <v>621</v>
      </c>
      <c r="J92" t="s">
        <v>104</v>
      </c>
    </row>
    <row r="93" spans="1:10" x14ac:dyDescent="0.25">
      <c r="A93" t="s">
        <v>58</v>
      </c>
      <c r="B93" t="s">
        <v>130</v>
      </c>
      <c r="C93" t="s">
        <v>828</v>
      </c>
      <c r="D93">
        <v>81618402.719999999</v>
      </c>
      <c r="E93">
        <v>15</v>
      </c>
      <c r="F93">
        <v>0.66</v>
      </c>
      <c r="G93">
        <v>94.98</v>
      </c>
      <c r="H93" t="s">
        <v>102</v>
      </c>
      <c r="I93" t="s">
        <v>621</v>
      </c>
      <c r="J93" t="s">
        <v>104</v>
      </c>
    </row>
    <row r="94" spans="1:10" x14ac:dyDescent="0.25">
      <c r="A94" t="s">
        <v>58</v>
      </c>
      <c r="B94" t="s">
        <v>130</v>
      </c>
      <c r="C94" t="s">
        <v>36</v>
      </c>
      <c r="D94">
        <v>70612667.75</v>
      </c>
      <c r="E94">
        <v>16</v>
      </c>
      <c r="F94">
        <v>0.57999999999999996</v>
      </c>
      <c r="G94">
        <v>95.56</v>
      </c>
      <c r="H94" t="s">
        <v>102</v>
      </c>
      <c r="I94" t="s">
        <v>621</v>
      </c>
      <c r="J94" t="s">
        <v>104</v>
      </c>
    </row>
    <row r="95" spans="1:10" x14ac:dyDescent="0.25">
      <c r="A95" t="s">
        <v>58</v>
      </c>
      <c r="B95" t="s">
        <v>130</v>
      </c>
      <c r="C95" t="s">
        <v>33</v>
      </c>
      <c r="D95">
        <v>69989349.86999999</v>
      </c>
      <c r="E95">
        <v>17</v>
      </c>
      <c r="F95">
        <v>0.56999999999999995</v>
      </c>
      <c r="G95">
        <v>96.13</v>
      </c>
      <c r="H95" t="s">
        <v>102</v>
      </c>
      <c r="I95" t="s">
        <v>621</v>
      </c>
      <c r="J95" t="s">
        <v>104</v>
      </c>
    </row>
    <row r="96" spans="1:10" x14ac:dyDescent="0.25">
      <c r="A96" t="s">
        <v>58</v>
      </c>
      <c r="B96" t="s">
        <v>130</v>
      </c>
      <c r="C96" t="s">
        <v>35</v>
      </c>
      <c r="D96">
        <v>64815566.799999997</v>
      </c>
      <c r="E96">
        <v>18</v>
      </c>
      <c r="F96">
        <v>0.53</v>
      </c>
      <c r="G96">
        <v>96.66</v>
      </c>
      <c r="H96" t="s">
        <v>102</v>
      </c>
      <c r="I96" t="s">
        <v>621</v>
      </c>
      <c r="J96" t="s">
        <v>104</v>
      </c>
    </row>
    <row r="97" spans="1:10" x14ac:dyDescent="0.25">
      <c r="A97" t="s">
        <v>58</v>
      </c>
      <c r="B97" t="s">
        <v>130</v>
      </c>
      <c r="C97" t="s">
        <v>34</v>
      </c>
      <c r="D97">
        <v>64328160.149999999</v>
      </c>
      <c r="E97">
        <v>19</v>
      </c>
      <c r="F97">
        <v>0.52</v>
      </c>
      <c r="G97">
        <v>97.18</v>
      </c>
      <c r="H97" t="s">
        <v>102</v>
      </c>
      <c r="I97" t="s">
        <v>621</v>
      </c>
      <c r="J97" t="s">
        <v>104</v>
      </c>
    </row>
    <row r="98" spans="1:10" x14ac:dyDescent="0.25">
      <c r="A98" t="s">
        <v>58</v>
      </c>
      <c r="B98" t="s">
        <v>130</v>
      </c>
      <c r="C98" t="s">
        <v>829</v>
      </c>
      <c r="D98">
        <v>62980455.529999994</v>
      </c>
      <c r="E98">
        <v>20</v>
      </c>
      <c r="F98">
        <v>0.51</v>
      </c>
      <c r="G98">
        <v>97.69</v>
      </c>
      <c r="H98" t="s">
        <v>102</v>
      </c>
      <c r="I98" t="s">
        <v>621</v>
      </c>
      <c r="J98" t="s">
        <v>104</v>
      </c>
    </row>
    <row r="99" spans="1:10" x14ac:dyDescent="0.25">
      <c r="A99" t="s">
        <v>58</v>
      </c>
      <c r="B99" t="s">
        <v>130</v>
      </c>
      <c r="C99" t="s">
        <v>39</v>
      </c>
      <c r="D99">
        <v>57117494.490000002</v>
      </c>
      <c r="E99">
        <v>21</v>
      </c>
      <c r="F99">
        <v>0.47</v>
      </c>
      <c r="G99">
        <v>98.16</v>
      </c>
      <c r="H99" t="s">
        <v>102</v>
      </c>
      <c r="I99" t="s">
        <v>621</v>
      </c>
      <c r="J99" t="s">
        <v>104</v>
      </c>
    </row>
    <row r="100" spans="1:10" x14ac:dyDescent="0.25">
      <c r="A100" t="s">
        <v>58</v>
      </c>
      <c r="B100" t="s">
        <v>130</v>
      </c>
      <c r="C100" t="s">
        <v>37</v>
      </c>
      <c r="D100">
        <v>54728457.619999997</v>
      </c>
      <c r="E100">
        <v>22</v>
      </c>
      <c r="F100">
        <v>0.45</v>
      </c>
      <c r="G100">
        <v>98.61</v>
      </c>
      <c r="H100" t="s">
        <v>102</v>
      </c>
      <c r="I100" t="s">
        <v>621</v>
      </c>
      <c r="J100" t="s">
        <v>104</v>
      </c>
    </row>
    <row r="101" spans="1:10" x14ac:dyDescent="0.25">
      <c r="A101" t="s">
        <v>58</v>
      </c>
      <c r="B101" t="s">
        <v>130</v>
      </c>
      <c r="C101" t="s">
        <v>41</v>
      </c>
      <c r="D101">
        <v>34518981.950000003</v>
      </c>
      <c r="E101">
        <v>23</v>
      </c>
      <c r="F101">
        <v>0.28000000000000003</v>
      </c>
      <c r="G101">
        <v>98.89</v>
      </c>
      <c r="H101" t="s">
        <v>102</v>
      </c>
      <c r="I101" t="s">
        <v>621</v>
      </c>
      <c r="J101" t="s">
        <v>104</v>
      </c>
    </row>
    <row r="102" spans="1:10" x14ac:dyDescent="0.25">
      <c r="A102" t="s">
        <v>58</v>
      </c>
      <c r="B102" t="s">
        <v>130</v>
      </c>
      <c r="C102" t="s">
        <v>40</v>
      </c>
      <c r="D102">
        <v>29661471.510000002</v>
      </c>
      <c r="E102">
        <v>24</v>
      </c>
      <c r="F102">
        <v>0.24</v>
      </c>
      <c r="G102">
        <v>99.13</v>
      </c>
      <c r="H102" t="s">
        <v>102</v>
      </c>
      <c r="I102" t="s">
        <v>621</v>
      </c>
      <c r="J102" t="s">
        <v>104</v>
      </c>
    </row>
    <row r="103" spans="1:10" x14ac:dyDescent="0.25">
      <c r="A103" t="s">
        <v>58</v>
      </c>
      <c r="B103" t="s">
        <v>130</v>
      </c>
      <c r="C103" t="s">
        <v>43</v>
      </c>
      <c r="D103">
        <v>24697393.02</v>
      </c>
      <c r="E103">
        <v>25</v>
      </c>
      <c r="F103">
        <v>0.2</v>
      </c>
      <c r="G103">
        <v>99.33</v>
      </c>
      <c r="H103" t="s">
        <v>102</v>
      </c>
      <c r="I103" t="s">
        <v>621</v>
      </c>
      <c r="J103" t="s">
        <v>104</v>
      </c>
    </row>
    <row r="104" spans="1:10" x14ac:dyDescent="0.25">
      <c r="A104" t="s">
        <v>58</v>
      </c>
      <c r="B104" t="s">
        <v>130</v>
      </c>
      <c r="C104" t="s">
        <v>38</v>
      </c>
      <c r="D104">
        <v>24202346.649999999</v>
      </c>
      <c r="E104">
        <v>26</v>
      </c>
      <c r="F104">
        <v>0.2</v>
      </c>
      <c r="G104">
        <v>99.53</v>
      </c>
      <c r="H104" t="s">
        <v>102</v>
      </c>
      <c r="I104" t="s">
        <v>621</v>
      </c>
      <c r="J104" t="s">
        <v>104</v>
      </c>
    </row>
    <row r="105" spans="1:10" x14ac:dyDescent="0.25">
      <c r="A105" t="s">
        <v>58</v>
      </c>
      <c r="B105" t="s">
        <v>130</v>
      </c>
      <c r="C105" t="s">
        <v>42</v>
      </c>
      <c r="D105">
        <v>19957441.339999996</v>
      </c>
      <c r="E105">
        <v>27</v>
      </c>
      <c r="F105">
        <v>0.16</v>
      </c>
      <c r="G105">
        <v>99.69</v>
      </c>
      <c r="H105" t="s">
        <v>102</v>
      </c>
      <c r="I105" t="s">
        <v>621</v>
      </c>
      <c r="J105" t="s">
        <v>104</v>
      </c>
    </row>
    <row r="106" spans="1:10" x14ac:dyDescent="0.25">
      <c r="A106" t="s">
        <v>58</v>
      </c>
      <c r="B106" t="s">
        <v>130</v>
      </c>
      <c r="C106" t="s">
        <v>44</v>
      </c>
      <c r="D106">
        <v>9280245.0999999996</v>
      </c>
      <c r="E106">
        <v>28</v>
      </c>
      <c r="F106">
        <v>0.08</v>
      </c>
      <c r="G106">
        <v>99.77</v>
      </c>
      <c r="H106" t="s">
        <v>102</v>
      </c>
      <c r="I106" t="s">
        <v>621</v>
      </c>
      <c r="J106" t="s">
        <v>104</v>
      </c>
    </row>
    <row r="107" spans="1:10" x14ac:dyDescent="0.25">
      <c r="A107" t="s">
        <v>58</v>
      </c>
      <c r="B107" t="s">
        <v>130</v>
      </c>
      <c r="C107" t="s">
        <v>45</v>
      </c>
      <c r="D107">
        <v>9181990.0500000007</v>
      </c>
      <c r="E107">
        <v>29</v>
      </c>
      <c r="F107">
        <v>7.0000000000000007E-2</v>
      </c>
      <c r="G107">
        <v>99.84</v>
      </c>
      <c r="H107" t="s">
        <v>102</v>
      </c>
      <c r="I107" t="s">
        <v>621</v>
      </c>
      <c r="J107" t="s">
        <v>104</v>
      </c>
    </row>
    <row r="108" spans="1:10" x14ac:dyDescent="0.25">
      <c r="A108" t="s">
        <v>58</v>
      </c>
      <c r="B108" t="s">
        <v>130</v>
      </c>
      <c r="C108" t="s">
        <v>47</v>
      </c>
      <c r="D108">
        <v>8787827.7000000011</v>
      </c>
      <c r="E108">
        <v>30</v>
      </c>
      <c r="F108">
        <v>7.0000000000000007E-2</v>
      </c>
      <c r="G108">
        <v>99.91</v>
      </c>
      <c r="H108" t="s">
        <v>102</v>
      </c>
      <c r="I108" t="s">
        <v>621</v>
      </c>
      <c r="J108" t="s">
        <v>104</v>
      </c>
    </row>
    <row r="109" spans="1:10" x14ac:dyDescent="0.25">
      <c r="A109" t="s">
        <v>58</v>
      </c>
      <c r="B109" t="s">
        <v>130</v>
      </c>
      <c r="C109" t="s">
        <v>46</v>
      </c>
      <c r="D109">
        <v>5252901.97</v>
      </c>
      <c r="E109">
        <v>31</v>
      </c>
      <c r="F109">
        <v>0.04</v>
      </c>
      <c r="G109">
        <v>99.95</v>
      </c>
      <c r="H109" t="s">
        <v>102</v>
      </c>
      <c r="I109" t="s">
        <v>621</v>
      </c>
      <c r="J109" t="s">
        <v>104</v>
      </c>
    </row>
    <row r="110" spans="1:10" x14ac:dyDescent="0.25">
      <c r="A110" t="s">
        <v>58</v>
      </c>
      <c r="B110" t="s">
        <v>130</v>
      </c>
      <c r="C110" t="s">
        <v>48</v>
      </c>
      <c r="D110">
        <v>3709376.06</v>
      </c>
      <c r="E110">
        <v>32</v>
      </c>
      <c r="F110">
        <v>0.03</v>
      </c>
      <c r="G110">
        <v>99.98</v>
      </c>
      <c r="H110" t="s">
        <v>102</v>
      </c>
      <c r="I110" t="s">
        <v>621</v>
      </c>
      <c r="J110" t="s">
        <v>104</v>
      </c>
    </row>
    <row r="111" spans="1:10" x14ac:dyDescent="0.25">
      <c r="A111" t="s">
        <v>58</v>
      </c>
      <c r="B111" t="s">
        <v>130</v>
      </c>
      <c r="C111" t="s">
        <v>49</v>
      </c>
      <c r="D111">
        <v>734818.07</v>
      </c>
      <c r="E111">
        <v>33</v>
      </c>
      <c r="F111">
        <v>0.01</v>
      </c>
      <c r="G111">
        <v>99.99</v>
      </c>
      <c r="H111" t="s">
        <v>102</v>
      </c>
      <c r="I111" t="s">
        <v>621</v>
      </c>
      <c r="J111" t="s">
        <v>104</v>
      </c>
    </row>
    <row r="112" spans="1:10" x14ac:dyDescent="0.25">
      <c r="A112" t="s">
        <v>58</v>
      </c>
      <c r="B112" t="s">
        <v>130</v>
      </c>
      <c r="C112" t="s">
        <v>698</v>
      </c>
      <c r="D112">
        <v>0</v>
      </c>
      <c r="E112">
        <v>34</v>
      </c>
      <c r="F112">
        <v>0</v>
      </c>
      <c r="G112">
        <v>99.99</v>
      </c>
      <c r="H112" t="s">
        <v>102</v>
      </c>
      <c r="I112" t="s">
        <v>621</v>
      </c>
      <c r="J112" t="s">
        <v>104</v>
      </c>
    </row>
    <row r="113" spans="1:10" x14ac:dyDescent="0.25">
      <c r="A113" t="s">
        <v>58</v>
      </c>
      <c r="B113" t="s">
        <v>130</v>
      </c>
      <c r="C113" t="s">
        <v>3</v>
      </c>
      <c r="D113">
        <v>12274995835.519997</v>
      </c>
      <c r="E113">
        <v>999</v>
      </c>
      <c r="F113">
        <v>100</v>
      </c>
      <c r="G113">
        <v>999</v>
      </c>
      <c r="H113" t="s">
        <v>102</v>
      </c>
      <c r="I113" t="s">
        <v>621</v>
      </c>
      <c r="J113" t="s">
        <v>104</v>
      </c>
    </row>
    <row r="114" spans="1:10" x14ac:dyDescent="0.25">
      <c r="A114" t="s">
        <v>56</v>
      </c>
      <c r="B114" t="s">
        <v>120</v>
      </c>
      <c r="C114" t="s">
        <v>19</v>
      </c>
      <c r="D114">
        <v>2545699200.8500004</v>
      </c>
      <c r="E114">
        <v>1</v>
      </c>
      <c r="F114">
        <v>20.29</v>
      </c>
      <c r="G114">
        <v>20.29</v>
      </c>
      <c r="H114" t="s">
        <v>102</v>
      </c>
      <c r="I114" t="s">
        <v>621</v>
      </c>
      <c r="J114" t="s">
        <v>104</v>
      </c>
    </row>
    <row r="115" spans="1:10" x14ac:dyDescent="0.25">
      <c r="A115" t="s">
        <v>56</v>
      </c>
      <c r="B115" t="s">
        <v>120</v>
      </c>
      <c r="C115" t="s">
        <v>20</v>
      </c>
      <c r="D115">
        <v>2060635076.1200004</v>
      </c>
      <c r="E115">
        <v>2</v>
      </c>
      <c r="F115">
        <v>16.43</v>
      </c>
      <c r="G115">
        <v>36.72</v>
      </c>
      <c r="H115" t="s">
        <v>102</v>
      </c>
      <c r="I115" t="s">
        <v>621</v>
      </c>
      <c r="J115" t="s">
        <v>104</v>
      </c>
    </row>
    <row r="116" spans="1:10" x14ac:dyDescent="0.25">
      <c r="A116" t="s">
        <v>56</v>
      </c>
      <c r="B116" t="s">
        <v>120</v>
      </c>
      <c r="C116" t="s">
        <v>21</v>
      </c>
      <c r="D116">
        <v>1871427754.6700003</v>
      </c>
      <c r="E116">
        <v>3</v>
      </c>
      <c r="F116">
        <v>14.92</v>
      </c>
      <c r="G116">
        <v>51.64</v>
      </c>
      <c r="H116" t="s">
        <v>102</v>
      </c>
      <c r="I116" t="s">
        <v>621</v>
      </c>
      <c r="J116" t="s">
        <v>104</v>
      </c>
    </row>
    <row r="117" spans="1:10" x14ac:dyDescent="0.25">
      <c r="A117" t="s">
        <v>56</v>
      </c>
      <c r="B117" t="s">
        <v>120</v>
      </c>
      <c r="C117" t="s">
        <v>23</v>
      </c>
      <c r="D117">
        <v>1291750162.21</v>
      </c>
      <c r="E117">
        <v>4</v>
      </c>
      <c r="F117">
        <v>10.3</v>
      </c>
      <c r="G117">
        <v>61.94</v>
      </c>
      <c r="H117" t="s">
        <v>102</v>
      </c>
      <c r="I117" t="s">
        <v>621</v>
      </c>
      <c r="J117" t="s">
        <v>104</v>
      </c>
    </row>
    <row r="118" spans="1:10" x14ac:dyDescent="0.25">
      <c r="A118" t="s">
        <v>56</v>
      </c>
      <c r="B118" t="s">
        <v>120</v>
      </c>
      <c r="C118" t="s">
        <v>22</v>
      </c>
      <c r="D118">
        <v>1242947420.1100001</v>
      </c>
      <c r="E118">
        <v>5</v>
      </c>
      <c r="F118">
        <v>9.91</v>
      </c>
      <c r="G118">
        <v>71.849999999999994</v>
      </c>
      <c r="H118" t="s">
        <v>102</v>
      </c>
      <c r="I118" t="s">
        <v>621</v>
      </c>
      <c r="J118" t="s">
        <v>104</v>
      </c>
    </row>
    <row r="119" spans="1:10" x14ac:dyDescent="0.25">
      <c r="A119" t="s">
        <v>56</v>
      </c>
      <c r="B119" t="s">
        <v>120</v>
      </c>
      <c r="C119" t="s">
        <v>25</v>
      </c>
      <c r="D119">
        <v>782032587.31000006</v>
      </c>
      <c r="E119">
        <v>6</v>
      </c>
      <c r="F119">
        <v>6.23</v>
      </c>
      <c r="G119">
        <v>78.08</v>
      </c>
      <c r="H119" t="s">
        <v>102</v>
      </c>
      <c r="I119" t="s">
        <v>621</v>
      </c>
      <c r="J119" t="s">
        <v>104</v>
      </c>
    </row>
    <row r="120" spans="1:10" x14ac:dyDescent="0.25">
      <c r="A120" t="s">
        <v>56</v>
      </c>
      <c r="B120" t="s">
        <v>120</v>
      </c>
      <c r="C120" t="s">
        <v>24</v>
      </c>
      <c r="D120">
        <v>661495858.47000003</v>
      </c>
      <c r="E120">
        <v>7</v>
      </c>
      <c r="F120">
        <v>5.27</v>
      </c>
      <c r="G120">
        <v>83.35</v>
      </c>
      <c r="H120" t="s">
        <v>102</v>
      </c>
      <c r="I120" t="s">
        <v>621</v>
      </c>
      <c r="J120" t="s">
        <v>104</v>
      </c>
    </row>
    <row r="121" spans="1:10" x14ac:dyDescent="0.25">
      <c r="A121" t="s">
        <v>56</v>
      </c>
      <c r="B121" t="s">
        <v>120</v>
      </c>
      <c r="C121" t="s">
        <v>26</v>
      </c>
      <c r="D121">
        <v>355740102.88</v>
      </c>
      <c r="E121">
        <v>8</v>
      </c>
      <c r="F121">
        <v>2.84</v>
      </c>
      <c r="G121">
        <v>86.19</v>
      </c>
      <c r="H121" t="s">
        <v>102</v>
      </c>
      <c r="I121" t="s">
        <v>621</v>
      </c>
      <c r="J121" t="s">
        <v>104</v>
      </c>
    </row>
    <row r="122" spans="1:10" x14ac:dyDescent="0.25">
      <c r="A122" t="s">
        <v>56</v>
      </c>
      <c r="B122" t="s">
        <v>120</v>
      </c>
      <c r="C122" t="s">
        <v>27</v>
      </c>
      <c r="D122">
        <v>295477712.72999996</v>
      </c>
      <c r="E122">
        <v>9</v>
      </c>
      <c r="F122">
        <v>2.36</v>
      </c>
      <c r="G122">
        <v>88.55</v>
      </c>
      <c r="H122" t="s">
        <v>102</v>
      </c>
      <c r="I122" t="s">
        <v>621</v>
      </c>
      <c r="J122" t="s">
        <v>104</v>
      </c>
    </row>
    <row r="123" spans="1:10" x14ac:dyDescent="0.25">
      <c r="A123" t="s">
        <v>56</v>
      </c>
      <c r="B123" t="s">
        <v>120</v>
      </c>
      <c r="C123" t="s">
        <v>28</v>
      </c>
      <c r="D123">
        <v>179835453.28999999</v>
      </c>
      <c r="E123">
        <v>10</v>
      </c>
      <c r="F123">
        <v>1.43</v>
      </c>
      <c r="G123">
        <v>89.98</v>
      </c>
      <c r="H123" t="s">
        <v>102</v>
      </c>
      <c r="I123" t="s">
        <v>621</v>
      </c>
      <c r="J123" t="s">
        <v>104</v>
      </c>
    </row>
    <row r="124" spans="1:10" x14ac:dyDescent="0.25">
      <c r="A124" t="s">
        <v>56</v>
      </c>
      <c r="B124" t="s">
        <v>120</v>
      </c>
      <c r="C124" t="s">
        <v>29</v>
      </c>
      <c r="D124">
        <v>144492166.24000001</v>
      </c>
      <c r="E124">
        <v>11</v>
      </c>
      <c r="F124">
        <v>1.1499999999999999</v>
      </c>
      <c r="G124">
        <v>91.13</v>
      </c>
      <c r="H124" t="s">
        <v>102</v>
      </c>
      <c r="I124" t="s">
        <v>621</v>
      </c>
      <c r="J124" t="s">
        <v>104</v>
      </c>
    </row>
    <row r="125" spans="1:10" x14ac:dyDescent="0.25">
      <c r="A125" t="s">
        <v>56</v>
      </c>
      <c r="B125" t="s">
        <v>120</v>
      </c>
      <c r="C125" t="s">
        <v>31</v>
      </c>
      <c r="D125">
        <v>111018132.42</v>
      </c>
      <c r="E125">
        <v>12</v>
      </c>
      <c r="F125">
        <v>0.88</v>
      </c>
      <c r="G125">
        <v>92.01</v>
      </c>
      <c r="H125" t="s">
        <v>102</v>
      </c>
      <c r="I125" t="s">
        <v>621</v>
      </c>
      <c r="J125" t="s">
        <v>104</v>
      </c>
    </row>
    <row r="126" spans="1:10" x14ac:dyDescent="0.25">
      <c r="A126" t="s">
        <v>56</v>
      </c>
      <c r="B126" t="s">
        <v>120</v>
      </c>
      <c r="C126" t="s">
        <v>829</v>
      </c>
      <c r="D126">
        <v>102607965.70999998</v>
      </c>
      <c r="E126">
        <v>13</v>
      </c>
      <c r="F126">
        <v>0.82</v>
      </c>
      <c r="G126">
        <v>92.83</v>
      </c>
      <c r="H126" t="s">
        <v>102</v>
      </c>
      <c r="I126" t="s">
        <v>621</v>
      </c>
      <c r="J126" t="s">
        <v>104</v>
      </c>
    </row>
    <row r="127" spans="1:10" x14ac:dyDescent="0.25">
      <c r="A127" t="s">
        <v>56</v>
      </c>
      <c r="B127" t="s">
        <v>120</v>
      </c>
      <c r="C127" t="s">
        <v>30</v>
      </c>
      <c r="D127">
        <v>102242373.66000001</v>
      </c>
      <c r="E127">
        <v>14</v>
      </c>
      <c r="F127">
        <v>0.81</v>
      </c>
      <c r="G127">
        <v>93.64</v>
      </c>
      <c r="H127" t="s">
        <v>102</v>
      </c>
      <c r="I127" t="s">
        <v>621</v>
      </c>
      <c r="J127" t="s">
        <v>104</v>
      </c>
    </row>
    <row r="128" spans="1:10" x14ac:dyDescent="0.25">
      <c r="A128" t="s">
        <v>56</v>
      </c>
      <c r="B128" t="s">
        <v>120</v>
      </c>
      <c r="C128" t="s">
        <v>32</v>
      </c>
      <c r="D128">
        <v>93544343.269999996</v>
      </c>
      <c r="E128">
        <v>15</v>
      </c>
      <c r="F128">
        <v>0.75</v>
      </c>
      <c r="G128">
        <v>94.39</v>
      </c>
      <c r="H128" t="s">
        <v>102</v>
      </c>
      <c r="I128" t="s">
        <v>621</v>
      </c>
      <c r="J128" t="s">
        <v>104</v>
      </c>
    </row>
    <row r="129" spans="1:10" x14ac:dyDescent="0.25">
      <c r="A129" t="s">
        <v>56</v>
      </c>
      <c r="B129" t="s">
        <v>120</v>
      </c>
      <c r="C129" t="s">
        <v>828</v>
      </c>
      <c r="D129">
        <v>89190302.730000004</v>
      </c>
      <c r="E129">
        <v>16</v>
      </c>
      <c r="F129">
        <v>0.71</v>
      </c>
      <c r="G129">
        <v>95.1</v>
      </c>
      <c r="H129" t="s">
        <v>102</v>
      </c>
      <c r="I129" t="s">
        <v>621</v>
      </c>
      <c r="J129" t="s">
        <v>104</v>
      </c>
    </row>
    <row r="130" spans="1:10" x14ac:dyDescent="0.25">
      <c r="A130" t="s">
        <v>56</v>
      </c>
      <c r="B130" t="s">
        <v>120</v>
      </c>
      <c r="C130" t="s">
        <v>33</v>
      </c>
      <c r="D130">
        <v>71777495.170000017</v>
      </c>
      <c r="E130">
        <v>17</v>
      </c>
      <c r="F130">
        <v>0.56999999999999995</v>
      </c>
      <c r="G130">
        <v>95.67</v>
      </c>
      <c r="H130" t="s">
        <v>102</v>
      </c>
      <c r="I130" t="s">
        <v>621</v>
      </c>
      <c r="J130" t="s">
        <v>104</v>
      </c>
    </row>
    <row r="131" spans="1:10" x14ac:dyDescent="0.25">
      <c r="A131" t="s">
        <v>56</v>
      </c>
      <c r="B131" t="s">
        <v>120</v>
      </c>
      <c r="C131" t="s">
        <v>35</v>
      </c>
      <c r="D131">
        <v>67495209.590000004</v>
      </c>
      <c r="E131">
        <v>18</v>
      </c>
      <c r="F131">
        <v>0.54</v>
      </c>
      <c r="G131">
        <v>96.21</v>
      </c>
      <c r="H131" t="s">
        <v>102</v>
      </c>
      <c r="I131" t="s">
        <v>621</v>
      </c>
      <c r="J131" t="s">
        <v>104</v>
      </c>
    </row>
    <row r="132" spans="1:10" x14ac:dyDescent="0.25">
      <c r="A132" t="s">
        <v>56</v>
      </c>
      <c r="B132" t="s">
        <v>120</v>
      </c>
      <c r="C132" t="s">
        <v>38</v>
      </c>
      <c r="D132">
        <v>67162426.590000004</v>
      </c>
      <c r="E132">
        <v>19</v>
      </c>
      <c r="F132">
        <v>0.54</v>
      </c>
      <c r="G132">
        <v>96.75</v>
      </c>
      <c r="H132" t="s">
        <v>102</v>
      </c>
      <c r="I132" t="s">
        <v>621</v>
      </c>
      <c r="J132" t="s">
        <v>104</v>
      </c>
    </row>
    <row r="133" spans="1:10" x14ac:dyDescent="0.25">
      <c r="A133" t="s">
        <v>56</v>
      </c>
      <c r="B133" t="s">
        <v>120</v>
      </c>
      <c r="C133" t="s">
        <v>34</v>
      </c>
      <c r="D133">
        <v>65342846.32</v>
      </c>
      <c r="E133">
        <v>20</v>
      </c>
      <c r="F133">
        <v>0.52</v>
      </c>
      <c r="G133">
        <v>97.27</v>
      </c>
      <c r="H133" t="s">
        <v>102</v>
      </c>
      <c r="I133" t="s">
        <v>621</v>
      </c>
      <c r="J133" t="s">
        <v>104</v>
      </c>
    </row>
    <row r="134" spans="1:10" x14ac:dyDescent="0.25">
      <c r="A134" t="s">
        <v>56</v>
      </c>
      <c r="B134" t="s">
        <v>120</v>
      </c>
      <c r="C134" t="s">
        <v>36</v>
      </c>
      <c r="D134">
        <v>62331059.969999999</v>
      </c>
      <c r="E134">
        <v>21</v>
      </c>
      <c r="F134">
        <v>0.5</v>
      </c>
      <c r="G134">
        <v>97.77</v>
      </c>
      <c r="H134" t="s">
        <v>102</v>
      </c>
      <c r="I134" t="s">
        <v>621</v>
      </c>
      <c r="J134" t="s">
        <v>104</v>
      </c>
    </row>
    <row r="135" spans="1:10" x14ac:dyDescent="0.25">
      <c r="A135" t="s">
        <v>56</v>
      </c>
      <c r="B135" t="s">
        <v>120</v>
      </c>
      <c r="C135" t="s">
        <v>39</v>
      </c>
      <c r="D135">
        <v>61207125.280000001</v>
      </c>
      <c r="E135">
        <v>22</v>
      </c>
      <c r="F135">
        <v>0.49</v>
      </c>
      <c r="G135">
        <v>98.26</v>
      </c>
      <c r="H135" t="s">
        <v>102</v>
      </c>
      <c r="I135" t="s">
        <v>621</v>
      </c>
      <c r="J135" t="s">
        <v>104</v>
      </c>
    </row>
    <row r="136" spans="1:10" x14ac:dyDescent="0.25">
      <c r="A136" t="s">
        <v>56</v>
      </c>
      <c r="B136" t="s">
        <v>120</v>
      </c>
      <c r="C136" t="s">
        <v>37</v>
      </c>
      <c r="D136">
        <v>60586971.369999997</v>
      </c>
      <c r="E136">
        <v>23</v>
      </c>
      <c r="F136">
        <v>0.48</v>
      </c>
      <c r="G136">
        <v>98.74</v>
      </c>
      <c r="H136" t="s">
        <v>102</v>
      </c>
      <c r="I136" t="s">
        <v>621</v>
      </c>
      <c r="J136" t="s">
        <v>104</v>
      </c>
    </row>
    <row r="137" spans="1:10" x14ac:dyDescent="0.25">
      <c r="A137" t="s">
        <v>52</v>
      </c>
      <c r="B137" t="s">
        <v>122</v>
      </c>
      <c r="C137" t="s">
        <v>26</v>
      </c>
      <c r="D137">
        <v>352781188.55000001</v>
      </c>
      <c r="E137">
        <v>8</v>
      </c>
      <c r="F137">
        <v>2.92</v>
      </c>
      <c r="G137">
        <v>84.55</v>
      </c>
      <c r="H137" t="s">
        <v>102</v>
      </c>
      <c r="I137" t="s">
        <v>621</v>
      </c>
      <c r="J137" t="s">
        <v>104</v>
      </c>
    </row>
    <row r="138" spans="1:10" x14ac:dyDescent="0.25">
      <c r="A138" t="s">
        <v>52</v>
      </c>
      <c r="B138" t="s">
        <v>122</v>
      </c>
      <c r="C138" t="s">
        <v>27</v>
      </c>
      <c r="D138">
        <v>337960976.25000006</v>
      </c>
      <c r="E138">
        <v>9</v>
      </c>
      <c r="F138">
        <v>2.8</v>
      </c>
      <c r="G138">
        <v>87.35</v>
      </c>
      <c r="H138" t="s">
        <v>102</v>
      </c>
      <c r="I138" t="s">
        <v>621</v>
      </c>
      <c r="J138" t="s">
        <v>104</v>
      </c>
    </row>
    <row r="139" spans="1:10" x14ac:dyDescent="0.25">
      <c r="A139" t="s">
        <v>52</v>
      </c>
      <c r="B139" t="s">
        <v>122</v>
      </c>
      <c r="C139" t="s">
        <v>28</v>
      </c>
      <c r="D139">
        <v>202777149.28999999</v>
      </c>
      <c r="E139">
        <v>10</v>
      </c>
      <c r="F139">
        <v>1.68</v>
      </c>
      <c r="G139">
        <v>89.03</v>
      </c>
      <c r="H139" t="s">
        <v>102</v>
      </c>
      <c r="I139" t="s">
        <v>621</v>
      </c>
      <c r="J139" t="s">
        <v>104</v>
      </c>
    </row>
    <row r="140" spans="1:10" x14ac:dyDescent="0.25">
      <c r="A140" t="s">
        <v>52</v>
      </c>
      <c r="B140" t="s">
        <v>122</v>
      </c>
      <c r="C140" t="s">
        <v>29</v>
      </c>
      <c r="D140">
        <v>147438597.00999999</v>
      </c>
      <c r="E140">
        <v>11</v>
      </c>
      <c r="F140">
        <v>1.22</v>
      </c>
      <c r="G140">
        <v>90.25</v>
      </c>
      <c r="H140" t="s">
        <v>102</v>
      </c>
      <c r="I140" t="s">
        <v>621</v>
      </c>
      <c r="J140" t="s">
        <v>104</v>
      </c>
    </row>
    <row r="141" spans="1:10" x14ac:dyDescent="0.25">
      <c r="A141" t="s">
        <v>52</v>
      </c>
      <c r="B141" t="s">
        <v>122</v>
      </c>
      <c r="C141" t="s">
        <v>31</v>
      </c>
      <c r="D141">
        <v>127676602.42</v>
      </c>
      <c r="E141">
        <v>12</v>
      </c>
      <c r="F141">
        <v>1.06</v>
      </c>
      <c r="G141">
        <v>91.31</v>
      </c>
      <c r="H141" t="s">
        <v>102</v>
      </c>
      <c r="I141" t="s">
        <v>621</v>
      </c>
      <c r="J141" t="s">
        <v>104</v>
      </c>
    </row>
    <row r="142" spans="1:10" x14ac:dyDescent="0.25">
      <c r="A142" t="s">
        <v>52</v>
      </c>
      <c r="B142" t="s">
        <v>122</v>
      </c>
      <c r="C142" t="s">
        <v>828</v>
      </c>
      <c r="D142">
        <v>122721504.19000001</v>
      </c>
      <c r="E142">
        <v>13</v>
      </c>
      <c r="F142">
        <v>1.02</v>
      </c>
      <c r="G142">
        <v>92.33</v>
      </c>
      <c r="H142" t="s">
        <v>102</v>
      </c>
      <c r="I142" t="s">
        <v>621</v>
      </c>
      <c r="J142" t="s">
        <v>104</v>
      </c>
    </row>
    <row r="143" spans="1:10" x14ac:dyDescent="0.25">
      <c r="A143" t="s">
        <v>52</v>
      </c>
      <c r="B143" t="s">
        <v>122</v>
      </c>
      <c r="C143" t="s">
        <v>32</v>
      </c>
      <c r="D143">
        <v>106765772.08000001</v>
      </c>
      <c r="E143">
        <v>14</v>
      </c>
      <c r="F143">
        <v>0.88</v>
      </c>
      <c r="G143">
        <v>93.21</v>
      </c>
      <c r="H143" t="s">
        <v>102</v>
      </c>
      <c r="I143" t="s">
        <v>621</v>
      </c>
      <c r="J143" t="s">
        <v>104</v>
      </c>
    </row>
    <row r="144" spans="1:10" x14ac:dyDescent="0.25">
      <c r="A144" t="s">
        <v>52</v>
      </c>
      <c r="B144" t="s">
        <v>122</v>
      </c>
      <c r="C144" t="s">
        <v>829</v>
      </c>
      <c r="D144">
        <v>94920140.840000004</v>
      </c>
      <c r="E144">
        <v>15</v>
      </c>
      <c r="F144">
        <v>0.79</v>
      </c>
      <c r="G144">
        <v>94</v>
      </c>
      <c r="H144" t="s">
        <v>102</v>
      </c>
      <c r="I144" t="s">
        <v>621</v>
      </c>
      <c r="J144" t="s">
        <v>104</v>
      </c>
    </row>
    <row r="145" spans="1:10" x14ac:dyDescent="0.25">
      <c r="A145" t="s">
        <v>52</v>
      </c>
      <c r="B145" t="s">
        <v>122</v>
      </c>
      <c r="C145" t="s">
        <v>30</v>
      </c>
      <c r="D145">
        <v>92760968.459999993</v>
      </c>
      <c r="E145">
        <v>16</v>
      </c>
      <c r="F145">
        <v>0.77</v>
      </c>
      <c r="G145">
        <v>94.77</v>
      </c>
      <c r="H145" t="s">
        <v>102</v>
      </c>
      <c r="I145" t="s">
        <v>621</v>
      </c>
      <c r="J145" t="s">
        <v>104</v>
      </c>
    </row>
    <row r="146" spans="1:10" x14ac:dyDescent="0.25">
      <c r="A146" t="s">
        <v>52</v>
      </c>
      <c r="B146" t="s">
        <v>122</v>
      </c>
      <c r="C146" t="s">
        <v>33</v>
      </c>
      <c r="D146">
        <v>90690413.069999993</v>
      </c>
      <c r="E146">
        <v>17</v>
      </c>
      <c r="F146">
        <v>0.75</v>
      </c>
      <c r="G146">
        <v>95.52</v>
      </c>
      <c r="H146" t="s">
        <v>102</v>
      </c>
      <c r="I146" t="s">
        <v>621</v>
      </c>
      <c r="J146" t="s">
        <v>104</v>
      </c>
    </row>
    <row r="147" spans="1:10" x14ac:dyDescent="0.25">
      <c r="A147" t="s">
        <v>52</v>
      </c>
      <c r="B147" t="s">
        <v>122</v>
      </c>
      <c r="C147" t="s">
        <v>39</v>
      </c>
      <c r="D147">
        <v>79467318.920000002</v>
      </c>
      <c r="E147">
        <v>18</v>
      </c>
      <c r="F147">
        <v>0.66</v>
      </c>
      <c r="G147">
        <v>96.18</v>
      </c>
      <c r="H147" t="s">
        <v>102</v>
      </c>
      <c r="I147" t="s">
        <v>621</v>
      </c>
      <c r="J147" t="s">
        <v>104</v>
      </c>
    </row>
    <row r="148" spans="1:10" x14ac:dyDescent="0.25">
      <c r="A148" t="s">
        <v>52</v>
      </c>
      <c r="B148" t="s">
        <v>122</v>
      </c>
      <c r="C148" t="s">
        <v>37</v>
      </c>
      <c r="D148">
        <v>66708094.890000001</v>
      </c>
      <c r="E148">
        <v>19</v>
      </c>
      <c r="F148">
        <v>0.55000000000000004</v>
      </c>
      <c r="G148">
        <v>96.73</v>
      </c>
      <c r="H148" t="s">
        <v>102</v>
      </c>
      <c r="I148" t="s">
        <v>621</v>
      </c>
      <c r="J148" t="s">
        <v>104</v>
      </c>
    </row>
    <row r="149" spans="1:10" x14ac:dyDescent="0.25">
      <c r="A149" t="s">
        <v>52</v>
      </c>
      <c r="B149" t="s">
        <v>122</v>
      </c>
      <c r="C149" t="s">
        <v>35</v>
      </c>
      <c r="D149">
        <v>63205484.840000004</v>
      </c>
      <c r="E149">
        <v>20</v>
      </c>
      <c r="F149">
        <v>0.52</v>
      </c>
      <c r="G149">
        <v>97.25</v>
      </c>
      <c r="H149" t="s">
        <v>102</v>
      </c>
      <c r="I149" t="s">
        <v>621</v>
      </c>
      <c r="J149" t="s">
        <v>104</v>
      </c>
    </row>
    <row r="150" spans="1:10" x14ac:dyDescent="0.25">
      <c r="A150" t="s">
        <v>52</v>
      </c>
      <c r="B150" t="s">
        <v>122</v>
      </c>
      <c r="C150" t="s">
        <v>36</v>
      </c>
      <c r="D150">
        <v>60299897.049999997</v>
      </c>
      <c r="E150">
        <v>21</v>
      </c>
      <c r="F150">
        <v>0.5</v>
      </c>
      <c r="G150">
        <v>97.75</v>
      </c>
      <c r="H150" t="s">
        <v>102</v>
      </c>
      <c r="I150" t="s">
        <v>621</v>
      </c>
      <c r="J150" t="s">
        <v>104</v>
      </c>
    </row>
    <row r="151" spans="1:10" x14ac:dyDescent="0.25">
      <c r="A151" t="s">
        <v>52</v>
      </c>
      <c r="B151" t="s">
        <v>122</v>
      </c>
      <c r="C151" t="s">
        <v>34</v>
      </c>
      <c r="D151">
        <v>56442436.329999998</v>
      </c>
      <c r="E151">
        <v>22</v>
      </c>
      <c r="F151">
        <v>0.47</v>
      </c>
      <c r="G151">
        <v>98.22</v>
      </c>
      <c r="H151" t="s">
        <v>102</v>
      </c>
      <c r="I151" t="s">
        <v>621</v>
      </c>
      <c r="J151" t="s">
        <v>104</v>
      </c>
    </row>
    <row r="152" spans="1:10" x14ac:dyDescent="0.25">
      <c r="A152" t="s">
        <v>52</v>
      </c>
      <c r="B152" t="s">
        <v>122</v>
      </c>
      <c r="C152" t="s">
        <v>42</v>
      </c>
      <c r="D152">
        <v>50678929.910000004</v>
      </c>
      <c r="E152">
        <v>23</v>
      </c>
      <c r="F152">
        <v>0.42</v>
      </c>
      <c r="G152">
        <v>98.64</v>
      </c>
      <c r="H152" t="s">
        <v>102</v>
      </c>
      <c r="I152" t="s">
        <v>621</v>
      </c>
      <c r="J152" t="s">
        <v>104</v>
      </c>
    </row>
    <row r="153" spans="1:10" x14ac:dyDescent="0.25">
      <c r="A153" t="s">
        <v>52</v>
      </c>
      <c r="B153" t="s">
        <v>122</v>
      </c>
      <c r="C153" t="s">
        <v>41</v>
      </c>
      <c r="D153">
        <v>39707027.859999999</v>
      </c>
      <c r="E153">
        <v>24</v>
      </c>
      <c r="F153">
        <v>0.33</v>
      </c>
      <c r="G153">
        <v>98.97</v>
      </c>
      <c r="H153" t="s">
        <v>102</v>
      </c>
      <c r="I153" t="s">
        <v>621</v>
      </c>
      <c r="J153" t="s">
        <v>104</v>
      </c>
    </row>
    <row r="154" spans="1:10" x14ac:dyDescent="0.25">
      <c r="A154" t="s">
        <v>52</v>
      </c>
      <c r="B154" t="s">
        <v>122</v>
      </c>
      <c r="C154" t="s">
        <v>40</v>
      </c>
      <c r="D154">
        <v>33251186.139999997</v>
      </c>
      <c r="E154">
        <v>25</v>
      </c>
      <c r="F154">
        <v>0.28000000000000003</v>
      </c>
      <c r="G154">
        <v>99.25</v>
      </c>
      <c r="H154" t="s">
        <v>102</v>
      </c>
      <c r="I154" t="s">
        <v>621</v>
      </c>
      <c r="J154" t="s">
        <v>104</v>
      </c>
    </row>
    <row r="155" spans="1:10" x14ac:dyDescent="0.25">
      <c r="A155" t="s">
        <v>52</v>
      </c>
      <c r="B155" t="s">
        <v>122</v>
      </c>
      <c r="C155" t="s">
        <v>38</v>
      </c>
      <c r="D155">
        <v>28140332.859999999</v>
      </c>
      <c r="E155">
        <v>26</v>
      </c>
      <c r="F155">
        <v>0.23</v>
      </c>
      <c r="G155">
        <v>99.48</v>
      </c>
      <c r="H155" t="s">
        <v>102</v>
      </c>
      <c r="I155" t="s">
        <v>621</v>
      </c>
      <c r="J155" t="s">
        <v>104</v>
      </c>
    </row>
    <row r="156" spans="1:10" x14ac:dyDescent="0.25">
      <c r="A156" t="s">
        <v>52</v>
      </c>
      <c r="B156" t="s">
        <v>122</v>
      </c>
      <c r="C156" t="s">
        <v>43</v>
      </c>
      <c r="D156">
        <v>21854566.640000001</v>
      </c>
      <c r="E156">
        <v>27</v>
      </c>
      <c r="F156">
        <v>0.18</v>
      </c>
      <c r="G156">
        <v>99.66</v>
      </c>
      <c r="H156" t="s">
        <v>102</v>
      </c>
      <c r="I156" t="s">
        <v>621</v>
      </c>
      <c r="J156" t="s">
        <v>104</v>
      </c>
    </row>
    <row r="157" spans="1:10" x14ac:dyDescent="0.25">
      <c r="A157" t="s">
        <v>52</v>
      </c>
      <c r="B157" t="s">
        <v>122</v>
      </c>
      <c r="C157" t="s">
        <v>44</v>
      </c>
      <c r="D157">
        <v>14768052.550000001</v>
      </c>
      <c r="E157">
        <v>28</v>
      </c>
      <c r="F157">
        <v>0.12</v>
      </c>
      <c r="G157">
        <v>99.78</v>
      </c>
      <c r="H157" t="s">
        <v>102</v>
      </c>
      <c r="I157" t="s">
        <v>621</v>
      </c>
      <c r="J157" t="s">
        <v>104</v>
      </c>
    </row>
    <row r="158" spans="1:10" x14ac:dyDescent="0.25">
      <c r="A158" t="s">
        <v>52</v>
      </c>
      <c r="B158" t="s">
        <v>122</v>
      </c>
      <c r="C158" t="s">
        <v>47</v>
      </c>
      <c r="D158">
        <v>10148455.01</v>
      </c>
      <c r="E158">
        <v>29</v>
      </c>
      <c r="F158">
        <v>0.08</v>
      </c>
      <c r="G158">
        <v>99.86</v>
      </c>
      <c r="H158" t="s">
        <v>102</v>
      </c>
      <c r="I158" t="s">
        <v>621</v>
      </c>
      <c r="J158" t="s">
        <v>104</v>
      </c>
    </row>
    <row r="159" spans="1:10" x14ac:dyDescent="0.25">
      <c r="A159" t="s">
        <v>52</v>
      </c>
      <c r="B159" t="s">
        <v>122</v>
      </c>
      <c r="C159" t="s">
        <v>46</v>
      </c>
      <c r="D159">
        <v>6989725.6600000001</v>
      </c>
      <c r="E159">
        <v>30</v>
      </c>
      <c r="F159">
        <v>0.06</v>
      </c>
      <c r="G159">
        <v>99.92</v>
      </c>
      <c r="H159" t="s">
        <v>102</v>
      </c>
      <c r="I159" t="s">
        <v>621</v>
      </c>
      <c r="J159" t="s">
        <v>104</v>
      </c>
    </row>
    <row r="160" spans="1:10" x14ac:dyDescent="0.25">
      <c r="A160" t="s">
        <v>52</v>
      </c>
      <c r="B160" t="s">
        <v>122</v>
      </c>
      <c r="C160" t="s">
        <v>45</v>
      </c>
      <c r="D160">
        <v>6395884.04</v>
      </c>
      <c r="E160">
        <v>31</v>
      </c>
      <c r="F160">
        <v>0.05</v>
      </c>
      <c r="G160">
        <v>99.97</v>
      </c>
      <c r="H160" t="s">
        <v>102</v>
      </c>
      <c r="I160" t="s">
        <v>621</v>
      </c>
      <c r="J160" t="s">
        <v>104</v>
      </c>
    </row>
    <row r="161" spans="1:10" x14ac:dyDescent="0.25">
      <c r="A161" t="s">
        <v>52</v>
      </c>
      <c r="B161" t="s">
        <v>122</v>
      </c>
      <c r="C161" t="s">
        <v>48</v>
      </c>
      <c r="D161">
        <v>2795284.97</v>
      </c>
      <c r="E161">
        <v>32</v>
      </c>
      <c r="F161">
        <v>0.02</v>
      </c>
      <c r="G161">
        <v>99.99</v>
      </c>
      <c r="H161" t="s">
        <v>102</v>
      </c>
      <c r="I161" t="s">
        <v>621</v>
      </c>
      <c r="J161" t="s">
        <v>104</v>
      </c>
    </row>
    <row r="162" spans="1:10" x14ac:dyDescent="0.25">
      <c r="A162" t="s">
        <v>52</v>
      </c>
      <c r="B162" t="s">
        <v>122</v>
      </c>
      <c r="C162" t="s">
        <v>49</v>
      </c>
      <c r="D162">
        <v>216365.06</v>
      </c>
      <c r="E162">
        <v>33</v>
      </c>
      <c r="F162">
        <v>0</v>
      </c>
      <c r="G162">
        <v>99.99</v>
      </c>
      <c r="H162" t="s">
        <v>102</v>
      </c>
      <c r="I162" t="s">
        <v>621</v>
      </c>
      <c r="J162" t="s">
        <v>104</v>
      </c>
    </row>
    <row r="163" spans="1:10" x14ac:dyDescent="0.25">
      <c r="A163" t="s">
        <v>52</v>
      </c>
      <c r="B163" t="s">
        <v>122</v>
      </c>
      <c r="C163" t="s">
        <v>698</v>
      </c>
      <c r="D163">
        <v>0</v>
      </c>
      <c r="E163">
        <v>34</v>
      </c>
      <c r="F163">
        <v>0</v>
      </c>
      <c r="G163">
        <v>99.99</v>
      </c>
      <c r="H163" t="s">
        <v>102</v>
      </c>
      <c r="I163" t="s">
        <v>621</v>
      </c>
      <c r="J163" t="s">
        <v>104</v>
      </c>
    </row>
    <row r="164" spans="1:10" x14ac:dyDescent="0.25">
      <c r="A164" t="s">
        <v>52</v>
      </c>
      <c r="B164" t="s">
        <v>122</v>
      </c>
      <c r="C164" t="s">
        <v>3</v>
      </c>
      <c r="D164">
        <v>12070972225.710003</v>
      </c>
      <c r="E164">
        <v>999</v>
      </c>
      <c r="F164">
        <v>100</v>
      </c>
      <c r="G164">
        <v>999</v>
      </c>
      <c r="H164" t="s">
        <v>102</v>
      </c>
      <c r="I164" t="s">
        <v>621</v>
      </c>
      <c r="J164" t="s">
        <v>104</v>
      </c>
    </row>
    <row r="165" spans="1:10" x14ac:dyDescent="0.25">
      <c r="A165" t="s">
        <v>50</v>
      </c>
      <c r="B165" t="s">
        <v>128</v>
      </c>
      <c r="C165" t="s">
        <v>19</v>
      </c>
      <c r="D165">
        <v>2072478871.0200002</v>
      </c>
      <c r="E165">
        <v>1</v>
      </c>
      <c r="F165">
        <v>17.98</v>
      </c>
      <c r="G165">
        <v>17.98</v>
      </c>
      <c r="H165" t="s">
        <v>102</v>
      </c>
      <c r="I165" t="s">
        <v>621</v>
      </c>
      <c r="J165" t="s">
        <v>104</v>
      </c>
    </row>
    <row r="166" spans="1:10" x14ac:dyDescent="0.25">
      <c r="A166" t="s">
        <v>50</v>
      </c>
      <c r="B166" t="s">
        <v>128</v>
      </c>
      <c r="C166" t="s">
        <v>21</v>
      </c>
      <c r="D166">
        <v>1959054290.7</v>
      </c>
      <c r="E166">
        <v>2</v>
      </c>
      <c r="F166">
        <v>17</v>
      </c>
      <c r="G166">
        <v>34.979999999999997</v>
      </c>
      <c r="H166" t="s">
        <v>102</v>
      </c>
      <c r="I166" t="s">
        <v>621</v>
      </c>
      <c r="J166" t="s">
        <v>104</v>
      </c>
    </row>
    <row r="167" spans="1:10" x14ac:dyDescent="0.25">
      <c r="A167" t="s">
        <v>50</v>
      </c>
      <c r="B167" t="s">
        <v>128</v>
      </c>
      <c r="C167" t="s">
        <v>20</v>
      </c>
      <c r="D167">
        <v>1877425972.74</v>
      </c>
      <c r="E167">
        <v>3</v>
      </c>
      <c r="F167">
        <v>16.29</v>
      </c>
      <c r="G167">
        <v>51.27</v>
      </c>
      <c r="H167" t="s">
        <v>102</v>
      </c>
      <c r="I167" t="s">
        <v>621</v>
      </c>
      <c r="J167" t="s">
        <v>104</v>
      </c>
    </row>
    <row r="168" spans="1:10" x14ac:dyDescent="0.25">
      <c r="A168" t="s">
        <v>50</v>
      </c>
      <c r="B168" t="s">
        <v>128</v>
      </c>
      <c r="C168" t="s">
        <v>22</v>
      </c>
      <c r="D168">
        <v>1192393673.74</v>
      </c>
      <c r="E168">
        <v>4</v>
      </c>
      <c r="F168">
        <v>10.35</v>
      </c>
      <c r="G168">
        <v>61.62</v>
      </c>
      <c r="H168" t="s">
        <v>102</v>
      </c>
      <c r="I168" t="s">
        <v>621</v>
      </c>
      <c r="J168" t="s">
        <v>104</v>
      </c>
    </row>
    <row r="169" spans="1:10" x14ac:dyDescent="0.25">
      <c r="A169" t="s">
        <v>50</v>
      </c>
      <c r="B169" t="s">
        <v>128</v>
      </c>
      <c r="C169" t="s">
        <v>23</v>
      </c>
      <c r="D169">
        <v>953352064.03999996</v>
      </c>
      <c r="E169">
        <v>5</v>
      </c>
      <c r="F169">
        <v>8.27</v>
      </c>
      <c r="G169">
        <v>69.89</v>
      </c>
      <c r="H169" t="s">
        <v>102</v>
      </c>
      <c r="I169" t="s">
        <v>621</v>
      </c>
      <c r="J169" t="s">
        <v>104</v>
      </c>
    </row>
    <row r="170" spans="1:10" x14ac:dyDescent="0.25">
      <c r="A170" t="s">
        <v>50</v>
      </c>
      <c r="B170" t="s">
        <v>128</v>
      </c>
      <c r="C170" t="s">
        <v>24</v>
      </c>
      <c r="D170">
        <v>738445073.61000013</v>
      </c>
      <c r="E170">
        <v>6</v>
      </c>
      <c r="F170">
        <v>6.41</v>
      </c>
      <c r="G170">
        <v>76.3</v>
      </c>
      <c r="H170" t="s">
        <v>102</v>
      </c>
      <c r="I170" t="s">
        <v>621</v>
      </c>
      <c r="J170" t="s">
        <v>104</v>
      </c>
    </row>
    <row r="171" spans="1:10" x14ac:dyDescent="0.25">
      <c r="A171" t="s">
        <v>50</v>
      </c>
      <c r="B171" t="s">
        <v>128</v>
      </c>
      <c r="C171" t="s">
        <v>25</v>
      </c>
      <c r="D171">
        <v>632654554.78999996</v>
      </c>
      <c r="E171">
        <v>7</v>
      </c>
      <c r="F171">
        <v>5.49</v>
      </c>
      <c r="G171">
        <v>81.790000000000006</v>
      </c>
      <c r="H171" t="s">
        <v>102</v>
      </c>
      <c r="I171" t="s">
        <v>621</v>
      </c>
      <c r="J171" t="s">
        <v>104</v>
      </c>
    </row>
    <row r="172" spans="1:10" x14ac:dyDescent="0.25">
      <c r="A172" t="s">
        <v>50</v>
      </c>
      <c r="B172" t="s">
        <v>128</v>
      </c>
      <c r="C172" t="s">
        <v>27</v>
      </c>
      <c r="D172">
        <v>358180957.63999993</v>
      </c>
      <c r="E172">
        <v>8</v>
      </c>
      <c r="F172">
        <v>3.11</v>
      </c>
      <c r="G172">
        <v>84.9</v>
      </c>
      <c r="H172" t="s">
        <v>102</v>
      </c>
      <c r="I172" t="s">
        <v>621</v>
      </c>
      <c r="J172" t="s">
        <v>104</v>
      </c>
    </row>
    <row r="173" spans="1:10" x14ac:dyDescent="0.25">
      <c r="A173" t="s">
        <v>50</v>
      </c>
      <c r="B173" t="s">
        <v>128</v>
      </c>
      <c r="C173" t="s">
        <v>26</v>
      </c>
      <c r="D173">
        <v>355960306.58999997</v>
      </c>
      <c r="E173">
        <v>9</v>
      </c>
      <c r="F173">
        <v>3.09</v>
      </c>
      <c r="G173">
        <v>87.99</v>
      </c>
      <c r="H173" t="s">
        <v>102</v>
      </c>
      <c r="I173" t="s">
        <v>621</v>
      </c>
      <c r="J173" t="s">
        <v>104</v>
      </c>
    </row>
    <row r="174" spans="1:10" x14ac:dyDescent="0.25">
      <c r="A174" t="s">
        <v>50</v>
      </c>
      <c r="B174" t="s">
        <v>128</v>
      </c>
      <c r="C174" t="s">
        <v>28</v>
      </c>
      <c r="D174">
        <v>166147508.96000001</v>
      </c>
      <c r="E174">
        <v>10</v>
      </c>
      <c r="F174">
        <v>1.44</v>
      </c>
      <c r="G174">
        <v>89.43</v>
      </c>
      <c r="H174" t="s">
        <v>102</v>
      </c>
      <c r="I174" t="s">
        <v>621</v>
      </c>
      <c r="J174" t="s">
        <v>104</v>
      </c>
    </row>
    <row r="175" spans="1:10" x14ac:dyDescent="0.25">
      <c r="A175" t="s">
        <v>50</v>
      </c>
      <c r="B175" t="s">
        <v>128</v>
      </c>
      <c r="C175" t="s">
        <v>829</v>
      </c>
      <c r="D175">
        <v>144025838.82000002</v>
      </c>
      <c r="E175">
        <v>11</v>
      </c>
      <c r="F175">
        <v>1.25</v>
      </c>
      <c r="G175">
        <v>90.68</v>
      </c>
      <c r="H175" t="s">
        <v>102</v>
      </c>
      <c r="I175" t="s">
        <v>621</v>
      </c>
      <c r="J175" t="s">
        <v>104</v>
      </c>
    </row>
    <row r="176" spans="1:10" x14ac:dyDescent="0.25">
      <c r="A176" t="s">
        <v>50</v>
      </c>
      <c r="B176" t="s">
        <v>128</v>
      </c>
      <c r="C176" t="s">
        <v>29</v>
      </c>
      <c r="D176">
        <v>128694437.65000001</v>
      </c>
      <c r="E176">
        <v>12</v>
      </c>
      <c r="F176">
        <v>1.1200000000000001</v>
      </c>
      <c r="G176">
        <v>91.8</v>
      </c>
      <c r="H176" t="s">
        <v>102</v>
      </c>
      <c r="I176" t="s">
        <v>621</v>
      </c>
      <c r="J176" t="s">
        <v>104</v>
      </c>
    </row>
    <row r="177" spans="1:10" x14ac:dyDescent="0.25">
      <c r="A177" t="s">
        <v>50</v>
      </c>
      <c r="B177" t="s">
        <v>128</v>
      </c>
      <c r="C177" t="s">
        <v>31</v>
      </c>
      <c r="D177">
        <v>104708804.17999999</v>
      </c>
      <c r="E177">
        <v>13</v>
      </c>
      <c r="F177">
        <v>0.91</v>
      </c>
      <c r="G177">
        <v>92.71</v>
      </c>
      <c r="H177" t="s">
        <v>102</v>
      </c>
      <c r="I177" t="s">
        <v>621</v>
      </c>
      <c r="J177" t="s">
        <v>104</v>
      </c>
    </row>
    <row r="178" spans="1:10" x14ac:dyDescent="0.25">
      <c r="A178" t="s">
        <v>50</v>
      </c>
      <c r="B178" t="s">
        <v>128</v>
      </c>
      <c r="C178" t="s">
        <v>30</v>
      </c>
      <c r="D178">
        <v>102855886.22000001</v>
      </c>
      <c r="E178">
        <v>14</v>
      </c>
      <c r="F178">
        <v>0.89</v>
      </c>
      <c r="G178">
        <v>93.6</v>
      </c>
      <c r="H178" t="s">
        <v>102</v>
      </c>
      <c r="I178" t="s">
        <v>621</v>
      </c>
      <c r="J178" t="s">
        <v>104</v>
      </c>
    </row>
    <row r="179" spans="1:10" x14ac:dyDescent="0.25">
      <c r="A179" t="s">
        <v>50</v>
      </c>
      <c r="B179" t="s">
        <v>128</v>
      </c>
      <c r="C179" t="s">
        <v>828</v>
      </c>
      <c r="D179">
        <v>91598692.300000012</v>
      </c>
      <c r="E179">
        <v>15</v>
      </c>
      <c r="F179">
        <v>0.79</v>
      </c>
      <c r="G179">
        <v>94.39</v>
      </c>
      <c r="H179" t="s">
        <v>102</v>
      </c>
      <c r="I179" t="s">
        <v>621</v>
      </c>
      <c r="J179" t="s">
        <v>104</v>
      </c>
    </row>
    <row r="180" spans="1:10" x14ac:dyDescent="0.25">
      <c r="A180" t="s">
        <v>50</v>
      </c>
      <c r="B180" t="s">
        <v>128</v>
      </c>
      <c r="C180" t="s">
        <v>32</v>
      </c>
      <c r="D180">
        <v>88868093.269999996</v>
      </c>
      <c r="E180">
        <v>16</v>
      </c>
      <c r="F180">
        <v>0.77</v>
      </c>
      <c r="G180">
        <v>95.16</v>
      </c>
      <c r="H180" t="s">
        <v>102</v>
      </c>
      <c r="I180" t="s">
        <v>621</v>
      </c>
      <c r="J180" t="s">
        <v>104</v>
      </c>
    </row>
    <row r="181" spans="1:10" x14ac:dyDescent="0.25">
      <c r="A181" t="s">
        <v>50</v>
      </c>
      <c r="B181" t="s">
        <v>128</v>
      </c>
      <c r="C181" t="s">
        <v>33</v>
      </c>
      <c r="D181">
        <v>71799700.960000008</v>
      </c>
      <c r="E181">
        <v>17</v>
      </c>
      <c r="F181">
        <v>0.62</v>
      </c>
      <c r="G181">
        <v>95.78</v>
      </c>
      <c r="H181" t="s">
        <v>102</v>
      </c>
      <c r="I181" t="s">
        <v>621</v>
      </c>
      <c r="J181" t="s">
        <v>104</v>
      </c>
    </row>
    <row r="182" spans="1:10" x14ac:dyDescent="0.25">
      <c r="A182" t="s">
        <v>50</v>
      </c>
      <c r="B182" t="s">
        <v>128</v>
      </c>
      <c r="C182" t="s">
        <v>35</v>
      </c>
      <c r="D182">
        <v>69832005.599999994</v>
      </c>
      <c r="E182">
        <v>18</v>
      </c>
      <c r="F182">
        <v>0.61</v>
      </c>
      <c r="G182">
        <v>96.39</v>
      </c>
      <c r="H182" t="s">
        <v>102</v>
      </c>
      <c r="I182" t="s">
        <v>621</v>
      </c>
      <c r="J182" t="s">
        <v>104</v>
      </c>
    </row>
    <row r="183" spans="1:10" x14ac:dyDescent="0.25">
      <c r="A183" t="s">
        <v>50</v>
      </c>
      <c r="B183" t="s">
        <v>128</v>
      </c>
      <c r="C183" t="s">
        <v>37</v>
      </c>
      <c r="D183">
        <v>64336212.960000001</v>
      </c>
      <c r="E183">
        <v>19</v>
      </c>
      <c r="F183">
        <v>0.56000000000000005</v>
      </c>
      <c r="G183">
        <v>96.95</v>
      </c>
      <c r="H183" t="s">
        <v>102</v>
      </c>
      <c r="I183" t="s">
        <v>621</v>
      </c>
      <c r="J183" t="s">
        <v>104</v>
      </c>
    </row>
    <row r="184" spans="1:10" x14ac:dyDescent="0.25">
      <c r="A184" t="s">
        <v>50</v>
      </c>
      <c r="B184" t="s">
        <v>128</v>
      </c>
      <c r="C184" t="s">
        <v>34</v>
      </c>
      <c r="D184">
        <v>61724052.719999999</v>
      </c>
      <c r="E184">
        <v>20</v>
      </c>
      <c r="F184">
        <v>0.54</v>
      </c>
      <c r="G184">
        <v>97.49</v>
      </c>
      <c r="H184" t="s">
        <v>102</v>
      </c>
      <c r="I184" t="s">
        <v>621</v>
      </c>
      <c r="J184" t="s">
        <v>104</v>
      </c>
    </row>
    <row r="185" spans="1:10" x14ac:dyDescent="0.25">
      <c r="A185" t="s">
        <v>50</v>
      </c>
      <c r="B185" t="s">
        <v>128</v>
      </c>
      <c r="C185" t="s">
        <v>39</v>
      </c>
      <c r="D185">
        <v>53029506.560000002</v>
      </c>
      <c r="E185">
        <v>21</v>
      </c>
      <c r="F185">
        <v>0.46</v>
      </c>
      <c r="G185">
        <v>97.95</v>
      </c>
      <c r="H185" t="s">
        <v>102</v>
      </c>
      <c r="I185" t="s">
        <v>621</v>
      </c>
      <c r="J185" t="s">
        <v>104</v>
      </c>
    </row>
    <row r="186" spans="1:10" x14ac:dyDescent="0.25">
      <c r="A186" t="s">
        <v>50</v>
      </c>
      <c r="B186" t="s">
        <v>128</v>
      </c>
      <c r="C186" t="s">
        <v>36</v>
      </c>
      <c r="D186">
        <v>53027756.240000002</v>
      </c>
      <c r="E186">
        <v>22</v>
      </c>
      <c r="F186">
        <v>0.46</v>
      </c>
      <c r="G186">
        <v>98.41</v>
      </c>
      <c r="H186" t="s">
        <v>102</v>
      </c>
      <c r="I186" t="s">
        <v>621</v>
      </c>
      <c r="J186" t="s">
        <v>104</v>
      </c>
    </row>
    <row r="187" spans="1:10" x14ac:dyDescent="0.25">
      <c r="A187" t="s">
        <v>50</v>
      </c>
      <c r="B187" t="s">
        <v>128</v>
      </c>
      <c r="C187" t="s">
        <v>40</v>
      </c>
      <c r="D187">
        <v>36858937.270000003</v>
      </c>
      <c r="E187">
        <v>23</v>
      </c>
      <c r="F187">
        <v>0.32</v>
      </c>
      <c r="G187">
        <v>98.73</v>
      </c>
      <c r="H187" t="s">
        <v>102</v>
      </c>
      <c r="I187" t="s">
        <v>621</v>
      </c>
      <c r="J187" t="s">
        <v>104</v>
      </c>
    </row>
    <row r="188" spans="1:10" x14ac:dyDescent="0.25">
      <c r="A188" t="s">
        <v>50</v>
      </c>
      <c r="B188" t="s">
        <v>128</v>
      </c>
      <c r="C188" t="s">
        <v>41</v>
      </c>
      <c r="D188">
        <v>34744852.689999998</v>
      </c>
      <c r="E188">
        <v>24</v>
      </c>
      <c r="F188">
        <v>0.3</v>
      </c>
      <c r="G188">
        <v>99.03</v>
      </c>
      <c r="H188" t="s">
        <v>102</v>
      </c>
      <c r="I188" t="s">
        <v>621</v>
      </c>
      <c r="J188" t="s">
        <v>104</v>
      </c>
    </row>
    <row r="189" spans="1:10" x14ac:dyDescent="0.25">
      <c r="A189" t="s">
        <v>50</v>
      </c>
      <c r="B189" t="s">
        <v>128</v>
      </c>
      <c r="C189" t="s">
        <v>38</v>
      </c>
      <c r="D189">
        <v>28054637.77</v>
      </c>
      <c r="E189">
        <v>25</v>
      </c>
      <c r="F189">
        <v>0.24</v>
      </c>
      <c r="G189">
        <v>99.27</v>
      </c>
      <c r="H189" t="s">
        <v>102</v>
      </c>
      <c r="I189" t="s">
        <v>621</v>
      </c>
      <c r="J189" t="s">
        <v>104</v>
      </c>
    </row>
    <row r="190" spans="1:10" x14ac:dyDescent="0.25">
      <c r="A190" t="s">
        <v>50</v>
      </c>
      <c r="B190" t="s">
        <v>128</v>
      </c>
      <c r="C190" t="s">
        <v>43</v>
      </c>
      <c r="D190">
        <v>23519067.32</v>
      </c>
      <c r="E190">
        <v>26</v>
      </c>
      <c r="F190">
        <v>0.2</v>
      </c>
      <c r="G190">
        <v>99.47</v>
      </c>
      <c r="H190" t="s">
        <v>102</v>
      </c>
      <c r="I190" t="s">
        <v>621</v>
      </c>
      <c r="J190" t="s">
        <v>104</v>
      </c>
    </row>
    <row r="191" spans="1:10" x14ac:dyDescent="0.25">
      <c r="A191" t="s">
        <v>50</v>
      </c>
      <c r="B191" t="s">
        <v>128</v>
      </c>
      <c r="C191" t="s">
        <v>42</v>
      </c>
      <c r="D191">
        <v>23205557.640000001</v>
      </c>
      <c r="E191">
        <v>27</v>
      </c>
      <c r="F191">
        <v>0.2</v>
      </c>
      <c r="G191">
        <v>99.67</v>
      </c>
      <c r="H191" t="s">
        <v>102</v>
      </c>
      <c r="I191" t="s">
        <v>621</v>
      </c>
      <c r="J191" t="s">
        <v>104</v>
      </c>
    </row>
    <row r="192" spans="1:10" x14ac:dyDescent="0.25">
      <c r="A192" t="s">
        <v>50</v>
      </c>
      <c r="B192" t="s">
        <v>128</v>
      </c>
      <c r="C192" t="s">
        <v>44</v>
      </c>
      <c r="D192">
        <v>11597228.640000001</v>
      </c>
      <c r="E192">
        <v>28</v>
      </c>
      <c r="F192">
        <v>0.1</v>
      </c>
      <c r="G192">
        <v>99.77</v>
      </c>
      <c r="H192" t="s">
        <v>102</v>
      </c>
      <c r="I192" t="s">
        <v>621</v>
      </c>
      <c r="J192" t="s">
        <v>104</v>
      </c>
    </row>
    <row r="193" spans="1:10" x14ac:dyDescent="0.25">
      <c r="A193" t="s">
        <v>50</v>
      </c>
      <c r="B193" t="s">
        <v>128</v>
      </c>
      <c r="C193" t="s">
        <v>45</v>
      </c>
      <c r="D193">
        <v>9380919.0599999987</v>
      </c>
      <c r="E193">
        <v>29</v>
      </c>
      <c r="F193">
        <v>0.08</v>
      </c>
      <c r="G193">
        <v>99.85</v>
      </c>
      <c r="H193" t="s">
        <v>102</v>
      </c>
      <c r="I193" t="s">
        <v>621</v>
      </c>
      <c r="J193" t="s">
        <v>104</v>
      </c>
    </row>
    <row r="194" spans="1:10" x14ac:dyDescent="0.25">
      <c r="A194" t="s">
        <v>50</v>
      </c>
      <c r="B194" t="s">
        <v>128</v>
      </c>
      <c r="C194" t="s">
        <v>47</v>
      </c>
      <c r="D194">
        <v>7853134.6100000003</v>
      </c>
      <c r="E194">
        <v>30</v>
      </c>
      <c r="F194">
        <v>7.0000000000000007E-2</v>
      </c>
      <c r="G194">
        <v>99.92</v>
      </c>
      <c r="H194" t="s">
        <v>102</v>
      </c>
      <c r="I194" t="s">
        <v>621</v>
      </c>
      <c r="J194" t="s">
        <v>104</v>
      </c>
    </row>
    <row r="195" spans="1:10" x14ac:dyDescent="0.25">
      <c r="A195" t="s">
        <v>50</v>
      </c>
      <c r="B195" t="s">
        <v>128</v>
      </c>
      <c r="C195" t="s">
        <v>46</v>
      </c>
      <c r="D195">
        <v>5548896.3700000001</v>
      </c>
      <c r="E195">
        <v>31</v>
      </c>
      <c r="F195">
        <v>0.05</v>
      </c>
      <c r="G195">
        <v>99.97</v>
      </c>
      <c r="H195" t="s">
        <v>102</v>
      </c>
      <c r="I195" t="s">
        <v>621</v>
      </c>
      <c r="J195" t="s">
        <v>104</v>
      </c>
    </row>
    <row r="196" spans="1:10" x14ac:dyDescent="0.25">
      <c r="A196" t="s">
        <v>50</v>
      </c>
      <c r="B196" t="s">
        <v>128</v>
      </c>
      <c r="C196" t="s">
        <v>48</v>
      </c>
      <c r="D196">
        <v>3507526.87</v>
      </c>
      <c r="E196">
        <v>32</v>
      </c>
      <c r="F196">
        <v>0.03</v>
      </c>
      <c r="G196">
        <v>100</v>
      </c>
      <c r="H196" t="s">
        <v>102</v>
      </c>
      <c r="I196" t="s">
        <v>621</v>
      </c>
      <c r="J196" t="s">
        <v>104</v>
      </c>
    </row>
    <row r="197" spans="1:10" x14ac:dyDescent="0.25">
      <c r="A197" t="s">
        <v>50</v>
      </c>
      <c r="B197" t="s">
        <v>128</v>
      </c>
      <c r="C197" t="s">
        <v>49</v>
      </c>
      <c r="D197">
        <v>844932.38</v>
      </c>
      <c r="E197">
        <v>33</v>
      </c>
      <c r="F197">
        <v>0.01</v>
      </c>
      <c r="G197">
        <v>100.01</v>
      </c>
      <c r="H197" t="s">
        <v>102</v>
      </c>
      <c r="I197" t="s">
        <v>621</v>
      </c>
      <c r="J197" t="s">
        <v>104</v>
      </c>
    </row>
    <row r="198" spans="1:10" x14ac:dyDescent="0.25">
      <c r="A198" t="s">
        <v>50</v>
      </c>
      <c r="B198" t="s">
        <v>128</v>
      </c>
      <c r="C198" t="s">
        <v>698</v>
      </c>
      <c r="D198">
        <v>0</v>
      </c>
      <c r="E198">
        <v>34</v>
      </c>
      <c r="F198">
        <v>0</v>
      </c>
      <c r="G198">
        <v>100.01</v>
      </c>
      <c r="H198" t="s">
        <v>102</v>
      </c>
      <c r="I198" t="s">
        <v>621</v>
      </c>
      <c r="J198" t="s">
        <v>104</v>
      </c>
    </row>
    <row r="199" spans="1:10" x14ac:dyDescent="0.25">
      <c r="A199" t="s">
        <v>50</v>
      </c>
      <c r="B199" t="s">
        <v>128</v>
      </c>
      <c r="C199" t="s">
        <v>3</v>
      </c>
      <c r="D199">
        <v>11525709951.930006</v>
      </c>
      <c r="E199">
        <v>999</v>
      </c>
      <c r="F199">
        <v>100</v>
      </c>
      <c r="G199">
        <v>999</v>
      </c>
      <c r="H199" t="s">
        <v>102</v>
      </c>
      <c r="I199" t="s">
        <v>621</v>
      </c>
      <c r="J199" t="s">
        <v>104</v>
      </c>
    </row>
    <row r="200" spans="1:10" x14ac:dyDescent="0.25">
      <c r="A200" t="s">
        <v>54</v>
      </c>
      <c r="B200" t="s">
        <v>129</v>
      </c>
      <c r="C200" t="s">
        <v>20</v>
      </c>
      <c r="D200">
        <v>2242624631.3400002</v>
      </c>
      <c r="E200">
        <v>1</v>
      </c>
      <c r="F200">
        <v>18.100000000000001</v>
      </c>
      <c r="G200">
        <v>18.100000000000001</v>
      </c>
      <c r="H200" t="s">
        <v>102</v>
      </c>
      <c r="I200" t="s">
        <v>621</v>
      </c>
      <c r="J200" t="s">
        <v>104</v>
      </c>
    </row>
    <row r="201" spans="1:10" x14ac:dyDescent="0.25">
      <c r="A201" t="s">
        <v>54</v>
      </c>
      <c r="B201" t="s">
        <v>129</v>
      </c>
      <c r="C201" t="s">
        <v>21</v>
      </c>
      <c r="D201">
        <v>2135395845.3399999</v>
      </c>
      <c r="E201">
        <v>2</v>
      </c>
      <c r="F201">
        <v>17.23</v>
      </c>
      <c r="G201">
        <v>35.33</v>
      </c>
      <c r="H201" t="s">
        <v>102</v>
      </c>
      <c r="I201" t="s">
        <v>621</v>
      </c>
      <c r="J201" t="s">
        <v>104</v>
      </c>
    </row>
    <row r="202" spans="1:10" x14ac:dyDescent="0.25">
      <c r="A202" t="s">
        <v>54</v>
      </c>
      <c r="B202" t="s">
        <v>129</v>
      </c>
      <c r="C202" t="s">
        <v>19</v>
      </c>
      <c r="D202">
        <v>1981281641.3699999</v>
      </c>
      <c r="E202">
        <v>3</v>
      </c>
      <c r="F202">
        <v>15.99</v>
      </c>
      <c r="G202">
        <v>51.32</v>
      </c>
      <c r="H202" t="s">
        <v>102</v>
      </c>
      <c r="I202" t="s">
        <v>621</v>
      </c>
      <c r="J202" t="s">
        <v>104</v>
      </c>
    </row>
    <row r="203" spans="1:10" x14ac:dyDescent="0.25">
      <c r="A203" t="s">
        <v>54</v>
      </c>
      <c r="B203" t="s">
        <v>129</v>
      </c>
      <c r="C203" t="s">
        <v>22</v>
      </c>
      <c r="D203">
        <v>1335753886.8299999</v>
      </c>
      <c r="E203">
        <v>4</v>
      </c>
      <c r="F203">
        <v>10.78</v>
      </c>
      <c r="G203">
        <v>62.1</v>
      </c>
      <c r="H203" t="s">
        <v>102</v>
      </c>
      <c r="I203" t="s">
        <v>621</v>
      </c>
      <c r="J203" t="s">
        <v>104</v>
      </c>
    </row>
    <row r="204" spans="1:10" x14ac:dyDescent="0.25">
      <c r="A204" t="s">
        <v>54</v>
      </c>
      <c r="B204" t="s">
        <v>129</v>
      </c>
      <c r="C204" t="s">
        <v>23</v>
      </c>
      <c r="D204">
        <v>1111531003.03</v>
      </c>
      <c r="E204">
        <v>5</v>
      </c>
      <c r="F204">
        <v>8.9700000000000006</v>
      </c>
      <c r="G204">
        <v>71.069999999999993</v>
      </c>
      <c r="H204" t="s">
        <v>102</v>
      </c>
      <c r="I204" t="s">
        <v>621</v>
      </c>
      <c r="J204" t="s">
        <v>104</v>
      </c>
    </row>
    <row r="205" spans="1:10" x14ac:dyDescent="0.25">
      <c r="A205" t="s">
        <v>54</v>
      </c>
      <c r="B205" t="s">
        <v>129</v>
      </c>
      <c r="C205" t="s">
        <v>24</v>
      </c>
      <c r="D205">
        <v>704536609.23000014</v>
      </c>
      <c r="E205">
        <v>6</v>
      </c>
      <c r="F205">
        <v>5.69</v>
      </c>
      <c r="G205">
        <v>76.760000000000005</v>
      </c>
      <c r="H205" t="s">
        <v>102</v>
      </c>
      <c r="I205" t="s">
        <v>621</v>
      </c>
      <c r="J205" t="s">
        <v>104</v>
      </c>
    </row>
    <row r="206" spans="1:10" x14ac:dyDescent="0.25">
      <c r="A206" t="s">
        <v>54</v>
      </c>
      <c r="B206" t="s">
        <v>129</v>
      </c>
      <c r="C206" t="s">
        <v>25</v>
      </c>
      <c r="D206">
        <v>684328461.88000011</v>
      </c>
      <c r="E206">
        <v>7</v>
      </c>
      <c r="F206">
        <v>5.52</v>
      </c>
      <c r="G206">
        <v>82.28</v>
      </c>
      <c r="H206" t="s">
        <v>102</v>
      </c>
      <c r="I206" t="s">
        <v>621</v>
      </c>
      <c r="J206" t="s">
        <v>104</v>
      </c>
    </row>
    <row r="207" spans="1:10" x14ac:dyDescent="0.25">
      <c r="A207" t="s">
        <v>54</v>
      </c>
      <c r="B207" t="s">
        <v>129</v>
      </c>
      <c r="C207" t="s">
        <v>26</v>
      </c>
      <c r="D207">
        <v>383174590.34000003</v>
      </c>
      <c r="E207">
        <v>8</v>
      </c>
      <c r="F207">
        <v>3.09</v>
      </c>
      <c r="G207">
        <v>85.37</v>
      </c>
      <c r="H207" t="s">
        <v>102</v>
      </c>
      <c r="I207" t="s">
        <v>621</v>
      </c>
      <c r="J207" t="s">
        <v>104</v>
      </c>
    </row>
    <row r="208" spans="1:10" x14ac:dyDescent="0.25">
      <c r="A208" t="s">
        <v>54</v>
      </c>
      <c r="B208" t="s">
        <v>129</v>
      </c>
      <c r="C208" t="s">
        <v>27</v>
      </c>
      <c r="D208">
        <v>358454698.26999998</v>
      </c>
      <c r="E208">
        <v>9</v>
      </c>
      <c r="F208">
        <v>2.89</v>
      </c>
      <c r="G208">
        <v>88.26</v>
      </c>
      <c r="H208" t="s">
        <v>102</v>
      </c>
      <c r="I208" t="s">
        <v>621</v>
      </c>
      <c r="J208" t="s">
        <v>104</v>
      </c>
    </row>
    <row r="209" spans="1:10" x14ac:dyDescent="0.25">
      <c r="A209" t="s">
        <v>54</v>
      </c>
      <c r="B209" t="s">
        <v>129</v>
      </c>
      <c r="C209" t="s">
        <v>28</v>
      </c>
      <c r="D209">
        <v>181998723.96000001</v>
      </c>
      <c r="E209">
        <v>10</v>
      </c>
      <c r="F209">
        <v>1.47</v>
      </c>
      <c r="G209">
        <v>89.73</v>
      </c>
      <c r="H209" t="s">
        <v>102</v>
      </c>
      <c r="I209" t="s">
        <v>621</v>
      </c>
      <c r="J209" t="s">
        <v>104</v>
      </c>
    </row>
    <row r="210" spans="1:10" x14ac:dyDescent="0.25">
      <c r="A210" t="s">
        <v>54</v>
      </c>
      <c r="B210" t="s">
        <v>129</v>
      </c>
      <c r="C210" t="s">
        <v>29</v>
      </c>
      <c r="D210">
        <v>161800094.13999999</v>
      </c>
      <c r="E210">
        <v>11</v>
      </c>
      <c r="F210">
        <v>1.31</v>
      </c>
      <c r="G210">
        <v>91.04</v>
      </c>
      <c r="H210" t="s">
        <v>102</v>
      </c>
      <c r="I210" t="s">
        <v>621</v>
      </c>
      <c r="J210" t="s">
        <v>104</v>
      </c>
    </row>
    <row r="211" spans="1:10" x14ac:dyDescent="0.25">
      <c r="A211" t="s">
        <v>54</v>
      </c>
      <c r="B211" t="s">
        <v>129</v>
      </c>
      <c r="C211" t="s">
        <v>829</v>
      </c>
      <c r="D211">
        <v>114779804.77000001</v>
      </c>
      <c r="E211">
        <v>12</v>
      </c>
      <c r="F211">
        <v>0.93</v>
      </c>
      <c r="G211">
        <v>91.97</v>
      </c>
      <c r="H211" t="s">
        <v>102</v>
      </c>
      <c r="I211" t="s">
        <v>621</v>
      </c>
      <c r="J211" t="s">
        <v>104</v>
      </c>
    </row>
    <row r="212" spans="1:10" x14ac:dyDescent="0.25">
      <c r="A212" t="s">
        <v>54</v>
      </c>
      <c r="B212" t="s">
        <v>129</v>
      </c>
      <c r="C212" t="s">
        <v>31</v>
      </c>
      <c r="D212">
        <v>108662203.16</v>
      </c>
      <c r="E212">
        <v>13</v>
      </c>
      <c r="F212">
        <v>0.88</v>
      </c>
      <c r="G212">
        <v>92.85</v>
      </c>
      <c r="H212" t="s">
        <v>102</v>
      </c>
      <c r="I212" t="s">
        <v>621</v>
      </c>
      <c r="J212" t="s">
        <v>104</v>
      </c>
    </row>
    <row r="213" spans="1:10" x14ac:dyDescent="0.25">
      <c r="A213" t="s">
        <v>54</v>
      </c>
      <c r="B213" t="s">
        <v>129</v>
      </c>
      <c r="C213" t="s">
        <v>30</v>
      </c>
      <c r="D213">
        <v>101955840.61</v>
      </c>
      <c r="E213">
        <v>14</v>
      </c>
      <c r="F213">
        <v>0.82</v>
      </c>
      <c r="G213">
        <v>93.67</v>
      </c>
      <c r="H213" t="s">
        <v>102</v>
      </c>
      <c r="I213" t="s">
        <v>621</v>
      </c>
      <c r="J213" t="s">
        <v>104</v>
      </c>
    </row>
    <row r="214" spans="1:10" x14ac:dyDescent="0.25">
      <c r="A214" t="s">
        <v>54</v>
      </c>
      <c r="B214" t="s">
        <v>129</v>
      </c>
      <c r="C214" t="s">
        <v>828</v>
      </c>
      <c r="D214">
        <v>100009900.27</v>
      </c>
      <c r="E214">
        <v>15</v>
      </c>
      <c r="F214">
        <v>0.81</v>
      </c>
      <c r="G214">
        <v>94.48</v>
      </c>
      <c r="H214" t="s">
        <v>102</v>
      </c>
      <c r="I214" t="s">
        <v>621</v>
      </c>
      <c r="J214" t="s">
        <v>104</v>
      </c>
    </row>
    <row r="215" spans="1:10" x14ac:dyDescent="0.25">
      <c r="A215" t="s">
        <v>54</v>
      </c>
      <c r="B215" t="s">
        <v>129</v>
      </c>
      <c r="C215" t="s">
        <v>32</v>
      </c>
      <c r="D215">
        <v>96871341.810000002</v>
      </c>
      <c r="E215">
        <v>16</v>
      </c>
      <c r="F215">
        <v>0.78</v>
      </c>
      <c r="G215">
        <v>95.26</v>
      </c>
      <c r="H215" t="s">
        <v>102</v>
      </c>
      <c r="I215" t="s">
        <v>621</v>
      </c>
      <c r="J215" t="s">
        <v>104</v>
      </c>
    </row>
    <row r="216" spans="1:10" x14ac:dyDescent="0.25">
      <c r="A216" t="s">
        <v>54</v>
      </c>
      <c r="B216" t="s">
        <v>129</v>
      </c>
      <c r="C216" t="s">
        <v>33</v>
      </c>
      <c r="D216">
        <v>79805081.440000013</v>
      </c>
      <c r="E216">
        <v>17</v>
      </c>
      <c r="F216">
        <v>0.64</v>
      </c>
      <c r="G216">
        <v>95.9</v>
      </c>
      <c r="H216" t="s">
        <v>102</v>
      </c>
      <c r="I216" t="s">
        <v>621</v>
      </c>
      <c r="J216" t="s">
        <v>104</v>
      </c>
    </row>
    <row r="217" spans="1:10" x14ac:dyDescent="0.25">
      <c r="A217" t="s">
        <v>54</v>
      </c>
      <c r="B217" t="s">
        <v>129</v>
      </c>
      <c r="C217" t="s">
        <v>34</v>
      </c>
      <c r="D217">
        <v>69209511.960000008</v>
      </c>
      <c r="E217">
        <v>18</v>
      </c>
      <c r="F217">
        <v>0.56000000000000005</v>
      </c>
      <c r="G217">
        <v>96.46</v>
      </c>
      <c r="H217" t="s">
        <v>102</v>
      </c>
      <c r="I217" t="s">
        <v>621</v>
      </c>
      <c r="J217" t="s">
        <v>104</v>
      </c>
    </row>
    <row r="218" spans="1:10" x14ac:dyDescent="0.25">
      <c r="A218" t="s">
        <v>54</v>
      </c>
      <c r="B218" t="s">
        <v>129</v>
      </c>
      <c r="C218" t="s">
        <v>35</v>
      </c>
      <c r="D218">
        <v>67655931.209999993</v>
      </c>
      <c r="E218">
        <v>19</v>
      </c>
      <c r="F218">
        <v>0.55000000000000004</v>
      </c>
      <c r="G218">
        <v>97.01</v>
      </c>
      <c r="H218" t="s">
        <v>102</v>
      </c>
      <c r="I218" t="s">
        <v>621</v>
      </c>
      <c r="J218" t="s">
        <v>104</v>
      </c>
    </row>
    <row r="219" spans="1:10" x14ac:dyDescent="0.25">
      <c r="A219" t="s">
        <v>54</v>
      </c>
      <c r="B219" t="s">
        <v>129</v>
      </c>
      <c r="C219" t="s">
        <v>36</v>
      </c>
      <c r="D219">
        <v>61416026.490000002</v>
      </c>
      <c r="E219">
        <v>20</v>
      </c>
      <c r="F219">
        <v>0.5</v>
      </c>
      <c r="G219">
        <v>97.51</v>
      </c>
      <c r="H219" t="s">
        <v>102</v>
      </c>
      <c r="I219" t="s">
        <v>621</v>
      </c>
      <c r="J219" t="s">
        <v>104</v>
      </c>
    </row>
    <row r="220" spans="1:10" x14ac:dyDescent="0.25">
      <c r="A220" t="s">
        <v>54</v>
      </c>
      <c r="B220" t="s">
        <v>129</v>
      </c>
      <c r="C220" t="s">
        <v>39</v>
      </c>
      <c r="D220">
        <v>54677170.679999992</v>
      </c>
      <c r="E220">
        <v>21</v>
      </c>
      <c r="F220">
        <v>0.44</v>
      </c>
      <c r="G220">
        <v>97.95</v>
      </c>
      <c r="H220" t="s">
        <v>102</v>
      </c>
      <c r="I220" t="s">
        <v>621</v>
      </c>
      <c r="J220" t="s">
        <v>104</v>
      </c>
    </row>
    <row r="221" spans="1:10" x14ac:dyDescent="0.25">
      <c r="A221" t="s">
        <v>54</v>
      </c>
      <c r="B221" t="s">
        <v>129</v>
      </c>
      <c r="C221" t="s">
        <v>37</v>
      </c>
      <c r="D221">
        <v>52934408.960000001</v>
      </c>
      <c r="E221">
        <v>22</v>
      </c>
      <c r="F221">
        <v>0.43</v>
      </c>
      <c r="G221">
        <v>98.38</v>
      </c>
      <c r="H221" t="s">
        <v>102</v>
      </c>
      <c r="I221" t="s">
        <v>621</v>
      </c>
      <c r="J221" t="s">
        <v>104</v>
      </c>
    </row>
    <row r="222" spans="1:10" x14ac:dyDescent="0.25">
      <c r="A222" t="s">
        <v>54</v>
      </c>
      <c r="B222" t="s">
        <v>129</v>
      </c>
      <c r="C222" t="s">
        <v>40</v>
      </c>
      <c r="D222">
        <v>44786343.859999999</v>
      </c>
      <c r="E222">
        <v>23</v>
      </c>
      <c r="F222">
        <v>0.36</v>
      </c>
      <c r="G222">
        <v>98.74</v>
      </c>
      <c r="H222" t="s">
        <v>102</v>
      </c>
      <c r="I222" t="s">
        <v>621</v>
      </c>
      <c r="J222" t="s">
        <v>104</v>
      </c>
    </row>
    <row r="223" spans="1:10" x14ac:dyDescent="0.25">
      <c r="A223" t="s">
        <v>54</v>
      </c>
      <c r="B223" t="s">
        <v>129</v>
      </c>
      <c r="C223" t="s">
        <v>41</v>
      </c>
      <c r="D223">
        <v>35855577.480000004</v>
      </c>
      <c r="E223">
        <v>24</v>
      </c>
      <c r="F223">
        <v>0.28999999999999998</v>
      </c>
      <c r="G223">
        <v>99.03</v>
      </c>
      <c r="H223" t="s">
        <v>102</v>
      </c>
      <c r="I223" t="s">
        <v>621</v>
      </c>
      <c r="J223" t="s">
        <v>104</v>
      </c>
    </row>
    <row r="224" spans="1:10" x14ac:dyDescent="0.25">
      <c r="A224" t="s">
        <v>54</v>
      </c>
      <c r="B224" t="s">
        <v>129</v>
      </c>
      <c r="C224" t="s">
        <v>38</v>
      </c>
      <c r="D224">
        <v>32047591.990000002</v>
      </c>
      <c r="E224">
        <v>25</v>
      </c>
      <c r="F224">
        <v>0.26</v>
      </c>
      <c r="G224">
        <v>99.29</v>
      </c>
      <c r="H224" t="s">
        <v>102</v>
      </c>
      <c r="I224" t="s">
        <v>621</v>
      </c>
      <c r="J224" t="s">
        <v>104</v>
      </c>
    </row>
    <row r="225" spans="1:10" x14ac:dyDescent="0.25">
      <c r="A225" t="s">
        <v>54</v>
      </c>
      <c r="B225" t="s">
        <v>129</v>
      </c>
      <c r="C225" t="s">
        <v>43</v>
      </c>
      <c r="D225">
        <v>23214698.719999999</v>
      </c>
      <c r="E225">
        <v>26</v>
      </c>
      <c r="F225">
        <v>0.19</v>
      </c>
      <c r="G225">
        <v>99.48</v>
      </c>
      <c r="H225" t="s">
        <v>102</v>
      </c>
      <c r="I225" t="s">
        <v>621</v>
      </c>
      <c r="J225" t="s">
        <v>104</v>
      </c>
    </row>
    <row r="226" spans="1:10" x14ac:dyDescent="0.25">
      <c r="A226" t="s">
        <v>54</v>
      </c>
      <c r="B226" t="s">
        <v>129</v>
      </c>
      <c r="C226" t="s">
        <v>42</v>
      </c>
      <c r="D226">
        <v>21076785.969999999</v>
      </c>
      <c r="E226">
        <v>27</v>
      </c>
      <c r="F226">
        <v>0.17</v>
      </c>
      <c r="G226">
        <v>99.65</v>
      </c>
      <c r="H226" t="s">
        <v>102</v>
      </c>
      <c r="I226" t="s">
        <v>621</v>
      </c>
      <c r="J226" t="s">
        <v>104</v>
      </c>
    </row>
    <row r="227" spans="1:10" x14ac:dyDescent="0.25">
      <c r="A227" t="s">
        <v>54</v>
      </c>
      <c r="B227" t="s">
        <v>129</v>
      </c>
      <c r="C227" t="s">
        <v>44</v>
      </c>
      <c r="D227">
        <v>18860275.93</v>
      </c>
      <c r="E227">
        <v>28</v>
      </c>
      <c r="F227">
        <v>0.15</v>
      </c>
      <c r="G227">
        <v>99.8</v>
      </c>
      <c r="H227" t="s">
        <v>102</v>
      </c>
      <c r="I227" t="s">
        <v>621</v>
      </c>
      <c r="J227" t="s">
        <v>104</v>
      </c>
    </row>
    <row r="228" spans="1:10" x14ac:dyDescent="0.25">
      <c r="A228" t="s">
        <v>54</v>
      </c>
      <c r="B228" t="s">
        <v>129</v>
      </c>
      <c r="C228" t="s">
        <v>47</v>
      </c>
      <c r="D228">
        <v>10275884.920000002</v>
      </c>
      <c r="E228">
        <v>29</v>
      </c>
      <c r="F228">
        <v>0.08</v>
      </c>
      <c r="G228">
        <v>99.88</v>
      </c>
      <c r="H228" t="s">
        <v>102</v>
      </c>
      <c r="I228" t="s">
        <v>621</v>
      </c>
      <c r="J228" t="s">
        <v>104</v>
      </c>
    </row>
    <row r="229" spans="1:10" x14ac:dyDescent="0.25">
      <c r="A229" t="s">
        <v>54</v>
      </c>
      <c r="B229" t="s">
        <v>129</v>
      </c>
      <c r="C229" t="s">
        <v>45</v>
      </c>
      <c r="D229">
        <v>7136175.9199999999</v>
      </c>
      <c r="E229">
        <v>30</v>
      </c>
      <c r="F229">
        <v>0.06</v>
      </c>
      <c r="G229">
        <v>99.94</v>
      </c>
      <c r="H229" t="s">
        <v>102</v>
      </c>
      <c r="I229" t="s">
        <v>621</v>
      </c>
      <c r="J229" t="s">
        <v>104</v>
      </c>
    </row>
    <row r="230" spans="1:10" x14ac:dyDescent="0.25">
      <c r="A230" t="s">
        <v>54</v>
      </c>
      <c r="B230" t="s">
        <v>129</v>
      </c>
      <c r="C230" t="s">
        <v>46</v>
      </c>
      <c r="D230">
        <v>6086634.2000000002</v>
      </c>
      <c r="E230">
        <v>31</v>
      </c>
      <c r="F230">
        <v>0.05</v>
      </c>
      <c r="G230">
        <v>99.99</v>
      </c>
      <c r="H230" t="s">
        <v>102</v>
      </c>
      <c r="I230" t="s">
        <v>621</v>
      </c>
      <c r="J230" t="s">
        <v>104</v>
      </c>
    </row>
    <row r="231" spans="1:10" x14ac:dyDescent="0.25">
      <c r="A231" t="s">
        <v>56</v>
      </c>
      <c r="B231" t="s">
        <v>120</v>
      </c>
      <c r="C231" t="s">
        <v>40</v>
      </c>
      <c r="D231">
        <v>37139519.989999995</v>
      </c>
      <c r="E231">
        <v>24</v>
      </c>
      <c r="F231">
        <v>0.3</v>
      </c>
      <c r="G231">
        <v>99.04</v>
      </c>
      <c r="H231" t="s">
        <v>102</v>
      </c>
      <c r="I231" t="s">
        <v>621</v>
      </c>
      <c r="J231" t="s">
        <v>104</v>
      </c>
    </row>
    <row r="232" spans="1:10" x14ac:dyDescent="0.25">
      <c r="A232" t="s">
        <v>56</v>
      </c>
      <c r="B232" t="s">
        <v>120</v>
      </c>
      <c r="C232" t="s">
        <v>41</v>
      </c>
      <c r="D232">
        <v>34859059.379999995</v>
      </c>
      <c r="E232">
        <v>25</v>
      </c>
      <c r="F232">
        <v>0.28000000000000003</v>
      </c>
      <c r="G232">
        <v>99.32</v>
      </c>
      <c r="H232" t="s">
        <v>102</v>
      </c>
      <c r="I232" t="s">
        <v>621</v>
      </c>
      <c r="J232" t="s">
        <v>104</v>
      </c>
    </row>
    <row r="233" spans="1:10" x14ac:dyDescent="0.25">
      <c r="A233" t="s">
        <v>56</v>
      </c>
      <c r="B233" t="s">
        <v>120</v>
      </c>
      <c r="C233" t="s">
        <v>43</v>
      </c>
      <c r="D233">
        <v>22458798.82</v>
      </c>
      <c r="E233">
        <v>26</v>
      </c>
      <c r="F233">
        <v>0.18</v>
      </c>
      <c r="G233">
        <v>99.5</v>
      </c>
      <c r="H233" t="s">
        <v>102</v>
      </c>
      <c r="I233" t="s">
        <v>621</v>
      </c>
      <c r="J233" t="s">
        <v>104</v>
      </c>
    </row>
    <row r="234" spans="1:10" x14ac:dyDescent="0.25">
      <c r="A234" t="s">
        <v>56</v>
      </c>
      <c r="B234" t="s">
        <v>120</v>
      </c>
      <c r="C234" t="s">
        <v>42</v>
      </c>
      <c r="D234">
        <v>19173802.359999999</v>
      </c>
      <c r="E234">
        <v>27</v>
      </c>
      <c r="F234">
        <v>0.15</v>
      </c>
      <c r="G234">
        <v>99.65</v>
      </c>
      <c r="H234" t="s">
        <v>102</v>
      </c>
      <c r="I234" t="s">
        <v>621</v>
      </c>
      <c r="J234" t="s">
        <v>104</v>
      </c>
    </row>
    <row r="235" spans="1:10" x14ac:dyDescent="0.25">
      <c r="A235" t="s">
        <v>56</v>
      </c>
      <c r="B235" t="s">
        <v>120</v>
      </c>
      <c r="C235" t="s">
        <v>44</v>
      </c>
      <c r="D235">
        <v>18834662</v>
      </c>
      <c r="E235">
        <v>28</v>
      </c>
      <c r="F235">
        <v>0.15</v>
      </c>
      <c r="G235">
        <v>99.8</v>
      </c>
      <c r="H235" t="s">
        <v>102</v>
      </c>
      <c r="I235" t="s">
        <v>621</v>
      </c>
      <c r="J235" t="s">
        <v>104</v>
      </c>
    </row>
    <row r="236" spans="1:10" x14ac:dyDescent="0.25">
      <c r="A236" t="s">
        <v>56</v>
      </c>
      <c r="B236" t="s">
        <v>120</v>
      </c>
      <c r="C236" t="s">
        <v>47</v>
      </c>
      <c r="D236">
        <v>9176116.8000000007</v>
      </c>
      <c r="E236">
        <v>29</v>
      </c>
      <c r="F236">
        <v>7.0000000000000007E-2</v>
      </c>
      <c r="G236">
        <v>99.87</v>
      </c>
      <c r="H236" t="s">
        <v>102</v>
      </c>
      <c r="I236" t="s">
        <v>621</v>
      </c>
      <c r="J236" t="s">
        <v>104</v>
      </c>
    </row>
    <row r="237" spans="1:10" x14ac:dyDescent="0.25">
      <c r="A237" t="s">
        <v>56</v>
      </c>
      <c r="B237" t="s">
        <v>120</v>
      </c>
      <c r="C237" t="s">
        <v>45</v>
      </c>
      <c r="D237">
        <v>7890397.1100000003</v>
      </c>
      <c r="E237">
        <v>30</v>
      </c>
      <c r="F237">
        <v>0.06</v>
      </c>
      <c r="G237">
        <v>99.93</v>
      </c>
      <c r="H237" t="s">
        <v>102</v>
      </c>
      <c r="I237" t="s">
        <v>621</v>
      </c>
      <c r="J237" t="s">
        <v>104</v>
      </c>
    </row>
    <row r="238" spans="1:10" x14ac:dyDescent="0.25">
      <c r="A238" t="s">
        <v>56</v>
      </c>
      <c r="B238" t="s">
        <v>120</v>
      </c>
      <c r="C238" t="s">
        <v>46</v>
      </c>
      <c r="D238">
        <v>5455634.4699999997</v>
      </c>
      <c r="E238">
        <v>31</v>
      </c>
      <c r="F238">
        <v>0.04</v>
      </c>
      <c r="G238">
        <v>99.97</v>
      </c>
      <c r="H238" t="s">
        <v>102</v>
      </c>
      <c r="I238" t="s">
        <v>621</v>
      </c>
      <c r="J238" t="s">
        <v>104</v>
      </c>
    </row>
    <row r="239" spans="1:10" x14ac:dyDescent="0.25">
      <c r="A239" t="s">
        <v>56</v>
      </c>
      <c r="B239" t="s">
        <v>120</v>
      </c>
      <c r="C239" t="s">
        <v>48</v>
      </c>
      <c r="D239">
        <v>3628034.94</v>
      </c>
      <c r="E239">
        <v>32</v>
      </c>
      <c r="F239">
        <v>0.03</v>
      </c>
      <c r="G239">
        <v>100</v>
      </c>
      <c r="H239" t="s">
        <v>102</v>
      </c>
      <c r="I239" t="s">
        <v>621</v>
      </c>
      <c r="J239" t="s">
        <v>104</v>
      </c>
    </row>
    <row r="240" spans="1:10" x14ac:dyDescent="0.25">
      <c r="A240" t="s">
        <v>56</v>
      </c>
      <c r="B240" t="s">
        <v>120</v>
      </c>
      <c r="C240" t="s">
        <v>49</v>
      </c>
      <c r="D240">
        <v>893361.58</v>
      </c>
      <c r="E240">
        <v>33</v>
      </c>
      <c r="F240">
        <v>0.01</v>
      </c>
      <c r="G240">
        <v>100.01</v>
      </c>
      <c r="H240" t="s">
        <v>102</v>
      </c>
      <c r="I240" t="s">
        <v>621</v>
      </c>
      <c r="J240" t="s">
        <v>104</v>
      </c>
    </row>
    <row r="241" spans="1:10" x14ac:dyDescent="0.25">
      <c r="A241" t="s">
        <v>56</v>
      </c>
      <c r="B241" t="s">
        <v>120</v>
      </c>
      <c r="C241" t="s">
        <v>698</v>
      </c>
      <c r="D241">
        <v>0</v>
      </c>
      <c r="E241">
        <v>34</v>
      </c>
      <c r="F241">
        <v>0</v>
      </c>
      <c r="G241">
        <v>100.01</v>
      </c>
      <c r="H241" t="s">
        <v>102</v>
      </c>
      <c r="I241" t="s">
        <v>621</v>
      </c>
      <c r="J241" t="s">
        <v>104</v>
      </c>
    </row>
    <row r="242" spans="1:10" x14ac:dyDescent="0.25">
      <c r="A242" t="s">
        <v>56</v>
      </c>
      <c r="B242" t="s">
        <v>120</v>
      </c>
      <c r="C242" t="s">
        <v>3</v>
      </c>
      <c r="D242">
        <v>12545549134.409988</v>
      </c>
      <c r="E242">
        <v>999</v>
      </c>
      <c r="F242">
        <v>100</v>
      </c>
      <c r="G242">
        <v>999</v>
      </c>
      <c r="H242" t="s">
        <v>102</v>
      </c>
      <c r="I242" t="s">
        <v>621</v>
      </c>
      <c r="J242" t="s">
        <v>104</v>
      </c>
    </row>
    <row r="243" spans="1:10" x14ac:dyDescent="0.25">
      <c r="A243" t="s">
        <v>64</v>
      </c>
      <c r="B243" t="s">
        <v>109</v>
      </c>
      <c r="C243" t="s">
        <v>19</v>
      </c>
      <c r="D243">
        <v>4096749382.8699999</v>
      </c>
      <c r="E243">
        <v>1</v>
      </c>
      <c r="F243">
        <v>29.06</v>
      </c>
      <c r="G243">
        <v>29.06</v>
      </c>
      <c r="H243" t="s">
        <v>102</v>
      </c>
      <c r="I243" t="s">
        <v>621</v>
      </c>
      <c r="J243" t="s">
        <v>104</v>
      </c>
    </row>
    <row r="244" spans="1:10" x14ac:dyDescent="0.25">
      <c r="A244" t="s">
        <v>64</v>
      </c>
      <c r="B244" t="s">
        <v>109</v>
      </c>
      <c r="C244" t="s">
        <v>20</v>
      </c>
      <c r="D244">
        <v>2070989994.3699999</v>
      </c>
      <c r="E244">
        <v>2</v>
      </c>
      <c r="F244">
        <v>14.69</v>
      </c>
      <c r="G244">
        <v>43.75</v>
      </c>
      <c r="H244" t="s">
        <v>102</v>
      </c>
      <c r="I244" t="s">
        <v>621</v>
      </c>
      <c r="J244" t="s">
        <v>104</v>
      </c>
    </row>
    <row r="245" spans="1:10" x14ac:dyDescent="0.25">
      <c r="A245" t="s">
        <v>64</v>
      </c>
      <c r="B245" t="s">
        <v>109</v>
      </c>
      <c r="C245" t="s">
        <v>21</v>
      </c>
      <c r="D245">
        <v>1833022570.3500004</v>
      </c>
      <c r="E245">
        <v>3</v>
      </c>
      <c r="F245">
        <v>13</v>
      </c>
      <c r="G245">
        <v>56.75</v>
      </c>
      <c r="H245" t="s">
        <v>102</v>
      </c>
      <c r="I245" t="s">
        <v>621</v>
      </c>
      <c r="J245" t="s">
        <v>104</v>
      </c>
    </row>
    <row r="246" spans="1:10" x14ac:dyDescent="0.25">
      <c r="A246" t="s">
        <v>64</v>
      </c>
      <c r="B246" t="s">
        <v>109</v>
      </c>
      <c r="C246" t="s">
        <v>22</v>
      </c>
      <c r="D246">
        <v>1572434549.4400001</v>
      </c>
      <c r="E246">
        <v>4</v>
      </c>
      <c r="F246">
        <v>11.15</v>
      </c>
      <c r="G246">
        <v>67.900000000000006</v>
      </c>
      <c r="H246" t="s">
        <v>102</v>
      </c>
      <c r="I246" t="s">
        <v>621</v>
      </c>
      <c r="J246" t="s">
        <v>104</v>
      </c>
    </row>
    <row r="247" spans="1:10" x14ac:dyDescent="0.25">
      <c r="A247" t="s">
        <v>64</v>
      </c>
      <c r="B247" t="s">
        <v>109</v>
      </c>
      <c r="C247" t="s">
        <v>23</v>
      </c>
      <c r="D247">
        <v>1146115504.48</v>
      </c>
      <c r="E247">
        <v>5</v>
      </c>
      <c r="F247">
        <v>8.1300000000000008</v>
      </c>
      <c r="G247">
        <v>76.03</v>
      </c>
      <c r="H247" t="s">
        <v>102</v>
      </c>
      <c r="I247" t="s">
        <v>621</v>
      </c>
      <c r="J247" t="s">
        <v>104</v>
      </c>
    </row>
    <row r="248" spans="1:10" x14ac:dyDescent="0.25">
      <c r="A248" t="s">
        <v>64</v>
      </c>
      <c r="B248" t="s">
        <v>109</v>
      </c>
      <c r="C248" t="s">
        <v>25</v>
      </c>
      <c r="D248">
        <v>703448366.99000001</v>
      </c>
      <c r="E248">
        <v>6</v>
      </c>
      <c r="F248">
        <v>4.99</v>
      </c>
      <c r="G248">
        <v>81.02</v>
      </c>
      <c r="H248" t="s">
        <v>102</v>
      </c>
      <c r="I248" t="s">
        <v>621</v>
      </c>
      <c r="J248" t="s">
        <v>104</v>
      </c>
    </row>
    <row r="249" spans="1:10" x14ac:dyDescent="0.25">
      <c r="A249" t="s">
        <v>64</v>
      </c>
      <c r="B249" t="s">
        <v>109</v>
      </c>
      <c r="C249" t="s">
        <v>24</v>
      </c>
      <c r="D249">
        <v>644481174.73999989</v>
      </c>
      <c r="E249">
        <v>7</v>
      </c>
      <c r="F249">
        <v>4.57</v>
      </c>
      <c r="G249">
        <v>85.59</v>
      </c>
      <c r="H249" t="s">
        <v>102</v>
      </c>
      <c r="I249" t="s">
        <v>621</v>
      </c>
      <c r="J249" t="s">
        <v>104</v>
      </c>
    </row>
    <row r="250" spans="1:10" x14ac:dyDescent="0.25">
      <c r="A250" t="s">
        <v>64</v>
      </c>
      <c r="B250" t="s">
        <v>109</v>
      </c>
      <c r="C250" t="s">
        <v>27</v>
      </c>
      <c r="D250">
        <v>358755965.20999992</v>
      </c>
      <c r="E250">
        <v>8</v>
      </c>
      <c r="F250">
        <v>2.54</v>
      </c>
      <c r="G250">
        <v>88.13</v>
      </c>
      <c r="H250" t="s">
        <v>102</v>
      </c>
      <c r="I250" t="s">
        <v>621</v>
      </c>
      <c r="J250" t="s">
        <v>104</v>
      </c>
    </row>
    <row r="251" spans="1:10" x14ac:dyDescent="0.25">
      <c r="A251" t="s">
        <v>64</v>
      </c>
      <c r="B251" t="s">
        <v>109</v>
      </c>
      <c r="C251" t="s">
        <v>26</v>
      </c>
      <c r="D251">
        <v>352096050.08999997</v>
      </c>
      <c r="E251">
        <v>9</v>
      </c>
      <c r="F251">
        <v>2.5</v>
      </c>
      <c r="G251">
        <v>90.63</v>
      </c>
      <c r="H251" t="s">
        <v>102</v>
      </c>
      <c r="I251" t="s">
        <v>621</v>
      </c>
      <c r="J251" t="s">
        <v>104</v>
      </c>
    </row>
    <row r="252" spans="1:10" x14ac:dyDescent="0.25">
      <c r="A252" t="s">
        <v>64</v>
      </c>
      <c r="B252" t="s">
        <v>109</v>
      </c>
      <c r="C252" t="s">
        <v>28</v>
      </c>
      <c r="D252">
        <v>179419804.26000002</v>
      </c>
      <c r="E252">
        <v>10</v>
      </c>
      <c r="F252">
        <v>1.27</v>
      </c>
      <c r="G252">
        <v>91.9</v>
      </c>
      <c r="H252" t="s">
        <v>102</v>
      </c>
      <c r="I252" t="s">
        <v>621</v>
      </c>
      <c r="J252" t="s">
        <v>104</v>
      </c>
    </row>
    <row r="253" spans="1:10" x14ac:dyDescent="0.25">
      <c r="A253" t="s">
        <v>64</v>
      </c>
      <c r="B253" t="s">
        <v>109</v>
      </c>
      <c r="C253" t="s">
        <v>29</v>
      </c>
      <c r="D253">
        <v>122878214.00000001</v>
      </c>
      <c r="E253">
        <v>11</v>
      </c>
      <c r="F253">
        <v>0.87</v>
      </c>
      <c r="G253">
        <v>92.77</v>
      </c>
      <c r="H253" t="s">
        <v>102</v>
      </c>
      <c r="I253" t="s">
        <v>621</v>
      </c>
      <c r="J253" t="s">
        <v>104</v>
      </c>
    </row>
    <row r="254" spans="1:10" x14ac:dyDescent="0.25">
      <c r="A254" t="s">
        <v>64</v>
      </c>
      <c r="B254" t="s">
        <v>109</v>
      </c>
      <c r="C254" t="s">
        <v>30</v>
      </c>
      <c r="D254">
        <v>101045522.61</v>
      </c>
      <c r="E254">
        <v>12</v>
      </c>
      <c r="F254">
        <v>0.72</v>
      </c>
      <c r="G254">
        <v>93.49</v>
      </c>
      <c r="H254" t="s">
        <v>102</v>
      </c>
      <c r="I254" t="s">
        <v>621</v>
      </c>
      <c r="J254" t="s">
        <v>104</v>
      </c>
    </row>
    <row r="255" spans="1:10" x14ac:dyDescent="0.25">
      <c r="A255" t="s">
        <v>64</v>
      </c>
      <c r="B255" t="s">
        <v>109</v>
      </c>
      <c r="C255" t="s">
        <v>31</v>
      </c>
      <c r="D255">
        <v>96372798.340000004</v>
      </c>
      <c r="E255">
        <v>13</v>
      </c>
      <c r="F255">
        <v>0.68</v>
      </c>
      <c r="G255">
        <v>94.17</v>
      </c>
      <c r="H255" t="s">
        <v>102</v>
      </c>
      <c r="I255" t="s">
        <v>621</v>
      </c>
      <c r="J255" t="s">
        <v>104</v>
      </c>
    </row>
    <row r="256" spans="1:10" x14ac:dyDescent="0.25">
      <c r="A256" t="s">
        <v>64</v>
      </c>
      <c r="B256" t="s">
        <v>109</v>
      </c>
      <c r="C256" t="s">
        <v>828</v>
      </c>
      <c r="D256">
        <v>96035100.310000002</v>
      </c>
      <c r="E256">
        <v>14</v>
      </c>
      <c r="F256">
        <v>0.68</v>
      </c>
      <c r="G256">
        <v>94.85</v>
      </c>
      <c r="H256" t="s">
        <v>102</v>
      </c>
      <c r="I256" t="s">
        <v>621</v>
      </c>
      <c r="J256" t="s">
        <v>104</v>
      </c>
    </row>
    <row r="257" spans="1:10" x14ac:dyDescent="0.25">
      <c r="A257" t="s">
        <v>64</v>
      </c>
      <c r="B257" t="s">
        <v>109</v>
      </c>
      <c r="C257" t="s">
        <v>32</v>
      </c>
      <c r="D257">
        <v>84066643.789999992</v>
      </c>
      <c r="E257">
        <v>15</v>
      </c>
      <c r="F257">
        <v>0.6</v>
      </c>
      <c r="G257">
        <v>95.45</v>
      </c>
      <c r="H257" t="s">
        <v>102</v>
      </c>
      <c r="I257" t="s">
        <v>621</v>
      </c>
      <c r="J257" t="s">
        <v>104</v>
      </c>
    </row>
    <row r="258" spans="1:10" x14ac:dyDescent="0.25">
      <c r="A258" t="s">
        <v>64</v>
      </c>
      <c r="B258" t="s">
        <v>109</v>
      </c>
      <c r="C258" t="s">
        <v>33</v>
      </c>
      <c r="D258">
        <v>80758267.959999993</v>
      </c>
      <c r="E258">
        <v>16</v>
      </c>
      <c r="F258">
        <v>0.56999999999999995</v>
      </c>
      <c r="G258">
        <v>96.02</v>
      </c>
      <c r="H258" t="s">
        <v>102</v>
      </c>
      <c r="I258" t="s">
        <v>621</v>
      </c>
      <c r="J258" t="s">
        <v>104</v>
      </c>
    </row>
    <row r="259" spans="1:10" x14ac:dyDescent="0.25">
      <c r="A259" t="s">
        <v>64</v>
      </c>
      <c r="B259" t="s">
        <v>109</v>
      </c>
      <c r="C259" t="s">
        <v>829</v>
      </c>
      <c r="D259">
        <v>66664958.43</v>
      </c>
      <c r="E259">
        <v>17</v>
      </c>
      <c r="F259">
        <v>0.47</v>
      </c>
      <c r="G259">
        <v>96.49</v>
      </c>
      <c r="H259" t="s">
        <v>102</v>
      </c>
      <c r="I259" t="s">
        <v>621</v>
      </c>
      <c r="J259" t="s">
        <v>104</v>
      </c>
    </row>
    <row r="260" spans="1:10" x14ac:dyDescent="0.25">
      <c r="A260" t="s">
        <v>64</v>
      </c>
      <c r="B260" t="s">
        <v>109</v>
      </c>
      <c r="C260" t="s">
        <v>35</v>
      </c>
      <c r="D260">
        <v>63237690.109999999</v>
      </c>
      <c r="E260">
        <v>18</v>
      </c>
      <c r="F260">
        <v>0.45</v>
      </c>
      <c r="G260">
        <v>96.94</v>
      </c>
      <c r="H260" t="s">
        <v>102</v>
      </c>
      <c r="I260" t="s">
        <v>621</v>
      </c>
      <c r="J260" t="s">
        <v>104</v>
      </c>
    </row>
    <row r="261" spans="1:10" x14ac:dyDescent="0.25">
      <c r="A261" t="s">
        <v>64</v>
      </c>
      <c r="B261" t="s">
        <v>109</v>
      </c>
      <c r="C261" t="s">
        <v>34</v>
      </c>
      <c r="D261">
        <v>60798199.709999993</v>
      </c>
      <c r="E261">
        <v>19</v>
      </c>
      <c r="F261">
        <v>0.43</v>
      </c>
      <c r="G261">
        <v>97.37</v>
      </c>
      <c r="H261" t="s">
        <v>102</v>
      </c>
      <c r="I261" t="s">
        <v>621</v>
      </c>
      <c r="J261" t="s">
        <v>104</v>
      </c>
    </row>
    <row r="262" spans="1:10" x14ac:dyDescent="0.25">
      <c r="A262" t="s">
        <v>64</v>
      </c>
      <c r="B262" t="s">
        <v>109</v>
      </c>
      <c r="C262" t="s">
        <v>39</v>
      </c>
      <c r="D262">
        <v>60400974.650000006</v>
      </c>
      <c r="E262">
        <v>20</v>
      </c>
      <c r="F262">
        <v>0.43</v>
      </c>
      <c r="G262">
        <v>97.8</v>
      </c>
      <c r="H262" t="s">
        <v>102</v>
      </c>
      <c r="I262" t="s">
        <v>621</v>
      </c>
      <c r="J262" t="s">
        <v>104</v>
      </c>
    </row>
    <row r="263" spans="1:10" x14ac:dyDescent="0.25">
      <c r="A263" t="s">
        <v>64</v>
      </c>
      <c r="B263" t="s">
        <v>109</v>
      </c>
      <c r="C263" t="s">
        <v>37</v>
      </c>
      <c r="D263">
        <v>57181866.569999993</v>
      </c>
      <c r="E263">
        <v>21</v>
      </c>
      <c r="F263">
        <v>0.41</v>
      </c>
      <c r="G263">
        <v>98.21</v>
      </c>
      <c r="H263" t="s">
        <v>102</v>
      </c>
      <c r="I263" t="s">
        <v>621</v>
      </c>
      <c r="J263" t="s">
        <v>104</v>
      </c>
    </row>
    <row r="264" spans="1:10" x14ac:dyDescent="0.25">
      <c r="A264" t="s">
        <v>64</v>
      </c>
      <c r="B264" t="s">
        <v>109</v>
      </c>
      <c r="C264" t="s">
        <v>36</v>
      </c>
      <c r="D264">
        <v>51507687.109999999</v>
      </c>
      <c r="E264">
        <v>22</v>
      </c>
      <c r="F264">
        <v>0.37</v>
      </c>
      <c r="G264">
        <v>98.58</v>
      </c>
      <c r="H264" t="s">
        <v>102</v>
      </c>
      <c r="I264" t="s">
        <v>621</v>
      </c>
      <c r="J264" t="s">
        <v>104</v>
      </c>
    </row>
    <row r="265" spans="1:10" x14ac:dyDescent="0.25">
      <c r="A265" t="s">
        <v>64</v>
      </c>
      <c r="B265" t="s">
        <v>109</v>
      </c>
      <c r="C265" t="s">
        <v>38</v>
      </c>
      <c r="D265">
        <v>49869257.369999997</v>
      </c>
      <c r="E265">
        <v>23</v>
      </c>
      <c r="F265">
        <v>0.35</v>
      </c>
      <c r="G265">
        <v>98.93</v>
      </c>
      <c r="H265" t="s">
        <v>102</v>
      </c>
      <c r="I265" t="s">
        <v>621</v>
      </c>
      <c r="J265" t="s">
        <v>104</v>
      </c>
    </row>
    <row r="266" spans="1:10" x14ac:dyDescent="0.25">
      <c r="A266" t="s">
        <v>64</v>
      </c>
      <c r="B266" t="s">
        <v>109</v>
      </c>
      <c r="C266" t="s">
        <v>41</v>
      </c>
      <c r="D266">
        <v>34818107.480000004</v>
      </c>
      <c r="E266">
        <v>24</v>
      </c>
      <c r="F266">
        <v>0.25</v>
      </c>
      <c r="G266">
        <v>99.18</v>
      </c>
      <c r="H266" t="s">
        <v>102</v>
      </c>
      <c r="I266" t="s">
        <v>621</v>
      </c>
      <c r="J266" t="s">
        <v>104</v>
      </c>
    </row>
    <row r="267" spans="1:10" x14ac:dyDescent="0.25">
      <c r="A267" t="s">
        <v>64</v>
      </c>
      <c r="B267" t="s">
        <v>109</v>
      </c>
      <c r="C267" t="s">
        <v>40</v>
      </c>
      <c r="D267">
        <v>24783941.199999999</v>
      </c>
      <c r="E267">
        <v>25</v>
      </c>
      <c r="F267">
        <v>0.18</v>
      </c>
      <c r="G267">
        <v>99.36</v>
      </c>
      <c r="H267" t="s">
        <v>102</v>
      </c>
      <c r="I267" t="s">
        <v>621</v>
      </c>
      <c r="J267" t="s">
        <v>104</v>
      </c>
    </row>
    <row r="268" spans="1:10" x14ac:dyDescent="0.25">
      <c r="A268" t="s">
        <v>64</v>
      </c>
      <c r="B268" t="s">
        <v>109</v>
      </c>
      <c r="C268" t="s">
        <v>44</v>
      </c>
      <c r="D268">
        <v>22052813.5</v>
      </c>
      <c r="E268">
        <v>26</v>
      </c>
      <c r="F268">
        <v>0.16</v>
      </c>
      <c r="G268">
        <v>99.52</v>
      </c>
      <c r="H268" t="s">
        <v>102</v>
      </c>
      <c r="I268" t="s">
        <v>621</v>
      </c>
      <c r="J268" t="s">
        <v>104</v>
      </c>
    </row>
    <row r="269" spans="1:10" x14ac:dyDescent="0.25">
      <c r="A269" t="s">
        <v>64</v>
      </c>
      <c r="B269" t="s">
        <v>109</v>
      </c>
      <c r="C269" t="s">
        <v>42</v>
      </c>
      <c r="D269">
        <v>20365527.280000001</v>
      </c>
      <c r="E269">
        <v>27</v>
      </c>
      <c r="F269">
        <v>0.14000000000000001</v>
      </c>
      <c r="G269">
        <v>99.66</v>
      </c>
      <c r="H269" t="s">
        <v>102</v>
      </c>
      <c r="I269" t="s">
        <v>621</v>
      </c>
      <c r="J269" t="s">
        <v>104</v>
      </c>
    </row>
    <row r="270" spans="1:10" x14ac:dyDescent="0.25">
      <c r="A270" t="s">
        <v>64</v>
      </c>
      <c r="B270" t="s">
        <v>109</v>
      </c>
      <c r="C270" t="s">
        <v>43</v>
      </c>
      <c r="D270">
        <v>17349547.960000001</v>
      </c>
      <c r="E270">
        <v>28</v>
      </c>
      <c r="F270">
        <v>0.12</v>
      </c>
      <c r="G270">
        <v>99.78</v>
      </c>
      <c r="H270" t="s">
        <v>102</v>
      </c>
      <c r="I270" t="s">
        <v>621</v>
      </c>
      <c r="J270" t="s">
        <v>104</v>
      </c>
    </row>
    <row r="271" spans="1:10" x14ac:dyDescent="0.25">
      <c r="A271" t="s">
        <v>64</v>
      </c>
      <c r="B271" t="s">
        <v>109</v>
      </c>
      <c r="C271" t="s">
        <v>47</v>
      </c>
      <c r="D271">
        <v>12097645.520000003</v>
      </c>
      <c r="E271">
        <v>29</v>
      </c>
      <c r="F271">
        <v>0.09</v>
      </c>
      <c r="G271">
        <v>99.87</v>
      </c>
      <c r="H271" t="s">
        <v>102</v>
      </c>
      <c r="I271" t="s">
        <v>621</v>
      </c>
      <c r="J271" t="s">
        <v>104</v>
      </c>
    </row>
    <row r="272" spans="1:10" x14ac:dyDescent="0.25">
      <c r="A272" t="s">
        <v>64</v>
      </c>
      <c r="B272" t="s">
        <v>109</v>
      </c>
      <c r="C272" t="s">
        <v>48</v>
      </c>
      <c r="D272">
        <v>5967713.1099999994</v>
      </c>
      <c r="E272">
        <v>30</v>
      </c>
      <c r="F272">
        <v>0.04</v>
      </c>
      <c r="G272">
        <v>99.91</v>
      </c>
      <c r="H272" t="s">
        <v>102</v>
      </c>
      <c r="I272" t="s">
        <v>621</v>
      </c>
      <c r="J272" t="s">
        <v>104</v>
      </c>
    </row>
    <row r="273" spans="1:10" x14ac:dyDescent="0.25">
      <c r="A273" t="s">
        <v>64</v>
      </c>
      <c r="B273" t="s">
        <v>109</v>
      </c>
      <c r="C273" t="s">
        <v>46</v>
      </c>
      <c r="D273">
        <v>5365771.34</v>
      </c>
      <c r="E273">
        <v>31</v>
      </c>
      <c r="F273">
        <v>0.04</v>
      </c>
      <c r="G273">
        <v>99.95</v>
      </c>
      <c r="H273" t="s">
        <v>102</v>
      </c>
      <c r="I273" t="s">
        <v>621</v>
      </c>
      <c r="J273" t="s">
        <v>104</v>
      </c>
    </row>
    <row r="274" spans="1:10" x14ac:dyDescent="0.25">
      <c r="A274" t="s">
        <v>64</v>
      </c>
      <c r="B274" t="s">
        <v>109</v>
      </c>
      <c r="C274" t="s">
        <v>45</v>
      </c>
      <c r="D274">
        <v>5057157.2</v>
      </c>
      <c r="E274">
        <v>32</v>
      </c>
      <c r="F274">
        <v>0.04</v>
      </c>
      <c r="G274">
        <v>99.99</v>
      </c>
      <c r="H274" t="s">
        <v>102</v>
      </c>
      <c r="I274" t="s">
        <v>621</v>
      </c>
      <c r="J274" t="s">
        <v>104</v>
      </c>
    </row>
    <row r="275" spans="1:10" x14ac:dyDescent="0.25">
      <c r="A275" t="s">
        <v>64</v>
      </c>
      <c r="B275" t="s">
        <v>109</v>
      </c>
      <c r="C275" t="s">
        <v>49</v>
      </c>
      <c r="D275">
        <v>776406.44</v>
      </c>
      <c r="E275">
        <v>33</v>
      </c>
      <c r="F275">
        <v>0.01</v>
      </c>
      <c r="G275">
        <v>100</v>
      </c>
      <c r="H275" t="s">
        <v>102</v>
      </c>
      <c r="I275" t="s">
        <v>621</v>
      </c>
      <c r="J275" t="s">
        <v>104</v>
      </c>
    </row>
    <row r="276" spans="1:10" x14ac:dyDescent="0.25">
      <c r="A276" t="s">
        <v>64</v>
      </c>
      <c r="B276" t="s">
        <v>109</v>
      </c>
      <c r="C276" t="s">
        <v>698</v>
      </c>
      <c r="D276">
        <v>0</v>
      </c>
      <c r="E276">
        <v>34</v>
      </c>
      <c r="F276">
        <v>0</v>
      </c>
      <c r="G276">
        <v>100</v>
      </c>
      <c r="H276" t="s">
        <v>102</v>
      </c>
      <c r="I276" t="s">
        <v>621</v>
      </c>
      <c r="J276" t="s">
        <v>104</v>
      </c>
    </row>
    <row r="277" spans="1:10" x14ac:dyDescent="0.25">
      <c r="A277" t="s">
        <v>64</v>
      </c>
      <c r="B277" t="s">
        <v>109</v>
      </c>
      <c r="C277" t="s">
        <v>3</v>
      </c>
      <c r="D277">
        <v>14096965174.789997</v>
      </c>
      <c r="E277">
        <v>999</v>
      </c>
      <c r="F277">
        <v>100</v>
      </c>
      <c r="G277">
        <v>999</v>
      </c>
      <c r="H277" t="s">
        <v>102</v>
      </c>
      <c r="I277" t="s">
        <v>621</v>
      </c>
      <c r="J277" t="s">
        <v>104</v>
      </c>
    </row>
    <row r="278" spans="1:10" x14ac:dyDescent="0.25">
      <c r="A278" t="s">
        <v>54</v>
      </c>
      <c r="B278" t="s">
        <v>129</v>
      </c>
      <c r="C278" t="s">
        <v>48</v>
      </c>
      <c r="D278">
        <v>4105704.98</v>
      </c>
      <c r="E278">
        <v>32</v>
      </c>
      <c r="F278">
        <v>0.03</v>
      </c>
      <c r="G278">
        <v>100.02</v>
      </c>
      <c r="H278" t="s">
        <v>102</v>
      </c>
      <c r="I278" t="s">
        <v>621</v>
      </c>
      <c r="J278" t="s">
        <v>104</v>
      </c>
    </row>
    <row r="279" spans="1:10" x14ac:dyDescent="0.25">
      <c r="A279" t="s">
        <v>54</v>
      </c>
      <c r="B279" t="s">
        <v>129</v>
      </c>
      <c r="C279" t="s">
        <v>49</v>
      </c>
      <c r="D279">
        <v>141951.69</v>
      </c>
      <c r="E279">
        <v>33</v>
      </c>
      <c r="F279">
        <v>0</v>
      </c>
      <c r="G279">
        <v>100.02</v>
      </c>
      <c r="H279" t="s">
        <v>102</v>
      </c>
      <c r="I279" t="s">
        <v>621</v>
      </c>
      <c r="J279" t="s">
        <v>104</v>
      </c>
    </row>
    <row r="280" spans="1:10" x14ac:dyDescent="0.25">
      <c r="A280" t="s">
        <v>54</v>
      </c>
      <c r="B280" t="s">
        <v>129</v>
      </c>
      <c r="C280" t="s">
        <v>698</v>
      </c>
      <c r="D280">
        <v>0</v>
      </c>
      <c r="E280">
        <v>34</v>
      </c>
      <c r="F280">
        <v>0</v>
      </c>
      <c r="G280">
        <v>100.02</v>
      </c>
      <c r="H280" t="s">
        <v>102</v>
      </c>
      <c r="I280" t="s">
        <v>621</v>
      </c>
      <c r="J280" t="s">
        <v>104</v>
      </c>
    </row>
    <row r="281" spans="1:10" x14ac:dyDescent="0.25">
      <c r="A281" t="s">
        <v>54</v>
      </c>
      <c r="B281" t="s">
        <v>129</v>
      </c>
      <c r="C281" t="s">
        <v>3</v>
      </c>
      <c r="D281">
        <v>12392445032.750002</v>
      </c>
      <c r="E281">
        <v>999</v>
      </c>
      <c r="F281">
        <v>100</v>
      </c>
      <c r="G281">
        <v>999</v>
      </c>
      <c r="H281" t="s">
        <v>102</v>
      </c>
      <c r="I281" t="s">
        <v>621</v>
      </c>
      <c r="J281" t="s">
        <v>104</v>
      </c>
    </row>
    <row r="282" spans="1:10" x14ac:dyDescent="0.25">
      <c r="A282" t="s">
        <v>62</v>
      </c>
      <c r="B282" t="s">
        <v>124</v>
      </c>
      <c r="C282" t="s">
        <v>19</v>
      </c>
      <c r="D282">
        <v>3020901861.3500004</v>
      </c>
      <c r="E282">
        <v>1</v>
      </c>
      <c r="F282">
        <v>21.85</v>
      </c>
      <c r="G282">
        <v>21.85</v>
      </c>
      <c r="H282" t="s">
        <v>102</v>
      </c>
      <c r="I282" t="s">
        <v>621</v>
      </c>
      <c r="J282" t="s">
        <v>104</v>
      </c>
    </row>
    <row r="283" spans="1:10" x14ac:dyDescent="0.25">
      <c r="A283" t="s">
        <v>62</v>
      </c>
      <c r="B283" t="s">
        <v>124</v>
      </c>
      <c r="C283" t="s">
        <v>20</v>
      </c>
      <c r="D283">
        <v>2278415756.9100003</v>
      </c>
      <c r="E283">
        <v>2</v>
      </c>
      <c r="F283">
        <v>16.48</v>
      </c>
      <c r="G283">
        <v>38.33</v>
      </c>
      <c r="H283" t="s">
        <v>102</v>
      </c>
      <c r="I283" t="s">
        <v>621</v>
      </c>
      <c r="J283" t="s">
        <v>104</v>
      </c>
    </row>
    <row r="284" spans="1:10" x14ac:dyDescent="0.25">
      <c r="A284" t="s">
        <v>62</v>
      </c>
      <c r="B284" t="s">
        <v>124</v>
      </c>
      <c r="C284" t="s">
        <v>21</v>
      </c>
      <c r="D284">
        <v>2012969736.72</v>
      </c>
      <c r="E284">
        <v>3</v>
      </c>
      <c r="F284">
        <v>14.56</v>
      </c>
      <c r="G284">
        <v>52.89</v>
      </c>
      <c r="H284" t="s">
        <v>102</v>
      </c>
      <c r="I284" t="s">
        <v>621</v>
      </c>
      <c r="J284" t="s">
        <v>104</v>
      </c>
    </row>
    <row r="285" spans="1:10" x14ac:dyDescent="0.25">
      <c r="A285" t="s">
        <v>62</v>
      </c>
      <c r="B285" t="s">
        <v>124</v>
      </c>
      <c r="C285" t="s">
        <v>22</v>
      </c>
      <c r="D285">
        <v>1386535868.6700003</v>
      </c>
      <c r="E285">
        <v>4</v>
      </c>
      <c r="F285">
        <v>10.029999999999999</v>
      </c>
      <c r="G285">
        <v>62.92</v>
      </c>
      <c r="H285" t="s">
        <v>102</v>
      </c>
      <c r="I285" t="s">
        <v>621</v>
      </c>
      <c r="J285" t="s">
        <v>104</v>
      </c>
    </row>
    <row r="286" spans="1:10" x14ac:dyDescent="0.25">
      <c r="A286" t="s">
        <v>62</v>
      </c>
      <c r="B286" t="s">
        <v>124</v>
      </c>
      <c r="C286" t="s">
        <v>23</v>
      </c>
      <c r="D286">
        <v>1206098039.4100001</v>
      </c>
      <c r="E286">
        <v>5</v>
      </c>
      <c r="F286">
        <v>8.73</v>
      </c>
      <c r="G286">
        <v>71.650000000000006</v>
      </c>
      <c r="H286" t="s">
        <v>102</v>
      </c>
      <c r="I286" t="s">
        <v>621</v>
      </c>
      <c r="J286" t="s">
        <v>104</v>
      </c>
    </row>
    <row r="287" spans="1:10" x14ac:dyDescent="0.25">
      <c r="A287" t="s">
        <v>62</v>
      </c>
      <c r="B287" t="s">
        <v>124</v>
      </c>
      <c r="C287" t="s">
        <v>25</v>
      </c>
      <c r="D287">
        <v>846638019.18000007</v>
      </c>
      <c r="E287">
        <v>6</v>
      </c>
      <c r="F287">
        <v>6.12</v>
      </c>
      <c r="G287">
        <v>77.77</v>
      </c>
      <c r="H287" t="s">
        <v>102</v>
      </c>
      <c r="I287" t="s">
        <v>621</v>
      </c>
      <c r="J287" t="s">
        <v>104</v>
      </c>
    </row>
    <row r="288" spans="1:10" x14ac:dyDescent="0.25">
      <c r="A288" t="s">
        <v>62</v>
      </c>
      <c r="B288" t="s">
        <v>124</v>
      </c>
      <c r="C288" t="s">
        <v>24</v>
      </c>
      <c r="D288">
        <v>763177823.16999996</v>
      </c>
      <c r="E288">
        <v>7</v>
      </c>
      <c r="F288">
        <v>5.52</v>
      </c>
      <c r="G288">
        <v>83.29</v>
      </c>
      <c r="H288" t="s">
        <v>102</v>
      </c>
      <c r="I288" t="s">
        <v>621</v>
      </c>
      <c r="J288" t="s">
        <v>104</v>
      </c>
    </row>
    <row r="289" spans="1:10" x14ac:dyDescent="0.25">
      <c r="A289" t="s">
        <v>62</v>
      </c>
      <c r="B289" t="s">
        <v>124</v>
      </c>
      <c r="C289" t="s">
        <v>27</v>
      </c>
      <c r="D289">
        <v>376918293.32000005</v>
      </c>
      <c r="E289">
        <v>8</v>
      </c>
      <c r="F289">
        <v>2.73</v>
      </c>
      <c r="G289">
        <v>86.02</v>
      </c>
      <c r="H289" t="s">
        <v>102</v>
      </c>
      <c r="I289" t="s">
        <v>621</v>
      </c>
      <c r="J289" t="s">
        <v>104</v>
      </c>
    </row>
    <row r="290" spans="1:10" x14ac:dyDescent="0.25">
      <c r="A290" t="s">
        <v>62</v>
      </c>
      <c r="B290" t="s">
        <v>124</v>
      </c>
      <c r="C290" t="s">
        <v>26</v>
      </c>
      <c r="D290">
        <v>310783457.44999999</v>
      </c>
      <c r="E290">
        <v>9</v>
      </c>
      <c r="F290">
        <v>2.25</v>
      </c>
      <c r="G290">
        <v>88.27</v>
      </c>
      <c r="H290" t="s">
        <v>102</v>
      </c>
      <c r="I290" t="s">
        <v>621</v>
      </c>
      <c r="J290" t="s">
        <v>104</v>
      </c>
    </row>
    <row r="291" spans="1:10" x14ac:dyDescent="0.25">
      <c r="A291" t="s">
        <v>62</v>
      </c>
      <c r="B291" t="s">
        <v>124</v>
      </c>
      <c r="C291" t="s">
        <v>28</v>
      </c>
      <c r="D291">
        <v>198295041.53</v>
      </c>
      <c r="E291">
        <v>10</v>
      </c>
      <c r="F291">
        <v>1.43</v>
      </c>
      <c r="G291">
        <v>89.7</v>
      </c>
      <c r="H291" t="s">
        <v>102</v>
      </c>
      <c r="I291" t="s">
        <v>621</v>
      </c>
      <c r="J291" t="s">
        <v>104</v>
      </c>
    </row>
    <row r="292" spans="1:10" x14ac:dyDescent="0.25">
      <c r="A292" t="s">
        <v>62</v>
      </c>
      <c r="B292" t="s">
        <v>124</v>
      </c>
      <c r="C292" t="s">
        <v>29</v>
      </c>
      <c r="D292">
        <v>162092038.11999997</v>
      </c>
      <c r="E292">
        <v>11</v>
      </c>
      <c r="F292">
        <v>1.17</v>
      </c>
      <c r="G292">
        <v>90.87</v>
      </c>
      <c r="H292" t="s">
        <v>102</v>
      </c>
      <c r="I292" t="s">
        <v>621</v>
      </c>
      <c r="J292" t="s">
        <v>104</v>
      </c>
    </row>
    <row r="293" spans="1:10" x14ac:dyDescent="0.25">
      <c r="A293" t="s">
        <v>62</v>
      </c>
      <c r="B293" t="s">
        <v>124</v>
      </c>
      <c r="C293" t="s">
        <v>38</v>
      </c>
      <c r="D293">
        <v>124420197.55</v>
      </c>
      <c r="E293">
        <v>12</v>
      </c>
      <c r="F293">
        <v>0.9</v>
      </c>
      <c r="G293">
        <v>91.77</v>
      </c>
      <c r="H293" t="s">
        <v>102</v>
      </c>
      <c r="I293" t="s">
        <v>621</v>
      </c>
      <c r="J293" t="s">
        <v>104</v>
      </c>
    </row>
    <row r="294" spans="1:10" x14ac:dyDescent="0.25">
      <c r="A294" t="s">
        <v>62</v>
      </c>
      <c r="B294" t="s">
        <v>124</v>
      </c>
      <c r="C294" t="s">
        <v>31</v>
      </c>
      <c r="D294">
        <v>122982280.2</v>
      </c>
      <c r="E294">
        <v>13</v>
      </c>
      <c r="F294">
        <v>0.89</v>
      </c>
      <c r="G294">
        <v>92.66</v>
      </c>
      <c r="H294" t="s">
        <v>102</v>
      </c>
      <c r="I294" t="s">
        <v>621</v>
      </c>
      <c r="J294" t="s">
        <v>104</v>
      </c>
    </row>
    <row r="295" spans="1:10" x14ac:dyDescent="0.25">
      <c r="A295" t="s">
        <v>62</v>
      </c>
      <c r="B295" t="s">
        <v>124</v>
      </c>
      <c r="C295" t="s">
        <v>30</v>
      </c>
      <c r="D295">
        <v>118513001.24000001</v>
      </c>
      <c r="E295">
        <v>14</v>
      </c>
      <c r="F295">
        <v>0.86</v>
      </c>
      <c r="G295">
        <v>93.52</v>
      </c>
      <c r="H295" t="s">
        <v>102</v>
      </c>
      <c r="I295" t="s">
        <v>621</v>
      </c>
      <c r="J295" t="s">
        <v>104</v>
      </c>
    </row>
    <row r="296" spans="1:10" x14ac:dyDescent="0.25">
      <c r="A296" t="s">
        <v>62</v>
      </c>
      <c r="B296" t="s">
        <v>124</v>
      </c>
      <c r="C296" t="s">
        <v>829</v>
      </c>
      <c r="D296">
        <v>114251860.3</v>
      </c>
      <c r="E296">
        <v>15</v>
      </c>
      <c r="F296">
        <v>0.83</v>
      </c>
      <c r="G296">
        <v>94.35</v>
      </c>
      <c r="H296" t="s">
        <v>102</v>
      </c>
      <c r="I296" t="s">
        <v>621</v>
      </c>
      <c r="J296" t="s">
        <v>104</v>
      </c>
    </row>
    <row r="297" spans="1:10" x14ac:dyDescent="0.25">
      <c r="A297" t="s">
        <v>62</v>
      </c>
      <c r="B297" t="s">
        <v>124</v>
      </c>
      <c r="C297" t="s">
        <v>32</v>
      </c>
      <c r="D297">
        <v>102260303.68000001</v>
      </c>
      <c r="E297">
        <v>16</v>
      </c>
      <c r="F297">
        <v>0.74</v>
      </c>
      <c r="G297">
        <v>95.09</v>
      </c>
      <c r="H297" t="s">
        <v>102</v>
      </c>
      <c r="I297" t="s">
        <v>621</v>
      </c>
      <c r="J297" t="s">
        <v>104</v>
      </c>
    </row>
    <row r="298" spans="1:10" x14ac:dyDescent="0.25">
      <c r="A298" t="s">
        <v>62</v>
      </c>
      <c r="B298" t="s">
        <v>124</v>
      </c>
      <c r="C298" t="s">
        <v>828</v>
      </c>
      <c r="D298">
        <v>97942281.840000004</v>
      </c>
      <c r="E298">
        <v>17</v>
      </c>
      <c r="F298">
        <v>0.71</v>
      </c>
      <c r="G298">
        <v>95.8</v>
      </c>
      <c r="H298" t="s">
        <v>102</v>
      </c>
      <c r="I298" t="s">
        <v>621</v>
      </c>
      <c r="J298" t="s">
        <v>104</v>
      </c>
    </row>
    <row r="299" spans="1:10" x14ac:dyDescent="0.25">
      <c r="A299" t="s">
        <v>62</v>
      </c>
      <c r="B299" t="s">
        <v>124</v>
      </c>
      <c r="C299" t="s">
        <v>33</v>
      </c>
      <c r="D299">
        <v>82179282.739999995</v>
      </c>
      <c r="E299">
        <v>18</v>
      </c>
      <c r="F299">
        <v>0.59</v>
      </c>
      <c r="G299">
        <v>96.39</v>
      </c>
      <c r="H299" t="s">
        <v>102</v>
      </c>
      <c r="I299" t="s">
        <v>621</v>
      </c>
      <c r="J299" t="s">
        <v>104</v>
      </c>
    </row>
    <row r="300" spans="1:10" x14ac:dyDescent="0.25">
      <c r="A300" t="s">
        <v>62</v>
      </c>
      <c r="B300" t="s">
        <v>124</v>
      </c>
      <c r="C300" t="s">
        <v>37</v>
      </c>
      <c r="D300">
        <v>72467056.689999998</v>
      </c>
      <c r="E300">
        <v>19</v>
      </c>
      <c r="F300">
        <v>0.52</v>
      </c>
      <c r="G300">
        <v>96.91</v>
      </c>
      <c r="H300" t="s">
        <v>102</v>
      </c>
      <c r="I300" t="s">
        <v>621</v>
      </c>
      <c r="J300" t="s">
        <v>104</v>
      </c>
    </row>
    <row r="301" spans="1:10" x14ac:dyDescent="0.25">
      <c r="A301" t="s">
        <v>62</v>
      </c>
      <c r="B301" t="s">
        <v>124</v>
      </c>
      <c r="C301" t="s">
        <v>34</v>
      </c>
      <c r="D301">
        <v>68671725.25999999</v>
      </c>
      <c r="E301">
        <v>20</v>
      </c>
      <c r="F301">
        <v>0.5</v>
      </c>
      <c r="G301">
        <v>97.41</v>
      </c>
      <c r="H301" t="s">
        <v>102</v>
      </c>
      <c r="I301" t="s">
        <v>621</v>
      </c>
      <c r="J301" t="s">
        <v>104</v>
      </c>
    </row>
    <row r="302" spans="1:10" x14ac:dyDescent="0.25">
      <c r="A302" t="s">
        <v>62</v>
      </c>
      <c r="B302" t="s">
        <v>124</v>
      </c>
      <c r="C302" t="s">
        <v>35</v>
      </c>
      <c r="D302">
        <v>66186343.609999999</v>
      </c>
      <c r="E302">
        <v>21</v>
      </c>
      <c r="F302">
        <v>0.48</v>
      </c>
      <c r="G302">
        <v>97.89</v>
      </c>
      <c r="H302" t="s">
        <v>102</v>
      </c>
      <c r="I302" t="s">
        <v>621</v>
      </c>
      <c r="J302" t="s">
        <v>104</v>
      </c>
    </row>
    <row r="303" spans="1:10" x14ac:dyDescent="0.25">
      <c r="A303" t="s">
        <v>62</v>
      </c>
      <c r="B303" t="s">
        <v>124</v>
      </c>
      <c r="C303" t="s">
        <v>36</v>
      </c>
      <c r="D303">
        <v>62285162.359999999</v>
      </c>
      <c r="E303">
        <v>22</v>
      </c>
      <c r="F303">
        <v>0.45</v>
      </c>
      <c r="G303">
        <v>98.34</v>
      </c>
      <c r="H303" t="s">
        <v>102</v>
      </c>
      <c r="I303" t="s">
        <v>621</v>
      </c>
      <c r="J303" t="s">
        <v>104</v>
      </c>
    </row>
    <row r="304" spans="1:10" x14ac:dyDescent="0.25">
      <c r="A304" t="s">
        <v>62</v>
      </c>
      <c r="B304" t="s">
        <v>124</v>
      </c>
      <c r="C304" t="s">
        <v>39</v>
      </c>
      <c r="D304">
        <v>55654972.340000004</v>
      </c>
      <c r="E304">
        <v>23</v>
      </c>
      <c r="F304">
        <v>0.4</v>
      </c>
      <c r="G304">
        <v>98.74</v>
      </c>
      <c r="H304" t="s">
        <v>102</v>
      </c>
      <c r="I304" t="s">
        <v>621</v>
      </c>
      <c r="J304" t="s">
        <v>104</v>
      </c>
    </row>
    <row r="305" spans="1:10" x14ac:dyDescent="0.25">
      <c r="A305" t="s">
        <v>62</v>
      </c>
      <c r="B305" t="s">
        <v>124</v>
      </c>
      <c r="C305" t="s">
        <v>41</v>
      </c>
      <c r="D305">
        <v>37912042.620000005</v>
      </c>
      <c r="E305">
        <v>24</v>
      </c>
      <c r="F305">
        <v>0.27</v>
      </c>
      <c r="G305">
        <v>99.01</v>
      </c>
      <c r="H305" t="s">
        <v>102</v>
      </c>
      <c r="I305" t="s">
        <v>621</v>
      </c>
      <c r="J305" t="s">
        <v>104</v>
      </c>
    </row>
    <row r="306" spans="1:10" x14ac:dyDescent="0.25">
      <c r="A306" t="s">
        <v>62</v>
      </c>
      <c r="B306" t="s">
        <v>124</v>
      </c>
      <c r="C306" t="s">
        <v>40</v>
      </c>
      <c r="D306">
        <v>35753519.550000004</v>
      </c>
      <c r="E306">
        <v>25</v>
      </c>
      <c r="F306">
        <v>0.26</v>
      </c>
      <c r="G306">
        <v>99.27</v>
      </c>
      <c r="H306" t="s">
        <v>102</v>
      </c>
      <c r="I306" t="s">
        <v>621</v>
      </c>
      <c r="J306" t="s">
        <v>104</v>
      </c>
    </row>
    <row r="307" spans="1:10" x14ac:dyDescent="0.25">
      <c r="A307" t="s">
        <v>62</v>
      </c>
      <c r="B307" t="s">
        <v>124</v>
      </c>
      <c r="C307" t="s">
        <v>42</v>
      </c>
      <c r="D307">
        <v>31456145.720000003</v>
      </c>
      <c r="E307">
        <v>26</v>
      </c>
      <c r="F307">
        <v>0.23</v>
      </c>
      <c r="G307">
        <v>99.5</v>
      </c>
      <c r="H307" t="s">
        <v>102</v>
      </c>
      <c r="I307" t="s">
        <v>621</v>
      </c>
      <c r="J307" t="s">
        <v>104</v>
      </c>
    </row>
    <row r="308" spans="1:10" x14ac:dyDescent="0.25">
      <c r="A308" t="s">
        <v>62</v>
      </c>
      <c r="B308" t="s">
        <v>124</v>
      </c>
      <c r="C308" t="s">
        <v>44</v>
      </c>
      <c r="D308">
        <v>17681765.550000001</v>
      </c>
      <c r="E308">
        <v>27</v>
      </c>
      <c r="F308">
        <v>0.13</v>
      </c>
      <c r="G308">
        <v>99.63</v>
      </c>
      <c r="H308" t="s">
        <v>102</v>
      </c>
      <c r="I308" t="s">
        <v>621</v>
      </c>
      <c r="J308" t="s">
        <v>104</v>
      </c>
    </row>
    <row r="309" spans="1:10" x14ac:dyDescent="0.25">
      <c r="A309" t="s">
        <v>62</v>
      </c>
      <c r="B309" t="s">
        <v>124</v>
      </c>
      <c r="C309" t="s">
        <v>43</v>
      </c>
      <c r="D309">
        <v>17013777.52</v>
      </c>
      <c r="E309">
        <v>28</v>
      </c>
      <c r="F309">
        <v>0.12</v>
      </c>
      <c r="G309">
        <v>99.75</v>
      </c>
      <c r="H309" t="s">
        <v>102</v>
      </c>
      <c r="I309" t="s">
        <v>621</v>
      </c>
      <c r="J309" t="s">
        <v>104</v>
      </c>
    </row>
    <row r="310" spans="1:10" x14ac:dyDescent="0.25">
      <c r="A310" t="s">
        <v>62</v>
      </c>
      <c r="B310" t="s">
        <v>124</v>
      </c>
      <c r="C310" t="s">
        <v>47</v>
      </c>
      <c r="D310">
        <v>10723087.270000001</v>
      </c>
      <c r="E310">
        <v>29</v>
      </c>
      <c r="F310">
        <v>0.08</v>
      </c>
      <c r="G310">
        <v>99.83</v>
      </c>
      <c r="H310" t="s">
        <v>102</v>
      </c>
      <c r="I310" t="s">
        <v>621</v>
      </c>
      <c r="J310" t="s">
        <v>104</v>
      </c>
    </row>
    <row r="311" spans="1:10" x14ac:dyDescent="0.25">
      <c r="A311" t="s">
        <v>62</v>
      </c>
      <c r="B311" t="s">
        <v>124</v>
      </c>
      <c r="C311" t="s">
        <v>45</v>
      </c>
      <c r="D311">
        <v>10036797.73</v>
      </c>
      <c r="E311">
        <v>30</v>
      </c>
      <c r="F311">
        <v>7.0000000000000007E-2</v>
      </c>
      <c r="G311">
        <v>99.9</v>
      </c>
      <c r="H311" t="s">
        <v>102</v>
      </c>
      <c r="I311" t="s">
        <v>621</v>
      </c>
      <c r="J311" t="s">
        <v>104</v>
      </c>
    </row>
    <row r="312" spans="1:10" x14ac:dyDescent="0.25">
      <c r="A312" t="s">
        <v>62</v>
      </c>
      <c r="B312" t="s">
        <v>124</v>
      </c>
      <c r="C312" t="s">
        <v>46</v>
      </c>
      <c r="D312">
        <v>6502860.0199999996</v>
      </c>
      <c r="E312">
        <v>31</v>
      </c>
      <c r="F312">
        <v>0.05</v>
      </c>
      <c r="G312">
        <v>99.95</v>
      </c>
      <c r="H312" t="s">
        <v>102</v>
      </c>
      <c r="I312" t="s">
        <v>621</v>
      </c>
      <c r="J312" t="s">
        <v>104</v>
      </c>
    </row>
    <row r="313" spans="1:10" x14ac:dyDescent="0.25">
      <c r="A313" t="s">
        <v>62</v>
      </c>
      <c r="B313" t="s">
        <v>124</v>
      </c>
      <c r="C313" t="s">
        <v>48</v>
      </c>
      <c r="D313">
        <v>4966180.9800000004</v>
      </c>
      <c r="E313">
        <v>32</v>
      </c>
      <c r="F313">
        <v>0.04</v>
      </c>
      <c r="G313">
        <v>99.99</v>
      </c>
      <c r="H313" t="s">
        <v>102</v>
      </c>
      <c r="I313" t="s">
        <v>621</v>
      </c>
      <c r="J313" t="s">
        <v>104</v>
      </c>
    </row>
    <row r="314" spans="1:10" x14ac:dyDescent="0.25">
      <c r="A314" t="s">
        <v>62</v>
      </c>
      <c r="B314" t="s">
        <v>124</v>
      </c>
      <c r="C314" t="s">
        <v>49</v>
      </c>
      <c r="D314">
        <v>594638.81000000006</v>
      </c>
      <c r="E314">
        <v>33</v>
      </c>
      <c r="F314">
        <v>0</v>
      </c>
      <c r="G314">
        <v>99.99</v>
      </c>
      <c r="H314" t="s">
        <v>102</v>
      </c>
      <c r="I314" t="s">
        <v>621</v>
      </c>
      <c r="J314" t="s">
        <v>104</v>
      </c>
    </row>
    <row r="315" spans="1:10" x14ac:dyDescent="0.25">
      <c r="A315" t="s">
        <v>62</v>
      </c>
      <c r="B315" t="s">
        <v>124</v>
      </c>
      <c r="C315" t="s">
        <v>698</v>
      </c>
      <c r="D315">
        <v>0</v>
      </c>
      <c r="E315">
        <v>34</v>
      </c>
      <c r="F315">
        <v>0</v>
      </c>
      <c r="G315">
        <v>99.99</v>
      </c>
      <c r="H315" t="s">
        <v>102</v>
      </c>
      <c r="I315" t="s">
        <v>621</v>
      </c>
      <c r="J315" t="s">
        <v>104</v>
      </c>
    </row>
    <row r="316" spans="1:10" x14ac:dyDescent="0.25">
      <c r="A316" t="s">
        <v>62</v>
      </c>
      <c r="B316" t="s">
        <v>124</v>
      </c>
      <c r="C316" t="s">
        <v>3</v>
      </c>
      <c r="D316">
        <v>13823281219.40999</v>
      </c>
      <c r="E316">
        <v>999</v>
      </c>
      <c r="F316">
        <v>100</v>
      </c>
      <c r="G316">
        <v>999</v>
      </c>
      <c r="H316" t="s">
        <v>102</v>
      </c>
      <c r="I316" t="s">
        <v>621</v>
      </c>
      <c r="J316" t="s">
        <v>104</v>
      </c>
    </row>
    <row r="317" spans="1:10" x14ac:dyDescent="0.25">
      <c r="A317" t="s">
        <v>60</v>
      </c>
      <c r="B317" t="s">
        <v>125</v>
      </c>
      <c r="C317" t="s">
        <v>20</v>
      </c>
      <c r="D317">
        <v>2799386331.0699997</v>
      </c>
      <c r="E317">
        <v>1</v>
      </c>
      <c r="F317">
        <v>21.78</v>
      </c>
      <c r="G317">
        <v>21.78</v>
      </c>
      <c r="H317" t="s">
        <v>102</v>
      </c>
      <c r="I317" t="s">
        <v>621</v>
      </c>
      <c r="J317" t="s">
        <v>104</v>
      </c>
    </row>
    <row r="318" spans="1:10" x14ac:dyDescent="0.25">
      <c r="A318" t="s">
        <v>60</v>
      </c>
      <c r="B318" t="s">
        <v>125</v>
      </c>
      <c r="C318" t="s">
        <v>19</v>
      </c>
      <c r="D318">
        <v>2463095182.9299998</v>
      </c>
      <c r="E318">
        <v>2</v>
      </c>
      <c r="F318">
        <v>19.16</v>
      </c>
      <c r="G318">
        <v>40.94</v>
      </c>
      <c r="H318" t="s">
        <v>102</v>
      </c>
      <c r="I318" t="s">
        <v>621</v>
      </c>
      <c r="J318" t="s">
        <v>104</v>
      </c>
    </row>
    <row r="319" spans="1:10" x14ac:dyDescent="0.25">
      <c r="A319" t="s">
        <v>60</v>
      </c>
      <c r="B319" t="s">
        <v>125</v>
      </c>
      <c r="C319" t="s">
        <v>21</v>
      </c>
      <c r="D319">
        <v>1818638158.8099997</v>
      </c>
      <c r="E319">
        <v>3</v>
      </c>
      <c r="F319">
        <v>14.15</v>
      </c>
      <c r="G319">
        <v>55.09</v>
      </c>
      <c r="H319" t="s">
        <v>102</v>
      </c>
      <c r="I319" t="s">
        <v>621</v>
      </c>
      <c r="J319" t="s">
        <v>104</v>
      </c>
    </row>
    <row r="320" spans="1:10" x14ac:dyDescent="0.25">
      <c r="A320" t="s">
        <v>60</v>
      </c>
      <c r="B320" t="s">
        <v>125</v>
      </c>
      <c r="C320" t="s">
        <v>22</v>
      </c>
      <c r="D320">
        <v>1717333304.9400001</v>
      </c>
      <c r="E320">
        <v>4</v>
      </c>
      <c r="F320">
        <v>13.36</v>
      </c>
      <c r="G320">
        <v>68.45</v>
      </c>
      <c r="H320" t="s">
        <v>102</v>
      </c>
      <c r="I320" t="s">
        <v>621</v>
      </c>
      <c r="J320" t="s">
        <v>104</v>
      </c>
    </row>
    <row r="321" spans="1:10" x14ac:dyDescent="0.25">
      <c r="A321" t="s">
        <v>60</v>
      </c>
      <c r="B321" t="s">
        <v>125</v>
      </c>
      <c r="C321" t="s">
        <v>23</v>
      </c>
      <c r="D321">
        <v>936977050.71000016</v>
      </c>
      <c r="E321">
        <v>5</v>
      </c>
      <c r="F321">
        <v>7.29</v>
      </c>
      <c r="G321">
        <v>75.739999999999995</v>
      </c>
      <c r="H321" t="s">
        <v>102</v>
      </c>
      <c r="I321" t="s">
        <v>621</v>
      </c>
      <c r="J321" t="s">
        <v>104</v>
      </c>
    </row>
    <row r="322" spans="1:10" x14ac:dyDescent="0.25">
      <c r="A322" t="s">
        <v>60</v>
      </c>
      <c r="B322" t="s">
        <v>125</v>
      </c>
      <c r="C322" t="s">
        <v>24</v>
      </c>
      <c r="D322">
        <v>648983253.29000008</v>
      </c>
      <c r="E322">
        <v>6</v>
      </c>
      <c r="F322">
        <v>5.05</v>
      </c>
      <c r="G322">
        <v>80.790000000000006</v>
      </c>
      <c r="H322" t="s">
        <v>102</v>
      </c>
      <c r="I322" t="s">
        <v>621</v>
      </c>
      <c r="J322" t="s">
        <v>104</v>
      </c>
    </row>
    <row r="323" spans="1:10" x14ac:dyDescent="0.25">
      <c r="A323" t="s">
        <v>60</v>
      </c>
      <c r="B323" t="s">
        <v>125</v>
      </c>
      <c r="C323" t="s">
        <v>25</v>
      </c>
      <c r="D323">
        <v>646571861.69999993</v>
      </c>
      <c r="E323">
        <v>7</v>
      </c>
      <c r="F323">
        <v>5.03</v>
      </c>
      <c r="G323">
        <v>85.82</v>
      </c>
      <c r="H323" t="s">
        <v>102</v>
      </c>
      <c r="I323" t="s">
        <v>621</v>
      </c>
      <c r="J323" t="s">
        <v>104</v>
      </c>
    </row>
    <row r="324" spans="1:10" x14ac:dyDescent="0.25">
      <c r="A324" t="s">
        <v>60</v>
      </c>
      <c r="B324" t="s">
        <v>125</v>
      </c>
      <c r="C324" t="s">
        <v>26</v>
      </c>
      <c r="D324">
        <v>293158652.53999996</v>
      </c>
      <c r="E324">
        <v>8</v>
      </c>
      <c r="F324">
        <v>2.2799999999999998</v>
      </c>
      <c r="G324">
        <v>88.1</v>
      </c>
      <c r="H324" t="s">
        <v>102</v>
      </c>
      <c r="I324" t="s">
        <v>621</v>
      </c>
      <c r="J324" t="s">
        <v>104</v>
      </c>
    </row>
    <row r="325" spans="1:10" x14ac:dyDescent="0.25">
      <c r="A325" t="s">
        <v>60</v>
      </c>
      <c r="B325" t="s">
        <v>125</v>
      </c>
      <c r="C325" t="s">
        <v>27</v>
      </c>
      <c r="D325">
        <v>284548719.50999993</v>
      </c>
      <c r="E325">
        <v>9</v>
      </c>
      <c r="F325">
        <v>2.21</v>
      </c>
      <c r="G325">
        <v>90.31</v>
      </c>
      <c r="H325" t="s">
        <v>102</v>
      </c>
      <c r="I325" t="s">
        <v>621</v>
      </c>
      <c r="J325" t="s">
        <v>104</v>
      </c>
    </row>
    <row r="326" spans="1:10" x14ac:dyDescent="0.25">
      <c r="A326" t="s">
        <v>60</v>
      </c>
      <c r="B326" t="s">
        <v>125</v>
      </c>
      <c r="C326" t="s">
        <v>28</v>
      </c>
      <c r="D326">
        <v>168628290.03000003</v>
      </c>
      <c r="E326">
        <v>10</v>
      </c>
      <c r="F326">
        <v>1.31</v>
      </c>
      <c r="G326">
        <v>91.62</v>
      </c>
      <c r="H326" t="s">
        <v>102</v>
      </c>
      <c r="I326" t="s">
        <v>621</v>
      </c>
      <c r="J326" t="s">
        <v>104</v>
      </c>
    </row>
    <row r="327" spans="1:10" x14ac:dyDescent="0.25">
      <c r="A327" t="s">
        <v>60</v>
      </c>
      <c r="B327" t="s">
        <v>125</v>
      </c>
      <c r="C327" t="s">
        <v>29</v>
      </c>
      <c r="D327">
        <v>131961491.63000003</v>
      </c>
      <c r="E327">
        <v>11</v>
      </c>
      <c r="F327">
        <v>1.03</v>
      </c>
      <c r="G327">
        <v>92.65</v>
      </c>
      <c r="H327" t="s">
        <v>102</v>
      </c>
      <c r="I327" t="s">
        <v>621</v>
      </c>
      <c r="J327" t="s">
        <v>104</v>
      </c>
    </row>
    <row r="328" spans="1:10" x14ac:dyDescent="0.25">
      <c r="A328" t="s">
        <v>60</v>
      </c>
      <c r="B328" t="s">
        <v>125</v>
      </c>
      <c r="C328" t="s">
        <v>31</v>
      </c>
      <c r="D328">
        <v>94602634.850000009</v>
      </c>
      <c r="E328">
        <v>12</v>
      </c>
      <c r="F328">
        <v>0.74</v>
      </c>
      <c r="G328">
        <v>93.39</v>
      </c>
      <c r="H328" t="s">
        <v>102</v>
      </c>
      <c r="I328" t="s">
        <v>621</v>
      </c>
      <c r="J328" t="s">
        <v>104</v>
      </c>
    </row>
    <row r="329" spans="1:10" x14ac:dyDescent="0.25">
      <c r="A329" t="s">
        <v>60</v>
      </c>
      <c r="B329" t="s">
        <v>125</v>
      </c>
      <c r="C329" t="s">
        <v>30</v>
      </c>
      <c r="D329">
        <v>94138803.310000002</v>
      </c>
      <c r="E329">
        <v>13</v>
      </c>
      <c r="F329">
        <v>0.73</v>
      </c>
      <c r="G329">
        <v>94.12</v>
      </c>
      <c r="H329" t="s">
        <v>102</v>
      </c>
      <c r="I329" t="s">
        <v>621</v>
      </c>
      <c r="J329" t="s">
        <v>104</v>
      </c>
    </row>
    <row r="330" spans="1:10" x14ac:dyDescent="0.25">
      <c r="A330" t="s">
        <v>60</v>
      </c>
      <c r="B330" t="s">
        <v>125</v>
      </c>
      <c r="C330" t="s">
        <v>32</v>
      </c>
      <c r="D330">
        <v>85528880.709999993</v>
      </c>
      <c r="E330">
        <v>14</v>
      </c>
      <c r="F330">
        <v>0.67</v>
      </c>
      <c r="G330">
        <v>94.79</v>
      </c>
      <c r="H330" t="s">
        <v>102</v>
      </c>
      <c r="I330" t="s">
        <v>621</v>
      </c>
      <c r="J330" t="s">
        <v>104</v>
      </c>
    </row>
    <row r="331" spans="1:10" x14ac:dyDescent="0.25">
      <c r="A331" t="s">
        <v>60</v>
      </c>
      <c r="B331" t="s">
        <v>125</v>
      </c>
      <c r="C331" t="s">
        <v>828</v>
      </c>
      <c r="D331">
        <v>82933395.469999999</v>
      </c>
      <c r="E331">
        <v>15</v>
      </c>
      <c r="F331">
        <v>0.65</v>
      </c>
      <c r="G331">
        <v>95.44</v>
      </c>
      <c r="H331" t="s">
        <v>102</v>
      </c>
      <c r="I331" t="s">
        <v>621</v>
      </c>
      <c r="J331" t="s">
        <v>104</v>
      </c>
    </row>
    <row r="332" spans="1:10" x14ac:dyDescent="0.25">
      <c r="A332" t="s">
        <v>60</v>
      </c>
      <c r="B332" t="s">
        <v>125</v>
      </c>
      <c r="C332" t="s">
        <v>33</v>
      </c>
      <c r="D332">
        <v>69261817.390000001</v>
      </c>
      <c r="E332">
        <v>16</v>
      </c>
      <c r="F332">
        <v>0.54</v>
      </c>
      <c r="G332">
        <v>95.98</v>
      </c>
      <c r="H332" t="s">
        <v>102</v>
      </c>
      <c r="I332" t="s">
        <v>621</v>
      </c>
      <c r="J332" t="s">
        <v>104</v>
      </c>
    </row>
    <row r="333" spans="1:10" x14ac:dyDescent="0.25">
      <c r="A333" t="s">
        <v>60</v>
      </c>
      <c r="B333" t="s">
        <v>125</v>
      </c>
      <c r="C333" t="s">
        <v>34</v>
      </c>
      <c r="D333">
        <v>60246234.710000001</v>
      </c>
      <c r="E333">
        <v>17</v>
      </c>
      <c r="F333">
        <v>0.47</v>
      </c>
      <c r="G333">
        <v>96.45</v>
      </c>
      <c r="H333" t="s">
        <v>102</v>
      </c>
      <c r="I333" t="s">
        <v>621</v>
      </c>
      <c r="J333" t="s">
        <v>104</v>
      </c>
    </row>
    <row r="334" spans="1:10" x14ac:dyDescent="0.25">
      <c r="A334" t="s">
        <v>60</v>
      </c>
      <c r="B334" t="s">
        <v>125</v>
      </c>
      <c r="C334" t="s">
        <v>37</v>
      </c>
      <c r="D334">
        <v>56550441.380000003</v>
      </c>
      <c r="E334">
        <v>18</v>
      </c>
      <c r="F334">
        <v>0.44</v>
      </c>
      <c r="G334">
        <v>96.89</v>
      </c>
      <c r="H334" t="s">
        <v>102</v>
      </c>
      <c r="I334" t="s">
        <v>621</v>
      </c>
      <c r="J334" t="s">
        <v>104</v>
      </c>
    </row>
    <row r="335" spans="1:10" x14ac:dyDescent="0.25">
      <c r="A335" t="s">
        <v>60</v>
      </c>
      <c r="B335" t="s">
        <v>125</v>
      </c>
      <c r="C335" t="s">
        <v>829</v>
      </c>
      <c r="D335">
        <v>54342875.720000006</v>
      </c>
      <c r="E335">
        <v>19</v>
      </c>
      <c r="F335">
        <v>0.42</v>
      </c>
      <c r="G335">
        <v>97.31</v>
      </c>
      <c r="H335" t="s">
        <v>102</v>
      </c>
      <c r="I335" t="s">
        <v>621</v>
      </c>
      <c r="J335" t="s">
        <v>104</v>
      </c>
    </row>
    <row r="336" spans="1:10" x14ac:dyDescent="0.25">
      <c r="A336" t="s">
        <v>60</v>
      </c>
      <c r="B336" t="s">
        <v>125</v>
      </c>
      <c r="C336" t="s">
        <v>39</v>
      </c>
      <c r="D336">
        <v>53869613.560000002</v>
      </c>
      <c r="E336">
        <v>20</v>
      </c>
      <c r="F336">
        <v>0.42</v>
      </c>
      <c r="G336">
        <v>97.73</v>
      </c>
      <c r="H336" t="s">
        <v>102</v>
      </c>
      <c r="I336" t="s">
        <v>621</v>
      </c>
      <c r="J336" t="s">
        <v>104</v>
      </c>
    </row>
    <row r="337" spans="1:10" x14ac:dyDescent="0.25">
      <c r="A337" t="s">
        <v>60</v>
      </c>
      <c r="B337" t="s">
        <v>125</v>
      </c>
      <c r="C337" t="s">
        <v>35</v>
      </c>
      <c r="D337">
        <v>52073944.810000002</v>
      </c>
      <c r="E337">
        <v>21</v>
      </c>
      <c r="F337">
        <v>0.41</v>
      </c>
      <c r="G337">
        <v>98.14</v>
      </c>
      <c r="H337" t="s">
        <v>102</v>
      </c>
      <c r="I337" t="s">
        <v>621</v>
      </c>
      <c r="J337" t="s">
        <v>104</v>
      </c>
    </row>
    <row r="338" spans="1:10" x14ac:dyDescent="0.25">
      <c r="A338" t="s">
        <v>60</v>
      </c>
      <c r="B338" t="s">
        <v>125</v>
      </c>
      <c r="C338" t="s">
        <v>36</v>
      </c>
      <c r="D338">
        <v>49767929.849999994</v>
      </c>
      <c r="E338">
        <v>22</v>
      </c>
      <c r="F338">
        <v>0.39</v>
      </c>
      <c r="G338">
        <v>98.53</v>
      </c>
      <c r="H338" t="s">
        <v>102</v>
      </c>
      <c r="I338" t="s">
        <v>621</v>
      </c>
      <c r="J338" t="s">
        <v>104</v>
      </c>
    </row>
    <row r="339" spans="1:10" x14ac:dyDescent="0.25">
      <c r="A339" t="s">
        <v>60</v>
      </c>
      <c r="B339" t="s">
        <v>125</v>
      </c>
      <c r="C339" t="s">
        <v>41</v>
      </c>
      <c r="D339">
        <v>33348080.390000001</v>
      </c>
      <c r="E339">
        <v>23</v>
      </c>
      <c r="F339">
        <v>0.26</v>
      </c>
      <c r="G339">
        <v>98.79</v>
      </c>
      <c r="H339" t="s">
        <v>102</v>
      </c>
      <c r="I339" t="s">
        <v>621</v>
      </c>
      <c r="J339" t="s">
        <v>104</v>
      </c>
    </row>
    <row r="340" spans="1:10" x14ac:dyDescent="0.25">
      <c r="A340" t="s">
        <v>60</v>
      </c>
      <c r="B340" t="s">
        <v>125</v>
      </c>
      <c r="C340" t="s">
        <v>38</v>
      </c>
      <c r="D340">
        <v>33093477.719999999</v>
      </c>
      <c r="E340">
        <v>24</v>
      </c>
      <c r="F340">
        <v>0.26</v>
      </c>
      <c r="G340">
        <v>99.05</v>
      </c>
      <c r="H340" t="s">
        <v>102</v>
      </c>
      <c r="I340" t="s">
        <v>621</v>
      </c>
      <c r="J340" t="s">
        <v>104</v>
      </c>
    </row>
    <row r="341" spans="1:10" x14ac:dyDescent="0.25">
      <c r="A341" t="s">
        <v>60</v>
      </c>
      <c r="B341" t="s">
        <v>125</v>
      </c>
      <c r="C341" t="s">
        <v>40</v>
      </c>
      <c r="D341">
        <v>27286887.540000003</v>
      </c>
      <c r="E341">
        <v>25</v>
      </c>
      <c r="F341">
        <v>0.21</v>
      </c>
      <c r="G341">
        <v>99.26</v>
      </c>
      <c r="H341" t="s">
        <v>102</v>
      </c>
      <c r="I341" t="s">
        <v>621</v>
      </c>
      <c r="J341" t="s">
        <v>104</v>
      </c>
    </row>
    <row r="342" spans="1:10" x14ac:dyDescent="0.25">
      <c r="A342" t="s">
        <v>60</v>
      </c>
      <c r="B342" t="s">
        <v>125</v>
      </c>
      <c r="C342" t="s">
        <v>44</v>
      </c>
      <c r="D342">
        <v>25692765.16</v>
      </c>
      <c r="E342">
        <v>26</v>
      </c>
      <c r="F342">
        <v>0.2</v>
      </c>
      <c r="G342">
        <v>99.46</v>
      </c>
      <c r="H342" t="s">
        <v>102</v>
      </c>
      <c r="I342" t="s">
        <v>621</v>
      </c>
      <c r="J342" t="s">
        <v>104</v>
      </c>
    </row>
    <row r="343" spans="1:10" x14ac:dyDescent="0.25">
      <c r="A343" t="s">
        <v>60</v>
      </c>
      <c r="B343" t="s">
        <v>125</v>
      </c>
      <c r="C343" t="s">
        <v>43</v>
      </c>
      <c r="D343">
        <v>25607229.990000002</v>
      </c>
      <c r="E343">
        <v>27</v>
      </c>
      <c r="F343">
        <v>0.2</v>
      </c>
      <c r="G343">
        <v>99.66</v>
      </c>
      <c r="H343" t="s">
        <v>102</v>
      </c>
      <c r="I343" t="s">
        <v>621</v>
      </c>
      <c r="J343" t="s">
        <v>104</v>
      </c>
    </row>
    <row r="344" spans="1:10" x14ac:dyDescent="0.25">
      <c r="A344" t="s">
        <v>60</v>
      </c>
      <c r="B344" t="s">
        <v>125</v>
      </c>
      <c r="C344" t="s">
        <v>42</v>
      </c>
      <c r="D344">
        <v>20492174.580000002</v>
      </c>
      <c r="E344">
        <v>28</v>
      </c>
      <c r="F344">
        <v>0.16</v>
      </c>
      <c r="G344">
        <v>99.82</v>
      </c>
      <c r="H344" t="s">
        <v>102</v>
      </c>
      <c r="I344" t="s">
        <v>621</v>
      </c>
      <c r="J344" t="s">
        <v>104</v>
      </c>
    </row>
    <row r="345" spans="1:10" x14ac:dyDescent="0.25">
      <c r="A345" t="s">
        <v>60</v>
      </c>
      <c r="B345" t="s">
        <v>125</v>
      </c>
      <c r="C345" t="s">
        <v>47</v>
      </c>
      <c r="D345">
        <v>9781545.709999999</v>
      </c>
      <c r="E345">
        <v>29</v>
      </c>
      <c r="F345">
        <v>0.08</v>
      </c>
      <c r="G345">
        <v>99.9</v>
      </c>
      <c r="H345" t="s">
        <v>102</v>
      </c>
      <c r="I345" t="s">
        <v>621</v>
      </c>
      <c r="J345" t="s">
        <v>104</v>
      </c>
    </row>
    <row r="346" spans="1:10" x14ac:dyDescent="0.25">
      <c r="A346" t="s">
        <v>60</v>
      </c>
      <c r="B346" t="s">
        <v>125</v>
      </c>
      <c r="C346" t="s">
        <v>45</v>
      </c>
      <c r="D346">
        <v>7219906.6299999999</v>
      </c>
      <c r="E346">
        <v>30</v>
      </c>
      <c r="F346">
        <v>0.06</v>
      </c>
      <c r="G346">
        <v>99.96</v>
      </c>
      <c r="H346" t="s">
        <v>102</v>
      </c>
      <c r="I346" t="s">
        <v>621</v>
      </c>
      <c r="J346" t="s">
        <v>104</v>
      </c>
    </row>
    <row r="347" spans="1:10" x14ac:dyDescent="0.25">
      <c r="A347" t="s">
        <v>60</v>
      </c>
      <c r="B347" t="s">
        <v>125</v>
      </c>
      <c r="C347" t="s">
        <v>46</v>
      </c>
      <c r="D347">
        <v>4859204.17</v>
      </c>
      <c r="E347">
        <v>31</v>
      </c>
      <c r="F347">
        <v>0.04</v>
      </c>
      <c r="G347">
        <v>100</v>
      </c>
      <c r="H347" t="s">
        <v>102</v>
      </c>
      <c r="I347" t="s">
        <v>621</v>
      </c>
      <c r="J347" t="s">
        <v>104</v>
      </c>
    </row>
    <row r="348" spans="1:10" x14ac:dyDescent="0.25">
      <c r="A348" t="s">
        <v>60</v>
      </c>
      <c r="B348" t="s">
        <v>125</v>
      </c>
      <c r="C348" t="s">
        <v>48</v>
      </c>
      <c r="D348">
        <v>3500594.31</v>
      </c>
      <c r="E348">
        <v>32</v>
      </c>
      <c r="F348">
        <v>0.03</v>
      </c>
      <c r="G348">
        <v>100.03</v>
      </c>
      <c r="H348" t="s">
        <v>102</v>
      </c>
      <c r="I348" t="s">
        <v>621</v>
      </c>
      <c r="J348" t="s">
        <v>104</v>
      </c>
    </row>
    <row r="349" spans="1:10" x14ac:dyDescent="0.25">
      <c r="A349" t="s">
        <v>60</v>
      </c>
      <c r="B349" t="s">
        <v>125</v>
      </c>
      <c r="C349" t="s">
        <v>49</v>
      </c>
      <c r="D349">
        <v>1161273.94</v>
      </c>
      <c r="E349">
        <v>33</v>
      </c>
      <c r="F349">
        <v>0.01</v>
      </c>
      <c r="G349">
        <v>100.04</v>
      </c>
      <c r="H349" t="s">
        <v>102</v>
      </c>
      <c r="I349" t="s">
        <v>621</v>
      </c>
      <c r="J349" t="s">
        <v>104</v>
      </c>
    </row>
    <row r="350" spans="1:10" x14ac:dyDescent="0.25">
      <c r="A350" t="s">
        <v>60</v>
      </c>
      <c r="B350" t="s">
        <v>125</v>
      </c>
      <c r="C350" t="s">
        <v>698</v>
      </c>
      <c r="D350">
        <v>0</v>
      </c>
      <c r="E350">
        <v>34</v>
      </c>
      <c r="F350">
        <v>0</v>
      </c>
      <c r="G350">
        <v>100.04</v>
      </c>
      <c r="H350" t="s">
        <v>102</v>
      </c>
      <c r="I350" t="s">
        <v>621</v>
      </c>
      <c r="J350" t="s">
        <v>104</v>
      </c>
    </row>
    <row r="351" spans="1:10" x14ac:dyDescent="0.25">
      <c r="A351" t="s">
        <v>60</v>
      </c>
      <c r="B351" t="s">
        <v>125</v>
      </c>
      <c r="C351" t="s">
        <v>3</v>
      </c>
      <c r="D351">
        <v>12854642009.059996</v>
      </c>
      <c r="E351">
        <v>999</v>
      </c>
      <c r="F351">
        <v>100</v>
      </c>
      <c r="G351">
        <v>999</v>
      </c>
      <c r="H351" t="s">
        <v>102</v>
      </c>
      <c r="I351" t="s">
        <v>621</v>
      </c>
      <c r="J351" t="s">
        <v>104</v>
      </c>
    </row>
    <row r="352" spans="1:10" x14ac:dyDescent="0.25">
      <c r="A352" t="s">
        <v>66</v>
      </c>
      <c r="B352" t="s">
        <v>127</v>
      </c>
      <c r="C352" t="s">
        <v>19</v>
      </c>
      <c r="D352">
        <v>2619114487.71</v>
      </c>
      <c r="E352">
        <v>1</v>
      </c>
      <c r="F352">
        <v>20.69</v>
      </c>
      <c r="G352">
        <v>20.69</v>
      </c>
      <c r="H352" t="s">
        <v>102</v>
      </c>
      <c r="I352" t="s">
        <v>621</v>
      </c>
      <c r="J352" t="s">
        <v>104</v>
      </c>
    </row>
    <row r="353" spans="1:10" x14ac:dyDescent="0.25">
      <c r="A353" t="s">
        <v>66</v>
      </c>
      <c r="B353" t="s">
        <v>127</v>
      </c>
      <c r="C353" t="s">
        <v>20</v>
      </c>
      <c r="D353">
        <v>2156983537.54</v>
      </c>
      <c r="E353">
        <v>2</v>
      </c>
      <c r="F353">
        <v>17.04</v>
      </c>
      <c r="G353">
        <v>37.729999999999997</v>
      </c>
      <c r="H353" t="s">
        <v>102</v>
      </c>
      <c r="I353" t="s">
        <v>621</v>
      </c>
      <c r="J353" t="s">
        <v>104</v>
      </c>
    </row>
    <row r="354" spans="1:10" x14ac:dyDescent="0.25">
      <c r="A354" t="s">
        <v>66</v>
      </c>
      <c r="B354" t="s">
        <v>127</v>
      </c>
      <c r="C354" t="s">
        <v>21</v>
      </c>
      <c r="D354">
        <v>1914200742.75</v>
      </c>
      <c r="E354">
        <v>3</v>
      </c>
      <c r="F354">
        <v>15.12</v>
      </c>
      <c r="G354">
        <v>52.85</v>
      </c>
      <c r="H354" t="s">
        <v>102</v>
      </c>
      <c r="I354" t="s">
        <v>621</v>
      </c>
      <c r="J354" t="s">
        <v>104</v>
      </c>
    </row>
    <row r="355" spans="1:10" x14ac:dyDescent="0.25">
      <c r="A355" t="s">
        <v>66</v>
      </c>
      <c r="B355" t="s">
        <v>127</v>
      </c>
      <c r="C355" t="s">
        <v>22</v>
      </c>
      <c r="D355">
        <v>1366266725.3599999</v>
      </c>
      <c r="E355">
        <v>4</v>
      </c>
      <c r="F355">
        <v>10.79</v>
      </c>
      <c r="G355">
        <v>63.64</v>
      </c>
      <c r="H355" t="s">
        <v>102</v>
      </c>
      <c r="I355" t="s">
        <v>621</v>
      </c>
      <c r="J355" t="s">
        <v>104</v>
      </c>
    </row>
    <row r="356" spans="1:10" x14ac:dyDescent="0.25">
      <c r="A356" t="s">
        <v>66</v>
      </c>
      <c r="B356" t="s">
        <v>127</v>
      </c>
      <c r="C356" t="s">
        <v>23</v>
      </c>
      <c r="D356">
        <v>1195900129.5900002</v>
      </c>
      <c r="E356">
        <v>5</v>
      </c>
      <c r="F356">
        <v>9.4499999999999993</v>
      </c>
      <c r="G356">
        <v>73.09</v>
      </c>
      <c r="H356" t="s">
        <v>102</v>
      </c>
      <c r="I356" t="s">
        <v>621</v>
      </c>
      <c r="J356" t="s">
        <v>104</v>
      </c>
    </row>
    <row r="357" spans="1:10" x14ac:dyDescent="0.25">
      <c r="A357" t="s">
        <v>66</v>
      </c>
      <c r="B357" t="s">
        <v>127</v>
      </c>
      <c r="C357" t="s">
        <v>25</v>
      </c>
      <c r="D357">
        <v>724001830.92000008</v>
      </c>
      <c r="E357">
        <v>6</v>
      </c>
      <c r="F357">
        <v>5.72</v>
      </c>
      <c r="G357">
        <v>78.81</v>
      </c>
      <c r="H357" t="s">
        <v>102</v>
      </c>
      <c r="I357" t="s">
        <v>621</v>
      </c>
      <c r="J357" t="s">
        <v>104</v>
      </c>
    </row>
    <row r="358" spans="1:10" x14ac:dyDescent="0.25">
      <c r="A358" t="s">
        <v>66</v>
      </c>
      <c r="B358" t="s">
        <v>127</v>
      </c>
      <c r="C358" t="s">
        <v>24</v>
      </c>
      <c r="D358">
        <v>679569932.38</v>
      </c>
      <c r="E358">
        <v>7</v>
      </c>
      <c r="F358">
        <v>5.37</v>
      </c>
      <c r="G358">
        <v>84.18</v>
      </c>
      <c r="H358" t="s">
        <v>102</v>
      </c>
      <c r="I358" t="s">
        <v>621</v>
      </c>
      <c r="J358" t="s">
        <v>104</v>
      </c>
    </row>
    <row r="359" spans="1:10" x14ac:dyDescent="0.25">
      <c r="A359" t="s">
        <v>66</v>
      </c>
      <c r="B359" t="s">
        <v>127</v>
      </c>
      <c r="C359" t="s">
        <v>27</v>
      </c>
      <c r="D359">
        <v>334651148.98000002</v>
      </c>
      <c r="E359">
        <v>8</v>
      </c>
      <c r="F359">
        <v>2.64</v>
      </c>
      <c r="G359">
        <v>86.82</v>
      </c>
      <c r="H359" t="s">
        <v>102</v>
      </c>
      <c r="I359" t="s">
        <v>621</v>
      </c>
      <c r="J359" t="s">
        <v>104</v>
      </c>
    </row>
    <row r="360" spans="1:10" x14ac:dyDescent="0.25">
      <c r="A360" t="s">
        <v>66</v>
      </c>
      <c r="B360" t="s">
        <v>127</v>
      </c>
      <c r="C360" t="s">
        <v>26</v>
      </c>
      <c r="D360">
        <v>298875310.37</v>
      </c>
      <c r="E360">
        <v>9</v>
      </c>
      <c r="F360">
        <v>2.36</v>
      </c>
      <c r="G360">
        <v>89.18</v>
      </c>
      <c r="H360" t="s">
        <v>102</v>
      </c>
      <c r="I360" t="s">
        <v>621</v>
      </c>
      <c r="J360" t="s">
        <v>104</v>
      </c>
    </row>
    <row r="361" spans="1:10" x14ac:dyDescent="0.25">
      <c r="A361" t="s">
        <v>66</v>
      </c>
      <c r="B361" t="s">
        <v>127</v>
      </c>
      <c r="C361" t="s">
        <v>28</v>
      </c>
      <c r="D361">
        <v>172743756.70999998</v>
      </c>
      <c r="E361">
        <v>10</v>
      </c>
      <c r="F361">
        <v>1.36</v>
      </c>
      <c r="G361">
        <v>90.54</v>
      </c>
      <c r="H361" t="s">
        <v>102</v>
      </c>
      <c r="I361" t="s">
        <v>621</v>
      </c>
      <c r="J361" t="s">
        <v>104</v>
      </c>
    </row>
    <row r="362" spans="1:10" x14ac:dyDescent="0.25">
      <c r="A362" t="s">
        <v>66</v>
      </c>
      <c r="B362" t="s">
        <v>127</v>
      </c>
      <c r="C362" t="s">
        <v>29</v>
      </c>
      <c r="D362">
        <v>143164870.69</v>
      </c>
      <c r="E362">
        <v>11</v>
      </c>
      <c r="F362">
        <v>1.1299999999999999</v>
      </c>
      <c r="G362">
        <v>91.67</v>
      </c>
      <c r="H362" t="s">
        <v>102</v>
      </c>
      <c r="I362" t="s">
        <v>621</v>
      </c>
      <c r="J362" t="s">
        <v>104</v>
      </c>
    </row>
    <row r="363" spans="1:10" x14ac:dyDescent="0.25">
      <c r="A363" t="s">
        <v>66</v>
      </c>
      <c r="B363" t="s">
        <v>127</v>
      </c>
      <c r="C363" t="s">
        <v>828</v>
      </c>
      <c r="D363">
        <v>110298441.8</v>
      </c>
      <c r="E363">
        <v>12</v>
      </c>
      <c r="F363">
        <v>0.87</v>
      </c>
      <c r="G363">
        <v>92.54</v>
      </c>
      <c r="H363" t="s">
        <v>102</v>
      </c>
      <c r="I363" t="s">
        <v>621</v>
      </c>
      <c r="J363" t="s">
        <v>104</v>
      </c>
    </row>
    <row r="364" spans="1:10" x14ac:dyDescent="0.25">
      <c r="A364" t="s">
        <v>66</v>
      </c>
      <c r="B364" t="s">
        <v>127</v>
      </c>
      <c r="C364" t="s">
        <v>30</v>
      </c>
      <c r="D364">
        <v>107632862.08000001</v>
      </c>
      <c r="E364">
        <v>13</v>
      </c>
      <c r="F364">
        <v>0.85</v>
      </c>
      <c r="G364">
        <v>93.39</v>
      </c>
      <c r="H364" t="s">
        <v>102</v>
      </c>
      <c r="I364" t="s">
        <v>621</v>
      </c>
      <c r="J364" t="s">
        <v>104</v>
      </c>
    </row>
    <row r="365" spans="1:10" x14ac:dyDescent="0.25">
      <c r="A365" t="s">
        <v>66</v>
      </c>
      <c r="B365" t="s">
        <v>127</v>
      </c>
      <c r="C365" t="s">
        <v>31</v>
      </c>
      <c r="D365">
        <v>96045639.219999999</v>
      </c>
      <c r="E365">
        <v>14</v>
      </c>
      <c r="F365">
        <v>0.76</v>
      </c>
      <c r="G365">
        <v>94.15</v>
      </c>
      <c r="H365" t="s">
        <v>102</v>
      </c>
      <c r="I365" t="s">
        <v>621</v>
      </c>
      <c r="J365" t="s">
        <v>104</v>
      </c>
    </row>
    <row r="366" spans="1:10" x14ac:dyDescent="0.25">
      <c r="A366" t="s">
        <v>66</v>
      </c>
      <c r="B366" t="s">
        <v>127</v>
      </c>
      <c r="C366" t="s">
        <v>829</v>
      </c>
      <c r="D366">
        <v>88070809.519999996</v>
      </c>
      <c r="E366">
        <v>15</v>
      </c>
      <c r="F366">
        <v>0.7</v>
      </c>
      <c r="G366">
        <v>94.85</v>
      </c>
      <c r="H366" t="s">
        <v>102</v>
      </c>
      <c r="I366" t="s">
        <v>621</v>
      </c>
      <c r="J366" t="s">
        <v>104</v>
      </c>
    </row>
    <row r="367" spans="1:10" x14ac:dyDescent="0.25">
      <c r="A367" t="s">
        <v>66</v>
      </c>
      <c r="B367" t="s">
        <v>127</v>
      </c>
      <c r="C367" t="s">
        <v>32</v>
      </c>
      <c r="D367">
        <v>84308676.99000001</v>
      </c>
      <c r="E367">
        <v>16</v>
      </c>
      <c r="F367">
        <v>0.67</v>
      </c>
      <c r="G367">
        <v>95.52</v>
      </c>
      <c r="H367" t="s">
        <v>102</v>
      </c>
      <c r="I367" t="s">
        <v>621</v>
      </c>
      <c r="J367" t="s">
        <v>104</v>
      </c>
    </row>
    <row r="368" spans="1:10" x14ac:dyDescent="0.25">
      <c r="A368" t="s">
        <v>66</v>
      </c>
      <c r="B368" t="s">
        <v>127</v>
      </c>
      <c r="C368" t="s">
        <v>33</v>
      </c>
      <c r="D368">
        <v>75092729.449999988</v>
      </c>
      <c r="E368">
        <v>17</v>
      </c>
      <c r="F368">
        <v>0.59</v>
      </c>
      <c r="G368">
        <v>96.11</v>
      </c>
      <c r="H368" t="s">
        <v>102</v>
      </c>
      <c r="I368" t="s">
        <v>621</v>
      </c>
      <c r="J368" t="s">
        <v>104</v>
      </c>
    </row>
    <row r="369" spans="1:10" x14ac:dyDescent="0.25">
      <c r="A369" t="s">
        <v>66</v>
      </c>
      <c r="B369" t="s">
        <v>127</v>
      </c>
      <c r="C369" t="s">
        <v>35</v>
      </c>
      <c r="D369">
        <v>62160841.899999999</v>
      </c>
      <c r="E369">
        <v>18</v>
      </c>
      <c r="F369">
        <v>0.49</v>
      </c>
      <c r="G369">
        <v>96.6</v>
      </c>
      <c r="H369" t="s">
        <v>102</v>
      </c>
      <c r="I369" t="s">
        <v>621</v>
      </c>
      <c r="J369" t="s">
        <v>104</v>
      </c>
    </row>
    <row r="370" spans="1:10" x14ac:dyDescent="0.25">
      <c r="A370" t="s">
        <v>66</v>
      </c>
      <c r="B370" t="s">
        <v>127</v>
      </c>
      <c r="C370" t="s">
        <v>34</v>
      </c>
      <c r="D370">
        <v>60955467.369999997</v>
      </c>
      <c r="E370">
        <v>19</v>
      </c>
      <c r="F370">
        <v>0.48</v>
      </c>
      <c r="G370">
        <v>97.08</v>
      </c>
      <c r="H370" t="s">
        <v>102</v>
      </c>
      <c r="I370" t="s">
        <v>621</v>
      </c>
      <c r="J370" t="s">
        <v>104</v>
      </c>
    </row>
    <row r="371" spans="1:10" x14ac:dyDescent="0.25">
      <c r="A371" t="s">
        <v>66</v>
      </c>
      <c r="B371" t="s">
        <v>127</v>
      </c>
      <c r="C371" t="s">
        <v>39</v>
      </c>
      <c r="D371">
        <v>60752930.32</v>
      </c>
      <c r="E371">
        <v>20</v>
      </c>
      <c r="F371">
        <v>0.48</v>
      </c>
      <c r="G371">
        <v>97.56</v>
      </c>
      <c r="H371" t="s">
        <v>102</v>
      </c>
      <c r="I371" t="s">
        <v>621</v>
      </c>
      <c r="J371" t="s">
        <v>104</v>
      </c>
    </row>
    <row r="372" spans="1:10" x14ac:dyDescent="0.25">
      <c r="A372" t="s">
        <v>66</v>
      </c>
      <c r="B372" t="s">
        <v>127</v>
      </c>
      <c r="C372" t="s">
        <v>37</v>
      </c>
      <c r="D372">
        <v>60119946.649999999</v>
      </c>
      <c r="E372">
        <v>21</v>
      </c>
      <c r="F372">
        <v>0.47</v>
      </c>
      <c r="G372">
        <v>98.03</v>
      </c>
      <c r="H372" t="s">
        <v>102</v>
      </c>
      <c r="I372" t="s">
        <v>621</v>
      </c>
      <c r="J372" t="s">
        <v>104</v>
      </c>
    </row>
    <row r="373" spans="1:10" x14ac:dyDescent="0.25">
      <c r="A373" t="s">
        <v>66</v>
      </c>
      <c r="B373" t="s">
        <v>127</v>
      </c>
      <c r="C373" t="s">
        <v>36</v>
      </c>
      <c r="D373">
        <v>58791646.260000005</v>
      </c>
      <c r="E373">
        <v>22</v>
      </c>
      <c r="F373">
        <v>0.46</v>
      </c>
      <c r="G373">
        <v>98.49</v>
      </c>
      <c r="H373" t="s">
        <v>102</v>
      </c>
      <c r="I373" t="s">
        <v>621</v>
      </c>
      <c r="J373" t="s">
        <v>104</v>
      </c>
    </row>
    <row r="374" spans="1:10" x14ac:dyDescent="0.25">
      <c r="A374" t="s">
        <v>66</v>
      </c>
      <c r="B374" t="s">
        <v>127</v>
      </c>
      <c r="C374" t="s">
        <v>38</v>
      </c>
      <c r="D374">
        <v>44033414.190000005</v>
      </c>
      <c r="E374">
        <v>23</v>
      </c>
      <c r="F374">
        <v>0.35</v>
      </c>
      <c r="G374">
        <v>98.84</v>
      </c>
      <c r="H374" t="s">
        <v>102</v>
      </c>
      <c r="I374" t="s">
        <v>621</v>
      </c>
      <c r="J374" t="s">
        <v>104</v>
      </c>
    </row>
    <row r="375" spans="1:10" x14ac:dyDescent="0.25">
      <c r="A375" t="s">
        <v>66</v>
      </c>
      <c r="B375" t="s">
        <v>127</v>
      </c>
      <c r="C375" t="s">
        <v>41</v>
      </c>
      <c r="D375">
        <v>35428050.93</v>
      </c>
      <c r="E375">
        <v>24</v>
      </c>
      <c r="F375">
        <v>0.28000000000000003</v>
      </c>
      <c r="G375">
        <v>99.12</v>
      </c>
      <c r="H375" t="s">
        <v>102</v>
      </c>
      <c r="I375" t="s">
        <v>621</v>
      </c>
      <c r="J375" t="s">
        <v>104</v>
      </c>
    </row>
    <row r="376" spans="1:10" x14ac:dyDescent="0.25">
      <c r="A376" t="s">
        <v>66</v>
      </c>
      <c r="B376" t="s">
        <v>127</v>
      </c>
      <c r="C376" t="s">
        <v>40</v>
      </c>
      <c r="D376">
        <v>26312133.379999999</v>
      </c>
      <c r="E376">
        <v>25</v>
      </c>
      <c r="F376">
        <v>0.21</v>
      </c>
      <c r="G376">
        <v>99.33</v>
      </c>
      <c r="H376" t="s">
        <v>102</v>
      </c>
      <c r="I376" t="s">
        <v>621</v>
      </c>
      <c r="J376" t="s">
        <v>104</v>
      </c>
    </row>
    <row r="377" spans="1:10" x14ac:dyDescent="0.25">
      <c r="A377" t="s">
        <v>66</v>
      </c>
      <c r="B377" t="s">
        <v>127</v>
      </c>
      <c r="C377" t="s">
        <v>43</v>
      </c>
      <c r="D377">
        <v>23426167.039999999</v>
      </c>
      <c r="E377">
        <v>26</v>
      </c>
      <c r="F377">
        <v>0.19</v>
      </c>
      <c r="G377">
        <v>99.52</v>
      </c>
      <c r="H377" t="s">
        <v>102</v>
      </c>
      <c r="I377" t="s">
        <v>621</v>
      </c>
      <c r="J377" t="s">
        <v>104</v>
      </c>
    </row>
    <row r="378" spans="1:10" x14ac:dyDescent="0.25">
      <c r="A378" t="s">
        <v>66</v>
      </c>
      <c r="B378" t="s">
        <v>127</v>
      </c>
      <c r="C378" t="s">
        <v>44</v>
      </c>
      <c r="D378">
        <v>21116260.990000002</v>
      </c>
      <c r="E378">
        <v>27</v>
      </c>
      <c r="F378">
        <v>0.17</v>
      </c>
      <c r="G378">
        <v>99.69</v>
      </c>
      <c r="H378" t="s">
        <v>102</v>
      </c>
      <c r="I378" t="s">
        <v>621</v>
      </c>
      <c r="J378" t="s">
        <v>104</v>
      </c>
    </row>
    <row r="379" spans="1:10" x14ac:dyDescent="0.25">
      <c r="A379" t="s">
        <v>66</v>
      </c>
      <c r="B379" t="s">
        <v>127</v>
      </c>
      <c r="C379" t="s">
        <v>42</v>
      </c>
      <c r="D379">
        <v>16214896.33</v>
      </c>
      <c r="E379">
        <v>28</v>
      </c>
      <c r="F379">
        <v>0.13</v>
      </c>
      <c r="G379">
        <v>99.82</v>
      </c>
      <c r="H379" t="s">
        <v>102</v>
      </c>
      <c r="I379" t="s">
        <v>621</v>
      </c>
      <c r="J379" t="s">
        <v>104</v>
      </c>
    </row>
    <row r="380" spans="1:10" x14ac:dyDescent="0.25">
      <c r="A380" t="s">
        <v>66</v>
      </c>
      <c r="B380" t="s">
        <v>127</v>
      </c>
      <c r="C380" t="s">
        <v>47</v>
      </c>
      <c r="D380">
        <v>10375970.43</v>
      </c>
      <c r="E380">
        <v>29</v>
      </c>
      <c r="F380">
        <v>0.08</v>
      </c>
      <c r="G380">
        <v>99.9</v>
      </c>
      <c r="H380" t="s">
        <v>102</v>
      </c>
      <c r="I380" t="s">
        <v>621</v>
      </c>
      <c r="J380" t="s">
        <v>104</v>
      </c>
    </row>
    <row r="381" spans="1:10" x14ac:dyDescent="0.25">
      <c r="A381" t="s">
        <v>66</v>
      </c>
      <c r="B381" t="s">
        <v>127</v>
      </c>
      <c r="C381" t="s">
        <v>46</v>
      </c>
      <c r="D381">
        <v>5176109.4400000004</v>
      </c>
      <c r="E381">
        <v>30</v>
      </c>
      <c r="F381">
        <v>0.04</v>
      </c>
      <c r="G381">
        <v>99.94</v>
      </c>
      <c r="H381" t="s">
        <v>102</v>
      </c>
      <c r="I381" t="s">
        <v>621</v>
      </c>
      <c r="J381" t="s">
        <v>104</v>
      </c>
    </row>
    <row r="382" spans="1:10" x14ac:dyDescent="0.25">
      <c r="A382" t="s">
        <v>66</v>
      </c>
      <c r="B382" t="s">
        <v>127</v>
      </c>
      <c r="C382" t="s">
        <v>45</v>
      </c>
      <c r="D382">
        <v>4381539.96</v>
      </c>
      <c r="E382">
        <v>31</v>
      </c>
      <c r="F382">
        <v>0.03</v>
      </c>
      <c r="G382">
        <v>99.97</v>
      </c>
      <c r="H382" t="s">
        <v>102</v>
      </c>
      <c r="I382" t="s">
        <v>621</v>
      </c>
      <c r="J382" t="s">
        <v>104</v>
      </c>
    </row>
    <row r="383" spans="1:10" x14ac:dyDescent="0.25">
      <c r="A383" t="s">
        <v>66</v>
      </c>
      <c r="B383" t="s">
        <v>127</v>
      </c>
      <c r="C383" t="s">
        <v>48</v>
      </c>
      <c r="D383">
        <v>4356030.5199999996</v>
      </c>
      <c r="E383">
        <v>32</v>
      </c>
      <c r="F383">
        <v>0.03</v>
      </c>
      <c r="G383">
        <v>100</v>
      </c>
      <c r="H383" t="s">
        <v>102</v>
      </c>
      <c r="I383" t="s">
        <v>621</v>
      </c>
      <c r="J383" t="s">
        <v>104</v>
      </c>
    </row>
    <row r="384" spans="1:10" x14ac:dyDescent="0.25">
      <c r="A384" t="s">
        <v>66</v>
      </c>
      <c r="B384" t="s">
        <v>127</v>
      </c>
      <c r="C384" t="s">
        <v>49</v>
      </c>
      <c r="D384">
        <v>1127651.19</v>
      </c>
      <c r="E384">
        <v>33</v>
      </c>
      <c r="F384">
        <v>0.01</v>
      </c>
      <c r="G384">
        <v>100.01</v>
      </c>
      <c r="H384" t="s">
        <v>102</v>
      </c>
      <c r="I384" t="s">
        <v>621</v>
      </c>
      <c r="J384" t="s">
        <v>104</v>
      </c>
    </row>
    <row r="385" spans="1:10" x14ac:dyDescent="0.25">
      <c r="A385" t="s">
        <v>66</v>
      </c>
      <c r="B385" t="s">
        <v>127</v>
      </c>
      <c r="C385" t="s">
        <v>698</v>
      </c>
      <c r="D385">
        <v>0</v>
      </c>
      <c r="E385">
        <v>34</v>
      </c>
      <c r="F385">
        <v>0</v>
      </c>
      <c r="G385">
        <v>100.01</v>
      </c>
      <c r="H385" t="s">
        <v>102</v>
      </c>
      <c r="I385" t="s">
        <v>621</v>
      </c>
      <c r="J385" t="s">
        <v>104</v>
      </c>
    </row>
    <row r="386" spans="1:10" x14ac:dyDescent="0.25">
      <c r="A386" t="s">
        <v>66</v>
      </c>
      <c r="B386" t="s">
        <v>127</v>
      </c>
      <c r="C386" t="s">
        <v>3</v>
      </c>
      <c r="D386">
        <v>12661650688.959997</v>
      </c>
      <c r="E386">
        <v>999</v>
      </c>
      <c r="F386">
        <v>100</v>
      </c>
      <c r="G386">
        <v>999</v>
      </c>
      <c r="H386" t="s">
        <v>102</v>
      </c>
      <c r="I386" t="s">
        <v>621</v>
      </c>
      <c r="J386" t="s">
        <v>104</v>
      </c>
    </row>
    <row r="387" spans="1:10" x14ac:dyDescent="0.25">
      <c r="A387" t="s">
        <v>68</v>
      </c>
      <c r="B387" t="s">
        <v>126</v>
      </c>
      <c r="C387" t="s">
        <v>19</v>
      </c>
      <c r="D387">
        <v>2844438579.4099998</v>
      </c>
      <c r="E387">
        <v>1</v>
      </c>
      <c r="F387">
        <v>20.9</v>
      </c>
      <c r="G387">
        <v>20.9</v>
      </c>
      <c r="H387" t="s">
        <v>102</v>
      </c>
      <c r="I387" t="s">
        <v>621</v>
      </c>
      <c r="J387" t="s">
        <v>104</v>
      </c>
    </row>
    <row r="388" spans="1:10" x14ac:dyDescent="0.25">
      <c r="A388" t="s">
        <v>68</v>
      </c>
      <c r="B388" t="s">
        <v>126</v>
      </c>
      <c r="C388" t="s">
        <v>20</v>
      </c>
      <c r="D388">
        <v>2249224305.0100002</v>
      </c>
      <c r="E388">
        <v>2</v>
      </c>
      <c r="F388">
        <v>16.52</v>
      </c>
      <c r="G388">
        <v>37.42</v>
      </c>
      <c r="H388" t="s">
        <v>102</v>
      </c>
      <c r="I388" t="s">
        <v>621</v>
      </c>
      <c r="J388" t="s">
        <v>104</v>
      </c>
    </row>
    <row r="389" spans="1:10" x14ac:dyDescent="0.25">
      <c r="A389" t="s">
        <v>68</v>
      </c>
      <c r="B389" t="s">
        <v>126</v>
      </c>
      <c r="C389" t="s">
        <v>21</v>
      </c>
      <c r="D389">
        <v>1901521013.2199998</v>
      </c>
      <c r="E389">
        <v>3</v>
      </c>
      <c r="F389">
        <v>13.97</v>
      </c>
      <c r="G389">
        <v>51.39</v>
      </c>
      <c r="H389" t="s">
        <v>102</v>
      </c>
      <c r="I389" t="s">
        <v>621</v>
      </c>
      <c r="J389" t="s">
        <v>104</v>
      </c>
    </row>
    <row r="390" spans="1:10" x14ac:dyDescent="0.25">
      <c r="A390" t="s">
        <v>68</v>
      </c>
      <c r="B390" t="s">
        <v>126</v>
      </c>
      <c r="C390" t="s">
        <v>22</v>
      </c>
      <c r="D390">
        <v>1420775604.8</v>
      </c>
      <c r="E390">
        <v>4</v>
      </c>
      <c r="F390">
        <v>10.44</v>
      </c>
      <c r="G390">
        <v>61.83</v>
      </c>
      <c r="H390" t="s">
        <v>102</v>
      </c>
      <c r="I390" t="s">
        <v>621</v>
      </c>
      <c r="J390" t="s">
        <v>104</v>
      </c>
    </row>
    <row r="391" spans="1:10" x14ac:dyDescent="0.25">
      <c r="A391" t="s">
        <v>68</v>
      </c>
      <c r="B391" t="s">
        <v>126</v>
      </c>
      <c r="C391" t="s">
        <v>23</v>
      </c>
      <c r="D391">
        <v>1199525057.9699998</v>
      </c>
      <c r="E391">
        <v>5</v>
      </c>
      <c r="F391">
        <v>8.81</v>
      </c>
      <c r="G391">
        <v>70.64</v>
      </c>
      <c r="H391" t="s">
        <v>102</v>
      </c>
      <c r="I391" t="s">
        <v>621</v>
      </c>
      <c r="J391" t="s">
        <v>104</v>
      </c>
    </row>
    <row r="392" spans="1:10" x14ac:dyDescent="0.25">
      <c r="A392" t="s">
        <v>68</v>
      </c>
      <c r="B392" t="s">
        <v>126</v>
      </c>
      <c r="C392" t="s">
        <v>25</v>
      </c>
      <c r="D392">
        <v>1041753443.74</v>
      </c>
      <c r="E392">
        <v>6</v>
      </c>
      <c r="F392">
        <v>7.65</v>
      </c>
      <c r="G392">
        <v>78.290000000000006</v>
      </c>
      <c r="H392" t="s">
        <v>102</v>
      </c>
      <c r="I392" t="s">
        <v>621</v>
      </c>
      <c r="J392" t="s">
        <v>104</v>
      </c>
    </row>
    <row r="393" spans="1:10" x14ac:dyDescent="0.25">
      <c r="A393" t="s">
        <v>68</v>
      </c>
      <c r="B393" t="s">
        <v>126</v>
      </c>
      <c r="C393" t="s">
        <v>24</v>
      </c>
      <c r="D393">
        <v>733283085.75000012</v>
      </c>
      <c r="E393">
        <v>7</v>
      </c>
      <c r="F393">
        <v>5.39</v>
      </c>
      <c r="G393">
        <v>83.68</v>
      </c>
      <c r="H393" t="s">
        <v>102</v>
      </c>
      <c r="I393" t="s">
        <v>621</v>
      </c>
      <c r="J393" t="s">
        <v>104</v>
      </c>
    </row>
    <row r="394" spans="1:10" x14ac:dyDescent="0.25">
      <c r="A394" t="s">
        <v>68</v>
      </c>
      <c r="B394" t="s">
        <v>126</v>
      </c>
      <c r="C394" t="s">
        <v>26</v>
      </c>
      <c r="D394">
        <v>427474109.5</v>
      </c>
      <c r="E394">
        <v>8</v>
      </c>
      <c r="F394">
        <v>3.14</v>
      </c>
      <c r="G394">
        <v>86.82</v>
      </c>
      <c r="H394" t="s">
        <v>102</v>
      </c>
      <c r="I394" t="s">
        <v>621</v>
      </c>
      <c r="J394" t="s">
        <v>104</v>
      </c>
    </row>
    <row r="395" spans="1:10" x14ac:dyDescent="0.25">
      <c r="A395" t="s">
        <v>68</v>
      </c>
      <c r="B395" t="s">
        <v>126</v>
      </c>
      <c r="C395" t="s">
        <v>27</v>
      </c>
      <c r="D395">
        <v>377481364.85000002</v>
      </c>
      <c r="E395">
        <v>9</v>
      </c>
      <c r="F395">
        <v>2.77</v>
      </c>
      <c r="G395">
        <v>89.59</v>
      </c>
      <c r="H395" t="s">
        <v>102</v>
      </c>
      <c r="I395" t="s">
        <v>621</v>
      </c>
      <c r="J395" t="s">
        <v>104</v>
      </c>
    </row>
    <row r="396" spans="1:10" x14ac:dyDescent="0.25">
      <c r="A396" t="s">
        <v>68</v>
      </c>
      <c r="B396" t="s">
        <v>126</v>
      </c>
      <c r="C396" t="s">
        <v>28</v>
      </c>
      <c r="D396">
        <v>187407070.89000002</v>
      </c>
      <c r="E396">
        <v>10</v>
      </c>
      <c r="F396">
        <v>1.38</v>
      </c>
      <c r="G396">
        <v>90.97</v>
      </c>
      <c r="H396" t="s">
        <v>102</v>
      </c>
      <c r="I396" t="s">
        <v>621</v>
      </c>
      <c r="J396" t="s">
        <v>104</v>
      </c>
    </row>
    <row r="397" spans="1:10" x14ac:dyDescent="0.25">
      <c r="A397" t="s">
        <v>68</v>
      </c>
      <c r="B397" t="s">
        <v>126</v>
      </c>
      <c r="C397" t="s">
        <v>29</v>
      </c>
      <c r="D397">
        <v>145505011.82999998</v>
      </c>
      <c r="E397">
        <v>11</v>
      </c>
      <c r="F397">
        <v>1.07</v>
      </c>
      <c r="G397">
        <v>92.04</v>
      </c>
      <c r="H397" t="s">
        <v>102</v>
      </c>
      <c r="I397" t="s">
        <v>621</v>
      </c>
      <c r="J397" t="s">
        <v>104</v>
      </c>
    </row>
    <row r="398" spans="1:10" x14ac:dyDescent="0.25">
      <c r="A398" t="s">
        <v>68</v>
      </c>
      <c r="B398" t="s">
        <v>126</v>
      </c>
      <c r="C398" t="s">
        <v>30</v>
      </c>
      <c r="D398">
        <v>111879057.25</v>
      </c>
      <c r="E398">
        <v>12</v>
      </c>
      <c r="F398">
        <v>0.82</v>
      </c>
      <c r="G398">
        <v>92.86</v>
      </c>
      <c r="H398" t="s">
        <v>102</v>
      </c>
      <c r="I398" t="s">
        <v>621</v>
      </c>
      <c r="J398" t="s">
        <v>104</v>
      </c>
    </row>
    <row r="399" spans="1:10" x14ac:dyDescent="0.25">
      <c r="A399" t="s">
        <v>68</v>
      </c>
      <c r="B399" t="s">
        <v>126</v>
      </c>
      <c r="C399" t="s">
        <v>31</v>
      </c>
      <c r="D399">
        <v>99965111.800000012</v>
      </c>
      <c r="E399">
        <v>13</v>
      </c>
      <c r="F399">
        <v>0.73</v>
      </c>
      <c r="G399">
        <v>93.59</v>
      </c>
      <c r="H399" t="s">
        <v>102</v>
      </c>
      <c r="I399" t="s">
        <v>621</v>
      </c>
      <c r="J399" t="s">
        <v>104</v>
      </c>
    </row>
    <row r="400" spans="1:10" x14ac:dyDescent="0.25">
      <c r="A400" t="s">
        <v>68</v>
      </c>
      <c r="B400" t="s">
        <v>126</v>
      </c>
      <c r="C400" t="s">
        <v>828</v>
      </c>
      <c r="D400">
        <v>94201802.659999996</v>
      </c>
      <c r="E400">
        <v>14</v>
      </c>
      <c r="F400">
        <v>0.69</v>
      </c>
      <c r="G400">
        <v>94.28</v>
      </c>
      <c r="H400" t="s">
        <v>102</v>
      </c>
      <c r="I400" t="s">
        <v>621</v>
      </c>
      <c r="J400" t="s">
        <v>104</v>
      </c>
    </row>
    <row r="401" spans="1:10" x14ac:dyDescent="0.25">
      <c r="A401" t="s">
        <v>68</v>
      </c>
      <c r="B401" t="s">
        <v>126</v>
      </c>
      <c r="C401" t="s">
        <v>32</v>
      </c>
      <c r="D401">
        <v>91344649.50999999</v>
      </c>
      <c r="E401">
        <v>15</v>
      </c>
      <c r="F401">
        <v>0.67</v>
      </c>
      <c r="G401">
        <v>94.95</v>
      </c>
      <c r="H401" t="s">
        <v>102</v>
      </c>
      <c r="I401" t="s">
        <v>621</v>
      </c>
      <c r="J401" t="s">
        <v>104</v>
      </c>
    </row>
    <row r="402" spans="1:10" x14ac:dyDescent="0.25">
      <c r="A402" t="s">
        <v>68</v>
      </c>
      <c r="B402" t="s">
        <v>126</v>
      </c>
      <c r="C402" t="s">
        <v>38</v>
      </c>
      <c r="D402">
        <v>88963385.049999997</v>
      </c>
      <c r="E402">
        <v>16</v>
      </c>
      <c r="F402">
        <v>0.65</v>
      </c>
      <c r="G402">
        <v>95.6</v>
      </c>
      <c r="H402" t="s">
        <v>102</v>
      </c>
      <c r="I402" t="s">
        <v>621</v>
      </c>
      <c r="J402" t="s">
        <v>104</v>
      </c>
    </row>
    <row r="403" spans="1:10" x14ac:dyDescent="0.25">
      <c r="A403" t="s">
        <v>68</v>
      </c>
      <c r="B403" t="s">
        <v>126</v>
      </c>
      <c r="C403" t="s">
        <v>33</v>
      </c>
      <c r="D403">
        <v>76730592.120000005</v>
      </c>
      <c r="E403">
        <v>17</v>
      </c>
      <c r="F403">
        <v>0.56000000000000005</v>
      </c>
      <c r="G403">
        <v>96.16</v>
      </c>
      <c r="H403" t="s">
        <v>102</v>
      </c>
      <c r="I403" t="s">
        <v>621</v>
      </c>
      <c r="J403" t="s">
        <v>104</v>
      </c>
    </row>
    <row r="404" spans="1:10" x14ac:dyDescent="0.25">
      <c r="A404" t="s">
        <v>68</v>
      </c>
      <c r="B404" t="s">
        <v>126</v>
      </c>
      <c r="C404" t="s">
        <v>39</v>
      </c>
      <c r="D404">
        <v>72600824.019999996</v>
      </c>
      <c r="E404">
        <v>18</v>
      </c>
      <c r="F404">
        <v>0.53</v>
      </c>
      <c r="G404">
        <v>96.69</v>
      </c>
      <c r="H404" t="s">
        <v>102</v>
      </c>
      <c r="I404" t="s">
        <v>621</v>
      </c>
      <c r="J404" t="s">
        <v>104</v>
      </c>
    </row>
    <row r="405" spans="1:10" x14ac:dyDescent="0.25">
      <c r="A405" t="s">
        <v>68</v>
      </c>
      <c r="B405" t="s">
        <v>126</v>
      </c>
      <c r="C405" t="s">
        <v>34</v>
      </c>
      <c r="D405">
        <v>63731437.590000004</v>
      </c>
      <c r="E405">
        <v>19</v>
      </c>
      <c r="F405">
        <v>0.47</v>
      </c>
      <c r="G405">
        <v>97.16</v>
      </c>
      <c r="H405" t="s">
        <v>102</v>
      </c>
      <c r="I405" t="s">
        <v>621</v>
      </c>
      <c r="J405" t="s">
        <v>104</v>
      </c>
    </row>
    <row r="406" spans="1:10" x14ac:dyDescent="0.25">
      <c r="A406" t="s">
        <v>68</v>
      </c>
      <c r="B406" t="s">
        <v>126</v>
      </c>
      <c r="C406" t="s">
        <v>829</v>
      </c>
      <c r="D406">
        <v>59021968.130000003</v>
      </c>
      <c r="E406">
        <v>20</v>
      </c>
      <c r="F406">
        <v>0.43</v>
      </c>
      <c r="G406">
        <v>97.59</v>
      </c>
      <c r="H406" t="s">
        <v>102</v>
      </c>
      <c r="I406" t="s">
        <v>621</v>
      </c>
      <c r="J406" t="s">
        <v>104</v>
      </c>
    </row>
    <row r="407" spans="1:10" x14ac:dyDescent="0.25">
      <c r="A407" t="s">
        <v>68</v>
      </c>
      <c r="B407" t="s">
        <v>126</v>
      </c>
      <c r="C407" t="s">
        <v>35</v>
      </c>
      <c r="D407">
        <v>58841308.789999999</v>
      </c>
      <c r="E407">
        <v>21</v>
      </c>
      <c r="F407">
        <v>0.43</v>
      </c>
      <c r="G407">
        <v>98.02</v>
      </c>
      <c r="H407" t="s">
        <v>102</v>
      </c>
      <c r="I407" t="s">
        <v>621</v>
      </c>
      <c r="J407" t="s">
        <v>104</v>
      </c>
    </row>
    <row r="408" spans="1:10" x14ac:dyDescent="0.25">
      <c r="A408" t="s">
        <v>68</v>
      </c>
      <c r="B408" t="s">
        <v>126</v>
      </c>
      <c r="C408" t="s">
        <v>37</v>
      </c>
      <c r="D408">
        <v>56543337.43</v>
      </c>
      <c r="E408">
        <v>22</v>
      </c>
      <c r="F408">
        <v>0.42</v>
      </c>
      <c r="G408">
        <v>98.44</v>
      </c>
      <c r="H408" t="s">
        <v>102</v>
      </c>
      <c r="I408" t="s">
        <v>621</v>
      </c>
      <c r="J408" t="s">
        <v>104</v>
      </c>
    </row>
    <row r="409" spans="1:10" x14ac:dyDescent="0.25">
      <c r="A409" t="s">
        <v>68</v>
      </c>
      <c r="B409" t="s">
        <v>126</v>
      </c>
      <c r="C409" t="s">
        <v>36</v>
      </c>
      <c r="D409">
        <v>50457747.730000004</v>
      </c>
      <c r="E409">
        <v>23</v>
      </c>
      <c r="F409">
        <v>0.37</v>
      </c>
      <c r="G409">
        <v>98.81</v>
      </c>
      <c r="H409" t="s">
        <v>102</v>
      </c>
      <c r="I409" t="s">
        <v>621</v>
      </c>
      <c r="J409" t="s">
        <v>104</v>
      </c>
    </row>
    <row r="410" spans="1:10" x14ac:dyDescent="0.25">
      <c r="A410" t="s">
        <v>68</v>
      </c>
      <c r="B410" t="s">
        <v>126</v>
      </c>
      <c r="C410" t="s">
        <v>41</v>
      </c>
      <c r="D410">
        <v>33890203.079999998</v>
      </c>
      <c r="E410">
        <v>24</v>
      </c>
      <c r="F410">
        <v>0.25</v>
      </c>
      <c r="G410">
        <v>99.06</v>
      </c>
      <c r="H410" t="s">
        <v>102</v>
      </c>
      <c r="I410" t="s">
        <v>621</v>
      </c>
      <c r="J410" t="s">
        <v>104</v>
      </c>
    </row>
    <row r="411" spans="1:10" x14ac:dyDescent="0.25">
      <c r="A411" t="s">
        <v>68</v>
      </c>
      <c r="B411" t="s">
        <v>126</v>
      </c>
      <c r="C411" t="s">
        <v>40</v>
      </c>
      <c r="D411">
        <v>28592557.620000001</v>
      </c>
      <c r="E411">
        <v>25</v>
      </c>
      <c r="F411">
        <v>0.21</v>
      </c>
      <c r="G411">
        <v>99.27</v>
      </c>
      <c r="H411" t="s">
        <v>102</v>
      </c>
      <c r="I411" t="s">
        <v>621</v>
      </c>
      <c r="J411" t="s">
        <v>104</v>
      </c>
    </row>
    <row r="412" spans="1:10" x14ac:dyDescent="0.25">
      <c r="A412" t="s">
        <v>68</v>
      </c>
      <c r="B412" t="s">
        <v>126</v>
      </c>
      <c r="C412" t="s">
        <v>44</v>
      </c>
      <c r="D412">
        <v>28590471.290000003</v>
      </c>
      <c r="E412">
        <v>26</v>
      </c>
      <c r="F412">
        <v>0.21</v>
      </c>
      <c r="G412">
        <v>99.48</v>
      </c>
      <c r="H412" t="s">
        <v>102</v>
      </c>
      <c r="I412" t="s">
        <v>621</v>
      </c>
      <c r="J412" t="s">
        <v>104</v>
      </c>
    </row>
    <row r="413" spans="1:10" x14ac:dyDescent="0.25">
      <c r="A413" t="s">
        <v>68</v>
      </c>
      <c r="B413" t="s">
        <v>126</v>
      </c>
      <c r="C413" t="s">
        <v>42</v>
      </c>
      <c r="D413">
        <v>21916752.849999998</v>
      </c>
      <c r="E413">
        <v>27</v>
      </c>
      <c r="F413">
        <v>0.16</v>
      </c>
      <c r="G413">
        <v>99.64</v>
      </c>
      <c r="H413" t="s">
        <v>102</v>
      </c>
      <c r="I413" t="s">
        <v>621</v>
      </c>
      <c r="J413" t="s">
        <v>104</v>
      </c>
    </row>
    <row r="414" spans="1:10" x14ac:dyDescent="0.25">
      <c r="A414" t="s">
        <v>68</v>
      </c>
      <c r="B414" t="s">
        <v>126</v>
      </c>
      <c r="C414" t="s">
        <v>43</v>
      </c>
      <c r="D414">
        <v>19622027.539999999</v>
      </c>
      <c r="E414">
        <v>28</v>
      </c>
      <c r="F414">
        <v>0.14000000000000001</v>
      </c>
      <c r="G414">
        <v>99.78</v>
      </c>
      <c r="H414" t="s">
        <v>102</v>
      </c>
      <c r="I414" t="s">
        <v>621</v>
      </c>
      <c r="J414" t="s">
        <v>104</v>
      </c>
    </row>
    <row r="415" spans="1:10" x14ac:dyDescent="0.25">
      <c r="A415" t="s">
        <v>68</v>
      </c>
      <c r="B415" t="s">
        <v>126</v>
      </c>
      <c r="C415" t="s">
        <v>47</v>
      </c>
      <c r="D415">
        <v>10027969.640000001</v>
      </c>
      <c r="E415">
        <v>29</v>
      </c>
      <c r="F415">
        <v>7.0000000000000007E-2</v>
      </c>
      <c r="G415">
        <v>99.85</v>
      </c>
      <c r="H415" t="s">
        <v>102</v>
      </c>
      <c r="I415" t="s">
        <v>621</v>
      </c>
      <c r="J415" t="s">
        <v>104</v>
      </c>
    </row>
    <row r="416" spans="1:10" x14ac:dyDescent="0.25">
      <c r="A416" t="s">
        <v>68</v>
      </c>
      <c r="B416" t="s">
        <v>126</v>
      </c>
      <c r="C416" t="s">
        <v>45</v>
      </c>
      <c r="D416">
        <v>5998745.4900000002</v>
      </c>
      <c r="E416">
        <v>30</v>
      </c>
      <c r="F416">
        <v>0.04</v>
      </c>
      <c r="G416">
        <v>99.89</v>
      </c>
      <c r="H416" t="s">
        <v>102</v>
      </c>
      <c r="I416" t="s">
        <v>621</v>
      </c>
      <c r="J416" t="s">
        <v>104</v>
      </c>
    </row>
    <row r="417" spans="1:10" x14ac:dyDescent="0.25">
      <c r="A417" t="s">
        <v>68</v>
      </c>
      <c r="B417" t="s">
        <v>126</v>
      </c>
      <c r="C417" t="s">
        <v>46</v>
      </c>
      <c r="D417">
        <v>5628431.3399999999</v>
      </c>
      <c r="E417">
        <v>31</v>
      </c>
      <c r="F417">
        <v>0.04</v>
      </c>
      <c r="G417">
        <v>99.93</v>
      </c>
      <c r="H417" t="s">
        <v>102</v>
      </c>
      <c r="I417" t="s">
        <v>621</v>
      </c>
      <c r="J417" t="s">
        <v>104</v>
      </c>
    </row>
    <row r="418" spans="1:10" x14ac:dyDescent="0.25">
      <c r="A418" t="s">
        <v>68</v>
      </c>
      <c r="B418" t="s">
        <v>126</v>
      </c>
      <c r="C418" t="s">
        <v>48</v>
      </c>
      <c r="D418">
        <v>4746613.12</v>
      </c>
      <c r="E418">
        <v>32</v>
      </c>
      <c r="F418">
        <v>0.03</v>
      </c>
      <c r="G418">
        <v>99.96</v>
      </c>
      <c r="H418" t="s">
        <v>102</v>
      </c>
      <c r="I418" t="s">
        <v>621</v>
      </c>
      <c r="J418" t="s">
        <v>104</v>
      </c>
    </row>
    <row r="419" spans="1:10" x14ac:dyDescent="0.25">
      <c r="A419" t="s">
        <v>68</v>
      </c>
      <c r="B419" t="s">
        <v>126</v>
      </c>
      <c r="C419" t="s">
        <v>49</v>
      </c>
      <c r="D419">
        <v>719580.81</v>
      </c>
      <c r="E419">
        <v>33</v>
      </c>
      <c r="F419">
        <v>0.01</v>
      </c>
      <c r="G419">
        <v>99.97</v>
      </c>
      <c r="H419" t="s">
        <v>102</v>
      </c>
      <c r="I419" t="s">
        <v>621</v>
      </c>
      <c r="J419" t="s">
        <v>104</v>
      </c>
    </row>
    <row r="420" spans="1:10" x14ac:dyDescent="0.25">
      <c r="A420" t="s">
        <v>68</v>
      </c>
      <c r="B420" t="s">
        <v>126</v>
      </c>
      <c r="C420" t="s">
        <v>698</v>
      </c>
      <c r="D420">
        <v>0</v>
      </c>
      <c r="E420">
        <v>34</v>
      </c>
      <c r="F420">
        <v>0</v>
      </c>
      <c r="G420">
        <v>99.97</v>
      </c>
      <c r="H420" t="s">
        <v>102</v>
      </c>
      <c r="I420" t="s">
        <v>621</v>
      </c>
      <c r="J420" t="s">
        <v>104</v>
      </c>
    </row>
    <row r="421" spans="1:10" x14ac:dyDescent="0.25">
      <c r="A421" t="s">
        <v>68</v>
      </c>
      <c r="B421" t="s">
        <v>126</v>
      </c>
      <c r="C421" t="s">
        <v>3</v>
      </c>
      <c r="D421">
        <v>13612403221.829998</v>
      </c>
      <c r="E421">
        <v>999</v>
      </c>
      <c r="F421">
        <v>100</v>
      </c>
      <c r="G421">
        <v>999</v>
      </c>
      <c r="H421" t="s">
        <v>102</v>
      </c>
      <c r="I421" t="s">
        <v>621</v>
      </c>
      <c r="J421" t="s">
        <v>104</v>
      </c>
    </row>
    <row r="422" spans="1:10" x14ac:dyDescent="0.25">
      <c r="A422" t="s">
        <v>70</v>
      </c>
      <c r="B422" t="s">
        <v>123</v>
      </c>
      <c r="C422" t="s">
        <v>20</v>
      </c>
      <c r="D422">
        <v>2053172526.6199999</v>
      </c>
      <c r="E422">
        <v>1</v>
      </c>
      <c r="F422">
        <v>18.25</v>
      </c>
      <c r="G422">
        <v>18.25</v>
      </c>
      <c r="H422" t="s">
        <v>102</v>
      </c>
      <c r="I422" t="s">
        <v>621</v>
      </c>
      <c r="J422" t="s">
        <v>104</v>
      </c>
    </row>
    <row r="423" spans="1:10" x14ac:dyDescent="0.25">
      <c r="A423" t="s">
        <v>70</v>
      </c>
      <c r="B423" t="s">
        <v>123</v>
      </c>
      <c r="C423" t="s">
        <v>21</v>
      </c>
      <c r="D423">
        <v>1965186704.45</v>
      </c>
      <c r="E423">
        <v>2</v>
      </c>
      <c r="F423">
        <v>17.47</v>
      </c>
      <c r="G423">
        <v>35.72</v>
      </c>
      <c r="H423" t="s">
        <v>102</v>
      </c>
      <c r="I423" t="s">
        <v>621</v>
      </c>
      <c r="J423" t="s">
        <v>104</v>
      </c>
    </row>
    <row r="424" spans="1:10" x14ac:dyDescent="0.25">
      <c r="A424" t="s">
        <v>70</v>
      </c>
      <c r="B424" t="s">
        <v>123</v>
      </c>
      <c r="C424" t="s">
        <v>19</v>
      </c>
      <c r="D424">
        <v>1930469760.6699998</v>
      </c>
      <c r="E424">
        <v>3</v>
      </c>
      <c r="F424">
        <v>17.16</v>
      </c>
      <c r="G424">
        <v>52.88</v>
      </c>
      <c r="H424" t="s">
        <v>102</v>
      </c>
      <c r="I424" t="s">
        <v>621</v>
      </c>
      <c r="J424" t="s">
        <v>104</v>
      </c>
    </row>
    <row r="425" spans="1:10" x14ac:dyDescent="0.25">
      <c r="A425" t="s">
        <v>70</v>
      </c>
      <c r="B425" t="s">
        <v>123</v>
      </c>
      <c r="C425" t="s">
        <v>22</v>
      </c>
      <c r="D425">
        <v>1121677017.01</v>
      </c>
      <c r="E425">
        <v>4</v>
      </c>
      <c r="F425">
        <v>9.9700000000000006</v>
      </c>
      <c r="G425">
        <v>62.85</v>
      </c>
      <c r="H425" t="s">
        <v>102</v>
      </c>
      <c r="I425" t="s">
        <v>621</v>
      </c>
      <c r="J425" t="s">
        <v>104</v>
      </c>
    </row>
    <row r="426" spans="1:10" x14ac:dyDescent="0.25">
      <c r="A426" t="s">
        <v>70</v>
      </c>
      <c r="B426" t="s">
        <v>123</v>
      </c>
      <c r="C426" t="s">
        <v>23</v>
      </c>
      <c r="D426">
        <v>942945147</v>
      </c>
      <c r="E426">
        <v>5</v>
      </c>
      <c r="F426">
        <v>8.3800000000000008</v>
      </c>
      <c r="G426">
        <v>71.23</v>
      </c>
      <c r="H426" t="s">
        <v>102</v>
      </c>
      <c r="I426" t="s">
        <v>621</v>
      </c>
      <c r="J426" t="s">
        <v>104</v>
      </c>
    </row>
    <row r="427" spans="1:10" x14ac:dyDescent="0.25">
      <c r="A427" t="s">
        <v>70</v>
      </c>
      <c r="B427" t="s">
        <v>123</v>
      </c>
      <c r="C427" t="s">
        <v>25</v>
      </c>
      <c r="D427">
        <v>787423727.07999992</v>
      </c>
      <c r="E427">
        <v>6</v>
      </c>
      <c r="F427">
        <v>7</v>
      </c>
      <c r="G427">
        <v>78.23</v>
      </c>
      <c r="H427" t="s">
        <v>102</v>
      </c>
      <c r="I427" t="s">
        <v>621</v>
      </c>
      <c r="J427" t="s">
        <v>104</v>
      </c>
    </row>
    <row r="428" spans="1:10" x14ac:dyDescent="0.25">
      <c r="A428" t="s">
        <v>70</v>
      </c>
      <c r="B428" t="s">
        <v>123</v>
      </c>
      <c r="C428" t="s">
        <v>24</v>
      </c>
      <c r="D428">
        <v>537102484.70000005</v>
      </c>
      <c r="E428">
        <v>7</v>
      </c>
      <c r="F428">
        <v>4.7699999999999996</v>
      </c>
      <c r="G428">
        <v>83</v>
      </c>
      <c r="H428" t="s">
        <v>102</v>
      </c>
      <c r="I428" t="s">
        <v>621</v>
      </c>
      <c r="J428" t="s">
        <v>104</v>
      </c>
    </row>
    <row r="429" spans="1:10" x14ac:dyDescent="0.25">
      <c r="A429" t="s">
        <v>70</v>
      </c>
      <c r="B429" t="s">
        <v>123</v>
      </c>
      <c r="C429" t="s">
        <v>26</v>
      </c>
      <c r="D429">
        <v>346830747.52999997</v>
      </c>
      <c r="E429">
        <v>8</v>
      </c>
      <c r="F429">
        <v>3.08</v>
      </c>
      <c r="G429">
        <v>86.08</v>
      </c>
      <c r="H429" t="s">
        <v>102</v>
      </c>
      <c r="I429" t="s">
        <v>621</v>
      </c>
      <c r="J429" t="s">
        <v>104</v>
      </c>
    </row>
    <row r="430" spans="1:10" x14ac:dyDescent="0.25">
      <c r="A430" t="s">
        <v>70</v>
      </c>
      <c r="B430" t="s">
        <v>123</v>
      </c>
      <c r="C430" t="s">
        <v>27</v>
      </c>
      <c r="D430">
        <v>338657894.96999997</v>
      </c>
      <c r="E430">
        <v>9</v>
      </c>
      <c r="F430">
        <v>3.01</v>
      </c>
      <c r="G430">
        <v>89.09</v>
      </c>
      <c r="H430" t="s">
        <v>102</v>
      </c>
      <c r="I430" t="s">
        <v>621</v>
      </c>
      <c r="J430" t="s">
        <v>104</v>
      </c>
    </row>
    <row r="431" spans="1:10" x14ac:dyDescent="0.25">
      <c r="A431" t="s">
        <v>70</v>
      </c>
      <c r="B431" t="s">
        <v>123</v>
      </c>
      <c r="C431" t="s">
        <v>28</v>
      </c>
      <c r="D431">
        <v>163621592.31999999</v>
      </c>
      <c r="E431">
        <v>10</v>
      </c>
      <c r="F431">
        <v>1.45</v>
      </c>
      <c r="G431">
        <v>90.54</v>
      </c>
      <c r="H431" t="s">
        <v>102</v>
      </c>
      <c r="I431" t="s">
        <v>621</v>
      </c>
      <c r="J431" t="s">
        <v>104</v>
      </c>
    </row>
    <row r="432" spans="1:10" x14ac:dyDescent="0.25">
      <c r="A432" t="s">
        <v>70</v>
      </c>
      <c r="B432" t="s">
        <v>123</v>
      </c>
      <c r="C432" t="s">
        <v>29</v>
      </c>
      <c r="D432">
        <v>127164363.63</v>
      </c>
      <c r="E432">
        <v>11</v>
      </c>
      <c r="F432">
        <v>1.1299999999999999</v>
      </c>
      <c r="G432">
        <v>91.67</v>
      </c>
      <c r="H432" t="s">
        <v>102</v>
      </c>
      <c r="I432" t="s">
        <v>621</v>
      </c>
      <c r="J432" t="s">
        <v>104</v>
      </c>
    </row>
    <row r="433" spans="1:10" x14ac:dyDescent="0.25">
      <c r="A433" t="s">
        <v>70</v>
      </c>
      <c r="B433" t="s">
        <v>123</v>
      </c>
      <c r="C433" t="s">
        <v>30</v>
      </c>
      <c r="D433">
        <v>100238426</v>
      </c>
      <c r="E433">
        <v>12</v>
      </c>
      <c r="F433">
        <v>0.89</v>
      </c>
      <c r="G433">
        <v>92.56</v>
      </c>
      <c r="H433" t="s">
        <v>102</v>
      </c>
      <c r="I433" t="s">
        <v>621</v>
      </c>
      <c r="J433" t="s">
        <v>104</v>
      </c>
    </row>
    <row r="434" spans="1:10" x14ac:dyDescent="0.25">
      <c r="A434" t="s">
        <v>70</v>
      </c>
      <c r="B434" t="s">
        <v>123</v>
      </c>
      <c r="C434" t="s">
        <v>828</v>
      </c>
      <c r="D434">
        <v>98622976.719999999</v>
      </c>
      <c r="E434">
        <v>13</v>
      </c>
      <c r="F434">
        <v>0.88</v>
      </c>
      <c r="G434">
        <v>93.44</v>
      </c>
      <c r="H434" t="s">
        <v>102</v>
      </c>
      <c r="I434" t="s">
        <v>621</v>
      </c>
      <c r="J434" t="s">
        <v>104</v>
      </c>
    </row>
    <row r="435" spans="1:10" x14ac:dyDescent="0.25">
      <c r="A435" t="s">
        <v>70</v>
      </c>
      <c r="B435" t="s">
        <v>123</v>
      </c>
      <c r="C435" t="s">
        <v>31</v>
      </c>
      <c r="D435">
        <v>94887695.620000005</v>
      </c>
      <c r="E435">
        <v>14</v>
      </c>
      <c r="F435">
        <v>0.84</v>
      </c>
      <c r="G435">
        <v>94.28</v>
      </c>
      <c r="H435" t="s">
        <v>102</v>
      </c>
      <c r="I435" t="s">
        <v>621</v>
      </c>
      <c r="J435" t="s">
        <v>104</v>
      </c>
    </row>
    <row r="436" spans="1:10" x14ac:dyDescent="0.25">
      <c r="A436" t="s">
        <v>70</v>
      </c>
      <c r="B436" t="s">
        <v>123</v>
      </c>
      <c r="C436" t="s">
        <v>32</v>
      </c>
      <c r="D436">
        <v>77372889.75</v>
      </c>
      <c r="E436">
        <v>15</v>
      </c>
      <c r="F436">
        <v>0.69</v>
      </c>
      <c r="G436">
        <v>94.97</v>
      </c>
      <c r="H436" t="s">
        <v>102</v>
      </c>
      <c r="I436" t="s">
        <v>621</v>
      </c>
      <c r="J436" t="s">
        <v>104</v>
      </c>
    </row>
    <row r="437" spans="1:10" x14ac:dyDescent="0.25">
      <c r="A437" t="s">
        <v>70</v>
      </c>
      <c r="B437" t="s">
        <v>123</v>
      </c>
      <c r="C437" t="s">
        <v>39</v>
      </c>
      <c r="D437">
        <v>71258089.159999996</v>
      </c>
      <c r="E437">
        <v>16</v>
      </c>
      <c r="F437">
        <v>0.63</v>
      </c>
      <c r="G437">
        <v>95.6</v>
      </c>
      <c r="H437" t="s">
        <v>102</v>
      </c>
      <c r="I437" t="s">
        <v>621</v>
      </c>
      <c r="J437" t="s">
        <v>104</v>
      </c>
    </row>
    <row r="438" spans="1:10" x14ac:dyDescent="0.25">
      <c r="A438" t="s">
        <v>70</v>
      </c>
      <c r="B438" t="s">
        <v>123</v>
      </c>
      <c r="C438" t="s">
        <v>33</v>
      </c>
      <c r="D438">
        <v>67002055.609999999</v>
      </c>
      <c r="E438">
        <v>17</v>
      </c>
      <c r="F438">
        <v>0.6</v>
      </c>
      <c r="G438">
        <v>96.2</v>
      </c>
      <c r="H438" t="s">
        <v>102</v>
      </c>
      <c r="I438" t="s">
        <v>621</v>
      </c>
      <c r="J438" t="s">
        <v>104</v>
      </c>
    </row>
    <row r="439" spans="1:10" x14ac:dyDescent="0.25">
      <c r="A439" t="s">
        <v>70</v>
      </c>
      <c r="B439" t="s">
        <v>123</v>
      </c>
      <c r="C439" t="s">
        <v>35</v>
      </c>
      <c r="D439">
        <v>65578863.530000001</v>
      </c>
      <c r="E439">
        <v>18</v>
      </c>
      <c r="F439">
        <v>0.57999999999999996</v>
      </c>
      <c r="G439">
        <v>96.78</v>
      </c>
      <c r="H439" t="s">
        <v>102</v>
      </c>
      <c r="I439" t="s">
        <v>621</v>
      </c>
      <c r="J439" t="s">
        <v>104</v>
      </c>
    </row>
    <row r="440" spans="1:10" x14ac:dyDescent="0.25">
      <c r="A440" t="s">
        <v>70</v>
      </c>
      <c r="B440" t="s">
        <v>123</v>
      </c>
      <c r="C440" t="s">
        <v>37</v>
      </c>
      <c r="D440">
        <v>60020664.370000005</v>
      </c>
      <c r="E440">
        <v>19</v>
      </c>
      <c r="F440">
        <v>0.53</v>
      </c>
      <c r="G440">
        <v>97.31</v>
      </c>
      <c r="H440" t="s">
        <v>102</v>
      </c>
      <c r="I440" t="s">
        <v>621</v>
      </c>
      <c r="J440" t="s">
        <v>104</v>
      </c>
    </row>
    <row r="441" spans="1:10" x14ac:dyDescent="0.25">
      <c r="A441" t="s">
        <v>70</v>
      </c>
      <c r="B441" t="s">
        <v>123</v>
      </c>
      <c r="C441" t="s">
        <v>34</v>
      </c>
      <c r="D441">
        <v>58030447.719999999</v>
      </c>
      <c r="E441">
        <v>20</v>
      </c>
      <c r="F441">
        <v>0.52</v>
      </c>
      <c r="G441">
        <v>97.83</v>
      </c>
      <c r="H441" t="s">
        <v>102</v>
      </c>
      <c r="I441" t="s">
        <v>621</v>
      </c>
      <c r="J441" t="s">
        <v>104</v>
      </c>
    </row>
    <row r="442" spans="1:10" x14ac:dyDescent="0.25">
      <c r="A442" t="s">
        <v>70</v>
      </c>
      <c r="B442" t="s">
        <v>123</v>
      </c>
      <c r="C442" t="s">
        <v>36</v>
      </c>
      <c r="D442">
        <v>47958984.829999998</v>
      </c>
      <c r="E442">
        <v>21</v>
      </c>
      <c r="F442">
        <v>0.43</v>
      </c>
      <c r="G442">
        <v>98.26</v>
      </c>
      <c r="H442" t="s">
        <v>102</v>
      </c>
      <c r="I442" t="s">
        <v>621</v>
      </c>
      <c r="J442" t="s">
        <v>104</v>
      </c>
    </row>
    <row r="443" spans="1:10" x14ac:dyDescent="0.25">
      <c r="A443" t="s">
        <v>70</v>
      </c>
      <c r="B443" t="s">
        <v>123</v>
      </c>
      <c r="C443" t="s">
        <v>829</v>
      </c>
      <c r="D443">
        <v>42673694.229999989</v>
      </c>
      <c r="E443">
        <v>22</v>
      </c>
      <c r="F443">
        <v>0.38</v>
      </c>
      <c r="G443">
        <v>98.64</v>
      </c>
      <c r="H443" t="s">
        <v>102</v>
      </c>
      <c r="I443" t="s">
        <v>621</v>
      </c>
      <c r="J443" t="s">
        <v>104</v>
      </c>
    </row>
    <row r="444" spans="1:10" x14ac:dyDescent="0.25">
      <c r="A444" t="s">
        <v>70</v>
      </c>
      <c r="B444" t="s">
        <v>123</v>
      </c>
      <c r="C444" t="s">
        <v>41</v>
      </c>
      <c r="D444">
        <v>34578442.069999993</v>
      </c>
      <c r="E444">
        <v>23</v>
      </c>
      <c r="F444">
        <v>0.31</v>
      </c>
      <c r="G444">
        <v>98.95</v>
      </c>
      <c r="H444" t="s">
        <v>102</v>
      </c>
      <c r="I444" t="s">
        <v>621</v>
      </c>
      <c r="J444" t="s">
        <v>104</v>
      </c>
    </row>
    <row r="445" spans="1:10" x14ac:dyDescent="0.25">
      <c r="A445" t="s">
        <v>70</v>
      </c>
      <c r="B445" t="s">
        <v>123</v>
      </c>
      <c r="C445" t="s">
        <v>38</v>
      </c>
      <c r="D445">
        <v>28046910.280000001</v>
      </c>
      <c r="E445">
        <v>24</v>
      </c>
      <c r="F445">
        <v>0.25</v>
      </c>
      <c r="G445">
        <v>99.2</v>
      </c>
      <c r="H445" t="s">
        <v>102</v>
      </c>
      <c r="I445" t="s">
        <v>621</v>
      </c>
      <c r="J445" t="s">
        <v>104</v>
      </c>
    </row>
    <row r="446" spans="1:10" x14ac:dyDescent="0.25">
      <c r="A446" t="s">
        <v>70</v>
      </c>
      <c r="B446" t="s">
        <v>123</v>
      </c>
      <c r="C446" t="s">
        <v>40</v>
      </c>
      <c r="D446">
        <v>22978644.859999999</v>
      </c>
      <c r="E446">
        <v>25</v>
      </c>
      <c r="F446">
        <v>0.2</v>
      </c>
      <c r="G446">
        <v>99.4</v>
      </c>
      <c r="H446" t="s">
        <v>102</v>
      </c>
      <c r="I446" t="s">
        <v>621</v>
      </c>
      <c r="J446" t="s">
        <v>104</v>
      </c>
    </row>
    <row r="447" spans="1:10" x14ac:dyDescent="0.25">
      <c r="A447" t="s">
        <v>70</v>
      </c>
      <c r="B447" t="s">
        <v>123</v>
      </c>
      <c r="C447" t="s">
        <v>44</v>
      </c>
      <c r="D447">
        <v>20158891.66</v>
      </c>
      <c r="E447">
        <v>26</v>
      </c>
      <c r="F447">
        <v>0.18</v>
      </c>
      <c r="G447">
        <v>99.58</v>
      </c>
      <c r="H447" t="s">
        <v>102</v>
      </c>
      <c r="I447" t="s">
        <v>621</v>
      </c>
      <c r="J447" t="s">
        <v>104</v>
      </c>
    </row>
    <row r="448" spans="1:10" x14ac:dyDescent="0.25">
      <c r="A448" t="s">
        <v>70</v>
      </c>
      <c r="B448" t="s">
        <v>123</v>
      </c>
      <c r="C448" t="s">
        <v>42</v>
      </c>
      <c r="D448">
        <v>14292614.43</v>
      </c>
      <c r="E448">
        <v>27</v>
      </c>
      <c r="F448">
        <v>0.13</v>
      </c>
      <c r="G448">
        <v>99.71</v>
      </c>
      <c r="H448" t="s">
        <v>102</v>
      </c>
      <c r="I448" t="s">
        <v>621</v>
      </c>
      <c r="J448" t="s">
        <v>104</v>
      </c>
    </row>
    <row r="449" spans="1:10" x14ac:dyDescent="0.25">
      <c r="A449" t="s">
        <v>70</v>
      </c>
      <c r="B449" t="s">
        <v>123</v>
      </c>
      <c r="C449" t="s">
        <v>43</v>
      </c>
      <c r="D449">
        <v>11800335.780000001</v>
      </c>
      <c r="E449">
        <v>28</v>
      </c>
      <c r="F449">
        <v>0.1</v>
      </c>
      <c r="G449">
        <v>99.81</v>
      </c>
      <c r="H449" t="s">
        <v>102</v>
      </c>
      <c r="I449" t="s">
        <v>621</v>
      </c>
      <c r="J449" t="s">
        <v>104</v>
      </c>
    </row>
    <row r="450" spans="1:10" x14ac:dyDescent="0.25">
      <c r="A450" t="s">
        <v>70</v>
      </c>
      <c r="B450" t="s">
        <v>123</v>
      </c>
      <c r="C450" t="s">
        <v>47</v>
      </c>
      <c r="D450">
        <v>10187513.380000001</v>
      </c>
      <c r="E450">
        <v>29</v>
      </c>
      <c r="F450">
        <v>0.09</v>
      </c>
      <c r="G450">
        <v>99.9</v>
      </c>
      <c r="H450" t="s">
        <v>102</v>
      </c>
      <c r="I450" t="s">
        <v>621</v>
      </c>
      <c r="J450" t="s">
        <v>104</v>
      </c>
    </row>
    <row r="451" spans="1:10" x14ac:dyDescent="0.25">
      <c r="A451" t="s">
        <v>70</v>
      </c>
      <c r="B451" t="s">
        <v>123</v>
      </c>
      <c r="C451" t="s">
        <v>46</v>
      </c>
      <c r="D451">
        <v>5763790.5300000003</v>
      </c>
      <c r="E451">
        <v>30</v>
      </c>
      <c r="F451">
        <v>0.05</v>
      </c>
      <c r="G451">
        <v>99.95</v>
      </c>
      <c r="H451" t="s">
        <v>102</v>
      </c>
      <c r="I451" t="s">
        <v>621</v>
      </c>
      <c r="J451" t="s">
        <v>104</v>
      </c>
    </row>
    <row r="452" spans="1:10" x14ac:dyDescent="0.25">
      <c r="A452" t="s">
        <v>70</v>
      </c>
      <c r="B452" t="s">
        <v>123</v>
      </c>
      <c r="C452" t="s">
        <v>48</v>
      </c>
      <c r="D452">
        <v>3018902.77</v>
      </c>
      <c r="E452">
        <v>31</v>
      </c>
      <c r="F452">
        <v>0.03</v>
      </c>
      <c r="G452">
        <v>99.98</v>
      </c>
      <c r="H452" t="s">
        <v>102</v>
      </c>
      <c r="I452" t="s">
        <v>621</v>
      </c>
      <c r="J452" t="s">
        <v>104</v>
      </c>
    </row>
    <row r="453" spans="1:10" x14ac:dyDescent="0.25">
      <c r="A453" t="s">
        <v>70</v>
      </c>
      <c r="B453" t="s">
        <v>123</v>
      </c>
      <c r="C453" t="s">
        <v>45</v>
      </c>
      <c r="D453">
        <v>2112327.35</v>
      </c>
      <c r="E453">
        <v>32</v>
      </c>
      <c r="F453">
        <v>0.02</v>
      </c>
      <c r="G453">
        <v>100</v>
      </c>
      <c r="H453" t="s">
        <v>102</v>
      </c>
      <c r="I453" t="s">
        <v>621</v>
      </c>
      <c r="J453" t="s">
        <v>104</v>
      </c>
    </row>
    <row r="454" spans="1:10" x14ac:dyDescent="0.25">
      <c r="A454" t="s">
        <v>70</v>
      </c>
      <c r="B454" t="s">
        <v>123</v>
      </c>
      <c r="C454" t="s">
        <v>49</v>
      </c>
      <c r="D454">
        <v>286759.63</v>
      </c>
      <c r="E454">
        <v>33</v>
      </c>
      <c r="F454">
        <v>0</v>
      </c>
      <c r="G454">
        <v>100</v>
      </c>
      <c r="H454" t="s">
        <v>102</v>
      </c>
      <c r="I454" t="s">
        <v>621</v>
      </c>
      <c r="J454" t="s">
        <v>104</v>
      </c>
    </row>
    <row r="455" spans="1:10" x14ac:dyDescent="0.25">
      <c r="A455" t="s">
        <v>70</v>
      </c>
      <c r="B455" t="s">
        <v>123</v>
      </c>
      <c r="C455" t="s">
        <v>698</v>
      </c>
      <c r="D455">
        <v>0</v>
      </c>
      <c r="E455">
        <v>34</v>
      </c>
      <c r="F455">
        <v>0</v>
      </c>
      <c r="G455">
        <v>100</v>
      </c>
      <c r="H455" t="s">
        <v>102</v>
      </c>
      <c r="I455" t="s">
        <v>621</v>
      </c>
      <c r="J455" t="s">
        <v>104</v>
      </c>
    </row>
    <row r="456" spans="1:10" x14ac:dyDescent="0.25">
      <c r="A456" t="s">
        <v>70</v>
      </c>
      <c r="B456" t="s">
        <v>123</v>
      </c>
      <c r="C456" t="s">
        <v>3</v>
      </c>
      <c r="D456">
        <v>11251121886.259998</v>
      </c>
      <c r="E456">
        <v>999</v>
      </c>
      <c r="F456">
        <v>100</v>
      </c>
      <c r="G456">
        <v>999</v>
      </c>
      <c r="H456" t="s">
        <v>102</v>
      </c>
      <c r="I456" t="s">
        <v>621</v>
      </c>
      <c r="J456" t="s">
        <v>104</v>
      </c>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8F044-E35C-4B02-AA95-16F2B723F15B}">
  <dimension ref="A2:ER1412"/>
  <sheetViews>
    <sheetView showGridLines="0" zoomScaleNormal="100" workbookViewId="0">
      <selection activeCell="A12" sqref="A12:A13"/>
    </sheetView>
  </sheetViews>
  <sheetFormatPr baseColWidth="10" defaultColWidth="11.42578125" defaultRowHeight="20.100000000000001" customHeight="1" x14ac:dyDescent="0.5"/>
  <cols>
    <col min="1" max="1" width="55.5703125" style="1" customWidth="1"/>
    <col min="2" max="61" width="20.85546875" style="1" customWidth="1"/>
    <col min="62" max="80" width="11.42578125" style="1"/>
    <col min="81" max="81" width="52.42578125" style="1" bestFit="1" customWidth="1"/>
    <col min="82" max="82" width="32.28515625" style="1" bestFit="1" customWidth="1"/>
    <col min="83" max="83" width="29" style="1" bestFit="1" customWidth="1"/>
    <col min="84" max="84" width="23.28515625" style="1" bestFit="1" customWidth="1"/>
    <col min="85" max="85" width="40" style="1" bestFit="1" customWidth="1"/>
    <col min="86" max="86" width="34.42578125" style="1" bestFit="1" customWidth="1"/>
    <col min="87" max="87" width="43.28515625" style="1" bestFit="1" customWidth="1"/>
    <col min="88" max="88" width="39.85546875" style="1" bestFit="1" customWidth="1"/>
    <col min="89" max="89" width="34.28515625" style="1" bestFit="1" customWidth="1"/>
    <col min="90" max="90" width="51" style="1" bestFit="1" customWidth="1"/>
    <col min="91" max="91" width="45.28515625" style="1" bestFit="1" customWidth="1"/>
    <col min="92" max="92" width="42.5703125" style="1" bestFit="1" customWidth="1"/>
    <col min="93" max="93" width="39.28515625" style="1" bestFit="1" customWidth="1"/>
    <col min="94" max="94" width="33.42578125" style="1" bestFit="1" customWidth="1"/>
    <col min="95" max="95" width="50.140625" style="1" bestFit="1" customWidth="1"/>
    <col min="96" max="96" width="44.5703125" style="1" bestFit="1" customWidth="1"/>
    <col min="97" max="97" width="32.85546875" style="1" bestFit="1" customWidth="1"/>
    <col min="98" max="98" width="29.5703125" style="1" bestFit="1" customWidth="1"/>
    <col min="99" max="99" width="23.85546875" style="1" bestFit="1" customWidth="1"/>
    <col min="100" max="100" width="40.5703125" style="1" bestFit="1" customWidth="1"/>
    <col min="101" max="101" width="35" style="1" bestFit="1" customWidth="1"/>
    <col min="102" max="102" width="50.42578125" style="1" bestFit="1" customWidth="1"/>
    <col min="103" max="103" width="47.28515625" style="1" bestFit="1" customWidth="1"/>
    <col min="104" max="104" width="41.42578125" style="1" bestFit="1" customWidth="1"/>
    <col min="105" max="105" width="58.140625" style="1" bestFit="1" customWidth="1"/>
    <col min="106" max="106" width="52.5703125" style="1" bestFit="1" customWidth="1"/>
    <col min="107" max="107" width="46.42578125" style="1" bestFit="1" customWidth="1"/>
    <col min="108" max="108" width="43.28515625" style="1" bestFit="1" customWidth="1"/>
    <col min="109" max="109" width="37.42578125" style="1" bestFit="1" customWidth="1"/>
    <col min="110" max="110" width="54.140625" style="1" bestFit="1" customWidth="1"/>
    <col min="111" max="111" width="48.5703125" style="1" bestFit="1" customWidth="1"/>
    <col min="112" max="112" width="54" style="1" bestFit="1" customWidth="1"/>
    <col min="113" max="113" width="50.85546875" style="1" bestFit="1" customWidth="1"/>
    <col min="114" max="114" width="45" style="1" bestFit="1" customWidth="1"/>
    <col min="115" max="115" width="41" style="1" bestFit="1" customWidth="1"/>
    <col min="116" max="116" width="35.42578125" style="1" bestFit="1" customWidth="1"/>
    <col min="117" max="117" width="48" style="1" bestFit="1" customWidth="1"/>
    <col min="118" max="118" width="44.7109375" style="1" bestFit="1" customWidth="1"/>
    <col min="119" max="119" width="39" style="1" bestFit="1" customWidth="1"/>
    <col min="120" max="120" width="55.7109375" style="1" bestFit="1" customWidth="1"/>
    <col min="121" max="121" width="50" style="1" bestFit="1" customWidth="1"/>
    <col min="122" max="122" width="47.140625" style="1" bestFit="1" customWidth="1"/>
    <col min="123" max="123" width="43.85546875" style="1" bestFit="1" customWidth="1"/>
    <col min="124" max="124" width="38" style="1" bestFit="1" customWidth="1"/>
    <col min="125" max="125" width="54.7109375" style="1" bestFit="1" customWidth="1"/>
    <col min="126" max="126" width="49.140625" style="1" bestFit="1" customWidth="1"/>
    <col min="127" max="127" width="47.85546875" style="1" bestFit="1" customWidth="1"/>
    <col min="128" max="128" width="44.5703125" style="1" bestFit="1" customWidth="1"/>
    <col min="129" max="129" width="38.85546875" style="1" bestFit="1" customWidth="1"/>
    <col min="130" max="130" width="55.5703125" style="1" bestFit="1" customWidth="1"/>
    <col min="131" max="131" width="49.85546875" style="1" bestFit="1" customWidth="1"/>
    <col min="132" max="132" width="35" style="1" bestFit="1" customWidth="1"/>
    <col min="133" max="133" width="31.7109375" style="1" bestFit="1" customWidth="1"/>
    <col min="134" max="134" width="26" style="1" bestFit="1" customWidth="1"/>
    <col min="135" max="135" width="42.7109375" style="1" bestFit="1" customWidth="1"/>
    <col min="136" max="136" width="37" style="1" bestFit="1" customWidth="1"/>
    <col min="137" max="137" width="41.42578125" style="1" bestFit="1" customWidth="1"/>
    <col min="138" max="138" width="38.140625" style="1" bestFit="1" customWidth="1"/>
    <col min="139" max="139" width="32.42578125" style="1" bestFit="1" customWidth="1"/>
    <col min="140" max="140" width="49.140625" style="1" bestFit="1" customWidth="1"/>
    <col min="141" max="141" width="43.5703125" style="1" bestFit="1" customWidth="1"/>
    <col min="142" max="143" width="11.5703125" style="1" bestFit="1" customWidth="1"/>
    <col min="144" max="144" width="14.42578125" style="1" bestFit="1" customWidth="1"/>
    <col min="145" max="145" width="12.140625" style="1" bestFit="1" customWidth="1"/>
    <col min="146" max="146" width="15.140625" style="1" bestFit="1" customWidth="1"/>
    <col min="147" max="148" width="11.5703125" style="1" bestFit="1" customWidth="1"/>
    <col min="149" max="3656" width="11.42578125" style="1"/>
    <col min="3657" max="3657" width="47.5703125" style="1" bestFit="1" customWidth="1"/>
    <col min="3658" max="3658" width="24.42578125" style="1" bestFit="1" customWidth="1"/>
    <col min="3659" max="3659" width="32.140625" style="1" bestFit="1" customWidth="1"/>
    <col min="3660" max="3683" width="48.7109375" style="1" bestFit="1" customWidth="1"/>
    <col min="3684" max="3684" width="46" style="1" bestFit="1" customWidth="1"/>
    <col min="3685" max="3705" width="48.7109375" style="1" bestFit="1" customWidth="1"/>
    <col min="3706" max="3707" width="55" style="1" bestFit="1" customWidth="1"/>
    <col min="3708" max="3708" width="34.5703125" style="1" bestFit="1" customWidth="1"/>
    <col min="3709" max="3716" width="48.7109375" style="1" bestFit="1" customWidth="1"/>
    <col min="3717" max="16360" width="11.42578125" style="1"/>
    <col min="16361" max="16362" width="48.7109375" style="1" bestFit="1" customWidth="1"/>
    <col min="16363" max="16384" width="11.42578125" style="1"/>
  </cols>
  <sheetData>
    <row r="2" spans="1:63" ht="20.100000000000001" customHeight="1" x14ac:dyDescent="0.6">
      <c r="A2" s="31"/>
      <c r="C2" s="59" t="str">
        <f>+CH956</f>
        <v>Superintendencia de Seguros</v>
      </c>
    </row>
    <row r="3" spans="1:63" ht="20.100000000000001" customHeight="1" x14ac:dyDescent="0.6">
      <c r="A3" s="31"/>
      <c r="C3" s="59" t="str">
        <f>+CG956</f>
        <v>Primas Netas Cobradas por Compañías, Según Ramos</v>
      </c>
    </row>
    <row r="4" spans="1:63" ht="20.100000000000001" customHeight="1" x14ac:dyDescent="0.6">
      <c r="A4" s="31"/>
      <c r="B4" s="31"/>
      <c r="C4" s="59" t="str">
        <f>+CE956</f>
        <v>Feb 2025 - Ene 2026</v>
      </c>
      <c r="D4" s="31"/>
      <c r="E4" s="31"/>
      <c r="F4" s="31"/>
      <c r="G4" s="31"/>
      <c r="H4" s="31"/>
      <c r="I4" s="31"/>
      <c r="J4" s="31"/>
      <c r="K4" s="31"/>
      <c r="L4" s="31"/>
      <c r="M4" s="31"/>
      <c r="N4" s="31"/>
      <c r="O4" s="31"/>
    </row>
    <row r="5" spans="1:63" ht="20.100000000000001" customHeight="1" x14ac:dyDescent="0.6">
      <c r="A5" s="31"/>
      <c r="B5" s="31"/>
      <c r="C5" s="59" t="str">
        <f>+CF956</f>
        <v>(Valores en RD$)</v>
      </c>
      <c r="D5" s="31"/>
      <c r="E5" s="31"/>
      <c r="F5" s="31"/>
      <c r="G5" s="31"/>
      <c r="H5" s="31"/>
      <c r="I5" s="31"/>
      <c r="J5" s="31"/>
      <c r="K5" s="31"/>
      <c r="L5" s="31"/>
      <c r="M5" s="31"/>
      <c r="N5" s="31"/>
      <c r="O5" s="31"/>
    </row>
    <row r="6" spans="1:63" ht="20.100000000000001" customHeight="1" x14ac:dyDescent="0.5">
      <c r="A6" s="30"/>
      <c r="B6" s="31"/>
      <c r="C6" s="31"/>
      <c r="D6" s="31"/>
      <c r="E6" s="31"/>
      <c r="F6" s="31"/>
      <c r="G6" s="31"/>
      <c r="H6" s="31"/>
      <c r="I6" s="31"/>
      <c r="J6" s="31"/>
      <c r="K6" s="31"/>
      <c r="L6" s="31"/>
      <c r="M6" s="31"/>
      <c r="N6" s="31"/>
      <c r="O6" s="31"/>
    </row>
    <row r="7" spans="1:63" ht="20.100000000000001" customHeight="1" x14ac:dyDescent="0.5">
      <c r="A7" s="32"/>
      <c r="B7" s="32"/>
      <c r="C7" s="32"/>
      <c r="O7" s="32"/>
    </row>
    <row r="11" spans="1:63" ht="20.100000000000001" customHeight="1" thickBot="1" x14ac:dyDescent="0.55000000000000004"/>
    <row r="12" spans="1:63" ht="30" customHeight="1" thickBot="1" x14ac:dyDescent="0.55000000000000004">
      <c r="A12" s="135" t="s">
        <v>176</v>
      </c>
      <c r="B12" s="137" t="s">
        <v>626</v>
      </c>
      <c r="C12" s="138"/>
      <c r="D12" s="138"/>
      <c r="E12" s="138"/>
      <c r="F12" s="139"/>
      <c r="G12" s="137" t="s">
        <v>4</v>
      </c>
      <c r="H12" s="138"/>
      <c r="I12" s="138"/>
      <c r="J12" s="138"/>
      <c r="K12" s="138"/>
      <c r="L12" s="137" t="s">
        <v>5</v>
      </c>
      <c r="M12" s="138"/>
      <c r="N12" s="138"/>
      <c r="O12" s="138"/>
      <c r="P12" s="139"/>
      <c r="Q12" s="137" t="s">
        <v>6</v>
      </c>
      <c r="R12" s="138"/>
      <c r="S12" s="138"/>
      <c r="T12" s="138"/>
      <c r="U12" s="139"/>
      <c r="V12" s="137" t="s">
        <v>337</v>
      </c>
      <c r="W12" s="138"/>
      <c r="X12" s="138"/>
      <c r="Y12" s="138"/>
      <c r="Z12" s="139"/>
      <c r="AA12" s="137" t="s">
        <v>338</v>
      </c>
      <c r="AB12" s="138"/>
      <c r="AC12" s="138"/>
      <c r="AD12" s="138"/>
      <c r="AE12" s="139"/>
      <c r="AF12" s="137" t="s">
        <v>9</v>
      </c>
      <c r="AG12" s="138"/>
      <c r="AH12" s="138"/>
      <c r="AI12" s="138"/>
      <c r="AJ12" s="139"/>
      <c r="AK12" s="137" t="s">
        <v>339</v>
      </c>
      <c r="AL12" s="138"/>
      <c r="AM12" s="138"/>
      <c r="AN12" s="138"/>
      <c r="AO12" s="139"/>
      <c r="AP12" s="137" t="s">
        <v>99</v>
      </c>
      <c r="AQ12" s="138"/>
      <c r="AR12" s="138"/>
      <c r="AS12" s="138"/>
      <c r="AT12" s="139"/>
      <c r="AU12" s="137" t="s">
        <v>12</v>
      </c>
      <c r="AV12" s="138"/>
      <c r="AW12" s="138"/>
      <c r="AX12" s="138"/>
      <c r="AY12" s="139"/>
      <c r="AZ12" s="137" t="s">
        <v>13</v>
      </c>
      <c r="BA12" s="138"/>
      <c r="BB12" s="138"/>
      <c r="BC12" s="138"/>
      <c r="BD12" s="139"/>
      <c r="BE12" s="137" t="s">
        <v>14</v>
      </c>
      <c r="BF12" s="138"/>
      <c r="BG12" s="138"/>
      <c r="BH12" s="138"/>
      <c r="BI12" s="139"/>
    </row>
    <row r="13" spans="1:63" ht="30" customHeight="1" thickBot="1" x14ac:dyDescent="0.55000000000000004">
      <c r="A13" s="136"/>
      <c r="B13" s="55" t="s">
        <v>177</v>
      </c>
      <c r="C13" s="55" t="s">
        <v>334</v>
      </c>
      <c r="D13" s="55" t="s">
        <v>86</v>
      </c>
      <c r="E13" s="55" t="s">
        <v>335</v>
      </c>
      <c r="F13" s="55" t="s">
        <v>336</v>
      </c>
      <c r="G13" s="55" t="s">
        <v>177</v>
      </c>
      <c r="H13" s="55" t="s">
        <v>334</v>
      </c>
      <c r="I13" s="55" t="s">
        <v>86</v>
      </c>
      <c r="J13" s="55" t="s">
        <v>335</v>
      </c>
      <c r="K13" s="56" t="s">
        <v>336</v>
      </c>
      <c r="L13" s="55" t="s">
        <v>177</v>
      </c>
      <c r="M13" s="55" t="s">
        <v>334</v>
      </c>
      <c r="N13" s="55" t="s">
        <v>86</v>
      </c>
      <c r="O13" s="55" t="s">
        <v>335</v>
      </c>
      <c r="P13" s="55" t="s">
        <v>336</v>
      </c>
      <c r="Q13" s="55" t="s">
        <v>177</v>
      </c>
      <c r="R13" s="55" t="s">
        <v>334</v>
      </c>
      <c r="S13" s="55" t="s">
        <v>86</v>
      </c>
      <c r="T13" s="55" t="s">
        <v>335</v>
      </c>
      <c r="U13" s="55" t="s">
        <v>336</v>
      </c>
      <c r="V13" s="55" t="s">
        <v>177</v>
      </c>
      <c r="W13" s="55" t="s">
        <v>334</v>
      </c>
      <c r="X13" s="55" t="s">
        <v>86</v>
      </c>
      <c r="Y13" s="55" t="s">
        <v>335</v>
      </c>
      <c r="Z13" s="55" t="s">
        <v>336</v>
      </c>
      <c r="AA13" s="55" t="s">
        <v>177</v>
      </c>
      <c r="AB13" s="55" t="s">
        <v>334</v>
      </c>
      <c r="AC13" s="55" t="s">
        <v>86</v>
      </c>
      <c r="AD13" s="55" t="s">
        <v>335</v>
      </c>
      <c r="AE13" s="55" t="s">
        <v>336</v>
      </c>
      <c r="AF13" s="55" t="s">
        <v>177</v>
      </c>
      <c r="AG13" s="55" t="s">
        <v>334</v>
      </c>
      <c r="AH13" s="55" t="s">
        <v>86</v>
      </c>
      <c r="AI13" s="55" t="s">
        <v>335</v>
      </c>
      <c r="AJ13" s="55" t="s">
        <v>336</v>
      </c>
      <c r="AK13" s="55" t="s">
        <v>177</v>
      </c>
      <c r="AL13" s="55" t="s">
        <v>334</v>
      </c>
      <c r="AM13" s="55" t="s">
        <v>86</v>
      </c>
      <c r="AN13" s="55" t="s">
        <v>335</v>
      </c>
      <c r="AO13" s="55" t="s">
        <v>336</v>
      </c>
      <c r="AP13" s="55" t="s">
        <v>177</v>
      </c>
      <c r="AQ13" s="55" t="s">
        <v>334</v>
      </c>
      <c r="AR13" s="55" t="s">
        <v>86</v>
      </c>
      <c r="AS13" s="55" t="s">
        <v>335</v>
      </c>
      <c r="AT13" s="55" t="s">
        <v>336</v>
      </c>
      <c r="AU13" s="55" t="s">
        <v>177</v>
      </c>
      <c r="AV13" s="55" t="s">
        <v>334</v>
      </c>
      <c r="AW13" s="55" t="s">
        <v>86</v>
      </c>
      <c r="AX13" s="55" t="s">
        <v>335</v>
      </c>
      <c r="AY13" s="55" t="s">
        <v>336</v>
      </c>
      <c r="AZ13" s="55" t="s">
        <v>177</v>
      </c>
      <c r="BA13" s="55" t="s">
        <v>334</v>
      </c>
      <c r="BB13" s="55" t="s">
        <v>86</v>
      </c>
      <c r="BC13" s="55" t="s">
        <v>335</v>
      </c>
      <c r="BD13" s="55" t="s">
        <v>336</v>
      </c>
      <c r="BE13" s="55" t="s">
        <v>177</v>
      </c>
      <c r="BF13" s="55" t="s">
        <v>334</v>
      </c>
      <c r="BG13" s="55" t="s">
        <v>86</v>
      </c>
      <c r="BH13" s="55" t="s">
        <v>335</v>
      </c>
      <c r="BI13" s="55" t="s">
        <v>336</v>
      </c>
    </row>
    <row r="14" spans="1:63" ht="20.100000000000001" customHeight="1" x14ac:dyDescent="0.5">
      <c r="A14" s="3" t="str">
        <f>+CJ956</f>
        <v>Seguros Universal, S. A.</v>
      </c>
      <c r="B14" s="3">
        <f t="shared" ref="B14:BI14" si="0">+CK956</f>
        <v>20316591434.029999</v>
      </c>
      <c r="C14" s="3">
        <f t="shared" si="0"/>
        <v>10986977021.640001</v>
      </c>
      <c r="D14" s="3">
        <f t="shared" si="0"/>
        <v>31303568455.669998</v>
      </c>
      <c r="E14" s="34">
        <f t="shared" si="0"/>
        <v>35.098161531325147</v>
      </c>
      <c r="F14" s="34">
        <f t="shared" si="0"/>
        <v>20.29258367959261</v>
      </c>
      <c r="G14" s="3">
        <f t="shared" si="0"/>
        <v>81320279.219999999</v>
      </c>
      <c r="H14" s="3">
        <f t="shared" si="0"/>
        <v>4746459.28</v>
      </c>
      <c r="I14" s="3">
        <f t="shared" si="0"/>
        <v>86066738.5</v>
      </c>
      <c r="J14" s="34">
        <f t="shared" si="0"/>
        <v>5.5148590067694965</v>
      </c>
      <c r="K14" s="34">
        <f t="shared" si="0"/>
        <v>3.8514162442432345</v>
      </c>
      <c r="L14" s="3">
        <f t="shared" si="0"/>
        <v>1741172807.7999997</v>
      </c>
      <c r="M14" s="3">
        <f t="shared" si="0"/>
        <v>3476238051.0999994</v>
      </c>
      <c r="N14" s="3">
        <f t="shared" si="0"/>
        <v>5217410858.9000006</v>
      </c>
      <c r="O14" s="34">
        <f t="shared" si="0"/>
        <v>66.62764626194118</v>
      </c>
      <c r="P14" s="34">
        <f t="shared" si="0"/>
        <v>21.487610349889394</v>
      </c>
      <c r="Q14" s="3">
        <f t="shared" si="0"/>
        <v>0</v>
      </c>
      <c r="R14" s="3">
        <f t="shared" si="0"/>
        <v>6591510932.2900019</v>
      </c>
      <c r="S14" s="3">
        <f t="shared" si="0"/>
        <v>6591510932.2900019</v>
      </c>
      <c r="T14" s="34">
        <f t="shared" si="0"/>
        <v>100.00000000000001</v>
      </c>
      <c r="U14" s="34">
        <f t="shared" si="0"/>
        <v>17.953045964217374</v>
      </c>
      <c r="V14" s="3">
        <f t="shared" si="0"/>
        <v>252818715.61999997</v>
      </c>
      <c r="W14" s="3">
        <f t="shared" si="0"/>
        <v>10409.370000000001</v>
      </c>
      <c r="X14" s="3">
        <f t="shared" si="0"/>
        <v>252829124.98999995</v>
      </c>
      <c r="Y14" s="34">
        <f t="shared" si="0"/>
        <v>4.1171562020047014E-3</v>
      </c>
      <c r="Z14" s="34">
        <f t="shared" si="0"/>
        <v>15.348600732874541</v>
      </c>
      <c r="AA14" s="3">
        <f t="shared" si="0"/>
        <v>11017189174.259998</v>
      </c>
      <c r="AB14" s="3">
        <f t="shared" si="0"/>
        <v>631061167.57999992</v>
      </c>
      <c r="AC14" s="3">
        <f t="shared" si="0"/>
        <v>11648250341.84</v>
      </c>
      <c r="AD14" s="34">
        <f t="shared" si="0"/>
        <v>5.417647707254849</v>
      </c>
      <c r="AE14" s="34">
        <f t="shared" si="0"/>
        <v>28.93272888414565</v>
      </c>
      <c r="AF14" s="3">
        <f t="shared" si="0"/>
        <v>60854724.540000007</v>
      </c>
      <c r="AG14" s="3">
        <f t="shared" si="0"/>
        <v>0</v>
      </c>
      <c r="AH14" s="3">
        <f t="shared" si="0"/>
        <v>60854724.540000007</v>
      </c>
      <c r="AI14" s="34">
        <f t="shared" si="0"/>
        <v>0</v>
      </c>
      <c r="AJ14" s="34">
        <f t="shared" si="0"/>
        <v>5.7545478283232345</v>
      </c>
      <c r="AK14" s="3">
        <f t="shared" si="0"/>
        <v>518565776.21000004</v>
      </c>
      <c r="AL14" s="3">
        <f t="shared" si="0"/>
        <v>34099572.43</v>
      </c>
      <c r="AM14" s="3">
        <f t="shared" si="0"/>
        <v>552665348.63999999</v>
      </c>
      <c r="AN14" s="34">
        <f t="shared" si="0"/>
        <v>6.1700217887573912</v>
      </c>
      <c r="AO14" s="34">
        <f t="shared" si="0"/>
        <v>33.796988442224595</v>
      </c>
      <c r="AP14" s="3">
        <f t="shared" si="0"/>
        <v>3864109365.8000002</v>
      </c>
      <c r="AQ14" s="3">
        <f t="shared" si="0"/>
        <v>34730750.25</v>
      </c>
      <c r="AR14" s="3">
        <f t="shared" si="0"/>
        <v>3898840116.0499997</v>
      </c>
      <c r="AS14" s="34">
        <f t="shared" si="0"/>
        <v>0.89079698618640668</v>
      </c>
      <c r="AT14" s="34">
        <f t="shared" si="0"/>
        <v>11.562368011070035</v>
      </c>
      <c r="AU14" s="3">
        <f t="shared" si="0"/>
        <v>0</v>
      </c>
      <c r="AV14" s="3">
        <f t="shared" si="0"/>
        <v>0</v>
      </c>
      <c r="AW14" s="3">
        <f t="shared" si="0"/>
        <v>0</v>
      </c>
      <c r="AX14" s="34">
        <f t="shared" si="0"/>
        <v>0</v>
      </c>
      <c r="AY14" s="34">
        <f t="shared" si="0"/>
        <v>0</v>
      </c>
      <c r="AZ14" s="3">
        <f t="shared" si="0"/>
        <v>215364490.30000004</v>
      </c>
      <c r="BA14" s="3">
        <f t="shared" si="0"/>
        <v>60187456.57</v>
      </c>
      <c r="BB14" s="3">
        <f t="shared" si="0"/>
        <v>275551946.86999995</v>
      </c>
      <c r="BC14" s="34">
        <f t="shared" si="0"/>
        <v>21.842508192618677</v>
      </c>
      <c r="BD14" s="34">
        <f t="shared" si="0"/>
        <v>9.2358552768242586</v>
      </c>
      <c r="BE14" s="3">
        <f t="shared" si="0"/>
        <v>2565196100.2799997</v>
      </c>
      <c r="BF14" s="3">
        <f t="shared" si="0"/>
        <v>154392222.76999998</v>
      </c>
      <c r="BG14" s="3">
        <f t="shared" si="0"/>
        <v>2719588323.0500002</v>
      </c>
      <c r="BH14" s="34">
        <f t="shared" si="0"/>
        <v>5.6770438915861403</v>
      </c>
      <c r="BI14" s="34">
        <f t="shared" si="0"/>
        <v>29.727207600006704</v>
      </c>
      <c r="BJ14" s="3"/>
      <c r="BK14" s="3"/>
    </row>
    <row r="15" spans="1:63" ht="20.100000000000001" customHeight="1" x14ac:dyDescent="0.5">
      <c r="A15" s="3" t="str">
        <f t="shared" ref="A15:A47" si="1">+CJ957</f>
        <v>Seguros Reservas, S. A.</v>
      </c>
      <c r="B15" s="3">
        <f t="shared" ref="B15:B47" si="2">+CK957</f>
        <v>23523933650.540001</v>
      </c>
      <c r="C15" s="3">
        <f t="shared" ref="C15:C47" si="3">+CL957</f>
        <v>3501729185.9099998</v>
      </c>
      <c r="D15" s="3">
        <f t="shared" ref="D15:D47" si="4">+CM957</f>
        <v>27025662836.450001</v>
      </c>
      <c r="E15" s="34">
        <f t="shared" ref="E15:E47" si="5">+CN957</f>
        <v>12.957051995731829</v>
      </c>
      <c r="F15" s="34">
        <f t="shared" ref="F15:F47" si="6">+CO957</f>
        <v>17.519425153772929</v>
      </c>
      <c r="G15" s="3">
        <f t="shared" ref="G15:G47" si="7">+CP957</f>
        <v>195978371.20999998</v>
      </c>
      <c r="H15" s="3">
        <f t="shared" ref="H15:H47" si="8">+CQ957</f>
        <v>368961.88</v>
      </c>
      <c r="I15" s="3">
        <f t="shared" ref="I15:I47" si="9">+CR957</f>
        <v>196347333.08999997</v>
      </c>
      <c r="J15" s="34">
        <f t="shared" ref="J15:J47" si="10">+CS957</f>
        <v>0.18791285534338195</v>
      </c>
      <c r="K15" s="34">
        <f t="shared" ref="K15:K47" si="11">+CT957</f>
        <v>8.7863827694209995</v>
      </c>
      <c r="L15" s="3">
        <f t="shared" ref="L15:L47" si="12">+CU957</f>
        <v>3521340634.3899999</v>
      </c>
      <c r="M15" s="3">
        <f t="shared" ref="M15:M47" si="13">+CV957</f>
        <v>1380011243.1099999</v>
      </c>
      <c r="N15" s="3">
        <f t="shared" ref="N15:N47" si="14">+CW957</f>
        <v>4901351877.5</v>
      </c>
      <c r="O15" s="34">
        <f t="shared" ref="O15:O47" si="15">+CX957</f>
        <v>28.15572677907576</v>
      </c>
      <c r="P15" s="34">
        <f t="shared" ref="P15:P47" si="16">+CY957</f>
        <v>20.185939382512675</v>
      </c>
      <c r="Q15" s="3">
        <f t="shared" ref="Q15:Q47" si="17">+CZ957</f>
        <v>9063.66</v>
      </c>
      <c r="R15" s="3">
        <f t="shared" ref="R15:R47" si="18">+DA957</f>
        <v>1431520125.1199999</v>
      </c>
      <c r="S15" s="3">
        <f t="shared" ref="S15:S47" si="19">+DB957</f>
        <v>1431529188.78</v>
      </c>
      <c r="T15" s="34">
        <f t="shared" ref="T15:T47" si="20">+DC957</f>
        <v>99.999366854684411</v>
      </c>
      <c r="U15" s="34">
        <f t="shared" ref="U15:U47" si="21">+DD957</f>
        <v>3.8990012440679402</v>
      </c>
      <c r="V15" s="3">
        <f t="shared" ref="V15:V47" si="22">+DE957</f>
        <v>98942820.920000017</v>
      </c>
      <c r="W15" s="3">
        <f t="shared" ref="W15:W47" si="23">+DF957</f>
        <v>111650.72</v>
      </c>
      <c r="X15" s="3">
        <f t="shared" ref="X15:X47" si="24">+DG957</f>
        <v>99054471.640000015</v>
      </c>
      <c r="Y15" s="34">
        <f t="shared" ref="Y15:Y47" si="25">+DH957</f>
        <v>0.11271648634478545</v>
      </c>
      <c r="Z15" s="34">
        <f t="shared" ref="Z15:Z47" si="26">+DI957</f>
        <v>6.0133401801249695</v>
      </c>
      <c r="AA15" s="3">
        <f t="shared" ref="AA15:AA47" si="27">+DJ957</f>
        <v>9124883205.6100006</v>
      </c>
      <c r="AB15" s="3">
        <f t="shared" ref="AB15:AB47" si="28">+DK957</f>
        <v>286544099.88</v>
      </c>
      <c r="AC15" s="3">
        <f t="shared" ref="AC15:AC47" si="29">+DL957</f>
        <v>9411427305.4899998</v>
      </c>
      <c r="AD15" s="34">
        <f t="shared" ref="AD15:AD47" si="30">+DM957</f>
        <v>3.0446402078975763</v>
      </c>
      <c r="AE15" s="34">
        <f t="shared" ref="AE15:AE47" si="31">+DN957</f>
        <v>23.37675330212506</v>
      </c>
      <c r="AF15" s="3">
        <f t="shared" ref="AF15:AF47" si="32">+DO957</f>
        <v>474756917.02999991</v>
      </c>
      <c r="AG15" s="3">
        <f t="shared" ref="AG15:AG47" si="33">+DP957</f>
        <v>2582867.6799999997</v>
      </c>
      <c r="AH15" s="3">
        <f t="shared" ref="AH15:AH47" si="34">+DQ957</f>
        <v>477339784.70999998</v>
      </c>
      <c r="AI15" s="34">
        <f t="shared" ref="AI15:AI47" si="35">+DR957</f>
        <v>0.54109625108436732</v>
      </c>
      <c r="AJ15" s="34">
        <f t="shared" ref="AJ15:AJ47" si="36">+DS957</f>
        <v>45.138231127308465</v>
      </c>
      <c r="AK15" s="3">
        <f t="shared" ref="AK15:AK47" si="37">+DT957</f>
        <v>223943275.82000002</v>
      </c>
      <c r="AL15" s="3">
        <f t="shared" ref="AL15:AL47" si="38">+DU957</f>
        <v>5077333.1100000003</v>
      </c>
      <c r="AM15" s="3">
        <f t="shared" ref="AM15:AM47" si="39">+DV957</f>
        <v>229020608.93000004</v>
      </c>
      <c r="AN15" s="34">
        <f t="shared" ref="AN15:AN47" si="40">+DW957</f>
        <v>2.2169765130403105</v>
      </c>
      <c r="AO15" s="34">
        <f t="shared" ref="AO15:AO47" si="41">+DX957</f>
        <v>14.005232808761336</v>
      </c>
      <c r="AP15" s="3">
        <f t="shared" ref="AP15:AP47" si="42">+DY957</f>
        <v>7743027568.039999</v>
      </c>
      <c r="AQ15" s="3">
        <f t="shared" ref="AQ15:AQ47" si="43">+DZ957</f>
        <v>29439593.459999997</v>
      </c>
      <c r="AR15" s="3">
        <f t="shared" ref="AR15:AR47" si="44">+EA957</f>
        <v>7772467161.499999</v>
      </c>
      <c r="AS15" s="34">
        <f t="shared" ref="AS15:AS47" si="45">+EB957</f>
        <v>0.37876767888870028</v>
      </c>
      <c r="AT15" s="34">
        <f t="shared" ref="AT15:AT47" si="46">+EC957</f>
        <v>23.049964348439929</v>
      </c>
      <c r="AU15" s="3">
        <f t="shared" ref="AU15:AU47" si="47">+ED957</f>
        <v>0</v>
      </c>
      <c r="AV15" s="3">
        <f t="shared" ref="AV15:AV47" si="48">+EE957</f>
        <v>0</v>
      </c>
      <c r="AW15" s="3">
        <f t="shared" ref="AW15:AW47" si="49">+EF957</f>
        <v>0</v>
      </c>
      <c r="AX15" s="34">
        <f t="shared" ref="AX15:AX47" si="50">+EG957</f>
        <v>0</v>
      </c>
      <c r="AY15" s="34">
        <f t="shared" ref="AY15:AY47" si="51">+EH957</f>
        <v>0</v>
      </c>
      <c r="AZ15" s="3">
        <f t="shared" ref="AZ15:AZ47" si="52">+EI957</f>
        <v>305983177.53000003</v>
      </c>
      <c r="BA15" s="3">
        <f t="shared" ref="BA15:BA47" si="53">+EJ957</f>
        <v>10046250</v>
      </c>
      <c r="BB15" s="3">
        <f t="shared" ref="BB15:BB47" si="54">+EK957</f>
        <v>316029427.53000003</v>
      </c>
      <c r="BC15" s="34">
        <f t="shared" ref="BC15:BC47" si="55">+EL957</f>
        <v>3.1788970028894949</v>
      </c>
      <c r="BD15" s="34">
        <f t="shared" ref="BD15:BD47" si="56">+EM957</f>
        <v>10.59256553633328</v>
      </c>
      <c r="BE15" s="3">
        <f t="shared" ref="BE15:BE47" si="57">+EN957</f>
        <v>1835068616.3300002</v>
      </c>
      <c r="BF15" s="3">
        <f t="shared" ref="BF15:BF47" si="58">+EO957</f>
        <v>356027060.94999999</v>
      </c>
      <c r="BG15" s="3">
        <f t="shared" ref="BG15:BG47" si="59">+EP957</f>
        <v>2191095677.2800002</v>
      </c>
      <c r="BH15" s="34">
        <f t="shared" ref="BH15:BH47" si="60">+EQ957</f>
        <v>16.24881399026663</v>
      </c>
      <c r="BI15" s="34">
        <f t="shared" ref="BI15:BI47" si="61">+ER957</f>
        <v>23.950373487753179</v>
      </c>
    </row>
    <row r="16" spans="1:63" ht="20.100000000000001" customHeight="1" x14ac:dyDescent="0.5">
      <c r="A16" s="3" t="str">
        <f>+CJ958</f>
        <v>Humano Seguros, S. A.</v>
      </c>
      <c r="B16" s="3">
        <f t="shared" si="2"/>
        <v>3516583796.8800006</v>
      </c>
      <c r="C16" s="3">
        <f t="shared" si="3"/>
        <v>20345122483.220001</v>
      </c>
      <c r="D16" s="3">
        <f t="shared" si="4"/>
        <v>23861706280.100002</v>
      </c>
      <c r="E16" s="34">
        <f t="shared" si="5"/>
        <v>85.26264737483281</v>
      </c>
      <c r="F16" s="34">
        <f t="shared" si="6"/>
        <v>15.468385724538189</v>
      </c>
      <c r="G16" s="3">
        <f t="shared" si="7"/>
        <v>63097145.339999996</v>
      </c>
      <c r="H16" s="3">
        <f t="shared" si="8"/>
        <v>2613140.87</v>
      </c>
      <c r="I16" s="3">
        <f t="shared" si="9"/>
        <v>65710286.210000008</v>
      </c>
      <c r="J16" s="34">
        <f t="shared" si="10"/>
        <v>3.9767607489165426</v>
      </c>
      <c r="K16" s="34">
        <f t="shared" si="11"/>
        <v>2.9404816324376721</v>
      </c>
      <c r="L16" s="3">
        <f t="shared" si="12"/>
        <v>443839028.39999998</v>
      </c>
      <c r="M16" s="3">
        <f t="shared" si="13"/>
        <v>13647609.560000001</v>
      </c>
      <c r="N16" s="3">
        <f t="shared" si="14"/>
        <v>457486637.96000004</v>
      </c>
      <c r="O16" s="34">
        <f t="shared" si="15"/>
        <v>2.9831711852518121</v>
      </c>
      <c r="P16" s="34">
        <f t="shared" si="16"/>
        <v>1.8841327399004077</v>
      </c>
      <c r="Q16" s="3">
        <f t="shared" si="17"/>
        <v>0</v>
      </c>
      <c r="R16" s="3">
        <f t="shared" si="18"/>
        <v>20284060657.350002</v>
      </c>
      <c r="S16" s="3">
        <f t="shared" si="19"/>
        <v>20284060657.350002</v>
      </c>
      <c r="T16" s="34">
        <f t="shared" si="20"/>
        <v>100</v>
      </c>
      <c r="U16" s="34">
        <f t="shared" si="21"/>
        <v>55.246919418498521</v>
      </c>
      <c r="V16" s="3">
        <f t="shared" si="22"/>
        <v>31924374.730000004</v>
      </c>
      <c r="W16" s="3">
        <f t="shared" si="23"/>
        <v>0.65</v>
      </c>
      <c r="X16" s="3">
        <f t="shared" si="24"/>
        <v>31924375.380000003</v>
      </c>
      <c r="Y16" s="34">
        <f t="shared" si="25"/>
        <v>2.0360617624087089E-6</v>
      </c>
      <c r="Z16" s="34">
        <f t="shared" si="26"/>
        <v>1.9380460671744624</v>
      </c>
      <c r="AA16" s="3">
        <f t="shared" si="27"/>
        <v>891892928.77999997</v>
      </c>
      <c r="AB16" s="3">
        <f t="shared" si="28"/>
        <v>31167533.770000003</v>
      </c>
      <c r="AC16" s="3">
        <f t="shared" si="29"/>
        <v>923060462.54999983</v>
      </c>
      <c r="AD16" s="34">
        <f t="shared" si="30"/>
        <v>3.3765430364006885</v>
      </c>
      <c r="AE16" s="34">
        <f t="shared" si="31"/>
        <v>2.2927613437963372</v>
      </c>
      <c r="AF16" s="3">
        <f t="shared" si="32"/>
        <v>1703852.88</v>
      </c>
      <c r="AG16" s="3">
        <f t="shared" si="33"/>
        <v>2.52</v>
      </c>
      <c r="AH16" s="3">
        <f t="shared" si="34"/>
        <v>1703855.4</v>
      </c>
      <c r="AI16" s="34">
        <f t="shared" si="35"/>
        <v>1.4789987460203489E-4</v>
      </c>
      <c r="AJ16" s="34">
        <f t="shared" si="36"/>
        <v>0.16112006858895583</v>
      </c>
      <c r="AK16" s="3">
        <f t="shared" si="37"/>
        <v>17795472.199999999</v>
      </c>
      <c r="AL16" s="3">
        <f t="shared" si="38"/>
        <v>1168801.8600000001</v>
      </c>
      <c r="AM16" s="3">
        <f t="shared" si="39"/>
        <v>18964274.059999999</v>
      </c>
      <c r="AN16" s="34">
        <f t="shared" si="40"/>
        <v>6.1631774372279891</v>
      </c>
      <c r="AO16" s="34">
        <f t="shared" si="41"/>
        <v>1.1597169115056962</v>
      </c>
      <c r="AP16" s="3">
        <f t="shared" si="42"/>
        <v>1862944768.0600002</v>
      </c>
      <c r="AQ16" s="3">
        <f t="shared" si="43"/>
        <v>11819729.800000001</v>
      </c>
      <c r="AR16" s="3">
        <f t="shared" si="44"/>
        <v>1874764497.8600001</v>
      </c>
      <c r="AS16" s="34">
        <f t="shared" si="45"/>
        <v>0.63046477642882326</v>
      </c>
      <c r="AT16" s="34">
        <f t="shared" si="46"/>
        <v>5.5597860935901613</v>
      </c>
      <c r="AU16" s="3">
        <f t="shared" si="47"/>
        <v>0</v>
      </c>
      <c r="AV16" s="3">
        <f t="shared" si="48"/>
        <v>0</v>
      </c>
      <c r="AW16" s="3">
        <f t="shared" si="49"/>
        <v>0</v>
      </c>
      <c r="AX16" s="34">
        <f t="shared" si="50"/>
        <v>0</v>
      </c>
      <c r="AY16" s="34">
        <f t="shared" si="51"/>
        <v>0</v>
      </c>
      <c r="AZ16" s="3">
        <f t="shared" si="52"/>
        <v>49680770.620000005</v>
      </c>
      <c r="BA16" s="3">
        <f t="shared" si="53"/>
        <v>111621.33999999998</v>
      </c>
      <c r="BB16" s="3">
        <f t="shared" si="54"/>
        <v>49792391.960000001</v>
      </c>
      <c r="BC16" s="34">
        <f t="shared" si="55"/>
        <v>0.22417348435413462</v>
      </c>
      <c r="BD16" s="34">
        <f t="shared" si="56"/>
        <v>1.668924249141408</v>
      </c>
      <c r="BE16" s="3">
        <f t="shared" si="57"/>
        <v>153705455.87</v>
      </c>
      <c r="BF16" s="3">
        <f t="shared" si="58"/>
        <v>533385.5</v>
      </c>
      <c r="BG16" s="3">
        <f t="shared" si="59"/>
        <v>154238841.36999997</v>
      </c>
      <c r="BH16" s="34">
        <f t="shared" si="60"/>
        <v>0.34581788560021265</v>
      </c>
      <c r="BI16" s="34">
        <f t="shared" si="61"/>
        <v>1.6859500456482117</v>
      </c>
    </row>
    <row r="17" spans="1:61" ht="20.100000000000001" customHeight="1" x14ac:dyDescent="0.5">
      <c r="A17" s="3" t="str">
        <f t="shared" si="1"/>
        <v>Mapfre BHD Compañía de Seguros</v>
      </c>
      <c r="B17" s="3">
        <f t="shared" si="2"/>
        <v>12883231725.599998</v>
      </c>
      <c r="C17" s="3">
        <f t="shared" si="3"/>
        <v>2996278935.7399998</v>
      </c>
      <c r="D17" s="3">
        <f t="shared" si="4"/>
        <v>15879510661.34</v>
      </c>
      <c r="E17" s="34">
        <f t="shared" si="5"/>
        <v>18.868836701843037</v>
      </c>
      <c r="F17" s="34">
        <f t="shared" si="6"/>
        <v>10.293915830795912</v>
      </c>
      <c r="G17" s="3">
        <f t="shared" si="7"/>
        <v>64782561.879999995</v>
      </c>
      <c r="H17" s="3">
        <f t="shared" si="8"/>
        <v>0</v>
      </c>
      <c r="I17" s="3">
        <f t="shared" si="9"/>
        <v>64782561.879999995</v>
      </c>
      <c r="J17" s="34">
        <f t="shared" si="10"/>
        <v>0</v>
      </c>
      <c r="K17" s="34">
        <f t="shared" si="11"/>
        <v>2.8989667264819676</v>
      </c>
      <c r="L17" s="3">
        <f t="shared" si="12"/>
        <v>1661159142.4699998</v>
      </c>
      <c r="M17" s="3">
        <f t="shared" si="13"/>
        <v>1793924185.6000001</v>
      </c>
      <c r="N17" s="3">
        <f t="shared" si="14"/>
        <v>3455083328.0699992</v>
      </c>
      <c r="O17" s="34">
        <f t="shared" si="15"/>
        <v>51.921300161581961</v>
      </c>
      <c r="P17" s="34">
        <f t="shared" si="16"/>
        <v>14.229564488547815</v>
      </c>
      <c r="Q17" s="3">
        <f t="shared" si="17"/>
        <v>0</v>
      </c>
      <c r="R17" s="3">
        <f t="shared" si="18"/>
        <v>418361002.82000005</v>
      </c>
      <c r="S17" s="3">
        <f t="shared" si="19"/>
        <v>418361002.82000005</v>
      </c>
      <c r="T17" s="34">
        <f t="shared" si="20"/>
        <v>100</v>
      </c>
      <c r="U17" s="34">
        <f t="shared" si="21"/>
        <v>1.1394738460449063</v>
      </c>
      <c r="V17" s="3">
        <f t="shared" si="22"/>
        <v>303879486.02999997</v>
      </c>
      <c r="W17" s="3">
        <f t="shared" si="23"/>
        <v>8855498.7200000007</v>
      </c>
      <c r="X17" s="3">
        <f t="shared" si="24"/>
        <v>312734984.75000006</v>
      </c>
      <c r="Y17" s="34">
        <f t="shared" si="25"/>
        <v>2.8316303425659508</v>
      </c>
      <c r="Z17" s="34">
        <f t="shared" si="26"/>
        <v>18.985330176336344</v>
      </c>
      <c r="AA17" s="3">
        <f t="shared" si="27"/>
        <v>6319207520.96</v>
      </c>
      <c r="AB17" s="3">
        <f t="shared" si="28"/>
        <v>730492003.15999985</v>
      </c>
      <c r="AC17" s="3">
        <f t="shared" si="29"/>
        <v>7049699524.1200008</v>
      </c>
      <c r="AD17" s="34">
        <f t="shared" si="30"/>
        <v>10.362030334210388</v>
      </c>
      <c r="AE17" s="34">
        <f t="shared" si="31"/>
        <v>17.510530685747199</v>
      </c>
      <c r="AF17" s="3">
        <f t="shared" si="32"/>
        <v>12930647.24</v>
      </c>
      <c r="AG17" s="3">
        <f t="shared" si="33"/>
        <v>0</v>
      </c>
      <c r="AH17" s="3">
        <f t="shared" si="34"/>
        <v>12930647.24</v>
      </c>
      <c r="AI17" s="34">
        <f t="shared" si="35"/>
        <v>0</v>
      </c>
      <c r="AJ17" s="34">
        <f t="shared" si="36"/>
        <v>1.2227485796085704</v>
      </c>
      <c r="AK17" s="3">
        <f t="shared" si="37"/>
        <v>174608581.88999999</v>
      </c>
      <c r="AL17" s="3">
        <f t="shared" si="38"/>
        <v>7163951.9799999995</v>
      </c>
      <c r="AM17" s="3">
        <f t="shared" si="39"/>
        <v>181772533.87</v>
      </c>
      <c r="AN17" s="34">
        <f t="shared" si="40"/>
        <v>3.9411630720422877</v>
      </c>
      <c r="AO17" s="34">
        <f t="shared" si="41"/>
        <v>11.11588457904204</v>
      </c>
      <c r="AP17" s="3">
        <f t="shared" si="42"/>
        <v>3264383087.4799995</v>
      </c>
      <c r="AQ17" s="3">
        <f t="shared" si="43"/>
        <v>9031302.5599999987</v>
      </c>
      <c r="AR17" s="3">
        <f t="shared" si="44"/>
        <v>3273414390.04</v>
      </c>
      <c r="AS17" s="34">
        <f t="shared" si="45"/>
        <v>0.27589854151920068</v>
      </c>
      <c r="AT17" s="34">
        <f t="shared" si="46"/>
        <v>9.707610649271734</v>
      </c>
      <c r="AU17" s="3">
        <f t="shared" si="47"/>
        <v>0</v>
      </c>
      <c r="AV17" s="3">
        <f t="shared" si="48"/>
        <v>0</v>
      </c>
      <c r="AW17" s="3">
        <f t="shared" si="49"/>
        <v>0</v>
      </c>
      <c r="AX17" s="34">
        <f t="shared" si="50"/>
        <v>0</v>
      </c>
      <c r="AY17" s="34">
        <f t="shared" si="51"/>
        <v>0</v>
      </c>
      <c r="AZ17" s="3">
        <f t="shared" si="52"/>
        <v>275568458.07999998</v>
      </c>
      <c r="BA17" s="3">
        <f t="shared" si="53"/>
        <v>4606919.830000001</v>
      </c>
      <c r="BB17" s="3">
        <f t="shared" si="54"/>
        <v>280175377.90999997</v>
      </c>
      <c r="BC17" s="34">
        <f t="shared" si="55"/>
        <v>1.644298604811687</v>
      </c>
      <c r="BD17" s="34">
        <f t="shared" si="56"/>
        <v>9.3908218464778663</v>
      </c>
      <c r="BE17" s="3">
        <f t="shared" si="57"/>
        <v>806712239.56999993</v>
      </c>
      <c r="BF17" s="3">
        <f t="shared" si="58"/>
        <v>23844071.070000004</v>
      </c>
      <c r="BG17" s="3">
        <f t="shared" si="59"/>
        <v>830556310.6400001</v>
      </c>
      <c r="BH17" s="34">
        <f t="shared" si="60"/>
        <v>2.8708554452649366</v>
      </c>
      <c r="BI17" s="34">
        <f t="shared" si="61"/>
        <v>9.0786240184327358</v>
      </c>
    </row>
    <row r="18" spans="1:61" ht="20.100000000000001" customHeight="1" x14ac:dyDescent="0.5">
      <c r="A18" s="3" t="str">
        <f t="shared" si="1"/>
        <v>La Colonial, S. A., Compañia De Seguros</v>
      </c>
      <c r="B18" s="3">
        <f t="shared" si="2"/>
        <v>10854305131.01</v>
      </c>
      <c r="C18" s="3">
        <f t="shared" si="3"/>
        <v>2574695235.02</v>
      </c>
      <c r="D18" s="3">
        <f t="shared" si="4"/>
        <v>13429000366.029999</v>
      </c>
      <c r="E18" s="34">
        <f t="shared" si="5"/>
        <v>19.172649972763047</v>
      </c>
      <c r="F18" s="34">
        <f t="shared" si="6"/>
        <v>8.7053689756441859</v>
      </c>
      <c r="G18" s="3">
        <f t="shared" si="7"/>
        <v>2320575.81</v>
      </c>
      <c r="H18" s="3">
        <f t="shared" si="8"/>
        <v>0</v>
      </c>
      <c r="I18" s="3">
        <f t="shared" si="9"/>
        <v>2320575.81</v>
      </c>
      <c r="J18" s="34">
        <f t="shared" si="10"/>
        <v>0</v>
      </c>
      <c r="K18" s="34">
        <f t="shared" si="11"/>
        <v>0.10384387193470683</v>
      </c>
      <c r="L18" s="3">
        <f t="shared" si="12"/>
        <v>396262291.35000002</v>
      </c>
      <c r="M18" s="3">
        <f t="shared" si="13"/>
        <v>20349095.379999999</v>
      </c>
      <c r="N18" s="3">
        <f t="shared" si="14"/>
        <v>416611386.7299999</v>
      </c>
      <c r="O18" s="34">
        <f t="shared" si="15"/>
        <v>4.8844309176762772</v>
      </c>
      <c r="P18" s="34">
        <f t="shared" si="16"/>
        <v>1.71579033882501</v>
      </c>
      <c r="Q18" s="3">
        <f t="shared" si="17"/>
        <v>9423236.1799999997</v>
      </c>
      <c r="R18" s="3">
        <f t="shared" si="18"/>
        <v>1902737204.6999996</v>
      </c>
      <c r="S18" s="3">
        <f t="shared" si="19"/>
        <v>1912160440.8799999</v>
      </c>
      <c r="T18" s="34">
        <f t="shared" si="20"/>
        <v>99.507194272063103</v>
      </c>
      <c r="U18" s="34">
        <f t="shared" si="21"/>
        <v>5.2080781840029937</v>
      </c>
      <c r="V18" s="3">
        <f t="shared" si="22"/>
        <v>14737678.809999999</v>
      </c>
      <c r="W18" s="3">
        <f t="shared" si="23"/>
        <v>0</v>
      </c>
      <c r="X18" s="3">
        <f t="shared" si="24"/>
        <v>14737678.809999999</v>
      </c>
      <c r="Y18" s="34">
        <f t="shared" si="25"/>
        <v>0</v>
      </c>
      <c r="Z18" s="34">
        <f t="shared" si="26"/>
        <v>0.89468627395274358</v>
      </c>
      <c r="AA18" s="3">
        <f t="shared" si="27"/>
        <v>4720456223.21</v>
      </c>
      <c r="AB18" s="3">
        <f t="shared" si="28"/>
        <v>578170955.66999996</v>
      </c>
      <c r="AC18" s="3">
        <f t="shared" si="29"/>
        <v>5298627178.8800001</v>
      </c>
      <c r="AD18" s="34">
        <f t="shared" si="30"/>
        <v>10.911712338897019</v>
      </c>
      <c r="AE18" s="34">
        <f t="shared" si="31"/>
        <v>13.161096226962112</v>
      </c>
      <c r="AF18" s="3">
        <f t="shared" si="32"/>
        <v>173049666.15000001</v>
      </c>
      <c r="AG18" s="3">
        <f t="shared" si="33"/>
        <v>0</v>
      </c>
      <c r="AH18" s="3">
        <f t="shared" si="34"/>
        <v>173049666.15000001</v>
      </c>
      <c r="AI18" s="34">
        <f t="shared" si="35"/>
        <v>0</v>
      </c>
      <c r="AJ18" s="34">
        <f t="shared" si="36"/>
        <v>16.363932103266457</v>
      </c>
      <c r="AK18" s="3">
        <f t="shared" si="37"/>
        <v>223890966.51000002</v>
      </c>
      <c r="AL18" s="3">
        <f t="shared" si="38"/>
        <v>5224849.96</v>
      </c>
      <c r="AM18" s="3">
        <f t="shared" si="39"/>
        <v>229115816.46999997</v>
      </c>
      <c r="AN18" s="34">
        <f t="shared" si="40"/>
        <v>2.2804405389813551</v>
      </c>
      <c r="AO18" s="34">
        <f t="shared" si="41"/>
        <v>14.011055008645783</v>
      </c>
      <c r="AP18" s="3">
        <f t="shared" si="42"/>
        <v>4007734838.4700003</v>
      </c>
      <c r="AQ18" s="3">
        <f t="shared" si="43"/>
        <v>9237996.8200000003</v>
      </c>
      <c r="AR18" s="3">
        <f t="shared" si="44"/>
        <v>4016972835.2899995</v>
      </c>
      <c r="AS18" s="34">
        <f t="shared" si="45"/>
        <v>0.2299740924021727</v>
      </c>
      <c r="AT18" s="34">
        <f t="shared" si="46"/>
        <v>11.912701426482078</v>
      </c>
      <c r="AU18" s="3">
        <f t="shared" si="47"/>
        <v>0</v>
      </c>
      <c r="AV18" s="3">
        <f t="shared" si="48"/>
        <v>0</v>
      </c>
      <c r="AW18" s="3">
        <f t="shared" si="49"/>
        <v>0</v>
      </c>
      <c r="AX18" s="34">
        <f t="shared" si="50"/>
        <v>0</v>
      </c>
      <c r="AY18" s="34">
        <f t="shared" si="51"/>
        <v>0</v>
      </c>
      <c r="AZ18" s="3">
        <f t="shared" si="52"/>
        <v>179492195.44999999</v>
      </c>
      <c r="BA18" s="3">
        <f t="shared" si="53"/>
        <v>4466124.4400000004</v>
      </c>
      <c r="BB18" s="3">
        <f t="shared" si="54"/>
        <v>183958319.89000002</v>
      </c>
      <c r="BC18" s="34">
        <f t="shared" si="55"/>
        <v>2.4277914924807811</v>
      </c>
      <c r="BD18" s="34">
        <f t="shared" si="56"/>
        <v>6.1658516253319835</v>
      </c>
      <c r="BE18" s="3">
        <f t="shared" si="57"/>
        <v>1126937459.0699999</v>
      </c>
      <c r="BF18" s="3">
        <f t="shared" si="58"/>
        <v>54509008.049999997</v>
      </c>
      <c r="BG18" s="3">
        <f t="shared" si="59"/>
        <v>1181446467.1199999</v>
      </c>
      <c r="BH18" s="34">
        <f t="shared" si="60"/>
        <v>4.6137518344674611</v>
      </c>
      <c r="BI18" s="34">
        <f t="shared" si="61"/>
        <v>12.914125310327352</v>
      </c>
    </row>
    <row r="19" spans="1:61" ht="20.100000000000001" customHeight="1" x14ac:dyDescent="0.5">
      <c r="A19" s="3" t="str">
        <f t="shared" si="1"/>
        <v>Seguros Sura, S.A.</v>
      </c>
      <c r="B19" s="3">
        <f t="shared" si="2"/>
        <v>8400940310.7600012</v>
      </c>
      <c r="C19" s="3">
        <f t="shared" si="3"/>
        <v>615236262.79000008</v>
      </c>
      <c r="D19" s="3">
        <f t="shared" si="4"/>
        <v>9016176573.5499992</v>
      </c>
      <c r="E19" s="34">
        <f t="shared" si="5"/>
        <v>6.8236935886422971</v>
      </c>
      <c r="F19" s="34">
        <f t="shared" si="6"/>
        <v>5.8447495482134473</v>
      </c>
      <c r="G19" s="3">
        <f t="shared" si="7"/>
        <v>20280397.399999999</v>
      </c>
      <c r="H19" s="3">
        <f t="shared" si="8"/>
        <v>0.02</v>
      </c>
      <c r="I19" s="3">
        <f t="shared" si="9"/>
        <v>20280397.420000002</v>
      </c>
      <c r="J19" s="34">
        <f t="shared" si="10"/>
        <v>9.8617396818252286E-8</v>
      </c>
      <c r="K19" s="34">
        <f t="shared" si="11"/>
        <v>0.90753121849849794</v>
      </c>
      <c r="L19" s="3">
        <f t="shared" si="12"/>
        <v>387376832.67000002</v>
      </c>
      <c r="M19" s="3">
        <f t="shared" si="13"/>
        <v>5981961.5800000001</v>
      </c>
      <c r="N19" s="3">
        <f t="shared" si="14"/>
        <v>393358794.24999994</v>
      </c>
      <c r="O19" s="34">
        <f t="shared" si="15"/>
        <v>1.5207392506389861</v>
      </c>
      <c r="P19" s="34">
        <f t="shared" si="16"/>
        <v>1.6200258571026813</v>
      </c>
      <c r="Q19" s="3">
        <f t="shared" si="17"/>
        <v>20298448.969999999</v>
      </c>
      <c r="R19" s="3">
        <f t="shared" si="18"/>
        <v>326826065.42999995</v>
      </c>
      <c r="S19" s="3">
        <f t="shared" si="19"/>
        <v>347124514.39999998</v>
      </c>
      <c r="T19" s="34">
        <f t="shared" si="20"/>
        <v>94.152401190942797</v>
      </c>
      <c r="U19" s="34">
        <f t="shared" si="21"/>
        <v>0.94544974988985608</v>
      </c>
      <c r="V19" s="3">
        <f t="shared" si="22"/>
        <v>51457295.199999996</v>
      </c>
      <c r="W19" s="3">
        <f t="shared" si="23"/>
        <v>52926.65</v>
      </c>
      <c r="X19" s="3">
        <f t="shared" si="24"/>
        <v>51510221.850000001</v>
      </c>
      <c r="Y19" s="34">
        <f t="shared" si="25"/>
        <v>0.10274980013505805</v>
      </c>
      <c r="Z19" s="34">
        <f t="shared" si="26"/>
        <v>3.1270520311641739</v>
      </c>
      <c r="AA19" s="3">
        <f t="shared" si="27"/>
        <v>3572173595.8299999</v>
      </c>
      <c r="AB19" s="3">
        <f t="shared" si="28"/>
        <v>243498923.83000001</v>
      </c>
      <c r="AC19" s="3">
        <f t="shared" si="29"/>
        <v>3815672519.6599998</v>
      </c>
      <c r="AD19" s="34">
        <f t="shared" si="30"/>
        <v>6.3815467018038872</v>
      </c>
      <c r="AE19" s="34">
        <f t="shared" si="31"/>
        <v>9.4776309988345293</v>
      </c>
      <c r="AF19" s="3">
        <f t="shared" si="32"/>
        <v>135741877.88</v>
      </c>
      <c r="AG19" s="3">
        <f t="shared" si="33"/>
        <v>0</v>
      </c>
      <c r="AH19" s="3">
        <f t="shared" si="34"/>
        <v>135741877.88</v>
      </c>
      <c r="AI19" s="34">
        <f t="shared" si="35"/>
        <v>0</v>
      </c>
      <c r="AJ19" s="34">
        <f t="shared" si="36"/>
        <v>12.836030965080292</v>
      </c>
      <c r="AK19" s="3">
        <f t="shared" si="37"/>
        <v>302246743.44</v>
      </c>
      <c r="AL19" s="3">
        <f t="shared" si="38"/>
        <v>156046.51999999999</v>
      </c>
      <c r="AM19" s="3">
        <f t="shared" si="39"/>
        <v>302402789.95999998</v>
      </c>
      <c r="AN19" s="34">
        <f t="shared" si="40"/>
        <v>5.1602209100200719E-2</v>
      </c>
      <c r="AO19" s="34">
        <f t="shared" si="41"/>
        <v>18.492752661849948</v>
      </c>
      <c r="AP19" s="3">
        <f t="shared" si="42"/>
        <v>2413820352.4499998</v>
      </c>
      <c r="AQ19" s="3">
        <f t="shared" si="43"/>
        <v>17868172.899999999</v>
      </c>
      <c r="AR19" s="3">
        <f t="shared" si="44"/>
        <v>2431688525.3500004</v>
      </c>
      <c r="AS19" s="34">
        <f t="shared" si="45"/>
        <v>0.73480516578200228</v>
      </c>
      <c r="AT19" s="34">
        <f t="shared" si="46"/>
        <v>7.2113953846555576</v>
      </c>
      <c r="AU19" s="3">
        <f t="shared" si="47"/>
        <v>0</v>
      </c>
      <c r="AV19" s="3">
        <f t="shared" si="48"/>
        <v>0</v>
      </c>
      <c r="AW19" s="3">
        <f t="shared" si="49"/>
        <v>0</v>
      </c>
      <c r="AX19" s="34">
        <f t="shared" si="50"/>
        <v>0</v>
      </c>
      <c r="AY19" s="34">
        <f t="shared" si="51"/>
        <v>0</v>
      </c>
      <c r="AZ19" s="3">
        <f t="shared" si="52"/>
        <v>425234627.95000005</v>
      </c>
      <c r="BA19" s="3">
        <f t="shared" si="53"/>
        <v>3781980.5999999992</v>
      </c>
      <c r="BB19" s="3">
        <f t="shared" si="54"/>
        <v>429016608.55000001</v>
      </c>
      <c r="BC19" s="34">
        <f t="shared" si="55"/>
        <v>0.88154643075064687</v>
      </c>
      <c r="BD19" s="34">
        <f t="shared" si="56"/>
        <v>14.379630965885056</v>
      </c>
      <c r="BE19" s="3">
        <f t="shared" si="57"/>
        <v>1072310138.97</v>
      </c>
      <c r="BF19" s="3">
        <f t="shared" si="58"/>
        <v>17070185.259999998</v>
      </c>
      <c r="BG19" s="3">
        <f t="shared" si="59"/>
        <v>1089380324.23</v>
      </c>
      <c r="BH19" s="34">
        <f t="shared" si="60"/>
        <v>1.5669628760796293</v>
      </c>
      <c r="BI19" s="34">
        <f t="shared" si="61"/>
        <v>11.907771032576399</v>
      </c>
    </row>
    <row r="20" spans="1:61" ht="20.100000000000001" customHeight="1" x14ac:dyDescent="0.5">
      <c r="A20" s="3" t="str">
        <f t="shared" si="1"/>
        <v>Seguros Crecer, S. A.</v>
      </c>
      <c r="B20" s="3">
        <f t="shared" si="2"/>
        <v>3491378208.9200001</v>
      </c>
      <c r="C20" s="3">
        <f t="shared" si="3"/>
        <v>4785184767.4399996</v>
      </c>
      <c r="D20" s="3">
        <f t="shared" si="4"/>
        <v>8276562976.3600006</v>
      </c>
      <c r="E20" s="34">
        <f t="shared" si="5"/>
        <v>57.816085990135299</v>
      </c>
      <c r="F20" s="34">
        <f t="shared" si="6"/>
        <v>5.3652939604967678</v>
      </c>
      <c r="G20" s="3">
        <f t="shared" si="7"/>
        <v>2131166.3800000004</v>
      </c>
      <c r="H20" s="3">
        <f t="shared" si="8"/>
        <v>0</v>
      </c>
      <c r="I20" s="3">
        <f t="shared" si="9"/>
        <v>2131166.3800000004</v>
      </c>
      <c r="J20" s="34">
        <f t="shared" si="10"/>
        <v>0</v>
      </c>
      <c r="K20" s="34">
        <f t="shared" si="11"/>
        <v>9.536795466133588E-2</v>
      </c>
      <c r="L20" s="3">
        <f t="shared" si="12"/>
        <v>460539979.66000009</v>
      </c>
      <c r="M20" s="3">
        <f t="shared" si="13"/>
        <v>4569992280.3800011</v>
      </c>
      <c r="N20" s="3">
        <f t="shared" si="14"/>
        <v>5030532260.04</v>
      </c>
      <c r="O20" s="34">
        <f t="shared" si="15"/>
        <v>90.845104337799498</v>
      </c>
      <c r="P20" s="34">
        <f t="shared" si="16"/>
        <v>20.717961452450712</v>
      </c>
      <c r="Q20" s="3">
        <f t="shared" si="17"/>
        <v>0</v>
      </c>
      <c r="R20" s="3">
        <f t="shared" si="18"/>
        <v>0</v>
      </c>
      <c r="S20" s="3">
        <f t="shared" si="19"/>
        <v>0</v>
      </c>
      <c r="T20" s="34">
        <f t="shared" si="20"/>
        <v>0</v>
      </c>
      <c r="U20" s="34">
        <f t="shared" si="21"/>
        <v>0</v>
      </c>
      <c r="V20" s="3">
        <f t="shared" si="22"/>
        <v>702449052.77999997</v>
      </c>
      <c r="W20" s="3">
        <f t="shared" si="23"/>
        <v>171355308.77000004</v>
      </c>
      <c r="X20" s="3">
        <f t="shared" si="24"/>
        <v>873804361.54999995</v>
      </c>
      <c r="Y20" s="34">
        <f t="shared" si="25"/>
        <v>19.610260180670306</v>
      </c>
      <c r="Z20" s="34">
        <f t="shared" si="26"/>
        <v>53.046397501101843</v>
      </c>
      <c r="AA20" s="3">
        <f t="shared" si="27"/>
        <v>1110990911.1099999</v>
      </c>
      <c r="AB20" s="3">
        <f t="shared" si="28"/>
        <v>42032634.25</v>
      </c>
      <c r="AC20" s="3">
        <f t="shared" si="29"/>
        <v>1153023545.3600001</v>
      </c>
      <c r="AD20" s="34">
        <f t="shared" si="30"/>
        <v>3.6454272264558534</v>
      </c>
      <c r="AE20" s="34">
        <f t="shared" si="31"/>
        <v>2.8639595352024014</v>
      </c>
      <c r="AF20" s="3">
        <f t="shared" si="32"/>
        <v>21101194.740000002</v>
      </c>
      <c r="AG20" s="3">
        <f t="shared" si="33"/>
        <v>0</v>
      </c>
      <c r="AH20" s="3">
        <f t="shared" si="34"/>
        <v>21101194.740000002</v>
      </c>
      <c r="AI20" s="34">
        <f t="shared" si="35"/>
        <v>0</v>
      </c>
      <c r="AJ20" s="34">
        <f t="shared" si="36"/>
        <v>1.9953723442832734</v>
      </c>
      <c r="AK20" s="3">
        <f t="shared" si="37"/>
        <v>17363599.34</v>
      </c>
      <c r="AL20" s="3">
        <f t="shared" si="38"/>
        <v>442521.48</v>
      </c>
      <c r="AM20" s="3">
        <f t="shared" si="39"/>
        <v>17806120.82</v>
      </c>
      <c r="AN20" s="34">
        <f t="shared" si="40"/>
        <v>2.485221146556277</v>
      </c>
      <c r="AO20" s="34">
        <f t="shared" si="41"/>
        <v>1.0888926925404112</v>
      </c>
      <c r="AP20" s="3">
        <f t="shared" si="42"/>
        <v>759876325.27999997</v>
      </c>
      <c r="AQ20" s="3">
        <f t="shared" si="43"/>
        <v>497778.08</v>
      </c>
      <c r="AR20" s="3">
        <f t="shared" si="44"/>
        <v>760374103.3599999</v>
      </c>
      <c r="AS20" s="34">
        <f t="shared" si="45"/>
        <v>6.5464891268703099E-2</v>
      </c>
      <c r="AT20" s="34">
        <f t="shared" si="46"/>
        <v>2.2549591538631266</v>
      </c>
      <c r="AU20" s="3">
        <f t="shared" si="47"/>
        <v>0</v>
      </c>
      <c r="AV20" s="3">
        <f t="shared" si="48"/>
        <v>0</v>
      </c>
      <c r="AW20" s="3">
        <f t="shared" si="49"/>
        <v>0</v>
      </c>
      <c r="AX20" s="34">
        <f t="shared" si="50"/>
        <v>0</v>
      </c>
      <c r="AY20" s="34">
        <f t="shared" si="51"/>
        <v>0</v>
      </c>
      <c r="AZ20" s="3">
        <f t="shared" si="52"/>
        <v>80361788.13000001</v>
      </c>
      <c r="BA20" s="3">
        <f t="shared" si="53"/>
        <v>211566.07</v>
      </c>
      <c r="BB20" s="3">
        <f t="shared" si="54"/>
        <v>80573354.200000003</v>
      </c>
      <c r="BC20" s="34">
        <f t="shared" si="55"/>
        <v>0.26257572630630288</v>
      </c>
      <c r="BD20" s="34">
        <f t="shared" si="56"/>
        <v>2.7006299429652807</v>
      </c>
      <c r="BE20" s="3">
        <f t="shared" si="57"/>
        <v>336564191.5</v>
      </c>
      <c r="BF20" s="3">
        <f t="shared" si="58"/>
        <v>652678.41000000015</v>
      </c>
      <c r="BG20" s="3">
        <f t="shared" si="59"/>
        <v>337216869.91000003</v>
      </c>
      <c r="BH20" s="34">
        <f t="shared" si="60"/>
        <v>0.19354856421453465</v>
      </c>
      <c r="BI20" s="34">
        <f t="shared" si="61"/>
        <v>3.6860416751593479</v>
      </c>
    </row>
    <row r="21" spans="1:61" ht="20.100000000000001" customHeight="1" x14ac:dyDescent="0.5">
      <c r="A21" s="3" t="str">
        <f t="shared" si="1"/>
        <v>Worldwide Seguros, S. A.</v>
      </c>
      <c r="B21" s="3">
        <f t="shared" si="2"/>
        <v>268237870.28</v>
      </c>
      <c r="C21" s="3">
        <f t="shared" si="3"/>
        <v>4094335356.0700006</v>
      </c>
      <c r="D21" s="3">
        <f t="shared" si="4"/>
        <v>4362573226.3499994</v>
      </c>
      <c r="E21" s="34">
        <f t="shared" si="5"/>
        <v>93.851384117524063</v>
      </c>
      <c r="F21" s="34">
        <f t="shared" si="6"/>
        <v>2.8280444250125951</v>
      </c>
      <c r="G21" s="3">
        <f t="shared" si="7"/>
        <v>216748501.92000002</v>
      </c>
      <c r="H21" s="3">
        <f t="shared" si="8"/>
        <v>0</v>
      </c>
      <c r="I21" s="3">
        <f t="shared" si="9"/>
        <v>216748501.92000002</v>
      </c>
      <c r="J21" s="34">
        <f t="shared" si="10"/>
        <v>0</v>
      </c>
      <c r="K21" s="34">
        <f t="shared" si="11"/>
        <v>9.6993184098648495</v>
      </c>
      <c r="L21" s="3">
        <f t="shared" si="12"/>
        <v>51489368.359999999</v>
      </c>
      <c r="M21" s="3">
        <f t="shared" si="13"/>
        <v>4060708.2899999996</v>
      </c>
      <c r="N21" s="3">
        <f t="shared" si="14"/>
        <v>55550076.649999999</v>
      </c>
      <c r="O21" s="34">
        <f t="shared" si="15"/>
        <v>7.3099958359823427</v>
      </c>
      <c r="P21" s="34">
        <f t="shared" si="16"/>
        <v>0.22877983625260187</v>
      </c>
      <c r="Q21" s="3">
        <f t="shared" si="17"/>
        <v>0</v>
      </c>
      <c r="R21" s="3">
        <f t="shared" si="18"/>
        <v>4090274647.7799997</v>
      </c>
      <c r="S21" s="3">
        <f t="shared" si="19"/>
        <v>4090274647.7799997</v>
      </c>
      <c r="T21" s="34">
        <f t="shared" si="20"/>
        <v>100</v>
      </c>
      <c r="U21" s="34">
        <f t="shared" si="21"/>
        <v>11.140524458230024</v>
      </c>
      <c r="V21" s="3">
        <f t="shared" si="22"/>
        <v>0</v>
      </c>
      <c r="W21" s="3">
        <f t="shared" si="23"/>
        <v>0</v>
      </c>
      <c r="X21" s="3">
        <f t="shared" si="24"/>
        <v>0</v>
      </c>
      <c r="Y21" s="34">
        <f t="shared" si="25"/>
        <v>0</v>
      </c>
      <c r="Z21" s="34">
        <f t="shared" si="26"/>
        <v>0</v>
      </c>
      <c r="AA21" s="3">
        <f t="shared" si="27"/>
        <v>0</v>
      </c>
      <c r="AB21" s="3">
        <f t="shared" si="28"/>
        <v>0</v>
      </c>
      <c r="AC21" s="3">
        <f t="shared" si="29"/>
        <v>0</v>
      </c>
      <c r="AD21" s="34">
        <f t="shared" si="30"/>
        <v>0</v>
      </c>
      <c r="AE21" s="34">
        <f t="shared" si="31"/>
        <v>0</v>
      </c>
      <c r="AF21" s="3">
        <f t="shared" si="32"/>
        <v>0</v>
      </c>
      <c r="AG21" s="3">
        <f t="shared" si="33"/>
        <v>0</v>
      </c>
      <c r="AH21" s="3">
        <f t="shared" si="34"/>
        <v>0</v>
      </c>
      <c r="AI21" s="34">
        <f t="shared" si="35"/>
        <v>0</v>
      </c>
      <c r="AJ21" s="34">
        <f t="shared" si="36"/>
        <v>0</v>
      </c>
      <c r="AK21" s="3">
        <f t="shared" si="37"/>
        <v>0</v>
      </c>
      <c r="AL21" s="3">
        <f t="shared" si="38"/>
        <v>0</v>
      </c>
      <c r="AM21" s="3">
        <f t="shared" si="39"/>
        <v>0</v>
      </c>
      <c r="AN21" s="34">
        <f t="shared" si="40"/>
        <v>0</v>
      </c>
      <c r="AO21" s="34">
        <f t="shared" si="41"/>
        <v>0</v>
      </c>
      <c r="AP21" s="3">
        <f t="shared" si="42"/>
        <v>0</v>
      </c>
      <c r="AQ21" s="3">
        <f t="shared" si="43"/>
        <v>0</v>
      </c>
      <c r="AR21" s="3">
        <f t="shared" si="44"/>
        <v>0</v>
      </c>
      <c r="AS21" s="34">
        <f t="shared" si="45"/>
        <v>0</v>
      </c>
      <c r="AT21" s="34">
        <f t="shared" si="46"/>
        <v>0</v>
      </c>
      <c r="AU21" s="3">
        <f t="shared" si="47"/>
        <v>0</v>
      </c>
      <c r="AV21" s="3">
        <f t="shared" si="48"/>
        <v>0</v>
      </c>
      <c r="AW21" s="3">
        <f t="shared" si="49"/>
        <v>0</v>
      </c>
      <c r="AX21" s="34">
        <f t="shared" si="50"/>
        <v>0</v>
      </c>
      <c r="AY21" s="34">
        <f t="shared" si="51"/>
        <v>0</v>
      </c>
      <c r="AZ21" s="3">
        <f t="shared" si="52"/>
        <v>0</v>
      </c>
      <c r="BA21" s="3">
        <f t="shared" si="53"/>
        <v>0</v>
      </c>
      <c r="BB21" s="3">
        <f t="shared" si="54"/>
        <v>0</v>
      </c>
      <c r="BC21" s="34">
        <f t="shared" si="55"/>
        <v>0</v>
      </c>
      <c r="BD21" s="34">
        <f t="shared" si="56"/>
        <v>0</v>
      </c>
      <c r="BE21" s="3">
        <f t="shared" si="57"/>
        <v>0</v>
      </c>
      <c r="BF21" s="3">
        <f t="shared" si="58"/>
        <v>0</v>
      </c>
      <c r="BG21" s="3">
        <f t="shared" si="59"/>
        <v>0</v>
      </c>
      <c r="BH21" s="34">
        <f t="shared" si="60"/>
        <v>0</v>
      </c>
      <c r="BI21" s="34">
        <f t="shared" si="61"/>
        <v>0</v>
      </c>
    </row>
    <row r="22" spans="1:61" ht="20.100000000000001" customHeight="1" x14ac:dyDescent="0.5">
      <c r="A22" s="3" t="str">
        <f t="shared" si="1"/>
        <v>General de Seguros, S. A.</v>
      </c>
      <c r="B22" s="3">
        <f t="shared" si="2"/>
        <v>590915541.23000002</v>
      </c>
      <c r="C22" s="3">
        <f t="shared" si="3"/>
        <v>3420804547.1800003</v>
      </c>
      <c r="D22" s="3">
        <f t="shared" si="4"/>
        <v>4011720088.4099994</v>
      </c>
      <c r="E22" s="34">
        <f t="shared" si="5"/>
        <v>85.270269903995171</v>
      </c>
      <c r="F22" s="34">
        <f t="shared" si="6"/>
        <v>2.6006033691796935</v>
      </c>
      <c r="G22" s="3">
        <f t="shared" si="7"/>
        <v>16180305.070000002</v>
      </c>
      <c r="H22" s="3">
        <f t="shared" si="8"/>
        <v>1462828594.24</v>
      </c>
      <c r="I22" s="3">
        <f t="shared" si="9"/>
        <v>1479008899.3099999</v>
      </c>
      <c r="J22" s="34">
        <f t="shared" si="10"/>
        <v>98.906003535370985</v>
      </c>
      <c r="K22" s="34">
        <f t="shared" si="11"/>
        <v>66.184440115420898</v>
      </c>
      <c r="L22" s="3">
        <f t="shared" si="12"/>
        <v>34653198.530000001</v>
      </c>
      <c r="M22" s="3">
        <f t="shared" si="13"/>
        <v>1910009784.4299998</v>
      </c>
      <c r="N22" s="3">
        <f t="shared" si="14"/>
        <v>1944662982.9599998</v>
      </c>
      <c r="O22" s="34">
        <f t="shared" si="15"/>
        <v>98.218035781333484</v>
      </c>
      <c r="P22" s="34">
        <f t="shared" si="16"/>
        <v>8.0089840669569092</v>
      </c>
      <c r="Q22" s="3">
        <f t="shared" si="17"/>
        <v>0</v>
      </c>
      <c r="R22" s="3">
        <f t="shared" si="18"/>
        <v>693670.03</v>
      </c>
      <c r="S22" s="3">
        <f t="shared" si="19"/>
        <v>693670.03</v>
      </c>
      <c r="T22" s="34">
        <f t="shared" si="20"/>
        <v>100</v>
      </c>
      <c r="U22" s="34">
        <f t="shared" si="21"/>
        <v>1.8893225029156541E-3</v>
      </c>
      <c r="V22" s="3">
        <f t="shared" si="22"/>
        <v>281558.76</v>
      </c>
      <c r="W22" s="3">
        <f t="shared" si="23"/>
        <v>871923.99000000011</v>
      </c>
      <c r="X22" s="3">
        <f t="shared" si="24"/>
        <v>1153482.75</v>
      </c>
      <c r="Y22" s="34">
        <f t="shared" si="25"/>
        <v>75.590553044681442</v>
      </c>
      <c r="Z22" s="34">
        <f t="shared" si="26"/>
        <v>7.0024947413429503E-2</v>
      </c>
      <c r="AA22" s="3">
        <f t="shared" si="27"/>
        <v>122938359.35000002</v>
      </c>
      <c r="AB22" s="3">
        <f t="shared" si="28"/>
        <v>4198246.55</v>
      </c>
      <c r="AC22" s="3">
        <f t="shared" si="29"/>
        <v>127136605.90000001</v>
      </c>
      <c r="AD22" s="34">
        <f t="shared" si="30"/>
        <v>3.3021540258060327</v>
      </c>
      <c r="AE22" s="34">
        <f t="shared" si="31"/>
        <v>0.31579068459255982</v>
      </c>
      <c r="AF22" s="3">
        <f t="shared" si="32"/>
        <v>118966435.14</v>
      </c>
      <c r="AG22" s="3">
        <f t="shared" si="33"/>
        <v>484556.62</v>
      </c>
      <c r="AH22" s="3">
        <f t="shared" si="34"/>
        <v>119450991.76000001</v>
      </c>
      <c r="AI22" s="34">
        <f t="shared" si="35"/>
        <v>0.40565307400173567</v>
      </c>
      <c r="AJ22" s="34">
        <f t="shared" si="36"/>
        <v>11.295531290618911</v>
      </c>
      <c r="AK22" s="3">
        <f t="shared" si="37"/>
        <v>1381000.47</v>
      </c>
      <c r="AL22" s="3">
        <f t="shared" si="38"/>
        <v>50669.96</v>
      </c>
      <c r="AM22" s="3">
        <f t="shared" si="39"/>
        <v>1431670.43</v>
      </c>
      <c r="AN22" s="34">
        <f t="shared" si="40"/>
        <v>3.5392195674531046</v>
      </c>
      <c r="AO22" s="34">
        <f t="shared" si="41"/>
        <v>8.7550538666579053E-2</v>
      </c>
      <c r="AP22" s="3">
        <f t="shared" si="42"/>
        <v>172164154.70999998</v>
      </c>
      <c r="AQ22" s="3">
        <f t="shared" si="43"/>
        <v>554156.12</v>
      </c>
      <c r="AR22" s="3">
        <f t="shared" si="44"/>
        <v>172718310.82999998</v>
      </c>
      <c r="AS22" s="34">
        <f t="shared" si="45"/>
        <v>0.32084387424645128</v>
      </c>
      <c r="AT22" s="34">
        <f t="shared" si="46"/>
        <v>0.51221199449698918</v>
      </c>
      <c r="AU22" s="3">
        <f t="shared" si="47"/>
        <v>0</v>
      </c>
      <c r="AV22" s="3">
        <f t="shared" si="48"/>
        <v>0</v>
      </c>
      <c r="AW22" s="3">
        <f t="shared" si="49"/>
        <v>0</v>
      </c>
      <c r="AX22" s="34">
        <f t="shared" si="50"/>
        <v>0</v>
      </c>
      <c r="AY22" s="34">
        <f t="shared" si="51"/>
        <v>0</v>
      </c>
      <c r="AZ22" s="3">
        <f t="shared" si="52"/>
        <v>84036478.849999994</v>
      </c>
      <c r="BA22" s="3">
        <f t="shared" si="53"/>
        <v>2983309.16</v>
      </c>
      <c r="BB22" s="3">
        <f t="shared" si="54"/>
        <v>87019788.010000005</v>
      </c>
      <c r="BC22" s="34">
        <f t="shared" si="55"/>
        <v>3.4283112246345264</v>
      </c>
      <c r="BD22" s="34">
        <f t="shared" si="56"/>
        <v>2.9166992917653305</v>
      </c>
      <c r="BE22" s="3">
        <f t="shared" si="57"/>
        <v>40314050.349999994</v>
      </c>
      <c r="BF22" s="3">
        <f t="shared" si="58"/>
        <v>38129636.079999998</v>
      </c>
      <c r="BG22" s="3">
        <f t="shared" si="59"/>
        <v>78443686.430000007</v>
      </c>
      <c r="BH22" s="34">
        <f t="shared" si="60"/>
        <v>48.607654503878209</v>
      </c>
      <c r="BI22" s="34">
        <f t="shared" si="61"/>
        <v>0.85745027350287173</v>
      </c>
    </row>
    <row r="23" spans="1:61" ht="20.100000000000001" customHeight="1" x14ac:dyDescent="0.5">
      <c r="A23" s="3" t="str">
        <f t="shared" si="1"/>
        <v>Seguros Pepín, S. A.</v>
      </c>
      <c r="B23" s="3">
        <f t="shared" si="2"/>
        <v>2206976390.1700001</v>
      </c>
      <c r="C23" s="3">
        <f t="shared" si="3"/>
        <v>938983.31000000017</v>
      </c>
      <c r="D23" s="3">
        <f t="shared" si="4"/>
        <v>2207915373.48</v>
      </c>
      <c r="E23" s="34">
        <f t="shared" si="5"/>
        <v>4.2528048007565801E-2</v>
      </c>
      <c r="F23" s="34">
        <f t="shared" si="6"/>
        <v>1.4312843450180674</v>
      </c>
      <c r="G23" s="3">
        <f t="shared" si="7"/>
        <v>1504994.25</v>
      </c>
      <c r="H23" s="3">
        <f t="shared" si="8"/>
        <v>0</v>
      </c>
      <c r="I23" s="3">
        <f t="shared" si="9"/>
        <v>1504994.25</v>
      </c>
      <c r="J23" s="34">
        <f t="shared" si="10"/>
        <v>0</v>
      </c>
      <c r="K23" s="34">
        <f t="shared" si="11"/>
        <v>6.7347263332659724E-2</v>
      </c>
      <c r="L23" s="3">
        <f t="shared" si="12"/>
        <v>4066103.7699999996</v>
      </c>
      <c r="M23" s="3">
        <f t="shared" si="13"/>
        <v>0</v>
      </c>
      <c r="N23" s="3">
        <f t="shared" si="14"/>
        <v>4066103.7699999996</v>
      </c>
      <c r="O23" s="34">
        <f t="shared" si="15"/>
        <v>0</v>
      </c>
      <c r="P23" s="34">
        <f t="shared" si="16"/>
        <v>1.6746017481628211E-2</v>
      </c>
      <c r="Q23" s="3">
        <f t="shared" si="17"/>
        <v>0</v>
      </c>
      <c r="R23" s="3">
        <f t="shared" si="18"/>
        <v>0</v>
      </c>
      <c r="S23" s="3">
        <f t="shared" si="19"/>
        <v>0</v>
      </c>
      <c r="T23" s="34">
        <f t="shared" si="20"/>
        <v>0</v>
      </c>
      <c r="U23" s="34">
        <f t="shared" si="21"/>
        <v>0</v>
      </c>
      <c r="V23" s="3">
        <f t="shared" si="22"/>
        <v>1695351.71</v>
      </c>
      <c r="W23" s="3">
        <f t="shared" si="23"/>
        <v>0</v>
      </c>
      <c r="X23" s="3">
        <f t="shared" si="24"/>
        <v>1695351.71</v>
      </c>
      <c r="Y23" s="34">
        <f t="shared" si="25"/>
        <v>0</v>
      </c>
      <c r="Z23" s="34">
        <f t="shared" si="26"/>
        <v>0.10292040721026628</v>
      </c>
      <c r="AA23" s="3">
        <f t="shared" si="27"/>
        <v>4140642.6099999994</v>
      </c>
      <c r="AB23" s="3">
        <f t="shared" si="28"/>
        <v>0</v>
      </c>
      <c r="AC23" s="3">
        <f t="shared" si="29"/>
        <v>4140642.6099999994</v>
      </c>
      <c r="AD23" s="34">
        <f t="shared" si="30"/>
        <v>0</v>
      </c>
      <c r="AE23" s="34">
        <f t="shared" si="31"/>
        <v>1.0284814158823029E-2</v>
      </c>
      <c r="AF23" s="3">
        <f t="shared" si="32"/>
        <v>2704634.4100000006</v>
      </c>
      <c r="AG23" s="3">
        <f t="shared" si="33"/>
        <v>0</v>
      </c>
      <c r="AH23" s="3">
        <f t="shared" si="34"/>
        <v>2704634.4100000006</v>
      </c>
      <c r="AI23" s="34">
        <f t="shared" si="35"/>
        <v>0</v>
      </c>
      <c r="AJ23" s="34">
        <f t="shared" si="36"/>
        <v>0.25575578869383531</v>
      </c>
      <c r="AK23" s="3">
        <f t="shared" si="37"/>
        <v>78370392.799999997</v>
      </c>
      <c r="AL23" s="3">
        <f t="shared" si="38"/>
        <v>0</v>
      </c>
      <c r="AM23" s="3">
        <f t="shared" si="39"/>
        <v>78370392.799999997</v>
      </c>
      <c r="AN23" s="34">
        <f t="shared" si="40"/>
        <v>0</v>
      </c>
      <c r="AO23" s="34">
        <f t="shared" si="41"/>
        <v>4.7925625628458279</v>
      </c>
      <c r="AP23" s="3">
        <f t="shared" si="42"/>
        <v>2094445826.1900001</v>
      </c>
      <c r="AQ23" s="3">
        <f t="shared" si="43"/>
        <v>938983.31000000017</v>
      </c>
      <c r="AR23" s="3">
        <f t="shared" si="44"/>
        <v>2095384809.5000005</v>
      </c>
      <c r="AS23" s="34">
        <f t="shared" si="45"/>
        <v>4.481197466655587E-2</v>
      </c>
      <c r="AT23" s="34">
        <f t="shared" si="46"/>
        <v>6.2140558656173894</v>
      </c>
      <c r="AU23" s="3">
        <f t="shared" si="47"/>
        <v>0</v>
      </c>
      <c r="AV23" s="3">
        <f t="shared" si="48"/>
        <v>0</v>
      </c>
      <c r="AW23" s="3">
        <f t="shared" si="49"/>
        <v>0</v>
      </c>
      <c r="AX23" s="34">
        <f t="shared" si="50"/>
        <v>0</v>
      </c>
      <c r="AY23" s="34">
        <f t="shared" si="51"/>
        <v>0</v>
      </c>
      <c r="AZ23" s="3">
        <f t="shared" si="52"/>
        <v>15136697.279999999</v>
      </c>
      <c r="BA23" s="3">
        <f t="shared" si="53"/>
        <v>0</v>
      </c>
      <c r="BB23" s="3">
        <f t="shared" si="54"/>
        <v>15136697.279999999</v>
      </c>
      <c r="BC23" s="34">
        <f t="shared" si="55"/>
        <v>0</v>
      </c>
      <c r="BD23" s="34">
        <f t="shared" si="56"/>
        <v>0.50734660754596117</v>
      </c>
      <c r="BE23" s="3">
        <f t="shared" si="57"/>
        <v>4911747.1500000004</v>
      </c>
      <c r="BF23" s="3">
        <f t="shared" si="58"/>
        <v>0</v>
      </c>
      <c r="BG23" s="3">
        <f t="shared" si="59"/>
        <v>4911747.1500000004</v>
      </c>
      <c r="BH23" s="34">
        <f t="shared" si="60"/>
        <v>0</v>
      </c>
      <c r="BI23" s="34">
        <f t="shared" si="61"/>
        <v>5.3689202137417326E-2</v>
      </c>
    </row>
    <row r="24" spans="1:61" ht="20.100000000000001" customHeight="1" x14ac:dyDescent="0.5">
      <c r="A24" s="3" t="str">
        <f t="shared" si="1"/>
        <v>La Monumental de Seguros, S. A.</v>
      </c>
      <c r="B24" s="3">
        <f t="shared" si="2"/>
        <v>1704249635.8499999</v>
      </c>
      <c r="C24" s="3">
        <f t="shared" si="3"/>
        <v>28064387.119999997</v>
      </c>
      <c r="D24" s="3">
        <f t="shared" si="4"/>
        <v>1732314022.9699998</v>
      </c>
      <c r="E24" s="34">
        <f t="shared" si="5"/>
        <v>1.6200519506206188</v>
      </c>
      <c r="F24" s="34">
        <f t="shared" si="6"/>
        <v>1.1229750793502</v>
      </c>
      <c r="G24" s="3">
        <f t="shared" si="7"/>
        <v>0</v>
      </c>
      <c r="H24" s="3">
        <f t="shared" si="8"/>
        <v>0</v>
      </c>
      <c r="I24" s="3">
        <f t="shared" si="9"/>
        <v>0</v>
      </c>
      <c r="J24" s="34">
        <f t="shared" si="10"/>
        <v>0</v>
      </c>
      <c r="K24" s="34">
        <f t="shared" si="11"/>
        <v>0</v>
      </c>
      <c r="L24" s="3">
        <f t="shared" si="12"/>
        <v>30568963.669999998</v>
      </c>
      <c r="M24" s="3">
        <f t="shared" si="13"/>
        <v>23479.83</v>
      </c>
      <c r="N24" s="3">
        <f t="shared" si="14"/>
        <v>30592443.499999996</v>
      </c>
      <c r="O24" s="34">
        <f t="shared" si="15"/>
        <v>7.6750423678971585E-2</v>
      </c>
      <c r="P24" s="34">
        <f t="shared" si="16"/>
        <v>0.12599324135220566</v>
      </c>
      <c r="Q24" s="3">
        <f t="shared" si="17"/>
        <v>0</v>
      </c>
      <c r="R24" s="3">
        <f t="shared" si="18"/>
        <v>496998.51999999996</v>
      </c>
      <c r="S24" s="3">
        <f t="shared" si="19"/>
        <v>496998.51999999996</v>
      </c>
      <c r="T24" s="34">
        <f t="shared" si="20"/>
        <v>100</v>
      </c>
      <c r="U24" s="34">
        <f t="shared" si="21"/>
        <v>1.3536558408783722E-3</v>
      </c>
      <c r="V24" s="3">
        <f t="shared" si="22"/>
        <v>136384.77000000002</v>
      </c>
      <c r="W24" s="3">
        <f t="shared" si="23"/>
        <v>0</v>
      </c>
      <c r="X24" s="3">
        <f t="shared" si="24"/>
        <v>136384.77000000002</v>
      </c>
      <c r="Y24" s="34">
        <f t="shared" si="25"/>
        <v>0</v>
      </c>
      <c r="Z24" s="34">
        <f t="shared" si="26"/>
        <v>8.2795658168643427E-3</v>
      </c>
      <c r="AA24" s="3">
        <f t="shared" si="27"/>
        <v>228634274.81999996</v>
      </c>
      <c r="AB24" s="3">
        <f t="shared" si="28"/>
        <v>24035601.420000006</v>
      </c>
      <c r="AC24" s="3">
        <f t="shared" si="29"/>
        <v>252669876.23999995</v>
      </c>
      <c r="AD24" s="34">
        <f t="shared" si="30"/>
        <v>9.5126501732915916</v>
      </c>
      <c r="AE24" s="34">
        <f t="shared" si="31"/>
        <v>0.6275988935594744</v>
      </c>
      <c r="AF24" s="3">
        <f t="shared" si="32"/>
        <v>3202054.0599999996</v>
      </c>
      <c r="AG24" s="3">
        <f t="shared" si="33"/>
        <v>0</v>
      </c>
      <c r="AH24" s="3">
        <f t="shared" si="34"/>
        <v>3202054.0599999996</v>
      </c>
      <c r="AI24" s="34">
        <f t="shared" si="35"/>
        <v>0</v>
      </c>
      <c r="AJ24" s="34">
        <f t="shared" si="36"/>
        <v>0.30279281315347795</v>
      </c>
      <c r="AK24" s="3">
        <f t="shared" si="37"/>
        <v>1193635.5599999998</v>
      </c>
      <c r="AL24" s="3">
        <f t="shared" si="38"/>
        <v>31968.1</v>
      </c>
      <c r="AM24" s="3">
        <f t="shared" si="39"/>
        <v>1225603.6599999999</v>
      </c>
      <c r="AN24" s="34">
        <f t="shared" si="40"/>
        <v>2.6083554613405773</v>
      </c>
      <c r="AO24" s="34">
        <f t="shared" si="41"/>
        <v>7.4948995506410515E-2</v>
      </c>
      <c r="AP24" s="3">
        <f t="shared" si="42"/>
        <v>1305407919.4099998</v>
      </c>
      <c r="AQ24" s="3">
        <f t="shared" si="43"/>
        <v>2726170.87</v>
      </c>
      <c r="AR24" s="3">
        <f t="shared" si="44"/>
        <v>1308134090.2800002</v>
      </c>
      <c r="AS24" s="34">
        <f t="shared" si="45"/>
        <v>0.20840148500498717</v>
      </c>
      <c r="AT24" s="34">
        <f t="shared" si="46"/>
        <v>3.879391641985892</v>
      </c>
      <c r="AU24" s="3">
        <f t="shared" si="47"/>
        <v>0</v>
      </c>
      <c r="AV24" s="3">
        <f t="shared" si="48"/>
        <v>0</v>
      </c>
      <c r="AW24" s="3">
        <f t="shared" si="49"/>
        <v>0</v>
      </c>
      <c r="AX24" s="34">
        <f t="shared" si="50"/>
        <v>0</v>
      </c>
      <c r="AY24" s="34">
        <f t="shared" si="51"/>
        <v>0</v>
      </c>
      <c r="AZ24" s="3">
        <f t="shared" si="52"/>
        <v>38141786</v>
      </c>
      <c r="BA24" s="3">
        <f t="shared" si="53"/>
        <v>128482.43</v>
      </c>
      <c r="BB24" s="3">
        <f t="shared" si="54"/>
        <v>38270268.43</v>
      </c>
      <c r="BC24" s="34">
        <f t="shared" si="55"/>
        <v>0.33572387984423657</v>
      </c>
      <c r="BD24" s="34">
        <f t="shared" si="56"/>
        <v>1.2827296799737411</v>
      </c>
      <c r="BE24" s="3">
        <f t="shared" si="57"/>
        <v>96964617.559999987</v>
      </c>
      <c r="BF24" s="3">
        <f t="shared" si="58"/>
        <v>621685.94999999995</v>
      </c>
      <c r="BG24" s="3">
        <f t="shared" si="59"/>
        <v>97586303.510000005</v>
      </c>
      <c r="BH24" s="34">
        <f t="shared" si="60"/>
        <v>0.63706271027705608</v>
      </c>
      <c r="BI24" s="34">
        <f t="shared" si="61"/>
        <v>1.0666939105348179</v>
      </c>
    </row>
    <row r="25" spans="1:61" ht="20.100000000000001" customHeight="1" x14ac:dyDescent="0.5">
      <c r="A25" s="3" t="str">
        <f t="shared" si="1"/>
        <v>Patria, S. A., Compañía de Seguros</v>
      </c>
      <c r="B25" s="3">
        <f t="shared" si="2"/>
        <v>1301760461.6799998</v>
      </c>
      <c r="C25" s="3">
        <f t="shared" si="3"/>
        <v>29350.33</v>
      </c>
      <c r="D25" s="3">
        <f t="shared" si="4"/>
        <v>1301789812.0099998</v>
      </c>
      <c r="E25" s="34">
        <f t="shared" si="5"/>
        <v>2.2546135888621122E-3</v>
      </c>
      <c r="F25" s="34">
        <f t="shared" si="6"/>
        <v>0.84388713481223621</v>
      </c>
      <c r="G25" s="3">
        <f t="shared" si="7"/>
        <v>0</v>
      </c>
      <c r="H25" s="3">
        <f t="shared" si="8"/>
        <v>0</v>
      </c>
      <c r="I25" s="3">
        <f t="shared" si="9"/>
        <v>0</v>
      </c>
      <c r="J25" s="34">
        <f t="shared" si="10"/>
        <v>0</v>
      </c>
      <c r="K25" s="34">
        <f t="shared" si="11"/>
        <v>0</v>
      </c>
      <c r="L25" s="3">
        <f t="shared" si="12"/>
        <v>152151.85</v>
      </c>
      <c r="M25" s="3">
        <f t="shared" si="13"/>
        <v>0</v>
      </c>
      <c r="N25" s="3">
        <f t="shared" si="14"/>
        <v>152151.85</v>
      </c>
      <c r="O25" s="34">
        <f t="shared" si="15"/>
        <v>0</v>
      </c>
      <c r="P25" s="34">
        <f t="shared" si="16"/>
        <v>6.266287542292787E-4</v>
      </c>
      <c r="Q25" s="3">
        <f t="shared" si="17"/>
        <v>0</v>
      </c>
      <c r="R25" s="3">
        <f t="shared" si="18"/>
        <v>0</v>
      </c>
      <c r="S25" s="3">
        <f t="shared" si="19"/>
        <v>0</v>
      </c>
      <c r="T25" s="34">
        <f t="shared" si="20"/>
        <v>0</v>
      </c>
      <c r="U25" s="34">
        <f t="shared" si="21"/>
        <v>0</v>
      </c>
      <c r="V25" s="3">
        <f t="shared" si="22"/>
        <v>0</v>
      </c>
      <c r="W25" s="3">
        <f t="shared" si="23"/>
        <v>0</v>
      </c>
      <c r="X25" s="3">
        <f t="shared" si="24"/>
        <v>0</v>
      </c>
      <c r="Y25" s="34">
        <f t="shared" si="25"/>
        <v>0</v>
      </c>
      <c r="Z25" s="34">
        <f t="shared" si="26"/>
        <v>0</v>
      </c>
      <c r="AA25" s="3">
        <f t="shared" si="27"/>
        <v>2983225.4900000007</v>
      </c>
      <c r="AB25" s="3">
        <f t="shared" si="28"/>
        <v>0</v>
      </c>
      <c r="AC25" s="3">
        <f t="shared" si="29"/>
        <v>2983225.4900000007</v>
      </c>
      <c r="AD25" s="34">
        <f t="shared" si="30"/>
        <v>0</v>
      </c>
      <c r="AE25" s="34">
        <f t="shared" si="31"/>
        <v>7.4099415594126288E-3</v>
      </c>
      <c r="AF25" s="3">
        <f t="shared" si="32"/>
        <v>30979</v>
      </c>
      <c r="AG25" s="3">
        <f t="shared" si="33"/>
        <v>0</v>
      </c>
      <c r="AH25" s="3">
        <f t="shared" si="34"/>
        <v>30979</v>
      </c>
      <c r="AI25" s="34">
        <f t="shared" si="35"/>
        <v>0</v>
      </c>
      <c r="AJ25" s="34">
        <f t="shared" si="36"/>
        <v>2.9294379117014643E-3</v>
      </c>
      <c r="AK25" s="3">
        <f t="shared" si="37"/>
        <v>9304279.0999999996</v>
      </c>
      <c r="AL25" s="3">
        <f t="shared" si="38"/>
        <v>0</v>
      </c>
      <c r="AM25" s="3">
        <f t="shared" si="39"/>
        <v>9304279.0999999996</v>
      </c>
      <c r="AN25" s="34">
        <f t="shared" si="40"/>
        <v>0</v>
      </c>
      <c r="AO25" s="34">
        <f t="shared" si="41"/>
        <v>0.5689819598419682</v>
      </c>
      <c r="AP25" s="3">
        <f t="shared" si="42"/>
        <v>1241984057.1399999</v>
      </c>
      <c r="AQ25" s="3">
        <f t="shared" si="43"/>
        <v>29350.33</v>
      </c>
      <c r="AR25" s="3">
        <f t="shared" si="44"/>
        <v>1242013407.4699998</v>
      </c>
      <c r="AS25" s="34">
        <f t="shared" si="45"/>
        <v>2.3631250535199187E-3</v>
      </c>
      <c r="AT25" s="34">
        <f t="shared" si="46"/>
        <v>3.683304691755422</v>
      </c>
      <c r="AU25" s="3">
        <f t="shared" si="47"/>
        <v>0</v>
      </c>
      <c r="AV25" s="3">
        <f t="shared" si="48"/>
        <v>0</v>
      </c>
      <c r="AW25" s="3">
        <f t="shared" si="49"/>
        <v>0</v>
      </c>
      <c r="AX25" s="34">
        <f t="shared" si="50"/>
        <v>0</v>
      </c>
      <c r="AY25" s="34">
        <f t="shared" si="51"/>
        <v>0</v>
      </c>
      <c r="AZ25" s="3">
        <f t="shared" si="52"/>
        <v>38887923.670000002</v>
      </c>
      <c r="BA25" s="3">
        <f t="shared" si="53"/>
        <v>0</v>
      </c>
      <c r="BB25" s="3">
        <f t="shared" si="54"/>
        <v>38887923.670000002</v>
      </c>
      <c r="BC25" s="34">
        <f t="shared" si="55"/>
        <v>0</v>
      </c>
      <c r="BD25" s="34">
        <f t="shared" si="56"/>
        <v>1.3034320356362958</v>
      </c>
      <c r="BE25" s="3">
        <f t="shared" si="57"/>
        <v>8417845.4299999997</v>
      </c>
      <c r="BF25" s="3">
        <f t="shared" si="58"/>
        <v>0</v>
      </c>
      <c r="BG25" s="3">
        <f t="shared" si="59"/>
        <v>8417845.4299999997</v>
      </c>
      <c r="BH25" s="34">
        <f t="shared" si="60"/>
        <v>0</v>
      </c>
      <c r="BI25" s="34">
        <f t="shared" si="61"/>
        <v>9.2013572981419572E-2</v>
      </c>
    </row>
    <row r="26" spans="1:61" ht="20.100000000000001" customHeight="1" x14ac:dyDescent="0.5">
      <c r="A26" s="3" t="str">
        <f t="shared" si="1"/>
        <v xml:space="preserve">Cooperativa Nacional De Seguros, Inc </v>
      </c>
      <c r="B26" s="3">
        <f t="shared" si="2"/>
        <v>1262665095.8399999</v>
      </c>
      <c r="C26" s="3">
        <f t="shared" si="3"/>
        <v>8361762.830000001</v>
      </c>
      <c r="D26" s="3">
        <f t="shared" si="4"/>
        <v>1271026858.6700001</v>
      </c>
      <c r="E26" s="34">
        <f t="shared" si="5"/>
        <v>0.65787459745341126</v>
      </c>
      <c r="F26" s="34">
        <f t="shared" si="6"/>
        <v>0.82394500566592555</v>
      </c>
      <c r="G26" s="3">
        <f t="shared" si="7"/>
        <v>0</v>
      </c>
      <c r="H26" s="3">
        <f t="shared" si="8"/>
        <v>0</v>
      </c>
      <c r="I26" s="3">
        <f t="shared" si="9"/>
        <v>0</v>
      </c>
      <c r="J26" s="34">
        <f t="shared" si="10"/>
        <v>0</v>
      </c>
      <c r="K26" s="34">
        <f t="shared" si="11"/>
        <v>0</v>
      </c>
      <c r="L26" s="3">
        <f t="shared" si="12"/>
        <v>362886890.10999995</v>
      </c>
      <c r="M26" s="3">
        <f t="shared" si="13"/>
        <v>705359.22</v>
      </c>
      <c r="N26" s="3">
        <f t="shared" si="14"/>
        <v>363592249.32999998</v>
      </c>
      <c r="O26" s="34">
        <f t="shared" si="15"/>
        <v>0.19399732015734167</v>
      </c>
      <c r="P26" s="34">
        <f t="shared" si="16"/>
        <v>1.497434032153268</v>
      </c>
      <c r="Q26" s="3">
        <f t="shared" si="17"/>
        <v>0</v>
      </c>
      <c r="R26" s="3">
        <f t="shared" si="18"/>
        <v>0</v>
      </c>
      <c r="S26" s="3">
        <f t="shared" si="19"/>
        <v>0</v>
      </c>
      <c r="T26" s="34">
        <f t="shared" si="20"/>
        <v>0</v>
      </c>
      <c r="U26" s="34">
        <f t="shared" si="21"/>
        <v>0</v>
      </c>
      <c r="V26" s="3">
        <f t="shared" si="22"/>
        <v>0</v>
      </c>
      <c r="W26" s="3">
        <f t="shared" si="23"/>
        <v>0</v>
      </c>
      <c r="X26" s="3">
        <f t="shared" si="24"/>
        <v>0</v>
      </c>
      <c r="Y26" s="34">
        <f t="shared" si="25"/>
        <v>0</v>
      </c>
      <c r="Z26" s="34">
        <f t="shared" si="26"/>
        <v>0</v>
      </c>
      <c r="AA26" s="3">
        <f t="shared" si="27"/>
        <v>155306664.05000001</v>
      </c>
      <c r="AB26" s="3">
        <f t="shared" si="28"/>
        <v>5422431.1299999999</v>
      </c>
      <c r="AC26" s="3">
        <f t="shared" si="29"/>
        <v>160729095.17999998</v>
      </c>
      <c r="AD26" s="34">
        <f t="shared" si="30"/>
        <v>3.3736462735184549</v>
      </c>
      <c r="AE26" s="34">
        <f t="shared" si="31"/>
        <v>0.39923003010445235</v>
      </c>
      <c r="AF26" s="3">
        <f t="shared" si="32"/>
        <v>320161.94</v>
      </c>
      <c r="AG26" s="3">
        <f t="shared" si="33"/>
        <v>0</v>
      </c>
      <c r="AH26" s="3">
        <f t="shared" si="34"/>
        <v>320161.94</v>
      </c>
      <c r="AI26" s="34">
        <f t="shared" si="35"/>
        <v>0</v>
      </c>
      <c r="AJ26" s="34">
        <f t="shared" si="36"/>
        <v>3.0275171081051343E-2</v>
      </c>
      <c r="AK26" s="3">
        <f t="shared" si="37"/>
        <v>1392612.5</v>
      </c>
      <c r="AL26" s="3">
        <f t="shared" si="38"/>
        <v>205800</v>
      </c>
      <c r="AM26" s="3">
        <f t="shared" si="39"/>
        <v>1598412.4999999998</v>
      </c>
      <c r="AN26" s="34">
        <f t="shared" si="40"/>
        <v>12.875274686603117</v>
      </c>
      <c r="AO26" s="34">
        <f t="shared" si="41"/>
        <v>9.7747269520956206E-2</v>
      </c>
      <c r="AP26" s="3">
        <f t="shared" si="42"/>
        <v>682840599.02999997</v>
      </c>
      <c r="AQ26" s="3">
        <f t="shared" si="43"/>
        <v>1222955.3600000001</v>
      </c>
      <c r="AR26" s="3">
        <f t="shared" si="44"/>
        <v>684063554.38999999</v>
      </c>
      <c r="AS26" s="34">
        <f t="shared" si="45"/>
        <v>0.17877803197548597</v>
      </c>
      <c r="AT26" s="34">
        <f t="shared" si="46"/>
        <v>2.0286532208022376</v>
      </c>
      <c r="AU26" s="3">
        <f t="shared" si="47"/>
        <v>0</v>
      </c>
      <c r="AV26" s="3">
        <f t="shared" si="48"/>
        <v>0</v>
      </c>
      <c r="AW26" s="3">
        <f t="shared" si="49"/>
        <v>0</v>
      </c>
      <c r="AX26" s="34">
        <f t="shared" si="50"/>
        <v>0</v>
      </c>
      <c r="AY26" s="34">
        <f t="shared" si="51"/>
        <v>0</v>
      </c>
      <c r="AZ26" s="3">
        <f t="shared" si="52"/>
        <v>34894101.770000003</v>
      </c>
      <c r="BA26" s="3">
        <f t="shared" si="53"/>
        <v>674608.21</v>
      </c>
      <c r="BB26" s="3">
        <f t="shared" si="54"/>
        <v>35568709.980000004</v>
      </c>
      <c r="BC26" s="34">
        <f t="shared" si="55"/>
        <v>1.8966338964199903</v>
      </c>
      <c r="BD26" s="34">
        <f t="shared" si="56"/>
        <v>1.192179774050365</v>
      </c>
      <c r="BE26" s="3">
        <f t="shared" si="57"/>
        <v>25024066.439999998</v>
      </c>
      <c r="BF26" s="3">
        <f t="shared" si="58"/>
        <v>130608.91</v>
      </c>
      <c r="BG26" s="3">
        <f t="shared" si="59"/>
        <v>25154675.350000001</v>
      </c>
      <c r="BH26" s="34">
        <f t="shared" si="60"/>
        <v>0.5192231987999002</v>
      </c>
      <c r="BI26" s="34">
        <f t="shared" si="61"/>
        <v>0.27496009226925672</v>
      </c>
    </row>
    <row r="27" spans="1:61" ht="20.100000000000001" customHeight="1" x14ac:dyDescent="0.5">
      <c r="A27" s="3" t="str">
        <f t="shared" si="1"/>
        <v>Compañía Dominicana de Seguros, S. A.</v>
      </c>
      <c r="B27" s="3">
        <f t="shared" si="2"/>
        <v>1137005396.6900001</v>
      </c>
      <c r="C27" s="3">
        <f t="shared" si="3"/>
        <v>106789497.34</v>
      </c>
      <c r="D27" s="3">
        <f t="shared" si="4"/>
        <v>1243794894.0300002</v>
      </c>
      <c r="E27" s="34">
        <f t="shared" si="5"/>
        <v>8.5857803286193786</v>
      </c>
      <c r="F27" s="34">
        <f t="shared" si="6"/>
        <v>0.80629184506861318</v>
      </c>
      <c r="G27" s="3">
        <f t="shared" si="7"/>
        <v>4736993.04</v>
      </c>
      <c r="H27" s="3">
        <f t="shared" si="8"/>
        <v>91553590.63000001</v>
      </c>
      <c r="I27" s="3">
        <f t="shared" si="9"/>
        <v>96290583.670000002</v>
      </c>
      <c r="J27" s="34">
        <f t="shared" si="10"/>
        <v>95.080523079770444</v>
      </c>
      <c r="K27" s="34">
        <f t="shared" si="11"/>
        <v>4.3089249642508562</v>
      </c>
      <c r="L27" s="3">
        <f t="shared" si="12"/>
        <v>0</v>
      </c>
      <c r="M27" s="3">
        <f t="shared" si="13"/>
        <v>0</v>
      </c>
      <c r="N27" s="3">
        <f t="shared" si="14"/>
        <v>0</v>
      </c>
      <c r="O27" s="34">
        <f t="shared" si="15"/>
        <v>0</v>
      </c>
      <c r="P27" s="34">
        <f t="shared" si="16"/>
        <v>0</v>
      </c>
      <c r="Q27" s="3">
        <f t="shared" si="17"/>
        <v>0</v>
      </c>
      <c r="R27" s="3">
        <f t="shared" si="18"/>
        <v>8329518.7800000003</v>
      </c>
      <c r="S27" s="3">
        <f t="shared" si="19"/>
        <v>8329518.7800000003</v>
      </c>
      <c r="T27" s="34">
        <f t="shared" si="20"/>
        <v>100</v>
      </c>
      <c r="U27" s="34">
        <f t="shared" si="21"/>
        <v>2.2686791397795499E-2</v>
      </c>
      <c r="V27" s="3">
        <f t="shared" si="22"/>
        <v>2781415.18</v>
      </c>
      <c r="W27" s="3">
        <f t="shared" si="23"/>
        <v>0</v>
      </c>
      <c r="X27" s="3">
        <f t="shared" si="24"/>
        <v>2781415.18</v>
      </c>
      <c r="Y27" s="34">
        <f t="shared" si="25"/>
        <v>0</v>
      </c>
      <c r="Z27" s="34">
        <f t="shared" si="26"/>
        <v>0.16885250491558243</v>
      </c>
      <c r="AA27" s="3">
        <f t="shared" si="27"/>
        <v>19802178.73</v>
      </c>
      <c r="AB27" s="3">
        <f t="shared" si="28"/>
        <v>6381504.4600000009</v>
      </c>
      <c r="AC27" s="3">
        <f t="shared" si="29"/>
        <v>26183683.189999998</v>
      </c>
      <c r="AD27" s="34">
        <f t="shared" si="30"/>
        <v>24.372065662775849</v>
      </c>
      <c r="AE27" s="34">
        <f t="shared" si="31"/>
        <v>6.5036841129992765E-2</v>
      </c>
      <c r="AF27" s="3">
        <f t="shared" si="32"/>
        <v>834713.75</v>
      </c>
      <c r="AG27" s="3">
        <f t="shared" si="33"/>
        <v>0</v>
      </c>
      <c r="AH27" s="3">
        <f t="shared" si="34"/>
        <v>834713.75</v>
      </c>
      <c r="AI27" s="34">
        <f t="shared" si="35"/>
        <v>0</v>
      </c>
      <c r="AJ27" s="34">
        <f t="shared" si="36"/>
        <v>7.893224780233378E-2</v>
      </c>
      <c r="AK27" s="3">
        <f t="shared" si="37"/>
        <v>0</v>
      </c>
      <c r="AL27" s="3">
        <f t="shared" si="38"/>
        <v>0</v>
      </c>
      <c r="AM27" s="3">
        <f t="shared" si="39"/>
        <v>0</v>
      </c>
      <c r="AN27" s="34">
        <f t="shared" si="40"/>
        <v>0</v>
      </c>
      <c r="AO27" s="34">
        <f t="shared" si="41"/>
        <v>0</v>
      </c>
      <c r="AP27" s="3">
        <f t="shared" si="42"/>
        <v>558261409.34000003</v>
      </c>
      <c r="AQ27" s="3">
        <f t="shared" si="43"/>
        <v>0</v>
      </c>
      <c r="AR27" s="3">
        <f t="shared" si="44"/>
        <v>558261409.34000003</v>
      </c>
      <c r="AS27" s="34">
        <f t="shared" si="45"/>
        <v>0</v>
      </c>
      <c r="AT27" s="34">
        <f t="shared" si="46"/>
        <v>1.6555754196217753</v>
      </c>
      <c r="AU27" s="3">
        <f t="shared" si="47"/>
        <v>0</v>
      </c>
      <c r="AV27" s="3">
        <f t="shared" si="48"/>
        <v>0</v>
      </c>
      <c r="AW27" s="3">
        <f t="shared" si="49"/>
        <v>0</v>
      </c>
      <c r="AX27" s="34">
        <f t="shared" si="50"/>
        <v>0</v>
      </c>
      <c r="AY27" s="34">
        <f t="shared" si="51"/>
        <v>0</v>
      </c>
      <c r="AZ27" s="3">
        <f t="shared" si="52"/>
        <v>467576003.26999998</v>
      </c>
      <c r="BA27" s="3">
        <f t="shared" si="53"/>
        <v>269683.46999999997</v>
      </c>
      <c r="BB27" s="3">
        <f t="shared" si="54"/>
        <v>467845686.74000001</v>
      </c>
      <c r="BC27" s="34">
        <f t="shared" si="55"/>
        <v>5.7643679880685431E-2</v>
      </c>
      <c r="BD27" s="34">
        <f t="shared" si="56"/>
        <v>15.681090638984456</v>
      </c>
      <c r="BE27" s="3">
        <f t="shared" si="57"/>
        <v>83012683.379999995</v>
      </c>
      <c r="BF27" s="3">
        <f t="shared" si="58"/>
        <v>255200</v>
      </c>
      <c r="BG27" s="3">
        <f t="shared" si="59"/>
        <v>83267883.379999995</v>
      </c>
      <c r="BH27" s="34">
        <f t="shared" si="60"/>
        <v>0.30648070977783032</v>
      </c>
      <c r="BI27" s="34">
        <f t="shared" si="61"/>
        <v>0.91018248411743097</v>
      </c>
    </row>
    <row r="28" spans="1:61" ht="20.100000000000001" customHeight="1" x14ac:dyDescent="0.5">
      <c r="A28" s="3" t="str">
        <f t="shared" si="1"/>
        <v>Atlántica Seguros, S. A.</v>
      </c>
      <c r="B28" s="3">
        <f t="shared" si="2"/>
        <v>1113709346.3499999</v>
      </c>
      <c r="C28" s="3">
        <f t="shared" si="3"/>
        <v>0</v>
      </c>
      <c r="D28" s="3">
        <f t="shared" si="4"/>
        <v>1113709346.3499999</v>
      </c>
      <c r="E28" s="34">
        <f t="shared" si="5"/>
        <v>0</v>
      </c>
      <c r="F28" s="34">
        <f t="shared" si="6"/>
        <v>0.72196370000296972</v>
      </c>
      <c r="G28" s="3">
        <f t="shared" si="7"/>
        <v>24484.82</v>
      </c>
      <c r="H28" s="3">
        <f t="shared" si="8"/>
        <v>0</v>
      </c>
      <c r="I28" s="3">
        <f t="shared" si="9"/>
        <v>24484.82</v>
      </c>
      <c r="J28" s="34">
        <f t="shared" si="10"/>
        <v>0</v>
      </c>
      <c r="K28" s="34">
        <f t="shared" si="11"/>
        <v>1.0956756945701112E-3</v>
      </c>
      <c r="L28" s="3">
        <f t="shared" si="12"/>
        <v>2009040.91</v>
      </c>
      <c r="M28" s="3">
        <f t="shared" si="13"/>
        <v>0</v>
      </c>
      <c r="N28" s="3">
        <f t="shared" si="14"/>
        <v>2009040.91</v>
      </c>
      <c r="O28" s="34">
        <f t="shared" si="15"/>
        <v>0</v>
      </c>
      <c r="P28" s="34">
        <f t="shared" si="16"/>
        <v>8.2741209037481729E-3</v>
      </c>
      <c r="Q28" s="3">
        <f t="shared" si="17"/>
        <v>0</v>
      </c>
      <c r="R28" s="3">
        <f t="shared" si="18"/>
        <v>0</v>
      </c>
      <c r="S28" s="3">
        <f t="shared" si="19"/>
        <v>0</v>
      </c>
      <c r="T28" s="34">
        <f t="shared" si="20"/>
        <v>0</v>
      </c>
      <c r="U28" s="34">
        <f t="shared" si="21"/>
        <v>0</v>
      </c>
      <c r="V28" s="3">
        <f t="shared" si="22"/>
        <v>0</v>
      </c>
      <c r="W28" s="3">
        <f t="shared" si="23"/>
        <v>0</v>
      </c>
      <c r="X28" s="3">
        <f t="shared" si="24"/>
        <v>0</v>
      </c>
      <c r="Y28" s="34">
        <f t="shared" si="25"/>
        <v>0</v>
      </c>
      <c r="Z28" s="34">
        <f t="shared" si="26"/>
        <v>0</v>
      </c>
      <c r="AA28" s="3">
        <f t="shared" si="27"/>
        <v>5755198.3399999999</v>
      </c>
      <c r="AB28" s="3">
        <f t="shared" si="28"/>
        <v>0</v>
      </c>
      <c r="AC28" s="3">
        <f t="shared" si="29"/>
        <v>5755198.3399999999</v>
      </c>
      <c r="AD28" s="34">
        <f t="shared" si="30"/>
        <v>0</v>
      </c>
      <c r="AE28" s="34">
        <f t="shared" si="31"/>
        <v>1.4295159217826529E-2</v>
      </c>
      <c r="AF28" s="3">
        <f t="shared" si="32"/>
        <v>0</v>
      </c>
      <c r="AG28" s="3">
        <f t="shared" si="33"/>
        <v>0</v>
      </c>
      <c r="AH28" s="3">
        <f t="shared" si="34"/>
        <v>0</v>
      </c>
      <c r="AI28" s="34">
        <f t="shared" si="35"/>
        <v>0</v>
      </c>
      <c r="AJ28" s="34">
        <f t="shared" si="36"/>
        <v>0</v>
      </c>
      <c r="AK28" s="3">
        <f t="shared" si="37"/>
        <v>38871.950000000004</v>
      </c>
      <c r="AL28" s="3">
        <f t="shared" si="38"/>
        <v>0</v>
      </c>
      <c r="AM28" s="3">
        <f t="shared" si="39"/>
        <v>38871.950000000004</v>
      </c>
      <c r="AN28" s="34">
        <f t="shared" si="40"/>
        <v>0</v>
      </c>
      <c r="AO28" s="34">
        <f t="shared" si="41"/>
        <v>2.3771254125297039E-3</v>
      </c>
      <c r="AP28" s="3">
        <f t="shared" si="42"/>
        <v>1104964966.6400001</v>
      </c>
      <c r="AQ28" s="3">
        <f t="shared" si="43"/>
        <v>0</v>
      </c>
      <c r="AR28" s="3">
        <f t="shared" si="44"/>
        <v>1104964966.6400001</v>
      </c>
      <c r="AS28" s="34">
        <f t="shared" si="45"/>
        <v>0</v>
      </c>
      <c r="AT28" s="34">
        <f t="shared" si="46"/>
        <v>3.2768749687984289</v>
      </c>
      <c r="AU28" s="3">
        <f t="shared" si="47"/>
        <v>0</v>
      </c>
      <c r="AV28" s="3">
        <f t="shared" si="48"/>
        <v>0</v>
      </c>
      <c r="AW28" s="3">
        <f t="shared" si="49"/>
        <v>0</v>
      </c>
      <c r="AX28" s="34">
        <f t="shared" si="50"/>
        <v>0</v>
      </c>
      <c r="AY28" s="34">
        <f t="shared" si="51"/>
        <v>0</v>
      </c>
      <c r="AZ28" s="3">
        <f t="shared" si="52"/>
        <v>199140.72</v>
      </c>
      <c r="BA28" s="3">
        <f t="shared" si="53"/>
        <v>0</v>
      </c>
      <c r="BB28" s="3">
        <f t="shared" si="54"/>
        <v>199140.72</v>
      </c>
      <c r="BC28" s="34">
        <f t="shared" si="55"/>
        <v>0</v>
      </c>
      <c r="BD28" s="34">
        <f t="shared" si="56"/>
        <v>6.6747300845974335E-3</v>
      </c>
      <c r="BE28" s="3">
        <f t="shared" si="57"/>
        <v>717642.97</v>
      </c>
      <c r="BF28" s="3">
        <f t="shared" si="58"/>
        <v>0</v>
      </c>
      <c r="BG28" s="3">
        <f t="shared" si="59"/>
        <v>717642.97</v>
      </c>
      <c r="BH28" s="34">
        <f t="shared" si="60"/>
        <v>0</v>
      </c>
      <c r="BI28" s="34">
        <f t="shared" si="61"/>
        <v>7.8443937161599437E-3</v>
      </c>
    </row>
    <row r="29" spans="1:61" ht="20.100000000000001" customHeight="1" x14ac:dyDescent="0.5">
      <c r="A29" s="3" t="str">
        <f t="shared" si="1"/>
        <v>Seguros APS, S. A.</v>
      </c>
      <c r="B29" s="3">
        <f t="shared" si="2"/>
        <v>336350331.77999997</v>
      </c>
      <c r="C29" s="3">
        <f t="shared" si="3"/>
        <v>695618829.26999998</v>
      </c>
      <c r="D29" s="3">
        <f t="shared" si="4"/>
        <v>1031969161.05</v>
      </c>
      <c r="E29" s="34">
        <f t="shared" si="5"/>
        <v>67.406939618450139</v>
      </c>
      <c r="F29" s="34">
        <f t="shared" si="6"/>
        <v>0.66897550625967117</v>
      </c>
      <c r="G29" s="3">
        <f t="shared" si="7"/>
        <v>0</v>
      </c>
      <c r="H29" s="3">
        <f t="shared" si="8"/>
        <v>0</v>
      </c>
      <c r="I29" s="3">
        <f t="shared" si="9"/>
        <v>0</v>
      </c>
      <c r="J29" s="34">
        <f t="shared" si="10"/>
        <v>0</v>
      </c>
      <c r="K29" s="34">
        <f t="shared" si="11"/>
        <v>0</v>
      </c>
      <c r="L29" s="3">
        <f t="shared" si="12"/>
        <v>6579224.75</v>
      </c>
      <c r="M29" s="3">
        <f t="shared" si="13"/>
        <v>695052428.67999995</v>
      </c>
      <c r="N29" s="3">
        <f t="shared" si="14"/>
        <v>701631653.42999995</v>
      </c>
      <c r="O29" s="34">
        <f t="shared" si="15"/>
        <v>99.062296474533795</v>
      </c>
      <c r="P29" s="34">
        <f t="shared" si="16"/>
        <v>2.8896301222539846</v>
      </c>
      <c r="Q29" s="3">
        <f t="shared" si="17"/>
        <v>2033703.15</v>
      </c>
      <c r="R29" s="3">
        <f t="shared" si="18"/>
        <v>165828.5</v>
      </c>
      <c r="S29" s="3">
        <f t="shared" si="19"/>
        <v>2199531.65</v>
      </c>
      <c r="T29" s="34">
        <f t="shared" si="20"/>
        <v>7.5392640974272869</v>
      </c>
      <c r="U29" s="34">
        <f t="shared" si="21"/>
        <v>5.9907801440119857E-3</v>
      </c>
      <c r="V29" s="3">
        <f t="shared" si="22"/>
        <v>32545.449999999997</v>
      </c>
      <c r="W29" s="3">
        <f t="shared" si="23"/>
        <v>0</v>
      </c>
      <c r="X29" s="3">
        <f t="shared" si="24"/>
        <v>32545.449999999997</v>
      </c>
      <c r="Y29" s="34">
        <f t="shared" si="25"/>
        <v>0</v>
      </c>
      <c r="Z29" s="34">
        <f t="shared" si="26"/>
        <v>1.9757498972536856E-3</v>
      </c>
      <c r="AA29" s="3">
        <f t="shared" si="27"/>
        <v>10883703.48</v>
      </c>
      <c r="AB29" s="3">
        <f t="shared" si="28"/>
        <v>317126.61</v>
      </c>
      <c r="AC29" s="3">
        <f t="shared" si="29"/>
        <v>11200830.09</v>
      </c>
      <c r="AD29" s="34">
        <f t="shared" si="30"/>
        <v>2.8312777486297893</v>
      </c>
      <c r="AE29" s="34">
        <f t="shared" si="31"/>
        <v>2.7821395553914524E-2</v>
      </c>
      <c r="AF29" s="3">
        <f t="shared" si="32"/>
        <v>272273.82</v>
      </c>
      <c r="AG29" s="3">
        <f t="shared" si="33"/>
        <v>0</v>
      </c>
      <c r="AH29" s="3">
        <f t="shared" si="34"/>
        <v>272273.82</v>
      </c>
      <c r="AI29" s="34">
        <f t="shared" si="35"/>
        <v>0</v>
      </c>
      <c r="AJ29" s="34">
        <f t="shared" si="36"/>
        <v>2.5746772028528368E-2</v>
      </c>
      <c r="AK29" s="3">
        <f t="shared" si="37"/>
        <v>652505.7799999998</v>
      </c>
      <c r="AL29" s="3">
        <f t="shared" si="38"/>
        <v>0</v>
      </c>
      <c r="AM29" s="3">
        <f t="shared" si="39"/>
        <v>652505.7799999998</v>
      </c>
      <c r="AN29" s="34">
        <f t="shared" si="40"/>
        <v>0</v>
      </c>
      <c r="AO29" s="34">
        <f t="shared" si="41"/>
        <v>3.9902502227454895E-2</v>
      </c>
      <c r="AP29" s="3">
        <f t="shared" si="42"/>
        <v>43704312.030000001</v>
      </c>
      <c r="AQ29" s="3">
        <f t="shared" si="43"/>
        <v>2000</v>
      </c>
      <c r="AR29" s="3">
        <f t="shared" si="44"/>
        <v>43706312.030000001</v>
      </c>
      <c r="AS29" s="34">
        <f t="shared" si="45"/>
        <v>4.5759980815292776E-3</v>
      </c>
      <c r="AT29" s="34">
        <f t="shared" si="46"/>
        <v>0.12961507757581425</v>
      </c>
      <c r="AU29" s="3">
        <f t="shared" si="47"/>
        <v>0</v>
      </c>
      <c r="AV29" s="3">
        <f t="shared" si="48"/>
        <v>0</v>
      </c>
      <c r="AW29" s="3">
        <f t="shared" si="49"/>
        <v>0</v>
      </c>
      <c r="AX29" s="34">
        <f t="shared" si="50"/>
        <v>0</v>
      </c>
      <c r="AY29" s="34">
        <f t="shared" si="51"/>
        <v>0</v>
      </c>
      <c r="AZ29" s="3">
        <f t="shared" si="52"/>
        <v>251742029.37999997</v>
      </c>
      <c r="BA29" s="3">
        <f t="shared" si="53"/>
        <v>81445.48</v>
      </c>
      <c r="BB29" s="3">
        <f t="shared" si="54"/>
        <v>251823474.85999998</v>
      </c>
      <c r="BC29" s="34">
        <f t="shared" si="55"/>
        <v>3.2342290584815102E-2</v>
      </c>
      <c r="BD29" s="34">
        <f t="shared" si="56"/>
        <v>8.4405325222079508</v>
      </c>
      <c r="BE29" s="3">
        <f t="shared" si="57"/>
        <v>20450033.940000005</v>
      </c>
      <c r="BF29" s="3">
        <f t="shared" si="58"/>
        <v>0</v>
      </c>
      <c r="BG29" s="3">
        <f t="shared" si="59"/>
        <v>20450033.940000005</v>
      </c>
      <c r="BH29" s="34">
        <f t="shared" si="60"/>
        <v>0</v>
      </c>
      <c r="BI29" s="34">
        <f t="shared" si="61"/>
        <v>0.22353471634257577</v>
      </c>
    </row>
    <row r="30" spans="1:61" ht="20.100000000000001" customHeight="1" x14ac:dyDescent="0.5">
      <c r="A30" s="3" t="str">
        <f t="shared" si="1"/>
        <v>One Alliance Seguros, S.A.</v>
      </c>
      <c r="B30" s="3">
        <f t="shared" si="2"/>
        <v>916811733.31000006</v>
      </c>
      <c r="C30" s="3">
        <f t="shared" si="3"/>
        <v>15102113.279999999</v>
      </c>
      <c r="D30" s="3">
        <f t="shared" si="4"/>
        <v>931913846.59000015</v>
      </c>
      <c r="E30" s="34">
        <f t="shared" si="5"/>
        <v>1.6205482229135979</v>
      </c>
      <c r="F30" s="34">
        <f t="shared" si="6"/>
        <v>0.60411450345921447</v>
      </c>
      <c r="G30" s="3">
        <f t="shared" si="7"/>
        <v>1024283.2100000002</v>
      </c>
      <c r="H30" s="3">
        <f t="shared" si="8"/>
        <v>5603.45</v>
      </c>
      <c r="I30" s="3">
        <f t="shared" si="9"/>
        <v>1029886.6600000001</v>
      </c>
      <c r="J30" s="34">
        <f t="shared" si="10"/>
        <v>0.54408414222978663</v>
      </c>
      <c r="K30" s="34">
        <f t="shared" si="11"/>
        <v>4.6086586771885277E-2</v>
      </c>
      <c r="L30" s="3">
        <f t="shared" si="12"/>
        <v>4385481.8499999996</v>
      </c>
      <c r="M30" s="3">
        <f t="shared" si="13"/>
        <v>0</v>
      </c>
      <c r="N30" s="3">
        <f t="shared" si="14"/>
        <v>4385481.8499999996</v>
      </c>
      <c r="O30" s="34">
        <f t="shared" si="15"/>
        <v>0</v>
      </c>
      <c r="P30" s="34">
        <f t="shared" si="16"/>
        <v>1.8061357968112857E-2</v>
      </c>
      <c r="Q30" s="3">
        <f t="shared" si="17"/>
        <v>27503824.57</v>
      </c>
      <c r="R30" s="3">
        <f t="shared" si="18"/>
        <v>12826511.27</v>
      </c>
      <c r="S30" s="3">
        <f t="shared" si="19"/>
        <v>40330335.840000004</v>
      </c>
      <c r="T30" s="34">
        <f t="shared" si="20"/>
        <v>31.803631194359028</v>
      </c>
      <c r="U30" s="34">
        <f t="shared" si="21"/>
        <v>0.10984619164339235</v>
      </c>
      <c r="V30" s="3">
        <f t="shared" si="22"/>
        <v>3613522.38</v>
      </c>
      <c r="W30" s="3">
        <f t="shared" si="23"/>
        <v>0.03</v>
      </c>
      <c r="X30" s="3">
        <f t="shared" si="24"/>
        <v>3613522.41</v>
      </c>
      <c r="Y30" s="34">
        <f t="shared" si="25"/>
        <v>8.3021485952262295E-7</v>
      </c>
      <c r="Z30" s="34">
        <f t="shared" si="26"/>
        <v>0.21936757765774914</v>
      </c>
      <c r="AA30" s="3">
        <f t="shared" si="27"/>
        <v>113843961.73999999</v>
      </c>
      <c r="AB30" s="3">
        <f t="shared" si="28"/>
        <v>1181790.3799999999</v>
      </c>
      <c r="AC30" s="3">
        <f t="shared" si="29"/>
        <v>115025752.11999999</v>
      </c>
      <c r="AD30" s="34">
        <f t="shared" si="30"/>
        <v>1.0274137384184225</v>
      </c>
      <c r="AE30" s="34">
        <f t="shared" si="31"/>
        <v>0.28570890933111565</v>
      </c>
      <c r="AF30" s="3">
        <f t="shared" si="32"/>
        <v>37827681.829999998</v>
      </c>
      <c r="AG30" s="3">
        <f t="shared" si="33"/>
        <v>0</v>
      </c>
      <c r="AH30" s="3">
        <f t="shared" si="34"/>
        <v>37827681.829999998</v>
      </c>
      <c r="AI30" s="34">
        <f t="shared" si="35"/>
        <v>0</v>
      </c>
      <c r="AJ30" s="34">
        <f t="shared" si="36"/>
        <v>3.5770633417664426</v>
      </c>
      <c r="AK30" s="3">
        <f t="shared" si="37"/>
        <v>6113009.3400000008</v>
      </c>
      <c r="AL30" s="3">
        <f t="shared" si="38"/>
        <v>77953.8</v>
      </c>
      <c r="AM30" s="3">
        <f t="shared" si="39"/>
        <v>6190963.1399999997</v>
      </c>
      <c r="AN30" s="34">
        <f t="shared" si="40"/>
        <v>1.2591546458472374</v>
      </c>
      <c r="AO30" s="34">
        <f t="shared" si="41"/>
        <v>0.37859422560814904</v>
      </c>
      <c r="AP30" s="3">
        <f t="shared" si="42"/>
        <v>498793860.02999997</v>
      </c>
      <c r="AQ30" s="3">
        <f t="shared" si="43"/>
        <v>590210.57000000007</v>
      </c>
      <c r="AR30" s="3">
        <f t="shared" si="44"/>
        <v>499384070.59999996</v>
      </c>
      <c r="AS30" s="34">
        <f t="shared" si="45"/>
        <v>0.11818770456391889</v>
      </c>
      <c r="AT30" s="34">
        <f t="shared" si="46"/>
        <v>1.4809692706745843</v>
      </c>
      <c r="AU30" s="3">
        <f t="shared" si="47"/>
        <v>0</v>
      </c>
      <c r="AV30" s="3">
        <f t="shared" si="48"/>
        <v>0</v>
      </c>
      <c r="AW30" s="3">
        <f t="shared" si="49"/>
        <v>0</v>
      </c>
      <c r="AX30" s="34">
        <f t="shared" si="50"/>
        <v>0</v>
      </c>
      <c r="AY30" s="34">
        <f t="shared" si="51"/>
        <v>0</v>
      </c>
      <c r="AZ30" s="3">
        <f t="shared" si="52"/>
        <v>105480134.05000001</v>
      </c>
      <c r="BA30" s="3">
        <f t="shared" si="53"/>
        <v>4062.05</v>
      </c>
      <c r="BB30" s="3">
        <f t="shared" si="54"/>
        <v>105484196.10000002</v>
      </c>
      <c r="BC30" s="34">
        <f t="shared" si="55"/>
        <v>3.8508612192002089E-3</v>
      </c>
      <c r="BD30" s="34">
        <f t="shared" si="56"/>
        <v>3.5355829644396453</v>
      </c>
      <c r="BE30" s="3">
        <f t="shared" si="57"/>
        <v>118225974.31000002</v>
      </c>
      <c r="BF30" s="3">
        <f t="shared" si="58"/>
        <v>415981.73000000004</v>
      </c>
      <c r="BG30" s="3">
        <f t="shared" si="59"/>
        <v>118641956.03999999</v>
      </c>
      <c r="BH30" s="34">
        <f t="shared" si="60"/>
        <v>0.35061941313556255</v>
      </c>
      <c r="BI30" s="34">
        <f t="shared" si="61"/>
        <v>1.2968485073198728</v>
      </c>
    </row>
    <row r="31" spans="1:61" ht="20.100000000000001" customHeight="1" x14ac:dyDescent="0.5">
      <c r="A31" s="3" t="str">
        <f t="shared" si="1"/>
        <v>Bupa Dominicana, S. A.</v>
      </c>
      <c r="B31" s="3">
        <f t="shared" si="2"/>
        <v>0</v>
      </c>
      <c r="C31" s="3">
        <f t="shared" si="3"/>
        <v>786752228.74000001</v>
      </c>
      <c r="D31" s="3">
        <f t="shared" si="4"/>
        <v>786752228.74000001</v>
      </c>
      <c r="E31" s="34">
        <f t="shared" si="5"/>
        <v>100</v>
      </c>
      <c r="F31" s="34">
        <f t="shared" si="6"/>
        <v>0.51001327402725105</v>
      </c>
      <c r="G31" s="3">
        <f t="shared" si="7"/>
        <v>0</v>
      </c>
      <c r="H31" s="3">
        <f t="shared" si="8"/>
        <v>0</v>
      </c>
      <c r="I31" s="3">
        <f t="shared" si="9"/>
        <v>0</v>
      </c>
      <c r="J31" s="34">
        <f t="shared" si="10"/>
        <v>0</v>
      </c>
      <c r="K31" s="34">
        <f t="shared" si="11"/>
        <v>0</v>
      </c>
      <c r="L31" s="3">
        <f t="shared" si="12"/>
        <v>0</v>
      </c>
      <c r="M31" s="3">
        <f t="shared" si="13"/>
        <v>0</v>
      </c>
      <c r="N31" s="3">
        <f t="shared" si="14"/>
        <v>0</v>
      </c>
      <c r="O31" s="34">
        <f t="shared" si="15"/>
        <v>0</v>
      </c>
      <c r="P31" s="34">
        <f t="shared" si="16"/>
        <v>0</v>
      </c>
      <c r="Q31" s="3">
        <f t="shared" si="17"/>
        <v>0</v>
      </c>
      <c r="R31" s="3">
        <f t="shared" si="18"/>
        <v>786752228.74000001</v>
      </c>
      <c r="S31" s="3">
        <f t="shared" si="19"/>
        <v>786752228.74000001</v>
      </c>
      <c r="T31" s="34">
        <f t="shared" si="20"/>
        <v>100</v>
      </c>
      <c r="U31" s="34">
        <f t="shared" si="21"/>
        <v>2.142846923886168</v>
      </c>
      <c r="V31" s="3">
        <f t="shared" si="22"/>
        <v>0</v>
      </c>
      <c r="W31" s="3">
        <f t="shared" si="23"/>
        <v>0</v>
      </c>
      <c r="X31" s="3">
        <f t="shared" si="24"/>
        <v>0</v>
      </c>
      <c r="Y31" s="34">
        <f t="shared" si="25"/>
        <v>0</v>
      </c>
      <c r="Z31" s="34">
        <f t="shared" si="26"/>
        <v>0</v>
      </c>
      <c r="AA31" s="3">
        <f t="shared" si="27"/>
        <v>0</v>
      </c>
      <c r="AB31" s="3">
        <f t="shared" si="28"/>
        <v>0</v>
      </c>
      <c r="AC31" s="3">
        <f t="shared" si="29"/>
        <v>0</v>
      </c>
      <c r="AD31" s="34">
        <f t="shared" si="30"/>
        <v>0</v>
      </c>
      <c r="AE31" s="34">
        <f t="shared" si="31"/>
        <v>0</v>
      </c>
      <c r="AF31" s="3">
        <f t="shared" si="32"/>
        <v>0</v>
      </c>
      <c r="AG31" s="3">
        <f t="shared" si="33"/>
        <v>0</v>
      </c>
      <c r="AH31" s="3">
        <f t="shared" si="34"/>
        <v>0</v>
      </c>
      <c r="AI31" s="34">
        <f t="shared" si="35"/>
        <v>0</v>
      </c>
      <c r="AJ31" s="34">
        <f t="shared" si="36"/>
        <v>0</v>
      </c>
      <c r="AK31" s="3">
        <f t="shared" si="37"/>
        <v>0</v>
      </c>
      <c r="AL31" s="3">
        <f t="shared" si="38"/>
        <v>0</v>
      </c>
      <c r="AM31" s="3">
        <f t="shared" si="39"/>
        <v>0</v>
      </c>
      <c r="AN31" s="34">
        <f t="shared" si="40"/>
        <v>0</v>
      </c>
      <c r="AO31" s="34">
        <f t="shared" si="41"/>
        <v>0</v>
      </c>
      <c r="AP31" s="3">
        <f t="shared" si="42"/>
        <v>0</v>
      </c>
      <c r="AQ31" s="3">
        <f t="shared" si="43"/>
        <v>0</v>
      </c>
      <c r="AR31" s="3">
        <f t="shared" si="44"/>
        <v>0</v>
      </c>
      <c r="AS31" s="34">
        <f t="shared" si="45"/>
        <v>0</v>
      </c>
      <c r="AT31" s="34">
        <f t="shared" si="46"/>
        <v>0</v>
      </c>
      <c r="AU31" s="3">
        <f t="shared" si="47"/>
        <v>0</v>
      </c>
      <c r="AV31" s="3">
        <f t="shared" si="48"/>
        <v>0</v>
      </c>
      <c r="AW31" s="3">
        <f t="shared" si="49"/>
        <v>0</v>
      </c>
      <c r="AX31" s="34">
        <f t="shared" si="50"/>
        <v>0</v>
      </c>
      <c r="AY31" s="34">
        <f t="shared" si="51"/>
        <v>0</v>
      </c>
      <c r="AZ31" s="3">
        <f t="shared" si="52"/>
        <v>0</v>
      </c>
      <c r="BA31" s="3">
        <f t="shared" si="53"/>
        <v>0</v>
      </c>
      <c r="BB31" s="3">
        <f t="shared" si="54"/>
        <v>0</v>
      </c>
      <c r="BC31" s="34">
        <f t="shared" si="55"/>
        <v>0</v>
      </c>
      <c r="BD31" s="34">
        <f t="shared" si="56"/>
        <v>0</v>
      </c>
      <c r="BE31" s="3">
        <f t="shared" si="57"/>
        <v>0</v>
      </c>
      <c r="BF31" s="3">
        <f t="shared" si="58"/>
        <v>0</v>
      </c>
      <c r="BG31" s="3">
        <f t="shared" si="59"/>
        <v>0</v>
      </c>
      <c r="BH31" s="34">
        <f t="shared" si="60"/>
        <v>0</v>
      </c>
      <c r="BI31" s="34">
        <f t="shared" si="61"/>
        <v>0</v>
      </c>
    </row>
    <row r="32" spans="1:61" ht="20.100000000000001" customHeight="1" x14ac:dyDescent="0.5">
      <c r="A32" s="3" t="str">
        <f t="shared" si="1"/>
        <v>Seguros La Internacional, S. A.</v>
      </c>
      <c r="B32" s="3">
        <f t="shared" si="2"/>
        <v>777236233.13999999</v>
      </c>
      <c r="C32" s="3">
        <f t="shared" si="3"/>
        <v>0</v>
      </c>
      <c r="D32" s="3">
        <f t="shared" si="4"/>
        <v>777236233.13999999</v>
      </c>
      <c r="E32" s="34">
        <f t="shared" si="5"/>
        <v>0</v>
      </c>
      <c r="F32" s="34">
        <f t="shared" si="6"/>
        <v>0.50384451606979663</v>
      </c>
      <c r="G32" s="3">
        <f t="shared" si="7"/>
        <v>0</v>
      </c>
      <c r="H32" s="3">
        <f t="shared" si="8"/>
        <v>0</v>
      </c>
      <c r="I32" s="3">
        <f t="shared" si="9"/>
        <v>0</v>
      </c>
      <c r="J32" s="34">
        <f t="shared" si="10"/>
        <v>0</v>
      </c>
      <c r="K32" s="34">
        <f t="shared" si="11"/>
        <v>0</v>
      </c>
      <c r="L32" s="3">
        <f t="shared" si="12"/>
        <v>0</v>
      </c>
      <c r="M32" s="3">
        <f t="shared" si="13"/>
        <v>0</v>
      </c>
      <c r="N32" s="3">
        <f t="shared" si="14"/>
        <v>0</v>
      </c>
      <c r="O32" s="34">
        <f t="shared" si="15"/>
        <v>0</v>
      </c>
      <c r="P32" s="34">
        <f t="shared" si="16"/>
        <v>0</v>
      </c>
      <c r="Q32" s="3">
        <f t="shared" si="17"/>
        <v>0</v>
      </c>
      <c r="R32" s="3">
        <f t="shared" si="18"/>
        <v>0</v>
      </c>
      <c r="S32" s="3">
        <f t="shared" si="19"/>
        <v>0</v>
      </c>
      <c r="T32" s="34">
        <f t="shared" si="20"/>
        <v>0</v>
      </c>
      <c r="U32" s="34">
        <f t="shared" si="21"/>
        <v>0</v>
      </c>
      <c r="V32" s="3">
        <f t="shared" si="22"/>
        <v>22500</v>
      </c>
      <c r="W32" s="3">
        <f t="shared" si="23"/>
        <v>0</v>
      </c>
      <c r="X32" s="3">
        <f t="shared" si="24"/>
        <v>22500</v>
      </c>
      <c r="Y32" s="34">
        <f t="shared" si="25"/>
        <v>0</v>
      </c>
      <c r="Z32" s="34">
        <f t="shared" si="26"/>
        <v>1.3659166700170971E-3</v>
      </c>
      <c r="AA32" s="3">
        <f t="shared" si="27"/>
        <v>3000</v>
      </c>
      <c r="AB32" s="3">
        <f t="shared" si="28"/>
        <v>0</v>
      </c>
      <c r="AC32" s="3">
        <f t="shared" si="29"/>
        <v>3000</v>
      </c>
      <c r="AD32" s="34">
        <f t="shared" si="30"/>
        <v>0</v>
      </c>
      <c r="AE32" s="34">
        <f t="shared" si="31"/>
        <v>7.4516072461682684E-6</v>
      </c>
      <c r="AF32" s="3">
        <f t="shared" si="32"/>
        <v>0</v>
      </c>
      <c r="AG32" s="3">
        <f t="shared" si="33"/>
        <v>0</v>
      </c>
      <c r="AH32" s="3">
        <f t="shared" si="34"/>
        <v>0</v>
      </c>
      <c r="AI32" s="34">
        <f t="shared" si="35"/>
        <v>0</v>
      </c>
      <c r="AJ32" s="34">
        <f t="shared" si="36"/>
        <v>0</v>
      </c>
      <c r="AK32" s="3">
        <f t="shared" si="37"/>
        <v>266752.94999999995</v>
      </c>
      <c r="AL32" s="3">
        <f t="shared" si="38"/>
        <v>0</v>
      </c>
      <c r="AM32" s="3">
        <f t="shared" si="39"/>
        <v>266752.94999999995</v>
      </c>
      <c r="AN32" s="34">
        <f t="shared" si="40"/>
        <v>0</v>
      </c>
      <c r="AO32" s="34">
        <f t="shared" si="41"/>
        <v>1.6312668037293351E-2</v>
      </c>
      <c r="AP32" s="3">
        <f t="shared" si="42"/>
        <v>776901980.18999982</v>
      </c>
      <c r="AQ32" s="3">
        <f t="shared" si="43"/>
        <v>0</v>
      </c>
      <c r="AR32" s="3">
        <f t="shared" si="44"/>
        <v>776901980.18999982</v>
      </c>
      <c r="AS32" s="34">
        <f t="shared" si="45"/>
        <v>0</v>
      </c>
      <c r="AT32" s="34">
        <f t="shared" si="46"/>
        <v>2.3039740887314246</v>
      </c>
      <c r="AU32" s="3">
        <f t="shared" si="47"/>
        <v>0</v>
      </c>
      <c r="AV32" s="3">
        <f t="shared" si="48"/>
        <v>0</v>
      </c>
      <c r="AW32" s="3">
        <f t="shared" si="49"/>
        <v>0</v>
      </c>
      <c r="AX32" s="34">
        <f t="shared" si="50"/>
        <v>0</v>
      </c>
      <c r="AY32" s="34">
        <f t="shared" si="51"/>
        <v>0</v>
      </c>
      <c r="AZ32" s="3">
        <f t="shared" si="52"/>
        <v>0</v>
      </c>
      <c r="BA32" s="3">
        <f t="shared" si="53"/>
        <v>0</v>
      </c>
      <c r="BB32" s="3">
        <f t="shared" si="54"/>
        <v>0</v>
      </c>
      <c r="BC32" s="34">
        <f t="shared" si="55"/>
        <v>0</v>
      </c>
      <c r="BD32" s="34">
        <f t="shared" si="56"/>
        <v>0</v>
      </c>
      <c r="BE32" s="3">
        <f t="shared" si="57"/>
        <v>42000</v>
      </c>
      <c r="BF32" s="3">
        <f t="shared" si="58"/>
        <v>0</v>
      </c>
      <c r="BG32" s="3">
        <f t="shared" si="59"/>
        <v>42000</v>
      </c>
      <c r="BH32" s="34">
        <f t="shared" si="60"/>
        <v>0</v>
      </c>
      <c r="BI32" s="34">
        <f t="shared" si="61"/>
        <v>4.5909254302138239E-4</v>
      </c>
    </row>
    <row r="33" spans="1:61" ht="20.100000000000001" customHeight="1" x14ac:dyDescent="0.5">
      <c r="A33" s="3" t="str">
        <f t="shared" si="1"/>
        <v>Cuna Mutual Insurance Society Dominicana</v>
      </c>
      <c r="B33" s="3">
        <f t="shared" si="2"/>
        <v>731903087.03999996</v>
      </c>
      <c r="C33" s="3">
        <f t="shared" si="3"/>
        <v>0</v>
      </c>
      <c r="D33" s="3">
        <f t="shared" si="4"/>
        <v>731903087.03999996</v>
      </c>
      <c r="E33" s="34">
        <f t="shared" si="5"/>
        <v>0</v>
      </c>
      <c r="F33" s="34">
        <f t="shared" si="6"/>
        <v>0.47445723832233516</v>
      </c>
      <c r="G33" s="3">
        <f t="shared" si="7"/>
        <v>0</v>
      </c>
      <c r="H33" s="3">
        <f t="shared" si="8"/>
        <v>0</v>
      </c>
      <c r="I33" s="3">
        <f t="shared" si="9"/>
        <v>0</v>
      </c>
      <c r="J33" s="34">
        <f t="shared" si="10"/>
        <v>0</v>
      </c>
      <c r="K33" s="34">
        <f t="shared" si="11"/>
        <v>0</v>
      </c>
      <c r="L33" s="3">
        <f t="shared" si="12"/>
        <v>723183580.07000005</v>
      </c>
      <c r="M33" s="3">
        <f t="shared" si="13"/>
        <v>0</v>
      </c>
      <c r="N33" s="3">
        <f t="shared" si="14"/>
        <v>723183580.07000005</v>
      </c>
      <c r="O33" s="34">
        <f t="shared" si="15"/>
        <v>0</v>
      </c>
      <c r="P33" s="34">
        <f t="shared" si="16"/>
        <v>2.9783905082871742</v>
      </c>
      <c r="Q33" s="3">
        <f t="shared" si="17"/>
        <v>0</v>
      </c>
      <c r="R33" s="3">
        <f t="shared" si="18"/>
        <v>0</v>
      </c>
      <c r="S33" s="3">
        <f t="shared" si="19"/>
        <v>0</v>
      </c>
      <c r="T33" s="34">
        <f t="shared" si="20"/>
        <v>0</v>
      </c>
      <c r="U33" s="34">
        <f t="shared" si="21"/>
        <v>0</v>
      </c>
      <c r="V33" s="3">
        <f t="shared" si="22"/>
        <v>0</v>
      </c>
      <c r="W33" s="3">
        <f t="shared" si="23"/>
        <v>0</v>
      </c>
      <c r="X33" s="3">
        <f t="shared" si="24"/>
        <v>0</v>
      </c>
      <c r="Y33" s="34">
        <f t="shared" si="25"/>
        <v>0</v>
      </c>
      <c r="Z33" s="34">
        <f t="shared" si="26"/>
        <v>0</v>
      </c>
      <c r="AA33" s="3">
        <f t="shared" si="27"/>
        <v>0</v>
      </c>
      <c r="AB33" s="3">
        <f t="shared" si="28"/>
        <v>0</v>
      </c>
      <c r="AC33" s="3">
        <f t="shared" si="29"/>
        <v>0</v>
      </c>
      <c r="AD33" s="34">
        <f t="shared" si="30"/>
        <v>0</v>
      </c>
      <c r="AE33" s="34">
        <f t="shared" si="31"/>
        <v>0</v>
      </c>
      <c r="AF33" s="3">
        <f t="shared" si="32"/>
        <v>0</v>
      </c>
      <c r="AG33" s="3">
        <f t="shared" si="33"/>
        <v>0</v>
      </c>
      <c r="AH33" s="3">
        <f t="shared" si="34"/>
        <v>0</v>
      </c>
      <c r="AI33" s="34">
        <f t="shared" si="35"/>
        <v>0</v>
      </c>
      <c r="AJ33" s="34">
        <f t="shared" si="36"/>
        <v>0</v>
      </c>
      <c r="AK33" s="3">
        <f t="shared" si="37"/>
        <v>0</v>
      </c>
      <c r="AL33" s="3">
        <f t="shared" si="38"/>
        <v>0</v>
      </c>
      <c r="AM33" s="3">
        <f t="shared" si="39"/>
        <v>0</v>
      </c>
      <c r="AN33" s="34">
        <f t="shared" si="40"/>
        <v>0</v>
      </c>
      <c r="AO33" s="34">
        <f t="shared" si="41"/>
        <v>0</v>
      </c>
      <c r="AP33" s="3">
        <f t="shared" si="42"/>
        <v>0</v>
      </c>
      <c r="AQ33" s="3">
        <f t="shared" si="43"/>
        <v>0</v>
      </c>
      <c r="AR33" s="3">
        <f t="shared" si="44"/>
        <v>0</v>
      </c>
      <c r="AS33" s="34">
        <f t="shared" si="45"/>
        <v>0</v>
      </c>
      <c r="AT33" s="34">
        <f t="shared" si="46"/>
        <v>0</v>
      </c>
      <c r="AU33" s="3">
        <f t="shared" si="47"/>
        <v>0</v>
      </c>
      <c r="AV33" s="3">
        <f t="shared" si="48"/>
        <v>0</v>
      </c>
      <c r="AW33" s="3">
        <f t="shared" si="49"/>
        <v>0</v>
      </c>
      <c r="AX33" s="34">
        <f t="shared" si="50"/>
        <v>0</v>
      </c>
      <c r="AY33" s="34">
        <f t="shared" si="51"/>
        <v>0</v>
      </c>
      <c r="AZ33" s="3">
        <f t="shared" si="52"/>
        <v>8719506.9699999988</v>
      </c>
      <c r="BA33" s="3">
        <f t="shared" si="53"/>
        <v>0</v>
      </c>
      <c r="BB33" s="3">
        <f t="shared" si="54"/>
        <v>8719506.9699999988</v>
      </c>
      <c r="BC33" s="34">
        <f t="shared" si="55"/>
        <v>0</v>
      </c>
      <c r="BD33" s="34">
        <f t="shared" si="56"/>
        <v>0.29225743230975565</v>
      </c>
      <c r="BE33" s="3">
        <f t="shared" si="57"/>
        <v>0</v>
      </c>
      <c r="BF33" s="3">
        <f t="shared" si="58"/>
        <v>0</v>
      </c>
      <c r="BG33" s="3">
        <f t="shared" si="59"/>
        <v>0</v>
      </c>
      <c r="BH33" s="34">
        <f t="shared" si="60"/>
        <v>0</v>
      </c>
      <c r="BI33" s="34">
        <f t="shared" si="61"/>
        <v>0</v>
      </c>
    </row>
    <row r="34" spans="1:61" ht="20.100000000000001" customHeight="1" x14ac:dyDescent="0.5">
      <c r="A34" s="3" t="str">
        <f t="shared" si="1"/>
        <v>Angloamericana de Seguros, S. A.</v>
      </c>
      <c r="B34" s="3">
        <f t="shared" si="2"/>
        <v>731181797.88</v>
      </c>
      <c r="C34" s="3">
        <f t="shared" si="3"/>
        <v>0</v>
      </c>
      <c r="D34" s="3">
        <f t="shared" si="4"/>
        <v>731181797.88</v>
      </c>
      <c r="E34" s="34">
        <f t="shared" si="5"/>
        <v>0</v>
      </c>
      <c r="F34" s="34">
        <f t="shared" si="6"/>
        <v>0.47398966157761963</v>
      </c>
      <c r="G34" s="3">
        <f t="shared" si="7"/>
        <v>106880.07000000002</v>
      </c>
      <c r="H34" s="3">
        <f t="shared" si="8"/>
        <v>0</v>
      </c>
      <c r="I34" s="3">
        <f t="shared" si="9"/>
        <v>106880.07000000002</v>
      </c>
      <c r="J34" s="34">
        <f t="shared" si="10"/>
        <v>0</v>
      </c>
      <c r="K34" s="34">
        <f t="shared" si="11"/>
        <v>4.7827958274944283E-3</v>
      </c>
      <c r="L34" s="3">
        <f t="shared" si="12"/>
        <v>44543236.460000001</v>
      </c>
      <c r="M34" s="3">
        <f t="shared" si="13"/>
        <v>0</v>
      </c>
      <c r="N34" s="3">
        <f t="shared" si="14"/>
        <v>44543236.460000001</v>
      </c>
      <c r="O34" s="34">
        <f t="shared" si="15"/>
        <v>0</v>
      </c>
      <c r="P34" s="34">
        <f t="shared" si="16"/>
        <v>0.1834487899573353</v>
      </c>
      <c r="Q34" s="3">
        <f t="shared" si="17"/>
        <v>0</v>
      </c>
      <c r="R34" s="3">
        <f t="shared" si="18"/>
        <v>0</v>
      </c>
      <c r="S34" s="3">
        <f t="shared" si="19"/>
        <v>0</v>
      </c>
      <c r="T34" s="34">
        <f t="shared" si="20"/>
        <v>0</v>
      </c>
      <c r="U34" s="34">
        <f t="shared" si="21"/>
        <v>0</v>
      </c>
      <c r="V34" s="3">
        <f t="shared" si="22"/>
        <v>0</v>
      </c>
      <c r="W34" s="3">
        <f t="shared" si="23"/>
        <v>0</v>
      </c>
      <c r="X34" s="3">
        <f t="shared" si="24"/>
        <v>0</v>
      </c>
      <c r="Y34" s="34">
        <f t="shared" si="25"/>
        <v>0</v>
      </c>
      <c r="Z34" s="34">
        <f t="shared" si="26"/>
        <v>0</v>
      </c>
      <c r="AA34" s="3">
        <f t="shared" si="27"/>
        <v>81734113.309999987</v>
      </c>
      <c r="AB34" s="3">
        <f t="shared" si="28"/>
        <v>0</v>
      </c>
      <c r="AC34" s="3">
        <f t="shared" si="29"/>
        <v>81734113.309999987</v>
      </c>
      <c r="AD34" s="34">
        <f t="shared" si="30"/>
        <v>0</v>
      </c>
      <c r="AE34" s="34">
        <f t="shared" si="31"/>
        <v>0.20301683699997808</v>
      </c>
      <c r="AF34" s="3">
        <f t="shared" si="32"/>
        <v>3353144.8499999996</v>
      </c>
      <c r="AG34" s="3">
        <f t="shared" si="33"/>
        <v>0</v>
      </c>
      <c r="AH34" s="3">
        <f t="shared" si="34"/>
        <v>3353144.8499999996</v>
      </c>
      <c r="AI34" s="34">
        <f t="shared" si="35"/>
        <v>0</v>
      </c>
      <c r="AJ34" s="34">
        <f t="shared" si="36"/>
        <v>0.31708026879552337</v>
      </c>
      <c r="AK34" s="3">
        <f t="shared" si="37"/>
        <v>509082.25</v>
      </c>
      <c r="AL34" s="3">
        <f t="shared" si="38"/>
        <v>0</v>
      </c>
      <c r="AM34" s="3">
        <f t="shared" si="39"/>
        <v>509082.25</v>
      </c>
      <c r="AN34" s="34">
        <f t="shared" si="40"/>
        <v>0</v>
      </c>
      <c r="AO34" s="34">
        <f t="shared" si="41"/>
        <v>3.1131763483509305E-2</v>
      </c>
      <c r="AP34" s="3">
        <f t="shared" si="42"/>
        <v>471652892.86999995</v>
      </c>
      <c r="AQ34" s="3">
        <f t="shared" si="43"/>
        <v>0</v>
      </c>
      <c r="AR34" s="3">
        <f t="shared" si="44"/>
        <v>471652892.86999995</v>
      </c>
      <c r="AS34" s="34">
        <f t="shared" si="45"/>
        <v>0</v>
      </c>
      <c r="AT34" s="34">
        <f t="shared" si="46"/>
        <v>1.3987299192903844</v>
      </c>
      <c r="AU34" s="3">
        <f t="shared" si="47"/>
        <v>0</v>
      </c>
      <c r="AV34" s="3">
        <f t="shared" si="48"/>
        <v>0</v>
      </c>
      <c r="AW34" s="3">
        <f t="shared" si="49"/>
        <v>0</v>
      </c>
      <c r="AX34" s="34">
        <f t="shared" si="50"/>
        <v>0</v>
      </c>
      <c r="AY34" s="34">
        <f t="shared" si="51"/>
        <v>0</v>
      </c>
      <c r="AZ34" s="3">
        <f t="shared" si="52"/>
        <v>22044831.41</v>
      </c>
      <c r="BA34" s="3">
        <f t="shared" si="53"/>
        <v>0</v>
      </c>
      <c r="BB34" s="3">
        <f t="shared" si="54"/>
        <v>22044831.41</v>
      </c>
      <c r="BC34" s="34">
        <f t="shared" si="55"/>
        <v>0</v>
      </c>
      <c r="BD34" s="34">
        <f t="shared" si="56"/>
        <v>0.7388910686985839</v>
      </c>
      <c r="BE34" s="3">
        <f t="shared" si="57"/>
        <v>107237616.66</v>
      </c>
      <c r="BF34" s="3">
        <f t="shared" si="58"/>
        <v>0</v>
      </c>
      <c r="BG34" s="3">
        <f t="shared" si="59"/>
        <v>107237616.66</v>
      </c>
      <c r="BH34" s="34">
        <f t="shared" si="60"/>
        <v>0</v>
      </c>
      <c r="BI34" s="34">
        <f t="shared" si="61"/>
        <v>1.1721902414283705</v>
      </c>
    </row>
    <row r="35" spans="1:61" ht="20.100000000000001" customHeight="1" x14ac:dyDescent="0.5">
      <c r="A35" s="3" t="str">
        <f t="shared" si="1"/>
        <v>BMI Compañía de Seguros, S. A.</v>
      </c>
      <c r="B35" s="3">
        <f t="shared" si="2"/>
        <v>7628649.4700000007</v>
      </c>
      <c r="C35" s="3">
        <f t="shared" si="3"/>
        <v>695796355.16000009</v>
      </c>
      <c r="D35" s="3">
        <f t="shared" si="4"/>
        <v>703425004.63000011</v>
      </c>
      <c r="E35" s="34">
        <f t="shared" si="5"/>
        <v>98.9154992472847</v>
      </c>
      <c r="F35" s="34">
        <f t="shared" si="6"/>
        <v>0.45599628007223564</v>
      </c>
      <c r="G35" s="3">
        <f t="shared" si="7"/>
        <v>0</v>
      </c>
      <c r="H35" s="3">
        <f t="shared" si="8"/>
        <v>0</v>
      </c>
      <c r="I35" s="3">
        <f t="shared" si="9"/>
        <v>0</v>
      </c>
      <c r="J35" s="34">
        <f t="shared" si="10"/>
        <v>0</v>
      </c>
      <c r="K35" s="34">
        <f t="shared" si="11"/>
        <v>0</v>
      </c>
      <c r="L35" s="3">
        <f t="shared" si="12"/>
        <v>7628649.4700000007</v>
      </c>
      <c r="M35" s="3">
        <f t="shared" si="13"/>
        <v>0</v>
      </c>
      <c r="N35" s="3">
        <f t="shared" si="14"/>
        <v>7628649.4700000007</v>
      </c>
      <c r="O35" s="34">
        <f t="shared" si="15"/>
        <v>0</v>
      </c>
      <c r="P35" s="34">
        <f t="shared" si="16"/>
        <v>3.1418159646681577E-2</v>
      </c>
      <c r="Q35" s="3">
        <f t="shared" si="17"/>
        <v>0</v>
      </c>
      <c r="R35" s="3">
        <f t="shared" si="18"/>
        <v>695796355.16000009</v>
      </c>
      <c r="S35" s="3">
        <f t="shared" si="19"/>
        <v>695796355.16000009</v>
      </c>
      <c r="T35" s="34">
        <f t="shared" si="20"/>
        <v>100.00000000000001</v>
      </c>
      <c r="U35" s="34">
        <f t="shared" si="21"/>
        <v>1.8951138933456313</v>
      </c>
      <c r="V35" s="3">
        <f t="shared" si="22"/>
        <v>0</v>
      </c>
      <c r="W35" s="3">
        <f t="shared" si="23"/>
        <v>0</v>
      </c>
      <c r="X35" s="3">
        <f t="shared" si="24"/>
        <v>0</v>
      </c>
      <c r="Y35" s="34">
        <f t="shared" si="25"/>
        <v>0</v>
      </c>
      <c r="Z35" s="34">
        <f t="shared" si="26"/>
        <v>0</v>
      </c>
      <c r="AA35" s="3">
        <f t="shared" si="27"/>
        <v>0</v>
      </c>
      <c r="AB35" s="3">
        <f t="shared" si="28"/>
        <v>0</v>
      </c>
      <c r="AC35" s="3">
        <f t="shared" si="29"/>
        <v>0</v>
      </c>
      <c r="AD35" s="34">
        <f t="shared" si="30"/>
        <v>0</v>
      </c>
      <c r="AE35" s="34">
        <f t="shared" si="31"/>
        <v>0</v>
      </c>
      <c r="AF35" s="3">
        <f t="shared" si="32"/>
        <v>0</v>
      </c>
      <c r="AG35" s="3">
        <f t="shared" si="33"/>
        <v>0</v>
      </c>
      <c r="AH35" s="3">
        <f t="shared" si="34"/>
        <v>0</v>
      </c>
      <c r="AI35" s="34">
        <f t="shared" si="35"/>
        <v>0</v>
      </c>
      <c r="AJ35" s="34">
        <f t="shared" si="36"/>
        <v>0</v>
      </c>
      <c r="AK35" s="3">
        <f t="shared" si="37"/>
        <v>0</v>
      </c>
      <c r="AL35" s="3">
        <f t="shared" si="38"/>
        <v>0</v>
      </c>
      <c r="AM35" s="3">
        <f t="shared" si="39"/>
        <v>0</v>
      </c>
      <c r="AN35" s="34">
        <f t="shared" si="40"/>
        <v>0</v>
      </c>
      <c r="AO35" s="34">
        <f t="shared" si="41"/>
        <v>0</v>
      </c>
      <c r="AP35" s="3">
        <f t="shared" si="42"/>
        <v>0</v>
      </c>
      <c r="AQ35" s="3">
        <f t="shared" si="43"/>
        <v>0</v>
      </c>
      <c r="AR35" s="3">
        <f t="shared" si="44"/>
        <v>0</v>
      </c>
      <c r="AS35" s="34">
        <f t="shared" si="45"/>
        <v>0</v>
      </c>
      <c r="AT35" s="34">
        <f t="shared" si="46"/>
        <v>0</v>
      </c>
      <c r="AU35" s="3">
        <f t="shared" si="47"/>
        <v>0</v>
      </c>
      <c r="AV35" s="3">
        <f t="shared" si="48"/>
        <v>0</v>
      </c>
      <c r="AW35" s="3">
        <f t="shared" si="49"/>
        <v>0</v>
      </c>
      <c r="AX35" s="34">
        <f t="shared" si="50"/>
        <v>0</v>
      </c>
      <c r="AY35" s="34">
        <f t="shared" si="51"/>
        <v>0</v>
      </c>
      <c r="AZ35" s="3">
        <f t="shared" si="52"/>
        <v>0</v>
      </c>
      <c r="BA35" s="3">
        <f t="shared" si="53"/>
        <v>0</v>
      </c>
      <c r="BB35" s="3">
        <f t="shared" si="54"/>
        <v>0</v>
      </c>
      <c r="BC35" s="34">
        <f t="shared" si="55"/>
        <v>0</v>
      </c>
      <c r="BD35" s="34">
        <f t="shared" si="56"/>
        <v>0</v>
      </c>
      <c r="BE35" s="3">
        <f t="shared" si="57"/>
        <v>0</v>
      </c>
      <c r="BF35" s="3">
        <f t="shared" si="58"/>
        <v>0</v>
      </c>
      <c r="BG35" s="3">
        <f t="shared" si="59"/>
        <v>0</v>
      </c>
      <c r="BH35" s="34">
        <f t="shared" si="60"/>
        <v>0</v>
      </c>
      <c r="BI35" s="34">
        <f t="shared" si="61"/>
        <v>0</v>
      </c>
    </row>
    <row r="36" spans="1:61" ht="20.100000000000001" customHeight="1" x14ac:dyDescent="0.5">
      <c r="A36" s="3" t="str">
        <f t="shared" si="1"/>
        <v>Aseguradora Agropecuaria Dominicana, S. A.</v>
      </c>
      <c r="B36" s="3">
        <f t="shared" si="2"/>
        <v>29913009.600000001</v>
      </c>
      <c r="C36" s="3">
        <f t="shared" si="3"/>
        <v>578310700.64999998</v>
      </c>
      <c r="D36" s="3">
        <f t="shared" si="4"/>
        <v>608223710.25</v>
      </c>
      <c r="E36" s="34">
        <f t="shared" si="5"/>
        <v>95.081906690598302</v>
      </c>
      <c r="F36" s="34">
        <f t="shared" si="6"/>
        <v>0.39428190283286496</v>
      </c>
      <c r="G36" s="3">
        <f t="shared" si="7"/>
        <v>0</v>
      </c>
      <c r="H36" s="3">
        <f t="shared" si="8"/>
        <v>0</v>
      </c>
      <c r="I36" s="3">
        <f t="shared" si="9"/>
        <v>0</v>
      </c>
      <c r="J36" s="34">
        <f t="shared" si="10"/>
        <v>0</v>
      </c>
      <c r="K36" s="34">
        <f t="shared" si="11"/>
        <v>0</v>
      </c>
      <c r="L36" s="3">
        <f t="shared" si="12"/>
        <v>27472209.400000002</v>
      </c>
      <c r="M36" s="3">
        <f t="shared" si="13"/>
        <v>0</v>
      </c>
      <c r="N36" s="3">
        <f t="shared" si="14"/>
        <v>27472209.400000002</v>
      </c>
      <c r="O36" s="34">
        <f t="shared" si="15"/>
        <v>0</v>
      </c>
      <c r="P36" s="34">
        <f t="shared" si="16"/>
        <v>0.11314273439493427</v>
      </c>
      <c r="Q36" s="3">
        <f t="shared" si="17"/>
        <v>0</v>
      </c>
      <c r="R36" s="3">
        <f t="shared" si="18"/>
        <v>0</v>
      </c>
      <c r="S36" s="3">
        <f t="shared" si="19"/>
        <v>0</v>
      </c>
      <c r="T36" s="34">
        <f t="shared" si="20"/>
        <v>0</v>
      </c>
      <c r="U36" s="34">
        <f t="shared" si="21"/>
        <v>0</v>
      </c>
      <c r="V36" s="3">
        <f t="shared" si="22"/>
        <v>0</v>
      </c>
      <c r="W36" s="3">
        <f t="shared" si="23"/>
        <v>0</v>
      </c>
      <c r="X36" s="3">
        <f t="shared" si="24"/>
        <v>0</v>
      </c>
      <c r="Y36" s="34">
        <f t="shared" si="25"/>
        <v>0</v>
      </c>
      <c r="Z36" s="34">
        <f t="shared" si="26"/>
        <v>0</v>
      </c>
      <c r="AA36" s="3">
        <f t="shared" si="27"/>
        <v>0</v>
      </c>
      <c r="AB36" s="3">
        <f t="shared" si="28"/>
        <v>0</v>
      </c>
      <c r="AC36" s="3">
        <f t="shared" si="29"/>
        <v>0</v>
      </c>
      <c r="AD36" s="34">
        <f t="shared" si="30"/>
        <v>0</v>
      </c>
      <c r="AE36" s="34">
        <f t="shared" si="31"/>
        <v>0</v>
      </c>
      <c r="AF36" s="3">
        <f t="shared" si="32"/>
        <v>0</v>
      </c>
      <c r="AG36" s="3">
        <f t="shared" si="33"/>
        <v>0</v>
      </c>
      <c r="AH36" s="3">
        <f t="shared" si="34"/>
        <v>0</v>
      </c>
      <c r="AI36" s="34">
        <f t="shared" si="35"/>
        <v>0</v>
      </c>
      <c r="AJ36" s="34">
        <f t="shared" si="36"/>
        <v>0</v>
      </c>
      <c r="AK36" s="3">
        <f t="shared" si="37"/>
        <v>0</v>
      </c>
      <c r="AL36" s="3">
        <f t="shared" si="38"/>
        <v>0</v>
      </c>
      <c r="AM36" s="3">
        <f t="shared" si="39"/>
        <v>0</v>
      </c>
      <c r="AN36" s="34">
        <f t="shared" si="40"/>
        <v>0</v>
      </c>
      <c r="AO36" s="34">
        <f t="shared" si="41"/>
        <v>0</v>
      </c>
      <c r="AP36" s="3">
        <f t="shared" si="42"/>
        <v>0</v>
      </c>
      <c r="AQ36" s="3">
        <f t="shared" si="43"/>
        <v>0</v>
      </c>
      <c r="AR36" s="3">
        <f t="shared" si="44"/>
        <v>0</v>
      </c>
      <c r="AS36" s="34">
        <f t="shared" si="45"/>
        <v>0</v>
      </c>
      <c r="AT36" s="34">
        <f t="shared" si="46"/>
        <v>0</v>
      </c>
      <c r="AU36" s="3">
        <f t="shared" si="47"/>
        <v>0</v>
      </c>
      <c r="AV36" s="3">
        <f t="shared" si="48"/>
        <v>578310700.64999998</v>
      </c>
      <c r="AW36" s="3">
        <f t="shared" si="49"/>
        <v>578310700.64999998</v>
      </c>
      <c r="AX36" s="34">
        <f t="shared" si="50"/>
        <v>100</v>
      </c>
      <c r="AY36" s="34">
        <f t="shared" si="51"/>
        <v>100</v>
      </c>
      <c r="AZ36" s="3">
        <f t="shared" si="52"/>
        <v>0</v>
      </c>
      <c r="BA36" s="3">
        <f t="shared" si="53"/>
        <v>0</v>
      </c>
      <c r="BB36" s="3">
        <f t="shared" si="54"/>
        <v>0</v>
      </c>
      <c r="BC36" s="34">
        <f t="shared" si="55"/>
        <v>0</v>
      </c>
      <c r="BD36" s="34">
        <f t="shared" si="56"/>
        <v>0</v>
      </c>
      <c r="BE36" s="3">
        <f t="shared" si="57"/>
        <v>2440800.2000000002</v>
      </c>
      <c r="BF36" s="3">
        <f t="shared" si="58"/>
        <v>0</v>
      </c>
      <c r="BG36" s="3">
        <f t="shared" si="59"/>
        <v>2440800.2000000002</v>
      </c>
      <c r="BH36" s="34">
        <f t="shared" si="60"/>
        <v>0</v>
      </c>
      <c r="BI36" s="34">
        <f t="shared" si="61"/>
        <v>2.6679837400597595E-2</v>
      </c>
    </row>
    <row r="37" spans="1:61" ht="20.100000000000001" customHeight="1" x14ac:dyDescent="0.5">
      <c r="A37" s="3" t="str">
        <f t="shared" si="1"/>
        <v>Seguros Ademi, S.A.</v>
      </c>
      <c r="B37" s="3">
        <f t="shared" si="2"/>
        <v>416308445.10000002</v>
      </c>
      <c r="C37" s="3">
        <f t="shared" si="3"/>
        <v>9732040.2399999984</v>
      </c>
      <c r="D37" s="3">
        <f t="shared" si="4"/>
        <v>426040485.33999997</v>
      </c>
      <c r="E37" s="34">
        <f t="shared" si="5"/>
        <v>2.284299397563915</v>
      </c>
      <c r="F37" s="34">
        <f t="shared" si="6"/>
        <v>0.27618136289794948</v>
      </c>
      <c r="G37" s="3">
        <f t="shared" si="7"/>
        <v>0</v>
      </c>
      <c r="H37" s="3">
        <f t="shared" si="8"/>
        <v>0</v>
      </c>
      <c r="I37" s="3">
        <f t="shared" si="9"/>
        <v>0</v>
      </c>
      <c r="J37" s="34">
        <f t="shared" si="10"/>
        <v>0</v>
      </c>
      <c r="K37" s="34">
        <f t="shared" si="11"/>
        <v>0</v>
      </c>
      <c r="L37" s="3">
        <f t="shared" si="12"/>
        <v>327317919.13999999</v>
      </c>
      <c r="M37" s="3">
        <f t="shared" si="13"/>
        <v>0</v>
      </c>
      <c r="N37" s="3">
        <f t="shared" si="14"/>
        <v>327317919.13999999</v>
      </c>
      <c r="O37" s="34">
        <f t="shared" si="15"/>
        <v>0</v>
      </c>
      <c r="P37" s="34">
        <f t="shared" si="16"/>
        <v>1.3480402631162092</v>
      </c>
      <c r="Q37" s="3">
        <f t="shared" si="17"/>
        <v>0</v>
      </c>
      <c r="R37" s="3">
        <f t="shared" si="18"/>
        <v>5035119.3199999994</v>
      </c>
      <c r="S37" s="3">
        <f t="shared" si="19"/>
        <v>5035119.3199999994</v>
      </c>
      <c r="T37" s="34">
        <f t="shared" si="20"/>
        <v>100</v>
      </c>
      <c r="U37" s="34">
        <f t="shared" si="21"/>
        <v>1.3713961717708008E-2</v>
      </c>
      <c r="V37" s="3">
        <f t="shared" si="22"/>
        <v>0</v>
      </c>
      <c r="W37" s="3">
        <f t="shared" si="23"/>
        <v>0</v>
      </c>
      <c r="X37" s="3">
        <f t="shared" si="24"/>
        <v>0</v>
      </c>
      <c r="Y37" s="34">
        <f t="shared" si="25"/>
        <v>0</v>
      </c>
      <c r="Z37" s="34">
        <f t="shared" si="26"/>
        <v>0</v>
      </c>
      <c r="AA37" s="3">
        <f t="shared" si="27"/>
        <v>83009166.789999992</v>
      </c>
      <c r="AB37" s="3">
        <f t="shared" si="28"/>
        <v>4339555.1099999994</v>
      </c>
      <c r="AC37" s="3">
        <f t="shared" si="29"/>
        <v>87348721.900000006</v>
      </c>
      <c r="AD37" s="34">
        <f t="shared" si="30"/>
        <v>4.9680808323309869</v>
      </c>
      <c r="AE37" s="34">
        <f t="shared" si="31"/>
        <v>0.21696278968452562</v>
      </c>
      <c r="AF37" s="3">
        <f t="shared" si="32"/>
        <v>0</v>
      </c>
      <c r="AG37" s="3">
        <f t="shared" si="33"/>
        <v>0</v>
      </c>
      <c r="AH37" s="3">
        <f t="shared" si="34"/>
        <v>0</v>
      </c>
      <c r="AI37" s="34">
        <f t="shared" si="35"/>
        <v>0</v>
      </c>
      <c r="AJ37" s="34">
        <f t="shared" si="36"/>
        <v>0</v>
      </c>
      <c r="AK37" s="3">
        <f t="shared" si="37"/>
        <v>10043.489999999998</v>
      </c>
      <c r="AL37" s="3">
        <f t="shared" si="38"/>
        <v>0</v>
      </c>
      <c r="AM37" s="3">
        <f t="shared" si="39"/>
        <v>10043.489999999998</v>
      </c>
      <c r="AN37" s="34">
        <f t="shared" si="40"/>
        <v>0</v>
      </c>
      <c r="AO37" s="34">
        <f t="shared" si="41"/>
        <v>6.1418671585778295E-4</v>
      </c>
      <c r="AP37" s="3">
        <f t="shared" si="42"/>
        <v>0</v>
      </c>
      <c r="AQ37" s="3">
        <f t="shared" si="43"/>
        <v>311530.53000000003</v>
      </c>
      <c r="AR37" s="3">
        <f t="shared" si="44"/>
        <v>311530.53000000003</v>
      </c>
      <c r="AS37" s="34">
        <f t="shared" si="45"/>
        <v>100</v>
      </c>
      <c r="AT37" s="34">
        <f t="shared" si="46"/>
        <v>9.2387236391549958E-4</v>
      </c>
      <c r="AU37" s="3">
        <f t="shared" si="47"/>
        <v>0</v>
      </c>
      <c r="AV37" s="3">
        <f t="shared" si="48"/>
        <v>0</v>
      </c>
      <c r="AW37" s="3">
        <f t="shared" si="49"/>
        <v>0</v>
      </c>
      <c r="AX37" s="34">
        <f t="shared" si="50"/>
        <v>0</v>
      </c>
      <c r="AY37" s="34">
        <f t="shared" si="51"/>
        <v>0</v>
      </c>
      <c r="AZ37" s="3">
        <f t="shared" si="52"/>
        <v>95439.81</v>
      </c>
      <c r="BA37" s="3">
        <f t="shared" si="53"/>
        <v>0</v>
      </c>
      <c r="BB37" s="3">
        <f t="shared" si="54"/>
        <v>95439.81</v>
      </c>
      <c r="BC37" s="34">
        <f t="shared" si="55"/>
        <v>0</v>
      </c>
      <c r="BD37" s="34">
        <f t="shared" si="56"/>
        <v>3.1989186896344605E-3</v>
      </c>
      <c r="BE37" s="3">
        <f t="shared" si="57"/>
        <v>5875875.8699999992</v>
      </c>
      <c r="BF37" s="3">
        <f t="shared" si="58"/>
        <v>45835.280000000006</v>
      </c>
      <c r="BG37" s="3">
        <f t="shared" si="59"/>
        <v>5921711.1500000004</v>
      </c>
      <c r="BH37" s="34">
        <f t="shared" si="60"/>
        <v>0.77402086726232855</v>
      </c>
      <c r="BI37" s="34">
        <f t="shared" si="61"/>
        <v>6.4728891211704165E-2</v>
      </c>
    </row>
    <row r="38" spans="1:61" ht="20.100000000000001" customHeight="1" x14ac:dyDescent="0.5">
      <c r="A38" s="3" t="str">
        <f t="shared" si="1"/>
        <v>Multiseguros Su, S.A.</v>
      </c>
      <c r="B38" s="3">
        <f t="shared" si="2"/>
        <v>395097869.92000002</v>
      </c>
      <c r="C38" s="3">
        <f t="shared" si="3"/>
        <v>28000</v>
      </c>
      <c r="D38" s="3">
        <f t="shared" si="4"/>
        <v>395125869.92000002</v>
      </c>
      <c r="E38" s="34">
        <f t="shared" si="5"/>
        <v>7.0863494728070015E-3</v>
      </c>
      <c r="F38" s="34">
        <f t="shared" si="6"/>
        <v>0.25614091858818433</v>
      </c>
      <c r="G38" s="3">
        <f t="shared" si="7"/>
        <v>4821.55</v>
      </c>
      <c r="H38" s="3">
        <f t="shared" si="8"/>
        <v>0</v>
      </c>
      <c r="I38" s="3">
        <f t="shared" si="9"/>
        <v>4821.55</v>
      </c>
      <c r="J38" s="34">
        <f t="shared" si="10"/>
        <v>0</v>
      </c>
      <c r="K38" s="34">
        <f t="shared" si="11"/>
        <v>2.1576042401596251E-4</v>
      </c>
      <c r="L38" s="3">
        <f t="shared" si="12"/>
        <v>15603.41</v>
      </c>
      <c r="M38" s="3">
        <f t="shared" si="13"/>
        <v>0</v>
      </c>
      <c r="N38" s="3">
        <f t="shared" si="14"/>
        <v>15603.41</v>
      </c>
      <c r="O38" s="34">
        <f t="shared" si="15"/>
        <v>0</v>
      </c>
      <c r="P38" s="34">
        <f t="shared" si="16"/>
        <v>6.4261758039936215E-5</v>
      </c>
      <c r="Q38" s="3">
        <f t="shared" si="17"/>
        <v>0</v>
      </c>
      <c r="R38" s="3">
        <f t="shared" si="18"/>
        <v>0</v>
      </c>
      <c r="S38" s="3">
        <f t="shared" si="19"/>
        <v>0</v>
      </c>
      <c r="T38" s="34">
        <f t="shared" si="20"/>
        <v>0</v>
      </c>
      <c r="U38" s="34">
        <f t="shared" si="21"/>
        <v>0</v>
      </c>
      <c r="V38" s="3">
        <f t="shared" si="22"/>
        <v>239036.53</v>
      </c>
      <c r="W38" s="3">
        <f t="shared" si="23"/>
        <v>0</v>
      </c>
      <c r="X38" s="3">
        <f t="shared" si="24"/>
        <v>239036.53</v>
      </c>
      <c r="Y38" s="34">
        <f t="shared" si="25"/>
        <v>0</v>
      </c>
      <c r="Z38" s="34">
        <f t="shared" si="26"/>
        <v>1.4511288047557419E-2</v>
      </c>
      <c r="AA38" s="3">
        <f t="shared" si="27"/>
        <v>21520710.699999999</v>
      </c>
      <c r="AB38" s="3">
        <f t="shared" si="28"/>
        <v>7000</v>
      </c>
      <c r="AC38" s="3">
        <f t="shared" si="29"/>
        <v>21527710.699999999</v>
      </c>
      <c r="AD38" s="34">
        <f t="shared" si="30"/>
        <v>3.2516230348636189E-2</v>
      </c>
      <c r="AE38" s="34">
        <f t="shared" si="31"/>
        <v>5.3472015015178051E-2</v>
      </c>
      <c r="AF38" s="3">
        <f t="shared" si="32"/>
        <v>4225863.28</v>
      </c>
      <c r="AG38" s="3">
        <f t="shared" si="33"/>
        <v>0</v>
      </c>
      <c r="AH38" s="3">
        <f t="shared" si="34"/>
        <v>4225863.28</v>
      </c>
      <c r="AI38" s="34">
        <f t="shared" si="35"/>
        <v>0</v>
      </c>
      <c r="AJ38" s="34">
        <f t="shared" si="36"/>
        <v>0.39960631725036638</v>
      </c>
      <c r="AK38" s="3">
        <f t="shared" si="37"/>
        <v>1029183.8099999998</v>
      </c>
      <c r="AL38" s="3">
        <f t="shared" si="38"/>
        <v>0</v>
      </c>
      <c r="AM38" s="3">
        <f t="shared" si="39"/>
        <v>1029183.8099999998</v>
      </c>
      <c r="AN38" s="34">
        <f t="shared" si="40"/>
        <v>0</v>
      </c>
      <c r="AO38" s="34">
        <f t="shared" si="41"/>
        <v>6.2937387728558544E-2</v>
      </c>
      <c r="AP38" s="3">
        <f t="shared" si="42"/>
        <v>221221375.33000001</v>
      </c>
      <c r="AQ38" s="3">
        <f t="shared" si="43"/>
        <v>0</v>
      </c>
      <c r="AR38" s="3">
        <f t="shared" si="44"/>
        <v>221221375.33000001</v>
      </c>
      <c r="AS38" s="34">
        <f t="shared" si="45"/>
        <v>0</v>
      </c>
      <c r="AT38" s="34">
        <f t="shared" si="46"/>
        <v>0.65605228153646789</v>
      </c>
      <c r="AU38" s="3">
        <f t="shared" si="47"/>
        <v>0</v>
      </c>
      <c r="AV38" s="3">
        <f t="shared" si="48"/>
        <v>0</v>
      </c>
      <c r="AW38" s="3">
        <f t="shared" si="49"/>
        <v>0</v>
      </c>
      <c r="AX38" s="34">
        <f t="shared" si="50"/>
        <v>0</v>
      </c>
      <c r="AY38" s="34">
        <f t="shared" si="51"/>
        <v>0</v>
      </c>
      <c r="AZ38" s="3">
        <f t="shared" si="52"/>
        <v>127646904.03999999</v>
      </c>
      <c r="BA38" s="3">
        <f t="shared" si="53"/>
        <v>21000</v>
      </c>
      <c r="BB38" s="3">
        <f t="shared" si="54"/>
        <v>127667904.03999999</v>
      </c>
      <c r="BC38" s="34">
        <f t="shared" si="55"/>
        <v>1.6448926735274382E-2</v>
      </c>
      <c r="BD38" s="34">
        <f t="shared" si="56"/>
        <v>4.2791288488526416</v>
      </c>
      <c r="BE38" s="3">
        <f t="shared" si="57"/>
        <v>19194371.27</v>
      </c>
      <c r="BF38" s="3">
        <f t="shared" si="58"/>
        <v>0</v>
      </c>
      <c r="BG38" s="3">
        <f t="shared" si="59"/>
        <v>19194371.27</v>
      </c>
      <c r="BH38" s="34">
        <f t="shared" si="60"/>
        <v>0</v>
      </c>
      <c r="BI38" s="34">
        <f t="shared" si="61"/>
        <v>0.20980935042954432</v>
      </c>
    </row>
    <row r="39" spans="1:61" ht="20.100000000000001" customHeight="1" x14ac:dyDescent="0.5">
      <c r="A39" s="3" t="str">
        <f t="shared" si="1"/>
        <v>Midas Seguros, S.A.</v>
      </c>
      <c r="B39" s="3">
        <f t="shared" si="2"/>
        <v>220765308.94999999</v>
      </c>
      <c r="C39" s="3">
        <f t="shared" si="3"/>
        <v>65178022.030000009</v>
      </c>
      <c r="D39" s="3">
        <f t="shared" si="4"/>
        <v>285943330.98000008</v>
      </c>
      <c r="E39" s="34">
        <f t="shared" si="5"/>
        <v>22.794034680444707</v>
      </c>
      <c r="F39" s="34">
        <f t="shared" si="6"/>
        <v>0.18536317927300358</v>
      </c>
      <c r="G39" s="3">
        <f t="shared" si="7"/>
        <v>0</v>
      </c>
      <c r="H39" s="3">
        <f t="shared" si="8"/>
        <v>0</v>
      </c>
      <c r="I39" s="3">
        <f t="shared" si="9"/>
        <v>0</v>
      </c>
      <c r="J39" s="34">
        <f t="shared" si="10"/>
        <v>0</v>
      </c>
      <c r="K39" s="34">
        <f t="shared" si="11"/>
        <v>0</v>
      </c>
      <c r="L39" s="3">
        <f t="shared" si="12"/>
        <v>47057132.390000008</v>
      </c>
      <c r="M39" s="3">
        <f t="shared" si="13"/>
        <v>59210483.109999999</v>
      </c>
      <c r="N39" s="3">
        <f t="shared" si="14"/>
        <v>106267615.5</v>
      </c>
      <c r="O39" s="34">
        <f t="shared" si="15"/>
        <v>55.718275818468889</v>
      </c>
      <c r="P39" s="34">
        <f t="shared" si="16"/>
        <v>0.43765713999324352</v>
      </c>
      <c r="Q39" s="3">
        <f t="shared" si="17"/>
        <v>0</v>
      </c>
      <c r="R39" s="3">
        <f t="shared" si="18"/>
        <v>0</v>
      </c>
      <c r="S39" s="3">
        <f t="shared" si="19"/>
        <v>0</v>
      </c>
      <c r="T39" s="34">
        <f t="shared" si="20"/>
        <v>0</v>
      </c>
      <c r="U39" s="34">
        <f t="shared" si="21"/>
        <v>0</v>
      </c>
      <c r="V39" s="3">
        <f t="shared" si="22"/>
        <v>150333.6</v>
      </c>
      <c r="W39" s="3">
        <f t="shared" si="23"/>
        <v>0</v>
      </c>
      <c r="X39" s="3">
        <f t="shared" si="24"/>
        <v>150333.6</v>
      </c>
      <c r="Y39" s="34">
        <f t="shared" si="25"/>
        <v>0</v>
      </c>
      <c r="Z39" s="34">
        <f t="shared" si="26"/>
        <v>9.1263631246081001E-3</v>
      </c>
      <c r="AA39" s="3">
        <f t="shared" si="27"/>
        <v>14286933.73</v>
      </c>
      <c r="AB39" s="3">
        <f t="shared" si="28"/>
        <v>0</v>
      </c>
      <c r="AC39" s="3">
        <f t="shared" si="29"/>
        <v>14286933.73</v>
      </c>
      <c r="AD39" s="34">
        <f t="shared" si="30"/>
        <v>0</v>
      </c>
      <c r="AE39" s="34">
        <f t="shared" si="31"/>
        <v>3.5486872969331285E-2</v>
      </c>
      <c r="AF39" s="3">
        <f t="shared" si="32"/>
        <v>45000</v>
      </c>
      <c r="AG39" s="3">
        <f t="shared" si="33"/>
        <v>0</v>
      </c>
      <c r="AH39" s="3">
        <f t="shared" si="34"/>
        <v>45000</v>
      </c>
      <c r="AI39" s="34">
        <f t="shared" si="35"/>
        <v>0</v>
      </c>
      <c r="AJ39" s="34">
        <f t="shared" si="36"/>
        <v>4.2552924893174693E-3</v>
      </c>
      <c r="AK39" s="3">
        <f t="shared" si="37"/>
        <v>163403.07</v>
      </c>
      <c r="AL39" s="3">
        <f t="shared" si="38"/>
        <v>0</v>
      </c>
      <c r="AM39" s="3">
        <f t="shared" si="39"/>
        <v>163403.07</v>
      </c>
      <c r="AN39" s="34">
        <f t="shared" si="40"/>
        <v>0</v>
      </c>
      <c r="AO39" s="34">
        <f t="shared" si="41"/>
        <v>9.9925419275948332E-3</v>
      </c>
      <c r="AP39" s="3">
        <f t="shared" si="42"/>
        <v>46010257.410000004</v>
      </c>
      <c r="AQ39" s="3">
        <f t="shared" si="43"/>
        <v>1293.0999999999999</v>
      </c>
      <c r="AR39" s="3">
        <f t="shared" si="44"/>
        <v>46011550.509999998</v>
      </c>
      <c r="AS39" s="34">
        <f t="shared" si="45"/>
        <v>2.8103812752820877E-3</v>
      </c>
      <c r="AT39" s="34">
        <f t="shared" si="46"/>
        <v>0.13645147375151676</v>
      </c>
      <c r="AU39" s="3">
        <f t="shared" si="47"/>
        <v>0</v>
      </c>
      <c r="AV39" s="3">
        <f t="shared" si="48"/>
        <v>0</v>
      </c>
      <c r="AW39" s="3">
        <f t="shared" si="49"/>
        <v>0</v>
      </c>
      <c r="AX39" s="34">
        <f t="shared" si="50"/>
        <v>0</v>
      </c>
      <c r="AY39" s="34">
        <f t="shared" si="51"/>
        <v>0</v>
      </c>
      <c r="AZ39" s="3">
        <f t="shared" si="52"/>
        <v>104528481.97</v>
      </c>
      <c r="BA39" s="3">
        <f t="shared" si="53"/>
        <v>5101501.66</v>
      </c>
      <c r="BB39" s="3">
        <f t="shared" si="54"/>
        <v>109629983.63</v>
      </c>
      <c r="BC39" s="34">
        <f t="shared" si="55"/>
        <v>4.6533817584225066</v>
      </c>
      <c r="BD39" s="34">
        <f t="shared" si="56"/>
        <v>3.6745400433878372</v>
      </c>
      <c r="BE39" s="3">
        <f t="shared" si="57"/>
        <v>8523766.7800000012</v>
      </c>
      <c r="BF39" s="3">
        <f t="shared" si="58"/>
        <v>864744.15999999992</v>
      </c>
      <c r="BG39" s="3">
        <f t="shared" si="59"/>
        <v>9388510.9400000013</v>
      </c>
      <c r="BH39" s="34">
        <f t="shared" si="60"/>
        <v>9.2106636028481823</v>
      </c>
      <c r="BI39" s="34">
        <f t="shared" si="61"/>
        <v>0.10262369911020643</v>
      </c>
    </row>
    <row r="40" spans="1:61" ht="20.100000000000001" customHeight="1" x14ac:dyDescent="0.5">
      <c r="A40" s="3" t="str">
        <f t="shared" si="1"/>
        <v>Unit, S.A.</v>
      </c>
      <c r="B40" s="3">
        <f t="shared" si="2"/>
        <v>253590988.67000002</v>
      </c>
      <c r="C40" s="3">
        <f t="shared" si="3"/>
        <v>491689</v>
      </c>
      <c r="D40" s="3">
        <f t="shared" si="4"/>
        <v>254082677.67000002</v>
      </c>
      <c r="E40" s="34">
        <f t="shared" si="5"/>
        <v>0.19351535669763392</v>
      </c>
      <c r="F40" s="34">
        <f t="shared" si="6"/>
        <v>0.16470946452814167</v>
      </c>
      <c r="G40" s="3">
        <f t="shared" si="7"/>
        <v>1232208.9600000002</v>
      </c>
      <c r="H40" s="3">
        <f t="shared" si="8"/>
        <v>0</v>
      </c>
      <c r="I40" s="3">
        <f t="shared" si="9"/>
        <v>1232208.9600000002</v>
      </c>
      <c r="J40" s="34">
        <f t="shared" si="10"/>
        <v>0</v>
      </c>
      <c r="K40" s="34">
        <f t="shared" si="11"/>
        <v>5.514034442987592E-2</v>
      </c>
      <c r="L40" s="3">
        <f t="shared" si="12"/>
        <v>51774265.890000001</v>
      </c>
      <c r="M40" s="3">
        <f t="shared" si="13"/>
        <v>0</v>
      </c>
      <c r="N40" s="3">
        <f t="shared" si="14"/>
        <v>51774265.890000001</v>
      </c>
      <c r="O40" s="34">
        <f t="shared" si="15"/>
        <v>0</v>
      </c>
      <c r="P40" s="34">
        <f t="shared" si="16"/>
        <v>0.21322937404826914</v>
      </c>
      <c r="Q40" s="3">
        <f t="shared" si="17"/>
        <v>0</v>
      </c>
      <c r="R40" s="3">
        <f t="shared" si="18"/>
        <v>491689</v>
      </c>
      <c r="S40" s="3">
        <f t="shared" si="19"/>
        <v>491689</v>
      </c>
      <c r="T40" s="34">
        <f t="shared" si="20"/>
        <v>100</v>
      </c>
      <c r="U40" s="34">
        <f t="shared" si="21"/>
        <v>1.3391945045342307E-3</v>
      </c>
      <c r="V40" s="3">
        <f t="shared" si="22"/>
        <v>104365.98</v>
      </c>
      <c r="W40" s="3">
        <f t="shared" si="23"/>
        <v>0</v>
      </c>
      <c r="X40" s="3">
        <f t="shared" si="24"/>
        <v>104365.98</v>
      </c>
      <c r="Y40" s="34">
        <f t="shared" si="25"/>
        <v>0</v>
      </c>
      <c r="Z40" s="34">
        <f t="shared" si="26"/>
        <v>6.3357880828742649E-3</v>
      </c>
      <c r="AA40" s="3">
        <f t="shared" si="27"/>
        <v>0</v>
      </c>
      <c r="AB40" s="3">
        <f t="shared" si="28"/>
        <v>0</v>
      </c>
      <c r="AC40" s="3">
        <f t="shared" si="29"/>
        <v>0</v>
      </c>
      <c r="AD40" s="34">
        <f t="shared" si="30"/>
        <v>0</v>
      </c>
      <c r="AE40" s="34">
        <f t="shared" si="31"/>
        <v>0</v>
      </c>
      <c r="AF40" s="3">
        <f t="shared" si="32"/>
        <v>0</v>
      </c>
      <c r="AG40" s="3">
        <f t="shared" si="33"/>
        <v>0</v>
      </c>
      <c r="AH40" s="3">
        <f t="shared" si="34"/>
        <v>0</v>
      </c>
      <c r="AI40" s="34">
        <f t="shared" si="35"/>
        <v>0</v>
      </c>
      <c r="AJ40" s="34">
        <f t="shared" si="36"/>
        <v>0</v>
      </c>
      <c r="AK40" s="3">
        <f t="shared" si="37"/>
        <v>0</v>
      </c>
      <c r="AL40" s="3">
        <f t="shared" si="38"/>
        <v>0</v>
      </c>
      <c r="AM40" s="3">
        <f t="shared" si="39"/>
        <v>0</v>
      </c>
      <c r="AN40" s="34">
        <f t="shared" si="40"/>
        <v>0</v>
      </c>
      <c r="AO40" s="34">
        <f t="shared" si="41"/>
        <v>0</v>
      </c>
      <c r="AP40" s="3">
        <f t="shared" si="42"/>
        <v>157747096.64999998</v>
      </c>
      <c r="AQ40" s="3">
        <f t="shared" si="43"/>
        <v>0</v>
      </c>
      <c r="AR40" s="3">
        <f t="shared" si="44"/>
        <v>157747096.64999998</v>
      </c>
      <c r="AS40" s="34">
        <f t="shared" si="45"/>
        <v>0</v>
      </c>
      <c r="AT40" s="34">
        <f t="shared" si="46"/>
        <v>0.46781348551245444</v>
      </c>
      <c r="AU40" s="3">
        <f t="shared" si="47"/>
        <v>0</v>
      </c>
      <c r="AV40" s="3">
        <f t="shared" si="48"/>
        <v>0</v>
      </c>
      <c r="AW40" s="3">
        <f t="shared" si="49"/>
        <v>0</v>
      </c>
      <c r="AX40" s="34">
        <f t="shared" si="50"/>
        <v>0</v>
      </c>
      <c r="AY40" s="34">
        <f t="shared" si="51"/>
        <v>0</v>
      </c>
      <c r="AZ40" s="3">
        <f t="shared" si="52"/>
        <v>0</v>
      </c>
      <c r="BA40" s="3">
        <f t="shared" si="53"/>
        <v>0</v>
      </c>
      <c r="BB40" s="3">
        <f t="shared" si="54"/>
        <v>0</v>
      </c>
      <c r="BC40" s="34">
        <f t="shared" si="55"/>
        <v>0</v>
      </c>
      <c r="BD40" s="34">
        <f t="shared" si="56"/>
        <v>0</v>
      </c>
      <c r="BE40" s="3">
        <f t="shared" si="57"/>
        <v>42733051.189999998</v>
      </c>
      <c r="BF40" s="3">
        <f t="shared" si="58"/>
        <v>0</v>
      </c>
      <c r="BG40" s="3">
        <f t="shared" si="59"/>
        <v>42733051.189999998</v>
      </c>
      <c r="BH40" s="34">
        <f t="shared" si="60"/>
        <v>0</v>
      </c>
      <c r="BI40" s="34">
        <f t="shared" si="61"/>
        <v>0.46710536052095264</v>
      </c>
    </row>
    <row r="41" spans="1:61" ht="20.100000000000001" customHeight="1" x14ac:dyDescent="0.5">
      <c r="A41" s="3" t="str">
        <f t="shared" si="1"/>
        <v>Futuro Seguros</v>
      </c>
      <c r="B41" s="3">
        <f t="shared" si="2"/>
        <v>178416898.63</v>
      </c>
      <c r="C41" s="3">
        <f t="shared" si="3"/>
        <v>51406144.230000004</v>
      </c>
      <c r="D41" s="3">
        <f t="shared" si="4"/>
        <v>229823042.86000001</v>
      </c>
      <c r="E41" s="34">
        <f t="shared" si="5"/>
        <v>22.36770673222475</v>
      </c>
      <c r="F41" s="34">
        <f t="shared" si="6"/>
        <v>0.14898312105661599</v>
      </c>
      <c r="G41" s="3">
        <f t="shared" si="7"/>
        <v>855796.57000000007</v>
      </c>
      <c r="H41" s="3">
        <f t="shared" si="8"/>
        <v>3249.72</v>
      </c>
      <c r="I41" s="3">
        <f t="shared" si="9"/>
        <v>859046.29</v>
      </c>
      <c r="J41" s="34">
        <f t="shared" si="10"/>
        <v>0.37829393338047007</v>
      </c>
      <c r="K41" s="34">
        <f t="shared" si="11"/>
        <v>3.8441619765374101E-2</v>
      </c>
      <c r="L41" s="3">
        <f t="shared" si="12"/>
        <v>7931106.4200000009</v>
      </c>
      <c r="M41" s="3">
        <f t="shared" si="13"/>
        <v>0</v>
      </c>
      <c r="N41" s="3">
        <f t="shared" si="14"/>
        <v>7931106.4200000009</v>
      </c>
      <c r="O41" s="34">
        <f t="shared" si="15"/>
        <v>0</v>
      </c>
      <c r="P41" s="34">
        <f t="shared" si="16"/>
        <v>3.2663811420133471E-2</v>
      </c>
      <c r="Q41" s="3">
        <f t="shared" si="17"/>
        <v>0</v>
      </c>
      <c r="R41" s="3">
        <f t="shared" si="18"/>
        <v>51402894.510000005</v>
      </c>
      <c r="S41" s="3">
        <f t="shared" si="19"/>
        <v>51402894.510000005</v>
      </c>
      <c r="T41" s="34">
        <f t="shared" si="20"/>
        <v>100.00000000000001</v>
      </c>
      <c r="U41" s="34">
        <f t="shared" si="21"/>
        <v>0.14000409576977479</v>
      </c>
      <c r="V41" s="3">
        <f t="shared" si="22"/>
        <v>0</v>
      </c>
      <c r="W41" s="3">
        <f t="shared" si="23"/>
        <v>0</v>
      </c>
      <c r="X41" s="3">
        <f t="shared" si="24"/>
        <v>0</v>
      </c>
      <c r="Y41" s="34">
        <f t="shared" si="25"/>
        <v>0</v>
      </c>
      <c r="Z41" s="34">
        <f t="shared" si="26"/>
        <v>0</v>
      </c>
      <c r="AA41" s="3">
        <f t="shared" si="27"/>
        <v>1299467.8799999999</v>
      </c>
      <c r="AB41" s="3">
        <f t="shared" si="28"/>
        <v>0</v>
      </c>
      <c r="AC41" s="3">
        <f t="shared" si="29"/>
        <v>1299467.8799999999</v>
      </c>
      <c r="AD41" s="34">
        <f t="shared" si="30"/>
        <v>0</v>
      </c>
      <c r="AE41" s="34">
        <f t="shared" si="31"/>
        <v>3.2277080902569722E-3</v>
      </c>
      <c r="AF41" s="3">
        <f t="shared" si="32"/>
        <v>820505.58</v>
      </c>
      <c r="AG41" s="3">
        <f t="shared" si="33"/>
        <v>0</v>
      </c>
      <c r="AH41" s="3">
        <f t="shared" si="34"/>
        <v>820505.58</v>
      </c>
      <c r="AI41" s="34">
        <f t="shared" si="35"/>
        <v>0</v>
      </c>
      <c r="AJ41" s="34">
        <f t="shared" si="36"/>
        <v>7.7588694044823867E-2</v>
      </c>
      <c r="AK41" s="3">
        <f t="shared" si="37"/>
        <v>0</v>
      </c>
      <c r="AL41" s="3">
        <f t="shared" si="38"/>
        <v>0</v>
      </c>
      <c r="AM41" s="3">
        <f t="shared" si="39"/>
        <v>0</v>
      </c>
      <c r="AN41" s="34">
        <f t="shared" si="40"/>
        <v>0</v>
      </c>
      <c r="AO41" s="34">
        <f t="shared" si="41"/>
        <v>0</v>
      </c>
      <c r="AP41" s="3">
        <f t="shared" si="42"/>
        <v>139795084.13999999</v>
      </c>
      <c r="AQ41" s="3">
        <f t="shared" si="43"/>
        <v>0</v>
      </c>
      <c r="AR41" s="3">
        <f t="shared" si="44"/>
        <v>139795084.13999999</v>
      </c>
      <c r="AS41" s="34">
        <f t="shared" si="45"/>
        <v>0</v>
      </c>
      <c r="AT41" s="34">
        <f t="shared" si="46"/>
        <v>0.41457514564684217</v>
      </c>
      <c r="AU41" s="3">
        <f t="shared" si="47"/>
        <v>0</v>
      </c>
      <c r="AV41" s="3">
        <f t="shared" si="48"/>
        <v>0</v>
      </c>
      <c r="AW41" s="3">
        <f t="shared" si="49"/>
        <v>0</v>
      </c>
      <c r="AX41" s="34">
        <f t="shared" si="50"/>
        <v>0</v>
      </c>
      <c r="AY41" s="34">
        <f t="shared" si="51"/>
        <v>0</v>
      </c>
      <c r="AZ41" s="3">
        <f t="shared" si="52"/>
        <v>26970740.399999999</v>
      </c>
      <c r="BA41" s="3">
        <f t="shared" si="53"/>
        <v>0</v>
      </c>
      <c r="BB41" s="3">
        <f t="shared" si="54"/>
        <v>26970740.399999999</v>
      </c>
      <c r="BC41" s="34">
        <f t="shared" si="55"/>
        <v>0</v>
      </c>
      <c r="BD41" s="34">
        <f t="shared" si="56"/>
        <v>0.90399599013073473</v>
      </c>
      <c r="BE41" s="3">
        <f t="shared" si="57"/>
        <v>744197.64</v>
      </c>
      <c r="BF41" s="3">
        <f t="shared" si="58"/>
        <v>0</v>
      </c>
      <c r="BG41" s="3">
        <f t="shared" si="59"/>
        <v>744197.64</v>
      </c>
      <c r="BH41" s="34">
        <f t="shared" si="60"/>
        <v>0</v>
      </c>
      <c r="BI41" s="34">
        <f t="shared" si="61"/>
        <v>8.134656834716935E-3</v>
      </c>
    </row>
    <row r="42" spans="1:61" ht="20.100000000000001" customHeight="1" x14ac:dyDescent="0.5">
      <c r="A42" s="3" t="str">
        <f t="shared" si="1"/>
        <v>Confederación del Canadá Dominicana, S. A.</v>
      </c>
      <c r="B42" s="3">
        <f t="shared" si="2"/>
        <v>115644134.10000001</v>
      </c>
      <c r="C42" s="3">
        <f t="shared" si="3"/>
        <v>0</v>
      </c>
      <c r="D42" s="3">
        <f t="shared" si="4"/>
        <v>115644134.10000001</v>
      </c>
      <c r="E42" s="34">
        <f t="shared" si="5"/>
        <v>0</v>
      </c>
      <c r="F42" s="34">
        <f t="shared" si="6"/>
        <v>7.4966477754813909E-2</v>
      </c>
      <c r="G42" s="3">
        <f t="shared" si="7"/>
        <v>203033.26999999996</v>
      </c>
      <c r="H42" s="3">
        <f t="shared" si="8"/>
        <v>0</v>
      </c>
      <c r="I42" s="3">
        <f t="shared" si="9"/>
        <v>203033.26999999996</v>
      </c>
      <c r="J42" s="34">
        <f t="shared" si="10"/>
        <v>0</v>
      </c>
      <c r="K42" s="34">
        <f t="shared" si="11"/>
        <v>9.0855729847346585E-3</v>
      </c>
      <c r="L42" s="3">
        <f t="shared" si="12"/>
        <v>45205.599999999999</v>
      </c>
      <c r="M42" s="3">
        <f t="shared" si="13"/>
        <v>0</v>
      </c>
      <c r="N42" s="3">
        <f t="shared" si="14"/>
        <v>45205.599999999999</v>
      </c>
      <c r="O42" s="34">
        <f t="shared" si="15"/>
        <v>0</v>
      </c>
      <c r="P42" s="34">
        <f t="shared" si="16"/>
        <v>1.8617669658428131E-4</v>
      </c>
      <c r="Q42" s="3">
        <f t="shared" si="17"/>
        <v>0</v>
      </c>
      <c r="R42" s="3">
        <f t="shared" si="18"/>
        <v>0</v>
      </c>
      <c r="S42" s="3">
        <f t="shared" si="19"/>
        <v>0</v>
      </c>
      <c r="T42" s="34">
        <f t="shared" si="20"/>
        <v>0</v>
      </c>
      <c r="U42" s="34">
        <f t="shared" si="21"/>
        <v>0</v>
      </c>
      <c r="V42" s="3">
        <f t="shared" si="22"/>
        <v>137672.35</v>
      </c>
      <c r="W42" s="3">
        <f t="shared" si="23"/>
        <v>0</v>
      </c>
      <c r="X42" s="3">
        <f t="shared" si="24"/>
        <v>137672.35</v>
      </c>
      <c r="Y42" s="34">
        <f t="shared" si="25"/>
        <v>0</v>
      </c>
      <c r="Z42" s="34">
        <f t="shared" si="26"/>
        <v>8.3577314606857016E-3</v>
      </c>
      <c r="AA42" s="3">
        <f t="shared" si="27"/>
        <v>46502979.050000004</v>
      </c>
      <c r="AB42" s="3">
        <f t="shared" si="28"/>
        <v>0</v>
      </c>
      <c r="AC42" s="3">
        <f t="shared" si="29"/>
        <v>46502979.050000004</v>
      </c>
      <c r="AD42" s="34">
        <f t="shared" si="30"/>
        <v>0</v>
      </c>
      <c r="AE42" s="34">
        <f t="shared" si="31"/>
        <v>0.11550731188579706</v>
      </c>
      <c r="AF42" s="3">
        <f t="shared" si="32"/>
        <v>1379310.35</v>
      </c>
      <c r="AG42" s="3">
        <f t="shared" si="33"/>
        <v>0</v>
      </c>
      <c r="AH42" s="3">
        <f t="shared" si="34"/>
        <v>1379310.35</v>
      </c>
      <c r="AI42" s="34">
        <f t="shared" si="35"/>
        <v>0</v>
      </c>
      <c r="AJ42" s="34">
        <f t="shared" si="36"/>
        <v>0.13043042161761889</v>
      </c>
      <c r="AK42" s="3">
        <f t="shared" si="37"/>
        <v>2660962.5699999998</v>
      </c>
      <c r="AL42" s="3">
        <f t="shared" si="38"/>
        <v>0</v>
      </c>
      <c r="AM42" s="3">
        <f t="shared" si="39"/>
        <v>2660962.5699999998</v>
      </c>
      <c r="AN42" s="34">
        <f t="shared" si="40"/>
        <v>0</v>
      </c>
      <c r="AO42" s="34">
        <f t="shared" si="41"/>
        <v>0.16272509475180302</v>
      </c>
      <c r="AP42" s="3">
        <f t="shared" si="42"/>
        <v>46728478.319999993</v>
      </c>
      <c r="AQ42" s="3">
        <f t="shared" si="43"/>
        <v>0</v>
      </c>
      <c r="AR42" s="3">
        <f t="shared" si="44"/>
        <v>46728478.319999993</v>
      </c>
      <c r="AS42" s="34">
        <f t="shared" si="45"/>
        <v>0</v>
      </c>
      <c r="AT42" s="34">
        <f t="shared" si="46"/>
        <v>0.13857758893702188</v>
      </c>
      <c r="AU42" s="3">
        <f t="shared" si="47"/>
        <v>0</v>
      </c>
      <c r="AV42" s="3">
        <f t="shared" si="48"/>
        <v>0</v>
      </c>
      <c r="AW42" s="3">
        <f t="shared" si="49"/>
        <v>0</v>
      </c>
      <c r="AX42" s="34">
        <f t="shared" si="50"/>
        <v>0</v>
      </c>
      <c r="AY42" s="34">
        <f t="shared" si="51"/>
        <v>0</v>
      </c>
      <c r="AZ42" s="3">
        <f t="shared" si="52"/>
        <v>4534498.5900000008</v>
      </c>
      <c r="BA42" s="3">
        <f t="shared" si="53"/>
        <v>0</v>
      </c>
      <c r="BB42" s="3">
        <f t="shared" si="54"/>
        <v>4534498.5900000008</v>
      </c>
      <c r="BC42" s="34">
        <f t="shared" si="55"/>
        <v>0</v>
      </c>
      <c r="BD42" s="34">
        <f t="shared" si="56"/>
        <v>0.15198576241583162</v>
      </c>
      <c r="BE42" s="3">
        <f t="shared" si="57"/>
        <v>13451994</v>
      </c>
      <c r="BF42" s="3">
        <f t="shared" si="58"/>
        <v>0</v>
      </c>
      <c r="BG42" s="3">
        <f t="shared" si="59"/>
        <v>13451994</v>
      </c>
      <c r="BH42" s="34">
        <f t="shared" si="60"/>
        <v>0</v>
      </c>
      <c r="BI42" s="34">
        <f t="shared" si="61"/>
        <v>0.14704071748019948</v>
      </c>
    </row>
    <row r="43" spans="1:61" ht="20.100000000000001" customHeight="1" x14ac:dyDescent="0.5">
      <c r="A43" s="3" t="str">
        <f t="shared" si="1"/>
        <v>Hylseg Seguros S.A</v>
      </c>
      <c r="B43" s="3">
        <f t="shared" si="2"/>
        <v>87139732.039999977</v>
      </c>
      <c r="C43" s="3">
        <f t="shared" si="3"/>
        <v>0</v>
      </c>
      <c r="D43" s="3">
        <f t="shared" si="4"/>
        <v>87139732.039999977</v>
      </c>
      <c r="E43" s="34">
        <f t="shared" si="5"/>
        <v>0</v>
      </c>
      <c r="F43" s="34">
        <f t="shared" si="6"/>
        <v>5.6488457753406301E-2</v>
      </c>
      <c r="G43" s="3">
        <f t="shared" si="7"/>
        <v>0</v>
      </c>
      <c r="H43" s="3">
        <f t="shared" si="8"/>
        <v>0</v>
      </c>
      <c r="I43" s="3">
        <f t="shared" si="9"/>
        <v>0</v>
      </c>
      <c r="J43" s="34">
        <f t="shared" si="10"/>
        <v>0</v>
      </c>
      <c r="K43" s="34">
        <f t="shared" si="11"/>
        <v>0</v>
      </c>
      <c r="L43" s="3">
        <f t="shared" si="12"/>
        <v>0</v>
      </c>
      <c r="M43" s="3">
        <f t="shared" si="13"/>
        <v>0</v>
      </c>
      <c r="N43" s="3">
        <f t="shared" si="14"/>
        <v>0</v>
      </c>
      <c r="O43" s="34">
        <f t="shared" si="15"/>
        <v>0</v>
      </c>
      <c r="P43" s="34">
        <f t="shared" si="16"/>
        <v>0</v>
      </c>
      <c r="Q43" s="3">
        <f t="shared" si="17"/>
        <v>0</v>
      </c>
      <c r="R43" s="3">
        <f t="shared" si="18"/>
        <v>0</v>
      </c>
      <c r="S43" s="3">
        <f t="shared" si="19"/>
        <v>0</v>
      </c>
      <c r="T43" s="34">
        <f t="shared" si="20"/>
        <v>0</v>
      </c>
      <c r="U43" s="34">
        <f t="shared" si="21"/>
        <v>0</v>
      </c>
      <c r="V43" s="3">
        <f t="shared" si="22"/>
        <v>0</v>
      </c>
      <c r="W43" s="3">
        <f t="shared" si="23"/>
        <v>0</v>
      </c>
      <c r="X43" s="3">
        <f t="shared" si="24"/>
        <v>0</v>
      </c>
      <c r="Y43" s="34">
        <f t="shared" si="25"/>
        <v>0</v>
      </c>
      <c r="Z43" s="34">
        <f t="shared" si="26"/>
        <v>0</v>
      </c>
      <c r="AA43" s="3">
        <f t="shared" si="27"/>
        <v>1291255.33</v>
      </c>
      <c r="AB43" s="3">
        <f t="shared" si="28"/>
        <v>0</v>
      </c>
      <c r="AC43" s="3">
        <f t="shared" si="29"/>
        <v>1291255.33</v>
      </c>
      <c r="AD43" s="34">
        <f t="shared" si="30"/>
        <v>0</v>
      </c>
      <c r="AE43" s="34">
        <f t="shared" si="31"/>
        <v>3.2073091912271329E-3</v>
      </c>
      <c r="AF43" s="3">
        <f t="shared" si="32"/>
        <v>317560</v>
      </c>
      <c r="AG43" s="3">
        <f t="shared" si="33"/>
        <v>0</v>
      </c>
      <c r="AH43" s="3">
        <f t="shared" si="34"/>
        <v>317560</v>
      </c>
      <c r="AI43" s="34">
        <f t="shared" si="35"/>
        <v>0</v>
      </c>
      <c r="AJ43" s="34">
        <f t="shared" si="36"/>
        <v>3.0029126286836794E-2</v>
      </c>
      <c r="AK43" s="3">
        <f t="shared" si="37"/>
        <v>0</v>
      </c>
      <c r="AL43" s="3">
        <f t="shared" si="38"/>
        <v>0</v>
      </c>
      <c r="AM43" s="3">
        <f t="shared" si="39"/>
        <v>0</v>
      </c>
      <c r="AN43" s="34">
        <f t="shared" si="40"/>
        <v>0</v>
      </c>
      <c r="AO43" s="34">
        <f t="shared" si="41"/>
        <v>0</v>
      </c>
      <c r="AP43" s="3">
        <f t="shared" si="42"/>
        <v>51683801.569999993</v>
      </c>
      <c r="AQ43" s="3">
        <f t="shared" si="43"/>
        <v>0</v>
      </c>
      <c r="AR43" s="3">
        <f t="shared" si="44"/>
        <v>51683801.569999993</v>
      </c>
      <c r="AS43" s="34">
        <f t="shared" si="45"/>
        <v>0</v>
      </c>
      <c r="AT43" s="34">
        <f t="shared" si="46"/>
        <v>0.15327305459473103</v>
      </c>
      <c r="AU43" s="3">
        <f t="shared" si="47"/>
        <v>0</v>
      </c>
      <c r="AV43" s="3">
        <f t="shared" si="48"/>
        <v>0</v>
      </c>
      <c r="AW43" s="3">
        <f t="shared" si="49"/>
        <v>0</v>
      </c>
      <c r="AX43" s="34">
        <f t="shared" si="50"/>
        <v>0</v>
      </c>
      <c r="AY43" s="34">
        <f t="shared" si="51"/>
        <v>0</v>
      </c>
      <c r="AZ43" s="3">
        <f t="shared" si="52"/>
        <v>28501521.91</v>
      </c>
      <c r="BA43" s="3">
        <f t="shared" si="53"/>
        <v>0</v>
      </c>
      <c r="BB43" s="3">
        <f t="shared" si="54"/>
        <v>28501521.91</v>
      </c>
      <c r="BC43" s="34">
        <f t="shared" si="55"/>
        <v>0</v>
      </c>
      <c r="BD43" s="34">
        <f t="shared" si="56"/>
        <v>0.95530419770245834</v>
      </c>
      <c r="BE43" s="3">
        <f t="shared" si="57"/>
        <v>5345593.2299999995</v>
      </c>
      <c r="BF43" s="3">
        <f t="shared" si="58"/>
        <v>0</v>
      </c>
      <c r="BG43" s="3">
        <f t="shared" si="59"/>
        <v>5345593.2299999995</v>
      </c>
      <c r="BH43" s="34">
        <f t="shared" si="60"/>
        <v>0</v>
      </c>
      <c r="BI43" s="34">
        <f t="shared" si="61"/>
        <v>5.8431475950442506E-2</v>
      </c>
    </row>
    <row r="44" spans="1:61" ht="20.100000000000001" customHeight="1" x14ac:dyDescent="0.5">
      <c r="A44" s="3" t="str">
        <f t="shared" si="1"/>
        <v>Autoseguro, S. A.</v>
      </c>
      <c r="B44" s="3">
        <f t="shared" si="2"/>
        <v>70761057.24000001</v>
      </c>
      <c r="C44" s="3">
        <f t="shared" si="3"/>
        <v>0</v>
      </c>
      <c r="D44" s="3">
        <f t="shared" si="4"/>
        <v>70761057.24000001</v>
      </c>
      <c r="E44" s="34">
        <f t="shared" si="5"/>
        <v>0</v>
      </c>
      <c r="F44" s="34">
        <f t="shared" si="6"/>
        <v>4.5870958045329639E-2</v>
      </c>
      <c r="G44" s="3">
        <f t="shared" si="7"/>
        <v>0</v>
      </c>
      <c r="H44" s="3">
        <f t="shared" si="8"/>
        <v>0</v>
      </c>
      <c r="I44" s="3">
        <f t="shared" si="9"/>
        <v>0</v>
      </c>
      <c r="J44" s="34">
        <f t="shared" si="10"/>
        <v>0</v>
      </c>
      <c r="K44" s="34">
        <f t="shared" si="11"/>
        <v>0</v>
      </c>
      <c r="L44" s="3">
        <f t="shared" si="12"/>
        <v>0</v>
      </c>
      <c r="M44" s="3">
        <f t="shared" si="13"/>
        <v>0</v>
      </c>
      <c r="N44" s="3">
        <f t="shared" si="14"/>
        <v>0</v>
      </c>
      <c r="O44" s="34">
        <f t="shared" si="15"/>
        <v>0</v>
      </c>
      <c r="P44" s="34">
        <f t="shared" si="16"/>
        <v>0</v>
      </c>
      <c r="Q44" s="3">
        <f t="shared" si="17"/>
        <v>0</v>
      </c>
      <c r="R44" s="3">
        <f t="shared" si="18"/>
        <v>0</v>
      </c>
      <c r="S44" s="3">
        <f t="shared" si="19"/>
        <v>0</v>
      </c>
      <c r="T44" s="34">
        <f t="shared" si="20"/>
        <v>0</v>
      </c>
      <c r="U44" s="34">
        <f t="shared" si="21"/>
        <v>0</v>
      </c>
      <c r="V44" s="3">
        <f t="shared" si="22"/>
        <v>0</v>
      </c>
      <c r="W44" s="3">
        <f t="shared" si="23"/>
        <v>0</v>
      </c>
      <c r="X44" s="3">
        <f t="shared" si="24"/>
        <v>0</v>
      </c>
      <c r="Y44" s="34">
        <f t="shared" si="25"/>
        <v>0</v>
      </c>
      <c r="Z44" s="34">
        <f t="shared" si="26"/>
        <v>0</v>
      </c>
      <c r="AA44" s="3">
        <f t="shared" si="27"/>
        <v>0</v>
      </c>
      <c r="AB44" s="3">
        <f t="shared" si="28"/>
        <v>0</v>
      </c>
      <c r="AC44" s="3">
        <f t="shared" si="29"/>
        <v>0</v>
      </c>
      <c r="AD44" s="34">
        <f t="shared" si="30"/>
        <v>0</v>
      </c>
      <c r="AE44" s="34">
        <f t="shared" si="31"/>
        <v>0</v>
      </c>
      <c r="AF44" s="3">
        <f t="shared" si="32"/>
        <v>0</v>
      </c>
      <c r="AG44" s="3">
        <f t="shared" si="33"/>
        <v>0</v>
      </c>
      <c r="AH44" s="3">
        <f t="shared" si="34"/>
        <v>0</v>
      </c>
      <c r="AI44" s="34">
        <f t="shared" si="35"/>
        <v>0</v>
      </c>
      <c r="AJ44" s="34">
        <f t="shared" si="36"/>
        <v>0</v>
      </c>
      <c r="AK44" s="3">
        <f t="shared" si="37"/>
        <v>0</v>
      </c>
      <c r="AL44" s="3">
        <f t="shared" si="38"/>
        <v>0</v>
      </c>
      <c r="AM44" s="3">
        <f t="shared" si="39"/>
        <v>0</v>
      </c>
      <c r="AN44" s="34">
        <f t="shared" si="40"/>
        <v>0</v>
      </c>
      <c r="AO44" s="34">
        <f t="shared" si="41"/>
        <v>0</v>
      </c>
      <c r="AP44" s="3">
        <f t="shared" si="42"/>
        <v>70761057.24000001</v>
      </c>
      <c r="AQ44" s="3">
        <f t="shared" si="43"/>
        <v>0</v>
      </c>
      <c r="AR44" s="3">
        <f t="shared" si="44"/>
        <v>70761057.24000001</v>
      </c>
      <c r="AS44" s="34">
        <f t="shared" si="45"/>
        <v>0</v>
      </c>
      <c r="AT44" s="34">
        <f t="shared" si="46"/>
        <v>0.20984840627170243</v>
      </c>
      <c r="AU44" s="3">
        <f t="shared" si="47"/>
        <v>0</v>
      </c>
      <c r="AV44" s="3">
        <f t="shared" si="48"/>
        <v>0</v>
      </c>
      <c r="AW44" s="3">
        <f t="shared" si="49"/>
        <v>0</v>
      </c>
      <c r="AX44" s="34">
        <f t="shared" si="50"/>
        <v>0</v>
      </c>
      <c r="AY44" s="34">
        <f t="shared" si="51"/>
        <v>0</v>
      </c>
      <c r="AZ44" s="3">
        <f t="shared" si="52"/>
        <v>0</v>
      </c>
      <c r="BA44" s="3">
        <f t="shared" si="53"/>
        <v>0</v>
      </c>
      <c r="BB44" s="3">
        <f t="shared" si="54"/>
        <v>0</v>
      </c>
      <c r="BC44" s="34">
        <f t="shared" si="55"/>
        <v>0</v>
      </c>
      <c r="BD44" s="34">
        <f t="shared" si="56"/>
        <v>0</v>
      </c>
      <c r="BE44" s="3">
        <f t="shared" si="57"/>
        <v>0</v>
      </c>
      <c r="BF44" s="3">
        <f t="shared" si="58"/>
        <v>0</v>
      </c>
      <c r="BG44" s="3">
        <f t="shared" si="59"/>
        <v>0</v>
      </c>
      <c r="BH44" s="34">
        <f t="shared" si="60"/>
        <v>0</v>
      </c>
      <c r="BI44" s="34">
        <f t="shared" si="61"/>
        <v>0</v>
      </c>
    </row>
    <row r="45" spans="1:61" ht="20.100000000000001" customHeight="1" x14ac:dyDescent="0.5">
      <c r="A45" s="3" t="str">
        <f t="shared" si="1"/>
        <v>Seguros Yunen, S.A.</v>
      </c>
      <c r="B45" s="3">
        <f t="shared" si="2"/>
        <v>187907.38</v>
      </c>
      <c r="C45" s="3">
        <f t="shared" si="3"/>
        <v>48729371.789999999</v>
      </c>
      <c r="D45" s="3">
        <f t="shared" si="4"/>
        <v>48917279.170000002</v>
      </c>
      <c r="E45" s="34">
        <f t="shared" si="5"/>
        <v>99.615867065404487</v>
      </c>
      <c r="F45" s="34">
        <f t="shared" si="6"/>
        <v>3.1710697211436226E-2</v>
      </c>
      <c r="G45" s="3">
        <f t="shared" si="7"/>
        <v>0</v>
      </c>
      <c r="H45" s="3">
        <f t="shared" si="8"/>
        <v>0</v>
      </c>
      <c r="I45" s="3">
        <f t="shared" si="9"/>
        <v>0</v>
      </c>
      <c r="J45" s="34">
        <f t="shared" si="10"/>
        <v>0</v>
      </c>
      <c r="K45" s="34">
        <f t="shared" si="11"/>
        <v>0</v>
      </c>
      <c r="L45" s="3">
        <f t="shared" si="12"/>
        <v>0</v>
      </c>
      <c r="M45" s="3">
        <f t="shared" si="13"/>
        <v>0</v>
      </c>
      <c r="N45" s="3">
        <f t="shared" si="14"/>
        <v>0</v>
      </c>
      <c r="O45" s="34">
        <f t="shared" si="15"/>
        <v>0</v>
      </c>
      <c r="P45" s="34">
        <f t="shared" si="16"/>
        <v>0</v>
      </c>
      <c r="Q45" s="3">
        <f t="shared" si="17"/>
        <v>0</v>
      </c>
      <c r="R45" s="3">
        <f t="shared" si="18"/>
        <v>48729371.789999999</v>
      </c>
      <c r="S45" s="3">
        <f t="shared" si="19"/>
        <v>48729371.789999999</v>
      </c>
      <c r="T45" s="34">
        <f t="shared" si="20"/>
        <v>100</v>
      </c>
      <c r="U45" s="34">
        <f t="shared" si="21"/>
        <v>0.132722324295588</v>
      </c>
      <c r="V45" s="3">
        <f t="shared" si="22"/>
        <v>187907.38</v>
      </c>
      <c r="W45" s="3">
        <f t="shared" si="23"/>
        <v>0</v>
      </c>
      <c r="X45" s="3">
        <f t="shared" si="24"/>
        <v>187907.38</v>
      </c>
      <c r="Y45" s="34">
        <f t="shared" si="25"/>
        <v>0</v>
      </c>
      <c r="Z45" s="34">
        <f t="shared" si="26"/>
        <v>1.1407369900499434E-2</v>
      </c>
      <c r="AA45" s="3">
        <f t="shared" si="27"/>
        <v>0</v>
      </c>
      <c r="AB45" s="3">
        <f t="shared" si="28"/>
        <v>0</v>
      </c>
      <c r="AC45" s="3">
        <f t="shared" si="29"/>
        <v>0</v>
      </c>
      <c r="AD45" s="34">
        <f t="shared" si="30"/>
        <v>0</v>
      </c>
      <c r="AE45" s="34">
        <f t="shared" si="31"/>
        <v>0</v>
      </c>
      <c r="AF45" s="3">
        <f t="shared" si="32"/>
        <v>0</v>
      </c>
      <c r="AG45" s="3">
        <f t="shared" si="33"/>
        <v>0</v>
      </c>
      <c r="AH45" s="3">
        <f t="shared" si="34"/>
        <v>0</v>
      </c>
      <c r="AI45" s="34">
        <f t="shared" si="35"/>
        <v>0</v>
      </c>
      <c r="AJ45" s="34">
        <f t="shared" si="36"/>
        <v>0</v>
      </c>
      <c r="AK45" s="3">
        <f t="shared" si="37"/>
        <v>0</v>
      </c>
      <c r="AL45" s="3">
        <f t="shared" si="38"/>
        <v>0</v>
      </c>
      <c r="AM45" s="3">
        <f t="shared" si="39"/>
        <v>0</v>
      </c>
      <c r="AN45" s="34">
        <f t="shared" si="40"/>
        <v>0</v>
      </c>
      <c r="AO45" s="34">
        <f t="shared" si="41"/>
        <v>0</v>
      </c>
      <c r="AP45" s="3">
        <f t="shared" si="42"/>
        <v>0</v>
      </c>
      <c r="AQ45" s="3">
        <f t="shared" si="43"/>
        <v>0</v>
      </c>
      <c r="AR45" s="3">
        <f t="shared" si="44"/>
        <v>0</v>
      </c>
      <c r="AS45" s="34">
        <f t="shared" si="45"/>
        <v>0</v>
      </c>
      <c r="AT45" s="34">
        <f t="shared" si="46"/>
        <v>0</v>
      </c>
      <c r="AU45" s="3">
        <f t="shared" si="47"/>
        <v>0</v>
      </c>
      <c r="AV45" s="3">
        <f t="shared" si="48"/>
        <v>0</v>
      </c>
      <c r="AW45" s="3">
        <f t="shared" si="49"/>
        <v>0</v>
      </c>
      <c r="AX45" s="34">
        <f t="shared" si="50"/>
        <v>0</v>
      </c>
      <c r="AY45" s="34">
        <f t="shared" si="51"/>
        <v>0</v>
      </c>
      <c r="AZ45" s="3">
        <f t="shared" si="52"/>
        <v>0</v>
      </c>
      <c r="BA45" s="3">
        <f t="shared" si="53"/>
        <v>0</v>
      </c>
      <c r="BB45" s="3">
        <f t="shared" si="54"/>
        <v>0</v>
      </c>
      <c r="BC45" s="34">
        <f t="shared" si="55"/>
        <v>0</v>
      </c>
      <c r="BD45" s="34">
        <f t="shared" si="56"/>
        <v>0</v>
      </c>
      <c r="BE45" s="3">
        <f t="shared" si="57"/>
        <v>0</v>
      </c>
      <c r="BF45" s="3">
        <f t="shared" si="58"/>
        <v>0</v>
      </c>
      <c r="BG45" s="3">
        <f t="shared" si="59"/>
        <v>0</v>
      </c>
      <c r="BH45" s="34">
        <f t="shared" si="60"/>
        <v>0</v>
      </c>
      <c r="BI45" s="34">
        <f t="shared" si="61"/>
        <v>0</v>
      </c>
    </row>
    <row r="46" spans="1:61" ht="20.100000000000001" customHeight="1" x14ac:dyDescent="0.5">
      <c r="A46" s="3" t="str">
        <f t="shared" si="1"/>
        <v>Creciendo Seguros</v>
      </c>
      <c r="B46" s="3">
        <f t="shared" si="2"/>
        <v>8013407.5999999987</v>
      </c>
      <c r="C46" s="3">
        <f t="shared" si="3"/>
        <v>0</v>
      </c>
      <c r="D46" s="3">
        <f t="shared" si="4"/>
        <v>8013407.5999999987</v>
      </c>
      <c r="E46" s="34">
        <f t="shared" si="5"/>
        <v>0</v>
      </c>
      <c r="F46" s="34">
        <f t="shared" si="6"/>
        <v>5.1947031058763972E-3</v>
      </c>
      <c r="G46" s="3">
        <f t="shared" si="7"/>
        <v>25262.44</v>
      </c>
      <c r="H46" s="3">
        <f t="shared" si="8"/>
        <v>0</v>
      </c>
      <c r="I46" s="3">
        <f t="shared" si="9"/>
        <v>25262.44</v>
      </c>
      <c r="J46" s="34">
        <f t="shared" si="10"/>
        <v>0</v>
      </c>
      <c r="K46" s="34">
        <f t="shared" si="11"/>
        <v>1.1304735543710659E-3</v>
      </c>
      <c r="L46" s="3">
        <f t="shared" si="12"/>
        <v>6362779.8200000012</v>
      </c>
      <c r="M46" s="3">
        <f t="shared" si="13"/>
        <v>0</v>
      </c>
      <c r="N46" s="3">
        <f t="shared" si="14"/>
        <v>6362779.8200000012</v>
      </c>
      <c r="O46" s="34">
        <f t="shared" si="15"/>
        <v>0</v>
      </c>
      <c r="P46" s="34">
        <f t="shared" si="16"/>
        <v>2.6204747376004926E-2</v>
      </c>
      <c r="Q46" s="3">
        <f t="shared" si="17"/>
        <v>0</v>
      </c>
      <c r="R46" s="3">
        <f t="shared" si="18"/>
        <v>0</v>
      </c>
      <c r="S46" s="3">
        <f t="shared" si="19"/>
        <v>0</v>
      </c>
      <c r="T46" s="34">
        <f t="shared" si="20"/>
        <v>0</v>
      </c>
      <c r="U46" s="34">
        <f t="shared" si="21"/>
        <v>0</v>
      </c>
      <c r="V46" s="3">
        <f t="shared" si="22"/>
        <v>395698.45</v>
      </c>
      <c r="W46" s="3">
        <f t="shared" si="23"/>
        <v>0</v>
      </c>
      <c r="X46" s="3">
        <f t="shared" si="24"/>
        <v>395698.45</v>
      </c>
      <c r="Y46" s="34">
        <f t="shared" si="25"/>
        <v>0</v>
      </c>
      <c r="Z46" s="34">
        <f t="shared" si="26"/>
        <v>2.4021827073552302E-2</v>
      </c>
      <c r="AA46" s="3">
        <f t="shared" si="27"/>
        <v>190854.88</v>
      </c>
      <c r="AB46" s="3">
        <f t="shared" si="28"/>
        <v>0</v>
      </c>
      <c r="AC46" s="3">
        <f t="shared" si="29"/>
        <v>190854.88</v>
      </c>
      <c r="AD46" s="34">
        <f t="shared" si="30"/>
        <v>0</v>
      </c>
      <c r="AE46" s="34">
        <f t="shared" si="31"/>
        <v>4.7405853559152509E-4</v>
      </c>
      <c r="AF46" s="3">
        <f t="shared" si="32"/>
        <v>0</v>
      </c>
      <c r="AG46" s="3">
        <f t="shared" si="33"/>
        <v>0</v>
      </c>
      <c r="AH46" s="3">
        <f t="shared" si="34"/>
        <v>0</v>
      </c>
      <c r="AI46" s="34">
        <f t="shared" si="35"/>
        <v>0</v>
      </c>
      <c r="AJ46" s="34">
        <f t="shared" si="36"/>
        <v>0</v>
      </c>
      <c r="AK46" s="3">
        <f t="shared" si="37"/>
        <v>50661.25</v>
      </c>
      <c r="AL46" s="3">
        <f t="shared" si="38"/>
        <v>0</v>
      </c>
      <c r="AM46" s="3">
        <f t="shared" si="39"/>
        <v>50661.25</v>
      </c>
      <c r="AN46" s="34">
        <f t="shared" si="40"/>
        <v>0</v>
      </c>
      <c r="AO46" s="34">
        <f t="shared" si="41"/>
        <v>3.0980731557207816E-3</v>
      </c>
      <c r="AP46" s="3">
        <f t="shared" si="42"/>
        <v>115816.57</v>
      </c>
      <c r="AQ46" s="3">
        <f t="shared" si="43"/>
        <v>0</v>
      </c>
      <c r="AR46" s="3">
        <f t="shared" si="44"/>
        <v>115816.57</v>
      </c>
      <c r="AS46" s="34">
        <f t="shared" si="45"/>
        <v>0</v>
      </c>
      <c r="AT46" s="34">
        <f t="shared" si="46"/>
        <v>3.4346466237670164E-4</v>
      </c>
      <c r="AU46" s="3">
        <f t="shared" si="47"/>
        <v>0</v>
      </c>
      <c r="AV46" s="3">
        <f t="shared" si="48"/>
        <v>0</v>
      </c>
      <c r="AW46" s="3">
        <f t="shared" si="49"/>
        <v>0</v>
      </c>
      <c r="AX46" s="34">
        <f t="shared" si="50"/>
        <v>0</v>
      </c>
      <c r="AY46" s="34">
        <f t="shared" si="51"/>
        <v>0</v>
      </c>
      <c r="AZ46" s="3">
        <f t="shared" si="52"/>
        <v>4476.75</v>
      </c>
      <c r="BA46" s="3">
        <f t="shared" si="53"/>
        <v>0</v>
      </c>
      <c r="BB46" s="3">
        <f t="shared" si="54"/>
        <v>4476.75</v>
      </c>
      <c r="BC46" s="34">
        <f t="shared" si="55"/>
        <v>0</v>
      </c>
      <c r="BD46" s="34">
        <f t="shared" si="56"/>
        <v>1.5005016506027276E-4</v>
      </c>
      <c r="BE46" s="3">
        <f t="shared" si="57"/>
        <v>867857.44000000006</v>
      </c>
      <c r="BF46" s="3">
        <f t="shared" si="58"/>
        <v>0</v>
      </c>
      <c r="BG46" s="3">
        <f t="shared" si="59"/>
        <v>867857.44000000006</v>
      </c>
      <c r="BH46" s="34">
        <f t="shared" si="60"/>
        <v>0</v>
      </c>
      <c r="BI46" s="34">
        <f t="shared" si="61"/>
        <v>9.4863542645149245E-3</v>
      </c>
    </row>
    <row r="47" spans="1:61" s="28" customFormat="1" ht="20.100000000000001" customHeight="1" x14ac:dyDescent="0.5">
      <c r="A47" s="71" t="str">
        <f t="shared" si="1"/>
        <v>Total</v>
      </c>
      <c r="B47" s="71">
        <f t="shared" si="2"/>
        <v>97849434587.679993</v>
      </c>
      <c r="C47" s="71">
        <f t="shared" si="3"/>
        <v>56411693270.329994</v>
      </c>
      <c r="D47" s="71">
        <f t="shared" si="4"/>
        <v>154261127858.00995</v>
      </c>
      <c r="E47" s="88">
        <f t="shared" si="5"/>
        <v>36.568962027980426</v>
      </c>
      <c r="F47" s="88">
        <f t="shared" si="6"/>
        <v>100.00000000000006</v>
      </c>
      <c r="G47" s="71">
        <f t="shared" si="7"/>
        <v>672558062.40999997</v>
      </c>
      <c r="H47" s="71">
        <f t="shared" si="8"/>
        <v>1562119600.0900002</v>
      </c>
      <c r="I47" s="71">
        <f t="shared" si="9"/>
        <v>2234677662.5</v>
      </c>
      <c r="J47" s="88">
        <f t="shared" si="10"/>
        <v>69.903576086334112</v>
      </c>
      <c r="K47" s="88">
        <f t="shared" si="11"/>
        <v>100</v>
      </c>
      <c r="L47" s="71">
        <f t="shared" si="12"/>
        <v>10351812828.610001</v>
      </c>
      <c r="M47" s="71">
        <f t="shared" si="13"/>
        <v>13929206670.27</v>
      </c>
      <c r="N47" s="71">
        <f t="shared" si="14"/>
        <v>24281019498.880001</v>
      </c>
      <c r="O47" s="88">
        <f t="shared" si="15"/>
        <v>57.36664669666159</v>
      </c>
      <c r="P47" s="88">
        <f t="shared" si="16"/>
        <v>100</v>
      </c>
      <c r="Q47" s="71">
        <f t="shared" si="17"/>
        <v>59268276.529999994</v>
      </c>
      <c r="R47" s="71">
        <f t="shared" si="18"/>
        <v>36656010821.110001</v>
      </c>
      <c r="S47" s="71">
        <f t="shared" si="19"/>
        <v>36715279097.639999</v>
      </c>
      <c r="T47" s="88">
        <f t="shared" si="20"/>
        <v>99.838573264355745</v>
      </c>
      <c r="U47" s="88">
        <f t="shared" si="21"/>
        <v>100</v>
      </c>
      <c r="V47" s="71">
        <f t="shared" si="22"/>
        <v>1465987716.6300001</v>
      </c>
      <c r="W47" s="71">
        <f t="shared" si="23"/>
        <v>181257718.89999998</v>
      </c>
      <c r="X47" s="71">
        <f t="shared" si="24"/>
        <v>1647245435.5300002</v>
      </c>
      <c r="Y47" s="88">
        <f t="shared" si="25"/>
        <v>11.003686213990353</v>
      </c>
      <c r="Z47" s="88">
        <f t="shared" si="26"/>
        <v>100.00000000000003</v>
      </c>
      <c r="AA47" s="71">
        <f t="shared" si="27"/>
        <v>37670920250.039993</v>
      </c>
      <c r="AB47" s="71">
        <f t="shared" si="28"/>
        <v>2588850573.7999997</v>
      </c>
      <c r="AC47" s="71">
        <f t="shared" si="29"/>
        <v>40259770823.840004</v>
      </c>
      <c r="AD47" s="88">
        <f t="shared" si="30"/>
        <v>6.4303658983249852</v>
      </c>
      <c r="AE47" s="88">
        <f t="shared" si="31"/>
        <v>100</v>
      </c>
      <c r="AF47" s="71">
        <f t="shared" si="32"/>
        <v>1054439198.47</v>
      </c>
      <c r="AG47" s="71">
        <f t="shared" si="33"/>
        <v>3067426.82</v>
      </c>
      <c r="AH47" s="71">
        <f t="shared" si="34"/>
        <v>1057506625.29</v>
      </c>
      <c r="AI47" s="88">
        <f t="shared" si="35"/>
        <v>0.29006218463726596</v>
      </c>
      <c r="AJ47" s="88">
        <f t="shared" si="36"/>
        <v>100.00000000000001</v>
      </c>
      <c r="AK47" s="71">
        <f t="shared" si="37"/>
        <v>1581550812.3000002</v>
      </c>
      <c r="AL47" s="71">
        <f t="shared" si="38"/>
        <v>53699469.20000001</v>
      </c>
      <c r="AM47" s="71">
        <f t="shared" si="39"/>
        <v>1635250281.5</v>
      </c>
      <c r="AN47" s="88">
        <f t="shared" si="40"/>
        <v>3.2838685189365617</v>
      </c>
      <c r="AO47" s="88">
        <f t="shared" si="41"/>
        <v>100.00000000000003</v>
      </c>
      <c r="AP47" s="71">
        <f t="shared" si="42"/>
        <v>33601081250.389999</v>
      </c>
      <c r="AQ47" s="71">
        <f t="shared" si="43"/>
        <v>119001974.06000002</v>
      </c>
      <c r="AR47" s="71">
        <f t="shared" si="44"/>
        <v>33720083224.450001</v>
      </c>
      <c r="AS47" s="88">
        <f t="shared" si="45"/>
        <v>0.35291127031890956</v>
      </c>
      <c r="AT47" s="88">
        <f t="shared" si="46"/>
        <v>100</v>
      </c>
      <c r="AU47" s="71">
        <f t="shared" si="47"/>
        <v>0</v>
      </c>
      <c r="AV47" s="71">
        <f t="shared" si="48"/>
        <v>578310700.64999998</v>
      </c>
      <c r="AW47" s="71">
        <f t="shared" si="49"/>
        <v>578310700.64999998</v>
      </c>
      <c r="AX47" s="88">
        <f t="shared" si="50"/>
        <v>100</v>
      </c>
      <c r="AY47" s="88">
        <f t="shared" si="51"/>
        <v>100</v>
      </c>
      <c r="AZ47" s="71">
        <f t="shared" si="52"/>
        <v>2890826204.9000001</v>
      </c>
      <c r="BA47" s="71">
        <f t="shared" si="53"/>
        <v>92676011.310000002</v>
      </c>
      <c r="BB47" s="71">
        <f t="shared" si="54"/>
        <v>2983502216.2099996</v>
      </c>
      <c r="BC47" s="88">
        <f t="shared" si="55"/>
        <v>3.1062826367773955</v>
      </c>
      <c r="BD47" s="88">
        <f t="shared" si="56"/>
        <v>100</v>
      </c>
      <c r="BE47" s="71">
        <f t="shared" si="57"/>
        <v>8500989987.3999996</v>
      </c>
      <c r="BF47" s="71">
        <f t="shared" si="58"/>
        <v>647492304.11999989</v>
      </c>
      <c r="BG47" s="71">
        <f t="shared" si="59"/>
        <v>9148482291.5200005</v>
      </c>
      <c r="BH47" s="88">
        <f t="shared" si="60"/>
        <v>7.0775925829815476</v>
      </c>
      <c r="BI47" s="88">
        <f t="shared" si="61"/>
        <v>100.00000000000001</v>
      </c>
    </row>
    <row r="48" spans="1:61" ht="20.100000000000001" customHeight="1" x14ac:dyDescent="0.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row>
    <row r="49" spans="1:63" ht="20.100000000000001" customHeight="1" x14ac:dyDescent="0.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row>
    <row r="50" spans="1:63" s="29" customFormat="1" ht="20.100000000000001" customHeight="1" x14ac:dyDescent="0.5">
      <c r="A50" s="37"/>
    </row>
    <row r="51" spans="1:63" ht="20.100000000000001" customHeight="1" x14ac:dyDescent="0.5">
      <c r="A51" s="31"/>
      <c r="C51" s="82" t="s">
        <v>102</v>
      </c>
    </row>
    <row r="52" spans="1:63" ht="20.100000000000001" customHeight="1" x14ac:dyDescent="0.5">
      <c r="A52" s="31"/>
      <c r="C52" s="82" t="s">
        <v>103</v>
      </c>
    </row>
    <row r="53" spans="1:63" ht="20.100000000000001" customHeight="1" x14ac:dyDescent="0.5">
      <c r="A53" s="31"/>
      <c r="B53" s="31"/>
      <c r="C53" s="82" t="s">
        <v>604</v>
      </c>
      <c r="D53" s="31"/>
      <c r="E53" s="31"/>
      <c r="F53" s="31"/>
      <c r="G53" s="31"/>
      <c r="H53" s="31"/>
      <c r="I53" s="31"/>
      <c r="J53" s="31"/>
      <c r="K53" s="31"/>
      <c r="L53" s="31"/>
      <c r="M53" s="31"/>
      <c r="N53" s="31"/>
      <c r="O53" s="31"/>
    </row>
    <row r="54" spans="1:63" ht="20.100000000000001" customHeight="1" x14ac:dyDescent="0.5">
      <c r="A54" s="31"/>
      <c r="B54" s="31"/>
      <c r="C54" s="82" t="s">
        <v>104</v>
      </c>
      <c r="D54" s="31"/>
      <c r="E54" s="31"/>
      <c r="F54" s="31"/>
      <c r="G54" s="31"/>
      <c r="H54" s="31"/>
      <c r="I54" s="31"/>
      <c r="J54" s="31"/>
      <c r="K54" s="31"/>
      <c r="L54" s="31"/>
      <c r="M54" s="31"/>
      <c r="N54" s="31"/>
      <c r="O54" s="31"/>
    </row>
    <row r="55" spans="1:63" ht="20.100000000000001" customHeight="1" thickBot="1" x14ac:dyDescent="0.55000000000000004"/>
    <row r="56" spans="1:63" ht="30" customHeight="1" thickBot="1" x14ac:dyDescent="0.55000000000000004">
      <c r="A56" s="135" t="s">
        <v>176</v>
      </c>
      <c r="B56" s="137" t="s">
        <v>626</v>
      </c>
      <c r="C56" s="138"/>
      <c r="D56" s="138"/>
      <c r="E56" s="138"/>
      <c r="F56" s="139"/>
      <c r="G56" s="137" t="s">
        <v>4</v>
      </c>
      <c r="H56" s="138"/>
      <c r="I56" s="138"/>
      <c r="J56" s="138"/>
      <c r="K56" s="138"/>
      <c r="L56" s="137" t="s">
        <v>5</v>
      </c>
      <c r="M56" s="138"/>
      <c r="N56" s="138"/>
      <c r="O56" s="138"/>
      <c r="P56" s="139"/>
      <c r="Q56" s="137" t="s">
        <v>6</v>
      </c>
      <c r="R56" s="138"/>
      <c r="S56" s="138"/>
      <c r="T56" s="138"/>
      <c r="U56" s="139"/>
      <c r="V56" s="137" t="s">
        <v>337</v>
      </c>
      <c r="W56" s="138"/>
      <c r="X56" s="138"/>
      <c r="Y56" s="138"/>
      <c r="Z56" s="139"/>
      <c r="AA56" s="137" t="s">
        <v>338</v>
      </c>
      <c r="AB56" s="138"/>
      <c r="AC56" s="138"/>
      <c r="AD56" s="138"/>
      <c r="AE56" s="139"/>
      <c r="AF56" s="137" t="s">
        <v>9</v>
      </c>
      <c r="AG56" s="138"/>
      <c r="AH56" s="138"/>
      <c r="AI56" s="138"/>
      <c r="AJ56" s="139"/>
      <c r="AK56" s="137" t="s">
        <v>339</v>
      </c>
      <c r="AL56" s="138"/>
      <c r="AM56" s="138"/>
      <c r="AN56" s="138"/>
      <c r="AO56" s="139"/>
      <c r="AP56" s="137" t="s">
        <v>99</v>
      </c>
      <c r="AQ56" s="138"/>
      <c r="AR56" s="138"/>
      <c r="AS56" s="138"/>
      <c r="AT56" s="139"/>
      <c r="AU56" s="137" t="s">
        <v>12</v>
      </c>
      <c r="AV56" s="138"/>
      <c r="AW56" s="138"/>
      <c r="AX56" s="138"/>
      <c r="AY56" s="139"/>
      <c r="AZ56" s="137" t="s">
        <v>13</v>
      </c>
      <c r="BA56" s="138"/>
      <c r="BB56" s="138"/>
      <c r="BC56" s="138"/>
      <c r="BD56" s="139"/>
      <c r="BE56" s="137" t="s">
        <v>14</v>
      </c>
      <c r="BF56" s="138"/>
      <c r="BG56" s="138"/>
      <c r="BH56" s="138"/>
      <c r="BI56" s="139"/>
    </row>
    <row r="57" spans="1:63" ht="30" customHeight="1" thickBot="1" x14ac:dyDescent="0.55000000000000004">
      <c r="A57" s="136"/>
      <c r="B57" s="55" t="s">
        <v>177</v>
      </c>
      <c r="C57" s="55" t="s">
        <v>334</v>
      </c>
      <c r="D57" s="55" t="s">
        <v>86</v>
      </c>
      <c r="E57" s="55" t="s">
        <v>335</v>
      </c>
      <c r="F57" s="55" t="s">
        <v>336</v>
      </c>
      <c r="G57" s="55" t="s">
        <v>177</v>
      </c>
      <c r="H57" s="55" t="s">
        <v>334</v>
      </c>
      <c r="I57" s="55" t="s">
        <v>86</v>
      </c>
      <c r="J57" s="55" t="s">
        <v>335</v>
      </c>
      <c r="K57" s="56" t="s">
        <v>336</v>
      </c>
      <c r="L57" s="55" t="s">
        <v>177</v>
      </c>
      <c r="M57" s="55" t="s">
        <v>334</v>
      </c>
      <c r="N57" s="55" t="s">
        <v>86</v>
      </c>
      <c r="O57" s="55" t="s">
        <v>335</v>
      </c>
      <c r="P57" s="55" t="s">
        <v>336</v>
      </c>
      <c r="Q57" s="55" t="s">
        <v>177</v>
      </c>
      <c r="R57" s="55" t="s">
        <v>334</v>
      </c>
      <c r="S57" s="55" t="s">
        <v>86</v>
      </c>
      <c r="T57" s="55" t="s">
        <v>335</v>
      </c>
      <c r="U57" s="55" t="s">
        <v>336</v>
      </c>
      <c r="V57" s="55" t="s">
        <v>177</v>
      </c>
      <c r="W57" s="55" t="s">
        <v>334</v>
      </c>
      <c r="X57" s="55" t="s">
        <v>86</v>
      </c>
      <c r="Y57" s="55" t="s">
        <v>335</v>
      </c>
      <c r="Z57" s="55" t="s">
        <v>336</v>
      </c>
      <c r="AA57" s="55" t="s">
        <v>177</v>
      </c>
      <c r="AB57" s="55" t="s">
        <v>334</v>
      </c>
      <c r="AC57" s="55" t="s">
        <v>86</v>
      </c>
      <c r="AD57" s="55" t="s">
        <v>335</v>
      </c>
      <c r="AE57" s="55" t="s">
        <v>336</v>
      </c>
      <c r="AF57" s="55" t="s">
        <v>177</v>
      </c>
      <c r="AG57" s="55" t="s">
        <v>334</v>
      </c>
      <c r="AH57" s="55" t="s">
        <v>86</v>
      </c>
      <c r="AI57" s="55" t="s">
        <v>335</v>
      </c>
      <c r="AJ57" s="55" t="s">
        <v>336</v>
      </c>
      <c r="AK57" s="55" t="s">
        <v>177</v>
      </c>
      <c r="AL57" s="55" t="s">
        <v>334</v>
      </c>
      <c r="AM57" s="55" t="s">
        <v>86</v>
      </c>
      <c r="AN57" s="55" t="s">
        <v>335</v>
      </c>
      <c r="AO57" s="55" t="s">
        <v>336</v>
      </c>
      <c r="AP57" s="55" t="s">
        <v>177</v>
      </c>
      <c r="AQ57" s="55" t="s">
        <v>334</v>
      </c>
      <c r="AR57" s="55" t="s">
        <v>86</v>
      </c>
      <c r="AS57" s="55" t="s">
        <v>335</v>
      </c>
      <c r="AT57" s="55" t="s">
        <v>336</v>
      </c>
      <c r="AU57" s="55" t="s">
        <v>177</v>
      </c>
      <c r="AV57" s="55" t="s">
        <v>334</v>
      </c>
      <c r="AW57" s="55" t="s">
        <v>86</v>
      </c>
      <c r="AX57" s="55" t="s">
        <v>335</v>
      </c>
      <c r="AY57" s="55" t="s">
        <v>336</v>
      </c>
      <c r="AZ57" s="55" t="s">
        <v>177</v>
      </c>
      <c r="BA57" s="55" t="s">
        <v>334</v>
      </c>
      <c r="BB57" s="55" t="s">
        <v>86</v>
      </c>
      <c r="BC57" s="55" t="s">
        <v>335</v>
      </c>
      <c r="BD57" s="55" t="s">
        <v>336</v>
      </c>
      <c r="BE57" s="55" t="s">
        <v>177</v>
      </c>
      <c r="BF57" s="55" t="s">
        <v>334</v>
      </c>
      <c r="BG57" s="55" t="s">
        <v>86</v>
      </c>
      <c r="BH57" s="55" t="s">
        <v>335</v>
      </c>
      <c r="BI57" s="55" t="s">
        <v>336</v>
      </c>
    </row>
    <row r="58" spans="1:63" ht="20.100000000000001" customHeight="1" x14ac:dyDescent="0.5">
      <c r="A58" s="3" t="s">
        <v>19</v>
      </c>
      <c r="B58" s="3">
        <v>20316591434.029999</v>
      </c>
      <c r="C58" s="3">
        <v>10986977021.640001</v>
      </c>
      <c r="D58" s="3">
        <v>31303568455.669998</v>
      </c>
      <c r="E58" s="34">
        <v>35.098161531325147</v>
      </c>
      <c r="F58" s="34">
        <v>20.29258367959261</v>
      </c>
      <c r="G58" s="3">
        <v>81320279.219999999</v>
      </c>
      <c r="H58" s="3">
        <v>4746459.28</v>
      </c>
      <c r="I58" s="3">
        <v>86066738.5</v>
      </c>
      <c r="J58" s="34">
        <v>5.5148590067694965</v>
      </c>
      <c r="K58" s="34">
        <v>3.8514162442432345</v>
      </c>
      <c r="L58" s="3">
        <v>1741172807.7999997</v>
      </c>
      <c r="M58" s="3">
        <v>3476238051.0999994</v>
      </c>
      <c r="N58" s="3">
        <v>5217410858.9000006</v>
      </c>
      <c r="O58" s="34">
        <v>66.62764626194118</v>
      </c>
      <c r="P58" s="34">
        <v>21.487610349889394</v>
      </c>
      <c r="Q58" s="3">
        <v>0</v>
      </c>
      <c r="R58" s="3">
        <v>6591510932.2900019</v>
      </c>
      <c r="S58" s="3">
        <v>6591510932.2900019</v>
      </c>
      <c r="T58" s="34">
        <v>100.00000000000001</v>
      </c>
      <c r="U58" s="34">
        <v>17.953045964217374</v>
      </c>
      <c r="V58" s="3">
        <v>252818715.61999997</v>
      </c>
      <c r="W58" s="3">
        <v>10409.370000000001</v>
      </c>
      <c r="X58" s="3">
        <v>252829124.98999995</v>
      </c>
      <c r="Y58" s="34">
        <v>4.1171562020047014E-3</v>
      </c>
      <c r="Z58" s="34">
        <v>15.348600732874541</v>
      </c>
      <c r="AA58" s="3">
        <v>11017189174.259998</v>
      </c>
      <c r="AB58" s="3">
        <v>631061167.57999992</v>
      </c>
      <c r="AC58" s="3">
        <v>11648250341.84</v>
      </c>
      <c r="AD58" s="34">
        <v>5.417647707254849</v>
      </c>
      <c r="AE58" s="34">
        <v>28.93272888414565</v>
      </c>
      <c r="AF58" s="3">
        <v>60854724.540000007</v>
      </c>
      <c r="AG58" s="3">
        <v>0</v>
      </c>
      <c r="AH58" s="3">
        <v>60854724.540000007</v>
      </c>
      <c r="AI58" s="34">
        <v>0</v>
      </c>
      <c r="AJ58" s="34">
        <v>5.7545478283232345</v>
      </c>
      <c r="AK58" s="3">
        <v>518565776.21000004</v>
      </c>
      <c r="AL58" s="3">
        <v>34099572.43</v>
      </c>
      <c r="AM58" s="3">
        <v>552665348.63999999</v>
      </c>
      <c r="AN58" s="34">
        <v>6.1700217887573912</v>
      </c>
      <c r="AO58" s="34">
        <v>33.796988442224595</v>
      </c>
      <c r="AP58" s="3">
        <v>3864109365.8000002</v>
      </c>
      <c r="AQ58" s="3">
        <v>34730750.25</v>
      </c>
      <c r="AR58" s="3">
        <v>3898840116.0499997</v>
      </c>
      <c r="AS58" s="34">
        <v>0.89079698618640668</v>
      </c>
      <c r="AT58" s="34">
        <v>11.562368011070035</v>
      </c>
      <c r="AU58" s="3">
        <v>0</v>
      </c>
      <c r="AV58" s="3">
        <v>0</v>
      </c>
      <c r="AW58" s="3">
        <v>0</v>
      </c>
      <c r="AX58" s="34">
        <v>0</v>
      </c>
      <c r="AY58" s="34">
        <v>0</v>
      </c>
      <c r="AZ58" s="3">
        <v>215364490.30000004</v>
      </c>
      <c r="BA58" s="3">
        <v>60187456.57</v>
      </c>
      <c r="BB58" s="3">
        <v>275551946.86999995</v>
      </c>
      <c r="BC58" s="34">
        <v>21.842508192618677</v>
      </c>
      <c r="BD58" s="34">
        <v>9.2358552768242586</v>
      </c>
      <c r="BE58" s="3">
        <v>2565196100.2799997</v>
      </c>
      <c r="BF58" s="3">
        <v>154392222.76999998</v>
      </c>
      <c r="BG58" s="3">
        <v>2719588323.0500002</v>
      </c>
      <c r="BH58" s="34">
        <v>5.6770438915861403</v>
      </c>
      <c r="BI58" s="34">
        <v>29.727207600006704</v>
      </c>
      <c r="BJ58" s="3"/>
      <c r="BK58" s="3"/>
    </row>
    <row r="59" spans="1:63" ht="20.100000000000001" customHeight="1" x14ac:dyDescent="0.5">
      <c r="A59" s="3" t="s">
        <v>20</v>
      </c>
      <c r="B59" s="3">
        <v>23523933650.540001</v>
      </c>
      <c r="C59" s="3">
        <v>3501729185.9099998</v>
      </c>
      <c r="D59" s="3">
        <v>27025662836.450001</v>
      </c>
      <c r="E59" s="34">
        <v>12.957051995731829</v>
      </c>
      <c r="F59" s="34">
        <v>17.519425153772929</v>
      </c>
      <c r="G59" s="3">
        <v>195978371.20999998</v>
      </c>
      <c r="H59" s="3">
        <v>368961.88</v>
      </c>
      <c r="I59" s="3">
        <v>196347333.08999997</v>
      </c>
      <c r="J59" s="34">
        <v>0.18791285534338195</v>
      </c>
      <c r="K59" s="34">
        <v>8.7863827694209995</v>
      </c>
      <c r="L59" s="3">
        <v>3521340634.3899999</v>
      </c>
      <c r="M59" s="3">
        <v>1380011243.1099999</v>
      </c>
      <c r="N59" s="3">
        <v>4901351877.5</v>
      </c>
      <c r="O59" s="34">
        <v>28.15572677907576</v>
      </c>
      <c r="P59" s="34">
        <v>20.185939382512675</v>
      </c>
      <c r="Q59" s="3">
        <v>9063.66</v>
      </c>
      <c r="R59" s="3">
        <v>1431520125.1199999</v>
      </c>
      <c r="S59" s="3">
        <v>1431529188.78</v>
      </c>
      <c r="T59" s="34">
        <v>99.999366854684411</v>
      </c>
      <c r="U59" s="34">
        <v>3.8990012440679402</v>
      </c>
      <c r="V59" s="3">
        <v>98942820.920000017</v>
      </c>
      <c r="W59" s="3">
        <v>111650.72</v>
      </c>
      <c r="X59" s="3">
        <v>99054471.640000015</v>
      </c>
      <c r="Y59" s="34">
        <v>0.11271648634478545</v>
      </c>
      <c r="Z59" s="34">
        <v>6.0133401801249695</v>
      </c>
      <c r="AA59" s="3">
        <v>9124883205.6100006</v>
      </c>
      <c r="AB59" s="3">
        <v>286544099.88</v>
      </c>
      <c r="AC59" s="3">
        <v>9411427305.4899998</v>
      </c>
      <c r="AD59" s="34">
        <v>3.0446402078975763</v>
      </c>
      <c r="AE59" s="34">
        <v>23.37675330212506</v>
      </c>
      <c r="AF59" s="3">
        <v>474756917.02999991</v>
      </c>
      <c r="AG59" s="3">
        <v>2582867.6799999997</v>
      </c>
      <c r="AH59" s="3">
        <v>477339784.70999998</v>
      </c>
      <c r="AI59" s="34">
        <v>0.54109625108436732</v>
      </c>
      <c r="AJ59" s="34">
        <v>45.138231127308465</v>
      </c>
      <c r="AK59" s="3">
        <v>223943275.82000002</v>
      </c>
      <c r="AL59" s="3">
        <v>5077333.1100000003</v>
      </c>
      <c r="AM59" s="3">
        <v>229020608.93000004</v>
      </c>
      <c r="AN59" s="34">
        <v>2.2169765130403105</v>
      </c>
      <c r="AO59" s="34">
        <v>14.005232808761336</v>
      </c>
      <c r="AP59" s="3">
        <v>7743027568.039999</v>
      </c>
      <c r="AQ59" s="3">
        <v>29439593.459999997</v>
      </c>
      <c r="AR59" s="3">
        <v>7772467161.499999</v>
      </c>
      <c r="AS59" s="34">
        <v>0.37876767888870028</v>
      </c>
      <c r="AT59" s="34">
        <v>23.049964348439929</v>
      </c>
      <c r="AU59" s="3">
        <v>0</v>
      </c>
      <c r="AV59" s="3">
        <v>0</v>
      </c>
      <c r="AW59" s="3">
        <v>0</v>
      </c>
      <c r="AX59" s="34">
        <v>0</v>
      </c>
      <c r="AY59" s="34">
        <v>0</v>
      </c>
      <c r="AZ59" s="3">
        <v>305983177.53000003</v>
      </c>
      <c r="BA59" s="3">
        <v>10046250</v>
      </c>
      <c r="BB59" s="3">
        <v>316029427.53000003</v>
      </c>
      <c r="BC59" s="34">
        <v>3.1788970028894949</v>
      </c>
      <c r="BD59" s="34">
        <v>10.59256553633328</v>
      </c>
      <c r="BE59" s="3">
        <v>1835068616.3300002</v>
      </c>
      <c r="BF59" s="3">
        <v>356027060.94999999</v>
      </c>
      <c r="BG59" s="3">
        <v>2191095677.2800002</v>
      </c>
      <c r="BH59" s="34">
        <v>16.24881399026663</v>
      </c>
      <c r="BI59" s="34">
        <v>23.950373487753179</v>
      </c>
    </row>
    <row r="60" spans="1:63" ht="20.100000000000001" customHeight="1" x14ac:dyDescent="0.5">
      <c r="A60" s="3" t="s">
        <v>21</v>
      </c>
      <c r="B60" s="3">
        <v>3516583796.8800006</v>
      </c>
      <c r="C60" s="3">
        <v>20345122483.220001</v>
      </c>
      <c r="D60" s="3">
        <v>23861706280.100002</v>
      </c>
      <c r="E60" s="34">
        <v>85.26264737483281</v>
      </c>
      <c r="F60" s="34">
        <v>15.468385724538189</v>
      </c>
      <c r="G60" s="3">
        <v>63097145.339999996</v>
      </c>
      <c r="H60" s="3">
        <v>2613140.87</v>
      </c>
      <c r="I60" s="3">
        <v>65710286.210000008</v>
      </c>
      <c r="J60" s="34">
        <v>3.9767607489165426</v>
      </c>
      <c r="K60" s="34">
        <v>2.9404816324376721</v>
      </c>
      <c r="L60" s="3">
        <v>443839028.39999998</v>
      </c>
      <c r="M60" s="3">
        <v>13647609.560000001</v>
      </c>
      <c r="N60" s="3">
        <v>457486637.96000004</v>
      </c>
      <c r="O60" s="34">
        <v>2.9831711852518121</v>
      </c>
      <c r="P60" s="34">
        <v>1.8841327399004077</v>
      </c>
      <c r="Q60" s="3">
        <v>0</v>
      </c>
      <c r="R60" s="3">
        <v>20284060657.350002</v>
      </c>
      <c r="S60" s="3">
        <v>20284060657.350002</v>
      </c>
      <c r="T60" s="34">
        <v>100</v>
      </c>
      <c r="U60" s="34">
        <v>55.246919418498521</v>
      </c>
      <c r="V60" s="3">
        <v>31924374.730000004</v>
      </c>
      <c r="W60" s="3">
        <v>0.65</v>
      </c>
      <c r="X60" s="3">
        <v>31924375.380000003</v>
      </c>
      <c r="Y60" s="34">
        <v>2.0360617624087089E-6</v>
      </c>
      <c r="Z60" s="34">
        <v>1.9380460671744624</v>
      </c>
      <c r="AA60" s="3">
        <v>891892928.77999997</v>
      </c>
      <c r="AB60" s="3">
        <v>31167533.770000003</v>
      </c>
      <c r="AC60" s="3">
        <v>923060462.54999983</v>
      </c>
      <c r="AD60" s="34">
        <v>3.3765430364006885</v>
      </c>
      <c r="AE60" s="34">
        <v>2.2927613437963372</v>
      </c>
      <c r="AF60" s="3">
        <v>1703852.88</v>
      </c>
      <c r="AG60" s="3">
        <v>2.52</v>
      </c>
      <c r="AH60" s="3">
        <v>1703855.4</v>
      </c>
      <c r="AI60" s="34">
        <v>1.4789987460203489E-4</v>
      </c>
      <c r="AJ60" s="34">
        <v>0.16112006858895583</v>
      </c>
      <c r="AK60" s="3">
        <v>17795472.199999999</v>
      </c>
      <c r="AL60" s="3">
        <v>1168801.8600000001</v>
      </c>
      <c r="AM60" s="3">
        <v>18964274.059999999</v>
      </c>
      <c r="AN60" s="34">
        <v>6.1631774372279891</v>
      </c>
      <c r="AO60" s="34">
        <v>1.1597169115056962</v>
      </c>
      <c r="AP60" s="3">
        <v>1862944768.0600002</v>
      </c>
      <c r="AQ60" s="3">
        <v>11819729.800000001</v>
      </c>
      <c r="AR60" s="3">
        <v>1874764497.8600001</v>
      </c>
      <c r="AS60" s="34">
        <v>0.63046477642882326</v>
      </c>
      <c r="AT60" s="34">
        <v>5.5597860935901613</v>
      </c>
      <c r="AU60" s="3">
        <v>0</v>
      </c>
      <c r="AV60" s="3">
        <v>0</v>
      </c>
      <c r="AW60" s="3">
        <v>0</v>
      </c>
      <c r="AX60" s="34">
        <v>0</v>
      </c>
      <c r="AY60" s="34">
        <v>0</v>
      </c>
      <c r="AZ60" s="3">
        <v>49680770.620000005</v>
      </c>
      <c r="BA60" s="3">
        <v>111621.33999999998</v>
      </c>
      <c r="BB60" s="3">
        <v>49792391.960000001</v>
      </c>
      <c r="BC60" s="34">
        <v>0.22417348435413462</v>
      </c>
      <c r="BD60" s="34">
        <v>1.668924249141408</v>
      </c>
      <c r="BE60" s="3">
        <v>153705455.87</v>
      </c>
      <c r="BF60" s="3">
        <v>533385.5</v>
      </c>
      <c r="BG60" s="3">
        <v>154238841.36999997</v>
      </c>
      <c r="BH60" s="34">
        <v>0.34581788560021265</v>
      </c>
      <c r="BI60" s="34">
        <v>1.6859500456482117</v>
      </c>
    </row>
    <row r="61" spans="1:63" ht="20.100000000000001" customHeight="1" x14ac:dyDescent="0.5">
      <c r="A61" s="3" t="s">
        <v>22</v>
      </c>
      <c r="B61" s="3">
        <v>12883231725.599998</v>
      </c>
      <c r="C61" s="3">
        <v>2996278935.7399998</v>
      </c>
      <c r="D61" s="3">
        <v>15879510661.34</v>
      </c>
      <c r="E61" s="34">
        <v>18.868836701843037</v>
      </c>
      <c r="F61" s="34">
        <v>10.293915830795912</v>
      </c>
      <c r="G61" s="3">
        <v>64782561.879999995</v>
      </c>
      <c r="H61" s="3">
        <v>0</v>
      </c>
      <c r="I61" s="3">
        <v>64782561.879999995</v>
      </c>
      <c r="J61" s="34">
        <v>0</v>
      </c>
      <c r="K61" s="34">
        <v>2.8989667264819676</v>
      </c>
      <c r="L61" s="3">
        <v>1661159142.4699998</v>
      </c>
      <c r="M61" s="3">
        <v>1793924185.6000001</v>
      </c>
      <c r="N61" s="3">
        <v>3455083328.0699992</v>
      </c>
      <c r="O61" s="34">
        <v>51.921300161581961</v>
      </c>
      <c r="P61" s="34">
        <v>14.229564488547815</v>
      </c>
      <c r="Q61" s="3">
        <v>0</v>
      </c>
      <c r="R61" s="3">
        <v>418361002.82000005</v>
      </c>
      <c r="S61" s="3">
        <v>418361002.82000005</v>
      </c>
      <c r="T61" s="34">
        <v>100</v>
      </c>
      <c r="U61" s="34">
        <v>1.1394738460449063</v>
      </c>
      <c r="V61" s="3">
        <v>303879486.02999997</v>
      </c>
      <c r="W61" s="3">
        <v>8855498.7200000007</v>
      </c>
      <c r="X61" s="3">
        <v>312734984.75000006</v>
      </c>
      <c r="Y61" s="34">
        <v>2.8316303425659508</v>
      </c>
      <c r="Z61" s="34">
        <v>18.985330176336344</v>
      </c>
      <c r="AA61" s="3">
        <v>6319207520.96</v>
      </c>
      <c r="AB61" s="3">
        <v>730492003.15999985</v>
      </c>
      <c r="AC61" s="3">
        <v>7049699524.1200008</v>
      </c>
      <c r="AD61" s="34">
        <v>10.362030334210388</v>
      </c>
      <c r="AE61" s="34">
        <v>17.510530685747199</v>
      </c>
      <c r="AF61" s="3">
        <v>12930647.24</v>
      </c>
      <c r="AG61" s="3">
        <v>0</v>
      </c>
      <c r="AH61" s="3">
        <v>12930647.24</v>
      </c>
      <c r="AI61" s="34">
        <v>0</v>
      </c>
      <c r="AJ61" s="34">
        <v>1.2227485796085704</v>
      </c>
      <c r="AK61" s="3">
        <v>174608581.88999999</v>
      </c>
      <c r="AL61" s="3">
        <v>7163951.9799999995</v>
      </c>
      <c r="AM61" s="3">
        <v>181772533.87</v>
      </c>
      <c r="AN61" s="34">
        <v>3.9411630720422877</v>
      </c>
      <c r="AO61" s="34">
        <v>11.11588457904204</v>
      </c>
      <c r="AP61" s="3">
        <v>3264383087.4799995</v>
      </c>
      <c r="AQ61" s="3">
        <v>9031302.5599999987</v>
      </c>
      <c r="AR61" s="3">
        <v>3273414390.04</v>
      </c>
      <c r="AS61" s="34">
        <v>0.27589854151920068</v>
      </c>
      <c r="AT61" s="34">
        <v>9.707610649271734</v>
      </c>
      <c r="AU61" s="3">
        <v>0</v>
      </c>
      <c r="AV61" s="3">
        <v>0</v>
      </c>
      <c r="AW61" s="3">
        <v>0</v>
      </c>
      <c r="AX61" s="34">
        <v>0</v>
      </c>
      <c r="AY61" s="34">
        <v>0</v>
      </c>
      <c r="AZ61" s="3">
        <v>275568458.07999998</v>
      </c>
      <c r="BA61" s="3">
        <v>4606919.830000001</v>
      </c>
      <c r="BB61" s="3">
        <v>280175377.90999997</v>
      </c>
      <c r="BC61" s="34">
        <v>1.644298604811687</v>
      </c>
      <c r="BD61" s="34">
        <v>9.3908218464778663</v>
      </c>
      <c r="BE61" s="3">
        <v>806712239.56999993</v>
      </c>
      <c r="BF61" s="3">
        <v>23844071.070000004</v>
      </c>
      <c r="BG61" s="3">
        <v>830556310.6400001</v>
      </c>
      <c r="BH61" s="34">
        <v>2.8708554452649366</v>
      </c>
      <c r="BI61" s="34">
        <v>9.0786240184327358</v>
      </c>
    </row>
    <row r="62" spans="1:63" ht="20.100000000000001" customHeight="1" x14ac:dyDescent="0.5">
      <c r="A62" s="3" t="s">
        <v>23</v>
      </c>
      <c r="B62" s="3">
        <v>10854305131.01</v>
      </c>
      <c r="C62" s="3">
        <v>2574695235.02</v>
      </c>
      <c r="D62" s="3">
        <v>13429000366.029999</v>
      </c>
      <c r="E62" s="34">
        <v>19.172649972763047</v>
      </c>
      <c r="F62" s="34">
        <v>8.7053689756441859</v>
      </c>
      <c r="G62" s="3">
        <v>2320575.81</v>
      </c>
      <c r="H62" s="3">
        <v>0</v>
      </c>
      <c r="I62" s="3">
        <v>2320575.81</v>
      </c>
      <c r="J62" s="34">
        <v>0</v>
      </c>
      <c r="K62" s="34">
        <v>0.10384387193470683</v>
      </c>
      <c r="L62" s="3">
        <v>396262291.35000002</v>
      </c>
      <c r="M62" s="3">
        <v>20349095.379999999</v>
      </c>
      <c r="N62" s="3">
        <v>416611386.7299999</v>
      </c>
      <c r="O62" s="34">
        <v>4.8844309176762772</v>
      </c>
      <c r="P62" s="34">
        <v>1.71579033882501</v>
      </c>
      <c r="Q62" s="3">
        <v>9423236.1799999997</v>
      </c>
      <c r="R62" s="3">
        <v>1902737204.6999996</v>
      </c>
      <c r="S62" s="3">
        <v>1912160440.8799999</v>
      </c>
      <c r="T62" s="34">
        <v>99.507194272063103</v>
      </c>
      <c r="U62" s="34">
        <v>5.2080781840029937</v>
      </c>
      <c r="V62" s="3">
        <v>14737678.809999999</v>
      </c>
      <c r="W62" s="3">
        <v>0</v>
      </c>
      <c r="X62" s="3">
        <v>14737678.809999999</v>
      </c>
      <c r="Y62" s="34">
        <v>0</v>
      </c>
      <c r="Z62" s="34">
        <v>0.89468627395274358</v>
      </c>
      <c r="AA62" s="3">
        <v>4720456223.21</v>
      </c>
      <c r="AB62" s="3">
        <v>578170955.66999996</v>
      </c>
      <c r="AC62" s="3">
        <v>5298627178.8800001</v>
      </c>
      <c r="AD62" s="34">
        <v>10.911712338897019</v>
      </c>
      <c r="AE62" s="34">
        <v>13.161096226962112</v>
      </c>
      <c r="AF62" s="3">
        <v>173049666.15000001</v>
      </c>
      <c r="AG62" s="3">
        <v>0</v>
      </c>
      <c r="AH62" s="3">
        <v>173049666.15000001</v>
      </c>
      <c r="AI62" s="34">
        <v>0</v>
      </c>
      <c r="AJ62" s="34">
        <v>16.363932103266457</v>
      </c>
      <c r="AK62" s="3">
        <v>223890966.51000002</v>
      </c>
      <c r="AL62" s="3">
        <v>5224849.96</v>
      </c>
      <c r="AM62" s="3">
        <v>229115816.46999997</v>
      </c>
      <c r="AN62" s="34">
        <v>2.2804405389813551</v>
      </c>
      <c r="AO62" s="34">
        <v>14.011055008645783</v>
      </c>
      <c r="AP62" s="3">
        <v>4007734838.4700003</v>
      </c>
      <c r="AQ62" s="3">
        <v>9237996.8200000003</v>
      </c>
      <c r="AR62" s="3">
        <v>4016972835.2899995</v>
      </c>
      <c r="AS62" s="34">
        <v>0.2299740924021727</v>
      </c>
      <c r="AT62" s="34">
        <v>11.912701426482078</v>
      </c>
      <c r="AU62" s="3">
        <v>0</v>
      </c>
      <c r="AV62" s="3">
        <v>0</v>
      </c>
      <c r="AW62" s="3">
        <v>0</v>
      </c>
      <c r="AX62" s="34">
        <v>0</v>
      </c>
      <c r="AY62" s="34">
        <v>0</v>
      </c>
      <c r="AZ62" s="3">
        <v>179492195.44999999</v>
      </c>
      <c r="BA62" s="3">
        <v>4466124.4400000004</v>
      </c>
      <c r="BB62" s="3">
        <v>183958319.89000002</v>
      </c>
      <c r="BC62" s="34">
        <v>2.4277914924807811</v>
      </c>
      <c r="BD62" s="34">
        <v>6.1658516253319835</v>
      </c>
      <c r="BE62" s="3">
        <v>1126937459.0699999</v>
      </c>
      <c r="BF62" s="3">
        <v>54509008.049999997</v>
      </c>
      <c r="BG62" s="3">
        <v>1181446467.1199999</v>
      </c>
      <c r="BH62" s="34">
        <v>4.6137518344674611</v>
      </c>
      <c r="BI62" s="34">
        <v>12.914125310327352</v>
      </c>
    </row>
    <row r="63" spans="1:63" ht="20.100000000000001" customHeight="1" x14ac:dyDescent="0.5">
      <c r="A63" s="3" t="s">
        <v>25</v>
      </c>
      <c r="B63" s="3">
        <v>8400940310.7600012</v>
      </c>
      <c r="C63" s="3">
        <v>615236262.79000008</v>
      </c>
      <c r="D63" s="3">
        <v>9016176573.5499992</v>
      </c>
      <c r="E63" s="34">
        <v>6.8236935886422971</v>
      </c>
      <c r="F63" s="34">
        <v>5.8447495482134473</v>
      </c>
      <c r="G63" s="3">
        <v>20280397.399999999</v>
      </c>
      <c r="H63" s="3">
        <v>0.02</v>
      </c>
      <c r="I63" s="3">
        <v>20280397.420000002</v>
      </c>
      <c r="J63" s="34">
        <v>9.8617396818252286E-8</v>
      </c>
      <c r="K63" s="34">
        <v>0.90753121849849794</v>
      </c>
      <c r="L63" s="3">
        <v>387376832.67000002</v>
      </c>
      <c r="M63" s="3">
        <v>5981961.5800000001</v>
      </c>
      <c r="N63" s="3">
        <v>393358794.24999994</v>
      </c>
      <c r="O63" s="34">
        <v>1.5207392506389861</v>
      </c>
      <c r="P63" s="34">
        <v>1.6200258571026813</v>
      </c>
      <c r="Q63" s="3">
        <v>20298448.969999999</v>
      </c>
      <c r="R63" s="3">
        <v>326826065.42999995</v>
      </c>
      <c r="S63" s="3">
        <v>347124514.39999998</v>
      </c>
      <c r="T63" s="34">
        <v>94.152401190942797</v>
      </c>
      <c r="U63" s="34">
        <v>0.94544974988985608</v>
      </c>
      <c r="V63" s="3">
        <v>51457295.199999996</v>
      </c>
      <c r="W63" s="3">
        <v>52926.65</v>
      </c>
      <c r="X63" s="3">
        <v>51510221.850000001</v>
      </c>
      <c r="Y63" s="34">
        <v>0.10274980013505805</v>
      </c>
      <c r="Z63" s="34">
        <v>3.1270520311641739</v>
      </c>
      <c r="AA63" s="3">
        <v>3572173595.8299999</v>
      </c>
      <c r="AB63" s="3">
        <v>243498923.83000001</v>
      </c>
      <c r="AC63" s="3">
        <v>3815672519.6599998</v>
      </c>
      <c r="AD63" s="34">
        <v>6.3815467018038872</v>
      </c>
      <c r="AE63" s="34">
        <v>9.4776309988345293</v>
      </c>
      <c r="AF63" s="3">
        <v>135741877.88</v>
      </c>
      <c r="AG63" s="3">
        <v>0</v>
      </c>
      <c r="AH63" s="3">
        <v>135741877.88</v>
      </c>
      <c r="AI63" s="34">
        <v>0</v>
      </c>
      <c r="AJ63" s="34">
        <v>12.836030965080292</v>
      </c>
      <c r="AK63" s="3">
        <v>302246743.44</v>
      </c>
      <c r="AL63" s="3">
        <v>156046.51999999999</v>
      </c>
      <c r="AM63" s="3">
        <v>302402789.95999998</v>
      </c>
      <c r="AN63" s="34">
        <v>5.1602209100200719E-2</v>
      </c>
      <c r="AO63" s="34">
        <v>18.492752661849948</v>
      </c>
      <c r="AP63" s="3">
        <v>2413820352.4499998</v>
      </c>
      <c r="AQ63" s="3">
        <v>17868172.899999999</v>
      </c>
      <c r="AR63" s="3">
        <v>2431688525.3500004</v>
      </c>
      <c r="AS63" s="34">
        <v>0.73480516578200228</v>
      </c>
      <c r="AT63" s="34">
        <v>7.2113953846555576</v>
      </c>
      <c r="AU63" s="3">
        <v>0</v>
      </c>
      <c r="AV63" s="3">
        <v>0</v>
      </c>
      <c r="AW63" s="3">
        <v>0</v>
      </c>
      <c r="AX63" s="34">
        <v>0</v>
      </c>
      <c r="AY63" s="34">
        <v>0</v>
      </c>
      <c r="AZ63" s="3">
        <v>425234627.95000005</v>
      </c>
      <c r="BA63" s="3">
        <v>3781980.5999999992</v>
      </c>
      <c r="BB63" s="3">
        <v>429016608.55000001</v>
      </c>
      <c r="BC63" s="34">
        <v>0.88154643075064687</v>
      </c>
      <c r="BD63" s="34">
        <v>14.379630965885056</v>
      </c>
      <c r="BE63" s="3">
        <v>1072310138.97</v>
      </c>
      <c r="BF63" s="3">
        <v>17070185.259999998</v>
      </c>
      <c r="BG63" s="3">
        <v>1089380324.23</v>
      </c>
      <c r="BH63" s="34">
        <v>1.5669628760796293</v>
      </c>
      <c r="BI63" s="34">
        <v>11.907771032576399</v>
      </c>
    </row>
    <row r="64" spans="1:63" ht="20.100000000000001" customHeight="1" x14ac:dyDescent="0.5">
      <c r="A64" s="3" t="s">
        <v>24</v>
      </c>
      <c r="B64" s="3">
        <v>3491378208.9200001</v>
      </c>
      <c r="C64" s="3">
        <v>4785184767.4399996</v>
      </c>
      <c r="D64" s="3">
        <v>8276562976.3600006</v>
      </c>
      <c r="E64" s="34">
        <v>57.816085990135299</v>
      </c>
      <c r="F64" s="34">
        <v>5.3652939604967678</v>
      </c>
      <c r="G64" s="3">
        <v>2131166.3800000004</v>
      </c>
      <c r="H64" s="3">
        <v>0</v>
      </c>
      <c r="I64" s="3">
        <v>2131166.3800000004</v>
      </c>
      <c r="J64" s="34">
        <v>0</v>
      </c>
      <c r="K64" s="34">
        <v>9.536795466133588E-2</v>
      </c>
      <c r="L64" s="3">
        <v>460539979.66000009</v>
      </c>
      <c r="M64" s="3">
        <v>4569992280.3800011</v>
      </c>
      <c r="N64" s="3">
        <v>5030532260.04</v>
      </c>
      <c r="O64" s="34">
        <v>90.845104337799498</v>
      </c>
      <c r="P64" s="34">
        <v>20.717961452450712</v>
      </c>
      <c r="Q64" s="3">
        <v>0</v>
      </c>
      <c r="R64" s="3">
        <v>0</v>
      </c>
      <c r="S64" s="3">
        <v>0</v>
      </c>
      <c r="T64" s="34">
        <v>0</v>
      </c>
      <c r="U64" s="34">
        <v>0</v>
      </c>
      <c r="V64" s="3">
        <v>702449052.77999997</v>
      </c>
      <c r="W64" s="3">
        <v>171355308.77000004</v>
      </c>
      <c r="X64" s="3">
        <v>873804361.54999995</v>
      </c>
      <c r="Y64" s="34">
        <v>19.610260180670306</v>
      </c>
      <c r="Z64" s="34">
        <v>53.046397501101843</v>
      </c>
      <c r="AA64" s="3">
        <v>1110990911.1099999</v>
      </c>
      <c r="AB64" s="3">
        <v>42032634.25</v>
      </c>
      <c r="AC64" s="3">
        <v>1153023545.3600001</v>
      </c>
      <c r="AD64" s="34">
        <v>3.6454272264558534</v>
      </c>
      <c r="AE64" s="34">
        <v>2.8639595352024014</v>
      </c>
      <c r="AF64" s="3">
        <v>21101194.740000002</v>
      </c>
      <c r="AG64" s="3">
        <v>0</v>
      </c>
      <c r="AH64" s="3">
        <v>21101194.740000002</v>
      </c>
      <c r="AI64" s="34">
        <v>0</v>
      </c>
      <c r="AJ64" s="34">
        <v>1.9953723442832734</v>
      </c>
      <c r="AK64" s="3">
        <v>17363599.34</v>
      </c>
      <c r="AL64" s="3">
        <v>442521.48</v>
      </c>
      <c r="AM64" s="3">
        <v>17806120.82</v>
      </c>
      <c r="AN64" s="34">
        <v>2.485221146556277</v>
      </c>
      <c r="AO64" s="34">
        <v>1.0888926925404112</v>
      </c>
      <c r="AP64" s="3">
        <v>759876325.27999997</v>
      </c>
      <c r="AQ64" s="3">
        <v>497778.08</v>
      </c>
      <c r="AR64" s="3">
        <v>760374103.3599999</v>
      </c>
      <c r="AS64" s="34">
        <v>6.5464891268703099E-2</v>
      </c>
      <c r="AT64" s="34">
        <v>2.2549591538631266</v>
      </c>
      <c r="AU64" s="3">
        <v>0</v>
      </c>
      <c r="AV64" s="3">
        <v>0</v>
      </c>
      <c r="AW64" s="3">
        <v>0</v>
      </c>
      <c r="AX64" s="34">
        <v>0</v>
      </c>
      <c r="AY64" s="34">
        <v>0</v>
      </c>
      <c r="AZ64" s="3">
        <v>80361788.13000001</v>
      </c>
      <c r="BA64" s="3">
        <v>211566.07</v>
      </c>
      <c r="BB64" s="3">
        <v>80573354.200000003</v>
      </c>
      <c r="BC64" s="34">
        <v>0.26257572630630288</v>
      </c>
      <c r="BD64" s="34">
        <v>2.7006299429652807</v>
      </c>
      <c r="BE64" s="3">
        <v>336564191.5</v>
      </c>
      <c r="BF64" s="3">
        <v>652678.41000000015</v>
      </c>
      <c r="BG64" s="3">
        <v>337216869.91000003</v>
      </c>
      <c r="BH64" s="34">
        <v>0.19354856421453465</v>
      </c>
      <c r="BI64" s="34">
        <v>3.6860416751593479</v>
      </c>
    </row>
    <row r="65" spans="1:61" ht="20.100000000000001" customHeight="1" x14ac:dyDescent="0.5">
      <c r="A65" s="3" t="s">
        <v>26</v>
      </c>
      <c r="B65" s="3">
        <v>268237870.28</v>
      </c>
      <c r="C65" s="3">
        <v>4094335356.0700006</v>
      </c>
      <c r="D65" s="3">
        <v>4362573226.3499994</v>
      </c>
      <c r="E65" s="34">
        <v>93.851384117524063</v>
      </c>
      <c r="F65" s="34">
        <v>2.8280444250125951</v>
      </c>
      <c r="G65" s="3">
        <v>216748501.92000002</v>
      </c>
      <c r="H65" s="3">
        <v>0</v>
      </c>
      <c r="I65" s="3">
        <v>216748501.92000002</v>
      </c>
      <c r="J65" s="34">
        <v>0</v>
      </c>
      <c r="K65" s="34">
        <v>9.6993184098648495</v>
      </c>
      <c r="L65" s="3">
        <v>51489368.359999999</v>
      </c>
      <c r="M65" s="3">
        <v>4060708.2899999996</v>
      </c>
      <c r="N65" s="3">
        <v>55550076.649999999</v>
      </c>
      <c r="O65" s="34">
        <v>7.3099958359823427</v>
      </c>
      <c r="P65" s="34">
        <v>0.22877983625260187</v>
      </c>
      <c r="Q65" s="3">
        <v>0</v>
      </c>
      <c r="R65" s="3">
        <v>4090274647.7799997</v>
      </c>
      <c r="S65" s="3">
        <v>4090274647.7799997</v>
      </c>
      <c r="T65" s="34">
        <v>100</v>
      </c>
      <c r="U65" s="34">
        <v>11.140524458230024</v>
      </c>
      <c r="V65" s="3">
        <v>0</v>
      </c>
      <c r="W65" s="3">
        <v>0</v>
      </c>
      <c r="X65" s="3">
        <v>0</v>
      </c>
      <c r="Y65" s="34">
        <v>0</v>
      </c>
      <c r="Z65" s="34">
        <v>0</v>
      </c>
      <c r="AA65" s="3">
        <v>0</v>
      </c>
      <c r="AB65" s="3">
        <v>0</v>
      </c>
      <c r="AC65" s="3">
        <v>0</v>
      </c>
      <c r="AD65" s="34">
        <v>0</v>
      </c>
      <c r="AE65" s="34">
        <v>0</v>
      </c>
      <c r="AF65" s="3">
        <v>0</v>
      </c>
      <c r="AG65" s="3">
        <v>0</v>
      </c>
      <c r="AH65" s="3">
        <v>0</v>
      </c>
      <c r="AI65" s="34">
        <v>0</v>
      </c>
      <c r="AJ65" s="34">
        <v>0</v>
      </c>
      <c r="AK65" s="3">
        <v>0</v>
      </c>
      <c r="AL65" s="3">
        <v>0</v>
      </c>
      <c r="AM65" s="3">
        <v>0</v>
      </c>
      <c r="AN65" s="34">
        <v>0</v>
      </c>
      <c r="AO65" s="34">
        <v>0</v>
      </c>
      <c r="AP65" s="3">
        <v>0</v>
      </c>
      <c r="AQ65" s="3">
        <v>0</v>
      </c>
      <c r="AR65" s="3">
        <v>0</v>
      </c>
      <c r="AS65" s="34">
        <v>0</v>
      </c>
      <c r="AT65" s="34">
        <v>0</v>
      </c>
      <c r="AU65" s="3">
        <v>0</v>
      </c>
      <c r="AV65" s="3">
        <v>0</v>
      </c>
      <c r="AW65" s="3">
        <v>0</v>
      </c>
      <c r="AX65" s="34">
        <v>0</v>
      </c>
      <c r="AY65" s="34">
        <v>0</v>
      </c>
      <c r="AZ65" s="3">
        <v>0</v>
      </c>
      <c r="BA65" s="3">
        <v>0</v>
      </c>
      <c r="BB65" s="3">
        <v>0</v>
      </c>
      <c r="BC65" s="34">
        <v>0</v>
      </c>
      <c r="BD65" s="34">
        <v>0</v>
      </c>
      <c r="BE65" s="3">
        <v>0</v>
      </c>
      <c r="BF65" s="3">
        <v>0</v>
      </c>
      <c r="BG65" s="3">
        <v>0</v>
      </c>
      <c r="BH65" s="34">
        <v>0</v>
      </c>
      <c r="BI65" s="34">
        <v>0</v>
      </c>
    </row>
    <row r="66" spans="1:61" ht="20.100000000000001" customHeight="1" x14ac:dyDescent="0.5">
      <c r="A66" s="3" t="s">
        <v>27</v>
      </c>
      <c r="B66" s="3">
        <v>590915541.23000002</v>
      </c>
      <c r="C66" s="3">
        <v>3420804547.1800003</v>
      </c>
      <c r="D66" s="3">
        <v>4011720088.4099994</v>
      </c>
      <c r="E66" s="34">
        <v>85.270269903995171</v>
      </c>
      <c r="F66" s="34">
        <v>2.6006033691796935</v>
      </c>
      <c r="G66" s="3">
        <v>16180305.070000002</v>
      </c>
      <c r="H66" s="3">
        <v>1462828594.24</v>
      </c>
      <c r="I66" s="3">
        <v>1479008899.3099999</v>
      </c>
      <c r="J66" s="34">
        <v>98.906003535370985</v>
      </c>
      <c r="K66" s="34">
        <v>66.184440115420898</v>
      </c>
      <c r="L66" s="3">
        <v>34653198.530000001</v>
      </c>
      <c r="M66" s="3">
        <v>1910009784.4299998</v>
      </c>
      <c r="N66" s="3">
        <v>1944662982.9599998</v>
      </c>
      <c r="O66" s="34">
        <v>98.218035781333484</v>
      </c>
      <c r="P66" s="34">
        <v>8.0089840669569092</v>
      </c>
      <c r="Q66" s="3">
        <v>0</v>
      </c>
      <c r="R66" s="3">
        <v>693670.03</v>
      </c>
      <c r="S66" s="3">
        <v>693670.03</v>
      </c>
      <c r="T66" s="34">
        <v>100</v>
      </c>
      <c r="U66" s="34">
        <v>1.8893225029156541E-3</v>
      </c>
      <c r="V66" s="3">
        <v>281558.76</v>
      </c>
      <c r="W66" s="3">
        <v>871923.99000000011</v>
      </c>
      <c r="X66" s="3">
        <v>1153482.75</v>
      </c>
      <c r="Y66" s="34">
        <v>75.590553044681442</v>
      </c>
      <c r="Z66" s="34">
        <v>7.0024947413429503E-2</v>
      </c>
      <c r="AA66" s="3">
        <v>122938359.35000002</v>
      </c>
      <c r="AB66" s="3">
        <v>4198246.55</v>
      </c>
      <c r="AC66" s="3">
        <v>127136605.90000001</v>
      </c>
      <c r="AD66" s="34">
        <v>3.3021540258060327</v>
      </c>
      <c r="AE66" s="34">
        <v>0.31579068459255982</v>
      </c>
      <c r="AF66" s="3">
        <v>118966435.14</v>
      </c>
      <c r="AG66" s="3">
        <v>484556.62</v>
      </c>
      <c r="AH66" s="3">
        <v>119450991.76000001</v>
      </c>
      <c r="AI66" s="34">
        <v>0.40565307400173567</v>
      </c>
      <c r="AJ66" s="34">
        <v>11.295531290618911</v>
      </c>
      <c r="AK66" s="3">
        <v>1381000.47</v>
      </c>
      <c r="AL66" s="3">
        <v>50669.96</v>
      </c>
      <c r="AM66" s="3">
        <v>1431670.43</v>
      </c>
      <c r="AN66" s="34">
        <v>3.5392195674531046</v>
      </c>
      <c r="AO66" s="34">
        <v>8.7550538666579053E-2</v>
      </c>
      <c r="AP66" s="3">
        <v>172164154.70999998</v>
      </c>
      <c r="AQ66" s="3">
        <v>554156.12</v>
      </c>
      <c r="AR66" s="3">
        <v>172718310.82999998</v>
      </c>
      <c r="AS66" s="34">
        <v>0.32084387424645128</v>
      </c>
      <c r="AT66" s="34">
        <v>0.51221199449698918</v>
      </c>
      <c r="AU66" s="3">
        <v>0</v>
      </c>
      <c r="AV66" s="3">
        <v>0</v>
      </c>
      <c r="AW66" s="3">
        <v>0</v>
      </c>
      <c r="AX66" s="34">
        <v>0</v>
      </c>
      <c r="AY66" s="34">
        <v>0</v>
      </c>
      <c r="AZ66" s="3">
        <v>84036478.849999994</v>
      </c>
      <c r="BA66" s="3">
        <v>2983309.16</v>
      </c>
      <c r="BB66" s="3">
        <v>87019788.010000005</v>
      </c>
      <c r="BC66" s="34">
        <v>3.4283112246345264</v>
      </c>
      <c r="BD66" s="34">
        <v>2.9166992917653305</v>
      </c>
      <c r="BE66" s="3">
        <v>40314050.349999994</v>
      </c>
      <c r="BF66" s="3">
        <v>38129636.079999998</v>
      </c>
      <c r="BG66" s="3">
        <v>78443686.430000007</v>
      </c>
      <c r="BH66" s="34">
        <v>48.607654503878209</v>
      </c>
      <c r="BI66" s="34">
        <v>0.85745027350287173</v>
      </c>
    </row>
    <row r="67" spans="1:61" ht="20.100000000000001" customHeight="1" x14ac:dyDescent="0.5">
      <c r="A67" s="3" t="s">
        <v>28</v>
      </c>
      <c r="B67" s="3">
        <v>2206976390.1700001</v>
      </c>
      <c r="C67" s="3">
        <v>938983.31000000017</v>
      </c>
      <c r="D67" s="3">
        <v>2207915373.48</v>
      </c>
      <c r="E67" s="34">
        <v>4.2528048007565801E-2</v>
      </c>
      <c r="F67" s="34">
        <v>1.4312843450180674</v>
      </c>
      <c r="G67" s="3">
        <v>1504994.25</v>
      </c>
      <c r="H67" s="3">
        <v>0</v>
      </c>
      <c r="I67" s="3">
        <v>1504994.25</v>
      </c>
      <c r="J67" s="34">
        <v>0</v>
      </c>
      <c r="K67" s="34">
        <v>6.7347263332659724E-2</v>
      </c>
      <c r="L67" s="3">
        <v>4066103.7699999996</v>
      </c>
      <c r="M67" s="3">
        <v>0</v>
      </c>
      <c r="N67" s="3">
        <v>4066103.7699999996</v>
      </c>
      <c r="O67" s="34">
        <v>0</v>
      </c>
      <c r="P67" s="34">
        <v>1.6746017481628211E-2</v>
      </c>
      <c r="Q67" s="3">
        <v>0</v>
      </c>
      <c r="R67" s="3">
        <v>0</v>
      </c>
      <c r="S67" s="3">
        <v>0</v>
      </c>
      <c r="T67" s="34">
        <v>0</v>
      </c>
      <c r="U67" s="34">
        <v>0</v>
      </c>
      <c r="V67" s="3">
        <v>1695351.71</v>
      </c>
      <c r="W67" s="3">
        <v>0</v>
      </c>
      <c r="X67" s="3">
        <v>1695351.71</v>
      </c>
      <c r="Y67" s="34">
        <v>0</v>
      </c>
      <c r="Z67" s="34">
        <v>0.10292040721026628</v>
      </c>
      <c r="AA67" s="3">
        <v>4140642.6099999994</v>
      </c>
      <c r="AB67" s="3">
        <v>0</v>
      </c>
      <c r="AC67" s="3">
        <v>4140642.6099999994</v>
      </c>
      <c r="AD67" s="34">
        <v>0</v>
      </c>
      <c r="AE67" s="34">
        <v>1.0284814158823029E-2</v>
      </c>
      <c r="AF67" s="3">
        <v>2704634.4100000006</v>
      </c>
      <c r="AG67" s="3">
        <v>0</v>
      </c>
      <c r="AH67" s="3">
        <v>2704634.4100000006</v>
      </c>
      <c r="AI67" s="34">
        <v>0</v>
      </c>
      <c r="AJ67" s="34">
        <v>0.25575578869383531</v>
      </c>
      <c r="AK67" s="3">
        <v>78370392.799999997</v>
      </c>
      <c r="AL67" s="3">
        <v>0</v>
      </c>
      <c r="AM67" s="3">
        <v>78370392.799999997</v>
      </c>
      <c r="AN67" s="34">
        <v>0</v>
      </c>
      <c r="AO67" s="34">
        <v>4.7925625628458279</v>
      </c>
      <c r="AP67" s="3">
        <v>2094445826.1900001</v>
      </c>
      <c r="AQ67" s="3">
        <v>938983.31000000017</v>
      </c>
      <c r="AR67" s="3">
        <v>2095384809.5000005</v>
      </c>
      <c r="AS67" s="34">
        <v>4.481197466655587E-2</v>
      </c>
      <c r="AT67" s="34">
        <v>6.2140558656173894</v>
      </c>
      <c r="AU67" s="3">
        <v>0</v>
      </c>
      <c r="AV67" s="3">
        <v>0</v>
      </c>
      <c r="AW67" s="3">
        <v>0</v>
      </c>
      <c r="AX67" s="34">
        <v>0</v>
      </c>
      <c r="AY67" s="34">
        <v>0</v>
      </c>
      <c r="AZ67" s="3">
        <v>15136697.279999999</v>
      </c>
      <c r="BA67" s="3">
        <v>0</v>
      </c>
      <c r="BB67" s="3">
        <v>15136697.279999999</v>
      </c>
      <c r="BC67" s="34">
        <v>0</v>
      </c>
      <c r="BD67" s="34">
        <v>0.50734660754596117</v>
      </c>
      <c r="BE67" s="3">
        <v>4911747.1500000004</v>
      </c>
      <c r="BF67" s="3">
        <v>0</v>
      </c>
      <c r="BG67" s="3">
        <v>4911747.1500000004</v>
      </c>
      <c r="BH67" s="34">
        <v>0</v>
      </c>
      <c r="BI67" s="34">
        <v>5.3689202137417326E-2</v>
      </c>
    </row>
    <row r="68" spans="1:61" ht="20.100000000000001" customHeight="1" x14ac:dyDescent="0.5">
      <c r="A68" s="3" t="s">
        <v>29</v>
      </c>
      <c r="B68" s="3">
        <v>1704249635.8499999</v>
      </c>
      <c r="C68" s="3">
        <v>28064387.119999997</v>
      </c>
      <c r="D68" s="3">
        <v>1732314022.9699998</v>
      </c>
      <c r="E68" s="34">
        <v>1.6200519506206188</v>
      </c>
      <c r="F68" s="34">
        <v>1.1229750793502</v>
      </c>
      <c r="G68" s="3">
        <v>0</v>
      </c>
      <c r="H68" s="3">
        <v>0</v>
      </c>
      <c r="I68" s="3">
        <v>0</v>
      </c>
      <c r="J68" s="34">
        <v>0</v>
      </c>
      <c r="K68" s="34">
        <v>0</v>
      </c>
      <c r="L68" s="3">
        <v>30568963.669999998</v>
      </c>
      <c r="M68" s="3">
        <v>23479.83</v>
      </c>
      <c r="N68" s="3">
        <v>30592443.499999996</v>
      </c>
      <c r="O68" s="34">
        <v>7.6750423678971585E-2</v>
      </c>
      <c r="P68" s="34">
        <v>0.12599324135220566</v>
      </c>
      <c r="Q68" s="3">
        <v>0</v>
      </c>
      <c r="R68" s="3">
        <v>496998.51999999996</v>
      </c>
      <c r="S68" s="3">
        <v>496998.51999999996</v>
      </c>
      <c r="T68" s="34">
        <v>100</v>
      </c>
      <c r="U68" s="34">
        <v>1.3536558408783722E-3</v>
      </c>
      <c r="V68" s="3">
        <v>136384.77000000002</v>
      </c>
      <c r="W68" s="3">
        <v>0</v>
      </c>
      <c r="X68" s="3">
        <v>136384.77000000002</v>
      </c>
      <c r="Y68" s="34">
        <v>0</v>
      </c>
      <c r="Z68" s="34">
        <v>8.2795658168643427E-3</v>
      </c>
      <c r="AA68" s="3">
        <v>228634274.81999996</v>
      </c>
      <c r="AB68" s="3">
        <v>24035601.420000006</v>
      </c>
      <c r="AC68" s="3">
        <v>252669876.23999995</v>
      </c>
      <c r="AD68" s="34">
        <v>9.5126501732915916</v>
      </c>
      <c r="AE68" s="34">
        <v>0.6275988935594744</v>
      </c>
      <c r="AF68" s="3">
        <v>3202054.0599999996</v>
      </c>
      <c r="AG68" s="3">
        <v>0</v>
      </c>
      <c r="AH68" s="3">
        <v>3202054.0599999996</v>
      </c>
      <c r="AI68" s="34">
        <v>0</v>
      </c>
      <c r="AJ68" s="34">
        <v>0.30279281315347795</v>
      </c>
      <c r="AK68" s="3">
        <v>1193635.5599999998</v>
      </c>
      <c r="AL68" s="3">
        <v>31968.1</v>
      </c>
      <c r="AM68" s="3">
        <v>1225603.6599999999</v>
      </c>
      <c r="AN68" s="34">
        <v>2.6083554613405773</v>
      </c>
      <c r="AO68" s="34">
        <v>7.4948995506410515E-2</v>
      </c>
      <c r="AP68" s="3">
        <v>1305407919.4099998</v>
      </c>
      <c r="AQ68" s="3">
        <v>2726170.87</v>
      </c>
      <c r="AR68" s="3">
        <v>1308134090.2800002</v>
      </c>
      <c r="AS68" s="34">
        <v>0.20840148500498717</v>
      </c>
      <c r="AT68" s="34">
        <v>3.879391641985892</v>
      </c>
      <c r="AU68" s="3">
        <v>0</v>
      </c>
      <c r="AV68" s="3">
        <v>0</v>
      </c>
      <c r="AW68" s="3">
        <v>0</v>
      </c>
      <c r="AX68" s="34">
        <v>0</v>
      </c>
      <c r="AY68" s="34">
        <v>0</v>
      </c>
      <c r="AZ68" s="3">
        <v>38141786</v>
      </c>
      <c r="BA68" s="3">
        <v>128482.43</v>
      </c>
      <c r="BB68" s="3">
        <v>38270268.43</v>
      </c>
      <c r="BC68" s="34">
        <v>0.33572387984423657</v>
      </c>
      <c r="BD68" s="34">
        <v>1.2827296799737411</v>
      </c>
      <c r="BE68" s="3">
        <v>96964617.559999987</v>
      </c>
      <c r="BF68" s="3">
        <v>621685.94999999995</v>
      </c>
      <c r="BG68" s="3">
        <v>97586303.510000005</v>
      </c>
      <c r="BH68" s="34">
        <v>0.63706271027705608</v>
      </c>
      <c r="BI68" s="34">
        <v>1.0666939105348179</v>
      </c>
    </row>
    <row r="69" spans="1:61" ht="20.100000000000001" customHeight="1" x14ac:dyDescent="0.5">
      <c r="A69" s="3" t="s">
        <v>31</v>
      </c>
      <c r="B69" s="3">
        <v>1301760461.6799998</v>
      </c>
      <c r="C69" s="3">
        <v>29350.33</v>
      </c>
      <c r="D69" s="3">
        <v>1301789812.0099998</v>
      </c>
      <c r="E69" s="34">
        <v>2.2546135888621122E-3</v>
      </c>
      <c r="F69" s="34">
        <v>0.84388713481223621</v>
      </c>
      <c r="G69" s="3">
        <v>0</v>
      </c>
      <c r="H69" s="3">
        <v>0</v>
      </c>
      <c r="I69" s="3">
        <v>0</v>
      </c>
      <c r="J69" s="34">
        <v>0</v>
      </c>
      <c r="K69" s="34">
        <v>0</v>
      </c>
      <c r="L69" s="3">
        <v>152151.85</v>
      </c>
      <c r="M69" s="3">
        <v>0</v>
      </c>
      <c r="N69" s="3">
        <v>152151.85</v>
      </c>
      <c r="O69" s="34">
        <v>0</v>
      </c>
      <c r="P69" s="34">
        <v>6.266287542292787E-4</v>
      </c>
      <c r="Q69" s="3">
        <v>0</v>
      </c>
      <c r="R69" s="3">
        <v>0</v>
      </c>
      <c r="S69" s="3">
        <v>0</v>
      </c>
      <c r="T69" s="34">
        <v>0</v>
      </c>
      <c r="U69" s="34">
        <v>0</v>
      </c>
      <c r="V69" s="3">
        <v>0</v>
      </c>
      <c r="W69" s="3">
        <v>0</v>
      </c>
      <c r="X69" s="3">
        <v>0</v>
      </c>
      <c r="Y69" s="34">
        <v>0</v>
      </c>
      <c r="Z69" s="34">
        <v>0</v>
      </c>
      <c r="AA69" s="3">
        <v>2983225.4900000007</v>
      </c>
      <c r="AB69" s="3">
        <v>0</v>
      </c>
      <c r="AC69" s="3">
        <v>2983225.4900000007</v>
      </c>
      <c r="AD69" s="34">
        <v>0</v>
      </c>
      <c r="AE69" s="34">
        <v>7.4099415594126288E-3</v>
      </c>
      <c r="AF69" s="3">
        <v>30979</v>
      </c>
      <c r="AG69" s="3">
        <v>0</v>
      </c>
      <c r="AH69" s="3">
        <v>30979</v>
      </c>
      <c r="AI69" s="34">
        <v>0</v>
      </c>
      <c r="AJ69" s="34">
        <v>2.9294379117014643E-3</v>
      </c>
      <c r="AK69" s="3">
        <v>9304279.0999999996</v>
      </c>
      <c r="AL69" s="3">
        <v>0</v>
      </c>
      <c r="AM69" s="3">
        <v>9304279.0999999996</v>
      </c>
      <c r="AN69" s="34">
        <v>0</v>
      </c>
      <c r="AO69" s="34">
        <v>0.5689819598419682</v>
      </c>
      <c r="AP69" s="3">
        <v>1241984057.1399999</v>
      </c>
      <c r="AQ69" s="3">
        <v>29350.33</v>
      </c>
      <c r="AR69" s="3">
        <v>1242013407.4699998</v>
      </c>
      <c r="AS69" s="34">
        <v>2.3631250535199187E-3</v>
      </c>
      <c r="AT69" s="34">
        <v>3.683304691755422</v>
      </c>
      <c r="AU69" s="3">
        <v>0</v>
      </c>
      <c r="AV69" s="3">
        <v>0</v>
      </c>
      <c r="AW69" s="3">
        <v>0</v>
      </c>
      <c r="AX69" s="34">
        <v>0</v>
      </c>
      <c r="AY69" s="34">
        <v>0</v>
      </c>
      <c r="AZ69" s="3">
        <v>38887923.670000002</v>
      </c>
      <c r="BA69" s="3">
        <v>0</v>
      </c>
      <c r="BB69" s="3">
        <v>38887923.670000002</v>
      </c>
      <c r="BC69" s="34">
        <v>0</v>
      </c>
      <c r="BD69" s="34">
        <v>1.3034320356362958</v>
      </c>
      <c r="BE69" s="3">
        <v>8417845.4299999997</v>
      </c>
      <c r="BF69" s="3">
        <v>0</v>
      </c>
      <c r="BG69" s="3">
        <v>8417845.4299999997</v>
      </c>
      <c r="BH69" s="34">
        <v>0</v>
      </c>
      <c r="BI69" s="34">
        <v>9.2013572981419572E-2</v>
      </c>
    </row>
    <row r="70" spans="1:61" ht="20.100000000000001" customHeight="1" x14ac:dyDescent="0.5">
      <c r="A70" s="3" t="s">
        <v>30</v>
      </c>
      <c r="B70" s="3">
        <v>1262665095.8399999</v>
      </c>
      <c r="C70" s="3">
        <v>8361762.830000001</v>
      </c>
      <c r="D70" s="3">
        <v>1271026858.6700001</v>
      </c>
      <c r="E70" s="34">
        <v>0.65787459745341126</v>
      </c>
      <c r="F70" s="34">
        <v>0.82394500566592555</v>
      </c>
      <c r="G70" s="3">
        <v>0</v>
      </c>
      <c r="H70" s="3">
        <v>0</v>
      </c>
      <c r="I70" s="3">
        <v>0</v>
      </c>
      <c r="J70" s="34">
        <v>0</v>
      </c>
      <c r="K70" s="34">
        <v>0</v>
      </c>
      <c r="L70" s="3">
        <v>362886890.10999995</v>
      </c>
      <c r="M70" s="3">
        <v>705359.22</v>
      </c>
      <c r="N70" s="3">
        <v>363592249.32999998</v>
      </c>
      <c r="O70" s="34">
        <v>0.19399732015734167</v>
      </c>
      <c r="P70" s="34">
        <v>1.497434032153268</v>
      </c>
      <c r="Q70" s="3">
        <v>0</v>
      </c>
      <c r="R70" s="3">
        <v>0</v>
      </c>
      <c r="S70" s="3">
        <v>0</v>
      </c>
      <c r="T70" s="34">
        <v>0</v>
      </c>
      <c r="U70" s="34">
        <v>0</v>
      </c>
      <c r="V70" s="3">
        <v>0</v>
      </c>
      <c r="W70" s="3">
        <v>0</v>
      </c>
      <c r="X70" s="3">
        <v>0</v>
      </c>
      <c r="Y70" s="34">
        <v>0</v>
      </c>
      <c r="Z70" s="34">
        <v>0</v>
      </c>
      <c r="AA70" s="3">
        <v>155306664.05000001</v>
      </c>
      <c r="AB70" s="3">
        <v>5422431.1299999999</v>
      </c>
      <c r="AC70" s="3">
        <v>160729095.17999998</v>
      </c>
      <c r="AD70" s="34">
        <v>3.3736462735184549</v>
      </c>
      <c r="AE70" s="34">
        <v>0.39923003010445235</v>
      </c>
      <c r="AF70" s="3">
        <v>320161.94</v>
      </c>
      <c r="AG70" s="3">
        <v>0</v>
      </c>
      <c r="AH70" s="3">
        <v>320161.94</v>
      </c>
      <c r="AI70" s="34">
        <v>0</v>
      </c>
      <c r="AJ70" s="34">
        <v>3.0275171081051343E-2</v>
      </c>
      <c r="AK70" s="3">
        <v>1392612.5</v>
      </c>
      <c r="AL70" s="3">
        <v>205800</v>
      </c>
      <c r="AM70" s="3">
        <v>1598412.4999999998</v>
      </c>
      <c r="AN70" s="34">
        <v>12.875274686603117</v>
      </c>
      <c r="AO70" s="34">
        <v>9.7747269520956206E-2</v>
      </c>
      <c r="AP70" s="3">
        <v>682840599.02999997</v>
      </c>
      <c r="AQ70" s="3">
        <v>1222955.3600000001</v>
      </c>
      <c r="AR70" s="3">
        <v>684063554.38999999</v>
      </c>
      <c r="AS70" s="34">
        <v>0.17877803197548597</v>
      </c>
      <c r="AT70" s="34">
        <v>2.0286532208022376</v>
      </c>
      <c r="AU70" s="3">
        <v>0</v>
      </c>
      <c r="AV70" s="3">
        <v>0</v>
      </c>
      <c r="AW70" s="3">
        <v>0</v>
      </c>
      <c r="AX70" s="34">
        <v>0</v>
      </c>
      <c r="AY70" s="34">
        <v>0</v>
      </c>
      <c r="AZ70" s="3">
        <v>34894101.770000003</v>
      </c>
      <c r="BA70" s="3">
        <v>674608.21</v>
      </c>
      <c r="BB70" s="3">
        <v>35568709.980000004</v>
      </c>
      <c r="BC70" s="34">
        <v>1.8966338964199903</v>
      </c>
      <c r="BD70" s="34">
        <v>1.192179774050365</v>
      </c>
      <c r="BE70" s="3">
        <v>25024066.439999998</v>
      </c>
      <c r="BF70" s="3">
        <v>130608.91</v>
      </c>
      <c r="BG70" s="3">
        <v>25154675.350000001</v>
      </c>
      <c r="BH70" s="34">
        <v>0.5192231987999002</v>
      </c>
      <c r="BI70" s="34">
        <v>0.27496009226925672</v>
      </c>
    </row>
    <row r="71" spans="1:61" ht="20.100000000000001" customHeight="1" x14ac:dyDescent="0.5">
      <c r="A71" s="3" t="s">
        <v>828</v>
      </c>
      <c r="B71" s="3">
        <v>1137005396.6900001</v>
      </c>
      <c r="C71" s="3">
        <v>106789497.34</v>
      </c>
      <c r="D71" s="3">
        <v>1243794894.0300002</v>
      </c>
      <c r="E71" s="34">
        <v>8.5857803286193786</v>
      </c>
      <c r="F71" s="34">
        <v>0.80629184506861318</v>
      </c>
      <c r="G71" s="3">
        <v>4736993.04</v>
      </c>
      <c r="H71" s="3">
        <v>91553590.63000001</v>
      </c>
      <c r="I71" s="3">
        <v>96290583.670000002</v>
      </c>
      <c r="J71" s="34">
        <v>95.080523079770444</v>
      </c>
      <c r="K71" s="34">
        <v>4.3089249642508562</v>
      </c>
      <c r="L71" s="3">
        <v>0</v>
      </c>
      <c r="M71" s="3">
        <v>0</v>
      </c>
      <c r="N71" s="3">
        <v>0</v>
      </c>
      <c r="O71" s="34">
        <v>0</v>
      </c>
      <c r="P71" s="34">
        <v>0</v>
      </c>
      <c r="Q71" s="3">
        <v>0</v>
      </c>
      <c r="R71" s="3">
        <v>8329518.7800000003</v>
      </c>
      <c r="S71" s="3">
        <v>8329518.7800000003</v>
      </c>
      <c r="T71" s="34">
        <v>100</v>
      </c>
      <c r="U71" s="34">
        <v>2.2686791397795499E-2</v>
      </c>
      <c r="V71" s="3">
        <v>2781415.18</v>
      </c>
      <c r="W71" s="3">
        <v>0</v>
      </c>
      <c r="X71" s="3">
        <v>2781415.18</v>
      </c>
      <c r="Y71" s="34">
        <v>0</v>
      </c>
      <c r="Z71" s="34">
        <v>0.16885250491558243</v>
      </c>
      <c r="AA71" s="3">
        <v>19802178.73</v>
      </c>
      <c r="AB71" s="3">
        <v>6381504.4600000009</v>
      </c>
      <c r="AC71" s="3">
        <v>26183683.189999998</v>
      </c>
      <c r="AD71" s="34">
        <v>24.372065662775849</v>
      </c>
      <c r="AE71" s="34">
        <v>6.5036841129992765E-2</v>
      </c>
      <c r="AF71" s="3">
        <v>834713.75</v>
      </c>
      <c r="AG71" s="3">
        <v>0</v>
      </c>
      <c r="AH71" s="3">
        <v>834713.75</v>
      </c>
      <c r="AI71" s="34">
        <v>0</v>
      </c>
      <c r="AJ71" s="34">
        <v>7.893224780233378E-2</v>
      </c>
      <c r="AK71" s="3">
        <v>0</v>
      </c>
      <c r="AL71" s="3">
        <v>0</v>
      </c>
      <c r="AM71" s="3">
        <v>0</v>
      </c>
      <c r="AN71" s="34">
        <v>0</v>
      </c>
      <c r="AO71" s="34">
        <v>0</v>
      </c>
      <c r="AP71" s="3">
        <v>558261409.34000003</v>
      </c>
      <c r="AQ71" s="3">
        <v>0</v>
      </c>
      <c r="AR71" s="3">
        <v>558261409.34000003</v>
      </c>
      <c r="AS71" s="34">
        <v>0</v>
      </c>
      <c r="AT71" s="34">
        <v>1.6555754196217753</v>
      </c>
      <c r="AU71" s="3">
        <v>0</v>
      </c>
      <c r="AV71" s="3">
        <v>0</v>
      </c>
      <c r="AW71" s="3">
        <v>0</v>
      </c>
      <c r="AX71" s="34">
        <v>0</v>
      </c>
      <c r="AY71" s="34">
        <v>0</v>
      </c>
      <c r="AZ71" s="3">
        <v>467576003.26999998</v>
      </c>
      <c r="BA71" s="3">
        <v>269683.46999999997</v>
      </c>
      <c r="BB71" s="3">
        <v>467845686.74000001</v>
      </c>
      <c r="BC71" s="34">
        <v>5.7643679880685431E-2</v>
      </c>
      <c r="BD71" s="34">
        <v>15.681090638984456</v>
      </c>
      <c r="BE71" s="3">
        <v>83012683.379999995</v>
      </c>
      <c r="BF71" s="3">
        <v>255200</v>
      </c>
      <c r="BG71" s="3">
        <v>83267883.379999995</v>
      </c>
      <c r="BH71" s="34">
        <v>0.30648070977783032</v>
      </c>
      <c r="BI71" s="34">
        <v>0.91018248411743097</v>
      </c>
    </row>
    <row r="72" spans="1:61" ht="20.100000000000001" customHeight="1" x14ac:dyDescent="0.5">
      <c r="A72" s="3" t="s">
        <v>32</v>
      </c>
      <c r="B72" s="3">
        <v>1113709346.3499999</v>
      </c>
      <c r="C72" s="3">
        <v>0</v>
      </c>
      <c r="D72" s="3">
        <v>1113709346.3499999</v>
      </c>
      <c r="E72" s="34">
        <v>0</v>
      </c>
      <c r="F72" s="34">
        <v>0.72196370000296972</v>
      </c>
      <c r="G72" s="3">
        <v>24484.82</v>
      </c>
      <c r="H72" s="3">
        <v>0</v>
      </c>
      <c r="I72" s="3">
        <v>24484.82</v>
      </c>
      <c r="J72" s="34">
        <v>0</v>
      </c>
      <c r="K72" s="34">
        <v>1.0956756945701112E-3</v>
      </c>
      <c r="L72" s="3">
        <v>2009040.91</v>
      </c>
      <c r="M72" s="3">
        <v>0</v>
      </c>
      <c r="N72" s="3">
        <v>2009040.91</v>
      </c>
      <c r="O72" s="34">
        <v>0</v>
      </c>
      <c r="P72" s="34">
        <v>8.2741209037481729E-3</v>
      </c>
      <c r="Q72" s="3">
        <v>0</v>
      </c>
      <c r="R72" s="3">
        <v>0</v>
      </c>
      <c r="S72" s="3">
        <v>0</v>
      </c>
      <c r="T72" s="34">
        <v>0</v>
      </c>
      <c r="U72" s="34">
        <v>0</v>
      </c>
      <c r="V72" s="3">
        <v>0</v>
      </c>
      <c r="W72" s="3">
        <v>0</v>
      </c>
      <c r="X72" s="3">
        <v>0</v>
      </c>
      <c r="Y72" s="34">
        <v>0</v>
      </c>
      <c r="Z72" s="34">
        <v>0</v>
      </c>
      <c r="AA72" s="3">
        <v>5755198.3399999999</v>
      </c>
      <c r="AB72" s="3">
        <v>0</v>
      </c>
      <c r="AC72" s="3">
        <v>5755198.3399999999</v>
      </c>
      <c r="AD72" s="34">
        <v>0</v>
      </c>
      <c r="AE72" s="34">
        <v>1.4295159217826529E-2</v>
      </c>
      <c r="AF72" s="3">
        <v>0</v>
      </c>
      <c r="AG72" s="3">
        <v>0</v>
      </c>
      <c r="AH72" s="3">
        <v>0</v>
      </c>
      <c r="AI72" s="34">
        <v>0</v>
      </c>
      <c r="AJ72" s="34">
        <v>0</v>
      </c>
      <c r="AK72" s="3">
        <v>38871.950000000004</v>
      </c>
      <c r="AL72" s="3">
        <v>0</v>
      </c>
      <c r="AM72" s="3">
        <v>38871.950000000004</v>
      </c>
      <c r="AN72" s="34">
        <v>0</v>
      </c>
      <c r="AO72" s="34">
        <v>2.3771254125297039E-3</v>
      </c>
      <c r="AP72" s="3">
        <v>1104964966.6400001</v>
      </c>
      <c r="AQ72" s="3">
        <v>0</v>
      </c>
      <c r="AR72" s="3">
        <v>1104964966.6400001</v>
      </c>
      <c r="AS72" s="34">
        <v>0</v>
      </c>
      <c r="AT72" s="34">
        <v>3.2768749687984289</v>
      </c>
      <c r="AU72" s="3">
        <v>0</v>
      </c>
      <c r="AV72" s="3">
        <v>0</v>
      </c>
      <c r="AW72" s="3">
        <v>0</v>
      </c>
      <c r="AX72" s="34">
        <v>0</v>
      </c>
      <c r="AY72" s="34">
        <v>0</v>
      </c>
      <c r="AZ72" s="3">
        <v>199140.72</v>
      </c>
      <c r="BA72" s="3">
        <v>0</v>
      </c>
      <c r="BB72" s="3">
        <v>199140.72</v>
      </c>
      <c r="BC72" s="34">
        <v>0</v>
      </c>
      <c r="BD72" s="34">
        <v>6.6747300845974335E-3</v>
      </c>
      <c r="BE72" s="3">
        <v>717642.97</v>
      </c>
      <c r="BF72" s="3">
        <v>0</v>
      </c>
      <c r="BG72" s="3">
        <v>717642.97</v>
      </c>
      <c r="BH72" s="34">
        <v>0</v>
      </c>
      <c r="BI72" s="34">
        <v>7.8443937161599437E-3</v>
      </c>
    </row>
    <row r="73" spans="1:61" ht="20.100000000000001" customHeight="1" x14ac:dyDescent="0.5">
      <c r="A73" s="3" t="s">
        <v>829</v>
      </c>
      <c r="B73" s="3">
        <v>336350331.77999997</v>
      </c>
      <c r="C73" s="3">
        <v>695618829.26999998</v>
      </c>
      <c r="D73" s="3">
        <v>1031969161.05</v>
      </c>
      <c r="E73" s="34">
        <v>67.406939618450139</v>
      </c>
      <c r="F73" s="34">
        <v>0.66897550625967117</v>
      </c>
      <c r="G73" s="3">
        <v>0</v>
      </c>
      <c r="H73" s="3">
        <v>0</v>
      </c>
      <c r="I73" s="3">
        <v>0</v>
      </c>
      <c r="J73" s="34">
        <v>0</v>
      </c>
      <c r="K73" s="34">
        <v>0</v>
      </c>
      <c r="L73" s="3">
        <v>6579224.75</v>
      </c>
      <c r="M73" s="3">
        <v>695052428.67999995</v>
      </c>
      <c r="N73" s="3">
        <v>701631653.42999995</v>
      </c>
      <c r="O73" s="34">
        <v>99.062296474533795</v>
      </c>
      <c r="P73" s="34">
        <v>2.8896301222539846</v>
      </c>
      <c r="Q73" s="3">
        <v>2033703.15</v>
      </c>
      <c r="R73" s="3">
        <v>165828.5</v>
      </c>
      <c r="S73" s="3">
        <v>2199531.65</v>
      </c>
      <c r="T73" s="34">
        <v>7.5392640974272869</v>
      </c>
      <c r="U73" s="34">
        <v>5.9907801440119857E-3</v>
      </c>
      <c r="V73" s="3">
        <v>32545.449999999997</v>
      </c>
      <c r="W73" s="3">
        <v>0</v>
      </c>
      <c r="X73" s="3">
        <v>32545.449999999997</v>
      </c>
      <c r="Y73" s="34">
        <v>0</v>
      </c>
      <c r="Z73" s="34">
        <v>1.9757498972536856E-3</v>
      </c>
      <c r="AA73" s="3">
        <v>10883703.48</v>
      </c>
      <c r="AB73" s="3">
        <v>317126.61</v>
      </c>
      <c r="AC73" s="3">
        <v>11200830.09</v>
      </c>
      <c r="AD73" s="34">
        <v>2.8312777486297893</v>
      </c>
      <c r="AE73" s="34">
        <v>2.7821395553914524E-2</v>
      </c>
      <c r="AF73" s="3">
        <v>272273.82</v>
      </c>
      <c r="AG73" s="3">
        <v>0</v>
      </c>
      <c r="AH73" s="3">
        <v>272273.82</v>
      </c>
      <c r="AI73" s="34">
        <v>0</v>
      </c>
      <c r="AJ73" s="34">
        <v>2.5746772028528368E-2</v>
      </c>
      <c r="AK73" s="3">
        <v>652505.7799999998</v>
      </c>
      <c r="AL73" s="3">
        <v>0</v>
      </c>
      <c r="AM73" s="3">
        <v>652505.7799999998</v>
      </c>
      <c r="AN73" s="34">
        <v>0</v>
      </c>
      <c r="AO73" s="34">
        <v>3.9902502227454895E-2</v>
      </c>
      <c r="AP73" s="3">
        <v>43704312.030000001</v>
      </c>
      <c r="AQ73" s="3">
        <v>2000</v>
      </c>
      <c r="AR73" s="3">
        <v>43706312.030000001</v>
      </c>
      <c r="AS73" s="34">
        <v>4.5759980815292776E-3</v>
      </c>
      <c r="AT73" s="34">
        <v>0.12961507757581425</v>
      </c>
      <c r="AU73" s="3">
        <v>0</v>
      </c>
      <c r="AV73" s="3">
        <v>0</v>
      </c>
      <c r="AW73" s="3">
        <v>0</v>
      </c>
      <c r="AX73" s="34">
        <v>0</v>
      </c>
      <c r="AY73" s="34">
        <v>0</v>
      </c>
      <c r="AZ73" s="3">
        <v>251742029.37999997</v>
      </c>
      <c r="BA73" s="3">
        <v>81445.48</v>
      </c>
      <c r="BB73" s="3">
        <v>251823474.85999998</v>
      </c>
      <c r="BC73" s="34">
        <v>3.2342290584815102E-2</v>
      </c>
      <c r="BD73" s="34">
        <v>8.4405325222079508</v>
      </c>
      <c r="BE73" s="3">
        <v>20450033.940000005</v>
      </c>
      <c r="BF73" s="3">
        <v>0</v>
      </c>
      <c r="BG73" s="3">
        <v>20450033.940000005</v>
      </c>
      <c r="BH73" s="34">
        <v>0</v>
      </c>
      <c r="BI73" s="34">
        <v>0.22353471634257577</v>
      </c>
    </row>
    <row r="74" spans="1:61" ht="20.100000000000001" customHeight="1" x14ac:dyDescent="0.5">
      <c r="A74" s="3" t="s">
        <v>33</v>
      </c>
      <c r="B74" s="3">
        <v>916811733.31000006</v>
      </c>
      <c r="C74" s="3">
        <v>15102113.279999999</v>
      </c>
      <c r="D74" s="3">
        <v>931913846.59000015</v>
      </c>
      <c r="E74" s="34">
        <v>1.6205482229135979</v>
      </c>
      <c r="F74" s="34">
        <v>0.60411450345921447</v>
      </c>
      <c r="G74" s="3">
        <v>1024283.2100000002</v>
      </c>
      <c r="H74" s="3">
        <v>5603.45</v>
      </c>
      <c r="I74" s="3">
        <v>1029886.6600000001</v>
      </c>
      <c r="J74" s="34">
        <v>0.54408414222978663</v>
      </c>
      <c r="K74" s="34">
        <v>4.6086586771885277E-2</v>
      </c>
      <c r="L74" s="3">
        <v>4385481.8499999996</v>
      </c>
      <c r="M74" s="3">
        <v>0</v>
      </c>
      <c r="N74" s="3">
        <v>4385481.8499999996</v>
      </c>
      <c r="O74" s="34">
        <v>0</v>
      </c>
      <c r="P74" s="34">
        <v>1.8061357968112857E-2</v>
      </c>
      <c r="Q74" s="3">
        <v>27503824.57</v>
      </c>
      <c r="R74" s="3">
        <v>12826511.27</v>
      </c>
      <c r="S74" s="3">
        <v>40330335.840000004</v>
      </c>
      <c r="T74" s="34">
        <v>31.803631194359028</v>
      </c>
      <c r="U74" s="34">
        <v>0.10984619164339235</v>
      </c>
      <c r="V74" s="3">
        <v>3613522.38</v>
      </c>
      <c r="W74" s="3">
        <v>0.03</v>
      </c>
      <c r="X74" s="3">
        <v>3613522.41</v>
      </c>
      <c r="Y74" s="34">
        <v>8.3021485952262295E-7</v>
      </c>
      <c r="Z74" s="34">
        <v>0.21936757765774914</v>
      </c>
      <c r="AA74" s="3">
        <v>113843961.73999999</v>
      </c>
      <c r="AB74" s="3">
        <v>1181790.3799999999</v>
      </c>
      <c r="AC74" s="3">
        <v>115025752.11999999</v>
      </c>
      <c r="AD74" s="34">
        <v>1.0274137384184225</v>
      </c>
      <c r="AE74" s="34">
        <v>0.28570890933111565</v>
      </c>
      <c r="AF74" s="3">
        <v>37827681.829999998</v>
      </c>
      <c r="AG74" s="3">
        <v>0</v>
      </c>
      <c r="AH74" s="3">
        <v>37827681.829999998</v>
      </c>
      <c r="AI74" s="34">
        <v>0</v>
      </c>
      <c r="AJ74" s="34">
        <v>3.5770633417664426</v>
      </c>
      <c r="AK74" s="3">
        <v>6113009.3400000008</v>
      </c>
      <c r="AL74" s="3">
        <v>77953.8</v>
      </c>
      <c r="AM74" s="3">
        <v>6190963.1399999997</v>
      </c>
      <c r="AN74" s="34">
        <v>1.2591546458472374</v>
      </c>
      <c r="AO74" s="34">
        <v>0.37859422560814904</v>
      </c>
      <c r="AP74" s="3">
        <v>498793860.02999997</v>
      </c>
      <c r="AQ74" s="3">
        <v>590210.57000000007</v>
      </c>
      <c r="AR74" s="3">
        <v>499384070.59999996</v>
      </c>
      <c r="AS74" s="34">
        <v>0.11818770456391889</v>
      </c>
      <c r="AT74" s="34">
        <v>1.4809692706745843</v>
      </c>
      <c r="AU74" s="3">
        <v>0</v>
      </c>
      <c r="AV74" s="3">
        <v>0</v>
      </c>
      <c r="AW74" s="3">
        <v>0</v>
      </c>
      <c r="AX74" s="34">
        <v>0</v>
      </c>
      <c r="AY74" s="34">
        <v>0</v>
      </c>
      <c r="AZ74" s="3">
        <v>105480134.05000001</v>
      </c>
      <c r="BA74" s="3">
        <v>4062.05</v>
      </c>
      <c r="BB74" s="3">
        <v>105484196.10000002</v>
      </c>
      <c r="BC74" s="34">
        <v>3.8508612192002089E-3</v>
      </c>
      <c r="BD74" s="34">
        <v>3.5355829644396453</v>
      </c>
      <c r="BE74" s="3">
        <v>118225974.31000002</v>
      </c>
      <c r="BF74" s="3">
        <v>415981.73000000004</v>
      </c>
      <c r="BG74" s="3">
        <v>118641956.03999999</v>
      </c>
      <c r="BH74" s="34">
        <v>0.35061941313556255</v>
      </c>
      <c r="BI74" s="34">
        <v>1.2968485073198728</v>
      </c>
    </row>
    <row r="75" spans="1:61" ht="20.100000000000001" customHeight="1" x14ac:dyDescent="0.5">
      <c r="A75" s="3" t="s">
        <v>35</v>
      </c>
      <c r="B75" s="3">
        <v>0</v>
      </c>
      <c r="C75" s="3">
        <v>786752228.74000001</v>
      </c>
      <c r="D75" s="3">
        <v>786752228.74000001</v>
      </c>
      <c r="E75" s="34">
        <v>100</v>
      </c>
      <c r="F75" s="34">
        <v>0.51001327402725105</v>
      </c>
      <c r="G75" s="3">
        <v>0</v>
      </c>
      <c r="H75" s="3">
        <v>0</v>
      </c>
      <c r="I75" s="3">
        <v>0</v>
      </c>
      <c r="J75" s="34">
        <v>0</v>
      </c>
      <c r="K75" s="34">
        <v>0</v>
      </c>
      <c r="L75" s="3">
        <v>0</v>
      </c>
      <c r="M75" s="3">
        <v>0</v>
      </c>
      <c r="N75" s="3">
        <v>0</v>
      </c>
      <c r="O75" s="34">
        <v>0</v>
      </c>
      <c r="P75" s="34">
        <v>0</v>
      </c>
      <c r="Q75" s="3">
        <v>0</v>
      </c>
      <c r="R75" s="3">
        <v>786752228.74000001</v>
      </c>
      <c r="S75" s="3">
        <v>786752228.74000001</v>
      </c>
      <c r="T75" s="34">
        <v>100</v>
      </c>
      <c r="U75" s="34">
        <v>2.142846923886168</v>
      </c>
      <c r="V75" s="3">
        <v>0</v>
      </c>
      <c r="W75" s="3">
        <v>0</v>
      </c>
      <c r="X75" s="3">
        <v>0</v>
      </c>
      <c r="Y75" s="34">
        <v>0</v>
      </c>
      <c r="Z75" s="34">
        <v>0</v>
      </c>
      <c r="AA75" s="3">
        <v>0</v>
      </c>
      <c r="AB75" s="3">
        <v>0</v>
      </c>
      <c r="AC75" s="3">
        <v>0</v>
      </c>
      <c r="AD75" s="34">
        <v>0</v>
      </c>
      <c r="AE75" s="34">
        <v>0</v>
      </c>
      <c r="AF75" s="3">
        <v>0</v>
      </c>
      <c r="AG75" s="3">
        <v>0</v>
      </c>
      <c r="AH75" s="3">
        <v>0</v>
      </c>
      <c r="AI75" s="34">
        <v>0</v>
      </c>
      <c r="AJ75" s="34">
        <v>0</v>
      </c>
      <c r="AK75" s="3">
        <v>0</v>
      </c>
      <c r="AL75" s="3">
        <v>0</v>
      </c>
      <c r="AM75" s="3">
        <v>0</v>
      </c>
      <c r="AN75" s="34">
        <v>0</v>
      </c>
      <c r="AO75" s="34">
        <v>0</v>
      </c>
      <c r="AP75" s="3">
        <v>0</v>
      </c>
      <c r="AQ75" s="3">
        <v>0</v>
      </c>
      <c r="AR75" s="3">
        <v>0</v>
      </c>
      <c r="AS75" s="34">
        <v>0</v>
      </c>
      <c r="AT75" s="34">
        <v>0</v>
      </c>
      <c r="AU75" s="3">
        <v>0</v>
      </c>
      <c r="AV75" s="3">
        <v>0</v>
      </c>
      <c r="AW75" s="3">
        <v>0</v>
      </c>
      <c r="AX75" s="34">
        <v>0</v>
      </c>
      <c r="AY75" s="34">
        <v>0</v>
      </c>
      <c r="AZ75" s="3">
        <v>0</v>
      </c>
      <c r="BA75" s="3">
        <v>0</v>
      </c>
      <c r="BB75" s="3">
        <v>0</v>
      </c>
      <c r="BC75" s="34">
        <v>0</v>
      </c>
      <c r="BD75" s="34">
        <v>0</v>
      </c>
      <c r="BE75" s="3">
        <v>0</v>
      </c>
      <c r="BF75" s="3">
        <v>0</v>
      </c>
      <c r="BG75" s="3">
        <v>0</v>
      </c>
      <c r="BH75" s="34">
        <v>0</v>
      </c>
      <c r="BI75" s="34">
        <v>0</v>
      </c>
    </row>
    <row r="76" spans="1:61" ht="20.100000000000001" customHeight="1" x14ac:dyDescent="0.5">
      <c r="A76" s="3" t="s">
        <v>34</v>
      </c>
      <c r="B76" s="3">
        <v>777236233.13999999</v>
      </c>
      <c r="C76" s="3">
        <v>0</v>
      </c>
      <c r="D76" s="3">
        <v>777236233.13999999</v>
      </c>
      <c r="E76" s="34">
        <v>0</v>
      </c>
      <c r="F76" s="34">
        <v>0.50384451606979663</v>
      </c>
      <c r="G76" s="3">
        <v>0</v>
      </c>
      <c r="H76" s="3">
        <v>0</v>
      </c>
      <c r="I76" s="3">
        <v>0</v>
      </c>
      <c r="J76" s="34">
        <v>0</v>
      </c>
      <c r="K76" s="34">
        <v>0</v>
      </c>
      <c r="L76" s="3">
        <v>0</v>
      </c>
      <c r="M76" s="3">
        <v>0</v>
      </c>
      <c r="N76" s="3">
        <v>0</v>
      </c>
      <c r="O76" s="34">
        <v>0</v>
      </c>
      <c r="P76" s="34">
        <v>0</v>
      </c>
      <c r="Q76" s="3">
        <v>0</v>
      </c>
      <c r="R76" s="3">
        <v>0</v>
      </c>
      <c r="S76" s="3">
        <v>0</v>
      </c>
      <c r="T76" s="34">
        <v>0</v>
      </c>
      <c r="U76" s="34">
        <v>0</v>
      </c>
      <c r="V76" s="3">
        <v>22500</v>
      </c>
      <c r="W76" s="3">
        <v>0</v>
      </c>
      <c r="X76" s="3">
        <v>22500</v>
      </c>
      <c r="Y76" s="34">
        <v>0</v>
      </c>
      <c r="Z76" s="34">
        <v>1.3659166700170971E-3</v>
      </c>
      <c r="AA76" s="3">
        <v>3000</v>
      </c>
      <c r="AB76" s="3">
        <v>0</v>
      </c>
      <c r="AC76" s="3">
        <v>3000</v>
      </c>
      <c r="AD76" s="34">
        <v>0</v>
      </c>
      <c r="AE76" s="34">
        <v>7.4516072461682684E-6</v>
      </c>
      <c r="AF76" s="3">
        <v>0</v>
      </c>
      <c r="AG76" s="3">
        <v>0</v>
      </c>
      <c r="AH76" s="3">
        <v>0</v>
      </c>
      <c r="AI76" s="34">
        <v>0</v>
      </c>
      <c r="AJ76" s="34">
        <v>0</v>
      </c>
      <c r="AK76" s="3">
        <v>266752.94999999995</v>
      </c>
      <c r="AL76" s="3">
        <v>0</v>
      </c>
      <c r="AM76" s="3">
        <v>266752.94999999995</v>
      </c>
      <c r="AN76" s="34">
        <v>0</v>
      </c>
      <c r="AO76" s="34">
        <v>1.6312668037293351E-2</v>
      </c>
      <c r="AP76" s="3">
        <v>776901980.18999982</v>
      </c>
      <c r="AQ76" s="3">
        <v>0</v>
      </c>
      <c r="AR76" s="3">
        <v>776901980.18999982</v>
      </c>
      <c r="AS76" s="34">
        <v>0</v>
      </c>
      <c r="AT76" s="34">
        <v>2.3039740887314246</v>
      </c>
      <c r="AU76" s="3">
        <v>0</v>
      </c>
      <c r="AV76" s="3">
        <v>0</v>
      </c>
      <c r="AW76" s="3">
        <v>0</v>
      </c>
      <c r="AX76" s="34">
        <v>0</v>
      </c>
      <c r="AY76" s="34">
        <v>0</v>
      </c>
      <c r="AZ76" s="3">
        <v>0</v>
      </c>
      <c r="BA76" s="3">
        <v>0</v>
      </c>
      <c r="BB76" s="3">
        <v>0</v>
      </c>
      <c r="BC76" s="34">
        <v>0</v>
      </c>
      <c r="BD76" s="34">
        <v>0</v>
      </c>
      <c r="BE76" s="3">
        <v>42000</v>
      </c>
      <c r="BF76" s="3">
        <v>0</v>
      </c>
      <c r="BG76" s="3">
        <v>42000</v>
      </c>
      <c r="BH76" s="34">
        <v>0</v>
      </c>
      <c r="BI76" s="34">
        <v>4.5909254302138239E-4</v>
      </c>
    </row>
    <row r="77" spans="1:61" ht="20.100000000000001" customHeight="1" x14ac:dyDescent="0.5">
      <c r="A77" s="3" t="s">
        <v>37</v>
      </c>
      <c r="B77" s="3">
        <v>731903087.03999996</v>
      </c>
      <c r="C77" s="3">
        <v>0</v>
      </c>
      <c r="D77" s="3">
        <v>731903087.03999996</v>
      </c>
      <c r="E77" s="34">
        <v>0</v>
      </c>
      <c r="F77" s="34">
        <v>0.47445723832233516</v>
      </c>
      <c r="G77" s="3">
        <v>0</v>
      </c>
      <c r="H77" s="3">
        <v>0</v>
      </c>
      <c r="I77" s="3">
        <v>0</v>
      </c>
      <c r="J77" s="34">
        <v>0</v>
      </c>
      <c r="K77" s="34">
        <v>0</v>
      </c>
      <c r="L77" s="3">
        <v>723183580.07000005</v>
      </c>
      <c r="M77" s="3">
        <v>0</v>
      </c>
      <c r="N77" s="3">
        <v>723183580.07000005</v>
      </c>
      <c r="O77" s="34">
        <v>0</v>
      </c>
      <c r="P77" s="34">
        <v>2.9783905082871742</v>
      </c>
      <c r="Q77" s="3">
        <v>0</v>
      </c>
      <c r="R77" s="3">
        <v>0</v>
      </c>
      <c r="S77" s="3">
        <v>0</v>
      </c>
      <c r="T77" s="34">
        <v>0</v>
      </c>
      <c r="U77" s="34">
        <v>0</v>
      </c>
      <c r="V77" s="3">
        <v>0</v>
      </c>
      <c r="W77" s="3">
        <v>0</v>
      </c>
      <c r="X77" s="3">
        <v>0</v>
      </c>
      <c r="Y77" s="34">
        <v>0</v>
      </c>
      <c r="Z77" s="34">
        <v>0</v>
      </c>
      <c r="AA77" s="3">
        <v>0</v>
      </c>
      <c r="AB77" s="3">
        <v>0</v>
      </c>
      <c r="AC77" s="3">
        <v>0</v>
      </c>
      <c r="AD77" s="34">
        <v>0</v>
      </c>
      <c r="AE77" s="34">
        <v>0</v>
      </c>
      <c r="AF77" s="3">
        <v>0</v>
      </c>
      <c r="AG77" s="3">
        <v>0</v>
      </c>
      <c r="AH77" s="3">
        <v>0</v>
      </c>
      <c r="AI77" s="34">
        <v>0</v>
      </c>
      <c r="AJ77" s="34">
        <v>0</v>
      </c>
      <c r="AK77" s="3">
        <v>0</v>
      </c>
      <c r="AL77" s="3">
        <v>0</v>
      </c>
      <c r="AM77" s="3">
        <v>0</v>
      </c>
      <c r="AN77" s="34">
        <v>0</v>
      </c>
      <c r="AO77" s="34">
        <v>0</v>
      </c>
      <c r="AP77" s="3">
        <v>0</v>
      </c>
      <c r="AQ77" s="3">
        <v>0</v>
      </c>
      <c r="AR77" s="3">
        <v>0</v>
      </c>
      <c r="AS77" s="34">
        <v>0</v>
      </c>
      <c r="AT77" s="34">
        <v>0</v>
      </c>
      <c r="AU77" s="3">
        <v>0</v>
      </c>
      <c r="AV77" s="3">
        <v>0</v>
      </c>
      <c r="AW77" s="3">
        <v>0</v>
      </c>
      <c r="AX77" s="34">
        <v>0</v>
      </c>
      <c r="AY77" s="34">
        <v>0</v>
      </c>
      <c r="AZ77" s="3">
        <v>8719506.9699999988</v>
      </c>
      <c r="BA77" s="3">
        <v>0</v>
      </c>
      <c r="BB77" s="3">
        <v>8719506.9699999988</v>
      </c>
      <c r="BC77" s="34">
        <v>0</v>
      </c>
      <c r="BD77" s="34">
        <v>0.29225743230975565</v>
      </c>
      <c r="BE77" s="3">
        <v>0</v>
      </c>
      <c r="BF77" s="3">
        <v>0</v>
      </c>
      <c r="BG77" s="3">
        <v>0</v>
      </c>
      <c r="BH77" s="34">
        <v>0</v>
      </c>
      <c r="BI77" s="34">
        <v>0</v>
      </c>
    </row>
    <row r="78" spans="1:61" ht="20.100000000000001" customHeight="1" x14ac:dyDescent="0.5">
      <c r="A78" s="3" t="s">
        <v>39</v>
      </c>
      <c r="B78" s="3">
        <v>731181797.88</v>
      </c>
      <c r="C78" s="3">
        <v>0</v>
      </c>
      <c r="D78" s="3">
        <v>731181797.88</v>
      </c>
      <c r="E78" s="34">
        <v>0</v>
      </c>
      <c r="F78" s="34">
        <v>0.47398966157761963</v>
      </c>
      <c r="G78" s="3">
        <v>106880.07000000002</v>
      </c>
      <c r="H78" s="3">
        <v>0</v>
      </c>
      <c r="I78" s="3">
        <v>106880.07000000002</v>
      </c>
      <c r="J78" s="34">
        <v>0</v>
      </c>
      <c r="K78" s="34">
        <v>4.7827958274944283E-3</v>
      </c>
      <c r="L78" s="3">
        <v>44543236.460000001</v>
      </c>
      <c r="M78" s="3">
        <v>0</v>
      </c>
      <c r="N78" s="3">
        <v>44543236.460000001</v>
      </c>
      <c r="O78" s="34">
        <v>0</v>
      </c>
      <c r="P78" s="34">
        <v>0.1834487899573353</v>
      </c>
      <c r="Q78" s="3">
        <v>0</v>
      </c>
      <c r="R78" s="3">
        <v>0</v>
      </c>
      <c r="S78" s="3">
        <v>0</v>
      </c>
      <c r="T78" s="34">
        <v>0</v>
      </c>
      <c r="U78" s="34">
        <v>0</v>
      </c>
      <c r="V78" s="3">
        <v>0</v>
      </c>
      <c r="W78" s="3">
        <v>0</v>
      </c>
      <c r="X78" s="3">
        <v>0</v>
      </c>
      <c r="Y78" s="34">
        <v>0</v>
      </c>
      <c r="Z78" s="34">
        <v>0</v>
      </c>
      <c r="AA78" s="3">
        <v>81734113.309999987</v>
      </c>
      <c r="AB78" s="3">
        <v>0</v>
      </c>
      <c r="AC78" s="3">
        <v>81734113.309999987</v>
      </c>
      <c r="AD78" s="34">
        <v>0</v>
      </c>
      <c r="AE78" s="34">
        <v>0.20301683699997808</v>
      </c>
      <c r="AF78" s="3">
        <v>3353144.8499999996</v>
      </c>
      <c r="AG78" s="3">
        <v>0</v>
      </c>
      <c r="AH78" s="3">
        <v>3353144.8499999996</v>
      </c>
      <c r="AI78" s="34">
        <v>0</v>
      </c>
      <c r="AJ78" s="34">
        <v>0.31708026879552337</v>
      </c>
      <c r="AK78" s="3">
        <v>509082.25</v>
      </c>
      <c r="AL78" s="3">
        <v>0</v>
      </c>
      <c r="AM78" s="3">
        <v>509082.25</v>
      </c>
      <c r="AN78" s="34">
        <v>0</v>
      </c>
      <c r="AO78" s="34">
        <v>3.1131763483509305E-2</v>
      </c>
      <c r="AP78" s="3">
        <v>471652892.86999995</v>
      </c>
      <c r="AQ78" s="3">
        <v>0</v>
      </c>
      <c r="AR78" s="3">
        <v>471652892.86999995</v>
      </c>
      <c r="AS78" s="34">
        <v>0</v>
      </c>
      <c r="AT78" s="34">
        <v>1.3987299192903844</v>
      </c>
      <c r="AU78" s="3">
        <v>0</v>
      </c>
      <c r="AV78" s="3">
        <v>0</v>
      </c>
      <c r="AW78" s="3">
        <v>0</v>
      </c>
      <c r="AX78" s="34">
        <v>0</v>
      </c>
      <c r="AY78" s="34">
        <v>0</v>
      </c>
      <c r="AZ78" s="3">
        <v>22044831.41</v>
      </c>
      <c r="BA78" s="3">
        <v>0</v>
      </c>
      <c r="BB78" s="3">
        <v>22044831.41</v>
      </c>
      <c r="BC78" s="34">
        <v>0</v>
      </c>
      <c r="BD78" s="34">
        <v>0.7388910686985839</v>
      </c>
      <c r="BE78" s="3">
        <v>107237616.66</v>
      </c>
      <c r="BF78" s="3">
        <v>0</v>
      </c>
      <c r="BG78" s="3">
        <v>107237616.66</v>
      </c>
      <c r="BH78" s="34">
        <v>0</v>
      </c>
      <c r="BI78" s="34">
        <v>1.1721902414283705</v>
      </c>
    </row>
    <row r="79" spans="1:61" ht="20.100000000000001" customHeight="1" x14ac:dyDescent="0.5">
      <c r="A79" s="3" t="s">
        <v>36</v>
      </c>
      <c r="B79" s="3">
        <v>7628649.4700000007</v>
      </c>
      <c r="C79" s="3">
        <v>695796355.16000009</v>
      </c>
      <c r="D79" s="3">
        <v>703425004.63000011</v>
      </c>
      <c r="E79" s="34">
        <v>98.9154992472847</v>
      </c>
      <c r="F79" s="34">
        <v>0.45599628007223564</v>
      </c>
      <c r="G79" s="3">
        <v>0</v>
      </c>
      <c r="H79" s="3">
        <v>0</v>
      </c>
      <c r="I79" s="3">
        <v>0</v>
      </c>
      <c r="J79" s="34">
        <v>0</v>
      </c>
      <c r="K79" s="34">
        <v>0</v>
      </c>
      <c r="L79" s="3">
        <v>7628649.4700000007</v>
      </c>
      <c r="M79" s="3">
        <v>0</v>
      </c>
      <c r="N79" s="3">
        <v>7628649.4700000007</v>
      </c>
      <c r="O79" s="34">
        <v>0</v>
      </c>
      <c r="P79" s="34">
        <v>3.1418159646681577E-2</v>
      </c>
      <c r="Q79" s="3">
        <v>0</v>
      </c>
      <c r="R79" s="3">
        <v>695796355.16000009</v>
      </c>
      <c r="S79" s="3">
        <v>695796355.16000009</v>
      </c>
      <c r="T79" s="34">
        <v>100.00000000000001</v>
      </c>
      <c r="U79" s="34">
        <v>1.8951138933456313</v>
      </c>
      <c r="V79" s="3">
        <v>0</v>
      </c>
      <c r="W79" s="3">
        <v>0</v>
      </c>
      <c r="X79" s="3">
        <v>0</v>
      </c>
      <c r="Y79" s="34">
        <v>0</v>
      </c>
      <c r="Z79" s="34">
        <v>0</v>
      </c>
      <c r="AA79" s="3">
        <v>0</v>
      </c>
      <c r="AB79" s="3">
        <v>0</v>
      </c>
      <c r="AC79" s="3">
        <v>0</v>
      </c>
      <c r="AD79" s="34">
        <v>0</v>
      </c>
      <c r="AE79" s="34">
        <v>0</v>
      </c>
      <c r="AF79" s="3">
        <v>0</v>
      </c>
      <c r="AG79" s="3">
        <v>0</v>
      </c>
      <c r="AH79" s="3">
        <v>0</v>
      </c>
      <c r="AI79" s="34">
        <v>0</v>
      </c>
      <c r="AJ79" s="34">
        <v>0</v>
      </c>
      <c r="AK79" s="3">
        <v>0</v>
      </c>
      <c r="AL79" s="3">
        <v>0</v>
      </c>
      <c r="AM79" s="3">
        <v>0</v>
      </c>
      <c r="AN79" s="34">
        <v>0</v>
      </c>
      <c r="AO79" s="34">
        <v>0</v>
      </c>
      <c r="AP79" s="3">
        <v>0</v>
      </c>
      <c r="AQ79" s="3">
        <v>0</v>
      </c>
      <c r="AR79" s="3">
        <v>0</v>
      </c>
      <c r="AS79" s="34">
        <v>0</v>
      </c>
      <c r="AT79" s="34">
        <v>0</v>
      </c>
      <c r="AU79" s="3">
        <v>0</v>
      </c>
      <c r="AV79" s="3">
        <v>0</v>
      </c>
      <c r="AW79" s="3">
        <v>0</v>
      </c>
      <c r="AX79" s="34">
        <v>0</v>
      </c>
      <c r="AY79" s="34">
        <v>0</v>
      </c>
      <c r="AZ79" s="3">
        <v>0</v>
      </c>
      <c r="BA79" s="3">
        <v>0</v>
      </c>
      <c r="BB79" s="3">
        <v>0</v>
      </c>
      <c r="BC79" s="34">
        <v>0</v>
      </c>
      <c r="BD79" s="34">
        <v>0</v>
      </c>
      <c r="BE79" s="3">
        <v>0</v>
      </c>
      <c r="BF79" s="3">
        <v>0</v>
      </c>
      <c r="BG79" s="3">
        <v>0</v>
      </c>
      <c r="BH79" s="34">
        <v>0</v>
      </c>
      <c r="BI79" s="34">
        <v>0</v>
      </c>
    </row>
    <row r="80" spans="1:61" ht="20.100000000000001" customHeight="1" x14ac:dyDescent="0.5">
      <c r="A80" s="3" t="s">
        <v>38</v>
      </c>
      <c r="B80" s="3">
        <v>29913009.600000001</v>
      </c>
      <c r="C80" s="3">
        <v>578310700.64999998</v>
      </c>
      <c r="D80" s="3">
        <v>608223710.25</v>
      </c>
      <c r="E80" s="34">
        <v>95.081906690598302</v>
      </c>
      <c r="F80" s="34">
        <v>0.39428190283286496</v>
      </c>
      <c r="G80" s="3">
        <v>0</v>
      </c>
      <c r="H80" s="3">
        <v>0</v>
      </c>
      <c r="I80" s="3">
        <v>0</v>
      </c>
      <c r="J80" s="34">
        <v>0</v>
      </c>
      <c r="K80" s="34">
        <v>0</v>
      </c>
      <c r="L80" s="3">
        <v>27472209.400000002</v>
      </c>
      <c r="M80" s="3">
        <v>0</v>
      </c>
      <c r="N80" s="3">
        <v>27472209.400000002</v>
      </c>
      <c r="O80" s="34">
        <v>0</v>
      </c>
      <c r="P80" s="34">
        <v>0.11314273439493427</v>
      </c>
      <c r="Q80" s="3">
        <v>0</v>
      </c>
      <c r="R80" s="3">
        <v>0</v>
      </c>
      <c r="S80" s="3">
        <v>0</v>
      </c>
      <c r="T80" s="34">
        <v>0</v>
      </c>
      <c r="U80" s="34">
        <v>0</v>
      </c>
      <c r="V80" s="3">
        <v>0</v>
      </c>
      <c r="W80" s="3">
        <v>0</v>
      </c>
      <c r="X80" s="3">
        <v>0</v>
      </c>
      <c r="Y80" s="34">
        <v>0</v>
      </c>
      <c r="Z80" s="34">
        <v>0</v>
      </c>
      <c r="AA80" s="3">
        <v>0</v>
      </c>
      <c r="AB80" s="3">
        <v>0</v>
      </c>
      <c r="AC80" s="3">
        <v>0</v>
      </c>
      <c r="AD80" s="34">
        <v>0</v>
      </c>
      <c r="AE80" s="34">
        <v>0</v>
      </c>
      <c r="AF80" s="3">
        <v>0</v>
      </c>
      <c r="AG80" s="3">
        <v>0</v>
      </c>
      <c r="AH80" s="3">
        <v>0</v>
      </c>
      <c r="AI80" s="34">
        <v>0</v>
      </c>
      <c r="AJ80" s="34">
        <v>0</v>
      </c>
      <c r="AK80" s="3">
        <v>0</v>
      </c>
      <c r="AL80" s="3">
        <v>0</v>
      </c>
      <c r="AM80" s="3">
        <v>0</v>
      </c>
      <c r="AN80" s="34">
        <v>0</v>
      </c>
      <c r="AO80" s="34">
        <v>0</v>
      </c>
      <c r="AP80" s="3">
        <v>0</v>
      </c>
      <c r="AQ80" s="3">
        <v>0</v>
      </c>
      <c r="AR80" s="3">
        <v>0</v>
      </c>
      <c r="AS80" s="34">
        <v>0</v>
      </c>
      <c r="AT80" s="34">
        <v>0</v>
      </c>
      <c r="AU80" s="3">
        <v>0</v>
      </c>
      <c r="AV80" s="3">
        <v>578310700.64999998</v>
      </c>
      <c r="AW80" s="3">
        <v>578310700.64999998</v>
      </c>
      <c r="AX80" s="34">
        <v>100</v>
      </c>
      <c r="AY80" s="34">
        <v>100</v>
      </c>
      <c r="AZ80" s="3">
        <v>0</v>
      </c>
      <c r="BA80" s="3">
        <v>0</v>
      </c>
      <c r="BB80" s="3">
        <v>0</v>
      </c>
      <c r="BC80" s="34">
        <v>0</v>
      </c>
      <c r="BD80" s="34">
        <v>0</v>
      </c>
      <c r="BE80" s="3">
        <v>2440800.2000000002</v>
      </c>
      <c r="BF80" s="3">
        <v>0</v>
      </c>
      <c r="BG80" s="3">
        <v>2440800.2000000002</v>
      </c>
      <c r="BH80" s="34">
        <v>0</v>
      </c>
      <c r="BI80" s="34">
        <v>2.6679837400597595E-2</v>
      </c>
    </row>
    <row r="81" spans="1:61" ht="20.100000000000001" customHeight="1" x14ac:dyDescent="0.5">
      <c r="A81" s="3" t="s">
        <v>41</v>
      </c>
      <c r="B81" s="3">
        <v>416308445.10000002</v>
      </c>
      <c r="C81" s="3">
        <v>9732040.2399999984</v>
      </c>
      <c r="D81" s="3">
        <v>426040485.33999997</v>
      </c>
      <c r="E81" s="34">
        <v>2.284299397563915</v>
      </c>
      <c r="F81" s="34">
        <v>0.27618136289794948</v>
      </c>
      <c r="G81" s="3">
        <v>0</v>
      </c>
      <c r="H81" s="3">
        <v>0</v>
      </c>
      <c r="I81" s="3">
        <v>0</v>
      </c>
      <c r="J81" s="34">
        <v>0</v>
      </c>
      <c r="K81" s="34">
        <v>0</v>
      </c>
      <c r="L81" s="3">
        <v>327317919.13999999</v>
      </c>
      <c r="M81" s="3">
        <v>0</v>
      </c>
      <c r="N81" s="3">
        <v>327317919.13999999</v>
      </c>
      <c r="O81" s="34">
        <v>0</v>
      </c>
      <c r="P81" s="34">
        <v>1.3480402631162092</v>
      </c>
      <c r="Q81" s="3">
        <v>0</v>
      </c>
      <c r="R81" s="3">
        <v>5035119.3199999994</v>
      </c>
      <c r="S81" s="3">
        <v>5035119.3199999994</v>
      </c>
      <c r="T81" s="34">
        <v>100</v>
      </c>
      <c r="U81" s="34">
        <v>1.3713961717708008E-2</v>
      </c>
      <c r="V81" s="3">
        <v>0</v>
      </c>
      <c r="W81" s="3">
        <v>0</v>
      </c>
      <c r="X81" s="3">
        <v>0</v>
      </c>
      <c r="Y81" s="34">
        <v>0</v>
      </c>
      <c r="Z81" s="34">
        <v>0</v>
      </c>
      <c r="AA81" s="3">
        <v>83009166.789999992</v>
      </c>
      <c r="AB81" s="3">
        <v>4339555.1099999994</v>
      </c>
      <c r="AC81" s="3">
        <v>87348721.900000006</v>
      </c>
      <c r="AD81" s="34">
        <v>4.9680808323309869</v>
      </c>
      <c r="AE81" s="34">
        <v>0.21696278968452562</v>
      </c>
      <c r="AF81" s="3">
        <v>0</v>
      </c>
      <c r="AG81" s="3">
        <v>0</v>
      </c>
      <c r="AH81" s="3">
        <v>0</v>
      </c>
      <c r="AI81" s="34">
        <v>0</v>
      </c>
      <c r="AJ81" s="34">
        <v>0</v>
      </c>
      <c r="AK81" s="3">
        <v>10043.489999999998</v>
      </c>
      <c r="AL81" s="3">
        <v>0</v>
      </c>
      <c r="AM81" s="3">
        <v>10043.489999999998</v>
      </c>
      <c r="AN81" s="34">
        <v>0</v>
      </c>
      <c r="AO81" s="34">
        <v>6.1418671585778295E-4</v>
      </c>
      <c r="AP81" s="3">
        <v>0</v>
      </c>
      <c r="AQ81" s="3">
        <v>311530.53000000003</v>
      </c>
      <c r="AR81" s="3">
        <v>311530.53000000003</v>
      </c>
      <c r="AS81" s="34">
        <v>100</v>
      </c>
      <c r="AT81" s="34">
        <v>9.2387236391549958E-4</v>
      </c>
      <c r="AU81" s="3">
        <v>0</v>
      </c>
      <c r="AV81" s="3">
        <v>0</v>
      </c>
      <c r="AW81" s="3">
        <v>0</v>
      </c>
      <c r="AX81" s="34">
        <v>0</v>
      </c>
      <c r="AY81" s="34">
        <v>0</v>
      </c>
      <c r="AZ81" s="3">
        <v>95439.81</v>
      </c>
      <c r="BA81" s="3">
        <v>0</v>
      </c>
      <c r="BB81" s="3">
        <v>95439.81</v>
      </c>
      <c r="BC81" s="34">
        <v>0</v>
      </c>
      <c r="BD81" s="34">
        <v>3.1989186896344605E-3</v>
      </c>
      <c r="BE81" s="3">
        <v>5875875.8699999992</v>
      </c>
      <c r="BF81" s="3">
        <v>45835.280000000006</v>
      </c>
      <c r="BG81" s="3">
        <v>5921711.1500000004</v>
      </c>
      <c r="BH81" s="34">
        <v>0.77402086726232855</v>
      </c>
      <c r="BI81" s="34">
        <v>6.4728891211704165E-2</v>
      </c>
    </row>
    <row r="82" spans="1:61" ht="20.100000000000001" customHeight="1" x14ac:dyDescent="0.5">
      <c r="A82" s="3" t="s">
        <v>40</v>
      </c>
      <c r="B82" s="3">
        <v>395097869.92000002</v>
      </c>
      <c r="C82" s="3">
        <v>28000</v>
      </c>
      <c r="D82" s="3">
        <v>395125869.92000002</v>
      </c>
      <c r="E82" s="34">
        <v>7.0863494728070015E-3</v>
      </c>
      <c r="F82" s="34">
        <v>0.25614091858818433</v>
      </c>
      <c r="G82" s="3">
        <v>4821.55</v>
      </c>
      <c r="H82" s="3">
        <v>0</v>
      </c>
      <c r="I82" s="3">
        <v>4821.55</v>
      </c>
      <c r="J82" s="34">
        <v>0</v>
      </c>
      <c r="K82" s="34">
        <v>2.1576042401596251E-4</v>
      </c>
      <c r="L82" s="3">
        <v>15603.41</v>
      </c>
      <c r="M82" s="3">
        <v>0</v>
      </c>
      <c r="N82" s="3">
        <v>15603.41</v>
      </c>
      <c r="O82" s="34">
        <v>0</v>
      </c>
      <c r="P82" s="34">
        <v>6.4261758039936215E-5</v>
      </c>
      <c r="Q82" s="3">
        <v>0</v>
      </c>
      <c r="R82" s="3">
        <v>0</v>
      </c>
      <c r="S82" s="3">
        <v>0</v>
      </c>
      <c r="T82" s="34">
        <v>0</v>
      </c>
      <c r="U82" s="34">
        <v>0</v>
      </c>
      <c r="V82" s="3">
        <v>239036.53</v>
      </c>
      <c r="W82" s="3">
        <v>0</v>
      </c>
      <c r="X82" s="3">
        <v>239036.53</v>
      </c>
      <c r="Y82" s="34">
        <v>0</v>
      </c>
      <c r="Z82" s="34">
        <v>1.4511288047557419E-2</v>
      </c>
      <c r="AA82" s="3">
        <v>21520710.699999999</v>
      </c>
      <c r="AB82" s="3">
        <v>7000</v>
      </c>
      <c r="AC82" s="3">
        <v>21527710.699999999</v>
      </c>
      <c r="AD82" s="34">
        <v>3.2516230348636189E-2</v>
      </c>
      <c r="AE82" s="34">
        <v>5.3472015015178051E-2</v>
      </c>
      <c r="AF82" s="3">
        <v>4225863.28</v>
      </c>
      <c r="AG82" s="3">
        <v>0</v>
      </c>
      <c r="AH82" s="3">
        <v>4225863.28</v>
      </c>
      <c r="AI82" s="34">
        <v>0</v>
      </c>
      <c r="AJ82" s="34">
        <v>0.39960631725036638</v>
      </c>
      <c r="AK82" s="3">
        <v>1029183.8099999998</v>
      </c>
      <c r="AL82" s="3">
        <v>0</v>
      </c>
      <c r="AM82" s="3">
        <v>1029183.8099999998</v>
      </c>
      <c r="AN82" s="34">
        <v>0</v>
      </c>
      <c r="AO82" s="34">
        <v>6.2937387728558544E-2</v>
      </c>
      <c r="AP82" s="3">
        <v>221221375.33000001</v>
      </c>
      <c r="AQ82" s="3">
        <v>0</v>
      </c>
      <c r="AR82" s="3">
        <v>221221375.33000001</v>
      </c>
      <c r="AS82" s="34">
        <v>0</v>
      </c>
      <c r="AT82" s="34">
        <v>0.65605228153646789</v>
      </c>
      <c r="AU82" s="3">
        <v>0</v>
      </c>
      <c r="AV82" s="3">
        <v>0</v>
      </c>
      <c r="AW82" s="3">
        <v>0</v>
      </c>
      <c r="AX82" s="34">
        <v>0</v>
      </c>
      <c r="AY82" s="34">
        <v>0</v>
      </c>
      <c r="AZ82" s="3">
        <v>127646904.03999999</v>
      </c>
      <c r="BA82" s="3">
        <v>21000</v>
      </c>
      <c r="BB82" s="3">
        <v>127667904.03999999</v>
      </c>
      <c r="BC82" s="34">
        <v>1.6448926735274382E-2</v>
      </c>
      <c r="BD82" s="34">
        <v>4.2791288488526416</v>
      </c>
      <c r="BE82" s="3">
        <v>19194371.27</v>
      </c>
      <c r="BF82" s="3">
        <v>0</v>
      </c>
      <c r="BG82" s="3">
        <v>19194371.27</v>
      </c>
      <c r="BH82" s="34">
        <v>0</v>
      </c>
      <c r="BI82" s="34">
        <v>0.20980935042954432</v>
      </c>
    </row>
    <row r="83" spans="1:61" ht="20.100000000000001" customHeight="1" x14ac:dyDescent="0.5">
      <c r="A83" s="3" t="s">
        <v>42</v>
      </c>
      <c r="B83" s="3">
        <v>220765308.94999999</v>
      </c>
      <c r="C83" s="3">
        <v>65178022.030000009</v>
      </c>
      <c r="D83" s="3">
        <v>285943330.98000008</v>
      </c>
      <c r="E83" s="34">
        <v>22.794034680444707</v>
      </c>
      <c r="F83" s="34">
        <v>0.18536317927300358</v>
      </c>
      <c r="G83" s="3">
        <v>0</v>
      </c>
      <c r="H83" s="3">
        <v>0</v>
      </c>
      <c r="I83" s="3">
        <v>0</v>
      </c>
      <c r="J83" s="34">
        <v>0</v>
      </c>
      <c r="K83" s="34">
        <v>0</v>
      </c>
      <c r="L83" s="3">
        <v>47057132.390000008</v>
      </c>
      <c r="M83" s="3">
        <v>59210483.109999999</v>
      </c>
      <c r="N83" s="3">
        <v>106267615.5</v>
      </c>
      <c r="O83" s="34">
        <v>55.718275818468889</v>
      </c>
      <c r="P83" s="34">
        <v>0.43765713999324352</v>
      </c>
      <c r="Q83" s="3">
        <v>0</v>
      </c>
      <c r="R83" s="3">
        <v>0</v>
      </c>
      <c r="S83" s="3">
        <v>0</v>
      </c>
      <c r="T83" s="34">
        <v>0</v>
      </c>
      <c r="U83" s="34">
        <v>0</v>
      </c>
      <c r="V83" s="3">
        <v>150333.6</v>
      </c>
      <c r="W83" s="3">
        <v>0</v>
      </c>
      <c r="X83" s="3">
        <v>150333.6</v>
      </c>
      <c r="Y83" s="34">
        <v>0</v>
      </c>
      <c r="Z83" s="34">
        <v>9.1263631246081001E-3</v>
      </c>
      <c r="AA83" s="3">
        <v>14286933.73</v>
      </c>
      <c r="AB83" s="3">
        <v>0</v>
      </c>
      <c r="AC83" s="3">
        <v>14286933.73</v>
      </c>
      <c r="AD83" s="34">
        <v>0</v>
      </c>
      <c r="AE83" s="34">
        <v>3.5486872969331285E-2</v>
      </c>
      <c r="AF83" s="3">
        <v>45000</v>
      </c>
      <c r="AG83" s="3">
        <v>0</v>
      </c>
      <c r="AH83" s="3">
        <v>45000</v>
      </c>
      <c r="AI83" s="34">
        <v>0</v>
      </c>
      <c r="AJ83" s="34">
        <v>4.2552924893174693E-3</v>
      </c>
      <c r="AK83" s="3">
        <v>163403.07</v>
      </c>
      <c r="AL83" s="3">
        <v>0</v>
      </c>
      <c r="AM83" s="3">
        <v>163403.07</v>
      </c>
      <c r="AN83" s="34">
        <v>0</v>
      </c>
      <c r="AO83" s="34">
        <v>9.9925419275948332E-3</v>
      </c>
      <c r="AP83" s="3">
        <v>46010257.410000004</v>
      </c>
      <c r="AQ83" s="3">
        <v>1293.0999999999999</v>
      </c>
      <c r="AR83" s="3">
        <v>46011550.509999998</v>
      </c>
      <c r="AS83" s="34">
        <v>2.8103812752820877E-3</v>
      </c>
      <c r="AT83" s="34">
        <v>0.13645147375151676</v>
      </c>
      <c r="AU83" s="3">
        <v>0</v>
      </c>
      <c r="AV83" s="3">
        <v>0</v>
      </c>
      <c r="AW83" s="3">
        <v>0</v>
      </c>
      <c r="AX83" s="34">
        <v>0</v>
      </c>
      <c r="AY83" s="34">
        <v>0</v>
      </c>
      <c r="AZ83" s="3">
        <v>104528481.97</v>
      </c>
      <c r="BA83" s="3">
        <v>5101501.66</v>
      </c>
      <c r="BB83" s="3">
        <v>109629983.63</v>
      </c>
      <c r="BC83" s="34">
        <v>4.6533817584225066</v>
      </c>
      <c r="BD83" s="34">
        <v>3.6745400433878372</v>
      </c>
      <c r="BE83" s="3">
        <v>8523766.7800000012</v>
      </c>
      <c r="BF83" s="3">
        <v>864744.15999999992</v>
      </c>
      <c r="BG83" s="3">
        <v>9388510.9400000013</v>
      </c>
      <c r="BH83" s="34">
        <v>9.2106636028481823</v>
      </c>
      <c r="BI83" s="34">
        <v>0.10262369911020643</v>
      </c>
    </row>
    <row r="84" spans="1:61" ht="20.100000000000001" customHeight="1" x14ac:dyDescent="0.5">
      <c r="A84" s="3" t="s">
        <v>43</v>
      </c>
      <c r="B84" s="3">
        <v>253590988.67000002</v>
      </c>
      <c r="C84" s="3">
        <v>491689</v>
      </c>
      <c r="D84" s="3">
        <v>254082677.67000002</v>
      </c>
      <c r="E84" s="34">
        <v>0.19351535669763392</v>
      </c>
      <c r="F84" s="34">
        <v>0.16470946452814167</v>
      </c>
      <c r="G84" s="3">
        <v>1232208.9600000002</v>
      </c>
      <c r="H84" s="3">
        <v>0</v>
      </c>
      <c r="I84" s="3">
        <v>1232208.9600000002</v>
      </c>
      <c r="J84" s="34">
        <v>0</v>
      </c>
      <c r="K84" s="34">
        <v>5.514034442987592E-2</v>
      </c>
      <c r="L84" s="3">
        <v>51774265.890000001</v>
      </c>
      <c r="M84" s="3">
        <v>0</v>
      </c>
      <c r="N84" s="3">
        <v>51774265.890000001</v>
      </c>
      <c r="O84" s="34">
        <v>0</v>
      </c>
      <c r="P84" s="34">
        <v>0.21322937404826914</v>
      </c>
      <c r="Q84" s="3">
        <v>0</v>
      </c>
      <c r="R84" s="3">
        <v>491689</v>
      </c>
      <c r="S84" s="3">
        <v>491689</v>
      </c>
      <c r="T84" s="34">
        <v>100</v>
      </c>
      <c r="U84" s="34">
        <v>1.3391945045342307E-3</v>
      </c>
      <c r="V84" s="3">
        <v>104365.98</v>
      </c>
      <c r="W84" s="3">
        <v>0</v>
      </c>
      <c r="X84" s="3">
        <v>104365.98</v>
      </c>
      <c r="Y84" s="34">
        <v>0</v>
      </c>
      <c r="Z84" s="34">
        <v>6.3357880828742649E-3</v>
      </c>
      <c r="AA84" s="3">
        <v>0</v>
      </c>
      <c r="AB84" s="3">
        <v>0</v>
      </c>
      <c r="AC84" s="3">
        <v>0</v>
      </c>
      <c r="AD84" s="34">
        <v>0</v>
      </c>
      <c r="AE84" s="34">
        <v>0</v>
      </c>
      <c r="AF84" s="3">
        <v>0</v>
      </c>
      <c r="AG84" s="3">
        <v>0</v>
      </c>
      <c r="AH84" s="3">
        <v>0</v>
      </c>
      <c r="AI84" s="34">
        <v>0</v>
      </c>
      <c r="AJ84" s="34">
        <v>0</v>
      </c>
      <c r="AK84" s="3">
        <v>0</v>
      </c>
      <c r="AL84" s="3">
        <v>0</v>
      </c>
      <c r="AM84" s="3">
        <v>0</v>
      </c>
      <c r="AN84" s="34">
        <v>0</v>
      </c>
      <c r="AO84" s="34">
        <v>0</v>
      </c>
      <c r="AP84" s="3">
        <v>157747096.64999998</v>
      </c>
      <c r="AQ84" s="3">
        <v>0</v>
      </c>
      <c r="AR84" s="3">
        <v>157747096.64999998</v>
      </c>
      <c r="AS84" s="34">
        <v>0</v>
      </c>
      <c r="AT84" s="34">
        <v>0.46781348551245444</v>
      </c>
      <c r="AU84" s="3">
        <v>0</v>
      </c>
      <c r="AV84" s="3">
        <v>0</v>
      </c>
      <c r="AW84" s="3">
        <v>0</v>
      </c>
      <c r="AX84" s="34">
        <v>0</v>
      </c>
      <c r="AY84" s="34">
        <v>0</v>
      </c>
      <c r="AZ84" s="3">
        <v>0</v>
      </c>
      <c r="BA84" s="3">
        <v>0</v>
      </c>
      <c r="BB84" s="3">
        <v>0</v>
      </c>
      <c r="BC84" s="34">
        <v>0</v>
      </c>
      <c r="BD84" s="34">
        <v>0</v>
      </c>
      <c r="BE84" s="3">
        <v>42733051.189999998</v>
      </c>
      <c r="BF84" s="3">
        <v>0</v>
      </c>
      <c r="BG84" s="3">
        <v>42733051.189999998</v>
      </c>
      <c r="BH84" s="34">
        <v>0</v>
      </c>
      <c r="BI84" s="34">
        <v>0.46710536052095264</v>
      </c>
    </row>
    <row r="85" spans="1:61" ht="20.100000000000001" customHeight="1" x14ac:dyDescent="0.5">
      <c r="A85" s="3" t="s">
        <v>44</v>
      </c>
      <c r="B85" s="3">
        <v>178416898.63</v>
      </c>
      <c r="C85" s="3">
        <v>51406144.230000004</v>
      </c>
      <c r="D85" s="3">
        <v>229823042.86000001</v>
      </c>
      <c r="E85" s="34">
        <v>22.36770673222475</v>
      </c>
      <c r="F85" s="34">
        <v>0.14898312105661599</v>
      </c>
      <c r="G85" s="3">
        <v>855796.57000000007</v>
      </c>
      <c r="H85" s="3">
        <v>3249.72</v>
      </c>
      <c r="I85" s="3">
        <v>859046.29</v>
      </c>
      <c r="J85" s="34">
        <v>0.37829393338047007</v>
      </c>
      <c r="K85" s="34">
        <v>3.8441619765374101E-2</v>
      </c>
      <c r="L85" s="3">
        <v>7931106.4200000009</v>
      </c>
      <c r="M85" s="3">
        <v>0</v>
      </c>
      <c r="N85" s="3">
        <v>7931106.4200000009</v>
      </c>
      <c r="O85" s="34">
        <v>0</v>
      </c>
      <c r="P85" s="34">
        <v>3.2663811420133471E-2</v>
      </c>
      <c r="Q85" s="3">
        <v>0</v>
      </c>
      <c r="R85" s="3">
        <v>51402894.510000005</v>
      </c>
      <c r="S85" s="3">
        <v>51402894.510000005</v>
      </c>
      <c r="T85" s="34">
        <v>100.00000000000001</v>
      </c>
      <c r="U85" s="34">
        <v>0.14000409576977479</v>
      </c>
      <c r="V85" s="3">
        <v>0</v>
      </c>
      <c r="W85" s="3">
        <v>0</v>
      </c>
      <c r="X85" s="3">
        <v>0</v>
      </c>
      <c r="Y85" s="34">
        <v>0</v>
      </c>
      <c r="Z85" s="34">
        <v>0</v>
      </c>
      <c r="AA85" s="3">
        <v>1299467.8799999999</v>
      </c>
      <c r="AB85" s="3">
        <v>0</v>
      </c>
      <c r="AC85" s="3">
        <v>1299467.8799999999</v>
      </c>
      <c r="AD85" s="34">
        <v>0</v>
      </c>
      <c r="AE85" s="34">
        <v>3.2277080902569722E-3</v>
      </c>
      <c r="AF85" s="3">
        <v>820505.58</v>
      </c>
      <c r="AG85" s="3">
        <v>0</v>
      </c>
      <c r="AH85" s="3">
        <v>820505.58</v>
      </c>
      <c r="AI85" s="34">
        <v>0</v>
      </c>
      <c r="AJ85" s="34">
        <v>7.7588694044823867E-2</v>
      </c>
      <c r="AK85" s="3">
        <v>0</v>
      </c>
      <c r="AL85" s="3">
        <v>0</v>
      </c>
      <c r="AM85" s="3">
        <v>0</v>
      </c>
      <c r="AN85" s="34">
        <v>0</v>
      </c>
      <c r="AO85" s="34">
        <v>0</v>
      </c>
      <c r="AP85" s="3">
        <v>139795084.13999999</v>
      </c>
      <c r="AQ85" s="3">
        <v>0</v>
      </c>
      <c r="AR85" s="3">
        <v>139795084.13999999</v>
      </c>
      <c r="AS85" s="34">
        <v>0</v>
      </c>
      <c r="AT85" s="34">
        <v>0.41457514564684217</v>
      </c>
      <c r="AU85" s="3">
        <v>0</v>
      </c>
      <c r="AV85" s="3">
        <v>0</v>
      </c>
      <c r="AW85" s="3">
        <v>0</v>
      </c>
      <c r="AX85" s="34">
        <v>0</v>
      </c>
      <c r="AY85" s="34">
        <v>0</v>
      </c>
      <c r="AZ85" s="3">
        <v>26970740.399999999</v>
      </c>
      <c r="BA85" s="3">
        <v>0</v>
      </c>
      <c r="BB85" s="3">
        <v>26970740.399999999</v>
      </c>
      <c r="BC85" s="34">
        <v>0</v>
      </c>
      <c r="BD85" s="34">
        <v>0.90399599013073473</v>
      </c>
      <c r="BE85" s="3">
        <v>744197.64</v>
      </c>
      <c r="BF85" s="3">
        <v>0</v>
      </c>
      <c r="BG85" s="3">
        <v>744197.64</v>
      </c>
      <c r="BH85" s="34">
        <v>0</v>
      </c>
      <c r="BI85" s="34">
        <v>8.134656834716935E-3</v>
      </c>
    </row>
    <row r="86" spans="1:61" ht="20.100000000000001" customHeight="1" x14ac:dyDescent="0.5">
      <c r="A86" s="3" t="s">
        <v>47</v>
      </c>
      <c r="B86" s="3">
        <v>115644134.10000001</v>
      </c>
      <c r="C86" s="3">
        <v>0</v>
      </c>
      <c r="D86" s="3">
        <v>115644134.10000001</v>
      </c>
      <c r="E86" s="34">
        <v>0</v>
      </c>
      <c r="F86" s="34">
        <v>7.4966477754813909E-2</v>
      </c>
      <c r="G86" s="3">
        <v>203033.26999999996</v>
      </c>
      <c r="H86" s="3">
        <v>0</v>
      </c>
      <c r="I86" s="3">
        <v>203033.26999999996</v>
      </c>
      <c r="J86" s="34">
        <v>0</v>
      </c>
      <c r="K86" s="34">
        <v>9.0855729847346585E-3</v>
      </c>
      <c r="L86" s="3">
        <v>45205.599999999999</v>
      </c>
      <c r="M86" s="3">
        <v>0</v>
      </c>
      <c r="N86" s="3">
        <v>45205.599999999999</v>
      </c>
      <c r="O86" s="34">
        <v>0</v>
      </c>
      <c r="P86" s="34">
        <v>1.8617669658428131E-4</v>
      </c>
      <c r="Q86" s="3">
        <v>0</v>
      </c>
      <c r="R86" s="3">
        <v>0</v>
      </c>
      <c r="S86" s="3">
        <v>0</v>
      </c>
      <c r="T86" s="34">
        <v>0</v>
      </c>
      <c r="U86" s="34">
        <v>0</v>
      </c>
      <c r="V86" s="3">
        <v>137672.35</v>
      </c>
      <c r="W86" s="3">
        <v>0</v>
      </c>
      <c r="X86" s="3">
        <v>137672.35</v>
      </c>
      <c r="Y86" s="34">
        <v>0</v>
      </c>
      <c r="Z86" s="34">
        <v>8.3577314606857016E-3</v>
      </c>
      <c r="AA86" s="3">
        <v>46502979.050000004</v>
      </c>
      <c r="AB86" s="3">
        <v>0</v>
      </c>
      <c r="AC86" s="3">
        <v>46502979.050000004</v>
      </c>
      <c r="AD86" s="34">
        <v>0</v>
      </c>
      <c r="AE86" s="34">
        <v>0.11550731188579706</v>
      </c>
      <c r="AF86" s="3">
        <v>1379310.35</v>
      </c>
      <c r="AG86" s="3">
        <v>0</v>
      </c>
      <c r="AH86" s="3">
        <v>1379310.35</v>
      </c>
      <c r="AI86" s="34">
        <v>0</v>
      </c>
      <c r="AJ86" s="34">
        <v>0.13043042161761889</v>
      </c>
      <c r="AK86" s="3">
        <v>2660962.5699999998</v>
      </c>
      <c r="AL86" s="3">
        <v>0</v>
      </c>
      <c r="AM86" s="3">
        <v>2660962.5699999998</v>
      </c>
      <c r="AN86" s="34">
        <v>0</v>
      </c>
      <c r="AO86" s="34">
        <v>0.16272509475180302</v>
      </c>
      <c r="AP86" s="3">
        <v>46728478.319999993</v>
      </c>
      <c r="AQ86" s="3">
        <v>0</v>
      </c>
      <c r="AR86" s="3">
        <v>46728478.319999993</v>
      </c>
      <c r="AS86" s="34">
        <v>0</v>
      </c>
      <c r="AT86" s="34">
        <v>0.13857758893702188</v>
      </c>
      <c r="AU86" s="3">
        <v>0</v>
      </c>
      <c r="AV86" s="3">
        <v>0</v>
      </c>
      <c r="AW86" s="3">
        <v>0</v>
      </c>
      <c r="AX86" s="34">
        <v>0</v>
      </c>
      <c r="AY86" s="34">
        <v>0</v>
      </c>
      <c r="AZ86" s="3">
        <v>4534498.5900000008</v>
      </c>
      <c r="BA86" s="3">
        <v>0</v>
      </c>
      <c r="BB86" s="3">
        <v>4534498.5900000008</v>
      </c>
      <c r="BC86" s="34">
        <v>0</v>
      </c>
      <c r="BD86" s="34">
        <v>0.15198576241583162</v>
      </c>
      <c r="BE86" s="3">
        <v>13451994</v>
      </c>
      <c r="BF86" s="3">
        <v>0</v>
      </c>
      <c r="BG86" s="3">
        <v>13451994</v>
      </c>
      <c r="BH86" s="34">
        <v>0</v>
      </c>
      <c r="BI86" s="34">
        <v>0.14704071748019948</v>
      </c>
    </row>
    <row r="87" spans="1:61" ht="20.100000000000001" customHeight="1" x14ac:dyDescent="0.5">
      <c r="A87" s="3" t="s">
        <v>45</v>
      </c>
      <c r="B87" s="3">
        <v>87139732.039999977</v>
      </c>
      <c r="C87" s="3">
        <v>0</v>
      </c>
      <c r="D87" s="3">
        <v>87139732.039999977</v>
      </c>
      <c r="E87" s="34">
        <v>0</v>
      </c>
      <c r="F87" s="34">
        <v>5.6488457753406301E-2</v>
      </c>
      <c r="G87" s="3">
        <v>0</v>
      </c>
      <c r="H87" s="3">
        <v>0</v>
      </c>
      <c r="I87" s="3">
        <v>0</v>
      </c>
      <c r="J87" s="34">
        <v>0</v>
      </c>
      <c r="K87" s="34">
        <v>0</v>
      </c>
      <c r="L87" s="3">
        <v>0</v>
      </c>
      <c r="M87" s="3">
        <v>0</v>
      </c>
      <c r="N87" s="3">
        <v>0</v>
      </c>
      <c r="O87" s="34">
        <v>0</v>
      </c>
      <c r="P87" s="34">
        <v>0</v>
      </c>
      <c r="Q87" s="3">
        <v>0</v>
      </c>
      <c r="R87" s="3">
        <v>0</v>
      </c>
      <c r="S87" s="3">
        <v>0</v>
      </c>
      <c r="T87" s="34">
        <v>0</v>
      </c>
      <c r="U87" s="34">
        <v>0</v>
      </c>
      <c r="V87" s="3">
        <v>0</v>
      </c>
      <c r="W87" s="3">
        <v>0</v>
      </c>
      <c r="X87" s="3">
        <v>0</v>
      </c>
      <c r="Y87" s="34">
        <v>0</v>
      </c>
      <c r="Z87" s="34">
        <v>0</v>
      </c>
      <c r="AA87" s="3">
        <v>1291255.33</v>
      </c>
      <c r="AB87" s="3">
        <v>0</v>
      </c>
      <c r="AC87" s="3">
        <v>1291255.33</v>
      </c>
      <c r="AD87" s="34">
        <v>0</v>
      </c>
      <c r="AE87" s="34">
        <v>3.2073091912271329E-3</v>
      </c>
      <c r="AF87" s="3">
        <v>317560</v>
      </c>
      <c r="AG87" s="3">
        <v>0</v>
      </c>
      <c r="AH87" s="3">
        <v>317560</v>
      </c>
      <c r="AI87" s="34">
        <v>0</v>
      </c>
      <c r="AJ87" s="34">
        <v>3.0029126286836794E-2</v>
      </c>
      <c r="AK87" s="3">
        <v>0</v>
      </c>
      <c r="AL87" s="3">
        <v>0</v>
      </c>
      <c r="AM87" s="3">
        <v>0</v>
      </c>
      <c r="AN87" s="34">
        <v>0</v>
      </c>
      <c r="AO87" s="34">
        <v>0</v>
      </c>
      <c r="AP87" s="3">
        <v>51683801.569999993</v>
      </c>
      <c r="AQ87" s="3">
        <v>0</v>
      </c>
      <c r="AR87" s="3">
        <v>51683801.569999993</v>
      </c>
      <c r="AS87" s="34">
        <v>0</v>
      </c>
      <c r="AT87" s="34">
        <v>0.15327305459473103</v>
      </c>
      <c r="AU87" s="3">
        <v>0</v>
      </c>
      <c r="AV87" s="3">
        <v>0</v>
      </c>
      <c r="AW87" s="3">
        <v>0</v>
      </c>
      <c r="AX87" s="34">
        <v>0</v>
      </c>
      <c r="AY87" s="34">
        <v>0</v>
      </c>
      <c r="AZ87" s="3">
        <v>28501521.91</v>
      </c>
      <c r="BA87" s="3">
        <v>0</v>
      </c>
      <c r="BB87" s="3">
        <v>28501521.91</v>
      </c>
      <c r="BC87" s="34">
        <v>0</v>
      </c>
      <c r="BD87" s="34">
        <v>0.95530419770245834</v>
      </c>
      <c r="BE87" s="3">
        <v>5345593.2299999995</v>
      </c>
      <c r="BF87" s="3">
        <v>0</v>
      </c>
      <c r="BG87" s="3">
        <v>5345593.2299999995</v>
      </c>
      <c r="BH87" s="34">
        <v>0</v>
      </c>
      <c r="BI87" s="34">
        <v>5.8431475950442506E-2</v>
      </c>
    </row>
    <row r="88" spans="1:61" ht="20.100000000000001" customHeight="1" x14ac:dyDescent="0.5">
      <c r="A88" s="3" t="s">
        <v>46</v>
      </c>
      <c r="B88" s="3">
        <v>70761057.24000001</v>
      </c>
      <c r="C88" s="3">
        <v>0</v>
      </c>
      <c r="D88" s="3">
        <v>70761057.24000001</v>
      </c>
      <c r="E88" s="34">
        <v>0</v>
      </c>
      <c r="F88" s="34">
        <v>4.5870958045329639E-2</v>
      </c>
      <c r="G88" s="3">
        <v>0</v>
      </c>
      <c r="H88" s="3">
        <v>0</v>
      </c>
      <c r="I88" s="3">
        <v>0</v>
      </c>
      <c r="J88" s="34">
        <v>0</v>
      </c>
      <c r="K88" s="34">
        <v>0</v>
      </c>
      <c r="L88" s="3">
        <v>0</v>
      </c>
      <c r="M88" s="3">
        <v>0</v>
      </c>
      <c r="N88" s="3">
        <v>0</v>
      </c>
      <c r="O88" s="34">
        <v>0</v>
      </c>
      <c r="P88" s="34">
        <v>0</v>
      </c>
      <c r="Q88" s="3">
        <v>0</v>
      </c>
      <c r="R88" s="3">
        <v>0</v>
      </c>
      <c r="S88" s="3">
        <v>0</v>
      </c>
      <c r="T88" s="34">
        <v>0</v>
      </c>
      <c r="U88" s="34">
        <v>0</v>
      </c>
      <c r="V88" s="3">
        <v>0</v>
      </c>
      <c r="W88" s="3">
        <v>0</v>
      </c>
      <c r="X88" s="3">
        <v>0</v>
      </c>
      <c r="Y88" s="34">
        <v>0</v>
      </c>
      <c r="Z88" s="34">
        <v>0</v>
      </c>
      <c r="AA88" s="3">
        <v>0</v>
      </c>
      <c r="AB88" s="3">
        <v>0</v>
      </c>
      <c r="AC88" s="3">
        <v>0</v>
      </c>
      <c r="AD88" s="34">
        <v>0</v>
      </c>
      <c r="AE88" s="34">
        <v>0</v>
      </c>
      <c r="AF88" s="3">
        <v>0</v>
      </c>
      <c r="AG88" s="3">
        <v>0</v>
      </c>
      <c r="AH88" s="3">
        <v>0</v>
      </c>
      <c r="AI88" s="34">
        <v>0</v>
      </c>
      <c r="AJ88" s="34">
        <v>0</v>
      </c>
      <c r="AK88" s="3">
        <v>0</v>
      </c>
      <c r="AL88" s="3">
        <v>0</v>
      </c>
      <c r="AM88" s="3">
        <v>0</v>
      </c>
      <c r="AN88" s="34">
        <v>0</v>
      </c>
      <c r="AO88" s="34">
        <v>0</v>
      </c>
      <c r="AP88" s="3">
        <v>70761057.24000001</v>
      </c>
      <c r="AQ88" s="3">
        <v>0</v>
      </c>
      <c r="AR88" s="3">
        <v>70761057.24000001</v>
      </c>
      <c r="AS88" s="34">
        <v>0</v>
      </c>
      <c r="AT88" s="34">
        <v>0.20984840627170243</v>
      </c>
      <c r="AU88" s="3">
        <v>0</v>
      </c>
      <c r="AV88" s="3">
        <v>0</v>
      </c>
      <c r="AW88" s="3">
        <v>0</v>
      </c>
      <c r="AX88" s="34">
        <v>0</v>
      </c>
      <c r="AY88" s="34">
        <v>0</v>
      </c>
      <c r="AZ88" s="3">
        <v>0</v>
      </c>
      <c r="BA88" s="3">
        <v>0</v>
      </c>
      <c r="BB88" s="3">
        <v>0</v>
      </c>
      <c r="BC88" s="34">
        <v>0</v>
      </c>
      <c r="BD88" s="34">
        <v>0</v>
      </c>
      <c r="BE88" s="3">
        <v>0</v>
      </c>
      <c r="BF88" s="3">
        <v>0</v>
      </c>
      <c r="BG88" s="3">
        <v>0</v>
      </c>
      <c r="BH88" s="34">
        <v>0</v>
      </c>
      <c r="BI88" s="34">
        <v>0</v>
      </c>
    </row>
    <row r="89" spans="1:61" ht="20.100000000000001" customHeight="1" x14ac:dyDescent="0.5">
      <c r="A89" s="3" t="s">
        <v>48</v>
      </c>
      <c r="B89" s="3">
        <v>187907.38</v>
      </c>
      <c r="C89" s="3">
        <v>48729371.789999999</v>
      </c>
      <c r="D89" s="3">
        <v>48917279.170000002</v>
      </c>
      <c r="E89" s="34">
        <v>99.615867065404487</v>
      </c>
      <c r="F89" s="34">
        <v>3.1710697211436226E-2</v>
      </c>
      <c r="G89" s="3">
        <v>0</v>
      </c>
      <c r="H89" s="3">
        <v>0</v>
      </c>
      <c r="I89" s="3">
        <v>0</v>
      </c>
      <c r="J89" s="34">
        <v>0</v>
      </c>
      <c r="K89" s="34">
        <v>0</v>
      </c>
      <c r="L89" s="3">
        <v>0</v>
      </c>
      <c r="M89" s="3">
        <v>0</v>
      </c>
      <c r="N89" s="3">
        <v>0</v>
      </c>
      <c r="O89" s="34">
        <v>0</v>
      </c>
      <c r="P89" s="34">
        <v>0</v>
      </c>
      <c r="Q89" s="3">
        <v>0</v>
      </c>
      <c r="R89" s="3">
        <v>48729371.789999999</v>
      </c>
      <c r="S89" s="3">
        <v>48729371.789999999</v>
      </c>
      <c r="T89" s="34">
        <v>100</v>
      </c>
      <c r="U89" s="34">
        <v>0.132722324295588</v>
      </c>
      <c r="V89" s="3">
        <v>187907.38</v>
      </c>
      <c r="W89" s="3">
        <v>0</v>
      </c>
      <c r="X89" s="3">
        <v>187907.38</v>
      </c>
      <c r="Y89" s="34">
        <v>0</v>
      </c>
      <c r="Z89" s="34">
        <v>1.1407369900499434E-2</v>
      </c>
      <c r="AA89" s="3">
        <v>0</v>
      </c>
      <c r="AB89" s="3">
        <v>0</v>
      </c>
      <c r="AC89" s="3">
        <v>0</v>
      </c>
      <c r="AD89" s="34">
        <v>0</v>
      </c>
      <c r="AE89" s="34">
        <v>0</v>
      </c>
      <c r="AF89" s="3">
        <v>0</v>
      </c>
      <c r="AG89" s="3">
        <v>0</v>
      </c>
      <c r="AH89" s="3">
        <v>0</v>
      </c>
      <c r="AI89" s="34">
        <v>0</v>
      </c>
      <c r="AJ89" s="34">
        <v>0</v>
      </c>
      <c r="AK89" s="3">
        <v>0</v>
      </c>
      <c r="AL89" s="3">
        <v>0</v>
      </c>
      <c r="AM89" s="3">
        <v>0</v>
      </c>
      <c r="AN89" s="34">
        <v>0</v>
      </c>
      <c r="AO89" s="34">
        <v>0</v>
      </c>
      <c r="AP89" s="3">
        <v>0</v>
      </c>
      <c r="AQ89" s="3">
        <v>0</v>
      </c>
      <c r="AR89" s="3">
        <v>0</v>
      </c>
      <c r="AS89" s="34">
        <v>0</v>
      </c>
      <c r="AT89" s="34">
        <v>0</v>
      </c>
      <c r="AU89" s="3">
        <v>0</v>
      </c>
      <c r="AV89" s="3">
        <v>0</v>
      </c>
      <c r="AW89" s="3">
        <v>0</v>
      </c>
      <c r="AX89" s="34">
        <v>0</v>
      </c>
      <c r="AY89" s="34">
        <v>0</v>
      </c>
      <c r="AZ89" s="3">
        <v>0</v>
      </c>
      <c r="BA89" s="3">
        <v>0</v>
      </c>
      <c r="BB89" s="3">
        <v>0</v>
      </c>
      <c r="BC89" s="34">
        <v>0</v>
      </c>
      <c r="BD89" s="34">
        <v>0</v>
      </c>
      <c r="BE89" s="3">
        <v>0</v>
      </c>
      <c r="BF89" s="3">
        <v>0</v>
      </c>
      <c r="BG89" s="3">
        <v>0</v>
      </c>
      <c r="BH89" s="34">
        <v>0</v>
      </c>
      <c r="BI89" s="34">
        <v>0</v>
      </c>
    </row>
    <row r="90" spans="1:61" ht="20.100000000000001" customHeight="1" x14ac:dyDescent="0.5">
      <c r="A90" s="3" t="s">
        <v>49</v>
      </c>
      <c r="B90" s="3">
        <v>8013407.5999999987</v>
      </c>
      <c r="C90" s="3">
        <v>0</v>
      </c>
      <c r="D90" s="3">
        <v>8013407.5999999987</v>
      </c>
      <c r="E90" s="34">
        <v>0</v>
      </c>
      <c r="F90" s="34">
        <v>5.1947031058763972E-3</v>
      </c>
      <c r="G90" s="3">
        <v>25262.44</v>
      </c>
      <c r="H90" s="3">
        <v>0</v>
      </c>
      <c r="I90" s="3">
        <v>25262.44</v>
      </c>
      <c r="J90" s="34">
        <v>0</v>
      </c>
      <c r="K90" s="34">
        <v>1.1304735543710659E-3</v>
      </c>
      <c r="L90" s="3">
        <v>6362779.8200000012</v>
      </c>
      <c r="M90" s="3">
        <v>0</v>
      </c>
      <c r="N90" s="3">
        <v>6362779.8200000012</v>
      </c>
      <c r="O90" s="34">
        <v>0</v>
      </c>
      <c r="P90" s="34">
        <v>2.6204747376004926E-2</v>
      </c>
      <c r="Q90" s="3">
        <v>0</v>
      </c>
      <c r="R90" s="3">
        <v>0</v>
      </c>
      <c r="S90" s="3">
        <v>0</v>
      </c>
      <c r="T90" s="34">
        <v>0</v>
      </c>
      <c r="U90" s="34">
        <v>0</v>
      </c>
      <c r="V90" s="3">
        <v>395698.45</v>
      </c>
      <c r="W90" s="3">
        <v>0</v>
      </c>
      <c r="X90" s="3">
        <v>395698.45</v>
      </c>
      <c r="Y90" s="34">
        <v>0</v>
      </c>
      <c r="Z90" s="34">
        <v>2.4021827073552302E-2</v>
      </c>
      <c r="AA90" s="3">
        <v>190854.88</v>
      </c>
      <c r="AB90" s="3">
        <v>0</v>
      </c>
      <c r="AC90" s="3">
        <v>190854.88</v>
      </c>
      <c r="AD90" s="34">
        <v>0</v>
      </c>
      <c r="AE90" s="34">
        <v>4.7405853559152509E-4</v>
      </c>
      <c r="AF90" s="3">
        <v>0</v>
      </c>
      <c r="AG90" s="3">
        <v>0</v>
      </c>
      <c r="AH90" s="3">
        <v>0</v>
      </c>
      <c r="AI90" s="34">
        <v>0</v>
      </c>
      <c r="AJ90" s="34">
        <v>0</v>
      </c>
      <c r="AK90" s="3">
        <v>50661.25</v>
      </c>
      <c r="AL90" s="3">
        <v>0</v>
      </c>
      <c r="AM90" s="3">
        <v>50661.25</v>
      </c>
      <c r="AN90" s="34">
        <v>0</v>
      </c>
      <c r="AO90" s="34">
        <v>3.0980731557207816E-3</v>
      </c>
      <c r="AP90" s="3">
        <v>115816.57</v>
      </c>
      <c r="AQ90" s="3">
        <v>0</v>
      </c>
      <c r="AR90" s="3">
        <v>115816.57</v>
      </c>
      <c r="AS90" s="34">
        <v>0</v>
      </c>
      <c r="AT90" s="34">
        <v>3.4346466237670164E-4</v>
      </c>
      <c r="AU90" s="3">
        <v>0</v>
      </c>
      <c r="AV90" s="3">
        <v>0</v>
      </c>
      <c r="AW90" s="3">
        <v>0</v>
      </c>
      <c r="AX90" s="34">
        <v>0</v>
      </c>
      <c r="AY90" s="34">
        <v>0</v>
      </c>
      <c r="AZ90" s="3">
        <v>4476.75</v>
      </c>
      <c r="BA90" s="3">
        <v>0</v>
      </c>
      <c r="BB90" s="3">
        <v>4476.75</v>
      </c>
      <c r="BC90" s="34">
        <v>0</v>
      </c>
      <c r="BD90" s="34">
        <v>1.5005016506027276E-4</v>
      </c>
      <c r="BE90" s="3">
        <v>867857.44000000006</v>
      </c>
      <c r="BF90" s="3">
        <v>0</v>
      </c>
      <c r="BG90" s="3">
        <v>867857.44000000006</v>
      </c>
      <c r="BH90" s="34">
        <v>0</v>
      </c>
      <c r="BI90" s="34">
        <v>9.4863542645149245E-3</v>
      </c>
    </row>
    <row r="91" spans="1:61" s="28" customFormat="1" ht="20.100000000000001" customHeight="1" x14ac:dyDescent="0.5">
      <c r="A91" s="71" t="s">
        <v>3</v>
      </c>
      <c r="B91" s="71">
        <v>97849434587.679993</v>
      </c>
      <c r="C91" s="71">
        <v>56411693270.329994</v>
      </c>
      <c r="D91" s="71">
        <v>154261127858.00995</v>
      </c>
      <c r="E91" s="88">
        <v>36.568962027980426</v>
      </c>
      <c r="F91" s="88">
        <v>100.00000000000006</v>
      </c>
      <c r="G91" s="71">
        <v>672558062.40999997</v>
      </c>
      <c r="H91" s="71">
        <v>1562119600.0900002</v>
      </c>
      <c r="I91" s="71">
        <v>2234677662.5</v>
      </c>
      <c r="J91" s="88">
        <v>69.903576086334112</v>
      </c>
      <c r="K91" s="88">
        <v>100</v>
      </c>
      <c r="L91" s="71">
        <v>10351812828.610001</v>
      </c>
      <c r="M91" s="71">
        <v>13929206670.27</v>
      </c>
      <c r="N91" s="71">
        <v>24281019498.880001</v>
      </c>
      <c r="O91" s="88">
        <v>57.36664669666159</v>
      </c>
      <c r="P91" s="88">
        <v>100</v>
      </c>
      <c r="Q91" s="71">
        <v>59268276.529999994</v>
      </c>
      <c r="R91" s="71">
        <v>36656010821.110001</v>
      </c>
      <c r="S91" s="71">
        <v>36715279097.639999</v>
      </c>
      <c r="T91" s="88">
        <v>99.838573264355745</v>
      </c>
      <c r="U91" s="88">
        <v>100</v>
      </c>
      <c r="V91" s="71">
        <v>1465987716.6300001</v>
      </c>
      <c r="W91" s="71">
        <v>181257718.89999998</v>
      </c>
      <c r="X91" s="71">
        <v>1647245435.5300002</v>
      </c>
      <c r="Y91" s="88">
        <v>11.003686213990353</v>
      </c>
      <c r="Z91" s="88">
        <v>100.00000000000003</v>
      </c>
      <c r="AA91" s="71">
        <v>37670920250.039993</v>
      </c>
      <c r="AB91" s="71">
        <v>2588850573.7999997</v>
      </c>
      <c r="AC91" s="71">
        <v>40259770823.840004</v>
      </c>
      <c r="AD91" s="88">
        <v>6.4303658983249852</v>
      </c>
      <c r="AE91" s="88">
        <v>100</v>
      </c>
      <c r="AF91" s="71">
        <v>1054439198.47</v>
      </c>
      <c r="AG91" s="71">
        <v>3067426.82</v>
      </c>
      <c r="AH91" s="71">
        <v>1057506625.29</v>
      </c>
      <c r="AI91" s="88">
        <v>0.29006218463726596</v>
      </c>
      <c r="AJ91" s="88">
        <v>100.00000000000001</v>
      </c>
      <c r="AK91" s="71">
        <v>1581550812.3000002</v>
      </c>
      <c r="AL91" s="71">
        <v>53699469.20000001</v>
      </c>
      <c r="AM91" s="71">
        <v>1635250281.5</v>
      </c>
      <c r="AN91" s="88">
        <v>3.2838685189365617</v>
      </c>
      <c r="AO91" s="88">
        <v>100.00000000000003</v>
      </c>
      <c r="AP91" s="71">
        <v>33601081250.389999</v>
      </c>
      <c r="AQ91" s="71">
        <v>119001974.06000002</v>
      </c>
      <c r="AR91" s="71">
        <v>33720083224.450001</v>
      </c>
      <c r="AS91" s="88">
        <v>0.35291127031890956</v>
      </c>
      <c r="AT91" s="88">
        <v>100</v>
      </c>
      <c r="AU91" s="71">
        <v>0</v>
      </c>
      <c r="AV91" s="71">
        <v>578310700.64999998</v>
      </c>
      <c r="AW91" s="71">
        <v>578310700.64999998</v>
      </c>
      <c r="AX91" s="88">
        <v>100</v>
      </c>
      <c r="AY91" s="88">
        <v>100</v>
      </c>
      <c r="AZ91" s="71">
        <v>2890826204.9000001</v>
      </c>
      <c r="BA91" s="71">
        <v>92676011.310000002</v>
      </c>
      <c r="BB91" s="71">
        <v>2983502216.2099996</v>
      </c>
      <c r="BC91" s="88">
        <v>3.1062826367773955</v>
      </c>
      <c r="BD91" s="88">
        <v>100</v>
      </c>
      <c r="BE91" s="71">
        <v>8500989987.3999996</v>
      </c>
      <c r="BF91" s="71">
        <v>647492304.11999989</v>
      </c>
      <c r="BG91" s="71">
        <v>9148482291.5200005</v>
      </c>
      <c r="BH91" s="88">
        <v>7.0775925829815476</v>
      </c>
      <c r="BI91" s="88">
        <v>100.00000000000001</v>
      </c>
    </row>
    <row r="92" spans="1:61" ht="20.100000000000001" customHeight="1" x14ac:dyDescent="0.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row>
    <row r="93" spans="1:61" ht="20.100000000000001" customHeight="1" x14ac:dyDescent="0.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row>
    <row r="94" spans="1:61" s="29" customFormat="1" ht="20.100000000000001" customHeight="1" x14ac:dyDescent="0.5">
      <c r="A94" s="37"/>
    </row>
    <row r="95" spans="1:61" ht="20.100000000000001" customHeight="1" x14ac:dyDescent="0.5">
      <c r="A95" s="31"/>
      <c r="C95" s="82" t="s">
        <v>102</v>
      </c>
    </row>
    <row r="96" spans="1:61" ht="20.100000000000001" customHeight="1" x14ac:dyDescent="0.5">
      <c r="A96" s="31"/>
      <c r="C96" s="82" t="s">
        <v>103</v>
      </c>
    </row>
    <row r="97" spans="1:61" ht="20.100000000000001" customHeight="1" x14ac:dyDescent="0.5">
      <c r="A97" s="31"/>
      <c r="B97" s="31"/>
      <c r="C97" s="82" t="s">
        <v>268</v>
      </c>
      <c r="D97" s="31"/>
      <c r="E97" s="31"/>
      <c r="F97" s="31"/>
      <c r="G97" s="31"/>
      <c r="H97" s="31"/>
      <c r="I97" s="31"/>
      <c r="J97" s="31"/>
      <c r="K97" s="31"/>
      <c r="L97" s="31"/>
      <c r="M97" s="31"/>
      <c r="N97" s="31"/>
      <c r="O97" s="31"/>
    </row>
    <row r="98" spans="1:61" ht="20.100000000000001" customHeight="1" x14ac:dyDescent="0.5">
      <c r="A98" s="31"/>
      <c r="B98" s="31"/>
      <c r="C98" s="82" t="s">
        <v>104</v>
      </c>
      <c r="D98" s="31"/>
      <c r="E98" s="31"/>
      <c r="F98" s="31"/>
      <c r="G98" s="31"/>
      <c r="H98" s="31"/>
      <c r="I98" s="31"/>
      <c r="J98" s="31"/>
      <c r="K98" s="31"/>
      <c r="L98" s="31"/>
      <c r="M98" s="31"/>
      <c r="N98" s="31"/>
      <c r="O98" s="31"/>
    </row>
    <row r="99" spans="1:61" ht="20.100000000000001" customHeight="1" thickBot="1" x14ac:dyDescent="0.55000000000000004"/>
    <row r="100" spans="1:61" ht="30" customHeight="1" thickBot="1" x14ac:dyDescent="0.55000000000000004">
      <c r="A100" s="135" t="s">
        <v>176</v>
      </c>
      <c r="B100" s="137" t="s">
        <v>626</v>
      </c>
      <c r="C100" s="138"/>
      <c r="D100" s="138"/>
      <c r="E100" s="138"/>
      <c r="F100" s="139"/>
      <c r="G100" s="137" t="s">
        <v>4</v>
      </c>
      <c r="H100" s="138"/>
      <c r="I100" s="138"/>
      <c r="J100" s="138"/>
      <c r="K100" s="138"/>
      <c r="L100" s="137" t="s">
        <v>5</v>
      </c>
      <c r="M100" s="138"/>
      <c r="N100" s="138"/>
      <c r="O100" s="138"/>
      <c r="P100" s="139"/>
      <c r="Q100" s="137" t="s">
        <v>6</v>
      </c>
      <c r="R100" s="138"/>
      <c r="S100" s="138"/>
      <c r="T100" s="138"/>
      <c r="U100" s="139"/>
      <c r="V100" s="137" t="s">
        <v>337</v>
      </c>
      <c r="W100" s="138"/>
      <c r="X100" s="138"/>
      <c r="Y100" s="138"/>
      <c r="Z100" s="139"/>
      <c r="AA100" s="137" t="s">
        <v>338</v>
      </c>
      <c r="AB100" s="138"/>
      <c r="AC100" s="138"/>
      <c r="AD100" s="138"/>
      <c r="AE100" s="139"/>
      <c r="AF100" s="137" t="s">
        <v>9</v>
      </c>
      <c r="AG100" s="138"/>
      <c r="AH100" s="138"/>
      <c r="AI100" s="138"/>
      <c r="AJ100" s="139"/>
      <c r="AK100" s="137" t="s">
        <v>339</v>
      </c>
      <c r="AL100" s="138"/>
      <c r="AM100" s="138"/>
      <c r="AN100" s="138"/>
      <c r="AO100" s="139"/>
      <c r="AP100" s="137" t="s">
        <v>99</v>
      </c>
      <c r="AQ100" s="138"/>
      <c r="AR100" s="138"/>
      <c r="AS100" s="138"/>
      <c r="AT100" s="139"/>
      <c r="AU100" s="137" t="s">
        <v>12</v>
      </c>
      <c r="AV100" s="138"/>
      <c r="AW100" s="138"/>
      <c r="AX100" s="138"/>
      <c r="AY100" s="139"/>
      <c r="AZ100" s="137" t="s">
        <v>13</v>
      </c>
      <c r="BA100" s="138"/>
      <c r="BB100" s="138"/>
      <c r="BC100" s="138"/>
      <c r="BD100" s="139"/>
      <c r="BE100" s="137" t="s">
        <v>14</v>
      </c>
      <c r="BF100" s="138"/>
      <c r="BG100" s="138"/>
      <c r="BH100" s="138"/>
      <c r="BI100" s="139"/>
    </row>
    <row r="101" spans="1:61" ht="30" customHeight="1" thickBot="1" x14ac:dyDescent="0.55000000000000004">
      <c r="A101" s="136"/>
      <c r="B101" s="55" t="s">
        <v>177</v>
      </c>
      <c r="C101" s="55" t="s">
        <v>334</v>
      </c>
      <c r="D101" s="55" t="s">
        <v>86</v>
      </c>
      <c r="E101" s="55" t="s">
        <v>335</v>
      </c>
      <c r="F101" s="55" t="s">
        <v>336</v>
      </c>
      <c r="G101" s="55" t="s">
        <v>177</v>
      </c>
      <c r="H101" s="55" t="s">
        <v>334</v>
      </c>
      <c r="I101" s="55" t="s">
        <v>86</v>
      </c>
      <c r="J101" s="55" t="s">
        <v>335</v>
      </c>
      <c r="K101" s="56" t="s">
        <v>336</v>
      </c>
      <c r="L101" s="55" t="s">
        <v>177</v>
      </c>
      <c r="M101" s="55" t="s">
        <v>334</v>
      </c>
      <c r="N101" s="55" t="s">
        <v>86</v>
      </c>
      <c r="O101" s="55" t="s">
        <v>335</v>
      </c>
      <c r="P101" s="55" t="s">
        <v>336</v>
      </c>
      <c r="Q101" s="55" t="s">
        <v>177</v>
      </c>
      <c r="R101" s="55" t="s">
        <v>334</v>
      </c>
      <c r="S101" s="55" t="s">
        <v>86</v>
      </c>
      <c r="T101" s="55" t="s">
        <v>335</v>
      </c>
      <c r="U101" s="55" t="s">
        <v>336</v>
      </c>
      <c r="V101" s="55" t="s">
        <v>177</v>
      </c>
      <c r="W101" s="55" t="s">
        <v>334</v>
      </c>
      <c r="X101" s="55" t="s">
        <v>86</v>
      </c>
      <c r="Y101" s="55" t="s">
        <v>335</v>
      </c>
      <c r="Z101" s="55" t="s">
        <v>336</v>
      </c>
      <c r="AA101" s="55" t="s">
        <v>177</v>
      </c>
      <c r="AB101" s="55" t="s">
        <v>334</v>
      </c>
      <c r="AC101" s="55" t="s">
        <v>86</v>
      </c>
      <c r="AD101" s="55" t="s">
        <v>335</v>
      </c>
      <c r="AE101" s="55" t="s">
        <v>336</v>
      </c>
      <c r="AF101" s="55" t="s">
        <v>177</v>
      </c>
      <c r="AG101" s="55" t="s">
        <v>334</v>
      </c>
      <c r="AH101" s="55" t="s">
        <v>86</v>
      </c>
      <c r="AI101" s="55" t="s">
        <v>335</v>
      </c>
      <c r="AJ101" s="55" t="s">
        <v>336</v>
      </c>
      <c r="AK101" s="55" t="s">
        <v>177</v>
      </c>
      <c r="AL101" s="55" t="s">
        <v>334</v>
      </c>
      <c r="AM101" s="55" t="s">
        <v>86</v>
      </c>
      <c r="AN101" s="55" t="s">
        <v>335</v>
      </c>
      <c r="AO101" s="55" t="s">
        <v>336</v>
      </c>
      <c r="AP101" s="55" t="s">
        <v>177</v>
      </c>
      <c r="AQ101" s="55" t="s">
        <v>334</v>
      </c>
      <c r="AR101" s="55" t="s">
        <v>86</v>
      </c>
      <c r="AS101" s="55" t="s">
        <v>335</v>
      </c>
      <c r="AT101" s="55" t="s">
        <v>336</v>
      </c>
      <c r="AU101" s="55" t="s">
        <v>177</v>
      </c>
      <c r="AV101" s="55" t="s">
        <v>334</v>
      </c>
      <c r="AW101" s="55" t="s">
        <v>86</v>
      </c>
      <c r="AX101" s="55" t="s">
        <v>335</v>
      </c>
      <c r="AY101" s="55" t="s">
        <v>336</v>
      </c>
      <c r="AZ101" s="55" t="s">
        <v>177</v>
      </c>
      <c r="BA101" s="55" t="s">
        <v>334</v>
      </c>
      <c r="BB101" s="55" t="s">
        <v>86</v>
      </c>
      <c r="BC101" s="55" t="s">
        <v>335</v>
      </c>
      <c r="BD101" s="55" t="s">
        <v>336</v>
      </c>
      <c r="BE101" s="55" t="s">
        <v>177</v>
      </c>
      <c r="BF101" s="55" t="s">
        <v>334</v>
      </c>
      <c r="BG101" s="55" t="s">
        <v>86</v>
      </c>
      <c r="BH101" s="55" t="s">
        <v>335</v>
      </c>
      <c r="BI101" s="55" t="s">
        <v>336</v>
      </c>
    </row>
    <row r="102" spans="1:61" ht="20.100000000000001" customHeight="1" x14ac:dyDescent="0.5">
      <c r="A102" s="3" t="s">
        <v>19</v>
      </c>
      <c r="B102" s="3">
        <v>1253764747.8600004</v>
      </c>
      <c r="C102" s="3">
        <v>935214214.55999994</v>
      </c>
      <c r="D102" s="3">
        <v>2188978962.4200001</v>
      </c>
      <c r="E102" s="34">
        <v>42.723764394980066</v>
      </c>
      <c r="F102" s="34">
        <v>18.134239077757858</v>
      </c>
      <c r="G102" s="3">
        <v>6158761.5700000003</v>
      </c>
      <c r="H102" s="3">
        <v>0</v>
      </c>
      <c r="I102" s="3">
        <v>6158761.5700000003</v>
      </c>
      <c r="J102" s="34">
        <v>0</v>
      </c>
      <c r="K102" s="34">
        <v>2.5795820822352149</v>
      </c>
      <c r="L102" s="3">
        <v>184027956.02000001</v>
      </c>
      <c r="M102" s="3">
        <v>307535177.19</v>
      </c>
      <c r="N102" s="3">
        <v>491563133.21000004</v>
      </c>
      <c r="O102" s="34">
        <v>62.562701800221923</v>
      </c>
      <c r="P102" s="34">
        <v>23.708981390569345</v>
      </c>
      <c r="Q102" s="3">
        <v>0</v>
      </c>
      <c r="R102" s="3">
        <v>598946000.25999999</v>
      </c>
      <c r="S102" s="3">
        <v>598946000.25999999</v>
      </c>
      <c r="T102" s="34">
        <v>100</v>
      </c>
      <c r="U102" s="34">
        <v>19.182964567624275</v>
      </c>
      <c r="V102" s="3">
        <v>19459046.600000001</v>
      </c>
      <c r="W102" s="3">
        <v>1718.28</v>
      </c>
      <c r="X102" s="3">
        <v>19460764.880000003</v>
      </c>
      <c r="Y102" s="34">
        <v>8.8294576836796968E-3</v>
      </c>
      <c r="Z102" s="34">
        <v>7.9515767758778555</v>
      </c>
      <c r="AA102" s="3">
        <v>560919566.21000004</v>
      </c>
      <c r="AB102" s="3">
        <v>12303835.67</v>
      </c>
      <c r="AC102" s="3">
        <v>573223401.88</v>
      </c>
      <c r="AD102" s="34">
        <v>2.1464294077400061</v>
      </c>
      <c r="AE102" s="34">
        <v>21.900668048860613</v>
      </c>
      <c r="AF102" s="3">
        <v>4356268.95</v>
      </c>
      <c r="AG102" s="3">
        <v>0</v>
      </c>
      <c r="AH102" s="3">
        <v>4356268.95</v>
      </c>
      <c r="AI102" s="34">
        <v>0</v>
      </c>
      <c r="AJ102" s="34">
        <v>3.9154106894606002</v>
      </c>
      <c r="AK102" s="3">
        <v>33249430.140000001</v>
      </c>
      <c r="AL102" s="3">
        <v>62068.32</v>
      </c>
      <c r="AM102" s="3">
        <v>33311498.460000001</v>
      </c>
      <c r="AN102" s="34">
        <v>0.18632701280169309</v>
      </c>
      <c r="AO102" s="34">
        <v>27.365879371479934</v>
      </c>
      <c r="AP102" s="3">
        <v>333817632.80000001</v>
      </c>
      <c r="AQ102" s="3">
        <v>992187.26</v>
      </c>
      <c r="AR102" s="3">
        <v>334809820.06</v>
      </c>
      <c r="AS102" s="34">
        <v>0.2963435361072127</v>
      </c>
      <c r="AT102" s="34">
        <v>11.875075563368764</v>
      </c>
      <c r="AU102" s="3">
        <v>0</v>
      </c>
      <c r="AV102" s="3">
        <v>0</v>
      </c>
      <c r="AW102" s="3">
        <v>0</v>
      </c>
      <c r="AX102" s="34">
        <v>0</v>
      </c>
      <c r="AY102" s="34">
        <v>0</v>
      </c>
      <c r="AZ102" s="3">
        <v>19639098.629999999</v>
      </c>
      <c r="BA102" s="3">
        <v>242148.9</v>
      </c>
      <c r="BB102" s="3">
        <v>19881247.529999997</v>
      </c>
      <c r="BC102" s="34">
        <v>1.2179763852072518</v>
      </c>
      <c r="BD102" s="34">
        <v>7.2876069863995996</v>
      </c>
      <c r="BE102" s="3">
        <v>92136986.939999998</v>
      </c>
      <c r="BF102" s="3">
        <v>15131078.68</v>
      </c>
      <c r="BG102" s="3">
        <v>107268065.62</v>
      </c>
      <c r="BH102" s="34">
        <v>14.105855822554171</v>
      </c>
      <c r="BI102" s="34">
        <v>19.633024124011193</v>
      </c>
    </row>
    <row r="103" spans="1:61" ht="20.100000000000001" customHeight="1" x14ac:dyDescent="0.5">
      <c r="A103" s="3" t="s">
        <v>21</v>
      </c>
      <c r="B103" s="3">
        <v>313288746.87000006</v>
      </c>
      <c r="C103" s="3">
        <v>1825261122.3600001</v>
      </c>
      <c r="D103" s="3">
        <v>2138549869.2299998</v>
      </c>
      <c r="E103" s="34">
        <v>85.350411913340054</v>
      </c>
      <c r="F103" s="34">
        <v>17.716467482835359</v>
      </c>
      <c r="G103" s="3">
        <v>5256538.5</v>
      </c>
      <c r="H103" s="3">
        <v>242000.81</v>
      </c>
      <c r="I103" s="3">
        <v>5498539.3099999996</v>
      </c>
      <c r="J103" s="34">
        <v>4.4011835936115187</v>
      </c>
      <c r="K103" s="34">
        <v>2.3030496182273836</v>
      </c>
      <c r="L103" s="3">
        <v>37674721.390000001</v>
      </c>
      <c r="M103" s="3">
        <v>18834.63</v>
      </c>
      <c r="N103" s="3">
        <v>37693556.020000003</v>
      </c>
      <c r="O103" s="34">
        <v>4.9967771653081618E-2</v>
      </c>
      <c r="P103" s="34">
        <v>1.8180285661105047</v>
      </c>
      <c r="Q103" s="3">
        <v>0</v>
      </c>
      <c r="R103" s="3">
        <v>1818337435.1900001</v>
      </c>
      <c r="S103" s="3">
        <v>1818337435.1900001</v>
      </c>
      <c r="T103" s="34">
        <v>100</v>
      </c>
      <c r="U103" s="34">
        <v>58.237474790870671</v>
      </c>
      <c r="V103" s="3">
        <v>1480616.02</v>
      </c>
      <c r="W103" s="3">
        <v>0.09</v>
      </c>
      <c r="X103" s="3">
        <v>1480616.11</v>
      </c>
      <c r="Y103" s="34">
        <v>6.078550637950305E-6</v>
      </c>
      <c r="Z103" s="34">
        <v>0.60497276170095793</v>
      </c>
      <c r="AA103" s="3">
        <v>82654941.959999993</v>
      </c>
      <c r="AB103" s="3">
        <v>63862.31</v>
      </c>
      <c r="AC103" s="3">
        <v>82718804.269999996</v>
      </c>
      <c r="AD103" s="34">
        <v>7.7204101973656347E-2</v>
      </c>
      <c r="AE103" s="34">
        <v>3.1603683097627409</v>
      </c>
      <c r="AF103" s="3">
        <v>172561.54</v>
      </c>
      <c r="AG103" s="3">
        <v>0</v>
      </c>
      <c r="AH103" s="3">
        <v>172561.54</v>
      </c>
      <c r="AI103" s="34">
        <v>0</v>
      </c>
      <c r="AJ103" s="34">
        <v>0.15509815993013537</v>
      </c>
      <c r="AK103" s="3">
        <v>916538.76</v>
      </c>
      <c r="AL103" s="3">
        <v>0.02</v>
      </c>
      <c r="AM103" s="3">
        <v>916538.78</v>
      </c>
      <c r="AN103" s="34">
        <v>2.1821226156955409E-6</v>
      </c>
      <c r="AO103" s="34">
        <v>0.75294990775876935</v>
      </c>
      <c r="AP103" s="3">
        <v>166887590.06999999</v>
      </c>
      <c r="AQ103" s="3">
        <v>6577287.7599999998</v>
      </c>
      <c r="AR103" s="3">
        <v>173464877.82999998</v>
      </c>
      <c r="AS103" s="34">
        <v>3.7917115224016187</v>
      </c>
      <c r="AT103" s="34">
        <v>6.1524734592690047</v>
      </c>
      <c r="AU103" s="3">
        <v>0</v>
      </c>
      <c r="AV103" s="3">
        <v>0</v>
      </c>
      <c r="AW103" s="3">
        <v>0</v>
      </c>
      <c r="AX103" s="34">
        <v>0</v>
      </c>
      <c r="AY103" s="34">
        <v>0</v>
      </c>
      <c r="AZ103" s="3">
        <v>3281938.22</v>
      </c>
      <c r="BA103" s="3">
        <v>0.64</v>
      </c>
      <c r="BB103" s="3">
        <v>3281938.8600000003</v>
      </c>
      <c r="BC103" s="34">
        <v>1.9500667967958424E-5</v>
      </c>
      <c r="BD103" s="34">
        <v>1.2030170908028699</v>
      </c>
      <c r="BE103" s="3">
        <v>14963300.41</v>
      </c>
      <c r="BF103" s="3">
        <v>21700.91</v>
      </c>
      <c r="BG103" s="3">
        <v>14985001.32</v>
      </c>
      <c r="BH103" s="34">
        <v>0.14481753812751749</v>
      </c>
      <c r="BI103" s="34">
        <v>2.7426698776886136</v>
      </c>
    </row>
    <row r="104" spans="1:61" ht="20.100000000000001" customHeight="1" x14ac:dyDescent="0.5">
      <c r="A104" s="3" t="s">
        <v>20</v>
      </c>
      <c r="B104" s="3">
        <v>1538454321.78</v>
      </c>
      <c r="C104" s="3">
        <v>253010771.50999999</v>
      </c>
      <c r="D104" s="3">
        <v>1791465093.29</v>
      </c>
      <c r="E104" s="34">
        <v>14.123120369895087</v>
      </c>
      <c r="F104" s="34">
        <v>14.841100284154024</v>
      </c>
      <c r="G104" s="3">
        <v>8368930.4800000004</v>
      </c>
      <c r="H104" s="3">
        <v>38857.89</v>
      </c>
      <c r="I104" s="3">
        <v>8407788.370000001</v>
      </c>
      <c r="J104" s="34">
        <v>0.46216541485094487</v>
      </c>
      <c r="K104" s="34">
        <v>3.5215814062562623</v>
      </c>
      <c r="L104" s="3">
        <v>285704600.93000001</v>
      </c>
      <c r="M104" s="3">
        <v>135434801.18000001</v>
      </c>
      <c r="N104" s="3">
        <v>421139402.11000001</v>
      </c>
      <c r="O104" s="34">
        <v>32.159137924744677</v>
      </c>
      <c r="P104" s="34">
        <v>20.312317122439499</v>
      </c>
      <c r="Q104" s="3">
        <v>218</v>
      </c>
      <c r="R104" s="3">
        <v>56752087.439999998</v>
      </c>
      <c r="S104" s="3">
        <v>56752305.439999998</v>
      </c>
      <c r="T104" s="34">
        <v>99.999615874635737</v>
      </c>
      <c r="U104" s="34">
        <v>1.8176554546051227</v>
      </c>
      <c r="V104" s="3">
        <v>3733312.05</v>
      </c>
      <c r="W104" s="3">
        <v>0</v>
      </c>
      <c r="X104" s="3">
        <v>3733312.05</v>
      </c>
      <c r="Y104" s="34">
        <v>0</v>
      </c>
      <c r="Z104" s="34">
        <v>1.5254137017190532</v>
      </c>
      <c r="AA104" s="3">
        <v>481202224.95999998</v>
      </c>
      <c r="AB104" s="3">
        <v>30134313.309999999</v>
      </c>
      <c r="AC104" s="3">
        <v>511336538.26999998</v>
      </c>
      <c r="AD104" s="34">
        <v>5.893244674427752</v>
      </c>
      <c r="AE104" s="34">
        <v>19.536208307575563</v>
      </c>
      <c r="AF104" s="3">
        <v>79595895.489999995</v>
      </c>
      <c r="AG104" s="3">
        <v>0</v>
      </c>
      <c r="AH104" s="3">
        <v>79595895.489999995</v>
      </c>
      <c r="AI104" s="34">
        <v>0</v>
      </c>
      <c r="AJ104" s="34">
        <v>71.540720652413981</v>
      </c>
      <c r="AK104" s="3">
        <v>19727940.300000001</v>
      </c>
      <c r="AL104" s="3">
        <v>292837.15000000002</v>
      </c>
      <c r="AM104" s="3">
        <v>20020777.449999999</v>
      </c>
      <c r="AN104" s="34">
        <v>1.4626662262808383</v>
      </c>
      <c r="AO104" s="34">
        <v>16.447359198741541</v>
      </c>
      <c r="AP104" s="3">
        <v>541517743.49000001</v>
      </c>
      <c r="AQ104" s="3">
        <v>8049624.7800000003</v>
      </c>
      <c r="AR104" s="3">
        <v>549567368.26999998</v>
      </c>
      <c r="AS104" s="34">
        <v>1.4647202954097622</v>
      </c>
      <c r="AT104" s="34">
        <v>19.492122495685557</v>
      </c>
      <c r="AU104" s="3">
        <v>0</v>
      </c>
      <c r="AV104" s="3">
        <v>0</v>
      </c>
      <c r="AW104" s="3">
        <v>0</v>
      </c>
      <c r="AX104" s="34">
        <v>0</v>
      </c>
      <c r="AY104" s="34">
        <v>0</v>
      </c>
      <c r="AZ104" s="3">
        <v>33207961.5</v>
      </c>
      <c r="BA104" s="3">
        <v>0</v>
      </c>
      <c r="BB104" s="3">
        <v>33207961.5</v>
      </c>
      <c r="BC104" s="34">
        <v>0</v>
      </c>
      <c r="BD104" s="34">
        <v>12.172604956822292</v>
      </c>
      <c r="BE104" s="3">
        <v>85395494.579999998</v>
      </c>
      <c r="BF104" s="3">
        <v>22308249.760000002</v>
      </c>
      <c r="BG104" s="3">
        <v>107703744.34</v>
      </c>
      <c r="BH104" s="34">
        <v>20.712603723021129</v>
      </c>
      <c r="BI104" s="34">
        <v>19.712765385034583</v>
      </c>
    </row>
    <row r="105" spans="1:61" ht="20.100000000000001" customHeight="1" x14ac:dyDescent="0.5">
      <c r="A105" s="3" t="s">
        <v>22</v>
      </c>
      <c r="B105" s="3">
        <v>987953035.40999997</v>
      </c>
      <c r="C105" s="3">
        <v>285888519.08999997</v>
      </c>
      <c r="D105" s="3">
        <v>1273841554.5</v>
      </c>
      <c r="E105" s="34">
        <v>22.443020333263902</v>
      </c>
      <c r="F105" s="34">
        <v>10.552932528391054</v>
      </c>
      <c r="G105" s="3">
        <v>3687443.68</v>
      </c>
      <c r="H105" s="3">
        <v>0</v>
      </c>
      <c r="I105" s="3">
        <v>3687443.68</v>
      </c>
      <c r="J105" s="34">
        <v>0</v>
      </c>
      <c r="K105" s="34">
        <v>1.5444766838375077</v>
      </c>
      <c r="L105" s="3">
        <v>137012174.66999999</v>
      </c>
      <c r="M105" s="3">
        <v>159070269.88999999</v>
      </c>
      <c r="N105" s="3">
        <v>296082444.55999994</v>
      </c>
      <c r="O105" s="34">
        <v>53.724992079955967</v>
      </c>
      <c r="P105" s="34">
        <v>14.28059326236818</v>
      </c>
      <c r="Q105" s="3">
        <v>0</v>
      </c>
      <c r="R105" s="3">
        <v>41140446.630000003</v>
      </c>
      <c r="S105" s="3">
        <v>41140446.630000003</v>
      </c>
      <c r="T105" s="34">
        <v>100</v>
      </c>
      <c r="U105" s="34">
        <v>1.3176408718931938</v>
      </c>
      <c r="V105" s="3">
        <v>24695659.93</v>
      </c>
      <c r="W105" s="3">
        <v>354387.98</v>
      </c>
      <c r="X105" s="3">
        <v>25050047.91</v>
      </c>
      <c r="Y105" s="34">
        <v>1.4147197692924491</v>
      </c>
      <c r="Z105" s="34">
        <v>10.235331469447546</v>
      </c>
      <c r="AA105" s="3">
        <v>469047319.20999998</v>
      </c>
      <c r="AB105" s="3">
        <v>79651343.799999997</v>
      </c>
      <c r="AC105" s="3">
        <v>548698663.00999999</v>
      </c>
      <c r="AD105" s="34">
        <v>14.516409309812435</v>
      </c>
      <c r="AE105" s="34">
        <v>20.963671821534049</v>
      </c>
      <c r="AF105" s="3">
        <v>1122087.02</v>
      </c>
      <c r="AG105" s="3">
        <v>0</v>
      </c>
      <c r="AH105" s="3">
        <v>1122087.02</v>
      </c>
      <c r="AI105" s="34">
        <v>0</v>
      </c>
      <c r="AJ105" s="34">
        <v>1.0085308237483799</v>
      </c>
      <c r="AK105" s="3">
        <v>4553514.1900000004</v>
      </c>
      <c r="AL105" s="3">
        <v>509063.17</v>
      </c>
      <c r="AM105" s="3">
        <v>5062577.3600000003</v>
      </c>
      <c r="AN105" s="34">
        <v>10.055415133448943</v>
      </c>
      <c r="AO105" s="34">
        <v>4.158980764822231</v>
      </c>
      <c r="AP105" s="3">
        <v>268604380.33999997</v>
      </c>
      <c r="AQ105" s="3">
        <v>1337220.1399999999</v>
      </c>
      <c r="AR105" s="3">
        <v>269941600.47999996</v>
      </c>
      <c r="AS105" s="34">
        <v>0.49537386517017218</v>
      </c>
      <c r="AT105" s="34">
        <v>9.574321633762839</v>
      </c>
      <c r="AU105" s="3">
        <v>0</v>
      </c>
      <c r="AV105" s="3">
        <v>0</v>
      </c>
      <c r="AW105" s="3">
        <v>0</v>
      </c>
      <c r="AX105" s="34">
        <v>0</v>
      </c>
      <c r="AY105" s="34">
        <v>0</v>
      </c>
      <c r="AZ105" s="3">
        <v>26799548.98</v>
      </c>
      <c r="BA105" s="3">
        <v>77855.740000000005</v>
      </c>
      <c r="BB105" s="3">
        <v>26877404.719999999</v>
      </c>
      <c r="BC105" s="34">
        <v>0.2896698576781338</v>
      </c>
      <c r="BD105" s="34">
        <v>9.8520961583622313</v>
      </c>
      <c r="BE105" s="3">
        <v>52430907.390000001</v>
      </c>
      <c r="BF105" s="3">
        <v>3747931.74</v>
      </c>
      <c r="BG105" s="3">
        <v>56178839.130000003</v>
      </c>
      <c r="BH105" s="34">
        <v>6.6714296664748467</v>
      </c>
      <c r="BI105" s="34">
        <v>10.282282033550425</v>
      </c>
    </row>
    <row r="106" spans="1:61" ht="20.100000000000001" customHeight="1" x14ac:dyDescent="0.5">
      <c r="A106" s="3" t="s">
        <v>23</v>
      </c>
      <c r="B106" s="3">
        <v>915333812.54999995</v>
      </c>
      <c r="C106" s="3">
        <v>150015298.16999999</v>
      </c>
      <c r="D106" s="3">
        <v>1065349110.7200001</v>
      </c>
      <c r="E106" s="34">
        <v>14.081327581774053</v>
      </c>
      <c r="F106" s="34">
        <v>8.8257108938657804</v>
      </c>
      <c r="G106" s="3">
        <v>123459.18</v>
      </c>
      <c r="H106" s="3">
        <v>0</v>
      </c>
      <c r="I106" s="3">
        <v>123459.18</v>
      </c>
      <c r="J106" s="34">
        <v>0</v>
      </c>
      <c r="K106" s="34">
        <v>5.1710572814958347E-2</v>
      </c>
      <c r="L106" s="3">
        <v>49876123.990000002</v>
      </c>
      <c r="M106" s="3">
        <v>2302624.04</v>
      </c>
      <c r="N106" s="3">
        <v>52178748.030000001</v>
      </c>
      <c r="O106" s="34">
        <v>4.4129537923679463</v>
      </c>
      <c r="P106" s="34">
        <v>2.5166756464178834</v>
      </c>
      <c r="Q106" s="3">
        <v>758106.72</v>
      </c>
      <c r="R106" s="3">
        <v>115797308.34999999</v>
      </c>
      <c r="S106" s="3">
        <v>116555415.06999999</v>
      </c>
      <c r="T106" s="34">
        <v>99.34957400345175</v>
      </c>
      <c r="U106" s="34">
        <v>3.7330216688682527</v>
      </c>
      <c r="V106" s="3">
        <v>976916.23</v>
      </c>
      <c r="W106" s="3">
        <v>0</v>
      </c>
      <c r="X106" s="3">
        <v>976916.23</v>
      </c>
      <c r="Y106" s="34">
        <v>0</v>
      </c>
      <c r="Z106" s="34">
        <v>0.39916336558946952</v>
      </c>
      <c r="AA106" s="3">
        <v>362528935.51999998</v>
      </c>
      <c r="AB106" s="3">
        <v>16621724.93</v>
      </c>
      <c r="AC106" s="3">
        <v>379150660.44999999</v>
      </c>
      <c r="AD106" s="34">
        <v>4.383936694260874</v>
      </c>
      <c r="AE106" s="34">
        <v>14.485892808612203</v>
      </c>
      <c r="AF106" s="3">
        <v>7642267.1600000001</v>
      </c>
      <c r="AG106" s="3">
        <v>0</v>
      </c>
      <c r="AH106" s="3">
        <v>7642267.1600000001</v>
      </c>
      <c r="AI106" s="34">
        <v>0</v>
      </c>
      <c r="AJ106" s="34">
        <v>6.8688629819280793</v>
      </c>
      <c r="AK106" s="3">
        <v>36697400.259999998</v>
      </c>
      <c r="AL106" s="3">
        <v>0</v>
      </c>
      <c r="AM106" s="3">
        <v>36697400.259999998</v>
      </c>
      <c r="AN106" s="34">
        <v>0</v>
      </c>
      <c r="AO106" s="34">
        <v>30.14744683335018</v>
      </c>
      <c r="AP106" s="3">
        <v>334924168.47000003</v>
      </c>
      <c r="AQ106" s="3">
        <v>134151.22</v>
      </c>
      <c r="AR106" s="3">
        <v>335058319.69000006</v>
      </c>
      <c r="AS106" s="34">
        <v>4.0038170108451059E-2</v>
      </c>
      <c r="AT106" s="34">
        <v>11.883889378576429</v>
      </c>
      <c r="AU106" s="3">
        <v>0</v>
      </c>
      <c r="AV106" s="3">
        <v>0</v>
      </c>
      <c r="AW106" s="3">
        <v>0</v>
      </c>
      <c r="AX106" s="34">
        <v>0</v>
      </c>
      <c r="AY106" s="34">
        <v>0</v>
      </c>
      <c r="AZ106" s="3">
        <v>36147736.340000004</v>
      </c>
      <c r="BA106" s="3">
        <v>494683.6</v>
      </c>
      <c r="BB106" s="3">
        <v>36642419.940000005</v>
      </c>
      <c r="BC106" s="34">
        <v>1.3500298310264929</v>
      </c>
      <c r="BD106" s="34">
        <v>13.431529140733558</v>
      </c>
      <c r="BE106" s="3">
        <v>85658698.680000007</v>
      </c>
      <c r="BF106" s="3">
        <v>14664806.029999999</v>
      </c>
      <c r="BG106" s="3">
        <v>100323504.71000001</v>
      </c>
      <c r="BH106" s="34">
        <v>14.617517671846493</v>
      </c>
      <c r="BI106" s="34">
        <v>18.361977320951532</v>
      </c>
    </row>
    <row r="107" spans="1:61" ht="20.100000000000001" customHeight="1" x14ac:dyDescent="0.5">
      <c r="A107" s="3" t="s">
        <v>25</v>
      </c>
      <c r="B107" s="3">
        <v>721328008.58000004</v>
      </c>
      <c r="C107" s="3">
        <v>33924530.810000002</v>
      </c>
      <c r="D107" s="3">
        <v>755252539.38999999</v>
      </c>
      <c r="E107" s="34">
        <v>4.4918128759156586</v>
      </c>
      <c r="F107" s="34">
        <v>6.2567664415744852</v>
      </c>
      <c r="G107" s="3">
        <v>1528601.19</v>
      </c>
      <c r="H107" s="3">
        <v>0</v>
      </c>
      <c r="I107" s="3">
        <v>1528601.19</v>
      </c>
      <c r="J107" s="34">
        <v>0</v>
      </c>
      <c r="K107" s="34">
        <v>0.64025083546259565</v>
      </c>
      <c r="L107" s="3">
        <v>30724759</v>
      </c>
      <c r="M107" s="3">
        <v>176228.98</v>
      </c>
      <c r="N107" s="3">
        <v>30900987.98</v>
      </c>
      <c r="O107" s="34">
        <v>0.57030208909197466</v>
      </c>
      <c r="P107" s="34">
        <v>1.4904106908583821</v>
      </c>
      <c r="Q107" s="3">
        <v>1600292.81</v>
      </c>
      <c r="R107" s="3">
        <v>20267606.850000001</v>
      </c>
      <c r="S107" s="3">
        <v>21867899.66</v>
      </c>
      <c r="T107" s="34">
        <v>92.682000398386691</v>
      </c>
      <c r="U107" s="34">
        <v>0.70038224508393665</v>
      </c>
      <c r="V107" s="3">
        <v>3292242.76</v>
      </c>
      <c r="W107" s="3">
        <v>0</v>
      </c>
      <c r="X107" s="3">
        <v>3292242.76</v>
      </c>
      <c r="Y107" s="34">
        <v>0</v>
      </c>
      <c r="Z107" s="34">
        <v>1.3451948693893274</v>
      </c>
      <c r="AA107" s="3">
        <v>319029610.07999998</v>
      </c>
      <c r="AB107" s="3">
        <v>12522133.939999999</v>
      </c>
      <c r="AC107" s="3">
        <v>331551744.01999998</v>
      </c>
      <c r="AD107" s="34">
        <v>3.7768264428868861</v>
      </c>
      <c r="AE107" s="34">
        <v>12.667320739153817</v>
      </c>
      <c r="AF107" s="3">
        <v>5786070.1799999997</v>
      </c>
      <c r="AG107" s="3">
        <v>0</v>
      </c>
      <c r="AH107" s="3">
        <v>5786070.1799999997</v>
      </c>
      <c r="AI107" s="34">
        <v>0</v>
      </c>
      <c r="AJ107" s="34">
        <v>5.2005147737127704</v>
      </c>
      <c r="AK107" s="3">
        <v>17088129.32</v>
      </c>
      <c r="AL107" s="3">
        <v>28613.040000000001</v>
      </c>
      <c r="AM107" s="3">
        <v>17116742.359999999</v>
      </c>
      <c r="AN107" s="34">
        <v>0.16716405141941976</v>
      </c>
      <c r="AO107" s="34">
        <v>14.061652231553824</v>
      </c>
      <c r="AP107" s="3">
        <v>228149444.12</v>
      </c>
      <c r="AQ107" s="3">
        <v>472264</v>
      </c>
      <c r="AR107" s="3">
        <v>228621708.12</v>
      </c>
      <c r="AS107" s="34">
        <v>0.2065700601589924</v>
      </c>
      <c r="AT107" s="34">
        <v>8.1087826482058123</v>
      </c>
      <c r="AU107" s="3">
        <v>0</v>
      </c>
      <c r="AV107" s="3">
        <v>0</v>
      </c>
      <c r="AW107" s="3">
        <v>0</v>
      </c>
      <c r="AX107" s="34">
        <v>0</v>
      </c>
      <c r="AY107" s="34">
        <v>0</v>
      </c>
      <c r="AZ107" s="3">
        <v>33936841.140000001</v>
      </c>
      <c r="BA107" s="3">
        <v>0</v>
      </c>
      <c r="BB107" s="3">
        <v>33936841.140000001</v>
      </c>
      <c r="BC107" s="34">
        <v>0</v>
      </c>
      <c r="BD107" s="34">
        <v>12.439780764009097</v>
      </c>
      <c r="BE107" s="3">
        <v>80192017.980000004</v>
      </c>
      <c r="BF107" s="3">
        <v>457684</v>
      </c>
      <c r="BG107" s="3">
        <v>80649701.980000004</v>
      </c>
      <c r="BH107" s="34">
        <v>0.56749620738028173</v>
      </c>
      <c r="BI107" s="34">
        <v>14.761127045740544</v>
      </c>
    </row>
    <row r="108" spans="1:61" ht="20.100000000000001" customHeight="1" x14ac:dyDescent="0.5">
      <c r="A108" s="3" t="s">
        <v>24</v>
      </c>
      <c r="B108" s="3">
        <v>283700137.89000005</v>
      </c>
      <c r="C108" s="3">
        <v>356272603.37999994</v>
      </c>
      <c r="D108" s="3">
        <v>639972741.2700001</v>
      </c>
      <c r="E108" s="34">
        <v>55.669965360241953</v>
      </c>
      <c r="F108" s="34">
        <v>5.3017497621850236</v>
      </c>
      <c r="G108" s="3">
        <v>71648.210000000006</v>
      </c>
      <c r="H108" s="3">
        <v>0</v>
      </c>
      <c r="I108" s="3">
        <v>71648.210000000006</v>
      </c>
      <c r="J108" s="34">
        <v>0</v>
      </c>
      <c r="K108" s="34">
        <v>3.0009675912851738E-2</v>
      </c>
      <c r="L108" s="3">
        <v>37812659.840000004</v>
      </c>
      <c r="M108" s="3">
        <v>343899611.35000002</v>
      </c>
      <c r="N108" s="3">
        <v>381712271.19000006</v>
      </c>
      <c r="O108" s="34">
        <v>90.093936534416912</v>
      </c>
      <c r="P108" s="34">
        <v>18.41067509497184</v>
      </c>
      <c r="Q108" s="3">
        <v>0</v>
      </c>
      <c r="R108" s="3">
        <v>0</v>
      </c>
      <c r="S108" s="3">
        <v>0</v>
      </c>
      <c r="T108" s="34">
        <v>0</v>
      </c>
      <c r="U108" s="34">
        <v>0</v>
      </c>
      <c r="V108" s="3">
        <v>55273539.780000001</v>
      </c>
      <c r="W108" s="3">
        <v>12164990.49</v>
      </c>
      <c r="X108" s="3">
        <v>67438530.269999996</v>
      </c>
      <c r="Y108" s="34">
        <v>18.038635245008582</v>
      </c>
      <c r="Z108" s="34">
        <v>27.555065507490358</v>
      </c>
      <c r="AA108" s="3">
        <v>104675850.73</v>
      </c>
      <c r="AB108" s="3">
        <v>111066.96</v>
      </c>
      <c r="AC108" s="3">
        <v>104786917.69</v>
      </c>
      <c r="AD108" s="34">
        <v>0.10599315491708496</v>
      </c>
      <c r="AE108" s="34">
        <v>4.003506299054397</v>
      </c>
      <c r="AF108" s="3">
        <v>2609329.5099999998</v>
      </c>
      <c r="AG108" s="3">
        <v>0</v>
      </c>
      <c r="AH108" s="3">
        <v>2609329.5099999998</v>
      </c>
      <c r="AI108" s="34">
        <v>0</v>
      </c>
      <c r="AJ108" s="34">
        <v>2.3452630618178403</v>
      </c>
      <c r="AK108" s="3">
        <v>838011.83</v>
      </c>
      <c r="AL108" s="3">
        <v>85432.53</v>
      </c>
      <c r="AM108" s="3">
        <v>923444.36</v>
      </c>
      <c r="AN108" s="34">
        <v>9.2515081255139187</v>
      </c>
      <c r="AO108" s="34">
        <v>0.75862294193635293</v>
      </c>
      <c r="AP108" s="3">
        <v>59660703</v>
      </c>
      <c r="AQ108" s="3">
        <v>1251.3399999999999</v>
      </c>
      <c r="AR108" s="3">
        <v>59661954.340000004</v>
      </c>
      <c r="AS108" s="34">
        <v>2.0973835232900614E-3</v>
      </c>
      <c r="AT108" s="34">
        <v>2.1160974786187308</v>
      </c>
      <c r="AU108" s="3">
        <v>0</v>
      </c>
      <c r="AV108" s="3">
        <v>0</v>
      </c>
      <c r="AW108" s="3">
        <v>0</v>
      </c>
      <c r="AX108" s="34">
        <v>0</v>
      </c>
      <c r="AY108" s="34">
        <v>0</v>
      </c>
      <c r="AZ108" s="3">
        <v>7441654.8300000001</v>
      </c>
      <c r="BA108" s="3">
        <v>0</v>
      </c>
      <c r="BB108" s="3">
        <v>7441654.8300000001</v>
      </c>
      <c r="BC108" s="34">
        <v>0</v>
      </c>
      <c r="BD108" s="34">
        <v>2.7277893727568476</v>
      </c>
      <c r="BE108" s="3">
        <v>15316740.16</v>
      </c>
      <c r="BF108" s="3">
        <v>10250.709999999999</v>
      </c>
      <c r="BG108" s="3">
        <v>15326990.870000001</v>
      </c>
      <c r="BH108" s="34">
        <v>6.6880120742187132E-2</v>
      </c>
      <c r="BI108" s="34">
        <v>2.8052634282155271</v>
      </c>
    </row>
    <row r="109" spans="1:61" ht="20.100000000000001" customHeight="1" x14ac:dyDescent="0.5">
      <c r="A109" s="3" t="s">
        <v>26</v>
      </c>
      <c r="B109" s="3">
        <v>14685729.32</v>
      </c>
      <c r="C109" s="3">
        <v>338095459.23000002</v>
      </c>
      <c r="D109" s="3">
        <v>352781188.55000001</v>
      </c>
      <c r="E109" s="34">
        <v>95.837156346016855</v>
      </c>
      <c r="F109" s="34">
        <v>2.9225581995674741</v>
      </c>
      <c r="G109" s="3">
        <v>13503663.76</v>
      </c>
      <c r="H109" s="3">
        <v>0</v>
      </c>
      <c r="I109" s="3">
        <v>13503663.76</v>
      </c>
      <c r="J109" s="34">
        <v>0</v>
      </c>
      <c r="K109" s="34">
        <v>5.655976235466607</v>
      </c>
      <c r="L109" s="3">
        <v>1182065.56</v>
      </c>
      <c r="M109" s="3">
        <v>241484.18</v>
      </c>
      <c r="N109" s="3">
        <v>1423549.74</v>
      </c>
      <c r="O109" s="34">
        <v>16.963522468839059</v>
      </c>
      <c r="P109" s="34">
        <v>6.8660385643264155E-2</v>
      </c>
      <c r="Q109" s="3">
        <v>0</v>
      </c>
      <c r="R109" s="3">
        <v>337853975.05000001</v>
      </c>
      <c r="S109" s="3">
        <v>337853975.05000001</v>
      </c>
      <c r="T109" s="34">
        <v>100</v>
      </c>
      <c r="U109" s="34">
        <v>10.820743154811572</v>
      </c>
      <c r="V109" s="3">
        <v>0</v>
      </c>
      <c r="W109" s="3">
        <v>0</v>
      </c>
      <c r="X109" s="3">
        <v>0</v>
      </c>
      <c r="Y109" s="34">
        <v>0</v>
      </c>
      <c r="Z109" s="34">
        <v>0</v>
      </c>
      <c r="AA109" s="3">
        <v>0</v>
      </c>
      <c r="AB109" s="3">
        <v>0</v>
      </c>
      <c r="AC109" s="3">
        <v>0</v>
      </c>
      <c r="AD109" s="34">
        <v>0</v>
      </c>
      <c r="AE109" s="34">
        <v>0</v>
      </c>
      <c r="AF109" s="3">
        <v>0</v>
      </c>
      <c r="AG109" s="3">
        <v>0</v>
      </c>
      <c r="AH109" s="3">
        <v>0</v>
      </c>
      <c r="AI109" s="34">
        <v>0</v>
      </c>
      <c r="AJ109" s="34">
        <v>0</v>
      </c>
      <c r="AK109" s="3">
        <v>0</v>
      </c>
      <c r="AL109" s="3">
        <v>0</v>
      </c>
      <c r="AM109" s="3">
        <v>0</v>
      </c>
      <c r="AN109" s="34">
        <v>0</v>
      </c>
      <c r="AO109" s="34">
        <v>0</v>
      </c>
      <c r="AP109" s="3">
        <v>0</v>
      </c>
      <c r="AQ109" s="3">
        <v>0</v>
      </c>
      <c r="AR109" s="3">
        <v>0</v>
      </c>
      <c r="AS109" s="34">
        <v>0</v>
      </c>
      <c r="AT109" s="34">
        <v>0</v>
      </c>
      <c r="AU109" s="3">
        <v>0</v>
      </c>
      <c r="AV109" s="3">
        <v>0</v>
      </c>
      <c r="AW109" s="3">
        <v>0</v>
      </c>
      <c r="AX109" s="34">
        <v>0</v>
      </c>
      <c r="AY109" s="34">
        <v>0</v>
      </c>
      <c r="AZ109" s="3">
        <v>0</v>
      </c>
      <c r="BA109" s="3">
        <v>0</v>
      </c>
      <c r="BB109" s="3">
        <v>0</v>
      </c>
      <c r="BC109" s="34">
        <v>0</v>
      </c>
      <c r="BD109" s="34">
        <v>0</v>
      </c>
      <c r="BE109" s="3">
        <v>0</v>
      </c>
      <c r="BF109" s="3">
        <v>0</v>
      </c>
      <c r="BG109" s="3">
        <v>0</v>
      </c>
      <c r="BH109" s="34">
        <v>0</v>
      </c>
      <c r="BI109" s="34">
        <v>0</v>
      </c>
    </row>
    <row r="110" spans="1:61" ht="20.100000000000001" customHeight="1" x14ac:dyDescent="0.5">
      <c r="A110" s="3" t="s">
        <v>27</v>
      </c>
      <c r="B110" s="3">
        <v>35166124.479999997</v>
      </c>
      <c r="C110" s="3">
        <v>302794851.77000004</v>
      </c>
      <c r="D110" s="3">
        <v>337960976.25000006</v>
      </c>
      <c r="E110" s="34">
        <v>89.594619807824628</v>
      </c>
      <c r="F110" s="34">
        <v>2.7997825687161804</v>
      </c>
      <c r="G110" s="3">
        <v>1197757.3</v>
      </c>
      <c r="H110" s="3">
        <v>169763219.34</v>
      </c>
      <c r="I110" s="3">
        <v>170960976.64000002</v>
      </c>
      <c r="J110" s="34">
        <v>99.299397252203235</v>
      </c>
      <c r="K110" s="34">
        <v>71.606583091343339</v>
      </c>
      <c r="L110" s="3">
        <v>2831311.9</v>
      </c>
      <c r="M110" s="3">
        <v>116078028.75</v>
      </c>
      <c r="N110" s="3">
        <v>118909340.65000001</v>
      </c>
      <c r="O110" s="34">
        <v>97.618932302102536</v>
      </c>
      <c r="P110" s="34">
        <v>5.7352131479545401</v>
      </c>
      <c r="Q110" s="3">
        <v>0</v>
      </c>
      <c r="R110" s="3">
        <v>16223.73</v>
      </c>
      <c r="S110" s="3">
        <v>16223.73</v>
      </c>
      <c r="T110" s="34">
        <v>100</v>
      </c>
      <c r="U110" s="34">
        <v>5.1961151357485312E-4</v>
      </c>
      <c r="V110" s="3">
        <v>10573.5</v>
      </c>
      <c r="W110" s="3">
        <v>68508</v>
      </c>
      <c r="X110" s="3">
        <v>79081.5</v>
      </c>
      <c r="Y110" s="34">
        <v>86.62961628193699</v>
      </c>
      <c r="Z110" s="34">
        <v>3.2312328044609956E-2</v>
      </c>
      <c r="AA110" s="3">
        <v>7912129.4199999999</v>
      </c>
      <c r="AB110" s="3">
        <v>86130</v>
      </c>
      <c r="AC110" s="3">
        <v>7998259.4199999999</v>
      </c>
      <c r="AD110" s="34">
        <v>1.0768592949689546</v>
      </c>
      <c r="AE110" s="34">
        <v>0.30558282155194072</v>
      </c>
      <c r="AF110" s="3">
        <v>3787219.19</v>
      </c>
      <c r="AG110" s="3">
        <v>484556.62</v>
      </c>
      <c r="AH110" s="3">
        <v>4271775.8099999996</v>
      </c>
      <c r="AI110" s="34">
        <v>11.343212789062543</v>
      </c>
      <c r="AJ110" s="34">
        <v>3.8394683297626084</v>
      </c>
      <c r="AK110" s="3">
        <v>3700</v>
      </c>
      <c r="AL110" s="3">
        <v>0</v>
      </c>
      <c r="AM110" s="3">
        <v>3700</v>
      </c>
      <c r="AN110" s="34">
        <v>0</v>
      </c>
      <c r="AO110" s="34">
        <v>3.0396036910816217E-3</v>
      </c>
      <c r="AP110" s="3">
        <v>12596918.279999999</v>
      </c>
      <c r="AQ110" s="3">
        <v>11055.76</v>
      </c>
      <c r="AR110" s="3">
        <v>12607974.039999999</v>
      </c>
      <c r="AS110" s="34">
        <v>8.7688632328433963E-2</v>
      </c>
      <c r="AT110" s="34">
        <v>0.4471811621270872</v>
      </c>
      <c r="AU110" s="3">
        <v>0</v>
      </c>
      <c r="AV110" s="3">
        <v>0</v>
      </c>
      <c r="AW110" s="3">
        <v>0</v>
      </c>
      <c r="AX110" s="34">
        <v>0</v>
      </c>
      <c r="AY110" s="34">
        <v>0</v>
      </c>
      <c r="AZ110" s="3">
        <v>3882470.7</v>
      </c>
      <c r="BA110" s="3">
        <v>0</v>
      </c>
      <c r="BB110" s="3">
        <v>3882470.7</v>
      </c>
      <c r="BC110" s="34">
        <v>0</v>
      </c>
      <c r="BD110" s="34">
        <v>1.4231461358306294</v>
      </c>
      <c r="BE110" s="3">
        <v>2944044.19</v>
      </c>
      <c r="BF110" s="3">
        <v>16287129.57</v>
      </c>
      <c r="BG110" s="3">
        <v>19231173.760000002</v>
      </c>
      <c r="BH110" s="34">
        <v>84.691292238628279</v>
      </c>
      <c r="BI110" s="34">
        <v>3.5198369261236531</v>
      </c>
    </row>
    <row r="111" spans="1:61" ht="20.100000000000001" customHeight="1" x14ac:dyDescent="0.5">
      <c r="A111" s="3" t="s">
        <v>28</v>
      </c>
      <c r="B111" s="3">
        <v>202713935.13</v>
      </c>
      <c r="C111" s="3">
        <v>63214.16</v>
      </c>
      <c r="D111" s="3">
        <v>202777149.28999999</v>
      </c>
      <c r="E111" s="34">
        <v>3.1174202922438176E-2</v>
      </c>
      <c r="F111" s="34">
        <v>1.6798742097848951</v>
      </c>
      <c r="G111" s="3">
        <v>110199.5</v>
      </c>
      <c r="H111" s="3">
        <v>0</v>
      </c>
      <c r="I111" s="3">
        <v>110199.5</v>
      </c>
      <c r="J111" s="34">
        <v>0</v>
      </c>
      <c r="K111" s="34">
        <v>4.6156788575154976E-2</v>
      </c>
      <c r="L111" s="3">
        <v>275440.71999999997</v>
      </c>
      <c r="M111" s="3">
        <v>0</v>
      </c>
      <c r="N111" s="3">
        <v>275440.71999999997</v>
      </c>
      <c r="O111" s="34">
        <v>0</v>
      </c>
      <c r="P111" s="34">
        <v>1.3285005451975524E-2</v>
      </c>
      <c r="Q111" s="3">
        <v>0</v>
      </c>
      <c r="R111" s="3">
        <v>0</v>
      </c>
      <c r="S111" s="3">
        <v>0</v>
      </c>
      <c r="T111" s="34">
        <v>0</v>
      </c>
      <c r="U111" s="34">
        <v>0</v>
      </c>
      <c r="V111" s="3">
        <v>143551.47</v>
      </c>
      <c r="W111" s="3">
        <v>0</v>
      </c>
      <c r="X111" s="3">
        <v>143551.47</v>
      </c>
      <c r="Y111" s="34">
        <v>0</v>
      </c>
      <c r="Z111" s="34">
        <v>5.8654453822018872E-2</v>
      </c>
      <c r="AA111" s="3">
        <v>271982.89</v>
      </c>
      <c r="AB111" s="3">
        <v>0</v>
      </c>
      <c r="AC111" s="3">
        <v>271982.89</v>
      </c>
      <c r="AD111" s="34">
        <v>0</v>
      </c>
      <c r="AE111" s="34">
        <v>1.0391423255442634E-2</v>
      </c>
      <c r="AF111" s="3">
        <v>271143.96999999997</v>
      </c>
      <c r="AG111" s="3">
        <v>0</v>
      </c>
      <c r="AH111" s="3">
        <v>271143.96999999997</v>
      </c>
      <c r="AI111" s="34">
        <v>0</v>
      </c>
      <c r="AJ111" s="34">
        <v>0.24370396105152878</v>
      </c>
      <c r="AK111" s="3">
        <v>5724942.7300000004</v>
      </c>
      <c r="AL111" s="3">
        <v>0</v>
      </c>
      <c r="AM111" s="3">
        <v>5724942.7300000004</v>
      </c>
      <c r="AN111" s="34">
        <v>0</v>
      </c>
      <c r="AO111" s="34">
        <v>4.7031235279294314</v>
      </c>
      <c r="AP111" s="3">
        <v>195243249.84999999</v>
      </c>
      <c r="AQ111" s="3">
        <v>63214.16</v>
      </c>
      <c r="AR111" s="3">
        <v>195306464.00999999</v>
      </c>
      <c r="AS111" s="34">
        <v>3.236665018765756E-2</v>
      </c>
      <c r="AT111" s="34">
        <v>6.9271535037935354</v>
      </c>
      <c r="AU111" s="3">
        <v>0</v>
      </c>
      <c r="AV111" s="3">
        <v>0</v>
      </c>
      <c r="AW111" s="3">
        <v>0</v>
      </c>
      <c r="AX111" s="34">
        <v>0</v>
      </c>
      <c r="AY111" s="34">
        <v>0</v>
      </c>
      <c r="AZ111" s="3">
        <v>375403.02</v>
      </c>
      <c r="BA111" s="3">
        <v>0</v>
      </c>
      <c r="BB111" s="3">
        <v>375403.02</v>
      </c>
      <c r="BC111" s="34">
        <v>0</v>
      </c>
      <c r="BD111" s="34">
        <v>0.13760653938538378</v>
      </c>
      <c r="BE111" s="3">
        <v>298020.98</v>
      </c>
      <c r="BF111" s="3">
        <v>0</v>
      </c>
      <c r="BG111" s="3">
        <v>298020.98</v>
      </c>
      <c r="BH111" s="34">
        <v>0</v>
      </c>
      <c r="BI111" s="34">
        <v>5.4546085603230418E-2</v>
      </c>
    </row>
    <row r="112" spans="1:61" ht="20.100000000000001" customHeight="1" x14ac:dyDescent="0.5">
      <c r="A112" s="3" t="s">
        <v>29</v>
      </c>
      <c r="B112" s="3">
        <v>146452330.40000001</v>
      </c>
      <c r="C112" s="3">
        <v>986266.61</v>
      </c>
      <c r="D112" s="3">
        <v>147438597.00999999</v>
      </c>
      <c r="E112" s="34">
        <v>0.66893380024031746</v>
      </c>
      <c r="F112" s="34">
        <v>1.2214310020196228</v>
      </c>
      <c r="G112" s="3">
        <v>0</v>
      </c>
      <c r="H112" s="3">
        <v>0</v>
      </c>
      <c r="I112" s="3">
        <v>0</v>
      </c>
      <c r="J112" s="34">
        <v>0</v>
      </c>
      <c r="K112" s="34">
        <v>0</v>
      </c>
      <c r="L112" s="3">
        <v>2788607.04</v>
      </c>
      <c r="M112" s="3">
        <v>0</v>
      </c>
      <c r="N112" s="3">
        <v>2788607.04</v>
      </c>
      <c r="O112" s="34">
        <v>0</v>
      </c>
      <c r="P112" s="34">
        <v>0.13449957482618161</v>
      </c>
      <c r="Q112" s="3">
        <v>0</v>
      </c>
      <c r="R112" s="3">
        <v>9807.2999999999993</v>
      </c>
      <c r="S112" s="3">
        <v>9807.2999999999993</v>
      </c>
      <c r="T112" s="34">
        <v>100</v>
      </c>
      <c r="U112" s="34">
        <v>3.1410692837483467E-4</v>
      </c>
      <c r="V112" s="3">
        <v>0</v>
      </c>
      <c r="W112" s="3">
        <v>0</v>
      </c>
      <c r="X112" s="3">
        <v>0</v>
      </c>
      <c r="Y112" s="34">
        <v>0</v>
      </c>
      <c r="Z112" s="34">
        <v>0</v>
      </c>
      <c r="AA112" s="3">
        <v>22654349.079999998</v>
      </c>
      <c r="AB112" s="3">
        <v>950953.32</v>
      </c>
      <c r="AC112" s="3">
        <v>23605302.399999999</v>
      </c>
      <c r="AD112" s="34">
        <v>4.0285580921005275</v>
      </c>
      <c r="AE112" s="34">
        <v>0.90186808556639664</v>
      </c>
      <c r="AF112" s="3">
        <v>219906.36</v>
      </c>
      <c r="AG112" s="3">
        <v>0</v>
      </c>
      <c r="AH112" s="3">
        <v>219906.36</v>
      </c>
      <c r="AI112" s="34">
        <v>0</v>
      </c>
      <c r="AJ112" s="34">
        <v>0.19765164238180724</v>
      </c>
      <c r="AK112" s="3">
        <v>77153.11</v>
      </c>
      <c r="AL112" s="3">
        <v>0</v>
      </c>
      <c r="AM112" s="3">
        <v>77153.11</v>
      </c>
      <c r="AN112" s="34">
        <v>0</v>
      </c>
      <c r="AO112" s="34">
        <v>6.3382399441736861E-2</v>
      </c>
      <c r="AP112" s="3">
        <v>109690143.53</v>
      </c>
      <c r="AQ112" s="3">
        <v>25505.99</v>
      </c>
      <c r="AR112" s="3">
        <v>109715649.52</v>
      </c>
      <c r="AS112" s="34">
        <v>2.3247358158646758E-2</v>
      </c>
      <c r="AT112" s="34">
        <v>3.8914080486068165</v>
      </c>
      <c r="AU112" s="3">
        <v>0</v>
      </c>
      <c r="AV112" s="3">
        <v>0</v>
      </c>
      <c r="AW112" s="3">
        <v>0</v>
      </c>
      <c r="AX112" s="34">
        <v>0</v>
      </c>
      <c r="AY112" s="34">
        <v>0</v>
      </c>
      <c r="AZ112" s="3">
        <v>4309786.66</v>
      </c>
      <c r="BA112" s="3">
        <v>0</v>
      </c>
      <c r="BB112" s="3">
        <v>4309786.66</v>
      </c>
      <c r="BC112" s="34">
        <v>0</v>
      </c>
      <c r="BD112" s="34">
        <v>1.579781717717379</v>
      </c>
      <c r="BE112" s="3">
        <v>6712384.6200000001</v>
      </c>
      <c r="BF112" s="3">
        <v>0</v>
      </c>
      <c r="BG112" s="3">
        <v>6712384.6200000001</v>
      </c>
      <c r="BH112" s="34">
        <v>0</v>
      </c>
      <c r="BI112" s="34">
        <v>1.2285521176540231</v>
      </c>
    </row>
    <row r="113" spans="1:61" ht="20.100000000000001" customHeight="1" x14ac:dyDescent="0.5">
      <c r="A113" s="3" t="s">
        <v>31</v>
      </c>
      <c r="B113" s="3">
        <v>127676602.42</v>
      </c>
      <c r="C113" s="3">
        <v>0</v>
      </c>
      <c r="D113" s="3">
        <v>127676602.42</v>
      </c>
      <c r="E113" s="34">
        <v>0</v>
      </c>
      <c r="F113" s="34">
        <v>1.0577159820487469</v>
      </c>
      <c r="G113" s="3">
        <v>0</v>
      </c>
      <c r="H113" s="3">
        <v>0</v>
      </c>
      <c r="I113" s="3">
        <v>0</v>
      </c>
      <c r="J113" s="34">
        <v>0</v>
      </c>
      <c r="K113" s="34">
        <v>0</v>
      </c>
      <c r="L113" s="3">
        <v>12945.69</v>
      </c>
      <c r="M113" s="3">
        <v>0</v>
      </c>
      <c r="N113" s="3">
        <v>12945.69</v>
      </c>
      <c r="O113" s="34">
        <v>0</v>
      </c>
      <c r="P113" s="34">
        <v>6.2439410639641459E-4</v>
      </c>
      <c r="Q113" s="3">
        <v>0</v>
      </c>
      <c r="R113" s="3">
        <v>0</v>
      </c>
      <c r="S113" s="3">
        <v>0</v>
      </c>
      <c r="T113" s="34">
        <v>0</v>
      </c>
      <c r="U113" s="34">
        <v>0</v>
      </c>
      <c r="V113" s="3">
        <v>0</v>
      </c>
      <c r="W113" s="3">
        <v>0</v>
      </c>
      <c r="X113" s="3">
        <v>0</v>
      </c>
      <c r="Y113" s="34">
        <v>0</v>
      </c>
      <c r="Z113" s="34">
        <v>0</v>
      </c>
      <c r="AA113" s="3">
        <v>76183.62</v>
      </c>
      <c r="AB113" s="3">
        <v>0</v>
      </c>
      <c r="AC113" s="3">
        <v>76183.62</v>
      </c>
      <c r="AD113" s="34">
        <v>0</v>
      </c>
      <c r="AE113" s="34">
        <v>2.9106839792451818E-3</v>
      </c>
      <c r="AF113" s="3">
        <v>3375</v>
      </c>
      <c r="AG113" s="3">
        <v>0</v>
      </c>
      <c r="AH113" s="3">
        <v>3375</v>
      </c>
      <c r="AI113" s="34">
        <v>0</v>
      </c>
      <c r="AJ113" s="34">
        <v>3.0334470228082508E-3</v>
      </c>
      <c r="AK113" s="3">
        <v>896290.44</v>
      </c>
      <c r="AL113" s="3">
        <v>0</v>
      </c>
      <c r="AM113" s="3">
        <v>896290.44</v>
      </c>
      <c r="AN113" s="34">
        <v>0</v>
      </c>
      <c r="AO113" s="34">
        <v>0.73631560262301921</v>
      </c>
      <c r="AP113" s="3">
        <v>124015233.48</v>
      </c>
      <c r="AQ113" s="3">
        <v>0</v>
      </c>
      <c r="AR113" s="3">
        <v>124015233.48</v>
      </c>
      <c r="AS113" s="34">
        <v>0</v>
      </c>
      <c r="AT113" s="34">
        <v>4.3985874378472669</v>
      </c>
      <c r="AU113" s="3">
        <v>0</v>
      </c>
      <c r="AV113" s="3">
        <v>0</v>
      </c>
      <c r="AW113" s="3">
        <v>0</v>
      </c>
      <c r="AX113" s="34">
        <v>0</v>
      </c>
      <c r="AY113" s="34">
        <v>0</v>
      </c>
      <c r="AZ113" s="3">
        <v>2258197.21</v>
      </c>
      <c r="BA113" s="3">
        <v>0</v>
      </c>
      <c r="BB113" s="3">
        <v>2258197.21</v>
      </c>
      <c r="BC113" s="34">
        <v>0</v>
      </c>
      <c r="BD113" s="34">
        <v>0.82775760119838337</v>
      </c>
      <c r="BE113" s="3">
        <v>414376.98</v>
      </c>
      <c r="BF113" s="3">
        <v>0</v>
      </c>
      <c r="BG113" s="3">
        <v>414376.98</v>
      </c>
      <c r="BH113" s="34">
        <v>0</v>
      </c>
      <c r="BI113" s="34">
        <v>7.5842453182618549E-2</v>
      </c>
    </row>
    <row r="114" spans="1:61" ht="20.100000000000001" customHeight="1" x14ac:dyDescent="0.5">
      <c r="A114" s="3" t="s">
        <v>828</v>
      </c>
      <c r="B114" s="3">
        <v>94388451.100000009</v>
      </c>
      <c r="C114" s="3">
        <v>28333053.09</v>
      </c>
      <c r="D114" s="3">
        <v>122721504.19000001</v>
      </c>
      <c r="E114" s="34">
        <v>23.087276575533309</v>
      </c>
      <c r="F114" s="34">
        <v>1.0166662791967587</v>
      </c>
      <c r="G114" s="3">
        <v>148956.29999999999</v>
      </c>
      <c r="H114" s="3">
        <v>28333053.09</v>
      </c>
      <c r="I114" s="3">
        <v>28482009.390000001</v>
      </c>
      <c r="J114" s="34">
        <v>99.477016182529951</v>
      </c>
      <c r="K114" s="34">
        <v>11.929619332300136</v>
      </c>
      <c r="L114" s="3">
        <v>0</v>
      </c>
      <c r="M114" s="3">
        <v>0</v>
      </c>
      <c r="N114" s="3">
        <v>0</v>
      </c>
      <c r="O114" s="34">
        <v>0</v>
      </c>
      <c r="P114" s="34">
        <v>0</v>
      </c>
      <c r="Q114" s="3">
        <v>0</v>
      </c>
      <c r="R114" s="3">
        <v>0</v>
      </c>
      <c r="S114" s="3">
        <v>0</v>
      </c>
      <c r="T114" s="34">
        <v>0</v>
      </c>
      <c r="U114" s="34">
        <v>0</v>
      </c>
      <c r="V114" s="3">
        <v>497013.92</v>
      </c>
      <c r="W114" s="3">
        <v>0</v>
      </c>
      <c r="X114" s="3">
        <v>497013.92</v>
      </c>
      <c r="Y114" s="34">
        <v>0</v>
      </c>
      <c r="Z114" s="34">
        <v>0.20307754437861611</v>
      </c>
      <c r="AA114" s="3">
        <v>221378.56</v>
      </c>
      <c r="AB114" s="3">
        <v>0</v>
      </c>
      <c r="AC114" s="3">
        <v>221378.56</v>
      </c>
      <c r="AD114" s="34">
        <v>0</v>
      </c>
      <c r="AE114" s="34">
        <v>8.4580258583192586E-3</v>
      </c>
      <c r="AF114" s="3">
        <v>18455.8</v>
      </c>
      <c r="AG114" s="3">
        <v>0</v>
      </c>
      <c r="AH114" s="3">
        <v>18455.8</v>
      </c>
      <c r="AI114" s="34">
        <v>0</v>
      </c>
      <c r="AJ114" s="34">
        <v>1.6588056759568745E-2</v>
      </c>
      <c r="AK114" s="3">
        <v>0</v>
      </c>
      <c r="AL114" s="3">
        <v>0</v>
      </c>
      <c r="AM114" s="3">
        <v>0</v>
      </c>
      <c r="AN114" s="34">
        <v>0</v>
      </c>
      <c r="AO114" s="34">
        <v>0</v>
      </c>
      <c r="AP114" s="3">
        <v>51550858</v>
      </c>
      <c r="AQ114" s="3">
        <v>0</v>
      </c>
      <c r="AR114" s="3">
        <v>51550858</v>
      </c>
      <c r="AS114" s="34">
        <v>0</v>
      </c>
      <c r="AT114" s="34">
        <v>1.8284121236252522</v>
      </c>
      <c r="AU114" s="3">
        <v>0</v>
      </c>
      <c r="AV114" s="3">
        <v>0</v>
      </c>
      <c r="AW114" s="3">
        <v>0</v>
      </c>
      <c r="AX114" s="34">
        <v>0</v>
      </c>
      <c r="AY114" s="34">
        <v>0</v>
      </c>
      <c r="AZ114" s="3">
        <v>39113147.539999999</v>
      </c>
      <c r="BA114" s="3">
        <v>0</v>
      </c>
      <c r="BB114" s="3">
        <v>39113147.539999999</v>
      </c>
      <c r="BC114" s="34">
        <v>0</v>
      </c>
      <c r="BD114" s="34">
        <v>14.337191207064174</v>
      </c>
      <c r="BE114" s="3">
        <v>2838640.98</v>
      </c>
      <c r="BF114" s="3">
        <v>0</v>
      </c>
      <c r="BG114" s="3">
        <v>2838640.98</v>
      </c>
      <c r="BH114" s="34">
        <v>0</v>
      </c>
      <c r="BI114" s="34">
        <v>0.51954984475226507</v>
      </c>
    </row>
    <row r="115" spans="1:61" ht="20.100000000000001" customHeight="1" x14ac:dyDescent="0.5">
      <c r="A115" s="3" t="s">
        <v>32</v>
      </c>
      <c r="B115" s="3">
        <v>106765772.08000001</v>
      </c>
      <c r="C115" s="3">
        <v>0</v>
      </c>
      <c r="D115" s="3">
        <v>106765772.08000001</v>
      </c>
      <c r="E115" s="34">
        <v>0</v>
      </c>
      <c r="F115" s="34">
        <v>0.88448361974190681</v>
      </c>
      <c r="G115" s="3">
        <v>1530.3</v>
      </c>
      <c r="H115" s="3">
        <v>0</v>
      </c>
      <c r="I115" s="3">
        <v>1530.3</v>
      </c>
      <c r="J115" s="34">
        <v>0</v>
      </c>
      <c r="K115" s="34">
        <v>6.4096237783800895E-4</v>
      </c>
      <c r="L115" s="3">
        <v>0</v>
      </c>
      <c r="M115" s="3">
        <v>0</v>
      </c>
      <c r="N115" s="3">
        <v>0</v>
      </c>
      <c r="O115" s="34">
        <v>0</v>
      </c>
      <c r="P115" s="34">
        <v>0</v>
      </c>
      <c r="Q115" s="3">
        <v>0</v>
      </c>
      <c r="R115" s="3">
        <v>0</v>
      </c>
      <c r="S115" s="3">
        <v>0</v>
      </c>
      <c r="T115" s="34">
        <v>0</v>
      </c>
      <c r="U115" s="34">
        <v>0</v>
      </c>
      <c r="V115" s="3">
        <v>0</v>
      </c>
      <c r="W115" s="3">
        <v>0</v>
      </c>
      <c r="X115" s="3">
        <v>0</v>
      </c>
      <c r="Y115" s="34">
        <v>0</v>
      </c>
      <c r="Z115" s="34">
        <v>0</v>
      </c>
      <c r="AA115" s="3">
        <v>350303.87</v>
      </c>
      <c r="AB115" s="3">
        <v>0</v>
      </c>
      <c r="AC115" s="3">
        <v>350303.87</v>
      </c>
      <c r="AD115" s="34">
        <v>0</v>
      </c>
      <c r="AE115" s="34">
        <v>1.3383767564163884E-2</v>
      </c>
      <c r="AF115" s="3">
        <v>0</v>
      </c>
      <c r="AG115" s="3">
        <v>0</v>
      </c>
      <c r="AH115" s="3">
        <v>0</v>
      </c>
      <c r="AI115" s="34">
        <v>0</v>
      </c>
      <c r="AJ115" s="34">
        <v>0</v>
      </c>
      <c r="AK115" s="3">
        <v>10565.1</v>
      </c>
      <c r="AL115" s="3">
        <v>0</v>
      </c>
      <c r="AM115" s="3">
        <v>10565.1</v>
      </c>
      <c r="AN115" s="34">
        <v>0</v>
      </c>
      <c r="AO115" s="34">
        <v>8.6793829612557948E-3</v>
      </c>
      <c r="AP115" s="3">
        <v>106261591.51000001</v>
      </c>
      <c r="AQ115" s="3">
        <v>0</v>
      </c>
      <c r="AR115" s="3">
        <v>106261591.51000001</v>
      </c>
      <c r="AS115" s="34">
        <v>0</v>
      </c>
      <c r="AT115" s="34">
        <v>3.76889909752032</v>
      </c>
      <c r="AU115" s="3">
        <v>0</v>
      </c>
      <c r="AV115" s="3">
        <v>0</v>
      </c>
      <c r="AW115" s="3">
        <v>0</v>
      </c>
      <c r="AX115" s="34">
        <v>0</v>
      </c>
      <c r="AY115" s="34">
        <v>0</v>
      </c>
      <c r="AZ115" s="3">
        <v>45953.68</v>
      </c>
      <c r="BA115" s="3">
        <v>0</v>
      </c>
      <c r="BB115" s="3">
        <v>45953.68</v>
      </c>
      <c r="BC115" s="34">
        <v>0</v>
      </c>
      <c r="BD115" s="34">
        <v>1.6844635071990955E-2</v>
      </c>
      <c r="BE115" s="3">
        <v>95827.62</v>
      </c>
      <c r="BF115" s="3">
        <v>0</v>
      </c>
      <c r="BG115" s="3">
        <v>95827.62</v>
      </c>
      <c r="BH115" s="34">
        <v>0</v>
      </c>
      <c r="BI115" s="34">
        <v>1.7539106017548951E-2</v>
      </c>
    </row>
    <row r="116" spans="1:61" ht="20.100000000000001" customHeight="1" x14ac:dyDescent="0.5">
      <c r="A116" s="3" t="s">
        <v>829</v>
      </c>
      <c r="B116" s="3">
        <v>21642381.280000001</v>
      </c>
      <c r="C116" s="3">
        <v>73277759.560000002</v>
      </c>
      <c r="D116" s="3">
        <v>94920140.840000004</v>
      </c>
      <c r="E116" s="34">
        <v>77.199379300878832</v>
      </c>
      <c r="F116" s="34">
        <v>0.78635042037317682</v>
      </c>
      <c r="G116" s="3">
        <v>0</v>
      </c>
      <c r="H116" s="3">
        <v>0</v>
      </c>
      <c r="I116" s="3">
        <v>0</v>
      </c>
      <c r="J116" s="34">
        <v>0</v>
      </c>
      <c r="K116" s="34">
        <v>0</v>
      </c>
      <c r="L116" s="3">
        <v>665067.44999999995</v>
      </c>
      <c r="M116" s="3">
        <v>73277759.560000002</v>
      </c>
      <c r="N116" s="3">
        <v>73942827.010000005</v>
      </c>
      <c r="O116" s="34">
        <v>99.100565292276343</v>
      </c>
      <c r="P116" s="34">
        <v>3.5663966459364951</v>
      </c>
      <c r="Q116" s="3">
        <v>0</v>
      </c>
      <c r="R116" s="3">
        <v>0</v>
      </c>
      <c r="S116" s="3">
        <v>0</v>
      </c>
      <c r="T116" s="34">
        <v>0</v>
      </c>
      <c r="U116" s="34">
        <v>0</v>
      </c>
      <c r="V116" s="3">
        <v>0</v>
      </c>
      <c r="W116" s="3">
        <v>0</v>
      </c>
      <c r="X116" s="3">
        <v>0</v>
      </c>
      <c r="Y116" s="34">
        <v>0</v>
      </c>
      <c r="Z116" s="34">
        <v>0</v>
      </c>
      <c r="AA116" s="3">
        <v>212441.2</v>
      </c>
      <c r="AB116" s="3">
        <v>0</v>
      </c>
      <c r="AC116" s="3">
        <v>212441.2</v>
      </c>
      <c r="AD116" s="34">
        <v>0</v>
      </c>
      <c r="AE116" s="34">
        <v>8.1165636047699167E-3</v>
      </c>
      <c r="AF116" s="3">
        <v>0</v>
      </c>
      <c r="AG116" s="3">
        <v>0</v>
      </c>
      <c r="AH116" s="3">
        <v>0</v>
      </c>
      <c r="AI116" s="34">
        <v>0</v>
      </c>
      <c r="AJ116" s="34">
        <v>0</v>
      </c>
      <c r="AK116" s="3">
        <v>42311.14</v>
      </c>
      <c r="AL116" s="3">
        <v>0</v>
      </c>
      <c r="AM116" s="3">
        <v>42311.14</v>
      </c>
      <c r="AN116" s="34">
        <v>0</v>
      </c>
      <c r="AO116" s="34">
        <v>3.4759215491316553E-2</v>
      </c>
      <c r="AP116" s="3">
        <v>968160.24</v>
      </c>
      <c r="AQ116" s="3">
        <v>0</v>
      </c>
      <c r="AR116" s="3">
        <v>968160.24</v>
      </c>
      <c r="AS116" s="34">
        <v>0</v>
      </c>
      <c r="AT116" s="34">
        <v>3.4338825561893341E-2</v>
      </c>
      <c r="AU116" s="3">
        <v>0</v>
      </c>
      <c r="AV116" s="3">
        <v>0</v>
      </c>
      <c r="AW116" s="3">
        <v>0</v>
      </c>
      <c r="AX116" s="34">
        <v>0</v>
      </c>
      <c r="AY116" s="34">
        <v>0</v>
      </c>
      <c r="AZ116" s="3">
        <v>19582088.690000001</v>
      </c>
      <c r="BA116" s="3">
        <v>0</v>
      </c>
      <c r="BB116" s="3">
        <v>19582088.690000001</v>
      </c>
      <c r="BC116" s="34">
        <v>0</v>
      </c>
      <c r="BD116" s="34">
        <v>7.1779482716163647</v>
      </c>
      <c r="BE116" s="3">
        <v>172312.56</v>
      </c>
      <c r="BF116" s="3">
        <v>0</v>
      </c>
      <c r="BG116" s="3">
        <v>172312.56</v>
      </c>
      <c r="BH116" s="34">
        <v>0</v>
      </c>
      <c r="BI116" s="34">
        <v>3.1537966381668087E-2</v>
      </c>
    </row>
    <row r="117" spans="1:61" ht="20.100000000000001" customHeight="1" x14ac:dyDescent="0.5">
      <c r="A117" s="3" t="s">
        <v>30</v>
      </c>
      <c r="B117" s="3">
        <v>92618234.75</v>
      </c>
      <c r="C117" s="3">
        <v>142733.71</v>
      </c>
      <c r="D117" s="3">
        <v>92760968.459999993</v>
      </c>
      <c r="E117" s="34">
        <v>0.15387259573680395</v>
      </c>
      <c r="F117" s="34">
        <v>0.76846310906447235</v>
      </c>
      <c r="G117" s="3">
        <v>0</v>
      </c>
      <c r="H117" s="3">
        <v>0</v>
      </c>
      <c r="I117" s="3">
        <v>0</v>
      </c>
      <c r="J117" s="34">
        <v>0</v>
      </c>
      <c r="K117" s="34">
        <v>0</v>
      </c>
      <c r="L117" s="3">
        <v>23359203.050000001</v>
      </c>
      <c r="M117" s="3">
        <v>66407.009999999995</v>
      </c>
      <c r="N117" s="3">
        <v>23425610.060000002</v>
      </c>
      <c r="O117" s="34">
        <v>0.28348038676436493</v>
      </c>
      <c r="P117" s="34">
        <v>1.1298596567818757</v>
      </c>
      <c r="Q117" s="3">
        <v>0</v>
      </c>
      <c r="R117" s="3">
        <v>0</v>
      </c>
      <c r="S117" s="3">
        <v>0</v>
      </c>
      <c r="T117" s="34">
        <v>0</v>
      </c>
      <c r="U117" s="34">
        <v>0</v>
      </c>
      <c r="V117" s="3">
        <v>0</v>
      </c>
      <c r="W117" s="3">
        <v>0</v>
      </c>
      <c r="X117" s="3">
        <v>0</v>
      </c>
      <c r="Y117" s="34">
        <v>0</v>
      </c>
      <c r="Z117" s="34">
        <v>0</v>
      </c>
      <c r="AA117" s="3">
        <v>9671173.7599999998</v>
      </c>
      <c r="AB117" s="3">
        <v>0</v>
      </c>
      <c r="AC117" s="3">
        <v>9671173.7599999998</v>
      </c>
      <c r="AD117" s="34">
        <v>0</v>
      </c>
      <c r="AE117" s="34">
        <v>0.36949846336690734</v>
      </c>
      <c r="AF117" s="3">
        <v>0</v>
      </c>
      <c r="AG117" s="3">
        <v>0</v>
      </c>
      <c r="AH117" s="3">
        <v>0</v>
      </c>
      <c r="AI117" s="34">
        <v>0</v>
      </c>
      <c r="AJ117" s="34">
        <v>0</v>
      </c>
      <c r="AK117" s="3">
        <v>71307.460000000006</v>
      </c>
      <c r="AL117" s="3">
        <v>0</v>
      </c>
      <c r="AM117" s="3">
        <v>71307.460000000006</v>
      </c>
      <c r="AN117" s="34">
        <v>0</v>
      </c>
      <c r="AO117" s="34">
        <v>5.8580113139906791E-2</v>
      </c>
      <c r="AP117" s="3">
        <v>54373006.93</v>
      </c>
      <c r="AQ117" s="3">
        <v>76326.7</v>
      </c>
      <c r="AR117" s="3">
        <v>54449333.630000003</v>
      </c>
      <c r="AS117" s="34">
        <v>0.14017930966550196</v>
      </c>
      <c r="AT117" s="34">
        <v>1.9312156110458563</v>
      </c>
      <c r="AU117" s="3">
        <v>0</v>
      </c>
      <c r="AV117" s="3">
        <v>0</v>
      </c>
      <c r="AW117" s="3">
        <v>0</v>
      </c>
      <c r="AX117" s="34">
        <v>0</v>
      </c>
      <c r="AY117" s="34">
        <v>0</v>
      </c>
      <c r="AZ117" s="3">
        <v>4042899.21</v>
      </c>
      <c r="BA117" s="3">
        <v>0</v>
      </c>
      <c r="BB117" s="3">
        <v>4042899.21</v>
      </c>
      <c r="BC117" s="34">
        <v>0</v>
      </c>
      <c r="BD117" s="34">
        <v>1.4819523012148434</v>
      </c>
      <c r="BE117" s="3">
        <v>1100644.3400000001</v>
      </c>
      <c r="BF117" s="3">
        <v>0</v>
      </c>
      <c r="BG117" s="3">
        <v>1100644.3400000001</v>
      </c>
      <c r="BH117" s="34">
        <v>0</v>
      </c>
      <c r="BI117" s="34">
        <v>0.20144836913277397</v>
      </c>
    </row>
    <row r="118" spans="1:61" ht="20.100000000000001" customHeight="1" x14ac:dyDescent="0.5">
      <c r="A118" s="3" t="s">
        <v>33</v>
      </c>
      <c r="B118" s="3">
        <v>89040591.550000012</v>
      </c>
      <c r="C118" s="3">
        <v>1649821.52</v>
      </c>
      <c r="D118" s="3">
        <v>90690413.069999993</v>
      </c>
      <c r="E118" s="34">
        <v>1.8191796289719999</v>
      </c>
      <c r="F118" s="34">
        <v>0.75130993075137908</v>
      </c>
      <c r="G118" s="3">
        <v>0</v>
      </c>
      <c r="H118" s="3">
        <v>0</v>
      </c>
      <c r="I118" s="3">
        <v>0</v>
      </c>
      <c r="J118" s="34">
        <v>0</v>
      </c>
      <c r="K118" s="34">
        <v>0</v>
      </c>
      <c r="L118" s="3">
        <v>243731.04</v>
      </c>
      <c r="M118" s="3">
        <v>0</v>
      </c>
      <c r="N118" s="3">
        <v>243731.04</v>
      </c>
      <c r="O118" s="34">
        <v>0</v>
      </c>
      <c r="P118" s="34">
        <v>1.1755590078386613E-2</v>
      </c>
      <c r="Q118" s="3">
        <v>0</v>
      </c>
      <c r="R118" s="3">
        <v>1042071.61</v>
      </c>
      <c r="S118" s="3">
        <v>1042071.61</v>
      </c>
      <c r="T118" s="34">
        <v>100</v>
      </c>
      <c r="U118" s="34">
        <v>3.3375333941423092E-2</v>
      </c>
      <c r="V118" s="3">
        <v>170599.46</v>
      </c>
      <c r="W118" s="3">
        <v>0</v>
      </c>
      <c r="X118" s="3">
        <v>170599.46</v>
      </c>
      <c r="Y118" s="34">
        <v>0</v>
      </c>
      <c r="Z118" s="34">
        <v>6.9706135009494186E-2</v>
      </c>
      <c r="AA118" s="3">
        <v>9418331.2699999996</v>
      </c>
      <c r="AB118" s="3">
        <v>431121.07</v>
      </c>
      <c r="AC118" s="3">
        <v>9849452.3399999999</v>
      </c>
      <c r="AD118" s="34">
        <v>4.3771070219727566</v>
      </c>
      <c r="AE118" s="34">
        <v>0.376309804264709</v>
      </c>
      <c r="AF118" s="3">
        <v>2786035.36</v>
      </c>
      <c r="AG118" s="3">
        <v>0</v>
      </c>
      <c r="AH118" s="3">
        <v>2786035.36</v>
      </c>
      <c r="AI118" s="34">
        <v>0</v>
      </c>
      <c r="AJ118" s="34">
        <v>2.5040861239201524</v>
      </c>
      <c r="AK118" s="3">
        <v>503985.36</v>
      </c>
      <c r="AL118" s="3">
        <v>7853.78</v>
      </c>
      <c r="AM118" s="3">
        <v>511839.14</v>
      </c>
      <c r="AN118" s="34">
        <v>1.5344234909428771</v>
      </c>
      <c r="AO118" s="34">
        <v>0.42048328086055214</v>
      </c>
      <c r="AP118" s="3">
        <v>45716495.210000001</v>
      </c>
      <c r="AQ118" s="3">
        <v>26275.06</v>
      </c>
      <c r="AR118" s="3">
        <v>45742770.270000003</v>
      </c>
      <c r="AS118" s="34">
        <v>5.7440902343495075E-2</v>
      </c>
      <c r="AT118" s="34">
        <v>1.6224101591068136</v>
      </c>
      <c r="AU118" s="3">
        <v>0</v>
      </c>
      <c r="AV118" s="3">
        <v>0</v>
      </c>
      <c r="AW118" s="3">
        <v>0</v>
      </c>
      <c r="AX118" s="34">
        <v>0</v>
      </c>
      <c r="AY118" s="34">
        <v>0</v>
      </c>
      <c r="AZ118" s="3">
        <v>7968401.0599999996</v>
      </c>
      <c r="BA118" s="3">
        <v>0</v>
      </c>
      <c r="BB118" s="3">
        <v>7968401.0599999996</v>
      </c>
      <c r="BC118" s="34">
        <v>0</v>
      </c>
      <c r="BD118" s="34">
        <v>2.9208717987975263</v>
      </c>
      <c r="BE118" s="3">
        <v>22233012.789999999</v>
      </c>
      <c r="BF118" s="3">
        <v>142500</v>
      </c>
      <c r="BG118" s="3">
        <v>22375512.789999999</v>
      </c>
      <c r="BH118" s="34">
        <v>0.63685691290027413</v>
      </c>
      <c r="BI118" s="34">
        <v>4.09533797271426</v>
      </c>
    </row>
    <row r="119" spans="1:61" ht="20.100000000000001" customHeight="1" x14ac:dyDescent="0.5">
      <c r="A119" s="3" t="s">
        <v>39</v>
      </c>
      <c r="B119" s="3">
        <v>79467318.920000002</v>
      </c>
      <c r="C119" s="3">
        <v>0</v>
      </c>
      <c r="D119" s="3">
        <v>79467318.920000002</v>
      </c>
      <c r="E119" s="34">
        <v>0</v>
      </c>
      <c r="F119" s="34">
        <v>0.65833403833655024</v>
      </c>
      <c r="G119" s="3">
        <v>11889.63</v>
      </c>
      <c r="H119" s="3">
        <v>0</v>
      </c>
      <c r="I119" s="3">
        <v>11889.63</v>
      </c>
      <c r="J119" s="34">
        <v>0</v>
      </c>
      <c r="K119" s="34">
        <v>4.9799421789283975E-3</v>
      </c>
      <c r="L119" s="3">
        <v>3173087.07</v>
      </c>
      <c r="M119" s="3">
        <v>0</v>
      </c>
      <c r="N119" s="3">
        <v>3173087.07</v>
      </c>
      <c r="O119" s="34">
        <v>0</v>
      </c>
      <c r="P119" s="34">
        <v>0.15304374394803735</v>
      </c>
      <c r="Q119" s="3">
        <v>0</v>
      </c>
      <c r="R119" s="3">
        <v>0</v>
      </c>
      <c r="S119" s="3">
        <v>0</v>
      </c>
      <c r="T119" s="34">
        <v>0</v>
      </c>
      <c r="U119" s="34">
        <v>0</v>
      </c>
      <c r="V119" s="3">
        <v>0</v>
      </c>
      <c r="W119" s="3">
        <v>0</v>
      </c>
      <c r="X119" s="3">
        <v>0</v>
      </c>
      <c r="Y119" s="34">
        <v>0</v>
      </c>
      <c r="Z119" s="34">
        <v>0</v>
      </c>
      <c r="AA119" s="3">
        <v>16809963.48</v>
      </c>
      <c r="AB119" s="3">
        <v>0</v>
      </c>
      <c r="AC119" s="3">
        <v>16809963.48</v>
      </c>
      <c r="AD119" s="34">
        <v>0</v>
      </c>
      <c r="AE119" s="34">
        <v>0.64224424348610087</v>
      </c>
      <c r="AF119" s="3">
        <v>975765.24</v>
      </c>
      <c r="AG119" s="3">
        <v>0</v>
      </c>
      <c r="AH119" s="3">
        <v>975765.24</v>
      </c>
      <c r="AI119" s="34">
        <v>0</v>
      </c>
      <c r="AJ119" s="34">
        <v>0.8770169369593418</v>
      </c>
      <c r="AK119" s="3">
        <v>16293.97</v>
      </c>
      <c r="AL119" s="3">
        <v>0</v>
      </c>
      <c r="AM119" s="3">
        <v>16293.97</v>
      </c>
      <c r="AN119" s="34">
        <v>0</v>
      </c>
      <c r="AO119" s="34">
        <v>1.3385732798479247E-2</v>
      </c>
      <c r="AP119" s="3">
        <v>47102613.979999997</v>
      </c>
      <c r="AQ119" s="3">
        <v>0</v>
      </c>
      <c r="AR119" s="3">
        <v>47102613.979999997</v>
      </c>
      <c r="AS119" s="34">
        <v>0</v>
      </c>
      <c r="AT119" s="34">
        <v>1.6706412617899065</v>
      </c>
      <c r="AU119" s="3">
        <v>0</v>
      </c>
      <c r="AV119" s="3">
        <v>0</v>
      </c>
      <c r="AW119" s="3">
        <v>0</v>
      </c>
      <c r="AX119" s="34">
        <v>0</v>
      </c>
      <c r="AY119" s="34">
        <v>0</v>
      </c>
      <c r="AZ119" s="3">
        <v>7478492.8700000001</v>
      </c>
      <c r="BA119" s="3">
        <v>0</v>
      </c>
      <c r="BB119" s="3">
        <v>7478492.8700000001</v>
      </c>
      <c r="BC119" s="34">
        <v>0</v>
      </c>
      <c r="BD119" s="34">
        <v>2.7412926077658266</v>
      </c>
      <c r="BE119" s="3">
        <v>3899212.68</v>
      </c>
      <c r="BF119" s="3">
        <v>0</v>
      </c>
      <c r="BG119" s="3">
        <v>3899212.68</v>
      </c>
      <c r="BH119" s="34">
        <v>0</v>
      </c>
      <c r="BI119" s="34">
        <v>0.7136638119520361</v>
      </c>
    </row>
    <row r="120" spans="1:61" ht="20.100000000000001" customHeight="1" x14ac:dyDescent="0.5">
      <c r="A120" s="3" t="s">
        <v>37</v>
      </c>
      <c r="B120" s="3">
        <v>66708094.890000001</v>
      </c>
      <c r="C120" s="3">
        <v>0</v>
      </c>
      <c r="D120" s="3">
        <v>66708094.890000001</v>
      </c>
      <c r="E120" s="34">
        <v>0</v>
      </c>
      <c r="F120" s="34">
        <v>0.55263232855360422</v>
      </c>
      <c r="G120" s="3">
        <v>0</v>
      </c>
      <c r="H120" s="3">
        <v>0</v>
      </c>
      <c r="I120" s="3">
        <v>0</v>
      </c>
      <c r="J120" s="34">
        <v>0</v>
      </c>
      <c r="K120" s="34">
        <v>0</v>
      </c>
      <c r="L120" s="3">
        <v>63084937.100000001</v>
      </c>
      <c r="M120" s="3">
        <v>0</v>
      </c>
      <c r="N120" s="3">
        <v>63084937.100000001</v>
      </c>
      <c r="O120" s="34">
        <v>0</v>
      </c>
      <c r="P120" s="34">
        <v>3.0427009242171352</v>
      </c>
      <c r="Q120" s="3">
        <v>0</v>
      </c>
      <c r="R120" s="3">
        <v>0</v>
      </c>
      <c r="S120" s="3">
        <v>0</v>
      </c>
      <c r="T120" s="34">
        <v>0</v>
      </c>
      <c r="U120" s="34">
        <v>0</v>
      </c>
      <c r="V120" s="3">
        <v>0</v>
      </c>
      <c r="W120" s="3">
        <v>0</v>
      </c>
      <c r="X120" s="3">
        <v>0</v>
      </c>
      <c r="Y120" s="34">
        <v>0</v>
      </c>
      <c r="Z120" s="34">
        <v>0</v>
      </c>
      <c r="AA120" s="3">
        <v>0</v>
      </c>
      <c r="AB120" s="3">
        <v>0</v>
      </c>
      <c r="AC120" s="3">
        <v>0</v>
      </c>
      <c r="AD120" s="34">
        <v>0</v>
      </c>
      <c r="AE120" s="34">
        <v>0</v>
      </c>
      <c r="AF120" s="3">
        <v>0</v>
      </c>
      <c r="AG120" s="3">
        <v>0</v>
      </c>
      <c r="AH120" s="3">
        <v>0</v>
      </c>
      <c r="AI120" s="34">
        <v>0</v>
      </c>
      <c r="AJ120" s="34">
        <v>0</v>
      </c>
      <c r="AK120" s="3">
        <v>0</v>
      </c>
      <c r="AL120" s="3">
        <v>0</v>
      </c>
      <c r="AM120" s="3">
        <v>0</v>
      </c>
      <c r="AN120" s="34">
        <v>0</v>
      </c>
      <c r="AO120" s="34">
        <v>0</v>
      </c>
      <c r="AP120" s="3">
        <v>0</v>
      </c>
      <c r="AQ120" s="3">
        <v>0</v>
      </c>
      <c r="AR120" s="3">
        <v>0</v>
      </c>
      <c r="AS120" s="34">
        <v>0</v>
      </c>
      <c r="AT120" s="34">
        <v>0</v>
      </c>
      <c r="AU120" s="3">
        <v>0</v>
      </c>
      <c r="AV120" s="3">
        <v>0</v>
      </c>
      <c r="AW120" s="3">
        <v>0</v>
      </c>
      <c r="AX120" s="34">
        <v>0</v>
      </c>
      <c r="AY120" s="34">
        <v>0</v>
      </c>
      <c r="AZ120" s="3">
        <v>3623157.79</v>
      </c>
      <c r="BA120" s="3">
        <v>0</v>
      </c>
      <c r="BB120" s="3">
        <v>3623157.79</v>
      </c>
      <c r="BC120" s="34">
        <v>0</v>
      </c>
      <c r="BD120" s="34">
        <v>1.3280932186669543</v>
      </c>
      <c r="BE120" s="3">
        <v>0</v>
      </c>
      <c r="BF120" s="3">
        <v>0</v>
      </c>
      <c r="BG120" s="3">
        <v>0</v>
      </c>
      <c r="BH120" s="34">
        <v>0</v>
      </c>
      <c r="BI120" s="34">
        <v>0</v>
      </c>
    </row>
    <row r="121" spans="1:61" ht="20.100000000000001" customHeight="1" x14ac:dyDescent="0.5">
      <c r="A121" s="3" t="s">
        <v>35</v>
      </c>
      <c r="B121" s="3">
        <v>0</v>
      </c>
      <c r="C121" s="3">
        <v>63205484.840000004</v>
      </c>
      <c r="D121" s="3">
        <v>63205484.840000004</v>
      </c>
      <c r="E121" s="34">
        <v>100</v>
      </c>
      <c r="F121" s="34">
        <v>0.52361552705239811</v>
      </c>
      <c r="G121" s="3">
        <v>0</v>
      </c>
      <c r="H121" s="3">
        <v>0</v>
      </c>
      <c r="I121" s="3">
        <v>0</v>
      </c>
      <c r="J121" s="34">
        <v>0</v>
      </c>
      <c r="K121" s="34">
        <v>0</v>
      </c>
      <c r="L121" s="3">
        <v>0</v>
      </c>
      <c r="M121" s="3">
        <v>0</v>
      </c>
      <c r="N121" s="3">
        <v>0</v>
      </c>
      <c r="O121" s="34">
        <v>0</v>
      </c>
      <c r="P121" s="34">
        <v>0</v>
      </c>
      <c r="Q121" s="3">
        <v>0</v>
      </c>
      <c r="R121" s="3">
        <v>63205484.840000004</v>
      </c>
      <c r="S121" s="3">
        <v>63205484.840000004</v>
      </c>
      <c r="T121" s="34">
        <v>100</v>
      </c>
      <c r="U121" s="34">
        <v>2.0243370448068867</v>
      </c>
      <c r="V121" s="3">
        <v>0</v>
      </c>
      <c r="W121" s="3">
        <v>0</v>
      </c>
      <c r="X121" s="3">
        <v>0</v>
      </c>
      <c r="Y121" s="34">
        <v>0</v>
      </c>
      <c r="Z121" s="34">
        <v>0</v>
      </c>
      <c r="AA121" s="3">
        <v>0</v>
      </c>
      <c r="AB121" s="3">
        <v>0</v>
      </c>
      <c r="AC121" s="3">
        <v>0</v>
      </c>
      <c r="AD121" s="34">
        <v>0</v>
      </c>
      <c r="AE121" s="34">
        <v>0</v>
      </c>
      <c r="AF121" s="3">
        <v>0</v>
      </c>
      <c r="AG121" s="3">
        <v>0</v>
      </c>
      <c r="AH121" s="3">
        <v>0</v>
      </c>
      <c r="AI121" s="34">
        <v>0</v>
      </c>
      <c r="AJ121" s="34">
        <v>0</v>
      </c>
      <c r="AK121" s="3">
        <v>0</v>
      </c>
      <c r="AL121" s="3">
        <v>0</v>
      </c>
      <c r="AM121" s="3">
        <v>0</v>
      </c>
      <c r="AN121" s="34">
        <v>0</v>
      </c>
      <c r="AO121" s="34">
        <v>0</v>
      </c>
      <c r="AP121" s="3">
        <v>0</v>
      </c>
      <c r="AQ121" s="3">
        <v>0</v>
      </c>
      <c r="AR121" s="3">
        <v>0</v>
      </c>
      <c r="AS121" s="34">
        <v>0</v>
      </c>
      <c r="AT121" s="34">
        <v>0</v>
      </c>
      <c r="AU121" s="3">
        <v>0</v>
      </c>
      <c r="AV121" s="3">
        <v>0</v>
      </c>
      <c r="AW121" s="3">
        <v>0</v>
      </c>
      <c r="AX121" s="34">
        <v>0</v>
      </c>
      <c r="AY121" s="34">
        <v>0</v>
      </c>
      <c r="AZ121" s="3">
        <v>0</v>
      </c>
      <c r="BA121" s="3">
        <v>0</v>
      </c>
      <c r="BB121" s="3">
        <v>0</v>
      </c>
      <c r="BC121" s="34">
        <v>0</v>
      </c>
      <c r="BD121" s="34">
        <v>0</v>
      </c>
      <c r="BE121" s="3">
        <v>0</v>
      </c>
      <c r="BF121" s="3">
        <v>0</v>
      </c>
      <c r="BG121" s="3">
        <v>0</v>
      </c>
      <c r="BH121" s="34">
        <v>0</v>
      </c>
      <c r="BI121" s="34">
        <v>0</v>
      </c>
    </row>
    <row r="122" spans="1:61" ht="20.100000000000001" customHeight="1" x14ac:dyDescent="0.5">
      <c r="A122" s="3" t="s">
        <v>36</v>
      </c>
      <c r="B122" s="3">
        <v>562565.98</v>
      </c>
      <c r="C122" s="3">
        <v>59737331.07</v>
      </c>
      <c r="D122" s="3">
        <v>60299897.049999997</v>
      </c>
      <c r="E122" s="34">
        <v>99.067053166718466</v>
      </c>
      <c r="F122" s="34">
        <v>0.49954465905875478</v>
      </c>
      <c r="G122" s="3">
        <v>0</v>
      </c>
      <c r="H122" s="3">
        <v>0</v>
      </c>
      <c r="I122" s="3">
        <v>0</v>
      </c>
      <c r="J122" s="34">
        <v>0</v>
      </c>
      <c r="K122" s="34">
        <v>0</v>
      </c>
      <c r="L122" s="3">
        <v>562565.98</v>
      </c>
      <c r="M122" s="3">
        <v>0</v>
      </c>
      <c r="N122" s="3">
        <v>562565.98</v>
      </c>
      <c r="O122" s="34">
        <v>0</v>
      </c>
      <c r="P122" s="34">
        <v>2.7133577458684957E-2</v>
      </c>
      <c r="Q122" s="3">
        <v>0</v>
      </c>
      <c r="R122" s="3">
        <v>59737331.07</v>
      </c>
      <c r="S122" s="3">
        <v>59737331.07</v>
      </c>
      <c r="T122" s="34">
        <v>100</v>
      </c>
      <c r="U122" s="34">
        <v>1.913259467101881</v>
      </c>
      <c r="V122" s="3">
        <v>0</v>
      </c>
      <c r="W122" s="3">
        <v>0</v>
      </c>
      <c r="X122" s="3">
        <v>0</v>
      </c>
      <c r="Y122" s="34">
        <v>0</v>
      </c>
      <c r="Z122" s="34">
        <v>0</v>
      </c>
      <c r="AA122" s="3">
        <v>0</v>
      </c>
      <c r="AB122" s="3">
        <v>0</v>
      </c>
      <c r="AC122" s="3">
        <v>0</v>
      </c>
      <c r="AD122" s="34">
        <v>0</v>
      </c>
      <c r="AE122" s="34">
        <v>0</v>
      </c>
      <c r="AF122" s="3">
        <v>0</v>
      </c>
      <c r="AG122" s="3">
        <v>0</v>
      </c>
      <c r="AH122" s="3">
        <v>0</v>
      </c>
      <c r="AI122" s="34">
        <v>0</v>
      </c>
      <c r="AJ122" s="34">
        <v>0</v>
      </c>
      <c r="AK122" s="3">
        <v>0</v>
      </c>
      <c r="AL122" s="3">
        <v>0</v>
      </c>
      <c r="AM122" s="3">
        <v>0</v>
      </c>
      <c r="AN122" s="34">
        <v>0</v>
      </c>
      <c r="AO122" s="34">
        <v>0</v>
      </c>
      <c r="AP122" s="3">
        <v>0</v>
      </c>
      <c r="AQ122" s="3">
        <v>0</v>
      </c>
      <c r="AR122" s="3">
        <v>0</v>
      </c>
      <c r="AS122" s="34">
        <v>0</v>
      </c>
      <c r="AT122" s="34">
        <v>0</v>
      </c>
      <c r="AU122" s="3">
        <v>0</v>
      </c>
      <c r="AV122" s="3">
        <v>0</v>
      </c>
      <c r="AW122" s="3">
        <v>0</v>
      </c>
      <c r="AX122" s="34">
        <v>0</v>
      </c>
      <c r="AY122" s="34">
        <v>0</v>
      </c>
      <c r="AZ122" s="3">
        <v>0</v>
      </c>
      <c r="BA122" s="3">
        <v>0</v>
      </c>
      <c r="BB122" s="3">
        <v>0</v>
      </c>
      <c r="BC122" s="34">
        <v>0</v>
      </c>
      <c r="BD122" s="34">
        <v>0</v>
      </c>
      <c r="BE122" s="3">
        <v>0</v>
      </c>
      <c r="BF122" s="3">
        <v>0</v>
      </c>
      <c r="BG122" s="3">
        <v>0</v>
      </c>
      <c r="BH122" s="34">
        <v>0</v>
      </c>
      <c r="BI122" s="34">
        <v>0</v>
      </c>
    </row>
    <row r="123" spans="1:61" ht="20.100000000000001" customHeight="1" x14ac:dyDescent="0.5">
      <c r="A123" s="3" t="s">
        <v>34</v>
      </c>
      <c r="B123" s="3">
        <v>56442436.329999998</v>
      </c>
      <c r="C123" s="3">
        <v>0</v>
      </c>
      <c r="D123" s="3">
        <v>56442436.329999998</v>
      </c>
      <c r="E123" s="34">
        <v>0</v>
      </c>
      <c r="F123" s="34">
        <v>0.46758815507654877</v>
      </c>
      <c r="G123" s="3">
        <v>0</v>
      </c>
      <c r="H123" s="3">
        <v>0</v>
      </c>
      <c r="I123" s="3">
        <v>0</v>
      </c>
      <c r="J123" s="34">
        <v>0</v>
      </c>
      <c r="K123" s="34">
        <v>0</v>
      </c>
      <c r="L123" s="3">
        <v>0</v>
      </c>
      <c r="M123" s="3">
        <v>0</v>
      </c>
      <c r="N123" s="3">
        <v>0</v>
      </c>
      <c r="O123" s="34">
        <v>0</v>
      </c>
      <c r="P123" s="34">
        <v>0</v>
      </c>
      <c r="Q123" s="3">
        <v>0</v>
      </c>
      <c r="R123" s="3">
        <v>0</v>
      </c>
      <c r="S123" s="3">
        <v>0</v>
      </c>
      <c r="T123" s="34">
        <v>0</v>
      </c>
      <c r="U123" s="34">
        <v>0</v>
      </c>
      <c r="V123" s="3">
        <v>0</v>
      </c>
      <c r="W123" s="3">
        <v>0</v>
      </c>
      <c r="X123" s="3">
        <v>0</v>
      </c>
      <c r="Y123" s="34">
        <v>0</v>
      </c>
      <c r="Z123" s="34">
        <v>0</v>
      </c>
      <c r="AA123" s="3">
        <v>0</v>
      </c>
      <c r="AB123" s="3">
        <v>0</v>
      </c>
      <c r="AC123" s="3">
        <v>0</v>
      </c>
      <c r="AD123" s="34">
        <v>0</v>
      </c>
      <c r="AE123" s="34">
        <v>0</v>
      </c>
      <c r="AF123" s="3">
        <v>0</v>
      </c>
      <c r="AG123" s="3">
        <v>0</v>
      </c>
      <c r="AH123" s="3">
        <v>0</v>
      </c>
      <c r="AI123" s="34">
        <v>0</v>
      </c>
      <c r="AJ123" s="34">
        <v>0</v>
      </c>
      <c r="AK123" s="3">
        <v>0</v>
      </c>
      <c r="AL123" s="3">
        <v>0</v>
      </c>
      <c r="AM123" s="3">
        <v>0</v>
      </c>
      <c r="AN123" s="34">
        <v>0</v>
      </c>
      <c r="AO123" s="34">
        <v>0</v>
      </c>
      <c r="AP123" s="3">
        <v>56442436.329999998</v>
      </c>
      <c r="AQ123" s="3">
        <v>0</v>
      </c>
      <c r="AR123" s="3">
        <v>56442436.329999998</v>
      </c>
      <c r="AS123" s="34">
        <v>0</v>
      </c>
      <c r="AT123" s="34">
        <v>2.0019072208792021</v>
      </c>
      <c r="AU123" s="3">
        <v>0</v>
      </c>
      <c r="AV123" s="3">
        <v>0</v>
      </c>
      <c r="AW123" s="3">
        <v>0</v>
      </c>
      <c r="AX123" s="34">
        <v>0</v>
      </c>
      <c r="AY123" s="34">
        <v>0</v>
      </c>
      <c r="AZ123" s="3">
        <v>0</v>
      </c>
      <c r="BA123" s="3">
        <v>0</v>
      </c>
      <c r="BB123" s="3">
        <v>0</v>
      </c>
      <c r="BC123" s="34">
        <v>0</v>
      </c>
      <c r="BD123" s="34">
        <v>0</v>
      </c>
      <c r="BE123" s="3">
        <v>0</v>
      </c>
      <c r="BF123" s="3">
        <v>0</v>
      </c>
      <c r="BG123" s="3">
        <v>0</v>
      </c>
      <c r="BH123" s="34">
        <v>0</v>
      </c>
      <c r="BI123" s="34">
        <v>0</v>
      </c>
    </row>
    <row r="124" spans="1:61" ht="20.100000000000001" customHeight="1" x14ac:dyDescent="0.5">
      <c r="A124" s="3" t="s">
        <v>42</v>
      </c>
      <c r="B124" s="3">
        <v>46805213.440000005</v>
      </c>
      <c r="C124" s="3">
        <v>3873716.47</v>
      </c>
      <c r="D124" s="3">
        <v>50678929.910000004</v>
      </c>
      <c r="E124" s="34">
        <v>7.6436429831475889</v>
      </c>
      <c r="F124" s="34">
        <v>0.41984132646796085</v>
      </c>
      <c r="G124" s="3">
        <v>0</v>
      </c>
      <c r="H124" s="3">
        <v>0</v>
      </c>
      <c r="I124" s="3">
        <v>0</v>
      </c>
      <c r="J124" s="34">
        <v>0</v>
      </c>
      <c r="K124" s="34">
        <v>0</v>
      </c>
      <c r="L124" s="3">
        <v>37503723.829999998</v>
      </c>
      <c r="M124" s="3">
        <v>3873716.47</v>
      </c>
      <c r="N124" s="3">
        <v>41377440.299999997</v>
      </c>
      <c r="O124" s="34">
        <v>9.3619045593789441</v>
      </c>
      <c r="P124" s="34">
        <v>1.9957089858547123</v>
      </c>
      <c r="Q124" s="3">
        <v>0</v>
      </c>
      <c r="R124" s="3">
        <v>0</v>
      </c>
      <c r="S124" s="3">
        <v>0</v>
      </c>
      <c r="T124" s="34">
        <v>0</v>
      </c>
      <c r="U124" s="34">
        <v>0</v>
      </c>
      <c r="V124" s="3">
        <v>2586.21</v>
      </c>
      <c r="W124" s="3">
        <v>0</v>
      </c>
      <c r="X124" s="3">
        <v>2586.21</v>
      </c>
      <c r="Y124" s="34">
        <v>0</v>
      </c>
      <c r="Z124" s="34">
        <v>1.0567132124738494E-3</v>
      </c>
      <c r="AA124" s="3">
        <v>384814.78</v>
      </c>
      <c r="AB124" s="3">
        <v>0</v>
      </c>
      <c r="AC124" s="3">
        <v>384814.78</v>
      </c>
      <c r="AD124" s="34">
        <v>0</v>
      </c>
      <c r="AE124" s="34">
        <v>1.4702297096446182E-2</v>
      </c>
      <c r="AF124" s="3">
        <v>8750</v>
      </c>
      <c r="AG124" s="3">
        <v>0</v>
      </c>
      <c r="AH124" s="3">
        <v>8750</v>
      </c>
      <c r="AI124" s="34">
        <v>0</v>
      </c>
      <c r="AJ124" s="34">
        <v>7.8644922813547249E-3</v>
      </c>
      <c r="AK124" s="3">
        <v>0</v>
      </c>
      <c r="AL124" s="3">
        <v>0</v>
      </c>
      <c r="AM124" s="3">
        <v>0</v>
      </c>
      <c r="AN124" s="34">
        <v>0</v>
      </c>
      <c r="AO124" s="34">
        <v>0</v>
      </c>
      <c r="AP124" s="3">
        <v>3072098.21</v>
      </c>
      <c r="AQ124" s="3">
        <v>0</v>
      </c>
      <c r="AR124" s="3">
        <v>3072098.21</v>
      </c>
      <c r="AS124" s="34">
        <v>0</v>
      </c>
      <c r="AT124" s="34">
        <v>0.10896155427968698</v>
      </c>
      <c r="AU124" s="3">
        <v>0</v>
      </c>
      <c r="AV124" s="3">
        <v>0</v>
      </c>
      <c r="AW124" s="3">
        <v>0</v>
      </c>
      <c r="AX124" s="34">
        <v>0</v>
      </c>
      <c r="AY124" s="34">
        <v>0</v>
      </c>
      <c r="AZ124" s="3">
        <v>5666014.8200000003</v>
      </c>
      <c r="BA124" s="3">
        <v>0</v>
      </c>
      <c r="BB124" s="3">
        <v>5666014.8200000003</v>
      </c>
      <c r="BC124" s="34">
        <v>0</v>
      </c>
      <c r="BD124" s="34">
        <v>2.0769164070296986</v>
      </c>
      <c r="BE124" s="3">
        <v>167225.59</v>
      </c>
      <c r="BF124" s="3">
        <v>0</v>
      </c>
      <c r="BG124" s="3">
        <v>167225.59</v>
      </c>
      <c r="BH124" s="34">
        <v>0</v>
      </c>
      <c r="BI124" s="34">
        <v>3.0606910114820481E-2</v>
      </c>
    </row>
    <row r="125" spans="1:61" ht="20.100000000000001" customHeight="1" x14ac:dyDescent="0.5">
      <c r="A125" s="3" t="s">
        <v>41</v>
      </c>
      <c r="B125" s="3">
        <v>38218557.519999996</v>
      </c>
      <c r="C125" s="3">
        <v>1488470.34</v>
      </c>
      <c r="D125" s="3">
        <v>39707027.859999999</v>
      </c>
      <c r="E125" s="34">
        <v>3.7486319682452307</v>
      </c>
      <c r="F125" s="34">
        <v>0.32894639402307535</v>
      </c>
      <c r="G125" s="3">
        <v>0</v>
      </c>
      <c r="H125" s="3">
        <v>0</v>
      </c>
      <c r="I125" s="3">
        <v>0</v>
      </c>
      <c r="J125" s="34">
        <v>0</v>
      </c>
      <c r="K125" s="34">
        <v>0</v>
      </c>
      <c r="L125" s="3">
        <v>27786092.23</v>
      </c>
      <c r="M125" s="3">
        <v>0</v>
      </c>
      <c r="N125" s="3">
        <v>27786092.23</v>
      </c>
      <c r="O125" s="34">
        <v>0</v>
      </c>
      <c r="P125" s="34">
        <v>1.3401736198069945</v>
      </c>
      <c r="Q125" s="3">
        <v>0</v>
      </c>
      <c r="R125" s="3">
        <v>510483.41</v>
      </c>
      <c r="S125" s="3">
        <v>510483.41</v>
      </c>
      <c r="T125" s="34">
        <v>100</v>
      </c>
      <c r="U125" s="34">
        <v>1.6349696236620821E-2</v>
      </c>
      <c r="V125" s="3">
        <v>0</v>
      </c>
      <c r="W125" s="3">
        <v>0</v>
      </c>
      <c r="X125" s="3">
        <v>0</v>
      </c>
      <c r="Y125" s="34">
        <v>0</v>
      </c>
      <c r="Z125" s="34">
        <v>0</v>
      </c>
      <c r="AA125" s="3">
        <v>9820525.4900000002</v>
      </c>
      <c r="AB125" s="3">
        <v>977986.93</v>
      </c>
      <c r="AC125" s="3">
        <v>10798512.42</v>
      </c>
      <c r="AD125" s="34">
        <v>9.0566819943519583</v>
      </c>
      <c r="AE125" s="34">
        <v>0.4125697505654643</v>
      </c>
      <c r="AF125" s="3">
        <v>0</v>
      </c>
      <c r="AG125" s="3">
        <v>0</v>
      </c>
      <c r="AH125" s="3">
        <v>0</v>
      </c>
      <c r="AI125" s="34">
        <v>0</v>
      </c>
      <c r="AJ125" s="34">
        <v>0</v>
      </c>
      <c r="AK125" s="3">
        <v>0</v>
      </c>
      <c r="AL125" s="3">
        <v>0</v>
      </c>
      <c r="AM125" s="3">
        <v>0</v>
      </c>
      <c r="AN125" s="34">
        <v>0</v>
      </c>
      <c r="AO125" s="34">
        <v>0</v>
      </c>
      <c r="AP125" s="3">
        <v>0</v>
      </c>
      <c r="AQ125" s="3">
        <v>0</v>
      </c>
      <c r="AR125" s="3">
        <v>0</v>
      </c>
      <c r="AS125" s="34">
        <v>0</v>
      </c>
      <c r="AT125" s="34">
        <v>0</v>
      </c>
      <c r="AU125" s="3">
        <v>0</v>
      </c>
      <c r="AV125" s="3">
        <v>0</v>
      </c>
      <c r="AW125" s="3">
        <v>0</v>
      </c>
      <c r="AX125" s="34">
        <v>0</v>
      </c>
      <c r="AY125" s="34">
        <v>0</v>
      </c>
      <c r="AZ125" s="3">
        <v>0</v>
      </c>
      <c r="BA125" s="3">
        <v>0</v>
      </c>
      <c r="BB125" s="3">
        <v>0</v>
      </c>
      <c r="BC125" s="34">
        <v>0</v>
      </c>
      <c r="BD125" s="34">
        <v>0</v>
      </c>
      <c r="BE125" s="3">
        <v>611939.80000000005</v>
      </c>
      <c r="BF125" s="3">
        <v>0</v>
      </c>
      <c r="BG125" s="3">
        <v>611939.80000000005</v>
      </c>
      <c r="BH125" s="34">
        <v>0</v>
      </c>
      <c r="BI125" s="34">
        <v>0.11200191582090531</v>
      </c>
    </row>
    <row r="126" spans="1:61" ht="20.100000000000001" customHeight="1" x14ac:dyDescent="0.5">
      <c r="A126" s="3" t="s">
        <v>40</v>
      </c>
      <c r="B126" s="3">
        <v>33251186.139999997</v>
      </c>
      <c r="C126" s="3">
        <v>0</v>
      </c>
      <c r="D126" s="3">
        <v>33251186.139999997</v>
      </c>
      <c r="E126" s="34">
        <v>0</v>
      </c>
      <c r="F126" s="34">
        <v>0.27546402657756264</v>
      </c>
      <c r="G126" s="3">
        <v>0</v>
      </c>
      <c r="H126" s="3">
        <v>0</v>
      </c>
      <c r="I126" s="3">
        <v>0</v>
      </c>
      <c r="J126" s="34">
        <v>0</v>
      </c>
      <c r="K126" s="34">
        <v>0</v>
      </c>
      <c r="L126" s="3">
        <v>2844.82</v>
      </c>
      <c r="M126" s="3">
        <v>0</v>
      </c>
      <c r="N126" s="3">
        <v>2844.82</v>
      </c>
      <c r="O126" s="34">
        <v>0</v>
      </c>
      <c r="P126" s="34">
        <v>1.3721082783217027E-4</v>
      </c>
      <c r="Q126" s="3">
        <v>0</v>
      </c>
      <c r="R126" s="3">
        <v>0</v>
      </c>
      <c r="S126" s="3">
        <v>0</v>
      </c>
      <c r="T126" s="34">
        <v>0</v>
      </c>
      <c r="U126" s="34">
        <v>0</v>
      </c>
      <c r="V126" s="3">
        <v>17031</v>
      </c>
      <c r="W126" s="3">
        <v>0</v>
      </c>
      <c r="X126" s="3">
        <v>17031</v>
      </c>
      <c r="Y126" s="34">
        <v>0</v>
      </c>
      <c r="Z126" s="34">
        <v>6.9587863018247282E-3</v>
      </c>
      <c r="AA126" s="3">
        <v>1171247.01</v>
      </c>
      <c r="AB126" s="3">
        <v>0</v>
      </c>
      <c r="AC126" s="3">
        <v>1171247.01</v>
      </c>
      <c r="AD126" s="34">
        <v>0</v>
      </c>
      <c r="AE126" s="34">
        <v>4.4748856876922115E-2</v>
      </c>
      <c r="AF126" s="3">
        <v>378930.58</v>
      </c>
      <c r="AG126" s="3">
        <v>0</v>
      </c>
      <c r="AH126" s="3">
        <v>378930.58</v>
      </c>
      <c r="AI126" s="34">
        <v>0</v>
      </c>
      <c r="AJ126" s="34">
        <v>0.34058247103763073</v>
      </c>
      <c r="AK126" s="3">
        <v>160321.63</v>
      </c>
      <c r="AL126" s="3">
        <v>0</v>
      </c>
      <c r="AM126" s="3">
        <v>160321.63</v>
      </c>
      <c r="AN126" s="34">
        <v>0</v>
      </c>
      <c r="AO126" s="34">
        <v>0.13170654548870867</v>
      </c>
      <c r="AP126" s="3">
        <v>19604281.899999999</v>
      </c>
      <c r="AQ126" s="3">
        <v>0</v>
      </c>
      <c r="AR126" s="3">
        <v>19604281.899999999</v>
      </c>
      <c r="AS126" s="34">
        <v>0</v>
      </c>
      <c r="AT126" s="34">
        <v>0.69532706324552529</v>
      </c>
      <c r="AU126" s="3">
        <v>0</v>
      </c>
      <c r="AV126" s="3">
        <v>0</v>
      </c>
      <c r="AW126" s="3">
        <v>0</v>
      </c>
      <c r="AX126" s="34">
        <v>0</v>
      </c>
      <c r="AY126" s="34">
        <v>0</v>
      </c>
      <c r="AZ126" s="3">
        <v>11101723.449999999</v>
      </c>
      <c r="BA126" s="3">
        <v>0</v>
      </c>
      <c r="BB126" s="3">
        <v>11101723.449999999</v>
      </c>
      <c r="BC126" s="34">
        <v>0</v>
      </c>
      <c r="BD126" s="34">
        <v>4.0694125081041266</v>
      </c>
      <c r="BE126" s="3">
        <v>814805.75</v>
      </c>
      <c r="BF126" s="3">
        <v>0</v>
      </c>
      <c r="BG126" s="3">
        <v>814805.75</v>
      </c>
      <c r="BH126" s="34">
        <v>0</v>
      </c>
      <c r="BI126" s="34">
        <v>0.14913199798720334</v>
      </c>
    </row>
    <row r="127" spans="1:61" ht="20.100000000000001" customHeight="1" x14ac:dyDescent="0.5">
      <c r="A127" s="3" t="s">
        <v>38</v>
      </c>
      <c r="B127" s="3">
        <v>2862208.32</v>
      </c>
      <c r="C127" s="3">
        <v>25278124.539999999</v>
      </c>
      <c r="D127" s="3">
        <v>28140332.859999999</v>
      </c>
      <c r="E127" s="34">
        <v>89.828804320689187</v>
      </c>
      <c r="F127" s="34">
        <v>0.23312399642560541</v>
      </c>
      <c r="G127" s="3">
        <v>0</v>
      </c>
      <c r="H127" s="3">
        <v>0</v>
      </c>
      <c r="I127" s="3">
        <v>0</v>
      </c>
      <c r="J127" s="34">
        <v>0</v>
      </c>
      <c r="K127" s="34">
        <v>0</v>
      </c>
      <c r="L127" s="3">
        <v>2862208.32</v>
      </c>
      <c r="M127" s="3">
        <v>0</v>
      </c>
      <c r="N127" s="3">
        <v>2862208.32</v>
      </c>
      <c r="O127" s="34">
        <v>0</v>
      </c>
      <c r="P127" s="34">
        <v>0.13804949804041214</v>
      </c>
      <c r="Q127" s="3">
        <v>0</v>
      </c>
      <c r="R127" s="3">
        <v>0</v>
      </c>
      <c r="S127" s="3">
        <v>0</v>
      </c>
      <c r="T127" s="34">
        <v>0</v>
      </c>
      <c r="U127" s="34">
        <v>0</v>
      </c>
      <c r="V127" s="3">
        <v>0</v>
      </c>
      <c r="W127" s="3">
        <v>0</v>
      </c>
      <c r="X127" s="3">
        <v>0</v>
      </c>
      <c r="Y127" s="34">
        <v>0</v>
      </c>
      <c r="Z127" s="34">
        <v>0</v>
      </c>
      <c r="AA127" s="3">
        <v>0</v>
      </c>
      <c r="AB127" s="3">
        <v>0</v>
      </c>
      <c r="AC127" s="3">
        <v>0</v>
      </c>
      <c r="AD127" s="34">
        <v>0</v>
      </c>
      <c r="AE127" s="34">
        <v>0</v>
      </c>
      <c r="AF127" s="3">
        <v>0</v>
      </c>
      <c r="AG127" s="3">
        <v>0</v>
      </c>
      <c r="AH127" s="3">
        <v>0</v>
      </c>
      <c r="AI127" s="34">
        <v>0</v>
      </c>
      <c r="AJ127" s="34">
        <v>0</v>
      </c>
      <c r="AK127" s="3">
        <v>0</v>
      </c>
      <c r="AL127" s="3">
        <v>0</v>
      </c>
      <c r="AM127" s="3">
        <v>0</v>
      </c>
      <c r="AN127" s="34">
        <v>0</v>
      </c>
      <c r="AO127" s="34">
        <v>0</v>
      </c>
      <c r="AP127" s="3">
        <v>0</v>
      </c>
      <c r="AQ127" s="3">
        <v>0</v>
      </c>
      <c r="AR127" s="3">
        <v>0</v>
      </c>
      <c r="AS127" s="34">
        <v>0</v>
      </c>
      <c r="AT127" s="34">
        <v>0</v>
      </c>
      <c r="AU127" s="3">
        <v>0</v>
      </c>
      <c r="AV127" s="3">
        <v>25278124.539999999</v>
      </c>
      <c r="AW127" s="3">
        <v>25278124.539999999</v>
      </c>
      <c r="AX127" s="34">
        <v>100</v>
      </c>
      <c r="AY127" s="34">
        <v>100</v>
      </c>
      <c r="AZ127" s="3">
        <v>0</v>
      </c>
      <c r="BA127" s="3">
        <v>0</v>
      </c>
      <c r="BB127" s="3">
        <v>0</v>
      </c>
      <c r="BC127" s="34">
        <v>0</v>
      </c>
      <c r="BD127" s="34">
        <v>0</v>
      </c>
      <c r="BE127" s="3">
        <v>0</v>
      </c>
      <c r="BF127" s="3">
        <v>0</v>
      </c>
      <c r="BG127" s="3">
        <v>0</v>
      </c>
      <c r="BH127" s="34">
        <v>0</v>
      </c>
      <c r="BI127" s="34">
        <v>0</v>
      </c>
    </row>
    <row r="128" spans="1:61" ht="20.100000000000001" customHeight="1" x14ac:dyDescent="0.5">
      <c r="A128" s="3" t="s">
        <v>43</v>
      </c>
      <c r="B128" s="3">
        <v>21817184.640000001</v>
      </c>
      <c r="C128" s="3">
        <v>37382</v>
      </c>
      <c r="D128" s="3">
        <v>21854566.640000001</v>
      </c>
      <c r="E128" s="34">
        <v>0.17104891904642222</v>
      </c>
      <c r="F128" s="34">
        <v>0.18105059171167584</v>
      </c>
      <c r="G128" s="3">
        <v>109725.02</v>
      </c>
      <c r="H128" s="3">
        <v>0</v>
      </c>
      <c r="I128" s="3">
        <v>109725.02</v>
      </c>
      <c r="J128" s="34">
        <v>0</v>
      </c>
      <c r="K128" s="34">
        <v>4.5958053798289933E-2</v>
      </c>
      <c r="L128" s="3">
        <v>1289520.42</v>
      </c>
      <c r="M128" s="3">
        <v>0</v>
      </c>
      <c r="N128" s="3">
        <v>1289520.42</v>
      </c>
      <c r="O128" s="34">
        <v>0</v>
      </c>
      <c r="P128" s="34">
        <v>6.2195908470373484E-2</v>
      </c>
      <c r="Q128" s="3">
        <v>0</v>
      </c>
      <c r="R128" s="3">
        <v>37382</v>
      </c>
      <c r="S128" s="3">
        <v>37382</v>
      </c>
      <c r="T128" s="34">
        <v>100</v>
      </c>
      <c r="U128" s="34">
        <v>1.197265832238034E-3</v>
      </c>
      <c r="V128" s="3">
        <v>15402.39</v>
      </c>
      <c r="W128" s="3">
        <v>0</v>
      </c>
      <c r="X128" s="3">
        <v>15402.39</v>
      </c>
      <c r="Y128" s="34">
        <v>0</v>
      </c>
      <c r="Z128" s="34">
        <v>6.2933439344349815E-3</v>
      </c>
      <c r="AA128" s="3">
        <v>0</v>
      </c>
      <c r="AB128" s="3">
        <v>0</v>
      </c>
      <c r="AC128" s="3">
        <v>0</v>
      </c>
      <c r="AD128" s="34">
        <v>0</v>
      </c>
      <c r="AE128" s="34">
        <v>0</v>
      </c>
      <c r="AF128" s="3">
        <v>0</v>
      </c>
      <c r="AG128" s="3">
        <v>0</v>
      </c>
      <c r="AH128" s="3">
        <v>0</v>
      </c>
      <c r="AI128" s="34">
        <v>0</v>
      </c>
      <c r="AJ128" s="34">
        <v>0</v>
      </c>
      <c r="AK128" s="3">
        <v>0</v>
      </c>
      <c r="AL128" s="3">
        <v>0</v>
      </c>
      <c r="AM128" s="3">
        <v>0</v>
      </c>
      <c r="AN128" s="34">
        <v>0</v>
      </c>
      <c r="AO128" s="34">
        <v>0</v>
      </c>
      <c r="AP128" s="3">
        <v>16174979.880000001</v>
      </c>
      <c r="AQ128" s="3">
        <v>0</v>
      </c>
      <c r="AR128" s="3">
        <v>16174979.880000001</v>
      </c>
      <c r="AS128" s="34">
        <v>0</v>
      </c>
      <c r="AT128" s="34">
        <v>0.57369616063396123</v>
      </c>
      <c r="AU128" s="3">
        <v>0</v>
      </c>
      <c r="AV128" s="3">
        <v>0</v>
      </c>
      <c r="AW128" s="3">
        <v>0</v>
      </c>
      <c r="AX128" s="34">
        <v>0</v>
      </c>
      <c r="AY128" s="34">
        <v>0</v>
      </c>
      <c r="AZ128" s="3">
        <v>0</v>
      </c>
      <c r="BA128" s="3">
        <v>0</v>
      </c>
      <c r="BB128" s="3">
        <v>0</v>
      </c>
      <c r="BC128" s="34">
        <v>0</v>
      </c>
      <c r="BD128" s="34">
        <v>0</v>
      </c>
      <c r="BE128" s="3">
        <v>4227556.93</v>
      </c>
      <c r="BF128" s="3">
        <v>0</v>
      </c>
      <c r="BG128" s="3">
        <v>4227556.93</v>
      </c>
      <c r="BH128" s="34">
        <v>0</v>
      </c>
      <c r="BI128" s="34">
        <v>0.77375989501245845</v>
      </c>
    </row>
    <row r="129" spans="1:61" ht="20.100000000000001" customHeight="1" x14ac:dyDescent="0.5">
      <c r="A129" s="3" t="s">
        <v>44</v>
      </c>
      <c r="B129" s="3">
        <v>11294436.550000001</v>
      </c>
      <c r="C129" s="3">
        <v>3473616</v>
      </c>
      <c r="D129" s="3">
        <v>14768052.550000001</v>
      </c>
      <c r="E129" s="34">
        <v>23.52115140597871</v>
      </c>
      <c r="F129" s="34">
        <v>0.1223435219123898</v>
      </c>
      <c r="G129" s="3">
        <v>75930.97</v>
      </c>
      <c r="H129" s="3">
        <v>0</v>
      </c>
      <c r="I129" s="3">
        <v>75930.97</v>
      </c>
      <c r="J129" s="34">
        <v>0</v>
      </c>
      <c r="K129" s="34">
        <v>3.1803499367932121E-2</v>
      </c>
      <c r="L129" s="3">
        <v>666107.69999999995</v>
      </c>
      <c r="M129" s="3">
        <v>0</v>
      </c>
      <c r="N129" s="3">
        <v>666107.69999999995</v>
      </c>
      <c r="O129" s="34">
        <v>0</v>
      </c>
      <c r="P129" s="34">
        <v>3.2127582392693706E-2</v>
      </c>
      <c r="Q129" s="3">
        <v>0</v>
      </c>
      <c r="R129" s="3">
        <v>3473616</v>
      </c>
      <c r="S129" s="3">
        <v>3473616</v>
      </c>
      <c r="T129" s="34">
        <v>100</v>
      </c>
      <c r="U129" s="34">
        <v>0.11125252129675647</v>
      </c>
      <c r="V129" s="3">
        <v>0</v>
      </c>
      <c r="W129" s="3">
        <v>0</v>
      </c>
      <c r="X129" s="3">
        <v>0</v>
      </c>
      <c r="Y129" s="34">
        <v>0</v>
      </c>
      <c r="Z129" s="34">
        <v>0</v>
      </c>
      <c r="AA129" s="3">
        <v>102609.94</v>
      </c>
      <c r="AB129" s="3">
        <v>0</v>
      </c>
      <c r="AC129" s="3">
        <v>102609.94</v>
      </c>
      <c r="AD129" s="34">
        <v>0</v>
      </c>
      <c r="AE129" s="34">
        <v>3.9203323295651923E-3</v>
      </c>
      <c r="AF129" s="3">
        <v>0</v>
      </c>
      <c r="AG129" s="3">
        <v>0</v>
      </c>
      <c r="AH129" s="3">
        <v>0</v>
      </c>
      <c r="AI129" s="34">
        <v>0</v>
      </c>
      <c r="AJ129" s="34">
        <v>0</v>
      </c>
      <c r="AK129" s="3">
        <v>0</v>
      </c>
      <c r="AL129" s="3">
        <v>0</v>
      </c>
      <c r="AM129" s="3">
        <v>0</v>
      </c>
      <c r="AN129" s="34">
        <v>0</v>
      </c>
      <c r="AO129" s="34">
        <v>0</v>
      </c>
      <c r="AP129" s="3">
        <v>8982980.7300000004</v>
      </c>
      <c r="AQ129" s="3">
        <v>0</v>
      </c>
      <c r="AR129" s="3">
        <v>8982980.7300000004</v>
      </c>
      <c r="AS129" s="34">
        <v>0</v>
      </c>
      <c r="AT129" s="34">
        <v>0.31860945695654608</v>
      </c>
      <c r="AU129" s="3">
        <v>0</v>
      </c>
      <c r="AV129" s="3">
        <v>0</v>
      </c>
      <c r="AW129" s="3">
        <v>0</v>
      </c>
      <c r="AX129" s="34">
        <v>0</v>
      </c>
      <c r="AY129" s="34">
        <v>0</v>
      </c>
      <c r="AZ129" s="3">
        <v>1466807.21</v>
      </c>
      <c r="BA129" s="3">
        <v>0</v>
      </c>
      <c r="BB129" s="3">
        <v>1466807.21</v>
      </c>
      <c r="BC129" s="34">
        <v>0</v>
      </c>
      <c r="BD129" s="34">
        <v>0.53766819487395145</v>
      </c>
      <c r="BE129" s="3">
        <v>0</v>
      </c>
      <c r="BF129" s="3">
        <v>0</v>
      </c>
      <c r="BG129" s="3">
        <v>0</v>
      </c>
      <c r="BH129" s="34">
        <v>0</v>
      </c>
      <c r="BI129" s="34">
        <v>0</v>
      </c>
    </row>
    <row r="130" spans="1:61" ht="20.100000000000001" customHeight="1" x14ac:dyDescent="0.5">
      <c r="A130" s="3" t="s">
        <v>47</v>
      </c>
      <c r="B130" s="3">
        <v>10148455.01</v>
      </c>
      <c r="C130" s="3">
        <v>0</v>
      </c>
      <c r="D130" s="3">
        <v>10148455.01</v>
      </c>
      <c r="E130" s="34">
        <v>0</v>
      </c>
      <c r="F130" s="34">
        <v>8.407321978908025E-2</v>
      </c>
      <c r="G130" s="3">
        <v>18195.689999999999</v>
      </c>
      <c r="H130" s="3">
        <v>0</v>
      </c>
      <c r="I130" s="3">
        <v>18195.689999999999</v>
      </c>
      <c r="J130" s="34">
        <v>0</v>
      </c>
      <c r="K130" s="34">
        <v>7.6212198449998559E-3</v>
      </c>
      <c r="L130" s="3">
        <v>6574.4</v>
      </c>
      <c r="M130" s="3">
        <v>0</v>
      </c>
      <c r="N130" s="3">
        <v>6574.4</v>
      </c>
      <c r="O130" s="34">
        <v>0</v>
      </c>
      <c r="P130" s="34">
        <v>3.1709523502359383E-4</v>
      </c>
      <c r="Q130" s="3">
        <v>0</v>
      </c>
      <c r="R130" s="3">
        <v>0</v>
      </c>
      <c r="S130" s="3">
        <v>0</v>
      </c>
      <c r="T130" s="34">
        <v>0</v>
      </c>
      <c r="U130" s="34">
        <v>0</v>
      </c>
      <c r="V130" s="3">
        <v>12318.1</v>
      </c>
      <c r="W130" s="3">
        <v>0</v>
      </c>
      <c r="X130" s="3">
        <v>12318.1</v>
      </c>
      <c r="Y130" s="34">
        <v>0</v>
      </c>
      <c r="Z130" s="34">
        <v>5.0331175823208956E-3</v>
      </c>
      <c r="AA130" s="3">
        <v>4388258.93</v>
      </c>
      <c r="AB130" s="3">
        <v>0</v>
      </c>
      <c r="AC130" s="3">
        <v>4388258.93</v>
      </c>
      <c r="AD130" s="34">
        <v>0</v>
      </c>
      <c r="AE130" s="34">
        <v>0.16765854608025457</v>
      </c>
      <c r="AF130" s="3">
        <v>1040948.28</v>
      </c>
      <c r="AG130" s="3">
        <v>0</v>
      </c>
      <c r="AH130" s="3">
        <v>1040948.28</v>
      </c>
      <c r="AI130" s="34">
        <v>0</v>
      </c>
      <c r="AJ130" s="34">
        <v>0.93560339581136875</v>
      </c>
      <c r="AK130" s="3">
        <v>162691.4</v>
      </c>
      <c r="AL130" s="3">
        <v>0</v>
      </c>
      <c r="AM130" s="3">
        <v>162691.4</v>
      </c>
      <c r="AN130" s="34">
        <v>0</v>
      </c>
      <c r="AO130" s="34">
        <v>0.13365334593168557</v>
      </c>
      <c r="AP130" s="3">
        <v>3479670.38</v>
      </c>
      <c r="AQ130" s="3">
        <v>0</v>
      </c>
      <c r="AR130" s="3">
        <v>3479670.38</v>
      </c>
      <c r="AS130" s="34">
        <v>0</v>
      </c>
      <c r="AT130" s="34">
        <v>0.12341737375179455</v>
      </c>
      <c r="AU130" s="3">
        <v>0</v>
      </c>
      <c r="AV130" s="3">
        <v>0</v>
      </c>
      <c r="AW130" s="3">
        <v>0</v>
      </c>
      <c r="AX130" s="34">
        <v>0</v>
      </c>
      <c r="AY130" s="34">
        <v>0</v>
      </c>
      <c r="AZ130" s="3">
        <v>255914</v>
      </c>
      <c r="BA130" s="3">
        <v>0</v>
      </c>
      <c r="BB130" s="3">
        <v>255914</v>
      </c>
      <c r="BC130" s="34">
        <v>0</v>
      </c>
      <c r="BD130" s="34">
        <v>9.3807023503090364E-2</v>
      </c>
      <c r="BE130" s="3">
        <v>783883.83</v>
      </c>
      <c r="BF130" s="3">
        <v>0</v>
      </c>
      <c r="BG130" s="3">
        <v>783883.83</v>
      </c>
      <c r="BH130" s="34">
        <v>0</v>
      </c>
      <c r="BI130" s="34">
        <v>0.1434724310153202</v>
      </c>
    </row>
    <row r="131" spans="1:61" ht="20.100000000000001" customHeight="1" x14ac:dyDescent="0.5">
      <c r="A131" s="3" t="s">
        <v>46</v>
      </c>
      <c r="B131" s="3">
        <v>6989725.6600000001</v>
      </c>
      <c r="C131" s="3">
        <v>0</v>
      </c>
      <c r="D131" s="3">
        <v>6989725.6600000001</v>
      </c>
      <c r="E131" s="34">
        <v>0</v>
      </c>
      <c r="F131" s="34">
        <v>5.7905241842182049E-2</v>
      </c>
      <c r="G131" s="3">
        <v>0</v>
      </c>
      <c r="H131" s="3">
        <v>0</v>
      </c>
      <c r="I131" s="3">
        <v>0</v>
      </c>
      <c r="J131" s="34">
        <v>0</v>
      </c>
      <c r="K131" s="34">
        <v>0</v>
      </c>
      <c r="L131" s="3">
        <v>0</v>
      </c>
      <c r="M131" s="3">
        <v>0</v>
      </c>
      <c r="N131" s="3">
        <v>0</v>
      </c>
      <c r="O131" s="34">
        <v>0</v>
      </c>
      <c r="P131" s="34">
        <v>0</v>
      </c>
      <c r="Q131" s="3">
        <v>0</v>
      </c>
      <c r="R131" s="3">
        <v>0</v>
      </c>
      <c r="S131" s="3">
        <v>0</v>
      </c>
      <c r="T131" s="34">
        <v>0</v>
      </c>
      <c r="U131" s="34">
        <v>0</v>
      </c>
      <c r="V131" s="3">
        <v>0</v>
      </c>
      <c r="W131" s="3">
        <v>0</v>
      </c>
      <c r="X131" s="3">
        <v>0</v>
      </c>
      <c r="Y131" s="34">
        <v>0</v>
      </c>
      <c r="Z131" s="34">
        <v>0</v>
      </c>
      <c r="AA131" s="3">
        <v>0</v>
      </c>
      <c r="AB131" s="3">
        <v>0</v>
      </c>
      <c r="AC131" s="3">
        <v>0</v>
      </c>
      <c r="AD131" s="34">
        <v>0</v>
      </c>
      <c r="AE131" s="34">
        <v>0</v>
      </c>
      <c r="AF131" s="3">
        <v>0</v>
      </c>
      <c r="AG131" s="3">
        <v>0</v>
      </c>
      <c r="AH131" s="3">
        <v>0</v>
      </c>
      <c r="AI131" s="34">
        <v>0</v>
      </c>
      <c r="AJ131" s="34">
        <v>0</v>
      </c>
      <c r="AK131" s="3">
        <v>0</v>
      </c>
      <c r="AL131" s="3">
        <v>0</v>
      </c>
      <c r="AM131" s="3">
        <v>0</v>
      </c>
      <c r="AN131" s="34">
        <v>0</v>
      </c>
      <c r="AO131" s="34">
        <v>0</v>
      </c>
      <c r="AP131" s="3">
        <v>6989725.6600000001</v>
      </c>
      <c r="AQ131" s="3">
        <v>0</v>
      </c>
      <c r="AR131" s="3">
        <v>6989725.6600000001</v>
      </c>
      <c r="AS131" s="34">
        <v>0</v>
      </c>
      <c r="AT131" s="34">
        <v>0.24791244284544242</v>
      </c>
      <c r="AU131" s="3">
        <v>0</v>
      </c>
      <c r="AV131" s="3">
        <v>0</v>
      </c>
      <c r="AW131" s="3">
        <v>0</v>
      </c>
      <c r="AX131" s="34">
        <v>0</v>
      </c>
      <c r="AY131" s="34">
        <v>0</v>
      </c>
      <c r="AZ131" s="3">
        <v>0</v>
      </c>
      <c r="BA131" s="3">
        <v>0</v>
      </c>
      <c r="BB131" s="3">
        <v>0</v>
      </c>
      <c r="BC131" s="34">
        <v>0</v>
      </c>
      <c r="BD131" s="34">
        <v>0</v>
      </c>
      <c r="BE131" s="3">
        <v>0</v>
      </c>
      <c r="BF131" s="3">
        <v>0</v>
      </c>
      <c r="BG131" s="3">
        <v>0</v>
      </c>
      <c r="BH131" s="34">
        <v>0</v>
      </c>
      <c r="BI131" s="34">
        <v>0</v>
      </c>
    </row>
    <row r="132" spans="1:61" ht="20.100000000000001" customHeight="1" x14ac:dyDescent="0.5">
      <c r="A132" s="3" t="s">
        <v>45</v>
      </c>
      <c r="B132" s="3">
        <v>6395884.04</v>
      </c>
      <c r="C132" s="3">
        <v>0</v>
      </c>
      <c r="D132" s="3">
        <v>6395884.04</v>
      </c>
      <c r="E132" s="34">
        <v>0</v>
      </c>
      <c r="F132" s="34">
        <v>5.2985657827771218E-2</v>
      </c>
      <c r="G132" s="3">
        <v>0</v>
      </c>
      <c r="H132" s="3">
        <v>0</v>
      </c>
      <c r="I132" s="3">
        <v>0</v>
      </c>
      <c r="J132" s="34">
        <v>0</v>
      </c>
      <c r="K132" s="34">
        <v>0</v>
      </c>
      <c r="L132" s="3">
        <v>0</v>
      </c>
      <c r="M132" s="3">
        <v>0</v>
      </c>
      <c r="N132" s="3">
        <v>0</v>
      </c>
      <c r="O132" s="34">
        <v>0</v>
      </c>
      <c r="P132" s="34">
        <v>0</v>
      </c>
      <c r="Q132" s="3">
        <v>0</v>
      </c>
      <c r="R132" s="3">
        <v>0</v>
      </c>
      <c r="S132" s="3">
        <v>0</v>
      </c>
      <c r="T132" s="34">
        <v>0</v>
      </c>
      <c r="U132" s="34">
        <v>0</v>
      </c>
      <c r="V132" s="3">
        <v>0</v>
      </c>
      <c r="W132" s="3">
        <v>0</v>
      </c>
      <c r="X132" s="3">
        <v>0</v>
      </c>
      <c r="Y132" s="34">
        <v>0</v>
      </c>
      <c r="Z132" s="34">
        <v>0</v>
      </c>
      <c r="AA132" s="3">
        <v>0</v>
      </c>
      <c r="AB132" s="3">
        <v>0</v>
      </c>
      <c r="AC132" s="3">
        <v>0</v>
      </c>
      <c r="AD132" s="34">
        <v>0</v>
      </c>
      <c r="AE132" s="34">
        <v>0</v>
      </c>
      <c r="AF132" s="3">
        <v>0</v>
      </c>
      <c r="AG132" s="3">
        <v>0</v>
      </c>
      <c r="AH132" s="3">
        <v>0</v>
      </c>
      <c r="AI132" s="34">
        <v>0</v>
      </c>
      <c r="AJ132" s="34">
        <v>0</v>
      </c>
      <c r="AK132" s="3">
        <v>0</v>
      </c>
      <c r="AL132" s="3">
        <v>0</v>
      </c>
      <c r="AM132" s="3">
        <v>0</v>
      </c>
      <c r="AN132" s="34">
        <v>0</v>
      </c>
      <c r="AO132" s="34">
        <v>0</v>
      </c>
      <c r="AP132" s="3">
        <v>5840705.0300000003</v>
      </c>
      <c r="AQ132" s="3">
        <v>0</v>
      </c>
      <c r="AR132" s="3">
        <v>5840705.0300000003</v>
      </c>
      <c r="AS132" s="34">
        <v>0</v>
      </c>
      <c r="AT132" s="34">
        <v>0.20715883889596934</v>
      </c>
      <c r="AU132" s="3">
        <v>0</v>
      </c>
      <c r="AV132" s="3">
        <v>0</v>
      </c>
      <c r="AW132" s="3">
        <v>0</v>
      </c>
      <c r="AX132" s="34">
        <v>0</v>
      </c>
      <c r="AY132" s="34">
        <v>0</v>
      </c>
      <c r="AZ132" s="3">
        <v>369070.64</v>
      </c>
      <c r="BA132" s="3">
        <v>0</v>
      </c>
      <c r="BB132" s="3">
        <v>369070.64</v>
      </c>
      <c r="BC132" s="34">
        <v>0</v>
      </c>
      <c r="BD132" s="34">
        <v>0.13528536227318788</v>
      </c>
      <c r="BE132" s="3">
        <v>186108.37</v>
      </c>
      <c r="BF132" s="3">
        <v>0</v>
      </c>
      <c r="BG132" s="3">
        <v>186108.37</v>
      </c>
      <c r="BH132" s="34">
        <v>0</v>
      </c>
      <c r="BI132" s="34">
        <v>3.4062981342782239E-2</v>
      </c>
    </row>
    <row r="133" spans="1:61" ht="20.100000000000001" customHeight="1" x14ac:dyDescent="0.5">
      <c r="A133" s="3" t="s">
        <v>48</v>
      </c>
      <c r="B133" s="3">
        <v>462.87</v>
      </c>
      <c r="C133" s="3">
        <v>2794822.1</v>
      </c>
      <c r="D133" s="3">
        <v>2795284.97</v>
      </c>
      <c r="E133" s="34">
        <v>99.983441044295375</v>
      </c>
      <c r="F133" s="34">
        <v>2.3157082277484777E-2</v>
      </c>
      <c r="G133" s="3">
        <v>0</v>
      </c>
      <c r="H133" s="3">
        <v>0</v>
      </c>
      <c r="I133" s="3">
        <v>0</v>
      </c>
      <c r="J133" s="34">
        <v>0</v>
      </c>
      <c r="K133" s="34">
        <v>0</v>
      </c>
      <c r="L133" s="3">
        <v>0</v>
      </c>
      <c r="M133" s="3">
        <v>0</v>
      </c>
      <c r="N133" s="3">
        <v>0</v>
      </c>
      <c r="O133" s="34">
        <v>0</v>
      </c>
      <c r="P133" s="34">
        <v>0</v>
      </c>
      <c r="Q133" s="3">
        <v>0</v>
      </c>
      <c r="R133" s="3">
        <v>2794822.1</v>
      </c>
      <c r="S133" s="3">
        <v>2794822.1</v>
      </c>
      <c r="T133" s="34">
        <v>100</v>
      </c>
      <c r="U133" s="34">
        <v>8.951219858524824E-2</v>
      </c>
      <c r="V133" s="3">
        <v>462.87</v>
      </c>
      <c r="W133" s="3">
        <v>0</v>
      </c>
      <c r="X133" s="3">
        <v>462.87</v>
      </c>
      <c r="Y133" s="34">
        <v>0</v>
      </c>
      <c r="Z133" s="34">
        <v>1.8912649964920509E-4</v>
      </c>
      <c r="AA133" s="3">
        <v>0</v>
      </c>
      <c r="AB133" s="3">
        <v>0</v>
      </c>
      <c r="AC133" s="3">
        <v>0</v>
      </c>
      <c r="AD133" s="34">
        <v>0</v>
      </c>
      <c r="AE133" s="34">
        <v>0</v>
      </c>
      <c r="AF133" s="3">
        <v>0</v>
      </c>
      <c r="AG133" s="3">
        <v>0</v>
      </c>
      <c r="AH133" s="3">
        <v>0</v>
      </c>
      <c r="AI133" s="34">
        <v>0</v>
      </c>
      <c r="AJ133" s="34">
        <v>0</v>
      </c>
      <c r="AK133" s="3">
        <v>0</v>
      </c>
      <c r="AL133" s="3">
        <v>0</v>
      </c>
      <c r="AM133" s="3">
        <v>0</v>
      </c>
      <c r="AN133" s="34">
        <v>0</v>
      </c>
      <c r="AO133" s="34">
        <v>0</v>
      </c>
      <c r="AP133" s="3">
        <v>0</v>
      </c>
      <c r="AQ133" s="3">
        <v>0</v>
      </c>
      <c r="AR133" s="3">
        <v>0</v>
      </c>
      <c r="AS133" s="34">
        <v>0</v>
      </c>
      <c r="AT133" s="34">
        <v>0</v>
      </c>
      <c r="AU133" s="3">
        <v>0</v>
      </c>
      <c r="AV133" s="3">
        <v>0</v>
      </c>
      <c r="AW133" s="3">
        <v>0</v>
      </c>
      <c r="AX133" s="34">
        <v>0</v>
      </c>
      <c r="AY133" s="34">
        <v>0</v>
      </c>
      <c r="AZ133" s="3">
        <v>0</v>
      </c>
      <c r="BA133" s="3">
        <v>0</v>
      </c>
      <c r="BB133" s="3">
        <v>0</v>
      </c>
      <c r="BC133" s="34">
        <v>0</v>
      </c>
      <c r="BD133" s="34">
        <v>0</v>
      </c>
      <c r="BE133" s="3">
        <v>0</v>
      </c>
      <c r="BF133" s="3">
        <v>0</v>
      </c>
      <c r="BG133" s="3">
        <v>0</v>
      </c>
      <c r="BH133" s="34">
        <v>0</v>
      </c>
      <c r="BI133" s="34">
        <v>0</v>
      </c>
    </row>
    <row r="134" spans="1:61" ht="20.100000000000001" customHeight="1" x14ac:dyDescent="0.5">
      <c r="A134" s="3" t="s">
        <v>49</v>
      </c>
      <c r="B134" s="3">
        <v>216365.06</v>
      </c>
      <c r="C134" s="3">
        <v>0</v>
      </c>
      <c r="D134" s="3">
        <v>216365.06</v>
      </c>
      <c r="E134" s="34">
        <v>0</v>
      </c>
      <c r="F134" s="34">
        <v>1.7924410391663684E-3</v>
      </c>
      <c r="G134" s="3">
        <v>0</v>
      </c>
      <c r="H134" s="3">
        <v>0</v>
      </c>
      <c r="I134" s="3">
        <v>0</v>
      </c>
      <c r="J134" s="34">
        <v>0</v>
      </c>
      <c r="K134" s="34">
        <v>0</v>
      </c>
      <c r="L134" s="3">
        <v>216365.06</v>
      </c>
      <c r="M134" s="3">
        <v>0</v>
      </c>
      <c r="N134" s="3">
        <v>216365.06</v>
      </c>
      <c r="O134" s="34">
        <v>0</v>
      </c>
      <c r="P134" s="34">
        <v>1.0435679233328362E-2</v>
      </c>
      <c r="Q134" s="3">
        <v>0</v>
      </c>
      <c r="R134" s="3">
        <v>0</v>
      </c>
      <c r="S134" s="3">
        <v>0</v>
      </c>
      <c r="T134" s="34">
        <v>0</v>
      </c>
      <c r="U134" s="34">
        <v>0</v>
      </c>
      <c r="V134" s="3">
        <v>0</v>
      </c>
      <c r="W134" s="3">
        <v>0</v>
      </c>
      <c r="X134" s="3">
        <v>0</v>
      </c>
      <c r="Y134" s="34">
        <v>0</v>
      </c>
      <c r="Z134" s="34">
        <v>0</v>
      </c>
      <c r="AA134" s="3">
        <v>0</v>
      </c>
      <c r="AB134" s="3">
        <v>0</v>
      </c>
      <c r="AC134" s="3">
        <v>0</v>
      </c>
      <c r="AD134" s="34">
        <v>0</v>
      </c>
      <c r="AE134" s="34">
        <v>0</v>
      </c>
      <c r="AF134" s="3">
        <v>0</v>
      </c>
      <c r="AG134" s="3">
        <v>0</v>
      </c>
      <c r="AH134" s="3">
        <v>0</v>
      </c>
      <c r="AI134" s="34">
        <v>0</v>
      </c>
      <c r="AJ134" s="34">
        <v>0</v>
      </c>
      <c r="AK134" s="3">
        <v>0</v>
      </c>
      <c r="AL134" s="3">
        <v>0</v>
      </c>
      <c r="AM134" s="3">
        <v>0</v>
      </c>
      <c r="AN134" s="34">
        <v>0</v>
      </c>
      <c r="AO134" s="34">
        <v>0</v>
      </c>
      <c r="AP134" s="3">
        <v>0</v>
      </c>
      <c r="AQ134" s="3">
        <v>0</v>
      </c>
      <c r="AR134" s="3">
        <v>0</v>
      </c>
      <c r="AS134" s="34">
        <v>0</v>
      </c>
      <c r="AT134" s="34">
        <v>0</v>
      </c>
      <c r="AU134" s="3">
        <v>0</v>
      </c>
      <c r="AV134" s="3">
        <v>0</v>
      </c>
      <c r="AW134" s="3">
        <v>0</v>
      </c>
      <c r="AX134" s="34">
        <v>0</v>
      </c>
      <c r="AY134" s="34">
        <v>0</v>
      </c>
      <c r="AZ134" s="3">
        <v>0</v>
      </c>
      <c r="BA134" s="3">
        <v>0</v>
      </c>
      <c r="BB134" s="3">
        <v>0</v>
      </c>
      <c r="BC134" s="34">
        <v>0</v>
      </c>
      <c r="BD134" s="34">
        <v>0</v>
      </c>
      <c r="BE134" s="3">
        <v>0</v>
      </c>
      <c r="BF134" s="3">
        <v>0</v>
      </c>
      <c r="BG134" s="3">
        <v>0</v>
      </c>
      <c r="BH134" s="34">
        <v>0</v>
      </c>
      <c r="BI134" s="34">
        <v>0</v>
      </c>
    </row>
    <row r="135" spans="1:61" ht="20.100000000000001" customHeight="1" x14ac:dyDescent="0.5">
      <c r="A135" s="71" t="s">
        <v>3</v>
      </c>
      <c r="B135" s="71">
        <v>7326153058.8200016</v>
      </c>
      <c r="C135" s="71">
        <v>4744819166.8900003</v>
      </c>
      <c r="D135" s="71">
        <v>12070972225.710003</v>
      </c>
      <c r="E135" s="88">
        <v>39.307680261114299</v>
      </c>
      <c r="F135" s="88">
        <v>100.00000000000003</v>
      </c>
      <c r="G135" s="71">
        <v>40373231.280000001</v>
      </c>
      <c r="H135" s="71">
        <v>198377131.13</v>
      </c>
      <c r="I135" s="71">
        <v>238750362.41000006</v>
      </c>
      <c r="J135" s="88">
        <v>83.089771729574124</v>
      </c>
      <c r="K135" s="88">
        <v>100</v>
      </c>
      <c r="L135" s="71">
        <v>931345395.22000003</v>
      </c>
      <c r="M135" s="71">
        <v>1141974943.23</v>
      </c>
      <c r="N135" s="71">
        <v>2073320338.4500003</v>
      </c>
      <c r="O135" s="88">
        <v>55.079522544197509</v>
      </c>
      <c r="P135" s="88">
        <v>99.999999999999986</v>
      </c>
      <c r="Q135" s="71">
        <v>2358617.5300000003</v>
      </c>
      <c r="R135" s="71">
        <v>3119922081.8300004</v>
      </c>
      <c r="S135" s="71">
        <v>3122280699.3600001</v>
      </c>
      <c r="T135" s="88">
        <v>99.924458504628262</v>
      </c>
      <c r="U135" s="88">
        <v>100.00000000000003</v>
      </c>
      <c r="V135" s="71">
        <v>109780872.28999999</v>
      </c>
      <c r="W135" s="71">
        <v>12589604.84</v>
      </c>
      <c r="X135" s="71">
        <v>122370477.12999998</v>
      </c>
      <c r="Y135" s="88">
        <v>10.288106359694474</v>
      </c>
      <c r="Z135" s="88">
        <v>50</v>
      </c>
      <c r="AA135" s="71">
        <v>2463524141.9699998</v>
      </c>
      <c r="AB135" s="71">
        <v>153854472.23999998</v>
      </c>
      <c r="AC135" s="71">
        <v>2617378614.2099996</v>
      </c>
      <c r="AD135" s="88">
        <v>5.8781893992985692</v>
      </c>
      <c r="AE135" s="88">
        <v>100.00000000000003</v>
      </c>
      <c r="AF135" s="71">
        <v>110775009.63</v>
      </c>
      <c r="AG135" s="71">
        <v>484556.62</v>
      </c>
      <c r="AH135" s="71">
        <v>111259566.25</v>
      </c>
      <c r="AI135" s="88">
        <v>0.43551906261363843</v>
      </c>
      <c r="AJ135" s="88">
        <v>99.999999999999957</v>
      </c>
      <c r="AK135" s="71">
        <v>120740527.13999999</v>
      </c>
      <c r="AL135" s="71">
        <v>985868.01</v>
      </c>
      <c r="AM135" s="71">
        <v>121726395.14999998</v>
      </c>
      <c r="AN135" s="88">
        <v>0.80990487624737661</v>
      </c>
      <c r="AO135" s="88">
        <v>99.999999999999986</v>
      </c>
      <c r="AP135" s="71">
        <v>2801666811.4200001</v>
      </c>
      <c r="AQ135" s="71">
        <v>17766364.170000002</v>
      </c>
      <c r="AR135" s="71">
        <v>2819433175.5899997</v>
      </c>
      <c r="AS135" s="88">
        <v>0.63013957286936517</v>
      </c>
      <c r="AT135" s="88">
        <v>99.999999999999986</v>
      </c>
      <c r="AU135" s="71">
        <v>0</v>
      </c>
      <c r="AV135" s="71">
        <v>25278124.539999999</v>
      </c>
      <c r="AW135" s="71">
        <v>25278124.539999999</v>
      </c>
      <c r="AX135" s="88">
        <v>100</v>
      </c>
      <c r="AY135" s="88">
        <v>100</v>
      </c>
      <c r="AZ135" s="71">
        <v>271994308.18999994</v>
      </c>
      <c r="BA135" s="71">
        <v>814688.88</v>
      </c>
      <c r="BB135" s="71">
        <v>272808997.06999999</v>
      </c>
      <c r="BC135" s="88">
        <v>0.29862976982058959</v>
      </c>
      <c r="BD135" s="88">
        <v>100</v>
      </c>
      <c r="BE135" s="71">
        <v>473594144.1500001</v>
      </c>
      <c r="BF135" s="71">
        <v>72771331.400000006</v>
      </c>
      <c r="BG135" s="71">
        <v>546365475.55000007</v>
      </c>
      <c r="BH135" s="88">
        <v>13.319167234486143</v>
      </c>
      <c r="BI135" s="88">
        <v>100</v>
      </c>
    </row>
    <row r="138" spans="1:61" s="29" customFormat="1" ht="20.100000000000001" customHeight="1" x14ac:dyDescent="0.5">
      <c r="A138" s="37"/>
    </row>
    <row r="139" spans="1:61" ht="20.100000000000001" customHeight="1" x14ac:dyDescent="0.5">
      <c r="A139" s="31"/>
      <c r="C139" s="82" t="s">
        <v>102</v>
      </c>
    </row>
    <row r="140" spans="1:61" ht="20.100000000000001" customHeight="1" x14ac:dyDescent="0.5">
      <c r="A140" s="31"/>
      <c r="C140" s="82" t="s">
        <v>103</v>
      </c>
    </row>
    <row r="141" spans="1:61" ht="20.100000000000001" customHeight="1" x14ac:dyDescent="0.5">
      <c r="A141" s="31"/>
      <c r="B141" s="31"/>
      <c r="C141" s="82" t="s">
        <v>264</v>
      </c>
      <c r="D141" s="31"/>
      <c r="E141" s="31"/>
      <c r="F141" s="31"/>
      <c r="G141" s="31"/>
      <c r="H141" s="31"/>
      <c r="I141" s="31"/>
      <c r="J141" s="31"/>
      <c r="K141" s="31"/>
      <c r="L141" s="31"/>
      <c r="M141" s="31"/>
      <c r="N141" s="31"/>
      <c r="O141" s="31"/>
    </row>
    <row r="142" spans="1:61" ht="20.100000000000001" customHeight="1" x14ac:dyDescent="0.5">
      <c r="A142" s="31"/>
      <c r="B142" s="31"/>
      <c r="C142" s="82" t="s">
        <v>104</v>
      </c>
      <c r="D142" s="31"/>
      <c r="E142" s="31"/>
      <c r="F142" s="31"/>
      <c r="G142" s="31"/>
      <c r="H142" s="31"/>
      <c r="I142" s="31"/>
      <c r="J142" s="31"/>
      <c r="K142" s="31"/>
      <c r="L142" s="31"/>
      <c r="M142" s="31"/>
      <c r="N142" s="31"/>
      <c r="O142" s="31"/>
    </row>
    <row r="143" spans="1:61" ht="20.100000000000001" customHeight="1" thickBot="1" x14ac:dyDescent="0.55000000000000004"/>
    <row r="144" spans="1:61" ht="30" customHeight="1" thickBot="1" x14ac:dyDescent="0.55000000000000004">
      <c r="A144" s="135" t="s">
        <v>176</v>
      </c>
      <c r="B144" s="137" t="s">
        <v>626</v>
      </c>
      <c r="C144" s="138"/>
      <c r="D144" s="138"/>
      <c r="E144" s="138"/>
      <c r="F144" s="139"/>
      <c r="G144" s="137" t="s">
        <v>4</v>
      </c>
      <c r="H144" s="138"/>
      <c r="I144" s="138"/>
      <c r="J144" s="138"/>
      <c r="K144" s="138"/>
      <c r="L144" s="137" t="s">
        <v>5</v>
      </c>
      <c r="M144" s="138"/>
      <c r="N144" s="138"/>
      <c r="O144" s="138"/>
      <c r="P144" s="139"/>
      <c r="Q144" s="137" t="s">
        <v>6</v>
      </c>
      <c r="R144" s="138"/>
      <c r="S144" s="138"/>
      <c r="T144" s="138"/>
      <c r="U144" s="139"/>
      <c r="V144" s="137" t="s">
        <v>337</v>
      </c>
      <c r="W144" s="138"/>
      <c r="X144" s="138"/>
      <c r="Y144" s="138"/>
      <c r="Z144" s="139"/>
      <c r="AA144" s="137" t="s">
        <v>338</v>
      </c>
      <c r="AB144" s="138"/>
      <c r="AC144" s="138"/>
      <c r="AD144" s="138"/>
      <c r="AE144" s="139"/>
      <c r="AF144" s="137" t="s">
        <v>9</v>
      </c>
      <c r="AG144" s="138"/>
      <c r="AH144" s="138"/>
      <c r="AI144" s="138"/>
      <c r="AJ144" s="139"/>
      <c r="AK144" s="137" t="s">
        <v>339</v>
      </c>
      <c r="AL144" s="138"/>
      <c r="AM144" s="138"/>
      <c r="AN144" s="138"/>
      <c r="AO144" s="139"/>
      <c r="AP144" s="137" t="s">
        <v>99</v>
      </c>
      <c r="AQ144" s="138"/>
      <c r="AR144" s="138"/>
      <c r="AS144" s="138"/>
      <c r="AT144" s="139"/>
      <c r="AU144" s="137" t="s">
        <v>12</v>
      </c>
      <c r="AV144" s="138"/>
      <c r="AW144" s="138"/>
      <c r="AX144" s="138"/>
      <c r="AY144" s="139"/>
      <c r="AZ144" s="137" t="s">
        <v>13</v>
      </c>
      <c r="BA144" s="138"/>
      <c r="BB144" s="138"/>
      <c r="BC144" s="138"/>
      <c r="BD144" s="139"/>
      <c r="BE144" s="137" t="s">
        <v>14</v>
      </c>
      <c r="BF144" s="138"/>
      <c r="BG144" s="138"/>
      <c r="BH144" s="138"/>
      <c r="BI144" s="139"/>
    </row>
    <row r="145" spans="1:61" ht="30" customHeight="1" thickBot="1" x14ac:dyDescent="0.55000000000000004">
      <c r="A145" s="136"/>
      <c r="B145" s="55" t="s">
        <v>177</v>
      </c>
      <c r="C145" s="55" t="s">
        <v>334</v>
      </c>
      <c r="D145" s="55" t="s">
        <v>86</v>
      </c>
      <c r="E145" s="55" t="s">
        <v>335</v>
      </c>
      <c r="F145" s="55" t="s">
        <v>336</v>
      </c>
      <c r="G145" s="55" t="s">
        <v>177</v>
      </c>
      <c r="H145" s="55" t="s">
        <v>334</v>
      </c>
      <c r="I145" s="55" t="s">
        <v>86</v>
      </c>
      <c r="J145" s="55" t="s">
        <v>335</v>
      </c>
      <c r="K145" s="56" t="s">
        <v>336</v>
      </c>
      <c r="L145" s="55" t="s">
        <v>177</v>
      </c>
      <c r="M145" s="55" t="s">
        <v>334</v>
      </c>
      <c r="N145" s="55" t="s">
        <v>86</v>
      </c>
      <c r="O145" s="55" t="s">
        <v>335</v>
      </c>
      <c r="P145" s="55" t="s">
        <v>336</v>
      </c>
      <c r="Q145" s="55" t="s">
        <v>177</v>
      </c>
      <c r="R145" s="55" t="s">
        <v>334</v>
      </c>
      <c r="S145" s="55" t="s">
        <v>86</v>
      </c>
      <c r="T145" s="55" t="s">
        <v>335</v>
      </c>
      <c r="U145" s="55" t="s">
        <v>336</v>
      </c>
      <c r="V145" s="55" t="s">
        <v>177</v>
      </c>
      <c r="W145" s="55" t="s">
        <v>334</v>
      </c>
      <c r="X145" s="55" t="s">
        <v>86</v>
      </c>
      <c r="Y145" s="55" t="s">
        <v>335</v>
      </c>
      <c r="Z145" s="55" t="s">
        <v>336</v>
      </c>
      <c r="AA145" s="55" t="s">
        <v>177</v>
      </c>
      <c r="AB145" s="55" t="s">
        <v>334</v>
      </c>
      <c r="AC145" s="55" t="s">
        <v>86</v>
      </c>
      <c r="AD145" s="55" t="s">
        <v>335</v>
      </c>
      <c r="AE145" s="55" t="s">
        <v>336</v>
      </c>
      <c r="AF145" s="55" t="s">
        <v>177</v>
      </c>
      <c r="AG145" s="55" t="s">
        <v>334</v>
      </c>
      <c r="AH145" s="55" t="s">
        <v>86</v>
      </c>
      <c r="AI145" s="55" t="s">
        <v>335</v>
      </c>
      <c r="AJ145" s="55" t="s">
        <v>336</v>
      </c>
      <c r="AK145" s="55" t="s">
        <v>177</v>
      </c>
      <c r="AL145" s="55" t="s">
        <v>334</v>
      </c>
      <c r="AM145" s="55" t="s">
        <v>86</v>
      </c>
      <c r="AN145" s="55" t="s">
        <v>335</v>
      </c>
      <c r="AO145" s="55" t="s">
        <v>336</v>
      </c>
      <c r="AP145" s="55" t="s">
        <v>177</v>
      </c>
      <c r="AQ145" s="55" t="s">
        <v>334</v>
      </c>
      <c r="AR145" s="55" t="s">
        <v>86</v>
      </c>
      <c r="AS145" s="55" t="s">
        <v>335</v>
      </c>
      <c r="AT145" s="55" t="s">
        <v>336</v>
      </c>
      <c r="AU145" s="55" t="s">
        <v>177</v>
      </c>
      <c r="AV145" s="55" t="s">
        <v>334</v>
      </c>
      <c r="AW145" s="55" t="s">
        <v>86</v>
      </c>
      <c r="AX145" s="55" t="s">
        <v>335</v>
      </c>
      <c r="AY145" s="55" t="s">
        <v>336</v>
      </c>
      <c r="AZ145" s="55" t="s">
        <v>177</v>
      </c>
      <c r="BA145" s="55" t="s">
        <v>334</v>
      </c>
      <c r="BB145" s="55" t="s">
        <v>86</v>
      </c>
      <c r="BC145" s="55" t="s">
        <v>335</v>
      </c>
      <c r="BD145" s="55" t="s">
        <v>336</v>
      </c>
      <c r="BE145" s="55" t="s">
        <v>177</v>
      </c>
      <c r="BF145" s="55" t="s">
        <v>334</v>
      </c>
      <c r="BG145" s="55" t="s">
        <v>86</v>
      </c>
      <c r="BH145" s="55" t="s">
        <v>335</v>
      </c>
      <c r="BI145" s="55" t="s">
        <v>336</v>
      </c>
    </row>
    <row r="146" spans="1:61" ht="20.100000000000001" customHeight="1" x14ac:dyDescent="0.5">
      <c r="A146" s="3" t="s">
        <v>19</v>
      </c>
      <c r="B146" s="3">
        <v>2330671867.6100001</v>
      </c>
      <c r="C146" s="3">
        <v>945928409.03999996</v>
      </c>
      <c r="D146" s="3">
        <v>3276600276.6499996</v>
      </c>
      <c r="E146" s="34">
        <v>28.87</v>
      </c>
      <c r="F146" s="34">
        <v>21.63</v>
      </c>
      <c r="G146" s="3">
        <v>6556669.5</v>
      </c>
      <c r="H146" s="3">
        <v>265.27999999999997</v>
      </c>
      <c r="I146" s="3">
        <v>6556934.7800000003</v>
      </c>
      <c r="J146" s="34">
        <v>0</v>
      </c>
      <c r="K146" s="34">
        <v>3.14</v>
      </c>
      <c r="L146" s="3">
        <v>184887335.81999999</v>
      </c>
      <c r="M146" s="3">
        <v>292229193.77999997</v>
      </c>
      <c r="N146" s="3">
        <v>477116529.59999996</v>
      </c>
      <c r="O146" s="34">
        <v>61.25</v>
      </c>
      <c r="P146" s="34">
        <v>20.96</v>
      </c>
      <c r="Q146" s="3">
        <v>0</v>
      </c>
      <c r="R146" s="3">
        <v>530640032.61000001</v>
      </c>
      <c r="S146" s="3">
        <v>530640032.61000001</v>
      </c>
      <c r="T146" s="34">
        <v>100</v>
      </c>
      <c r="U146" s="34">
        <v>15.52</v>
      </c>
      <c r="V146" s="3">
        <v>23829607.390000001</v>
      </c>
      <c r="W146" s="3">
        <v>0</v>
      </c>
      <c r="X146" s="3">
        <v>23829607.390000001</v>
      </c>
      <c r="Y146" s="34">
        <v>0</v>
      </c>
      <c r="Z146" s="34">
        <v>16.829999999999998</v>
      </c>
      <c r="AA146" s="3">
        <v>914349090.5</v>
      </c>
      <c r="AB146" s="3">
        <v>77827727.579999998</v>
      </c>
      <c r="AC146" s="3">
        <v>992176818.08000004</v>
      </c>
      <c r="AD146" s="34">
        <v>7.84</v>
      </c>
      <c r="AE146" s="34">
        <v>31.02</v>
      </c>
      <c r="AF146" s="3">
        <v>3266429.47</v>
      </c>
      <c r="AG146" s="3">
        <v>0</v>
      </c>
      <c r="AH146" s="3">
        <v>3266429.47</v>
      </c>
      <c r="AI146" s="34">
        <v>0</v>
      </c>
      <c r="AJ146" s="34">
        <v>3.01</v>
      </c>
      <c r="AK146" s="3">
        <v>36874159.560000002</v>
      </c>
      <c r="AL146" s="3">
        <v>0</v>
      </c>
      <c r="AM146" s="3">
        <v>36874159.560000002</v>
      </c>
      <c r="AN146" s="34">
        <v>0</v>
      </c>
      <c r="AO146" s="34">
        <v>34.58</v>
      </c>
      <c r="AP146" s="3">
        <v>386466228.31999999</v>
      </c>
      <c r="AQ146" s="3">
        <v>789198.58</v>
      </c>
      <c r="AR146" s="3">
        <v>387255426.89999998</v>
      </c>
      <c r="AS146" s="34">
        <v>0.2</v>
      </c>
      <c r="AT146" s="34">
        <v>9.8800000000000008</v>
      </c>
      <c r="AU146" s="3">
        <v>0</v>
      </c>
      <c r="AV146" s="3">
        <v>0</v>
      </c>
      <c r="AW146" s="3">
        <v>0</v>
      </c>
      <c r="AX146" s="34">
        <v>0</v>
      </c>
      <c r="AY146" s="34">
        <v>0</v>
      </c>
      <c r="AZ146" s="3">
        <v>14000401.73</v>
      </c>
      <c r="BA146" s="3">
        <v>734736.68</v>
      </c>
      <c r="BB146" s="3">
        <v>14735138.41</v>
      </c>
      <c r="BC146" s="34">
        <v>4.99</v>
      </c>
      <c r="BD146" s="34">
        <v>4.2</v>
      </c>
      <c r="BE146" s="3">
        <v>760441945.32000005</v>
      </c>
      <c r="BF146" s="3">
        <v>43707254.530000001</v>
      </c>
      <c r="BG146" s="3">
        <v>804149199.85000002</v>
      </c>
      <c r="BH146" s="34">
        <v>5.44</v>
      </c>
      <c r="BI146" s="34">
        <v>58.87</v>
      </c>
    </row>
    <row r="147" spans="1:61" ht="20.100000000000001" customHeight="1" x14ac:dyDescent="0.5">
      <c r="A147" s="3" t="s">
        <v>20</v>
      </c>
      <c r="B147" s="3">
        <v>2890575178.5700002</v>
      </c>
      <c r="C147" s="3">
        <v>269136174.38999999</v>
      </c>
      <c r="D147" s="3">
        <v>3159711352.96</v>
      </c>
      <c r="E147" s="34">
        <v>8.52</v>
      </c>
      <c r="F147" s="34">
        <v>20.85</v>
      </c>
      <c r="G147" s="3">
        <v>16329872.27</v>
      </c>
      <c r="H147" s="3">
        <v>243926.28</v>
      </c>
      <c r="I147" s="3">
        <v>16573798.549999999</v>
      </c>
      <c r="J147" s="34">
        <v>1.47</v>
      </c>
      <c r="K147" s="34">
        <v>7.93</v>
      </c>
      <c r="L147" s="3">
        <v>322133431.16000003</v>
      </c>
      <c r="M147" s="3">
        <v>126260432.38</v>
      </c>
      <c r="N147" s="3">
        <v>448393863.54000002</v>
      </c>
      <c r="O147" s="34">
        <v>28.16</v>
      </c>
      <c r="P147" s="34">
        <v>19.7</v>
      </c>
      <c r="Q147" s="3">
        <v>232.24</v>
      </c>
      <c r="R147" s="3">
        <v>77051455.040000007</v>
      </c>
      <c r="S147" s="3">
        <v>77051687.280000001</v>
      </c>
      <c r="T147" s="34">
        <v>100</v>
      </c>
      <c r="U147" s="34">
        <v>2.25</v>
      </c>
      <c r="V147" s="3">
        <v>4406453</v>
      </c>
      <c r="W147" s="3">
        <v>0</v>
      </c>
      <c r="X147" s="3">
        <v>4406453</v>
      </c>
      <c r="Y147" s="34">
        <v>0</v>
      </c>
      <c r="Z147" s="34">
        <v>3.11</v>
      </c>
      <c r="AA147" s="3">
        <v>860798765.59000003</v>
      </c>
      <c r="AB147" s="3">
        <v>11978577.470000001</v>
      </c>
      <c r="AC147" s="3">
        <v>872777343.06000006</v>
      </c>
      <c r="AD147" s="34">
        <v>1.37</v>
      </c>
      <c r="AE147" s="34">
        <v>27.29</v>
      </c>
      <c r="AF147" s="3">
        <v>44585205.780000001</v>
      </c>
      <c r="AG147" s="3">
        <v>604737.96</v>
      </c>
      <c r="AH147" s="3">
        <v>45189943.740000002</v>
      </c>
      <c r="AI147" s="34">
        <v>1.34</v>
      </c>
      <c r="AJ147" s="34">
        <v>41.57</v>
      </c>
      <c r="AK147" s="3">
        <v>18900769.829999998</v>
      </c>
      <c r="AL147" s="3">
        <v>2661.36</v>
      </c>
      <c r="AM147" s="3">
        <v>18903431.189999998</v>
      </c>
      <c r="AN147" s="34">
        <v>0.01</v>
      </c>
      <c r="AO147" s="34">
        <v>17.73</v>
      </c>
      <c r="AP147" s="3">
        <v>1459638478.6800001</v>
      </c>
      <c r="AQ147" s="3">
        <v>2360487.5499999998</v>
      </c>
      <c r="AR147" s="3">
        <v>1461998966.23</v>
      </c>
      <c r="AS147" s="34">
        <v>0.16</v>
      </c>
      <c r="AT147" s="34">
        <v>37.32</v>
      </c>
      <c r="AU147" s="3">
        <v>0</v>
      </c>
      <c r="AV147" s="3">
        <v>0</v>
      </c>
      <c r="AW147" s="3">
        <v>0</v>
      </c>
      <c r="AX147" s="34">
        <v>0</v>
      </c>
      <c r="AY147" s="34">
        <v>0</v>
      </c>
      <c r="AZ147" s="3">
        <v>44468670.539999999</v>
      </c>
      <c r="BA147" s="3">
        <v>0</v>
      </c>
      <c r="BB147" s="3">
        <v>44468670.539999999</v>
      </c>
      <c r="BC147" s="34">
        <v>0</v>
      </c>
      <c r="BD147" s="34">
        <v>12.66</v>
      </c>
      <c r="BE147" s="3">
        <v>119313299.48</v>
      </c>
      <c r="BF147" s="3">
        <v>50633896.350000001</v>
      </c>
      <c r="BG147" s="3">
        <v>169947195.83000001</v>
      </c>
      <c r="BH147" s="34">
        <v>29.79</v>
      </c>
      <c r="BI147" s="34">
        <v>12.44</v>
      </c>
    </row>
    <row r="148" spans="1:61" ht="20.100000000000001" customHeight="1" x14ac:dyDescent="0.5">
      <c r="A148" s="3" t="s">
        <v>21</v>
      </c>
      <c r="B148" s="3">
        <v>369935023.71999997</v>
      </c>
      <c r="C148" s="3">
        <v>1914778401.2900002</v>
      </c>
      <c r="D148" s="3">
        <v>2284713425.0099998</v>
      </c>
      <c r="E148" s="34">
        <v>83.81</v>
      </c>
      <c r="F148" s="34">
        <v>15.08</v>
      </c>
      <c r="G148" s="3">
        <v>5151889.8</v>
      </c>
      <c r="H148" s="3">
        <v>277954.46000000002</v>
      </c>
      <c r="I148" s="3">
        <v>5429844.2599999998</v>
      </c>
      <c r="J148" s="34">
        <v>5.12</v>
      </c>
      <c r="K148" s="34">
        <v>2.6</v>
      </c>
      <c r="L148" s="3">
        <v>49391201.590000004</v>
      </c>
      <c r="M148" s="3">
        <v>19818.669999999998</v>
      </c>
      <c r="N148" s="3">
        <v>49411020.260000005</v>
      </c>
      <c r="O148" s="34">
        <v>0.04</v>
      </c>
      <c r="P148" s="34">
        <v>2.17</v>
      </c>
      <c r="Q148" s="3">
        <v>0</v>
      </c>
      <c r="R148" s="3">
        <v>1901073774.1500001</v>
      </c>
      <c r="S148" s="3">
        <v>1901073774.1500001</v>
      </c>
      <c r="T148" s="34">
        <v>100</v>
      </c>
      <c r="U148" s="34">
        <v>55.59</v>
      </c>
      <c r="V148" s="3">
        <v>4329296.29</v>
      </c>
      <c r="W148" s="3">
        <v>0.08</v>
      </c>
      <c r="X148" s="3">
        <v>4329296.37</v>
      </c>
      <c r="Y148" s="34">
        <v>0</v>
      </c>
      <c r="Z148" s="34">
        <v>3.06</v>
      </c>
      <c r="AA148" s="3">
        <v>97442723.780000001</v>
      </c>
      <c r="AB148" s="3">
        <v>12238040.800000001</v>
      </c>
      <c r="AC148" s="3">
        <v>109680764.58</v>
      </c>
      <c r="AD148" s="34">
        <v>11.16</v>
      </c>
      <c r="AE148" s="34">
        <v>3.43</v>
      </c>
      <c r="AF148" s="3">
        <v>126961.37</v>
      </c>
      <c r="AG148" s="3">
        <v>0.63</v>
      </c>
      <c r="AH148" s="3">
        <v>126962</v>
      </c>
      <c r="AI148" s="34">
        <v>0</v>
      </c>
      <c r="AJ148" s="34">
        <v>0.12</v>
      </c>
      <c r="AK148" s="3">
        <v>4256377.17</v>
      </c>
      <c r="AL148" s="3">
        <v>1168800.02</v>
      </c>
      <c r="AM148" s="3">
        <v>5425177.1899999995</v>
      </c>
      <c r="AN148" s="34">
        <v>21.54</v>
      </c>
      <c r="AO148" s="34">
        <v>5.09</v>
      </c>
      <c r="AP148" s="3">
        <v>185063099.72999999</v>
      </c>
      <c r="AQ148" s="3">
        <v>8.19</v>
      </c>
      <c r="AR148" s="3">
        <v>185063107.91999999</v>
      </c>
      <c r="AS148" s="34">
        <v>0</v>
      </c>
      <c r="AT148" s="34">
        <v>4.72</v>
      </c>
      <c r="AU148" s="3">
        <v>0</v>
      </c>
      <c r="AV148" s="3">
        <v>0</v>
      </c>
      <c r="AW148" s="3">
        <v>0</v>
      </c>
      <c r="AX148" s="34">
        <v>0</v>
      </c>
      <c r="AY148" s="34">
        <v>0</v>
      </c>
      <c r="AZ148" s="3">
        <v>4514604.0599999996</v>
      </c>
      <c r="BA148" s="3">
        <v>0.67</v>
      </c>
      <c r="BB148" s="3">
        <v>4514604.7299999995</v>
      </c>
      <c r="BC148" s="34">
        <v>0</v>
      </c>
      <c r="BD148" s="34">
        <v>1.29</v>
      </c>
      <c r="BE148" s="3">
        <v>19658869.93</v>
      </c>
      <c r="BF148" s="3">
        <v>3.62</v>
      </c>
      <c r="BG148" s="3">
        <v>19658873.550000001</v>
      </c>
      <c r="BH148" s="34">
        <v>0</v>
      </c>
      <c r="BI148" s="34">
        <v>1.44</v>
      </c>
    </row>
    <row r="149" spans="1:61" ht="20.100000000000001" customHeight="1" x14ac:dyDescent="0.5">
      <c r="A149" s="3" t="s">
        <v>22</v>
      </c>
      <c r="B149" s="3">
        <v>924906504.10000002</v>
      </c>
      <c r="C149" s="3">
        <v>265961476.54000005</v>
      </c>
      <c r="D149" s="3">
        <v>1190867980.6399999</v>
      </c>
      <c r="E149" s="34">
        <v>22.33</v>
      </c>
      <c r="F149" s="34">
        <v>7.86</v>
      </c>
      <c r="G149" s="3">
        <v>7724869.9100000001</v>
      </c>
      <c r="H149" s="3">
        <v>0</v>
      </c>
      <c r="I149" s="3">
        <v>7724869.9100000001</v>
      </c>
      <c r="J149" s="34">
        <v>0</v>
      </c>
      <c r="K149" s="34">
        <v>3.7</v>
      </c>
      <c r="L149" s="3">
        <v>170312759.88</v>
      </c>
      <c r="M149" s="3">
        <v>166620966.52000001</v>
      </c>
      <c r="N149" s="3">
        <v>336933726.39999998</v>
      </c>
      <c r="O149" s="34">
        <v>49.45</v>
      </c>
      <c r="P149" s="34">
        <v>14.8</v>
      </c>
      <c r="Q149" s="3">
        <v>0</v>
      </c>
      <c r="R149" s="3">
        <v>35356135.210000001</v>
      </c>
      <c r="S149" s="3">
        <v>35356135.210000001</v>
      </c>
      <c r="T149" s="34">
        <v>100</v>
      </c>
      <c r="U149" s="34">
        <v>1.03</v>
      </c>
      <c r="V149" s="3">
        <v>25184714.800000001</v>
      </c>
      <c r="W149" s="3">
        <v>430570.91</v>
      </c>
      <c r="X149" s="3">
        <v>25615285.710000001</v>
      </c>
      <c r="Y149" s="34">
        <v>1.68</v>
      </c>
      <c r="Z149" s="34">
        <v>18.09</v>
      </c>
      <c r="AA149" s="3">
        <v>348125599.00999999</v>
      </c>
      <c r="AB149" s="3">
        <v>57858763.579999998</v>
      </c>
      <c r="AC149" s="3">
        <v>405984362.58999997</v>
      </c>
      <c r="AD149" s="34">
        <v>14.25</v>
      </c>
      <c r="AE149" s="34">
        <v>12.69</v>
      </c>
      <c r="AF149" s="3">
        <v>1725127.6799999999</v>
      </c>
      <c r="AG149" s="3">
        <v>0</v>
      </c>
      <c r="AH149" s="3">
        <v>1725127.6799999999</v>
      </c>
      <c r="AI149" s="34">
        <v>0</v>
      </c>
      <c r="AJ149" s="34">
        <v>1.59</v>
      </c>
      <c r="AK149" s="3">
        <v>4239699.34</v>
      </c>
      <c r="AL149" s="3">
        <v>9764.7199999999993</v>
      </c>
      <c r="AM149" s="3">
        <v>4249464.0599999996</v>
      </c>
      <c r="AN149" s="34">
        <v>0.23</v>
      </c>
      <c r="AO149" s="34">
        <v>3.99</v>
      </c>
      <c r="AP149" s="3">
        <v>261510265.72</v>
      </c>
      <c r="AQ149" s="3">
        <v>428008.71</v>
      </c>
      <c r="AR149" s="3">
        <v>261938274.43000001</v>
      </c>
      <c r="AS149" s="34">
        <v>0.16</v>
      </c>
      <c r="AT149" s="34">
        <v>6.69</v>
      </c>
      <c r="AU149" s="3">
        <v>0</v>
      </c>
      <c r="AV149" s="3">
        <v>0</v>
      </c>
      <c r="AW149" s="3">
        <v>0</v>
      </c>
      <c r="AX149" s="34">
        <v>0</v>
      </c>
      <c r="AY149" s="34">
        <v>0</v>
      </c>
      <c r="AZ149" s="3">
        <v>34618764.560000002</v>
      </c>
      <c r="BA149" s="3">
        <v>358554.03</v>
      </c>
      <c r="BB149" s="3">
        <v>34977318.590000004</v>
      </c>
      <c r="BC149" s="34">
        <v>1.03</v>
      </c>
      <c r="BD149" s="34">
        <v>9.9600000000000009</v>
      </c>
      <c r="BE149" s="3">
        <v>71464703.200000003</v>
      </c>
      <c r="BF149" s="3">
        <v>4898712.8600000003</v>
      </c>
      <c r="BG149" s="3">
        <v>76363416.060000002</v>
      </c>
      <c r="BH149" s="34">
        <v>6.41</v>
      </c>
      <c r="BI149" s="34">
        <v>5.59</v>
      </c>
    </row>
    <row r="150" spans="1:61" ht="20.100000000000001" customHeight="1" x14ac:dyDescent="0.5">
      <c r="A150" s="3" t="s">
        <v>23</v>
      </c>
      <c r="B150" s="3">
        <v>883214935.06000006</v>
      </c>
      <c r="C150" s="3">
        <v>218970614.13999999</v>
      </c>
      <c r="D150" s="3">
        <v>1102185549.2</v>
      </c>
      <c r="E150" s="34">
        <v>19.87</v>
      </c>
      <c r="F150" s="34">
        <v>7.27</v>
      </c>
      <c r="G150" s="3">
        <v>142191.34</v>
      </c>
      <c r="H150" s="3">
        <v>0</v>
      </c>
      <c r="I150" s="3">
        <v>142191.34</v>
      </c>
      <c r="J150" s="34">
        <v>0</v>
      </c>
      <c r="K150" s="34">
        <v>7.0000000000000007E-2</v>
      </c>
      <c r="L150" s="3">
        <v>49000194.5</v>
      </c>
      <c r="M150" s="3">
        <v>1148178.9099999999</v>
      </c>
      <c r="N150" s="3">
        <v>50148373.409999996</v>
      </c>
      <c r="O150" s="34">
        <v>2.29</v>
      </c>
      <c r="P150" s="34">
        <v>2.2000000000000002</v>
      </c>
      <c r="Q150" s="3">
        <v>1095131.6100000001</v>
      </c>
      <c r="R150" s="3">
        <v>202444094.84999999</v>
      </c>
      <c r="S150" s="3">
        <v>203539226.46000001</v>
      </c>
      <c r="T150" s="34">
        <v>99.46</v>
      </c>
      <c r="U150" s="34">
        <v>5.95</v>
      </c>
      <c r="V150" s="3">
        <v>1770978.21</v>
      </c>
      <c r="W150" s="3">
        <v>0</v>
      </c>
      <c r="X150" s="3">
        <v>1770978.21</v>
      </c>
      <c r="Y150" s="34">
        <v>0</v>
      </c>
      <c r="Z150" s="34">
        <v>1.25</v>
      </c>
      <c r="AA150" s="3">
        <v>352596651.24000001</v>
      </c>
      <c r="AB150" s="3">
        <v>13408448.84</v>
      </c>
      <c r="AC150" s="3">
        <v>366005100.07999998</v>
      </c>
      <c r="AD150" s="34">
        <v>3.66</v>
      </c>
      <c r="AE150" s="34">
        <v>11.44</v>
      </c>
      <c r="AF150" s="3">
        <v>28056314.879999999</v>
      </c>
      <c r="AG150" s="3">
        <v>0</v>
      </c>
      <c r="AH150" s="3">
        <v>28056314.879999999</v>
      </c>
      <c r="AI150" s="34">
        <v>0</v>
      </c>
      <c r="AJ150" s="34">
        <v>25.81</v>
      </c>
      <c r="AK150" s="3">
        <v>7340727.9299999997</v>
      </c>
      <c r="AL150" s="3">
        <v>-47069.66</v>
      </c>
      <c r="AM150" s="3">
        <v>7293658.2699999996</v>
      </c>
      <c r="AN150" s="34">
        <v>-0.65</v>
      </c>
      <c r="AO150" s="34">
        <v>6.84</v>
      </c>
      <c r="AP150" s="3">
        <v>352165074.23000002</v>
      </c>
      <c r="AQ150" s="3">
        <v>60054.13</v>
      </c>
      <c r="AR150" s="3">
        <v>352225128.36000001</v>
      </c>
      <c r="AS150" s="34">
        <v>0.02</v>
      </c>
      <c r="AT150" s="34">
        <v>8.99</v>
      </c>
      <c r="AU150" s="3">
        <v>0</v>
      </c>
      <c r="AV150" s="3">
        <v>0</v>
      </c>
      <c r="AW150" s="3">
        <v>0</v>
      </c>
      <c r="AX150" s="34">
        <v>0</v>
      </c>
      <c r="AY150" s="34">
        <v>0</v>
      </c>
      <c r="AZ150" s="3">
        <v>11567643.369999999</v>
      </c>
      <c r="BA150" s="3">
        <v>37894.49</v>
      </c>
      <c r="BB150" s="3">
        <v>11605537.859999999</v>
      </c>
      <c r="BC150" s="34">
        <v>0.33</v>
      </c>
      <c r="BD150" s="34">
        <v>3.3</v>
      </c>
      <c r="BE150" s="3">
        <v>79480027.75</v>
      </c>
      <c r="BF150" s="3">
        <v>1919012.58</v>
      </c>
      <c r="BG150" s="3">
        <v>81399040.329999998</v>
      </c>
      <c r="BH150" s="34">
        <v>2.36</v>
      </c>
      <c r="BI150" s="34">
        <v>5.96</v>
      </c>
    </row>
    <row r="151" spans="1:61" ht="20.100000000000001" customHeight="1" x14ac:dyDescent="0.5">
      <c r="A151" s="3" t="s">
        <v>24</v>
      </c>
      <c r="B151" s="3">
        <v>322751030.74000001</v>
      </c>
      <c r="C151" s="3">
        <v>437728284.8499999</v>
      </c>
      <c r="D151" s="3">
        <v>760479315.58999991</v>
      </c>
      <c r="E151" s="34">
        <v>57.56</v>
      </c>
      <c r="F151" s="34">
        <v>5.0199999999999996</v>
      </c>
      <c r="G151" s="3">
        <v>430795.52000000002</v>
      </c>
      <c r="H151" s="3">
        <v>0</v>
      </c>
      <c r="I151" s="3">
        <v>430795.52000000002</v>
      </c>
      <c r="J151" s="34">
        <v>0</v>
      </c>
      <c r="K151" s="34">
        <v>0.21</v>
      </c>
      <c r="L151" s="3">
        <v>38657014.770000003</v>
      </c>
      <c r="M151" s="3">
        <v>415054237.98000002</v>
      </c>
      <c r="N151" s="3">
        <v>453711252.75</v>
      </c>
      <c r="O151" s="34">
        <v>91.48</v>
      </c>
      <c r="P151" s="34">
        <v>19.93</v>
      </c>
      <c r="Q151" s="3">
        <v>0</v>
      </c>
      <c r="R151" s="3">
        <v>0</v>
      </c>
      <c r="S151" s="3">
        <v>0</v>
      </c>
      <c r="T151" s="34">
        <v>0</v>
      </c>
      <c r="U151" s="34">
        <v>0</v>
      </c>
      <c r="V151" s="3">
        <v>63314065.280000001</v>
      </c>
      <c r="W151" s="3">
        <v>12820048.029999999</v>
      </c>
      <c r="X151" s="3">
        <v>76134113.310000002</v>
      </c>
      <c r="Y151" s="34">
        <v>16.84</v>
      </c>
      <c r="Z151" s="34">
        <v>53.76</v>
      </c>
      <c r="AA151" s="3">
        <v>81947558.780000001</v>
      </c>
      <c r="AB151" s="3">
        <v>9581566.8300000001</v>
      </c>
      <c r="AC151" s="3">
        <v>91529125.609999999</v>
      </c>
      <c r="AD151" s="34">
        <v>10.47</v>
      </c>
      <c r="AE151" s="34">
        <v>2.86</v>
      </c>
      <c r="AF151" s="3">
        <v>463322.31</v>
      </c>
      <c r="AG151" s="3">
        <v>0</v>
      </c>
      <c r="AH151" s="3">
        <v>463322.31</v>
      </c>
      <c r="AI151" s="34">
        <v>0</v>
      </c>
      <c r="AJ151" s="34">
        <v>0.43</v>
      </c>
      <c r="AK151" s="3">
        <v>1746166.62</v>
      </c>
      <c r="AL151" s="3">
        <v>0</v>
      </c>
      <c r="AM151" s="3">
        <v>1746166.62</v>
      </c>
      <c r="AN151" s="34">
        <v>0</v>
      </c>
      <c r="AO151" s="34">
        <v>1.64</v>
      </c>
      <c r="AP151" s="3">
        <v>70836602.379999995</v>
      </c>
      <c r="AQ151" s="3">
        <v>0.03</v>
      </c>
      <c r="AR151" s="3">
        <v>70836602.409999996</v>
      </c>
      <c r="AS151" s="34">
        <v>0</v>
      </c>
      <c r="AT151" s="34">
        <v>1.81</v>
      </c>
      <c r="AU151" s="3">
        <v>0</v>
      </c>
      <c r="AV151" s="3">
        <v>0</v>
      </c>
      <c r="AW151" s="3">
        <v>0</v>
      </c>
      <c r="AX151" s="34">
        <v>0</v>
      </c>
      <c r="AY151" s="34">
        <v>0</v>
      </c>
      <c r="AZ151" s="3">
        <v>16219054.109999999</v>
      </c>
      <c r="BA151" s="3">
        <v>3028.33</v>
      </c>
      <c r="BB151" s="3">
        <v>16222082.439999999</v>
      </c>
      <c r="BC151" s="34">
        <v>0.02</v>
      </c>
      <c r="BD151" s="34">
        <v>4.62</v>
      </c>
      <c r="BE151" s="3">
        <v>49136450.969999999</v>
      </c>
      <c r="BF151" s="3">
        <v>269403.65000000002</v>
      </c>
      <c r="BG151" s="3">
        <v>49405854.619999997</v>
      </c>
      <c r="BH151" s="34">
        <v>0.55000000000000004</v>
      </c>
      <c r="BI151" s="34">
        <v>3.62</v>
      </c>
    </row>
    <row r="152" spans="1:61" ht="20.100000000000001" customHeight="1" x14ac:dyDescent="0.5">
      <c r="A152" s="3" t="s">
        <v>25</v>
      </c>
      <c r="B152" s="3">
        <v>651693405.83000004</v>
      </c>
      <c r="C152" s="3">
        <v>75600562.960000008</v>
      </c>
      <c r="D152" s="3">
        <v>727293968.78999996</v>
      </c>
      <c r="E152" s="34">
        <v>10.39</v>
      </c>
      <c r="F152" s="34">
        <v>4.8</v>
      </c>
      <c r="G152" s="3">
        <v>2154141.83</v>
      </c>
      <c r="H152" s="3">
        <v>0</v>
      </c>
      <c r="I152" s="3">
        <v>2154141.83</v>
      </c>
      <c r="J152" s="34">
        <v>0</v>
      </c>
      <c r="K152" s="34">
        <v>1.03</v>
      </c>
      <c r="L152" s="3">
        <v>45987475.049999997</v>
      </c>
      <c r="M152" s="3">
        <v>1017184.43</v>
      </c>
      <c r="N152" s="3">
        <v>47004659.479999997</v>
      </c>
      <c r="O152" s="34">
        <v>2.16</v>
      </c>
      <c r="P152" s="34">
        <v>2.0699999999999998</v>
      </c>
      <c r="Q152" s="3">
        <v>3110352.83</v>
      </c>
      <c r="R152" s="3">
        <v>28244713.140000001</v>
      </c>
      <c r="S152" s="3">
        <v>31355065.969999999</v>
      </c>
      <c r="T152" s="34">
        <v>90.08</v>
      </c>
      <c r="U152" s="34">
        <v>0.92</v>
      </c>
      <c r="V152" s="3">
        <v>4579748.04</v>
      </c>
      <c r="W152" s="3">
        <v>48877.89</v>
      </c>
      <c r="X152" s="3">
        <v>4628625.93</v>
      </c>
      <c r="Y152" s="34">
        <v>1.06</v>
      </c>
      <c r="Z152" s="34">
        <v>3.27</v>
      </c>
      <c r="AA152" s="3">
        <v>214243457.15000001</v>
      </c>
      <c r="AB152" s="3">
        <v>43114914.729999997</v>
      </c>
      <c r="AC152" s="3">
        <v>257358371.88</v>
      </c>
      <c r="AD152" s="34">
        <v>16.75</v>
      </c>
      <c r="AE152" s="34">
        <v>8.0500000000000007</v>
      </c>
      <c r="AF152" s="3">
        <v>14080420.460000001</v>
      </c>
      <c r="AG152" s="3">
        <v>0</v>
      </c>
      <c r="AH152" s="3">
        <v>14080420.460000001</v>
      </c>
      <c r="AI152" s="34">
        <v>0</v>
      </c>
      <c r="AJ152" s="34">
        <v>12.95</v>
      </c>
      <c r="AK152" s="3">
        <v>24472272.579999998</v>
      </c>
      <c r="AL152" s="3">
        <v>0</v>
      </c>
      <c r="AM152" s="3">
        <v>24472272.579999998</v>
      </c>
      <c r="AN152" s="34">
        <v>0</v>
      </c>
      <c r="AO152" s="34">
        <v>22.95</v>
      </c>
      <c r="AP152" s="3">
        <v>208717464.78</v>
      </c>
      <c r="AQ152" s="3">
        <v>1576863.7</v>
      </c>
      <c r="AR152" s="3">
        <v>210294328.47999999</v>
      </c>
      <c r="AS152" s="34">
        <v>0.75</v>
      </c>
      <c r="AT152" s="34">
        <v>5.37</v>
      </c>
      <c r="AU152" s="3">
        <v>0</v>
      </c>
      <c r="AV152" s="3">
        <v>0</v>
      </c>
      <c r="AW152" s="3">
        <v>0</v>
      </c>
      <c r="AX152" s="34">
        <v>0</v>
      </c>
      <c r="AY152" s="34">
        <v>0</v>
      </c>
      <c r="AZ152" s="3">
        <v>42333048.700000003</v>
      </c>
      <c r="BA152" s="3">
        <v>215840.44</v>
      </c>
      <c r="BB152" s="3">
        <v>42548889.140000001</v>
      </c>
      <c r="BC152" s="34">
        <v>0.51</v>
      </c>
      <c r="BD152" s="34">
        <v>12.12</v>
      </c>
      <c r="BE152" s="3">
        <v>92015024.409999996</v>
      </c>
      <c r="BF152" s="3">
        <v>1382168.63</v>
      </c>
      <c r="BG152" s="3">
        <v>93397193.039999992</v>
      </c>
      <c r="BH152" s="34">
        <v>1.48</v>
      </c>
      <c r="BI152" s="34">
        <v>6.84</v>
      </c>
    </row>
    <row r="153" spans="1:61" ht="20.100000000000001" customHeight="1" x14ac:dyDescent="0.5">
      <c r="A153" s="3" t="s">
        <v>26</v>
      </c>
      <c r="B153" s="3">
        <v>7824358.6499999994</v>
      </c>
      <c r="C153" s="3">
        <v>467840741.52000004</v>
      </c>
      <c r="D153" s="3">
        <v>475665100.17000008</v>
      </c>
      <c r="E153" s="34">
        <v>98.36</v>
      </c>
      <c r="F153" s="34">
        <v>3.14</v>
      </c>
      <c r="G153" s="3">
        <v>5804492.4699999997</v>
      </c>
      <c r="H153" s="3">
        <v>0</v>
      </c>
      <c r="I153" s="3">
        <v>5804492.4699999997</v>
      </c>
      <c r="J153" s="34">
        <v>0</v>
      </c>
      <c r="K153" s="34">
        <v>2.78</v>
      </c>
      <c r="L153" s="3">
        <v>2019866.18</v>
      </c>
      <c r="M153" s="3">
        <v>236095.8</v>
      </c>
      <c r="N153" s="3">
        <v>2255961.98</v>
      </c>
      <c r="O153" s="34">
        <v>10.47</v>
      </c>
      <c r="P153" s="34">
        <v>0.1</v>
      </c>
      <c r="Q153" s="3">
        <v>0</v>
      </c>
      <c r="R153" s="3">
        <v>467604645.72000003</v>
      </c>
      <c r="S153" s="3">
        <v>467604645.72000003</v>
      </c>
      <c r="T153" s="34">
        <v>100</v>
      </c>
      <c r="U153" s="34">
        <v>13.67</v>
      </c>
      <c r="V153" s="3">
        <v>0</v>
      </c>
      <c r="W153" s="3">
        <v>0</v>
      </c>
      <c r="X153" s="3">
        <v>0</v>
      </c>
      <c r="Y153" s="34">
        <v>0</v>
      </c>
      <c r="Z153" s="34">
        <v>0</v>
      </c>
      <c r="AA153" s="3">
        <v>0</v>
      </c>
      <c r="AB153" s="3">
        <v>0</v>
      </c>
      <c r="AC153" s="3">
        <v>0</v>
      </c>
      <c r="AD153" s="34">
        <v>0</v>
      </c>
      <c r="AE153" s="34">
        <v>0</v>
      </c>
      <c r="AF153" s="3">
        <v>0</v>
      </c>
      <c r="AG153" s="3">
        <v>0</v>
      </c>
      <c r="AH153" s="3">
        <v>0</v>
      </c>
      <c r="AI153" s="34">
        <v>0</v>
      </c>
      <c r="AJ153" s="34">
        <v>0</v>
      </c>
      <c r="AK153" s="3">
        <v>0</v>
      </c>
      <c r="AL153" s="3">
        <v>0</v>
      </c>
      <c r="AM153" s="3">
        <v>0</v>
      </c>
      <c r="AN153" s="34">
        <v>0</v>
      </c>
      <c r="AO153" s="34">
        <v>0</v>
      </c>
      <c r="AP153" s="3">
        <v>0</v>
      </c>
      <c r="AQ153" s="3">
        <v>0</v>
      </c>
      <c r="AR153" s="3">
        <v>0</v>
      </c>
      <c r="AS153" s="34">
        <v>0</v>
      </c>
      <c r="AT153" s="34">
        <v>0</v>
      </c>
      <c r="AU153" s="3">
        <v>0</v>
      </c>
      <c r="AV153" s="3">
        <v>0</v>
      </c>
      <c r="AW153" s="3">
        <v>0</v>
      </c>
      <c r="AX153" s="34">
        <v>0</v>
      </c>
      <c r="AY153" s="34">
        <v>0</v>
      </c>
      <c r="AZ153" s="3">
        <v>0</v>
      </c>
      <c r="BA153" s="3">
        <v>0</v>
      </c>
      <c r="BB153" s="3">
        <v>0</v>
      </c>
      <c r="BC153" s="34">
        <v>0</v>
      </c>
      <c r="BD153" s="34">
        <v>0</v>
      </c>
      <c r="BE153" s="3">
        <v>0</v>
      </c>
      <c r="BF153" s="3">
        <v>0</v>
      </c>
      <c r="BG153" s="3">
        <v>0</v>
      </c>
      <c r="BH153" s="34">
        <v>0</v>
      </c>
      <c r="BI153" s="34">
        <v>0</v>
      </c>
    </row>
    <row r="154" spans="1:61" ht="20.100000000000001" customHeight="1" x14ac:dyDescent="0.5">
      <c r="A154" s="3" t="s">
        <v>27</v>
      </c>
      <c r="B154" s="3">
        <v>48737126.249999993</v>
      </c>
      <c r="C154" s="3">
        <v>334737359.93000001</v>
      </c>
      <c r="D154" s="3">
        <v>383474486.18000001</v>
      </c>
      <c r="E154" s="34">
        <v>87.29</v>
      </c>
      <c r="F154" s="34">
        <v>2.5299999999999998</v>
      </c>
      <c r="G154" s="3">
        <v>1268435.42</v>
      </c>
      <c r="H154" s="3">
        <v>120782912.53</v>
      </c>
      <c r="I154" s="3">
        <v>122051347.95</v>
      </c>
      <c r="J154" s="34">
        <v>98.96</v>
      </c>
      <c r="K154" s="34">
        <v>58.38</v>
      </c>
      <c r="L154" s="3">
        <v>2267566.2799999998</v>
      </c>
      <c r="M154" s="3">
        <v>194261816.59999999</v>
      </c>
      <c r="N154" s="3">
        <v>196529382.88</v>
      </c>
      <c r="O154" s="34">
        <v>98.85</v>
      </c>
      <c r="P154" s="34">
        <v>8.6300000000000008</v>
      </c>
      <c r="Q154" s="3">
        <v>0</v>
      </c>
      <c r="R154" s="3">
        <v>37588.400000000001</v>
      </c>
      <c r="S154" s="3">
        <v>37588.400000000001</v>
      </c>
      <c r="T154" s="34">
        <v>100</v>
      </c>
      <c r="U154" s="34">
        <v>0</v>
      </c>
      <c r="V154" s="3">
        <v>64951.5</v>
      </c>
      <c r="W154" s="3">
        <v>70003.199999999997</v>
      </c>
      <c r="X154" s="3">
        <v>134954.70000000001</v>
      </c>
      <c r="Y154" s="34">
        <v>51.87</v>
      </c>
      <c r="Z154" s="34">
        <v>0.1</v>
      </c>
      <c r="AA154" s="3">
        <v>9339209.5399999991</v>
      </c>
      <c r="AB154" s="3">
        <v>336150.47</v>
      </c>
      <c r="AC154" s="3">
        <v>9675360.0099999998</v>
      </c>
      <c r="AD154" s="34">
        <v>3.47</v>
      </c>
      <c r="AE154" s="34">
        <v>0.3</v>
      </c>
      <c r="AF154" s="3">
        <v>10430918.24</v>
      </c>
      <c r="AG154" s="3">
        <v>0</v>
      </c>
      <c r="AH154" s="3">
        <v>10430918.24</v>
      </c>
      <c r="AI154" s="34">
        <v>0</v>
      </c>
      <c r="AJ154" s="34">
        <v>9.6</v>
      </c>
      <c r="AK154" s="3">
        <v>6173.25</v>
      </c>
      <c r="AL154" s="3">
        <v>0</v>
      </c>
      <c r="AM154" s="3">
        <v>6173.25</v>
      </c>
      <c r="AN154" s="34">
        <v>0</v>
      </c>
      <c r="AO154" s="34">
        <v>0.01</v>
      </c>
      <c r="AP154" s="3">
        <v>15424729.699999999</v>
      </c>
      <c r="AQ154" s="3">
        <v>0</v>
      </c>
      <c r="AR154" s="3">
        <v>15424729.699999999</v>
      </c>
      <c r="AS154" s="34">
        <v>0</v>
      </c>
      <c r="AT154" s="34">
        <v>0.39</v>
      </c>
      <c r="AU154" s="3">
        <v>0</v>
      </c>
      <c r="AV154" s="3">
        <v>0</v>
      </c>
      <c r="AW154" s="3">
        <v>0</v>
      </c>
      <c r="AX154" s="34">
        <v>0</v>
      </c>
      <c r="AY154" s="34">
        <v>0</v>
      </c>
      <c r="AZ154" s="3">
        <v>6775382.8399999999</v>
      </c>
      <c r="BA154" s="3">
        <v>2961759.16</v>
      </c>
      <c r="BB154" s="3">
        <v>9737142</v>
      </c>
      <c r="BC154" s="34">
        <v>30.42</v>
      </c>
      <c r="BD154" s="34">
        <v>2.77</v>
      </c>
      <c r="BE154" s="3">
        <v>3159759.48</v>
      </c>
      <c r="BF154" s="3">
        <v>16287129.57</v>
      </c>
      <c r="BG154" s="3">
        <v>19446889.050000001</v>
      </c>
      <c r="BH154" s="34">
        <v>83.75</v>
      </c>
      <c r="BI154" s="34">
        <v>1.42</v>
      </c>
    </row>
    <row r="155" spans="1:61" ht="20.100000000000001" customHeight="1" x14ac:dyDescent="0.5">
      <c r="A155" s="3" t="s">
        <v>28</v>
      </c>
      <c r="B155" s="3">
        <v>236051302.35000002</v>
      </c>
      <c r="C155" s="3">
        <v>101989.35</v>
      </c>
      <c r="D155" s="3">
        <v>236153291.70000002</v>
      </c>
      <c r="E155" s="34">
        <v>0.04</v>
      </c>
      <c r="F155" s="34">
        <v>1.56</v>
      </c>
      <c r="G155" s="3">
        <v>146694.84</v>
      </c>
      <c r="H155" s="3">
        <v>0</v>
      </c>
      <c r="I155" s="3">
        <v>146694.84</v>
      </c>
      <c r="J155" s="34">
        <v>0</v>
      </c>
      <c r="K155" s="34">
        <v>7.0000000000000007E-2</v>
      </c>
      <c r="L155" s="3">
        <v>338383.05</v>
      </c>
      <c r="M155" s="3">
        <v>0</v>
      </c>
      <c r="N155" s="3">
        <v>338383.05</v>
      </c>
      <c r="O155" s="34">
        <v>0</v>
      </c>
      <c r="P155" s="34">
        <v>0.01</v>
      </c>
      <c r="Q155" s="3">
        <v>0</v>
      </c>
      <c r="R155" s="3">
        <v>0</v>
      </c>
      <c r="S155" s="3">
        <v>0</v>
      </c>
      <c r="T155" s="34">
        <v>0</v>
      </c>
      <c r="U155" s="34">
        <v>0</v>
      </c>
      <c r="V155" s="3">
        <v>172066.07</v>
      </c>
      <c r="W155" s="3">
        <v>0</v>
      </c>
      <c r="X155" s="3">
        <v>172066.07</v>
      </c>
      <c r="Y155" s="34">
        <v>0</v>
      </c>
      <c r="Z155" s="34">
        <v>0.12</v>
      </c>
      <c r="AA155" s="3">
        <v>332922.90000000002</v>
      </c>
      <c r="AB155" s="3">
        <v>0</v>
      </c>
      <c r="AC155" s="3">
        <v>332922.90000000002</v>
      </c>
      <c r="AD155" s="34">
        <v>0</v>
      </c>
      <c r="AE155" s="34">
        <v>0.01</v>
      </c>
      <c r="AF155" s="3">
        <v>149331.75</v>
      </c>
      <c r="AG155" s="3">
        <v>0</v>
      </c>
      <c r="AH155" s="3">
        <v>149331.75</v>
      </c>
      <c r="AI155" s="34">
        <v>0</v>
      </c>
      <c r="AJ155" s="34">
        <v>0.14000000000000001</v>
      </c>
      <c r="AK155" s="3">
        <v>5537203.2300000004</v>
      </c>
      <c r="AL155" s="3">
        <v>0</v>
      </c>
      <c r="AM155" s="3">
        <v>5537203.2300000004</v>
      </c>
      <c r="AN155" s="34">
        <v>0</v>
      </c>
      <c r="AO155" s="34">
        <v>5.19</v>
      </c>
      <c r="AP155" s="3">
        <v>228394615.77000001</v>
      </c>
      <c r="AQ155" s="3">
        <v>101989.35</v>
      </c>
      <c r="AR155" s="3">
        <v>228496605.12</v>
      </c>
      <c r="AS155" s="34">
        <v>0.04</v>
      </c>
      <c r="AT155" s="34">
        <v>5.83</v>
      </c>
      <c r="AU155" s="3">
        <v>0</v>
      </c>
      <c r="AV155" s="3">
        <v>0</v>
      </c>
      <c r="AW155" s="3">
        <v>0</v>
      </c>
      <c r="AX155" s="34">
        <v>0</v>
      </c>
      <c r="AY155" s="34">
        <v>0</v>
      </c>
      <c r="AZ155" s="3">
        <v>505502.68</v>
      </c>
      <c r="BA155" s="3">
        <v>0</v>
      </c>
      <c r="BB155" s="3">
        <v>505502.68</v>
      </c>
      <c r="BC155" s="34">
        <v>0</v>
      </c>
      <c r="BD155" s="34">
        <v>0.14000000000000001</v>
      </c>
      <c r="BE155" s="3">
        <v>474582.06</v>
      </c>
      <c r="BF155" s="3">
        <v>0</v>
      </c>
      <c r="BG155" s="3">
        <v>474582.06</v>
      </c>
      <c r="BH155" s="34">
        <v>0</v>
      </c>
      <c r="BI155" s="34">
        <v>0.03</v>
      </c>
    </row>
    <row r="156" spans="1:61" ht="20.100000000000001" customHeight="1" x14ac:dyDescent="0.5">
      <c r="A156" s="3" t="s">
        <v>29</v>
      </c>
      <c r="B156" s="3">
        <v>170226593.88</v>
      </c>
      <c r="C156" s="3">
        <v>11298319.729999999</v>
      </c>
      <c r="D156" s="3">
        <v>181524913.61000001</v>
      </c>
      <c r="E156" s="34">
        <v>6.22</v>
      </c>
      <c r="F156" s="34">
        <v>1.2</v>
      </c>
      <c r="G156" s="3">
        <v>0</v>
      </c>
      <c r="H156" s="3">
        <v>0</v>
      </c>
      <c r="I156" s="3">
        <v>0</v>
      </c>
      <c r="J156" s="34">
        <v>0</v>
      </c>
      <c r="K156" s="34">
        <v>0</v>
      </c>
      <c r="L156" s="3">
        <v>1709835.84</v>
      </c>
      <c r="M156" s="3">
        <v>0</v>
      </c>
      <c r="N156" s="3">
        <v>1709835.84</v>
      </c>
      <c r="O156" s="34">
        <v>0</v>
      </c>
      <c r="P156" s="34">
        <v>0.08</v>
      </c>
      <c r="Q156" s="3">
        <v>0</v>
      </c>
      <c r="R156" s="3">
        <v>33862.5</v>
      </c>
      <c r="S156" s="3">
        <v>33862.5</v>
      </c>
      <c r="T156" s="34">
        <v>100</v>
      </c>
      <c r="U156" s="34">
        <v>0</v>
      </c>
      <c r="V156" s="3">
        <v>2586.1999999999998</v>
      </c>
      <c r="W156" s="3">
        <v>0</v>
      </c>
      <c r="X156" s="3">
        <v>2586.1999999999998</v>
      </c>
      <c r="Y156" s="34">
        <v>0</v>
      </c>
      <c r="Z156" s="34">
        <v>0</v>
      </c>
      <c r="AA156" s="3">
        <v>23026382.34</v>
      </c>
      <c r="AB156" s="3">
        <v>10806051.619999999</v>
      </c>
      <c r="AC156" s="3">
        <v>33832433.960000001</v>
      </c>
      <c r="AD156" s="34">
        <v>31.94</v>
      </c>
      <c r="AE156" s="34">
        <v>1.06</v>
      </c>
      <c r="AF156" s="3">
        <v>379456.5</v>
      </c>
      <c r="AG156" s="3">
        <v>0</v>
      </c>
      <c r="AH156" s="3">
        <v>379456.5</v>
      </c>
      <c r="AI156" s="34">
        <v>0</v>
      </c>
      <c r="AJ156" s="34">
        <v>0.35</v>
      </c>
      <c r="AK156" s="3">
        <v>228526.44</v>
      </c>
      <c r="AL156" s="3">
        <v>0</v>
      </c>
      <c r="AM156" s="3">
        <v>228526.44</v>
      </c>
      <c r="AN156" s="34">
        <v>0</v>
      </c>
      <c r="AO156" s="34">
        <v>0.21</v>
      </c>
      <c r="AP156" s="3">
        <v>126982000.5</v>
      </c>
      <c r="AQ156" s="3">
        <v>2703</v>
      </c>
      <c r="AR156" s="3">
        <v>126984703.5</v>
      </c>
      <c r="AS156" s="34">
        <v>0</v>
      </c>
      <c r="AT156" s="34">
        <v>3.24</v>
      </c>
      <c r="AU156" s="3">
        <v>0</v>
      </c>
      <c r="AV156" s="3">
        <v>0</v>
      </c>
      <c r="AW156" s="3">
        <v>0</v>
      </c>
      <c r="AX156" s="34">
        <v>0</v>
      </c>
      <c r="AY156" s="34">
        <v>0</v>
      </c>
      <c r="AZ156" s="3">
        <v>4703384.59</v>
      </c>
      <c r="BA156" s="3">
        <v>0</v>
      </c>
      <c r="BB156" s="3">
        <v>4703384.59</v>
      </c>
      <c r="BC156" s="34">
        <v>0</v>
      </c>
      <c r="BD156" s="34">
        <v>1.34</v>
      </c>
      <c r="BE156" s="3">
        <v>13194421.470000001</v>
      </c>
      <c r="BF156" s="3">
        <v>455702.61</v>
      </c>
      <c r="BG156" s="3">
        <v>13650124.08</v>
      </c>
      <c r="BH156" s="34">
        <v>3.34</v>
      </c>
      <c r="BI156" s="34">
        <v>1</v>
      </c>
    </row>
    <row r="157" spans="1:61" ht="20.100000000000001" customHeight="1" x14ac:dyDescent="0.5">
      <c r="A157" s="3" t="s">
        <v>828</v>
      </c>
      <c r="B157" s="3">
        <v>137156487.78</v>
      </c>
      <c r="C157" s="3">
        <v>41465605.240000002</v>
      </c>
      <c r="D157" s="3">
        <v>178622093.01999998</v>
      </c>
      <c r="E157" s="34">
        <v>23.21</v>
      </c>
      <c r="F157" s="34">
        <v>1.18</v>
      </c>
      <c r="G157" s="3">
        <v>178463.35999999999</v>
      </c>
      <c r="H157" s="3">
        <v>41465605.240000002</v>
      </c>
      <c r="I157" s="3">
        <v>41644068.600000001</v>
      </c>
      <c r="J157" s="34">
        <v>99.57</v>
      </c>
      <c r="K157" s="34">
        <v>19.920000000000002</v>
      </c>
      <c r="L157" s="3">
        <v>0</v>
      </c>
      <c r="M157" s="3">
        <v>0</v>
      </c>
      <c r="N157" s="3">
        <v>0</v>
      </c>
      <c r="O157" s="34">
        <v>0</v>
      </c>
      <c r="P157" s="34">
        <v>0</v>
      </c>
      <c r="Q157" s="3">
        <v>0</v>
      </c>
      <c r="R157" s="3">
        <v>0</v>
      </c>
      <c r="S157" s="3">
        <v>0</v>
      </c>
      <c r="T157" s="34">
        <v>0</v>
      </c>
      <c r="U157" s="34">
        <v>0</v>
      </c>
      <c r="V157" s="3">
        <v>261662.49</v>
      </c>
      <c r="W157" s="3">
        <v>0</v>
      </c>
      <c r="X157" s="3">
        <v>261662.49</v>
      </c>
      <c r="Y157" s="34">
        <v>0</v>
      </c>
      <c r="Z157" s="34">
        <v>0.18</v>
      </c>
      <c r="AA157" s="3">
        <v>1161171.8899999999</v>
      </c>
      <c r="AB157" s="3">
        <v>0</v>
      </c>
      <c r="AC157" s="3">
        <v>1161171.8899999999</v>
      </c>
      <c r="AD157" s="34">
        <v>0</v>
      </c>
      <c r="AE157" s="34">
        <v>0.04</v>
      </c>
      <c r="AF157" s="3">
        <v>18562.5</v>
      </c>
      <c r="AG157" s="3">
        <v>0</v>
      </c>
      <c r="AH157" s="3">
        <v>18562.5</v>
      </c>
      <c r="AI157" s="34">
        <v>0</v>
      </c>
      <c r="AJ157" s="34">
        <v>0.02</v>
      </c>
      <c r="AK157" s="3">
        <v>0</v>
      </c>
      <c r="AL157" s="3">
        <v>0</v>
      </c>
      <c r="AM157" s="3">
        <v>0</v>
      </c>
      <c r="AN157" s="34">
        <v>0</v>
      </c>
      <c r="AO157" s="34">
        <v>0</v>
      </c>
      <c r="AP157" s="3">
        <v>50689823.219999999</v>
      </c>
      <c r="AQ157" s="3">
        <v>0</v>
      </c>
      <c r="AR157" s="3">
        <v>50689823.219999999</v>
      </c>
      <c r="AS157" s="34">
        <v>0</v>
      </c>
      <c r="AT157" s="34">
        <v>1.29</v>
      </c>
      <c r="AU157" s="3">
        <v>0</v>
      </c>
      <c r="AV157" s="3">
        <v>0</v>
      </c>
      <c r="AW157" s="3">
        <v>0</v>
      </c>
      <c r="AX157" s="34">
        <v>0</v>
      </c>
      <c r="AY157" s="34">
        <v>0</v>
      </c>
      <c r="AZ157" s="3">
        <v>72646624.030000001</v>
      </c>
      <c r="BA157" s="3">
        <v>0</v>
      </c>
      <c r="BB157" s="3">
        <v>72646624.030000001</v>
      </c>
      <c r="BC157" s="34">
        <v>0</v>
      </c>
      <c r="BD157" s="34">
        <v>20.69</v>
      </c>
      <c r="BE157" s="3">
        <v>12200180.289999999</v>
      </c>
      <c r="BF157" s="3">
        <v>0</v>
      </c>
      <c r="BG157" s="3">
        <v>12200180.289999999</v>
      </c>
      <c r="BH157" s="34">
        <v>0</v>
      </c>
      <c r="BI157" s="34">
        <v>0.89</v>
      </c>
    </row>
    <row r="158" spans="1:61" ht="20.100000000000001" customHeight="1" x14ac:dyDescent="0.5">
      <c r="A158" s="3" t="s">
        <v>30</v>
      </c>
      <c r="B158" s="3">
        <v>141527836.66999999</v>
      </c>
      <c r="C158" s="3">
        <v>191408.22</v>
      </c>
      <c r="D158" s="3">
        <v>141719244.89000002</v>
      </c>
      <c r="E158" s="34">
        <v>0.14000000000000001</v>
      </c>
      <c r="F158" s="34">
        <v>0.94</v>
      </c>
      <c r="G158" s="3">
        <v>0</v>
      </c>
      <c r="H158" s="3">
        <v>0</v>
      </c>
      <c r="I158" s="3">
        <v>0</v>
      </c>
      <c r="J158" s="34">
        <v>0</v>
      </c>
      <c r="K158" s="34">
        <v>0</v>
      </c>
      <c r="L158" s="3">
        <v>32019344.030000001</v>
      </c>
      <c r="M158" s="3">
        <v>0</v>
      </c>
      <c r="N158" s="3">
        <v>32019344.030000001</v>
      </c>
      <c r="O158" s="34">
        <v>0</v>
      </c>
      <c r="P158" s="34">
        <v>1.41</v>
      </c>
      <c r="Q158" s="3">
        <v>0</v>
      </c>
      <c r="R158" s="3">
        <v>0</v>
      </c>
      <c r="S158" s="3">
        <v>0</v>
      </c>
      <c r="T158" s="34">
        <v>0</v>
      </c>
      <c r="U158" s="34">
        <v>0</v>
      </c>
      <c r="V158" s="3">
        <v>0</v>
      </c>
      <c r="W158" s="3">
        <v>0</v>
      </c>
      <c r="X158" s="3">
        <v>0</v>
      </c>
      <c r="Y158" s="34">
        <v>0</v>
      </c>
      <c r="Z158" s="34">
        <v>0</v>
      </c>
      <c r="AA158" s="3">
        <v>25687311.469999999</v>
      </c>
      <c r="AB158" s="3">
        <v>0</v>
      </c>
      <c r="AC158" s="3">
        <v>25687311.469999999</v>
      </c>
      <c r="AD158" s="34">
        <v>0</v>
      </c>
      <c r="AE158" s="34">
        <v>0.8</v>
      </c>
      <c r="AF158" s="3">
        <v>236865.94</v>
      </c>
      <c r="AG158" s="3">
        <v>0</v>
      </c>
      <c r="AH158" s="3">
        <v>236865.94</v>
      </c>
      <c r="AI158" s="34">
        <v>0</v>
      </c>
      <c r="AJ158" s="34">
        <v>0.22</v>
      </c>
      <c r="AK158" s="3">
        <v>220424.08</v>
      </c>
      <c r="AL158" s="3">
        <v>0</v>
      </c>
      <c r="AM158" s="3">
        <v>220424.08</v>
      </c>
      <c r="AN158" s="34">
        <v>0</v>
      </c>
      <c r="AO158" s="34">
        <v>0.21</v>
      </c>
      <c r="AP158" s="3">
        <v>74721152.340000004</v>
      </c>
      <c r="AQ158" s="3">
        <v>0</v>
      </c>
      <c r="AR158" s="3">
        <v>74721152.340000004</v>
      </c>
      <c r="AS158" s="34">
        <v>0</v>
      </c>
      <c r="AT158" s="34">
        <v>1.91</v>
      </c>
      <c r="AU158" s="3">
        <v>0</v>
      </c>
      <c r="AV158" s="3">
        <v>0</v>
      </c>
      <c r="AW158" s="3">
        <v>0</v>
      </c>
      <c r="AX158" s="34">
        <v>0</v>
      </c>
      <c r="AY158" s="34">
        <v>0</v>
      </c>
      <c r="AZ158" s="3">
        <v>6178107.0300000003</v>
      </c>
      <c r="BA158" s="3">
        <v>191408.22</v>
      </c>
      <c r="BB158" s="3">
        <v>6369515.25</v>
      </c>
      <c r="BC158" s="34">
        <v>3.01</v>
      </c>
      <c r="BD158" s="34">
        <v>1.81</v>
      </c>
      <c r="BE158" s="3">
        <v>2464631.7799999998</v>
      </c>
      <c r="BF158" s="3">
        <v>0</v>
      </c>
      <c r="BG158" s="3">
        <v>2464631.7799999998</v>
      </c>
      <c r="BH158" s="34">
        <v>0</v>
      </c>
      <c r="BI158" s="34">
        <v>0.18</v>
      </c>
    </row>
    <row r="159" spans="1:61" ht="20.100000000000001" customHeight="1" x14ac:dyDescent="0.5">
      <c r="A159" s="3" t="s">
        <v>31</v>
      </c>
      <c r="B159" s="3">
        <v>139473075.87</v>
      </c>
      <c r="C159" s="3">
        <v>0</v>
      </c>
      <c r="D159" s="3">
        <v>139473075.86999997</v>
      </c>
      <c r="E159" s="34">
        <v>0</v>
      </c>
      <c r="F159" s="34">
        <v>0.92</v>
      </c>
      <c r="G159" s="3">
        <v>0</v>
      </c>
      <c r="H159" s="3">
        <v>0</v>
      </c>
      <c r="I159" s="3">
        <v>0</v>
      </c>
      <c r="J159" s="34">
        <v>0</v>
      </c>
      <c r="K159" s="34">
        <v>0</v>
      </c>
      <c r="L159" s="3">
        <v>12182.76</v>
      </c>
      <c r="M159" s="3">
        <v>0</v>
      </c>
      <c r="N159" s="3">
        <v>12182.76</v>
      </c>
      <c r="O159" s="34">
        <v>0</v>
      </c>
      <c r="P159" s="34">
        <v>0</v>
      </c>
      <c r="Q159" s="3">
        <v>0</v>
      </c>
      <c r="R159" s="3">
        <v>0</v>
      </c>
      <c r="S159" s="3">
        <v>0</v>
      </c>
      <c r="T159" s="34">
        <v>0</v>
      </c>
      <c r="U159" s="34">
        <v>0</v>
      </c>
      <c r="V159" s="3">
        <v>0</v>
      </c>
      <c r="W159" s="3">
        <v>0</v>
      </c>
      <c r="X159" s="3">
        <v>0</v>
      </c>
      <c r="Y159" s="34">
        <v>0</v>
      </c>
      <c r="Z159" s="34">
        <v>0</v>
      </c>
      <c r="AA159" s="3">
        <v>249181.92</v>
      </c>
      <c r="AB159" s="3">
        <v>0</v>
      </c>
      <c r="AC159" s="3">
        <v>249181.92</v>
      </c>
      <c r="AD159" s="34">
        <v>0</v>
      </c>
      <c r="AE159" s="34">
        <v>0.01</v>
      </c>
      <c r="AF159" s="3">
        <v>3375</v>
      </c>
      <c r="AG159" s="3">
        <v>0</v>
      </c>
      <c r="AH159" s="3">
        <v>3375</v>
      </c>
      <c r="AI159" s="34">
        <v>0</v>
      </c>
      <c r="AJ159" s="34">
        <v>0</v>
      </c>
      <c r="AK159" s="3">
        <v>605774.01</v>
      </c>
      <c r="AL159" s="3">
        <v>0</v>
      </c>
      <c r="AM159" s="3">
        <v>605774.01</v>
      </c>
      <c r="AN159" s="34">
        <v>0</v>
      </c>
      <c r="AO159" s="34">
        <v>0.56999999999999995</v>
      </c>
      <c r="AP159" s="3">
        <v>133160026.56</v>
      </c>
      <c r="AQ159" s="3">
        <v>0</v>
      </c>
      <c r="AR159" s="3">
        <v>133160026.56</v>
      </c>
      <c r="AS159" s="34">
        <v>0</v>
      </c>
      <c r="AT159" s="34">
        <v>3.4</v>
      </c>
      <c r="AU159" s="3">
        <v>0</v>
      </c>
      <c r="AV159" s="3">
        <v>0</v>
      </c>
      <c r="AW159" s="3">
        <v>0</v>
      </c>
      <c r="AX159" s="34">
        <v>0</v>
      </c>
      <c r="AY159" s="34">
        <v>0</v>
      </c>
      <c r="AZ159" s="3">
        <v>5011248.1100000003</v>
      </c>
      <c r="BA159" s="3">
        <v>0</v>
      </c>
      <c r="BB159" s="3">
        <v>5011248.1100000003</v>
      </c>
      <c r="BC159" s="34">
        <v>0</v>
      </c>
      <c r="BD159" s="34">
        <v>1.43</v>
      </c>
      <c r="BE159" s="3">
        <v>431287.51</v>
      </c>
      <c r="BF159" s="3">
        <v>0</v>
      </c>
      <c r="BG159" s="3">
        <v>431287.51</v>
      </c>
      <c r="BH159" s="34">
        <v>0</v>
      </c>
      <c r="BI159" s="34">
        <v>0.03</v>
      </c>
    </row>
    <row r="160" spans="1:61" ht="20.100000000000001" customHeight="1" x14ac:dyDescent="0.5">
      <c r="A160" s="3" t="s">
        <v>32</v>
      </c>
      <c r="B160" s="3">
        <v>111256101.04999998</v>
      </c>
      <c r="C160" s="3">
        <v>0</v>
      </c>
      <c r="D160" s="3">
        <v>111256101.05</v>
      </c>
      <c r="E160" s="34">
        <v>0</v>
      </c>
      <c r="F160" s="34">
        <v>0.73</v>
      </c>
      <c r="G160" s="3">
        <v>3060.6</v>
      </c>
      <c r="H160" s="3">
        <v>0</v>
      </c>
      <c r="I160" s="3">
        <v>3060.6</v>
      </c>
      <c r="J160" s="34">
        <v>0</v>
      </c>
      <c r="K160" s="34">
        <v>0</v>
      </c>
      <c r="L160" s="3">
        <v>0</v>
      </c>
      <c r="M160" s="3">
        <v>0</v>
      </c>
      <c r="N160" s="3">
        <v>0</v>
      </c>
      <c r="O160" s="34">
        <v>0</v>
      </c>
      <c r="P160" s="34">
        <v>0</v>
      </c>
      <c r="Q160" s="3">
        <v>0</v>
      </c>
      <c r="R160" s="3">
        <v>0</v>
      </c>
      <c r="S160" s="3">
        <v>0</v>
      </c>
      <c r="T160" s="34">
        <v>0</v>
      </c>
      <c r="U160" s="34">
        <v>0</v>
      </c>
      <c r="V160" s="3">
        <v>0</v>
      </c>
      <c r="W160" s="3">
        <v>0</v>
      </c>
      <c r="X160" s="3">
        <v>0</v>
      </c>
      <c r="Y160" s="34">
        <v>0</v>
      </c>
      <c r="Z160" s="34">
        <v>0</v>
      </c>
      <c r="AA160" s="3">
        <v>358604.57</v>
      </c>
      <c r="AB160" s="3">
        <v>0</v>
      </c>
      <c r="AC160" s="3">
        <v>358604.57</v>
      </c>
      <c r="AD160" s="34">
        <v>0</v>
      </c>
      <c r="AE160" s="34">
        <v>0.01</v>
      </c>
      <c r="AF160" s="3">
        <v>0</v>
      </c>
      <c r="AG160" s="3">
        <v>0</v>
      </c>
      <c r="AH160" s="3">
        <v>0</v>
      </c>
      <c r="AI160" s="34">
        <v>0</v>
      </c>
      <c r="AJ160" s="34">
        <v>0</v>
      </c>
      <c r="AK160" s="3">
        <v>0</v>
      </c>
      <c r="AL160" s="3">
        <v>0</v>
      </c>
      <c r="AM160" s="3">
        <v>0</v>
      </c>
      <c r="AN160" s="34">
        <v>0</v>
      </c>
      <c r="AO160" s="34">
        <v>0</v>
      </c>
      <c r="AP160" s="3">
        <v>110770083.92</v>
      </c>
      <c r="AQ160" s="3">
        <v>0</v>
      </c>
      <c r="AR160" s="3">
        <v>110770083.92</v>
      </c>
      <c r="AS160" s="34">
        <v>0</v>
      </c>
      <c r="AT160" s="34">
        <v>2.83</v>
      </c>
      <c r="AU160" s="3">
        <v>0</v>
      </c>
      <c r="AV160" s="3">
        <v>0</v>
      </c>
      <c r="AW160" s="3">
        <v>0</v>
      </c>
      <c r="AX160" s="34">
        <v>0</v>
      </c>
      <c r="AY160" s="34">
        <v>0</v>
      </c>
      <c r="AZ160" s="3">
        <v>10693.16</v>
      </c>
      <c r="BA160" s="3">
        <v>0</v>
      </c>
      <c r="BB160" s="3">
        <v>10693.16</v>
      </c>
      <c r="BC160" s="34">
        <v>0</v>
      </c>
      <c r="BD160" s="34">
        <v>0</v>
      </c>
      <c r="BE160" s="3">
        <v>113658.8</v>
      </c>
      <c r="BF160" s="3">
        <v>0</v>
      </c>
      <c r="BG160" s="3">
        <v>113658.8</v>
      </c>
      <c r="BH160" s="34">
        <v>0</v>
      </c>
      <c r="BI160" s="34">
        <v>0.01</v>
      </c>
    </row>
    <row r="161" spans="1:61" ht="20.100000000000001" customHeight="1" x14ac:dyDescent="0.5">
      <c r="A161" s="3" t="s">
        <v>33</v>
      </c>
      <c r="B161" s="3">
        <v>94131325.590000004</v>
      </c>
      <c r="C161" s="3">
        <v>2695735.2199999997</v>
      </c>
      <c r="D161" s="3">
        <v>96827060.809999987</v>
      </c>
      <c r="E161" s="34">
        <v>2.78</v>
      </c>
      <c r="F161" s="34">
        <v>0.64</v>
      </c>
      <c r="G161" s="3">
        <v>217156.39</v>
      </c>
      <c r="H161" s="3">
        <v>0</v>
      </c>
      <c r="I161" s="3">
        <v>217156.39</v>
      </c>
      <c r="J161" s="34">
        <v>0</v>
      </c>
      <c r="K161" s="34">
        <v>0.1</v>
      </c>
      <c r="L161" s="3">
        <v>306281.63</v>
      </c>
      <c r="M161" s="3">
        <v>0</v>
      </c>
      <c r="N161" s="3">
        <v>306281.63</v>
      </c>
      <c r="O161" s="34">
        <v>0</v>
      </c>
      <c r="P161" s="34">
        <v>0.01</v>
      </c>
      <c r="Q161" s="3">
        <v>0</v>
      </c>
      <c r="R161" s="3">
        <v>2102907.2999999998</v>
      </c>
      <c r="S161" s="3">
        <v>2102907.2999999998</v>
      </c>
      <c r="T161" s="34">
        <v>100</v>
      </c>
      <c r="U161" s="34">
        <v>0.06</v>
      </c>
      <c r="V161" s="3">
        <v>294524.25</v>
      </c>
      <c r="W161" s="3">
        <v>0</v>
      </c>
      <c r="X161" s="3">
        <v>294524.25</v>
      </c>
      <c r="Y161" s="34">
        <v>0</v>
      </c>
      <c r="Z161" s="34">
        <v>0.21</v>
      </c>
      <c r="AA161" s="3">
        <v>12881923.25</v>
      </c>
      <c r="AB161" s="3">
        <v>149907.29999999999</v>
      </c>
      <c r="AC161" s="3">
        <v>13031830.550000001</v>
      </c>
      <c r="AD161" s="34">
        <v>1.1499999999999999</v>
      </c>
      <c r="AE161" s="34">
        <v>0.41</v>
      </c>
      <c r="AF161" s="3">
        <v>3398470.54</v>
      </c>
      <c r="AG161" s="3">
        <v>0</v>
      </c>
      <c r="AH161" s="3">
        <v>3398470.54</v>
      </c>
      <c r="AI161" s="34">
        <v>0</v>
      </c>
      <c r="AJ161" s="34">
        <v>3.13</v>
      </c>
      <c r="AK161" s="3">
        <v>442414.99</v>
      </c>
      <c r="AL161" s="3">
        <v>70100</v>
      </c>
      <c r="AM161" s="3">
        <v>512514.99</v>
      </c>
      <c r="AN161" s="34">
        <v>13.68</v>
      </c>
      <c r="AO161" s="34">
        <v>0.48</v>
      </c>
      <c r="AP161" s="3">
        <v>52710890.340000004</v>
      </c>
      <c r="AQ161" s="3">
        <v>231961.08</v>
      </c>
      <c r="AR161" s="3">
        <v>52942851.420000002</v>
      </c>
      <c r="AS161" s="34">
        <v>0.44</v>
      </c>
      <c r="AT161" s="34">
        <v>1.35</v>
      </c>
      <c r="AU161" s="3">
        <v>0</v>
      </c>
      <c r="AV161" s="3">
        <v>0</v>
      </c>
      <c r="AW161" s="3">
        <v>0</v>
      </c>
      <c r="AX161" s="34">
        <v>0</v>
      </c>
      <c r="AY161" s="34">
        <v>0</v>
      </c>
      <c r="AZ161" s="3">
        <v>13800707.359999999</v>
      </c>
      <c r="BA161" s="3">
        <v>0</v>
      </c>
      <c r="BB161" s="3">
        <v>13800707.359999999</v>
      </c>
      <c r="BC161" s="34">
        <v>0</v>
      </c>
      <c r="BD161" s="34">
        <v>3.93</v>
      </c>
      <c r="BE161" s="3">
        <v>10078956.84</v>
      </c>
      <c r="BF161" s="3">
        <v>140859.54</v>
      </c>
      <c r="BG161" s="3">
        <v>10219816.379999999</v>
      </c>
      <c r="BH161" s="34">
        <v>1.38</v>
      </c>
      <c r="BI161" s="34">
        <v>0.75</v>
      </c>
    </row>
    <row r="162" spans="1:61" ht="20.100000000000001" customHeight="1" x14ac:dyDescent="0.5">
      <c r="A162" s="3" t="s">
        <v>34</v>
      </c>
      <c r="B162" s="3">
        <v>87755713.299999997</v>
      </c>
      <c r="C162" s="3">
        <v>0</v>
      </c>
      <c r="D162" s="3">
        <v>87755713.299999997</v>
      </c>
      <c r="E162" s="34">
        <v>0</v>
      </c>
      <c r="F162" s="34">
        <v>0.57999999999999996</v>
      </c>
      <c r="G162" s="3">
        <v>0</v>
      </c>
      <c r="H162" s="3">
        <v>0</v>
      </c>
      <c r="I162" s="3">
        <v>0</v>
      </c>
      <c r="J162" s="34">
        <v>0</v>
      </c>
      <c r="K162" s="34">
        <v>0</v>
      </c>
      <c r="L162" s="3">
        <v>0</v>
      </c>
      <c r="M162" s="3">
        <v>0</v>
      </c>
      <c r="N162" s="3">
        <v>0</v>
      </c>
      <c r="O162" s="34">
        <v>0</v>
      </c>
      <c r="P162" s="34">
        <v>0</v>
      </c>
      <c r="Q162" s="3">
        <v>0</v>
      </c>
      <c r="R162" s="3">
        <v>0</v>
      </c>
      <c r="S162" s="3">
        <v>0</v>
      </c>
      <c r="T162" s="34">
        <v>0</v>
      </c>
      <c r="U162" s="34">
        <v>0</v>
      </c>
      <c r="V162" s="3">
        <v>0</v>
      </c>
      <c r="W162" s="3">
        <v>0</v>
      </c>
      <c r="X162" s="3">
        <v>0</v>
      </c>
      <c r="Y162" s="34">
        <v>0</v>
      </c>
      <c r="Z162" s="34">
        <v>0</v>
      </c>
      <c r="AA162" s="3">
        <v>0</v>
      </c>
      <c r="AB162" s="3">
        <v>0</v>
      </c>
      <c r="AC162" s="3">
        <v>0</v>
      </c>
      <c r="AD162" s="34">
        <v>0</v>
      </c>
      <c r="AE162" s="34">
        <v>0</v>
      </c>
      <c r="AF162" s="3">
        <v>0</v>
      </c>
      <c r="AG162" s="3">
        <v>0</v>
      </c>
      <c r="AH162" s="3">
        <v>0</v>
      </c>
      <c r="AI162" s="34">
        <v>0</v>
      </c>
      <c r="AJ162" s="34">
        <v>0</v>
      </c>
      <c r="AK162" s="3">
        <v>12241.38</v>
      </c>
      <c r="AL162" s="3">
        <v>0</v>
      </c>
      <c r="AM162" s="3">
        <v>12241.38</v>
      </c>
      <c r="AN162" s="34">
        <v>0</v>
      </c>
      <c r="AO162" s="34">
        <v>0.01</v>
      </c>
      <c r="AP162" s="3">
        <v>87723471.920000002</v>
      </c>
      <c r="AQ162" s="3">
        <v>0</v>
      </c>
      <c r="AR162" s="3">
        <v>87723471.920000002</v>
      </c>
      <c r="AS162" s="34">
        <v>0</v>
      </c>
      <c r="AT162" s="34">
        <v>2.2400000000000002</v>
      </c>
      <c r="AU162" s="3">
        <v>0</v>
      </c>
      <c r="AV162" s="3">
        <v>0</v>
      </c>
      <c r="AW162" s="3">
        <v>0</v>
      </c>
      <c r="AX162" s="34">
        <v>0</v>
      </c>
      <c r="AY162" s="34">
        <v>0</v>
      </c>
      <c r="AZ162" s="3">
        <v>0</v>
      </c>
      <c r="BA162" s="3">
        <v>0</v>
      </c>
      <c r="BB162" s="3">
        <v>0</v>
      </c>
      <c r="BC162" s="34">
        <v>0</v>
      </c>
      <c r="BD162" s="34">
        <v>0</v>
      </c>
      <c r="BE162" s="3">
        <v>20000</v>
      </c>
      <c r="BF162" s="3">
        <v>0</v>
      </c>
      <c r="BG162" s="3">
        <v>20000</v>
      </c>
      <c r="BH162" s="34">
        <v>0</v>
      </c>
      <c r="BI162" s="34">
        <v>0</v>
      </c>
    </row>
    <row r="163" spans="1:61" ht="20.100000000000001" customHeight="1" x14ac:dyDescent="0.5">
      <c r="A163" s="3" t="s">
        <v>829</v>
      </c>
      <c r="B163" s="3">
        <v>26203223.850000001</v>
      </c>
      <c r="C163" s="3">
        <v>61425565.200000003</v>
      </c>
      <c r="D163" s="3">
        <v>87628789.049999997</v>
      </c>
      <c r="E163" s="34">
        <v>70.099999999999994</v>
      </c>
      <c r="F163" s="34">
        <v>0.57999999999999996</v>
      </c>
      <c r="G163" s="3">
        <v>0</v>
      </c>
      <c r="H163" s="3">
        <v>0</v>
      </c>
      <c r="I163" s="3">
        <v>0</v>
      </c>
      <c r="J163" s="34">
        <v>0</v>
      </c>
      <c r="K163" s="34">
        <v>0</v>
      </c>
      <c r="L163" s="3">
        <v>654497.80000000005</v>
      </c>
      <c r="M163" s="3">
        <v>61425565.200000003</v>
      </c>
      <c r="N163" s="3">
        <v>62080063</v>
      </c>
      <c r="O163" s="34">
        <v>98.95</v>
      </c>
      <c r="P163" s="34">
        <v>2.73</v>
      </c>
      <c r="Q163" s="3">
        <v>0</v>
      </c>
      <c r="R163" s="3">
        <v>0</v>
      </c>
      <c r="S163" s="3">
        <v>0</v>
      </c>
      <c r="T163" s="34">
        <v>0</v>
      </c>
      <c r="U163" s="34">
        <v>0</v>
      </c>
      <c r="V163" s="3">
        <v>4578.42</v>
      </c>
      <c r="W163" s="3">
        <v>0</v>
      </c>
      <c r="X163" s="3">
        <v>4578.42</v>
      </c>
      <c r="Y163" s="34">
        <v>0</v>
      </c>
      <c r="Z163" s="34">
        <v>0</v>
      </c>
      <c r="AA163" s="3">
        <v>626730.02</v>
      </c>
      <c r="AB163" s="3">
        <v>0</v>
      </c>
      <c r="AC163" s="3">
        <v>626730.02</v>
      </c>
      <c r="AD163" s="34">
        <v>0</v>
      </c>
      <c r="AE163" s="34">
        <v>0.02</v>
      </c>
      <c r="AF163" s="3">
        <v>0</v>
      </c>
      <c r="AG163" s="3">
        <v>0</v>
      </c>
      <c r="AH163" s="3">
        <v>0</v>
      </c>
      <c r="AI163" s="34">
        <v>0</v>
      </c>
      <c r="AJ163" s="34">
        <v>0</v>
      </c>
      <c r="AK163" s="3">
        <v>45665.53</v>
      </c>
      <c r="AL163" s="3">
        <v>0</v>
      </c>
      <c r="AM163" s="3">
        <v>45665.53</v>
      </c>
      <c r="AN163" s="34">
        <v>0</v>
      </c>
      <c r="AO163" s="34">
        <v>0.04</v>
      </c>
      <c r="AP163" s="3">
        <v>1583705.1</v>
      </c>
      <c r="AQ163" s="3">
        <v>0</v>
      </c>
      <c r="AR163" s="3">
        <v>1583705.1</v>
      </c>
      <c r="AS163" s="34">
        <v>0</v>
      </c>
      <c r="AT163" s="34">
        <v>0.04</v>
      </c>
      <c r="AU163" s="3">
        <v>0</v>
      </c>
      <c r="AV163" s="3">
        <v>0</v>
      </c>
      <c r="AW163" s="3">
        <v>0</v>
      </c>
      <c r="AX163" s="34">
        <v>0</v>
      </c>
      <c r="AY163" s="34">
        <v>0</v>
      </c>
      <c r="AZ163" s="3">
        <v>22976130.129999999</v>
      </c>
      <c r="BA163" s="3">
        <v>0</v>
      </c>
      <c r="BB163" s="3">
        <v>22976130.129999999</v>
      </c>
      <c r="BC163" s="34">
        <v>0</v>
      </c>
      <c r="BD163" s="34">
        <v>6.54</v>
      </c>
      <c r="BE163" s="3">
        <v>311916.84999999998</v>
      </c>
      <c r="BF163" s="3">
        <v>0</v>
      </c>
      <c r="BG163" s="3">
        <v>311916.84999999998</v>
      </c>
      <c r="BH163" s="34">
        <v>0</v>
      </c>
      <c r="BI163" s="34">
        <v>0.02</v>
      </c>
    </row>
    <row r="164" spans="1:61" ht="20.100000000000001" customHeight="1" x14ac:dyDescent="0.5">
      <c r="A164" s="3" t="s">
        <v>35</v>
      </c>
      <c r="B164" s="3">
        <v>0</v>
      </c>
      <c r="C164" s="3">
        <v>85669037.950000003</v>
      </c>
      <c r="D164" s="3">
        <v>85669037.950000003</v>
      </c>
      <c r="E164" s="34">
        <v>100</v>
      </c>
      <c r="F164" s="34">
        <v>0.56999999999999995</v>
      </c>
      <c r="G164" s="3">
        <v>0</v>
      </c>
      <c r="H164" s="3">
        <v>0</v>
      </c>
      <c r="I164" s="3">
        <v>0</v>
      </c>
      <c r="J164" s="34">
        <v>0</v>
      </c>
      <c r="K164" s="34">
        <v>0</v>
      </c>
      <c r="L164" s="3">
        <v>0</v>
      </c>
      <c r="M164" s="3">
        <v>0</v>
      </c>
      <c r="N164" s="3">
        <v>0</v>
      </c>
      <c r="O164" s="34">
        <v>0</v>
      </c>
      <c r="P164" s="34">
        <v>0</v>
      </c>
      <c r="Q164" s="3">
        <v>0</v>
      </c>
      <c r="R164" s="3">
        <v>85669037.950000003</v>
      </c>
      <c r="S164" s="3">
        <v>85669037.950000003</v>
      </c>
      <c r="T164" s="34">
        <v>100</v>
      </c>
      <c r="U164" s="34">
        <v>2.5099999999999998</v>
      </c>
      <c r="V164" s="3">
        <v>0</v>
      </c>
      <c r="W164" s="3">
        <v>0</v>
      </c>
      <c r="X164" s="3">
        <v>0</v>
      </c>
      <c r="Y164" s="34">
        <v>0</v>
      </c>
      <c r="Z164" s="34">
        <v>0</v>
      </c>
      <c r="AA164" s="3">
        <v>0</v>
      </c>
      <c r="AB164" s="3">
        <v>0</v>
      </c>
      <c r="AC164" s="3">
        <v>0</v>
      </c>
      <c r="AD164" s="34">
        <v>0</v>
      </c>
      <c r="AE164" s="34">
        <v>0</v>
      </c>
      <c r="AF164" s="3">
        <v>0</v>
      </c>
      <c r="AG164" s="3">
        <v>0</v>
      </c>
      <c r="AH164" s="3">
        <v>0</v>
      </c>
      <c r="AI164" s="34">
        <v>0</v>
      </c>
      <c r="AJ164" s="34">
        <v>0</v>
      </c>
      <c r="AK164" s="3">
        <v>0</v>
      </c>
      <c r="AL164" s="3">
        <v>0</v>
      </c>
      <c r="AM164" s="3">
        <v>0</v>
      </c>
      <c r="AN164" s="34">
        <v>0</v>
      </c>
      <c r="AO164" s="34">
        <v>0</v>
      </c>
      <c r="AP164" s="3">
        <v>0</v>
      </c>
      <c r="AQ164" s="3">
        <v>0</v>
      </c>
      <c r="AR164" s="3">
        <v>0</v>
      </c>
      <c r="AS164" s="34">
        <v>0</v>
      </c>
      <c r="AT164" s="34">
        <v>0</v>
      </c>
      <c r="AU164" s="3">
        <v>0</v>
      </c>
      <c r="AV164" s="3">
        <v>0</v>
      </c>
      <c r="AW164" s="3">
        <v>0</v>
      </c>
      <c r="AX164" s="34">
        <v>0</v>
      </c>
      <c r="AY164" s="34">
        <v>0</v>
      </c>
      <c r="AZ164" s="3">
        <v>0</v>
      </c>
      <c r="BA164" s="3">
        <v>0</v>
      </c>
      <c r="BB164" s="3">
        <v>0</v>
      </c>
      <c r="BC164" s="34">
        <v>0</v>
      </c>
      <c r="BD164" s="34">
        <v>0</v>
      </c>
      <c r="BE164" s="3">
        <v>0</v>
      </c>
      <c r="BF164" s="3">
        <v>0</v>
      </c>
      <c r="BG164" s="3">
        <v>0</v>
      </c>
      <c r="BH164" s="34">
        <v>0</v>
      </c>
      <c r="BI164" s="34">
        <v>0</v>
      </c>
    </row>
    <row r="165" spans="1:61" ht="20.100000000000001" customHeight="1" x14ac:dyDescent="0.5">
      <c r="A165" s="3" t="s">
        <v>36</v>
      </c>
      <c r="B165" s="3">
        <v>878090.06</v>
      </c>
      <c r="C165" s="3">
        <v>74090348.930000007</v>
      </c>
      <c r="D165" s="3">
        <v>74968438.99000001</v>
      </c>
      <c r="E165" s="34">
        <v>98.83</v>
      </c>
      <c r="F165" s="34">
        <v>0.49</v>
      </c>
      <c r="G165" s="3">
        <v>0</v>
      </c>
      <c r="H165" s="3">
        <v>0</v>
      </c>
      <c r="I165" s="3">
        <v>0</v>
      </c>
      <c r="J165" s="34">
        <v>0</v>
      </c>
      <c r="K165" s="34">
        <v>0</v>
      </c>
      <c r="L165" s="3">
        <v>878090.06</v>
      </c>
      <c r="M165" s="3">
        <v>0</v>
      </c>
      <c r="N165" s="3">
        <v>878090.06</v>
      </c>
      <c r="O165" s="34">
        <v>0</v>
      </c>
      <c r="P165" s="34">
        <v>0.04</v>
      </c>
      <c r="Q165" s="3">
        <v>0</v>
      </c>
      <c r="R165" s="3">
        <v>74090348.930000007</v>
      </c>
      <c r="S165" s="3">
        <v>74090348.930000007</v>
      </c>
      <c r="T165" s="34">
        <v>100</v>
      </c>
      <c r="U165" s="34">
        <v>2.17</v>
      </c>
      <c r="V165" s="3">
        <v>0</v>
      </c>
      <c r="W165" s="3">
        <v>0</v>
      </c>
      <c r="X165" s="3">
        <v>0</v>
      </c>
      <c r="Y165" s="34">
        <v>0</v>
      </c>
      <c r="Z165" s="34">
        <v>0</v>
      </c>
      <c r="AA165" s="3">
        <v>0</v>
      </c>
      <c r="AB165" s="3">
        <v>0</v>
      </c>
      <c r="AC165" s="3">
        <v>0</v>
      </c>
      <c r="AD165" s="34">
        <v>0</v>
      </c>
      <c r="AE165" s="34">
        <v>0</v>
      </c>
      <c r="AF165" s="3">
        <v>0</v>
      </c>
      <c r="AG165" s="3">
        <v>0</v>
      </c>
      <c r="AH165" s="3">
        <v>0</v>
      </c>
      <c r="AI165" s="34">
        <v>0</v>
      </c>
      <c r="AJ165" s="34">
        <v>0</v>
      </c>
      <c r="AK165" s="3">
        <v>0</v>
      </c>
      <c r="AL165" s="3">
        <v>0</v>
      </c>
      <c r="AM165" s="3">
        <v>0</v>
      </c>
      <c r="AN165" s="34">
        <v>0</v>
      </c>
      <c r="AO165" s="34">
        <v>0</v>
      </c>
      <c r="AP165" s="3">
        <v>0</v>
      </c>
      <c r="AQ165" s="3">
        <v>0</v>
      </c>
      <c r="AR165" s="3">
        <v>0</v>
      </c>
      <c r="AS165" s="34">
        <v>0</v>
      </c>
      <c r="AT165" s="34">
        <v>0</v>
      </c>
      <c r="AU165" s="3">
        <v>0</v>
      </c>
      <c r="AV165" s="3">
        <v>0</v>
      </c>
      <c r="AW165" s="3">
        <v>0</v>
      </c>
      <c r="AX165" s="34">
        <v>0</v>
      </c>
      <c r="AY165" s="34">
        <v>0</v>
      </c>
      <c r="AZ165" s="3">
        <v>0</v>
      </c>
      <c r="BA165" s="3">
        <v>0</v>
      </c>
      <c r="BB165" s="3">
        <v>0</v>
      </c>
      <c r="BC165" s="34">
        <v>0</v>
      </c>
      <c r="BD165" s="34">
        <v>0</v>
      </c>
      <c r="BE165" s="3">
        <v>0</v>
      </c>
      <c r="BF165" s="3">
        <v>0</v>
      </c>
      <c r="BG165" s="3">
        <v>0</v>
      </c>
      <c r="BH165" s="34">
        <v>0</v>
      </c>
      <c r="BI165" s="34">
        <v>0</v>
      </c>
    </row>
    <row r="166" spans="1:61" ht="20.100000000000001" customHeight="1" x14ac:dyDescent="0.5">
      <c r="A166" s="3" t="s">
        <v>37</v>
      </c>
      <c r="B166" s="3">
        <v>69725628.150000006</v>
      </c>
      <c r="C166" s="3">
        <v>0</v>
      </c>
      <c r="D166" s="3">
        <v>69725628.150000006</v>
      </c>
      <c r="E166" s="34">
        <v>0</v>
      </c>
      <c r="F166" s="34">
        <v>0.46</v>
      </c>
      <c r="G166" s="3">
        <v>0</v>
      </c>
      <c r="H166" s="3">
        <v>0</v>
      </c>
      <c r="I166" s="3">
        <v>0</v>
      </c>
      <c r="J166" s="34">
        <v>0</v>
      </c>
      <c r="K166" s="34">
        <v>0</v>
      </c>
      <c r="L166" s="3">
        <v>69725628.150000006</v>
      </c>
      <c r="M166" s="3">
        <v>0</v>
      </c>
      <c r="N166" s="3">
        <v>69725628.150000006</v>
      </c>
      <c r="O166" s="34">
        <v>0</v>
      </c>
      <c r="P166" s="34">
        <v>3.06</v>
      </c>
      <c r="Q166" s="3">
        <v>0</v>
      </c>
      <c r="R166" s="3">
        <v>0</v>
      </c>
      <c r="S166" s="3">
        <v>0</v>
      </c>
      <c r="T166" s="34">
        <v>0</v>
      </c>
      <c r="U166" s="34">
        <v>0</v>
      </c>
      <c r="V166" s="3">
        <v>0</v>
      </c>
      <c r="W166" s="3">
        <v>0</v>
      </c>
      <c r="X166" s="3">
        <v>0</v>
      </c>
      <c r="Y166" s="34">
        <v>0</v>
      </c>
      <c r="Z166" s="34">
        <v>0</v>
      </c>
      <c r="AA166" s="3">
        <v>0</v>
      </c>
      <c r="AB166" s="3">
        <v>0</v>
      </c>
      <c r="AC166" s="3">
        <v>0</v>
      </c>
      <c r="AD166" s="34">
        <v>0</v>
      </c>
      <c r="AE166" s="34">
        <v>0</v>
      </c>
      <c r="AF166" s="3">
        <v>0</v>
      </c>
      <c r="AG166" s="3">
        <v>0</v>
      </c>
      <c r="AH166" s="3">
        <v>0</v>
      </c>
      <c r="AI166" s="34">
        <v>0</v>
      </c>
      <c r="AJ166" s="34">
        <v>0</v>
      </c>
      <c r="AK166" s="3">
        <v>0</v>
      </c>
      <c r="AL166" s="3">
        <v>0</v>
      </c>
      <c r="AM166" s="3">
        <v>0</v>
      </c>
      <c r="AN166" s="34">
        <v>0</v>
      </c>
      <c r="AO166" s="34">
        <v>0</v>
      </c>
      <c r="AP166" s="3">
        <v>0</v>
      </c>
      <c r="AQ166" s="3">
        <v>0</v>
      </c>
      <c r="AR166" s="3">
        <v>0</v>
      </c>
      <c r="AS166" s="34">
        <v>0</v>
      </c>
      <c r="AT166" s="34">
        <v>0</v>
      </c>
      <c r="AU166" s="3">
        <v>0</v>
      </c>
      <c r="AV166" s="3">
        <v>0</v>
      </c>
      <c r="AW166" s="3">
        <v>0</v>
      </c>
      <c r="AX166" s="34">
        <v>0</v>
      </c>
      <c r="AY166" s="34">
        <v>0</v>
      </c>
      <c r="AZ166" s="3">
        <v>0</v>
      </c>
      <c r="BA166" s="3">
        <v>0</v>
      </c>
      <c r="BB166" s="3">
        <v>0</v>
      </c>
      <c r="BC166" s="34">
        <v>0</v>
      </c>
      <c r="BD166" s="34">
        <v>0</v>
      </c>
      <c r="BE166" s="3">
        <v>0</v>
      </c>
      <c r="BF166" s="3">
        <v>0</v>
      </c>
      <c r="BG166" s="3">
        <v>0</v>
      </c>
      <c r="BH166" s="34">
        <v>0</v>
      </c>
      <c r="BI166" s="34">
        <v>0</v>
      </c>
    </row>
    <row r="167" spans="1:61" ht="20.100000000000001" customHeight="1" x14ac:dyDescent="0.5">
      <c r="A167" s="3" t="s">
        <v>38</v>
      </c>
      <c r="B167" s="3">
        <v>3570273.34</v>
      </c>
      <c r="C167" s="3">
        <v>56619458.890000001</v>
      </c>
      <c r="D167" s="3">
        <v>60189732.229999997</v>
      </c>
      <c r="E167" s="34">
        <v>94.07</v>
      </c>
      <c r="F167" s="34">
        <v>0.4</v>
      </c>
      <c r="G167" s="3">
        <v>0</v>
      </c>
      <c r="H167" s="3">
        <v>0</v>
      </c>
      <c r="I167" s="3">
        <v>0</v>
      </c>
      <c r="J167" s="34">
        <v>0</v>
      </c>
      <c r="K167" s="34">
        <v>0</v>
      </c>
      <c r="L167" s="3">
        <v>3341776.79</v>
      </c>
      <c r="M167" s="3">
        <v>0</v>
      </c>
      <c r="N167" s="3">
        <v>3341776.79</v>
      </c>
      <c r="O167" s="34">
        <v>0</v>
      </c>
      <c r="P167" s="34">
        <v>0.15</v>
      </c>
      <c r="Q167" s="3">
        <v>0</v>
      </c>
      <c r="R167" s="3">
        <v>0</v>
      </c>
      <c r="S167" s="3">
        <v>0</v>
      </c>
      <c r="T167" s="34">
        <v>0</v>
      </c>
      <c r="U167" s="34">
        <v>0</v>
      </c>
      <c r="V167" s="3">
        <v>0</v>
      </c>
      <c r="W167" s="3">
        <v>0</v>
      </c>
      <c r="X167" s="3">
        <v>0</v>
      </c>
      <c r="Y167" s="34">
        <v>0</v>
      </c>
      <c r="Z167" s="34">
        <v>0</v>
      </c>
      <c r="AA167" s="3">
        <v>0</v>
      </c>
      <c r="AB167" s="3">
        <v>0</v>
      </c>
      <c r="AC167" s="3">
        <v>0</v>
      </c>
      <c r="AD167" s="34">
        <v>0</v>
      </c>
      <c r="AE167" s="34">
        <v>0</v>
      </c>
      <c r="AF167" s="3">
        <v>0</v>
      </c>
      <c r="AG167" s="3">
        <v>0</v>
      </c>
      <c r="AH167" s="3">
        <v>0</v>
      </c>
      <c r="AI167" s="34">
        <v>0</v>
      </c>
      <c r="AJ167" s="34">
        <v>0</v>
      </c>
      <c r="AK167" s="3">
        <v>0</v>
      </c>
      <c r="AL167" s="3">
        <v>0</v>
      </c>
      <c r="AM167" s="3">
        <v>0</v>
      </c>
      <c r="AN167" s="34">
        <v>0</v>
      </c>
      <c r="AO167" s="34">
        <v>0</v>
      </c>
      <c r="AP167" s="3">
        <v>0</v>
      </c>
      <c r="AQ167" s="3">
        <v>0</v>
      </c>
      <c r="AR167" s="3">
        <v>0</v>
      </c>
      <c r="AS167" s="34">
        <v>0</v>
      </c>
      <c r="AT167" s="34">
        <v>0</v>
      </c>
      <c r="AU167" s="3">
        <v>0</v>
      </c>
      <c r="AV167" s="3">
        <v>56619458.890000001</v>
      </c>
      <c r="AW167" s="3">
        <v>56619458.890000001</v>
      </c>
      <c r="AX167" s="34">
        <v>100</v>
      </c>
      <c r="AY167" s="34">
        <v>100</v>
      </c>
      <c r="AZ167" s="3">
        <v>0</v>
      </c>
      <c r="BA167" s="3">
        <v>0</v>
      </c>
      <c r="BB167" s="3">
        <v>0</v>
      </c>
      <c r="BC167" s="34">
        <v>0</v>
      </c>
      <c r="BD167" s="34">
        <v>0</v>
      </c>
      <c r="BE167" s="3">
        <v>228496.55</v>
      </c>
      <c r="BF167" s="3">
        <v>0</v>
      </c>
      <c r="BG167" s="3">
        <v>228496.55</v>
      </c>
      <c r="BH167" s="34">
        <v>0</v>
      </c>
      <c r="BI167" s="34">
        <v>0.02</v>
      </c>
    </row>
    <row r="168" spans="1:61" ht="20.100000000000001" customHeight="1" x14ac:dyDescent="0.5">
      <c r="A168" s="3" t="s">
        <v>39</v>
      </c>
      <c r="B168" s="3">
        <v>51145777.899999991</v>
      </c>
      <c r="C168" s="3">
        <v>0</v>
      </c>
      <c r="D168" s="3">
        <v>51145777.899999999</v>
      </c>
      <c r="E168" s="34">
        <v>0</v>
      </c>
      <c r="F168" s="34">
        <v>0.34</v>
      </c>
      <c r="G168" s="3">
        <v>7603.43</v>
      </c>
      <c r="H168" s="3">
        <v>0</v>
      </c>
      <c r="I168" s="3">
        <v>7603.43</v>
      </c>
      <c r="J168" s="34">
        <v>0</v>
      </c>
      <c r="K168" s="34">
        <v>0</v>
      </c>
      <c r="L168" s="3">
        <v>3978162.72</v>
      </c>
      <c r="M168" s="3">
        <v>0</v>
      </c>
      <c r="N168" s="3">
        <v>3978162.72</v>
      </c>
      <c r="O168" s="34">
        <v>0</v>
      </c>
      <c r="P168" s="34">
        <v>0.17</v>
      </c>
      <c r="Q168" s="3">
        <v>0</v>
      </c>
      <c r="R168" s="3">
        <v>0</v>
      </c>
      <c r="S168" s="3">
        <v>0</v>
      </c>
      <c r="T168" s="34">
        <v>0</v>
      </c>
      <c r="U168" s="34">
        <v>0</v>
      </c>
      <c r="V168" s="3">
        <v>0</v>
      </c>
      <c r="W168" s="3">
        <v>0</v>
      </c>
      <c r="X168" s="3">
        <v>0</v>
      </c>
      <c r="Y168" s="34">
        <v>0</v>
      </c>
      <c r="Z168" s="34">
        <v>0</v>
      </c>
      <c r="AA168" s="3">
        <v>6611384.7599999998</v>
      </c>
      <c r="AB168" s="3">
        <v>0</v>
      </c>
      <c r="AC168" s="3">
        <v>6611384.7599999998</v>
      </c>
      <c r="AD168" s="34">
        <v>0</v>
      </c>
      <c r="AE168" s="34">
        <v>0.21</v>
      </c>
      <c r="AF168" s="3">
        <v>153698.34</v>
      </c>
      <c r="AG168" s="3">
        <v>0</v>
      </c>
      <c r="AH168" s="3">
        <v>153698.34</v>
      </c>
      <c r="AI168" s="34">
        <v>0</v>
      </c>
      <c r="AJ168" s="34">
        <v>0.14000000000000001</v>
      </c>
      <c r="AK168" s="3">
        <v>3567.7</v>
      </c>
      <c r="AL168" s="3">
        <v>0</v>
      </c>
      <c r="AM168" s="3">
        <v>3567.7</v>
      </c>
      <c r="AN168" s="34">
        <v>0</v>
      </c>
      <c r="AO168" s="34">
        <v>0</v>
      </c>
      <c r="AP168" s="3">
        <v>34989696.969999999</v>
      </c>
      <c r="AQ168" s="3">
        <v>0</v>
      </c>
      <c r="AR168" s="3">
        <v>34989696.969999999</v>
      </c>
      <c r="AS168" s="34">
        <v>0</v>
      </c>
      <c r="AT168" s="34">
        <v>0.89</v>
      </c>
      <c r="AU168" s="3">
        <v>0</v>
      </c>
      <c r="AV168" s="3">
        <v>0</v>
      </c>
      <c r="AW168" s="3">
        <v>0</v>
      </c>
      <c r="AX168" s="34">
        <v>0</v>
      </c>
      <c r="AY168" s="34">
        <v>0</v>
      </c>
      <c r="AZ168" s="3">
        <v>2441015.83</v>
      </c>
      <c r="BA168" s="3">
        <v>0</v>
      </c>
      <c r="BB168" s="3">
        <v>2441015.83</v>
      </c>
      <c r="BC168" s="34">
        <v>0</v>
      </c>
      <c r="BD168" s="34">
        <v>0.7</v>
      </c>
      <c r="BE168" s="3">
        <v>2960648.15</v>
      </c>
      <c r="BF168" s="3">
        <v>0</v>
      </c>
      <c r="BG168" s="3">
        <v>2960648.15</v>
      </c>
      <c r="BH168" s="34">
        <v>0</v>
      </c>
      <c r="BI168" s="34">
        <v>0.22</v>
      </c>
    </row>
    <row r="169" spans="1:61" ht="20.100000000000001" customHeight="1" x14ac:dyDescent="0.5">
      <c r="A169" s="3" t="s">
        <v>40</v>
      </c>
      <c r="B169" s="3">
        <v>47692727</v>
      </c>
      <c r="C169" s="3">
        <v>28000</v>
      </c>
      <c r="D169" s="3">
        <v>47720726.999999993</v>
      </c>
      <c r="E169" s="34">
        <v>0.06</v>
      </c>
      <c r="F169" s="34">
        <v>0.31</v>
      </c>
      <c r="G169" s="3">
        <v>0</v>
      </c>
      <c r="H169" s="3">
        <v>0</v>
      </c>
      <c r="I169" s="3">
        <v>0</v>
      </c>
      <c r="J169" s="34">
        <v>0</v>
      </c>
      <c r="K169" s="34">
        <v>0</v>
      </c>
      <c r="L169" s="3">
        <v>1422.41</v>
      </c>
      <c r="M169" s="3">
        <v>0</v>
      </c>
      <c r="N169" s="3">
        <v>1422.41</v>
      </c>
      <c r="O169" s="34">
        <v>0</v>
      </c>
      <c r="P169" s="34">
        <v>0</v>
      </c>
      <c r="Q169" s="3">
        <v>0</v>
      </c>
      <c r="R169" s="3">
        <v>0</v>
      </c>
      <c r="S169" s="3">
        <v>0</v>
      </c>
      <c r="T169" s="34">
        <v>0</v>
      </c>
      <c r="U169" s="34">
        <v>0</v>
      </c>
      <c r="V169" s="3">
        <v>22067.41</v>
      </c>
      <c r="W169" s="3">
        <v>0</v>
      </c>
      <c r="X169" s="3">
        <v>22067.41</v>
      </c>
      <c r="Y169" s="34">
        <v>0</v>
      </c>
      <c r="Z169" s="34">
        <v>0.02</v>
      </c>
      <c r="AA169" s="3">
        <v>1926524.47</v>
      </c>
      <c r="AB169" s="3">
        <v>7000</v>
      </c>
      <c r="AC169" s="3">
        <v>1933524.47</v>
      </c>
      <c r="AD169" s="34">
        <v>0.36</v>
      </c>
      <c r="AE169" s="34">
        <v>0.06</v>
      </c>
      <c r="AF169" s="3">
        <v>195881.48</v>
      </c>
      <c r="AG169" s="3">
        <v>0</v>
      </c>
      <c r="AH169" s="3">
        <v>195881.48</v>
      </c>
      <c r="AI169" s="34">
        <v>0</v>
      </c>
      <c r="AJ169" s="34">
        <v>0.18</v>
      </c>
      <c r="AK169" s="3">
        <v>381959.92</v>
      </c>
      <c r="AL169" s="3">
        <v>0</v>
      </c>
      <c r="AM169" s="3">
        <v>381959.92</v>
      </c>
      <c r="AN169" s="34">
        <v>0</v>
      </c>
      <c r="AO169" s="34">
        <v>0.36</v>
      </c>
      <c r="AP169" s="3">
        <v>22211003.359999999</v>
      </c>
      <c r="AQ169" s="3">
        <v>0</v>
      </c>
      <c r="AR169" s="3">
        <v>22211003.359999999</v>
      </c>
      <c r="AS169" s="34">
        <v>0</v>
      </c>
      <c r="AT169" s="34">
        <v>0.56999999999999995</v>
      </c>
      <c r="AU169" s="3">
        <v>0</v>
      </c>
      <c r="AV169" s="3">
        <v>0</v>
      </c>
      <c r="AW169" s="3">
        <v>0</v>
      </c>
      <c r="AX169" s="34">
        <v>0</v>
      </c>
      <c r="AY169" s="34">
        <v>0</v>
      </c>
      <c r="AZ169" s="3">
        <v>20283173.34</v>
      </c>
      <c r="BA169" s="3">
        <v>21000</v>
      </c>
      <c r="BB169" s="3">
        <v>20304173.34</v>
      </c>
      <c r="BC169" s="34">
        <v>0.1</v>
      </c>
      <c r="BD169" s="34">
        <v>5.78</v>
      </c>
      <c r="BE169" s="3">
        <v>2670694.61</v>
      </c>
      <c r="BF169" s="3">
        <v>0</v>
      </c>
      <c r="BG169" s="3">
        <v>2670694.61</v>
      </c>
      <c r="BH169" s="34">
        <v>0</v>
      </c>
      <c r="BI169" s="34">
        <v>0.2</v>
      </c>
    </row>
    <row r="170" spans="1:61" ht="20.100000000000001" customHeight="1" x14ac:dyDescent="0.5">
      <c r="A170" s="3" t="s">
        <v>41</v>
      </c>
      <c r="B170" s="3">
        <v>35948607.370000005</v>
      </c>
      <c r="C170" s="3">
        <v>431452.04</v>
      </c>
      <c r="D170" s="3">
        <v>36380059.409999996</v>
      </c>
      <c r="E170" s="34">
        <v>1.19</v>
      </c>
      <c r="F170" s="34">
        <v>0.24</v>
      </c>
      <c r="G170" s="3">
        <v>0</v>
      </c>
      <c r="H170" s="3">
        <v>0</v>
      </c>
      <c r="I170" s="3">
        <v>0</v>
      </c>
      <c r="J170" s="34">
        <v>0</v>
      </c>
      <c r="K170" s="34">
        <v>0</v>
      </c>
      <c r="L170" s="3">
        <v>28239220.66</v>
      </c>
      <c r="M170" s="3">
        <v>0</v>
      </c>
      <c r="N170" s="3">
        <v>28239220.66</v>
      </c>
      <c r="O170" s="34">
        <v>0</v>
      </c>
      <c r="P170" s="34">
        <v>1.24</v>
      </c>
      <c r="Q170" s="3">
        <v>0</v>
      </c>
      <c r="R170" s="3">
        <v>417349.44</v>
      </c>
      <c r="S170" s="3">
        <v>417349.44</v>
      </c>
      <c r="T170" s="34">
        <v>100</v>
      </c>
      <c r="U170" s="34">
        <v>0.01</v>
      </c>
      <c r="V170" s="3">
        <v>0</v>
      </c>
      <c r="W170" s="3">
        <v>0</v>
      </c>
      <c r="X170" s="3">
        <v>0</v>
      </c>
      <c r="Y170" s="34">
        <v>0</v>
      </c>
      <c r="Z170" s="34">
        <v>0</v>
      </c>
      <c r="AA170" s="3">
        <v>6901717.2599999998</v>
      </c>
      <c r="AB170" s="3">
        <v>14102.6</v>
      </c>
      <c r="AC170" s="3">
        <v>6915819.8599999994</v>
      </c>
      <c r="AD170" s="34">
        <v>0.2</v>
      </c>
      <c r="AE170" s="34">
        <v>0.22</v>
      </c>
      <c r="AF170" s="3">
        <v>0</v>
      </c>
      <c r="AG170" s="3">
        <v>0</v>
      </c>
      <c r="AH170" s="3">
        <v>0</v>
      </c>
      <c r="AI170" s="34">
        <v>0</v>
      </c>
      <c r="AJ170" s="34">
        <v>0</v>
      </c>
      <c r="AK170" s="3">
        <v>0</v>
      </c>
      <c r="AL170" s="3">
        <v>0</v>
      </c>
      <c r="AM170" s="3">
        <v>0</v>
      </c>
      <c r="AN170" s="34">
        <v>0</v>
      </c>
      <c r="AO170" s="34">
        <v>0</v>
      </c>
      <c r="AP170" s="3">
        <v>0</v>
      </c>
      <c r="AQ170" s="3">
        <v>0</v>
      </c>
      <c r="AR170" s="3">
        <v>0</v>
      </c>
      <c r="AS170" s="34">
        <v>0</v>
      </c>
      <c r="AT170" s="34">
        <v>0</v>
      </c>
      <c r="AU170" s="3">
        <v>0</v>
      </c>
      <c r="AV170" s="3">
        <v>0</v>
      </c>
      <c r="AW170" s="3">
        <v>0</v>
      </c>
      <c r="AX170" s="34">
        <v>0</v>
      </c>
      <c r="AY170" s="34">
        <v>0</v>
      </c>
      <c r="AZ170" s="3">
        <v>0</v>
      </c>
      <c r="BA170" s="3">
        <v>0</v>
      </c>
      <c r="BB170" s="3">
        <v>0</v>
      </c>
      <c r="BC170" s="34">
        <v>0</v>
      </c>
      <c r="BD170" s="34">
        <v>0</v>
      </c>
      <c r="BE170" s="3">
        <v>807669.45</v>
      </c>
      <c r="BF170" s="3">
        <v>0</v>
      </c>
      <c r="BG170" s="3">
        <v>807669.45</v>
      </c>
      <c r="BH170" s="34">
        <v>0</v>
      </c>
      <c r="BI170" s="34">
        <v>0.06</v>
      </c>
    </row>
    <row r="171" spans="1:61" ht="20.100000000000001" customHeight="1" x14ac:dyDescent="0.5">
      <c r="A171" s="3" t="s">
        <v>42</v>
      </c>
      <c r="B171" s="3">
        <v>22681688.84</v>
      </c>
      <c r="C171" s="3">
        <v>4431013.7299999995</v>
      </c>
      <c r="D171" s="3">
        <v>27112702.57</v>
      </c>
      <c r="E171" s="34">
        <v>16.34</v>
      </c>
      <c r="F171" s="34">
        <v>0.18</v>
      </c>
      <c r="G171" s="3">
        <v>0</v>
      </c>
      <c r="H171" s="3">
        <v>0</v>
      </c>
      <c r="I171" s="3">
        <v>0</v>
      </c>
      <c r="J171" s="34">
        <v>0</v>
      </c>
      <c r="K171" s="34">
        <v>0</v>
      </c>
      <c r="L171" s="3">
        <v>701836.45</v>
      </c>
      <c r="M171" s="3">
        <v>4429720.63</v>
      </c>
      <c r="N171" s="3">
        <v>5131557.08</v>
      </c>
      <c r="O171" s="34">
        <v>86.32</v>
      </c>
      <c r="P171" s="34">
        <v>0.23</v>
      </c>
      <c r="Q171" s="3">
        <v>0</v>
      </c>
      <c r="R171" s="3">
        <v>0</v>
      </c>
      <c r="S171" s="3">
        <v>0</v>
      </c>
      <c r="T171" s="34">
        <v>0</v>
      </c>
      <c r="U171" s="34">
        <v>0</v>
      </c>
      <c r="V171" s="3">
        <v>0</v>
      </c>
      <c r="W171" s="3">
        <v>0</v>
      </c>
      <c r="X171" s="3">
        <v>0</v>
      </c>
      <c r="Y171" s="34">
        <v>0</v>
      </c>
      <c r="Z171" s="34">
        <v>0</v>
      </c>
      <c r="AA171" s="3">
        <v>257991.1</v>
      </c>
      <c r="AB171" s="3">
        <v>0</v>
      </c>
      <c r="AC171" s="3">
        <v>257991.1</v>
      </c>
      <c r="AD171" s="34">
        <v>0</v>
      </c>
      <c r="AE171" s="34">
        <v>0.01</v>
      </c>
      <c r="AF171" s="3">
        <v>0</v>
      </c>
      <c r="AG171" s="3">
        <v>0</v>
      </c>
      <c r="AH171" s="3">
        <v>0</v>
      </c>
      <c r="AI171" s="34">
        <v>0</v>
      </c>
      <c r="AJ171" s="34">
        <v>0</v>
      </c>
      <c r="AK171" s="3">
        <v>8620.69</v>
      </c>
      <c r="AL171" s="3">
        <v>0</v>
      </c>
      <c r="AM171" s="3">
        <v>8620.69</v>
      </c>
      <c r="AN171" s="34">
        <v>0</v>
      </c>
      <c r="AO171" s="34">
        <v>0.01</v>
      </c>
      <c r="AP171" s="3">
        <v>5082972.8099999996</v>
      </c>
      <c r="AQ171" s="3">
        <v>1293.0999999999999</v>
      </c>
      <c r="AR171" s="3">
        <v>5084265.9099999992</v>
      </c>
      <c r="AS171" s="34">
        <v>0.03</v>
      </c>
      <c r="AT171" s="34">
        <v>0.13</v>
      </c>
      <c r="AU171" s="3">
        <v>0</v>
      </c>
      <c r="AV171" s="3">
        <v>0</v>
      </c>
      <c r="AW171" s="3">
        <v>0</v>
      </c>
      <c r="AX171" s="34">
        <v>0</v>
      </c>
      <c r="AY171" s="34">
        <v>0</v>
      </c>
      <c r="AZ171" s="3">
        <v>15646583.619999999</v>
      </c>
      <c r="BA171" s="3">
        <v>0</v>
      </c>
      <c r="BB171" s="3">
        <v>15646583.619999999</v>
      </c>
      <c r="BC171" s="34">
        <v>0</v>
      </c>
      <c r="BD171" s="34">
        <v>4.46</v>
      </c>
      <c r="BE171" s="3">
        <v>983684.17</v>
      </c>
      <c r="BF171" s="3">
        <v>0</v>
      </c>
      <c r="BG171" s="3">
        <v>983684.17</v>
      </c>
      <c r="BH171" s="34">
        <v>0</v>
      </c>
      <c r="BI171" s="34">
        <v>7.0000000000000007E-2</v>
      </c>
    </row>
    <row r="172" spans="1:61" ht="20.100000000000001" customHeight="1" x14ac:dyDescent="0.5">
      <c r="A172" s="3" t="s">
        <v>43</v>
      </c>
      <c r="B172" s="3">
        <v>23464703.319999997</v>
      </c>
      <c r="C172" s="3">
        <v>54364</v>
      </c>
      <c r="D172" s="3">
        <v>23519067.32</v>
      </c>
      <c r="E172" s="34">
        <v>0.23</v>
      </c>
      <c r="F172" s="34">
        <v>0.16</v>
      </c>
      <c r="G172" s="3">
        <v>91294.84</v>
      </c>
      <c r="H172" s="3">
        <v>0</v>
      </c>
      <c r="I172" s="3">
        <v>91294.84</v>
      </c>
      <c r="J172" s="34">
        <v>0</v>
      </c>
      <c r="K172" s="34">
        <v>0.04</v>
      </c>
      <c r="L172" s="3">
        <v>5757012.5</v>
      </c>
      <c r="M172" s="3">
        <v>0</v>
      </c>
      <c r="N172" s="3">
        <v>5757012.5</v>
      </c>
      <c r="O172" s="34">
        <v>0</v>
      </c>
      <c r="P172" s="34">
        <v>0.25</v>
      </c>
      <c r="Q172" s="3">
        <v>0</v>
      </c>
      <c r="R172" s="3">
        <v>54364</v>
      </c>
      <c r="S172" s="3">
        <v>54364</v>
      </c>
      <c r="T172" s="34">
        <v>100</v>
      </c>
      <c r="U172" s="34">
        <v>0</v>
      </c>
      <c r="V172" s="3">
        <v>7440.34</v>
      </c>
      <c r="W172" s="3">
        <v>0</v>
      </c>
      <c r="X172" s="3">
        <v>7440.34</v>
      </c>
      <c r="Y172" s="34">
        <v>0</v>
      </c>
      <c r="Z172" s="34">
        <v>0.01</v>
      </c>
      <c r="AA172" s="3">
        <v>0</v>
      </c>
      <c r="AB172" s="3">
        <v>0</v>
      </c>
      <c r="AC172" s="3">
        <v>0</v>
      </c>
      <c r="AD172" s="34">
        <v>0</v>
      </c>
      <c r="AE172" s="34">
        <v>0</v>
      </c>
      <c r="AF172" s="3">
        <v>0</v>
      </c>
      <c r="AG172" s="3">
        <v>0</v>
      </c>
      <c r="AH172" s="3">
        <v>0</v>
      </c>
      <c r="AI172" s="34">
        <v>0</v>
      </c>
      <c r="AJ172" s="34">
        <v>0</v>
      </c>
      <c r="AK172" s="3">
        <v>0</v>
      </c>
      <c r="AL172" s="3">
        <v>0</v>
      </c>
      <c r="AM172" s="3">
        <v>0</v>
      </c>
      <c r="AN172" s="34">
        <v>0</v>
      </c>
      <c r="AO172" s="34">
        <v>0</v>
      </c>
      <c r="AP172" s="3">
        <v>13382123.67</v>
      </c>
      <c r="AQ172" s="3">
        <v>0</v>
      </c>
      <c r="AR172" s="3">
        <v>13382123.67</v>
      </c>
      <c r="AS172" s="34">
        <v>0</v>
      </c>
      <c r="AT172" s="34">
        <v>0.34</v>
      </c>
      <c r="AU172" s="3">
        <v>0</v>
      </c>
      <c r="AV172" s="3">
        <v>0</v>
      </c>
      <c r="AW172" s="3">
        <v>0</v>
      </c>
      <c r="AX172" s="34">
        <v>0</v>
      </c>
      <c r="AY172" s="34">
        <v>0</v>
      </c>
      <c r="AZ172" s="3">
        <v>0</v>
      </c>
      <c r="BA172" s="3">
        <v>0</v>
      </c>
      <c r="BB172" s="3">
        <v>0</v>
      </c>
      <c r="BC172" s="34">
        <v>0</v>
      </c>
      <c r="BD172" s="34">
        <v>0</v>
      </c>
      <c r="BE172" s="3">
        <v>4226831.97</v>
      </c>
      <c r="BF172" s="3">
        <v>0</v>
      </c>
      <c r="BG172" s="3">
        <v>4226831.97</v>
      </c>
      <c r="BH172" s="34">
        <v>0</v>
      </c>
      <c r="BI172" s="34">
        <v>0.31</v>
      </c>
    </row>
    <row r="173" spans="1:61" ht="20.100000000000001" customHeight="1" x14ac:dyDescent="0.5">
      <c r="A173" s="3" t="s">
        <v>44</v>
      </c>
      <c r="B173" s="3">
        <v>15242378.489999998</v>
      </c>
      <c r="C173" s="3">
        <v>5947232</v>
      </c>
      <c r="D173" s="3">
        <v>21189610.489999998</v>
      </c>
      <c r="E173" s="34">
        <v>28.07</v>
      </c>
      <c r="F173" s="34">
        <v>0.14000000000000001</v>
      </c>
      <c r="G173" s="3">
        <v>66409.429999999993</v>
      </c>
      <c r="H173" s="3">
        <v>0</v>
      </c>
      <c r="I173" s="3">
        <v>66409.429999999993</v>
      </c>
      <c r="J173" s="34">
        <v>0</v>
      </c>
      <c r="K173" s="34">
        <v>0.03</v>
      </c>
      <c r="L173" s="3">
        <v>679902.71999999997</v>
      </c>
      <c r="M173" s="3">
        <v>0</v>
      </c>
      <c r="N173" s="3">
        <v>679902.71999999997</v>
      </c>
      <c r="O173" s="34">
        <v>0</v>
      </c>
      <c r="P173" s="34">
        <v>0.03</v>
      </c>
      <c r="Q173" s="3">
        <v>0</v>
      </c>
      <c r="R173" s="3">
        <v>5947232</v>
      </c>
      <c r="S173" s="3">
        <v>5947232</v>
      </c>
      <c r="T173" s="34">
        <v>100</v>
      </c>
      <c r="U173" s="34">
        <v>0.17</v>
      </c>
      <c r="V173" s="3">
        <v>0</v>
      </c>
      <c r="W173" s="3">
        <v>0</v>
      </c>
      <c r="X173" s="3">
        <v>0</v>
      </c>
      <c r="Y173" s="34">
        <v>0</v>
      </c>
      <c r="Z173" s="34">
        <v>0</v>
      </c>
      <c r="AA173" s="3">
        <v>99384.94</v>
      </c>
      <c r="AB173" s="3">
        <v>0</v>
      </c>
      <c r="AC173" s="3">
        <v>99384.94</v>
      </c>
      <c r="AD173" s="34">
        <v>0</v>
      </c>
      <c r="AE173" s="34">
        <v>0</v>
      </c>
      <c r="AF173" s="3">
        <v>820505.58</v>
      </c>
      <c r="AG173" s="3">
        <v>0</v>
      </c>
      <c r="AH173" s="3">
        <v>820505.58</v>
      </c>
      <c r="AI173" s="34">
        <v>0</v>
      </c>
      <c r="AJ173" s="34">
        <v>0.75</v>
      </c>
      <c r="AK173" s="3">
        <v>0</v>
      </c>
      <c r="AL173" s="3">
        <v>0</v>
      </c>
      <c r="AM173" s="3">
        <v>0</v>
      </c>
      <c r="AN173" s="34">
        <v>0</v>
      </c>
      <c r="AO173" s="34">
        <v>0</v>
      </c>
      <c r="AP173" s="3">
        <v>11345055.630000001</v>
      </c>
      <c r="AQ173" s="3">
        <v>0</v>
      </c>
      <c r="AR173" s="3">
        <v>11345055.630000001</v>
      </c>
      <c r="AS173" s="34">
        <v>0</v>
      </c>
      <c r="AT173" s="34">
        <v>0.28999999999999998</v>
      </c>
      <c r="AU173" s="3">
        <v>0</v>
      </c>
      <c r="AV173" s="3">
        <v>0</v>
      </c>
      <c r="AW173" s="3">
        <v>0</v>
      </c>
      <c r="AX173" s="34">
        <v>0</v>
      </c>
      <c r="AY173" s="34">
        <v>0</v>
      </c>
      <c r="AZ173" s="3">
        <v>2216465.02</v>
      </c>
      <c r="BA173" s="3">
        <v>0</v>
      </c>
      <c r="BB173" s="3">
        <v>2216465.02</v>
      </c>
      <c r="BC173" s="34">
        <v>0</v>
      </c>
      <c r="BD173" s="34">
        <v>0.63</v>
      </c>
      <c r="BE173" s="3">
        <v>14655.17</v>
      </c>
      <c r="BF173" s="3">
        <v>0</v>
      </c>
      <c r="BG173" s="3">
        <v>14655.17</v>
      </c>
      <c r="BH173" s="34">
        <v>0</v>
      </c>
      <c r="BI173" s="34">
        <v>0</v>
      </c>
    </row>
    <row r="174" spans="1:61" ht="20.100000000000001" customHeight="1" x14ac:dyDescent="0.5">
      <c r="A174" s="3" t="s">
        <v>45</v>
      </c>
      <c r="B174" s="3">
        <v>12347891.5</v>
      </c>
      <c r="C174" s="3">
        <v>0</v>
      </c>
      <c r="D174" s="3">
        <v>12347891.5</v>
      </c>
      <c r="E174" s="34">
        <v>0</v>
      </c>
      <c r="F174" s="34">
        <v>0.08</v>
      </c>
      <c r="G174" s="3">
        <v>0</v>
      </c>
      <c r="H174" s="3">
        <v>0</v>
      </c>
      <c r="I174" s="3">
        <v>0</v>
      </c>
      <c r="J174" s="34">
        <v>0</v>
      </c>
      <c r="K174" s="34">
        <v>0</v>
      </c>
      <c r="L174" s="3">
        <v>0</v>
      </c>
      <c r="M174" s="3">
        <v>0</v>
      </c>
      <c r="N174" s="3">
        <v>0</v>
      </c>
      <c r="O174" s="34">
        <v>0</v>
      </c>
      <c r="P174" s="34">
        <v>0</v>
      </c>
      <c r="Q174" s="3">
        <v>0</v>
      </c>
      <c r="R174" s="3">
        <v>0</v>
      </c>
      <c r="S174" s="3">
        <v>0</v>
      </c>
      <c r="T174" s="34">
        <v>0</v>
      </c>
      <c r="U174" s="34">
        <v>0</v>
      </c>
      <c r="V174" s="3">
        <v>0</v>
      </c>
      <c r="W174" s="3">
        <v>0</v>
      </c>
      <c r="X174" s="3">
        <v>0</v>
      </c>
      <c r="Y174" s="34">
        <v>0</v>
      </c>
      <c r="Z174" s="34">
        <v>0</v>
      </c>
      <c r="AA174" s="3">
        <v>0</v>
      </c>
      <c r="AB174" s="3">
        <v>0</v>
      </c>
      <c r="AC174" s="3">
        <v>0</v>
      </c>
      <c r="AD174" s="34">
        <v>0</v>
      </c>
      <c r="AE174" s="34">
        <v>0</v>
      </c>
      <c r="AF174" s="3">
        <v>0</v>
      </c>
      <c r="AG174" s="3">
        <v>0</v>
      </c>
      <c r="AH174" s="3">
        <v>0</v>
      </c>
      <c r="AI174" s="34">
        <v>0</v>
      </c>
      <c r="AJ174" s="34">
        <v>0</v>
      </c>
      <c r="AK174" s="3">
        <v>0</v>
      </c>
      <c r="AL174" s="3">
        <v>0</v>
      </c>
      <c r="AM174" s="3">
        <v>0</v>
      </c>
      <c r="AN174" s="34">
        <v>0</v>
      </c>
      <c r="AO174" s="34">
        <v>0</v>
      </c>
      <c r="AP174" s="3">
        <v>6620943.3600000003</v>
      </c>
      <c r="AQ174" s="3">
        <v>0</v>
      </c>
      <c r="AR174" s="3">
        <v>6620943.3600000003</v>
      </c>
      <c r="AS174" s="34">
        <v>0</v>
      </c>
      <c r="AT174" s="34">
        <v>0.17</v>
      </c>
      <c r="AU174" s="3">
        <v>0</v>
      </c>
      <c r="AV174" s="3">
        <v>0</v>
      </c>
      <c r="AW174" s="3">
        <v>0</v>
      </c>
      <c r="AX174" s="34">
        <v>0</v>
      </c>
      <c r="AY174" s="34">
        <v>0</v>
      </c>
      <c r="AZ174" s="3">
        <v>5707600.5300000003</v>
      </c>
      <c r="BA174" s="3">
        <v>0</v>
      </c>
      <c r="BB174" s="3">
        <v>5707600.5300000003</v>
      </c>
      <c r="BC174" s="34">
        <v>0</v>
      </c>
      <c r="BD174" s="34">
        <v>1.63</v>
      </c>
      <c r="BE174" s="3">
        <v>19347.61</v>
      </c>
      <c r="BF174" s="3">
        <v>0</v>
      </c>
      <c r="BG174" s="3">
        <v>19347.61</v>
      </c>
      <c r="BH174" s="34">
        <v>0</v>
      </c>
      <c r="BI174" s="34">
        <v>0</v>
      </c>
    </row>
    <row r="175" spans="1:61" ht="20.100000000000001" customHeight="1" x14ac:dyDescent="0.5">
      <c r="A175" s="3" t="s">
        <v>46</v>
      </c>
      <c r="B175" s="3">
        <v>8131097.7300000004</v>
      </c>
      <c r="C175" s="3">
        <v>0</v>
      </c>
      <c r="D175" s="3">
        <v>8131097.7300000004</v>
      </c>
      <c r="E175" s="34">
        <v>0</v>
      </c>
      <c r="F175" s="34">
        <v>0.05</v>
      </c>
      <c r="G175" s="3">
        <v>0</v>
      </c>
      <c r="H175" s="3">
        <v>0</v>
      </c>
      <c r="I175" s="3">
        <v>0</v>
      </c>
      <c r="J175" s="34">
        <v>0</v>
      </c>
      <c r="K175" s="34">
        <v>0</v>
      </c>
      <c r="L175" s="3">
        <v>0</v>
      </c>
      <c r="M175" s="3">
        <v>0</v>
      </c>
      <c r="N175" s="3">
        <v>0</v>
      </c>
      <c r="O175" s="34">
        <v>0</v>
      </c>
      <c r="P175" s="34">
        <v>0</v>
      </c>
      <c r="Q175" s="3">
        <v>0</v>
      </c>
      <c r="R175" s="3">
        <v>0</v>
      </c>
      <c r="S175" s="3">
        <v>0</v>
      </c>
      <c r="T175" s="34">
        <v>0</v>
      </c>
      <c r="U175" s="34">
        <v>0</v>
      </c>
      <c r="V175" s="3">
        <v>0</v>
      </c>
      <c r="W175" s="3">
        <v>0</v>
      </c>
      <c r="X175" s="3">
        <v>0</v>
      </c>
      <c r="Y175" s="34">
        <v>0</v>
      </c>
      <c r="Z175" s="34">
        <v>0</v>
      </c>
      <c r="AA175" s="3">
        <v>0</v>
      </c>
      <c r="AB175" s="3">
        <v>0</v>
      </c>
      <c r="AC175" s="3">
        <v>0</v>
      </c>
      <c r="AD175" s="34">
        <v>0</v>
      </c>
      <c r="AE175" s="34">
        <v>0</v>
      </c>
      <c r="AF175" s="3">
        <v>0</v>
      </c>
      <c r="AG175" s="3">
        <v>0</v>
      </c>
      <c r="AH175" s="3">
        <v>0</v>
      </c>
      <c r="AI175" s="34">
        <v>0</v>
      </c>
      <c r="AJ175" s="34">
        <v>0</v>
      </c>
      <c r="AK175" s="3">
        <v>0</v>
      </c>
      <c r="AL175" s="3">
        <v>0</v>
      </c>
      <c r="AM175" s="3">
        <v>0</v>
      </c>
      <c r="AN175" s="34">
        <v>0</v>
      </c>
      <c r="AO175" s="34">
        <v>0</v>
      </c>
      <c r="AP175" s="3">
        <v>8131097.7300000004</v>
      </c>
      <c r="AQ175" s="3">
        <v>0</v>
      </c>
      <c r="AR175" s="3">
        <v>8131097.7300000004</v>
      </c>
      <c r="AS175" s="34">
        <v>0</v>
      </c>
      <c r="AT175" s="34">
        <v>0.21</v>
      </c>
      <c r="AU175" s="3">
        <v>0</v>
      </c>
      <c r="AV175" s="3">
        <v>0</v>
      </c>
      <c r="AW175" s="3">
        <v>0</v>
      </c>
      <c r="AX175" s="34">
        <v>0</v>
      </c>
      <c r="AY175" s="34">
        <v>0</v>
      </c>
      <c r="AZ175" s="3">
        <v>0</v>
      </c>
      <c r="BA175" s="3">
        <v>0</v>
      </c>
      <c r="BB175" s="3">
        <v>0</v>
      </c>
      <c r="BC175" s="34">
        <v>0</v>
      </c>
      <c r="BD175" s="34">
        <v>0</v>
      </c>
      <c r="BE175" s="3">
        <v>0</v>
      </c>
      <c r="BF175" s="3">
        <v>0</v>
      </c>
      <c r="BG175" s="3">
        <v>0</v>
      </c>
      <c r="BH175" s="34">
        <v>0</v>
      </c>
      <c r="BI175" s="34">
        <v>0</v>
      </c>
    </row>
    <row r="176" spans="1:61" ht="20.100000000000001" customHeight="1" x14ac:dyDescent="0.5">
      <c r="A176" s="3" t="s">
        <v>47</v>
      </c>
      <c r="B176" s="3">
        <v>6208983.1100000003</v>
      </c>
      <c r="C176" s="3">
        <v>0</v>
      </c>
      <c r="D176" s="3">
        <v>6208983.1099999994</v>
      </c>
      <c r="E176" s="34">
        <v>0</v>
      </c>
      <c r="F176" s="34">
        <v>0.04</v>
      </c>
      <c r="G176" s="3">
        <v>13512.5</v>
      </c>
      <c r="H176" s="3">
        <v>0</v>
      </c>
      <c r="I176" s="3">
        <v>13512.5</v>
      </c>
      <c r="J176" s="34">
        <v>0</v>
      </c>
      <c r="K176" s="34">
        <v>0.01</v>
      </c>
      <c r="L176" s="3">
        <v>3287.2</v>
      </c>
      <c r="M176" s="3">
        <v>0</v>
      </c>
      <c r="N176" s="3">
        <v>3287.2</v>
      </c>
      <c r="O176" s="34">
        <v>0</v>
      </c>
      <c r="P176" s="34">
        <v>0</v>
      </c>
      <c r="Q176" s="3">
        <v>0</v>
      </c>
      <c r="R176" s="3">
        <v>0</v>
      </c>
      <c r="S176" s="3">
        <v>0</v>
      </c>
      <c r="T176" s="34">
        <v>0</v>
      </c>
      <c r="U176" s="34">
        <v>0</v>
      </c>
      <c r="V176" s="3">
        <v>10300</v>
      </c>
      <c r="W176" s="3">
        <v>0</v>
      </c>
      <c r="X176" s="3">
        <v>10300</v>
      </c>
      <c r="Y176" s="34">
        <v>0</v>
      </c>
      <c r="Z176" s="34">
        <v>0.01</v>
      </c>
      <c r="AA176" s="3">
        <v>1747067.36</v>
      </c>
      <c r="AB176" s="3">
        <v>0</v>
      </c>
      <c r="AC176" s="3">
        <v>1747067.36</v>
      </c>
      <c r="AD176" s="34">
        <v>0</v>
      </c>
      <c r="AE176" s="34">
        <v>0.05</v>
      </c>
      <c r="AF176" s="3">
        <v>0</v>
      </c>
      <c r="AG176" s="3">
        <v>0</v>
      </c>
      <c r="AH176" s="3">
        <v>0</v>
      </c>
      <c r="AI176" s="34">
        <v>0</v>
      </c>
      <c r="AJ176" s="34">
        <v>0</v>
      </c>
      <c r="AK176" s="3">
        <v>98481.12</v>
      </c>
      <c r="AL176" s="3">
        <v>0</v>
      </c>
      <c r="AM176" s="3">
        <v>98481.12</v>
      </c>
      <c r="AN176" s="34">
        <v>0</v>
      </c>
      <c r="AO176" s="34">
        <v>0.09</v>
      </c>
      <c r="AP176" s="3">
        <v>3875611.55</v>
      </c>
      <c r="AQ176" s="3">
        <v>0</v>
      </c>
      <c r="AR176" s="3">
        <v>3875611.55</v>
      </c>
      <c r="AS176" s="34">
        <v>0</v>
      </c>
      <c r="AT176" s="34">
        <v>0.1</v>
      </c>
      <c r="AU176" s="3">
        <v>0</v>
      </c>
      <c r="AV176" s="3">
        <v>0</v>
      </c>
      <c r="AW176" s="3">
        <v>0</v>
      </c>
      <c r="AX176" s="34">
        <v>0</v>
      </c>
      <c r="AY176" s="34">
        <v>0</v>
      </c>
      <c r="AZ176" s="3">
        <v>24110.99</v>
      </c>
      <c r="BA176" s="3">
        <v>0</v>
      </c>
      <c r="BB176" s="3">
        <v>24110.99</v>
      </c>
      <c r="BC176" s="34">
        <v>0</v>
      </c>
      <c r="BD176" s="34">
        <v>0.01</v>
      </c>
      <c r="BE176" s="3">
        <v>436612.39</v>
      </c>
      <c r="BF176" s="3">
        <v>0</v>
      </c>
      <c r="BG176" s="3">
        <v>436612.39</v>
      </c>
      <c r="BH176" s="34">
        <v>0</v>
      </c>
      <c r="BI176" s="34">
        <v>0.03</v>
      </c>
    </row>
    <row r="177" spans="1:61" ht="20.100000000000001" customHeight="1" x14ac:dyDescent="0.5">
      <c r="A177" s="3" t="s">
        <v>48</v>
      </c>
      <c r="B177" s="3">
        <v>0</v>
      </c>
      <c r="C177" s="3">
        <v>4615316.54</v>
      </c>
      <c r="D177" s="3">
        <v>4615316.54</v>
      </c>
      <c r="E177" s="34">
        <v>100</v>
      </c>
      <c r="F177" s="34">
        <v>0.03</v>
      </c>
      <c r="G177" s="3">
        <v>0</v>
      </c>
      <c r="H177" s="3">
        <v>0</v>
      </c>
      <c r="I177" s="3">
        <v>0</v>
      </c>
      <c r="J177" s="34">
        <v>0</v>
      </c>
      <c r="K177" s="34">
        <v>0</v>
      </c>
      <c r="L177" s="3">
        <v>0</v>
      </c>
      <c r="M177" s="3">
        <v>0</v>
      </c>
      <c r="N177" s="3">
        <v>0</v>
      </c>
      <c r="O177" s="34">
        <v>0</v>
      </c>
      <c r="P177" s="34">
        <v>0</v>
      </c>
      <c r="Q177" s="3">
        <v>0</v>
      </c>
      <c r="R177" s="3">
        <v>4615316.54</v>
      </c>
      <c r="S177" s="3">
        <v>4615316.54</v>
      </c>
      <c r="T177" s="34">
        <v>100</v>
      </c>
      <c r="U177" s="34">
        <v>0.13</v>
      </c>
      <c r="V177" s="3">
        <v>0</v>
      </c>
      <c r="W177" s="3">
        <v>0</v>
      </c>
      <c r="X177" s="3">
        <v>0</v>
      </c>
      <c r="Y177" s="34">
        <v>0</v>
      </c>
      <c r="Z177" s="34">
        <v>0</v>
      </c>
      <c r="AA177" s="3">
        <v>0</v>
      </c>
      <c r="AB177" s="3">
        <v>0</v>
      </c>
      <c r="AC177" s="3">
        <v>0</v>
      </c>
      <c r="AD177" s="34">
        <v>0</v>
      </c>
      <c r="AE177" s="34">
        <v>0</v>
      </c>
      <c r="AF177" s="3">
        <v>0</v>
      </c>
      <c r="AG177" s="3">
        <v>0</v>
      </c>
      <c r="AH177" s="3">
        <v>0</v>
      </c>
      <c r="AI177" s="34">
        <v>0</v>
      </c>
      <c r="AJ177" s="34">
        <v>0</v>
      </c>
      <c r="AK177" s="3">
        <v>0</v>
      </c>
      <c r="AL177" s="3">
        <v>0</v>
      </c>
      <c r="AM177" s="3">
        <v>0</v>
      </c>
      <c r="AN177" s="34">
        <v>0</v>
      </c>
      <c r="AO177" s="34">
        <v>0</v>
      </c>
      <c r="AP177" s="3">
        <v>0</v>
      </c>
      <c r="AQ177" s="3">
        <v>0</v>
      </c>
      <c r="AR177" s="3">
        <v>0</v>
      </c>
      <c r="AS177" s="34">
        <v>0</v>
      </c>
      <c r="AT177" s="34">
        <v>0</v>
      </c>
      <c r="AU177" s="3">
        <v>0</v>
      </c>
      <c r="AV177" s="3">
        <v>0</v>
      </c>
      <c r="AW177" s="3">
        <v>0</v>
      </c>
      <c r="AX177" s="34">
        <v>0</v>
      </c>
      <c r="AY177" s="34">
        <v>0</v>
      </c>
      <c r="AZ177" s="3">
        <v>0</v>
      </c>
      <c r="BA177" s="3">
        <v>0</v>
      </c>
      <c r="BB177" s="3">
        <v>0</v>
      </c>
      <c r="BC177" s="34">
        <v>0</v>
      </c>
      <c r="BD177" s="34">
        <v>0</v>
      </c>
      <c r="BE177" s="3">
        <v>0</v>
      </c>
      <c r="BF177" s="3">
        <v>0</v>
      </c>
      <c r="BG177" s="3">
        <v>0</v>
      </c>
      <c r="BH177" s="34">
        <v>0</v>
      </c>
      <c r="BI177" s="34">
        <v>0</v>
      </c>
    </row>
    <row r="178" spans="1:61" ht="20.100000000000001" customHeight="1" x14ac:dyDescent="0.5">
      <c r="A178" s="3" t="s">
        <v>49</v>
      </c>
      <c r="B178" s="3">
        <v>515668</v>
      </c>
      <c r="C178" s="3">
        <v>0</v>
      </c>
      <c r="D178" s="3">
        <v>515668</v>
      </c>
      <c r="E178" s="34">
        <v>0</v>
      </c>
      <c r="F178" s="34">
        <v>0</v>
      </c>
      <c r="G178" s="3">
        <v>0</v>
      </c>
      <c r="H178" s="3">
        <v>0</v>
      </c>
      <c r="I178" s="3">
        <v>0</v>
      </c>
      <c r="J178" s="34">
        <v>0</v>
      </c>
      <c r="K178" s="34">
        <v>0</v>
      </c>
      <c r="L178" s="3">
        <v>515668</v>
      </c>
      <c r="M178" s="3">
        <v>0</v>
      </c>
      <c r="N178" s="3">
        <v>515668</v>
      </c>
      <c r="O178" s="34">
        <v>0</v>
      </c>
      <c r="P178" s="34">
        <v>0.02</v>
      </c>
      <c r="Q178" s="3">
        <v>0</v>
      </c>
      <c r="R178" s="3">
        <v>0</v>
      </c>
      <c r="S178" s="3">
        <v>0</v>
      </c>
      <c r="T178" s="34">
        <v>0</v>
      </c>
      <c r="U178" s="34">
        <v>0</v>
      </c>
      <c r="V178" s="3">
        <v>0</v>
      </c>
      <c r="W178" s="3">
        <v>0</v>
      </c>
      <c r="X178" s="3">
        <v>0</v>
      </c>
      <c r="Y178" s="34">
        <v>0</v>
      </c>
      <c r="Z178" s="34">
        <v>0</v>
      </c>
      <c r="AA178" s="3">
        <v>0</v>
      </c>
      <c r="AB178" s="3">
        <v>0</v>
      </c>
      <c r="AC178" s="3">
        <v>0</v>
      </c>
      <c r="AD178" s="34">
        <v>0</v>
      </c>
      <c r="AE178" s="34">
        <v>0</v>
      </c>
      <c r="AF178" s="3">
        <v>0</v>
      </c>
      <c r="AG178" s="3">
        <v>0</v>
      </c>
      <c r="AH178" s="3">
        <v>0</v>
      </c>
      <c r="AI178" s="34">
        <v>0</v>
      </c>
      <c r="AJ178" s="34">
        <v>0</v>
      </c>
      <c r="AK178" s="3">
        <v>0</v>
      </c>
      <c r="AL178" s="3">
        <v>0</v>
      </c>
      <c r="AM178" s="3">
        <v>0</v>
      </c>
      <c r="AN178" s="34">
        <v>0</v>
      </c>
      <c r="AO178" s="34">
        <v>0</v>
      </c>
      <c r="AP178" s="3">
        <v>0</v>
      </c>
      <c r="AQ178" s="3">
        <v>0</v>
      </c>
      <c r="AR178" s="3">
        <v>0</v>
      </c>
      <c r="AS178" s="34">
        <v>0</v>
      </c>
      <c r="AT178" s="34">
        <v>0</v>
      </c>
      <c r="AU178" s="3">
        <v>0</v>
      </c>
      <c r="AV178" s="3">
        <v>0</v>
      </c>
      <c r="AW178" s="3">
        <v>0</v>
      </c>
      <c r="AX178" s="34">
        <v>0</v>
      </c>
      <c r="AY178" s="34">
        <v>0</v>
      </c>
      <c r="AZ178" s="3">
        <v>0</v>
      </c>
      <c r="BA178" s="3">
        <v>0</v>
      </c>
      <c r="BB178" s="3">
        <v>0</v>
      </c>
      <c r="BC178" s="34">
        <v>0</v>
      </c>
      <c r="BD178" s="34">
        <v>0</v>
      </c>
      <c r="BE178" s="3">
        <v>0</v>
      </c>
      <c r="BF178" s="3">
        <v>0</v>
      </c>
      <c r="BG178" s="3">
        <v>0</v>
      </c>
      <c r="BH178" s="34">
        <v>0</v>
      </c>
      <c r="BI178" s="34">
        <v>0</v>
      </c>
    </row>
    <row r="179" spans="1:61" ht="20.100000000000001" customHeight="1" x14ac:dyDescent="0.5">
      <c r="A179" s="71" t="s">
        <v>3</v>
      </c>
      <c r="B179" s="71">
        <v>9871644605.6800003</v>
      </c>
      <c r="C179" s="71">
        <v>5279746871.7000008</v>
      </c>
      <c r="D179" s="71">
        <v>15151391477.379997</v>
      </c>
      <c r="E179" s="88">
        <v>34.85</v>
      </c>
      <c r="F179" s="88">
        <v>100</v>
      </c>
      <c r="G179" s="71">
        <v>46287553.449999996</v>
      </c>
      <c r="H179" s="71">
        <v>162770663.79000002</v>
      </c>
      <c r="I179" s="71">
        <v>209058217.23999998</v>
      </c>
      <c r="J179" s="88">
        <v>77.86</v>
      </c>
      <c r="K179" s="88">
        <v>100</v>
      </c>
      <c r="L179" s="71">
        <v>1013519378</v>
      </c>
      <c r="M179" s="71">
        <v>1262703210.9000001</v>
      </c>
      <c r="N179" s="71">
        <v>2276222588.9000001</v>
      </c>
      <c r="O179" s="88">
        <v>55.47</v>
      </c>
      <c r="P179" s="88">
        <v>100</v>
      </c>
      <c r="Q179" s="71">
        <v>4205716.6800000006</v>
      </c>
      <c r="R179" s="71">
        <v>3415382857.7800007</v>
      </c>
      <c r="S179" s="71">
        <v>3419588574.46</v>
      </c>
      <c r="T179" s="88">
        <v>99.88</v>
      </c>
      <c r="U179" s="88">
        <v>100</v>
      </c>
      <c r="V179" s="71">
        <v>128255039.69</v>
      </c>
      <c r="W179" s="71">
        <v>13369500.109999999</v>
      </c>
      <c r="X179" s="71">
        <v>141624539.79999998</v>
      </c>
      <c r="Y179" s="88">
        <v>9.44</v>
      </c>
      <c r="Z179" s="88">
        <v>100</v>
      </c>
      <c r="AA179" s="71">
        <v>2960711353.8400002</v>
      </c>
      <c r="AB179" s="71">
        <v>237321251.81999999</v>
      </c>
      <c r="AC179" s="71">
        <v>3198032605.6599998</v>
      </c>
      <c r="AD179" s="88">
        <v>7.42</v>
      </c>
      <c r="AE179" s="88">
        <v>100</v>
      </c>
      <c r="AF179" s="71">
        <v>108090847.82000002</v>
      </c>
      <c r="AG179" s="71">
        <v>604738.59</v>
      </c>
      <c r="AH179" s="71">
        <v>108695586.41000003</v>
      </c>
      <c r="AI179" s="88">
        <v>0.56000000000000005</v>
      </c>
      <c r="AJ179" s="88">
        <v>100</v>
      </c>
      <c r="AK179" s="71">
        <v>105421225.36999999</v>
      </c>
      <c r="AL179" s="71">
        <v>1204256.44</v>
      </c>
      <c r="AM179" s="71">
        <v>106625481.80999999</v>
      </c>
      <c r="AN179" s="88">
        <v>1.1299999999999999</v>
      </c>
      <c r="AO179" s="88">
        <v>100</v>
      </c>
      <c r="AP179" s="71">
        <v>3912196218.2900004</v>
      </c>
      <c r="AQ179" s="71">
        <v>5552567.4199999999</v>
      </c>
      <c r="AR179" s="71">
        <v>3917748785.71</v>
      </c>
      <c r="AS179" s="88">
        <v>0.14000000000000001</v>
      </c>
      <c r="AT179" s="88">
        <v>100</v>
      </c>
      <c r="AU179" s="71">
        <v>0</v>
      </c>
      <c r="AV179" s="71">
        <v>56619458.890000001</v>
      </c>
      <c r="AW179" s="71">
        <v>56619458.890000001</v>
      </c>
      <c r="AX179" s="88">
        <v>100</v>
      </c>
      <c r="AY179" s="88">
        <v>100</v>
      </c>
      <c r="AZ179" s="71">
        <v>346648916.32999998</v>
      </c>
      <c r="BA179" s="71">
        <v>4524222.0199999996</v>
      </c>
      <c r="BB179" s="71">
        <v>351173138.35000002</v>
      </c>
      <c r="BC179" s="88">
        <v>1.29</v>
      </c>
      <c r="BD179" s="88">
        <v>100</v>
      </c>
      <c r="BE179" s="71">
        <v>1246308356.2099998</v>
      </c>
      <c r="BF179" s="71">
        <v>119694143.94000001</v>
      </c>
      <c r="BG179" s="71">
        <v>1366002500.1500001</v>
      </c>
      <c r="BH179" s="88">
        <v>8.76</v>
      </c>
      <c r="BI179" s="88">
        <v>100</v>
      </c>
    </row>
    <row r="182" spans="1:61" s="29" customFormat="1" ht="20.100000000000001" customHeight="1" x14ac:dyDescent="0.5">
      <c r="A182" s="37"/>
    </row>
    <row r="183" spans="1:61" ht="20.100000000000001" customHeight="1" x14ac:dyDescent="0.5">
      <c r="A183" s="31"/>
      <c r="C183" s="82" t="s">
        <v>102</v>
      </c>
    </row>
    <row r="184" spans="1:61" ht="20.100000000000001" customHeight="1" x14ac:dyDescent="0.5">
      <c r="A184" s="31"/>
      <c r="C184" s="82" t="s">
        <v>103</v>
      </c>
    </row>
    <row r="185" spans="1:61" ht="20.100000000000001" customHeight="1" x14ac:dyDescent="0.5">
      <c r="A185" s="31"/>
      <c r="B185" s="31"/>
      <c r="C185" s="82" t="s">
        <v>272</v>
      </c>
      <c r="D185" s="31"/>
      <c r="E185" s="31"/>
      <c r="F185" s="31"/>
      <c r="G185" s="31"/>
      <c r="H185" s="31"/>
      <c r="I185" s="31"/>
      <c r="J185" s="31"/>
      <c r="K185" s="31"/>
      <c r="L185" s="31"/>
      <c r="M185" s="31"/>
      <c r="N185" s="31"/>
      <c r="O185" s="31"/>
    </row>
    <row r="186" spans="1:61" ht="20.100000000000001" customHeight="1" x14ac:dyDescent="0.5">
      <c r="A186" s="31"/>
      <c r="B186" s="31"/>
      <c r="C186" s="82" t="s">
        <v>104</v>
      </c>
      <c r="D186" s="31"/>
      <c r="E186" s="31"/>
      <c r="F186" s="31"/>
      <c r="G186" s="31"/>
      <c r="H186" s="31"/>
      <c r="I186" s="31"/>
      <c r="J186" s="31"/>
      <c r="K186" s="31"/>
      <c r="L186" s="31"/>
      <c r="M186" s="31"/>
      <c r="N186" s="31"/>
      <c r="O186" s="31"/>
    </row>
    <row r="187" spans="1:61" ht="20.100000000000001" customHeight="1" thickBot="1" x14ac:dyDescent="0.55000000000000004"/>
    <row r="188" spans="1:61" ht="30" customHeight="1" thickBot="1" x14ac:dyDescent="0.55000000000000004">
      <c r="A188" s="135" t="s">
        <v>176</v>
      </c>
      <c r="B188" s="137" t="s">
        <v>626</v>
      </c>
      <c r="C188" s="138"/>
      <c r="D188" s="138"/>
      <c r="E188" s="138"/>
      <c r="F188" s="139"/>
      <c r="G188" s="137" t="s">
        <v>4</v>
      </c>
      <c r="H188" s="138"/>
      <c r="I188" s="138"/>
      <c r="J188" s="138"/>
      <c r="K188" s="138"/>
      <c r="L188" s="137" t="s">
        <v>5</v>
      </c>
      <c r="M188" s="138"/>
      <c r="N188" s="138"/>
      <c r="O188" s="138"/>
      <c r="P188" s="139"/>
      <c r="Q188" s="137" t="s">
        <v>6</v>
      </c>
      <c r="R188" s="138"/>
      <c r="S188" s="138"/>
      <c r="T188" s="138"/>
      <c r="U188" s="139"/>
      <c r="V188" s="137" t="s">
        <v>337</v>
      </c>
      <c r="W188" s="138"/>
      <c r="X188" s="138"/>
      <c r="Y188" s="138"/>
      <c r="Z188" s="139"/>
      <c r="AA188" s="137" t="s">
        <v>338</v>
      </c>
      <c r="AB188" s="138"/>
      <c r="AC188" s="138"/>
      <c r="AD188" s="138"/>
      <c r="AE188" s="139"/>
      <c r="AF188" s="137" t="s">
        <v>9</v>
      </c>
      <c r="AG188" s="138"/>
      <c r="AH188" s="138"/>
      <c r="AI188" s="138"/>
      <c r="AJ188" s="139"/>
      <c r="AK188" s="137" t="s">
        <v>339</v>
      </c>
      <c r="AL188" s="138"/>
      <c r="AM188" s="138"/>
      <c r="AN188" s="138"/>
      <c r="AO188" s="139"/>
      <c r="AP188" s="137" t="s">
        <v>99</v>
      </c>
      <c r="AQ188" s="138"/>
      <c r="AR188" s="138"/>
      <c r="AS188" s="138"/>
      <c r="AT188" s="139"/>
      <c r="AU188" s="137" t="s">
        <v>12</v>
      </c>
      <c r="AV188" s="138"/>
      <c r="AW188" s="138"/>
      <c r="AX188" s="138"/>
      <c r="AY188" s="139"/>
      <c r="AZ188" s="137" t="s">
        <v>13</v>
      </c>
      <c r="BA188" s="138"/>
      <c r="BB188" s="138"/>
      <c r="BC188" s="138"/>
      <c r="BD188" s="139"/>
      <c r="BE188" s="137" t="s">
        <v>14</v>
      </c>
      <c r="BF188" s="138"/>
      <c r="BG188" s="138"/>
      <c r="BH188" s="138"/>
      <c r="BI188" s="139"/>
    </row>
    <row r="189" spans="1:61" ht="30" customHeight="1" thickBot="1" x14ac:dyDescent="0.55000000000000004">
      <c r="A189" s="136"/>
      <c r="B189" s="55" t="s">
        <v>177</v>
      </c>
      <c r="C189" s="55" t="s">
        <v>334</v>
      </c>
      <c r="D189" s="55" t="s">
        <v>86</v>
      </c>
      <c r="E189" s="55" t="s">
        <v>335</v>
      </c>
      <c r="F189" s="55" t="s">
        <v>336</v>
      </c>
      <c r="G189" s="55" t="s">
        <v>177</v>
      </c>
      <c r="H189" s="55" t="s">
        <v>334</v>
      </c>
      <c r="I189" s="55" t="s">
        <v>86</v>
      </c>
      <c r="J189" s="55" t="s">
        <v>335</v>
      </c>
      <c r="K189" s="56" t="s">
        <v>336</v>
      </c>
      <c r="L189" s="55" t="s">
        <v>177</v>
      </c>
      <c r="M189" s="55" t="s">
        <v>334</v>
      </c>
      <c r="N189" s="55" t="s">
        <v>86</v>
      </c>
      <c r="O189" s="55" t="s">
        <v>335</v>
      </c>
      <c r="P189" s="55" t="s">
        <v>336</v>
      </c>
      <c r="Q189" s="55" t="s">
        <v>177</v>
      </c>
      <c r="R189" s="55" t="s">
        <v>334</v>
      </c>
      <c r="S189" s="55" t="s">
        <v>86</v>
      </c>
      <c r="T189" s="55" t="s">
        <v>335</v>
      </c>
      <c r="U189" s="55" t="s">
        <v>336</v>
      </c>
      <c r="V189" s="55" t="s">
        <v>177</v>
      </c>
      <c r="W189" s="55" t="s">
        <v>334</v>
      </c>
      <c r="X189" s="55" t="s">
        <v>86</v>
      </c>
      <c r="Y189" s="55" t="s">
        <v>335</v>
      </c>
      <c r="Z189" s="55" t="s">
        <v>336</v>
      </c>
      <c r="AA189" s="55" t="s">
        <v>177</v>
      </c>
      <c r="AB189" s="55" t="s">
        <v>334</v>
      </c>
      <c r="AC189" s="55" t="s">
        <v>86</v>
      </c>
      <c r="AD189" s="55" t="s">
        <v>335</v>
      </c>
      <c r="AE189" s="55" t="s">
        <v>336</v>
      </c>
      <c r="AF189" s="55" t="s">
        <v>177</v>
      </c>
      <c r="AG189" s="55" t="s">
        <v>334</v>
      </c>
      <c r="AH189" s="55" t="s">
        <v>86</v>
      </c>
      <c r="AI189" s="55" t="s">
        <v>335</v>
      </c>
      <c r="AJ189" s="55" t="s">
        <v>336</v>
      </c>
      <c r="AK189" s="55" t="s">
        <v>177</v>
      </c>
      <c r="AL189" s="55" t="s">
        <v>334</v>
      </c>
      <c r="AM189" s="55" t="s">
        <v>86</v>
      </c>
      <c r="AN189" s="55" t="s">
        <v>335</v>
      </c>
      <c r="AO189" s="55" t="s">
        <v>336</v>
      </c>
      <c r="AP189" s="55" t="s">
        <v>177</v>
      </c>
      <c r="AQ189" s="55" t="s">
        <v>334</v>
      </c>
      <c r="AR189" s="55" t="s">
        <v>86</v>
      </c>
      <c r="AS189" s="55" t="s">
        <v>335</v>
      </c>
      <c r="AT189" s="55" t="s">
        <v>336</v>
      </c>
      <c r="AU189" s="55" t="s">
        <v>177</v>
      </c>
      <c r="AV189" s="55" t="s">
        <v>334</v>
      </c>
      <c r="AW189" s="55" t="s">
        <v>86</v>
      </c>
      <c r="AX189" s="55" t="s">
        <v>335</v>
      </c>
      <c r="AY189" s="55" t="s">
        <v>336</v>
      </c>
      <c r="AZ189" s="55" t="s">
        <v>177</v>
      </c>
      <c r="BA189" s="55" t="s">
        <v>334</v>
      </c>
      <c r="BB189" s="55" t="s">
        <v>86</v>
      </c>
      <c r="BC189" s="55" t="s">
        <v>335</v>
      </c>
      <c r="BD189" s="55" t="s">
        <v>336</v>
      </c>
      <c r="BE189" s="55" t="s">
        <v>177</v>
      </c>
      <c r="BF189" s="55" t="s">
        <v>334</v>
      </c>
      <c r="BG189" s="55" t="s">
        <v>86</v>
      </c>
      <c r="BH189" s="55" t="s">
        <v>335</v>
      </c>
      <c r="BI189" s="55" t="s">
        <v>336</v>
      </c>
    </row>
    <row r="190" spans="1:61" ht="20.100000000000001" customHeight="1" x14ac:dyDescent="0.5">
      <c r="A190" s="3" t="s">
        <v>19</v>
      </c>
      <c r="B190" s="3">
        <v>1185214972.8699999</v>
      </c>
      <c r="C190" s="3">
        <v>887263898.14999998</v>
      </c>
      <c r="D190" s="3">
        <v>2072478871.0200005</v>
      </c>
      <c r="E190" s="34">
        <v>42.81</v>
      </c>
      <c r="F190" s="34">
        <v>17.98</v>
      </c>
      <c r="G190" s="3">
        <v>5161643.55</v>
      </c>
      <c r="H190" s="3">
        <v>986177.38</v>
      </c>
      <c r="I190" s="3">
        <v>6147820.9299999997</v>
      </c>
      <c r="J190" s="34">
        <v>16.04</v>
      </c>
      <c r="K190" s="34">
        <v>3.3</v>
      </c>
      <c r="L190" s="3">
        <v>171537120.22</v>
      </c>
      <c r="M190" s="3">
        <v>289253629.63</v>
      </c>
      <c r="N190" s="3">
        <v>460790749.85000002</v>
      </c>
      <c r="O190" s="34">
        <v>62.77</v>
      </c>
      <c r="P190" s="34">
        <v>20.76</v>
      </c>
      <c r="Q190" s="3">
        <v>0</v>
      </c>
      <c r="R190" s="3">
        <v>532457838.63</v>
      </c>
      <c r="S190" s="3">
        <v>532457838.63</v>
      </c>
      <c r="T190" s="34">
        <v>100</v>
      </c>
      <c r="U190" s="34">
        <v>17.670000000000002</v>
      </c>
      <c r="V190" s="3">
        <v>17935088.620000001</v>
      </c>
      <c r="W190" s="3">
        <v>0</v>
      </c>
      <c r="X190" s="3">
        <v>17935088.620000001</v>
      </c>
      <c r="Y190" s="34">
        <v>0</v>
      </c>
      <c r="Z190" s="34">
        <v>12.64</v>
      </c>
      <c r="AA190" s="3">
        <v>457493981.85000002</v>
      </c>
      <c r="AB190" s="3">
        <v>54534012.030000001</v>
      </c>
      <c r="AC190" s="3">
        <v>512027993.88</v>
      </c>
      <c r="AD190" s="34">
        <v>10.65</v>
      </c>
      <c r="AE190" s="34">
        <v>22.1</v>
      </c>
      <c r="AF190" s="3">
        <v>4550641.16</v>
      </c>
      <c r="AG190" s="3">
        <v>0</v>
      </c>
      <c r="AH190" s="3">
        <v>4550641.16</v>
      </c>
      <c r="AI190" s="34">
        <v>0</v>
      </c>
      <c r="AJ190" s="34">
        <v>9.11</v>
      </c>
      <c r="AK190" s="3">
        <v>25860183.239999998</v>
      </c>
      <c r="AL190" s="3">
        <v>0</v>
      </c>
      <c r="AM190" s="3">
        <v>25860183.239999998</v>
      </c>
      <c r="AN190" s="34">
        <v>0</v>
      </c>
      <c r="AO190" s="34">
        <v>20.69</v>
      </c>
      <c r="AP190" s="3">
        <v>290619051.25999999</v>
      </c>
      <c r="AQ190" s="3">
        <v>158588.85</v>
      </c>
      <c r="AR190" s="3">
        <v>290777640.11000001</v>
      </c>
      <c r="AS190" s="34">
        <v>0.05</v>
      </c>
      <c r="AT190" s="34">
        <v>11.36</v>
      </c>
      <c r="AU190" s="3">
        <v>0</v>
      </c>
      <c r="AV190" s="3">
        <v>0</v>
      </c>
      <c r="AW190" s="3">
        <v>0</v>
      </c>
      <c r="AX190" s="34">
        <v>0</v>
      </c>
      <c r="AY190" s="34">
        <v>0</v>
      </c>
      <c r="AZ190" s="3">
        <v>44130994.670000002</v>
      </c>
      <c r="BA190" s="3">
        <v>18812.490000000002</v>
      </c>
      <c r="BB190" s="3">
        <v>44149807.160000004</v>
      </c>
      <c r="BC190" s="34">
        <v>0.04</v>
      </c>
      <c r="BD190" s="34">
        <v>15.63</v>
      </c>
      <c r="BE190" s="3">
        <v>167926268.30000001</v>
      </c>
      <c r="BF190" s="3">
        <v>9854839.1400000006</v>
      </c>
      <c r="BG190" s="3">
        <v>177781107.44</v>
      </c>
      <c r="BH190" s="34">
        <v>5.54</v>
      </c>
      <c r="BI190" s="34">
        <v>29.41</v>
      </c>
    </row>
    <row r="191" spans="1:61" ht="20.100000000000001" customHeight="1" x14ac:dyDescent="0.5">
      <c r="A191" s="3" t="s">
        <v>21</v>
      </c>
      <c r="B191" s="3">
        <v>304958951.90999997</v>
      </c>
      <c r="C191" s="3">
        <v>1654095338.79</v>
      </c>
      <c r="D191" s="3">
        <v>1959054290.7</v>
      </c>
      <c r="E191" s="34">
        <v>84.43</v>
      </c>
      <c r="F191" s="34">
        <v>17</v>
      </c>
      <c r="G191" s="3">
        <v>6261279.75</v>
      </c>
      <c r="H191" s="3">
        <v>248700</v>
      </c>
      <c r="I191" s="3">
        <v>6509979.75</v>
      </c>
      <c r="J191" s="34">
        <v>3.82</v>
      </c>
      <c r="K191" s="34">
        <v>3.49</v>
      </c>
      <c r="L191" s="3">
        <v>36029080.960000001</v>
      </c>
      <c r="M191" s="3">
        <v>1372581.84</v>
      </c>
      <c r="N191" s="3">
        <v>37401662.800000004</v>
      </c>
      <c r="O191" s="34">
        <v>3.67</v>
      </c>
      <c r="P191" s="34">
        <v>1.68</v>
      </c>
      <c r="Q191" s="3">
        <v>0</v>
      </c>
      <c r="R191" s="3">
        <v>1647315600.4300001</v>
      </c>
      <c r="S191" s="3">
        <v>1647315600.4300001</v>
      </c>
      <c r="T191" s="34">
        <v>100</v>
      </c>
      <c r="U191" s="34">
        <v>54.65</v>
      </c>
      <c r="V191" s="3">
        <v>1347074.87</v>
      </c>
      <c r="W191" s="3">
        <v>7.0000000000000007E-2</v>
      </c>
      <c r="X191" s="3">
        <v>1347074.9400000002</v>
      </c>
      <c r="Y191" s="34">
        <v>0</v>
      </c>
      <c r="Z191" s="34">
        <v>0.95</v>
      </c>
      <c r="AA191" s="3">
        <v>70052244.140000001</v>
      </c>
      <c r="AB191" s="3">
        <v>5037482.84</v>
      </c>
      <c r="AC191" s="3">
        <v>75089726.980000004</v>
      </c>
      <c r="AD191" s="34">
        <v>6.71</v>
      </c>
      <c r="AE191" s="34">
        <v>3.24</v>
      </c>
      <c r="AF191" s="3">
        <v>94699.02</v>
      </c>
      <c r="AG191" s="3">
        <v>0</v>
      </c>
      <c r="AH191" s="3">
        <v>94699.02</v>
      </c>
      <c r="AI191" s="34">
        <v>0</v>
      </c>
      <c r="AJ191" s="34">
        <v>0.19</v>
      </c>
      <c r="AK191" s="3">
        <v>981626.06</v>
      </c>
      <c r="AL191" s="3">
        <v>0</v>
      </c>
      <c r="AM191" s="3">
        <v>981626.06</v>
      </c>
      <c r="AN191" s="34">
        <v>0</v>
      </c>
      <c r="AO191" s="34">
        <v>0.79</v>
      </c>
      <c r="AP191" s="3">
        <v>166587277.24000001</v>
      </c>
      <c r="AQ191" s="3">
        <v>119858.69</v>
      </c>
      <c r="AR191" s="3">
        <v>166707135.93000001</v>
      </c>
      <c r="AS191" s="34">
        <v>7.0000000000000007E-2</v>
      </c>
      <c r="AT191" s="34">
        <v>6.51</v>
      </c>
      <c r="AU191" s="3">
        <v>0</v>
      </c>
      <c r="AV191" s="3">
        <v>0</v>
      </c>
      <c r="AW191" s="3">
        <v>0</v>
      </c>
      <c r="AX191" s="34">
        <v>0</v>
      </c>
      <c r="AY191" s="34">
        <v>0</v>
      </c>
      <c r="AZ191" s="3">
        <v>8310501.1799999997</v>
      </c>
      <c r="BA191" s="3">
        <v>0.03</v>
      </c>
      <c r="BB191" s="3">
        <v>8310501.21</v>
      </c>
      <c r="BC191" s="34">
        <v>0</v>
      </c>
      <c r="BD191" s="34">
        <v>2.94</v>
      </c>
      <c r="BE191" s="3">
        <v>15295168.689999999</v>
      </c>
      <c r="BF191" s="3">
        <v>1114.8900000000001</v>
      </c>
      <c r="BG191" s="3">
        <v>15296283.58</v>
      </c>
      <c r="BH191" s="34">
        <v>0.01</v>
      </c>
      <c r="BI191" s="34">
        <v>2.5299999999999998</v>
      </c>
    </row>
    <row r="192" spans="1:61" ht="20.100000000000001" customHeight="1" x14ac:dyDescent="0.5">
      <c r="A192" s="3" t="s">
        <v>20</v>
      </c>
      <c r="B192" s="3">
        <v>1679788281.3599999</v>
      </c>
      <c r="C192" s="3">
        <v>197637691.38000003</v>
      </c>
      <c r="D192" s="3">
        <v>1877425972.7399998</v>
      </c>
      <c r="E192" s="34">
        <v>10.53</v>
      </c>
      <c r="F192" s="34">
        <v>16.29</v>
      </c>
      <c r="G192" s="3">
        <v>15874191.810000001</v>
      </c>
      <c r="H192" s="3">
        <v>0</v>
      </c>
      <c r="I192" s="3">
        <v>15874191.810000001</v>
      </c>
      <c r="J192" s="34">
        <v>0</v>
      </c>
      <c r="K192" s="34">
        <v>8.52</v>
      </c>
      <c r="L192" s="3">
        <v>266739964.63999999</v>
      </c>
      <c r="M192" s="3">
        <v>115824112.7</v>
      </c>
      <c r="N192" s="3">
        <v>382564077.33999997</v>
      </c>
      <c r="O192" s="34">
        <v>30.28</v>
      </c>
      <c r="P192" s="34">
        <v>17.23</v>
      </c>
      <c r="Q192" s="3">
        <v>4550.49</v>
      </c>
      <c r="R192" s="3">
        <v>67558462.400000006</v>
      </c>
      <c r="S192" s="3">
        <v>67563012.890000001</v>
      </c>
      <c r="T192" s="34">
        <v>99.99</v>
      </c>
      <c r="U192" s="34">
        <v>2.2400000000000002</v>
      </c>
      <c r="V192" s="3">
        <v>6632299.9199999999</v>
      </c>
      <c r="W192" s="3">
        <v>-1447.92</v>
      </c>
      <c r="X192" s="3">
        <v>6630852</v>
      </c>
      <c r="Y192" s="34">
        <v>-0.02</v>
      </c>
      <c r="Z192" s="34">
        <v>4.67</v>
      </c>
      <c r="AA192" s="3">
        <v>517078236.89999998</v>
      </c>
      <c r="AB192" s="3">
        <v>11820735.74</v>
      </c>
      <c r="AC192" s="3">
        <v>528898972.63999999</v>
      </c>
      <c r="AD192" s="34">
        <v>2.23</v>
      </c>
      <c r="AE192" s="34">
        <v>22.83</v>
      </c>
      <c r="AF192" s="3">
        <v>17594646.25</v>
      </c>
      <c r="AG192" s="3">
        <v>1978129.72</v>
      </c>
      <c r="AH192" s="3">
        <v>19572775.969999999</v>
      </c>
      <c r="AI192" s="34">
        <v>10.11</v>
      </c>
      <c r="AJ192" s="34">
        <v>39.19</v>
      </c>
      <c r="AK192" s="3">
        <v>51967025.590000004</v>
      </c>
      <c r="AL192" s="3">
        <v>-105942.98</v>
      </c>
      <c r="AM192" s="3">
        <v>51861082.610000007</v>
      </c>
      <c r="AN192" s="34">
        <v>-0.2</v>
      </c>
      <c r="AO192" s="34">
        <v>41.5</v>
      </c>
      <c r="AP192" s="3">
        <v>616772688.88999999</v>
      </c>
      <c r="AQ192" s="3">
        <v>134395.37</v>
      </c>
      <c r="AR192" s="3">
        <v>616907084.25999999</v>
      </c>
      <c r="AS192" s="34">
        <v>0.02</v>
      </c>
      <c r="AT192" s="34">
        <v>24.1</v>
      </c>
      <c r="AU192" s="3">
        <v>0</v>
      </c>
      <c r="AV192" s="3">
        <v>0</v>
      </c>
      <c r="AW192" s="3">
        <v>0</v>
      </c>
      <c r="AX192" s="34">
        <v>0</v>
      </c>
      <c r="AY192" s="34">
        <v>0</v>
      </c>
      <c r="AZ192" s="3">
        <v>37621145.450000003</v>
      </c>
      <c r="BA192" s="3">
        <v>0</v>
      </c>
      <c r="BB192" s="3">
        <v>37621145.450000003</v>
      </c>
      <c r="BC192" s="34">
        <v>0</v>
      </c>
      <c r="BD192" s="34">
        <v>13.32</v>
      </c>
      <c r="BE192" s="3">
        <v>149503531.41999999</v>
      </c>
      <c r="BF192" s="3">
        <v>429246.35</v>
      </c>
      <c r="BG192" s="3">
        <v>149932777.76999998</v>
      </c>
      <c r="BH192" s="34">
        <v>0.28999999999999998</v>
      </c>
      <c r="BI192" s="34">
        <v>24.8</v>
      </c>
    </row>
    <row r="193" spans="1:61" ht="20.100000000000001" customHeight="1" x14ac:dyDescent="0.5">
      <c r="A193" s="3" t="s">
        <v>22</v>
      </c>
      <c r="B193" s="3">
        <v>924992670.43000019</v>
      </c>
      <c r="C193" s="3">
        <v>267401003.31</v>
      </c>
      <c r="D193" s="3">
        <v>1192393673.74</v>
      </c>
      <c r="E193" s="34">
        <v>22.43</v>
      </c>
      <c r="F193" s="34">
        <v>10.35</v>
      </c>
      <c r="G193" s="3">
        <v>5114258.4800000004</v>
      </c>
      <c r="H193" s="3">
        <v>0</v>
      </c>
      <c r="I193" s="3">
        <v>5114258.4800000004</v>
      </c>
      <c r="J193" s="34">
        <v>0</v>
      </c>
      <c r="K193" s="34">
        <v>2.74</v>
      </c>
      <c r="L193" s="3">
        <v>155674799.93000001</v>
      </c>
      <c r="M193" s="3">
        <v>150534185.78999999</v>
      </c>
      <c r="N193" s="3">
        <v>306208985.72000003</v>
      </c>
      <c r="O193" s="34">
        <v>49.16</v>
      </c>
      <c r="P193" s="34">
        <v>13.79</v>
      </c>
      <c r="Q193" s="3">
        <v>0</v>
      </c>
      <c r="R193" s="3">
        <v>31149453.52</v>
      </c>
      <c r="S193" s="3">
        <v>31149453.52</v>
      </c>
      <c r="T193" s="34">
        <v>100</v>
      </c>
      <c r="U193" s="34">
        <v>1.03</v>
      </c>
      <c r="V193" s="3">
        <v>25760100.739999998</v>
      </c>
      <c r="W193" s="3">
        <v>634093</v>
      </c>
      <c r="X193" s="3">
        <v>26394193.739999998</v>
      </c>
      <c r="Y193" s="34">
        <v>2.4</v>
      </c>
      <c r="Z193" s="34">
        <v>18.61</v>
      </c>
      <c r="AA193" s="3">
        <v>441588681.66000003</v>
      </c>
      <c r="AB193" s="3">
        <v>84357952.519999996</v>
      </c>
      <c r="AC193" s="3">
        <v>525946634.18000001</v>
      </c>
      <c r="AD193" s="34">
        <v>16.04</v>
      </c>
      <c r="AE193" s="34">
        <v>22.7</v>
      </c>
      <c r="AF193" s="3">
        <v>218113.37</v>
      </c>
      <c r="AG193" s="3">
        <v>0</v>
      </c>
      <c r="AH193" s="3">
        <v>218113.37</v>
      </c>
      <c r="AI193" s="34">
        <v>0</v>
      </c>
      <c r="AJ193" s="34">
        <v>0.44</v>
      </c>
      <c r="AK193" s="3">
        <v>6654044.1500000004</v>
      </c>
      <c r="AL193" s="3">
        <v>192869.38</v>
      </c>
      <c r="AM193" s="3">
        <v>6846913.5300000003</v>
      </c>
      <c r="AN193" s="34">
        <v>2.82</v>
      </c>
      <c r="AO193" s="34">
        <v>5.48</v>
      </c>
      <c r="AP193" s="3">
        <v>224250576.49000001</v>
      </c>
      <c r="AQ193" s="3">
        <v>444853.69</v>
      </c>
      <c r="AR193" s="3">
        <v>224695430.18000001</v>
      </c>
      <c r="AS193" s="34">
        <v>0.2</v>
      </c>
      <c r="AT193" s="34">
        <v>8.7799999999999994</v>
      </c>
      <c r="AU193" s="3">
        <v>0</v>
      </c>
      <c r="AV193" s="3">
        <v>0</v>
      </c>
      <c r="AW193" s="3">
        <v>0</v>
      </c>
      <c r="AX193" s="34">
        <v>0</v>
      </c>
      <c r="AY193" s="34">
        <v>0</v>
      </c>
      <c r="AZ193" s="3">
        <v>14854166.32</v>
      </c>
      <c r="BA193" s="3">
        <v>0</v>
      </c>
      <c r="BB193" s="3">
        <v>14854166.32</v>
      </c>
      <c r="BC193" s="34">
        <v>0</v>
      </c>
      <c r="BD193" s="34">
        <v>5.26</v>
      </c>
      <c r="BE193" s="3">
        <v>50877929.289999999</v>
      </c>
      <c r="BF193" s="3">
        <v>87595.41</v>
      </c>
      <c r="BG193" s="3">
        <v>50965524.699999996</v>
      </c>
      <c r="BH193" s="34">
        <v>0.17</v>
      </c>
      <c r="BI193" s="34">
        <v>8.43</v>
      </c>
    </row>
    <row r="194" spans="1:61" ht="20.100000000000001" customHeight="1" x14ac:dyDescent="0.5">
      <c r="A194" s="3" t="s">
        <v>23</v>
      </c>
      <c r="B194" s="3">
        <v>679989688.96999991</v>
      </c>
      <c r="C194" s="3">
        <v>273362375.06999999</v>
      </c>
      <c r="D194" s="3">
        <v>953352064.04000008</v>
      </c>
      <c r="E194" s="34">
        <v>28.67</v>
      </c>
      <c r="F194" s="34">
        <v>8.27</v>
      </c>
      <c r="G194" s="3">
        <v>293291.89</v>
      </c>
      <c r="H194" s="3">
        <v>0</v>
      </c>
      <c r="I194" s="3">
        <v>293291.89</v>
      </c>
      <c r="J194" s="34">
        <v>0</v>
      </c>
      <c r="K194" s="34">
        <v>0.16</v>
      </c>
      <c r="L194" s="3">
        <v>60977253.399999999</v>
      </c>
      <c r="M194" s="3">
        <v>1649261.99</v>
      </c>
      <c r="N194" s="3">
        <v>62626515.390000001</v>
      </c>
      <c r="O194" s="34">
        <v>2.63</v>
      </c>
      <c r="P194" s="34">
        <v>2.82</v>
      </c>
      <c r="Q194" s="3">
        <v>775738.41</v>
      </c>
      <c r="R194" s="3">
        <v>193845167.75999999</v>
      </c>
      <c r="S194" s="3">
        <v>194620906.16999999</v>
      </c>
      <c r="T194" s="34">
        <v>99.6</v>
      </c>
      <c r="U194" s="34">
        <v>6.46</v>
      </c>
      <c r="V194" s="3">
        <v>823644.57</v>
      </c>
      <c r="W194" s="3">
        <v>0</v>
      </c>
      <c r="X194" s="3">
        <v>823644.57</v>
      </c>
      <c r="Y194" s="34">
        <v>0</v>
      </c>
      <c r="Z194" s="34">
        <v>0.57999999999999996</v>
      </c>
      <c r="AA194" s="3">
        <v>230453683.71000001</v>
      </c>
      <c r="AB194" s="3">
        <v>75776319.079999998</v>
      </c>
      <c r="AC194" s="3">
        <v>306230002.79000002</v>
      </c>
      <c r="AD194" s="34">
        <v>24.74</v>
      </c>
      <c r="AE194" s="34">
        <v>13.22</v>
      </c>
      <c r="AF194" s="3">
        <v>13356510.91</v>
      </c>
      <c r="AG194" s="3">
        <v>0</v>
      </c>
      <c r="AH194" s="3">
        <v>13356510.91</v>
      </c>
      <c r="AI194" s="34">
        <v>0</v>
      </c>
      <c r="AJ194" s="34">
        <v>26.74</v>
      </c>
      <c r="AK194" s="3">
        <v>14214085.039999999</v>
      </c>
      <c r="AL194" s="3">
        <v>178003.65</v>
      </c>
      <c r="AM194" s="3">
        <v>14392088.689999999</v>
      </c>
      <c r="AN194" s="34">
        <v>1.24</v>
      </c>
      <c r="AO194" s="34">
        <v>11.52</v>
      </c>
      <c r="AP194" s="3">
        <v>286558288.73000002</v>
      </c>
      <c r="AQ194" s="3">
        <v>481661.95</v>
      </c>
      <c r="AR194" s="3">
        <v>287039950.68000001</v>
      </c>
      <c r="AS194" s="34">
        <v>0.17</v>
      </c>
      <c r="AT194" s="34">
        <v>11.22</v>
      </c>
      <c r="AU194" s="3">
        <v>0</v>
      </c>
      <c r="AV194" s="3">
        <v>0</v>
      </c>
      <c r="AW194" s="3">
        <v>0</v>
      </c>
      <c r="AX194" s="34">
        <v>0</v>
      </c>
      <c r="AY194" s="34">
        <v>0</v>
      </c>
      <c r="AZ194" s="3">
        <v>13567309.08</v>
      </c>
      <c r="BA194" s="3">
        <v>59912.26</v>
      </c>
      <c r="BB194" s="3">
        <v>13627221.34</v>
      </c>
      <c r="BC194" s="34">
        <v>0.44</v>
      </c>
      <c r="BD194" s="34">
        <v>4.83</v>
      </c>
      <c r="BE194" s="3">
        <v>58969883.229999997</v>
      </c>
      <c r="BF194" s="3">
        <v>1372048.38</v>
      </c>
      <c r="BG194" s="3">
        <v>60341931.609999999</v>
      </c>
      <c r="BH194" s="34">
        <v>2.27</v>
      </c>
      <c r="BI194" s="34">
        <v>9.98</v>
      </c>
    </row>
    <row r="195" spans="1:61" ht="20.100000000000001" customHeight="1" x14ac:dyDescent="0.5">
      <c r="A195" s="3" t="s">
        <v>24</v>
      </c>
      <c r="B195" s="3">
        <v>282350751.03999996</v>
      </c>
      <c r="C195" s="3">
        <v>456094322.56999999</v>
      </c>
      <c r="D195" s="3">
        <v>738445073.61000001</v>
      </c>
      <c r="E195" s="34">
        <v>61.76</v>
      </c>
      <c r="F195" s="34">
        <v>6.41</v>
      </c>
      <c r="G195" s="3">
        <v>79498.44</v>
      </c>
      <c r="H195" s="3">
        <v>0</v>
      </c>
      <c r="I195" s="3">
        <v>79498.44</v>
      </c>
      <c r="J195" s="34">
        <v>0</v>
      </c>
      <c r="K195" s="34">
        <v>0.04</v>
      </c>
      <c r="L195" s="3">
        <v>42876870.280000001</v>
      </c>
      <c r="M195" s="3">
        <v>441292473.75</v>
      </c>
      <c r="N195" s="3">
        <v>484169344.02999997</v>
      </c>
      <c r="O195" s="34">
        <v>91.14</v>
      </c>
      <c r="P195" s="34">
        <v>21.81</v>
      </c>
      <c r="Q195" s="3">
        <v>0</v>
      </c>
      <c r="R195" s="3">
        <v>0</v>
      </c>
      <c r="S195" s="3">
        <v>0</v>
      </c>
      <c r="T195" s="34">
        <v>0</v>
      </c>
      <c r="U195" s="34">
        <v>0</v>
      </c>
      <c r="V195" s="3">
        <v>69550508.730000004</v>
      </c>
      <c r="W195" s="3">
        <v>14530101.65</v>
      </c>
      <c r="X195" s="3">
        <v>84080610.38000001</v>
      </c>
      <c r="Y195" s="34">
        <v>17.28</v>
      </c>
      <c r="Z195" s="34">
        <v>59.28</v>
      </c>
      <c r="AA195" s="3">
        <v>74736889.939999998</v>
      </c>
      <c r="AB195" s="3">
        <v>235200</v>
      </c>
      <c r="AC195" s="3">
        <v>74972089.939999998</v>
      </c>
      <c r="AD195" s="34">
        <v>0.31</v>
      </c>
      <c r="AE195" s="34">
        <v>3.24</v>
      </c>
      <c r="AF195" s="3">
        <v>1014067.7</v>
      </c>
      <c r="AG195" s="3">
        <v>0</v>
      </c>
      <c r="AH195" s="3">
        <v>1014067.7</v>
      </c>
      <c r="AI195" s="34">
        <v>0</v>
      </c>
      <c r="AJ195" s="34">
        <v>2.0299999999999998</v>
      </c>
      <c r="AK195" s="3">
        <v>917141.66</v>
      </c>
      <c r="AL195" s="3">
        <v>21724.67</v>
      </c>
      <c r="AM195" s="3">
        <v>938866.33000000007</v>
      </c>
      <c r="AN195" s="34">
        <v>2.31</v>
      </c>
      <c r="AO195" s="34">
        <v>0.75</v>
      </c>
      <c r="AP195" s="3">
        <v>57750323.219999999</v>
      </c>
      <c r="AQ195" s="3">
        <v>0</v>
      </c>
      <c r="AR195" s="3">
        <v>57750323.219999999</v>
      </c>
      <c r="AS195" s="34">
        <v>0</v>
      </c>
      <c r="AT195" s="34">
        <v>2.2599999999999998</v>
      </c>
      <c r="AU195" s="3">
        <v>0</v>
      </c>
      <c r="AV195" s="3">
        <v>0</v>
      </c>
      <c r="AW195" s="3">
        <v>0</v>
      </c>
      <c r="AX195" s="34">
        <v>0</v>
      </c>
      <c r="AY195" s="34">
        <v>0</v>
      </c>
      <c r="AZ195" s="3">
        <v>2047461.19</v>
      </c>
      <c r="BA195" s="3">
        <v>0</v>
      </c>
      <c r="BB195" s="3">
        <v>2047461.19</v>
      </c>
      <c r="BC195" s="34">
        <v>0</v>
      </c>
      <c r="BD195" s="34">
        <v>0.72</v>
      </c>
      <c r="BE195" s="3">
        <v>33377989.879999999</v>
      </c>
      <c r="BF195" s="3">
        <v>14822.5</v>
      </c>
      <c r="BG195" s="3">
        <v>33392812.379999999</v>
      </c>
      <c r="BH195" s="34">
        <v>0.04</v>
      </c>
      <c r="BI195" s="34">
        <v>5.52</v>
      </c>
    </row>
    <row r="196" spans="1:61" ht="20.100000000000001" customHeight="1" x14ac:dyDescent="0.5">
      <c r="A196" s="3" t="s">
        <v>25</v>
      </c>
      <c r="B196" s="3">
        <v>523077360.48000002</v>
      </c>
      <c r="C196" s="3">
        <v>109577194.30999997</v>
      </c>
      <c r="D196" s="3">
        <v>632654554.78999996</v>
      </c>
      <c r="E196" s="34">
        <v>17.32</v>
      </c>
      <c r="F196" s="34">
        <v>5.49</v>
      </c>
      <c r="G196" s="3">
        <v>1442021.18</v>
      </c>
      <c r="H196" s="3">
        <v>0</v>
      </c>
      <c r="I196" s="3">
        <v>1442021.18</v>
      </c>
      <c r="J196" s="34">
        <v>0</v>
      </c>
      <c r="K196" s="34">
        <v>0.77</v>
      </c>
      <c r="L196" s="3">
        <v>21612031.670000002</v>
      </c>
      <c r="M196" s="3">
        <v>491820.07</v>
      </c>
      <c r="N196" s="3">
        <v>22103851.740000002</v>
      </c>
      <c r="O196" s="34">
        <v>2.23</v>
      </c>
      <c r="P196" s="34">
        <v>1</v>
      </c>
      <c r="Q196" s="3">
        <v>1847540.11</v>
      </c>
      <c r="R196" s="3">
        <v>81791337.879999995</v>
      </c>
      <c r="S196" s="3">
        <v>83638877.989999995</v>
      </c>
      <c r="T196" s="34">
        <v>97.79</v>
      </c>
      <c r="U196" s="34">
        <v>2.77</v>
      </c>
      <c r="V196" s="3">
        <v>3975383.97</v>
      </c>
      <c r="W196" s="3">
        <v>0</v>
      </c>
      <c r="X196" s="3">
        <v>3975383.97</v>
      </c>
      <c r="Y196" s="34">
        <v>0</v>
      </c>
      <c r="Z196" s="34">
        <v>2.8</v>
      </c>
      <c r="AA196" s="3">
        <v>190287285.65000001</v>
      </c>
      <c r="AB196" s="3">
        <v>27409669.969999999</v>
      </c>
      <c r="AC196" s="3">
        <v>217696955.62</v>
      </c>
      <c r="AD196" s="34">
        <v>12.59</v>
      </c>
      <c r="AE196" s="34">
        <v>9.4</v>
      </c>
      <c r="AF196" s="3">
        <v>5882371.5599999996</v>
      </c>
      <c r="AG196" s="3">
        <v>0</v>
      </c>
      <c r="AH196" s="3">
        <v>5882371.5599999996</v>
      </c>
      <c r="AI196" s="34">
        <v>0</v>
      </c>
      <c r="AJ196" s="34">
        <v>11.78</v>
      </c>
      <c r="AK196" s="3">
        <v>15816508.99</v>
      </c>
      <c r="AL196" s="3">
        <v>0</v>
      </c>
      <c r="AM196" s="3">
        <v>15816508.99</v>
      </c>
      <c r="AN196" s="34">
        <v>0</v>
      </c>
      <c r="AO196" s="34">
        <v>12.66</v>
      </c>
      <c r="AP196" s="3">
        <v>166004065.78</v>
      </c>
      <c r="AQ196" s="3">
        <v>475796.07</v>
      </c>
      <c r="AR196" s="3">
        <v>166479861.84999999</v>
      </c>
      <c r="AS196" s="34">
        <v>0.28999999999999998</v>
      </c>
      <c r="AT196" s="34">
        <v>6.5</v>
      </c>
      <c r="AU196" s="3">
        <v>0</v>
      </c>
      <c r="AV196" s="3">
        <v>0</v>
      </c>
      <c r="AW196" s="3">
        <v>0</v>
      </c>
      <c r="AX196" s="34">
        <v>0</v>
      </c>
      <c r="AY196" s="34">
        <v>0</v>
      </c>
      <c r="AZ196" s="3">
        <v>37658782.700000003</v>
      </c>
      <c r="BA196" s="3">
        <v>0</v>
      </c>
      <c r="BB196" s="3">
        <v>37658782.700000003</v>
      </c>
      <c r="BC196" s="34">
        <v>0</v>
      </c>
      <c r="BD196" s="34">
        <v>13.33</v>
      </c>
      <c r="BE196" s="3">
        <v>78551368.870000005</v>
      </c>
      <c r="BF196" s="3">
        <v>-591429.68000000005</v>
      </c>
      <c r="BG196" s="3">
        <v>77959939.189999998</v>
      </c>
      <c r="BH196" s="34">
        <v>-0.76</v>
      </c>
      <c r="BI196" s="34">
        <v>12.9</v>
      </c>
    </row>
    <row r="197" spans="1:61" ht="20.100000000000001" customHeight="1" x14ac:dyDescent="0.5">
      <c r="A197" s="3" t="s">
        <v>27</v>
      </c>
      <c r="B197" s="3">
        <v>41962121.409999996</v>
      </c>
      <c r="C197" s="3">
        <v>316218836.23000002</v>
      </c>
      <c r="D197" s="3">
        <v>358180957.63999999</v>
      </c>
      <c r="E197" s="34">
        <v>88.28</v>
      </c>
      <c r="F197" s="34">
        <v>3.11</v>
      </c>
      <c r="G197" s="3">
        <v>1872903.19</v>
      </c>
      <c r="H197" s="3">
        <v>123325573.58</v>
      </c>
      <c r="I197" s="3">
        <v>125198476.77</v>
      </c>
      <c r="J197" s="34">
        <v>98.5</v>
      </c>
      <c r="K197" s="34">
        <v>67.19</v>
      </c>
      <c r="L197" s="3">
        <v>2826654.81</v>
      </c>
      <c r="M197" s="3">
        <v>192733456.86000001</v>
      </c>
      <c r="N197" s="3">
        <v>195560111.67000002</v>
      </c>
      <c r="O197" s="34">
        <v>98.55</v>
      </c>
      <c r="P197" s="34">
        <v>8.81</v>
      </c>
      <c r="Q197" s="3">
        <v>0</v>
      </c>
      <c r="R197" s="3">
        <v>62738.83</v>
      </c>
      <c r="S197" s="3">
        <v>62738.83</v>
      </c>
      <c r="T197" s="34">
        <v>100</v>
      </c>
      <c r="U197" s="34">
        <v>0</v>
      </c>
      <c r="V197" s="3">
        <v>13727.09</v>
      </c>
      <c r="W197" s="3">
        <v>70960.800000000003</v>
      </c>
      <c r="X197" s="3">
        <v>84687.89</v>
      </c>
      <c r="Y197" s="34">
        <v>83.79</v>
      </c>
      <c r="Z197" s="34">
        <v>0.06</v>
      </c>
      <c r="AA197" s="3">
        <v>14495098.5</v>
      </c>
      <c r="AB197" s="3">
        <v>2151.9699999999998</v>
      </c>
      <c r="AC197" s="3">
        <v>14497250.470000001</v>
      </c>
      <c r="AD197" s="34">
        <v>0.01</v>
      </c>
      <c r="AE197" s="34">
        <v>0.63</v>
      </c>
      <c r="AF197" s="3">
        <v>2240668.38</v>
      </c>
      <c r="AG197" s="3">
        <v>0</v>
      </c>
      <c r="AH197" s="3">
        <v>2240668.38</v>
      </c>
      <c r="AI197" s="34">
        <v>0</v>
      </c>
      <c r="AJ197" s="34">
        <v>4.49</v>
      </c>
      <c r="AK197" s="3">
        <v>123946.95</v>
      </c>
      <c r="AL197" s="3">
        <v>0</v>
      </c>
      <c r="AM197" s="3">
        <v>123946.95</v>
      </c>
      <c r="AN197" s="34">
        <v>0</v>
      </c>
      <c r="AO197" s="34">
        <v>0.1</v>
      </c>
      <c r="AP197" s="3">
        <v>13732709.699999999</v>
      </c>
      <c r="AQ197" s="3">
        <v>23954.19</v>
      </c>
      <c r="AR197" s="3">
        <v>13756663.889999999</v>
      </c>
      <c r="AS197" s="34">
        <v>0.17</v>
      </c>
      <c r="AT197" s="34">
        <v>0.54</v>
      </c>
      <c r="AU197" s="3">
        <v>0</v>
      </c>
      <c r="AV197" s="3">
        <v>0</v>
      </c>
      <c r="AW197" s="3">
        <v>0</v>
      </c>
      <c r="AX197" s="34">
        <v>0</v>
      </c>
      <c r="AY197" s="34">
        <v>0</v>
      </c>
      <c r="AZ197" s="3">
        <v>4670402.01</v>
      </c>
      <c r="BA197" s="3">
        <v>0</v>
      </c>
      <c r="BB197" s="3">
        <v>4670402.01</v>
      </c>
      <c r="BC197" s="34">
        <v>0</v>
      </c>
      <c r="BD197" s="34">
        <v>1.65</v>
      </c>
      <c r="BE197" s="3">
        <v>1986010.78</v>
      </c>
      <c r="BF197" s="3">
        <v>0</v>
      </c>
      <c r="BG197" s="3">
        <v>1986010.78</v>
      </c>
      <c r="BH197" s="34">
        <v>0</v>
      </c>
      <c r="BI197" s="34">
        <v>0.33</v>
      </c>
    </row>
    <row r="198" spans="1:61" ht="20.100000000000001" customHeight="1" x14ac:dyDescent="0.5">
      <c r="A198" s="3" t="s">
        <v>26</v>
      </c>
      <c r="B198" s="3">
        <v>26924415.590000004</v>
      </c>
      <c r="C198" s="3">
        <v>329035891</v>
      </c>
      <c r="D198" s="3">
        <v>355960306.58999997</v>
      </c>
      <c r="E198" s="34">
        <v>92.44</v>
      </c>
      <c r="F198" s="34">
        <v>3.09</v>
      </c>
      <c r="G198" s="3">
        <v>22069961.760000002</v>
      </c>
      <c r="H198" s="3">
        <v>0</v>
      </c>
      <c r="I198" s="3">
        <v>22069961.760000002</v>
      </c>
      <c r="J198" s="34">
        <v>0</v>
      </c>
      <c r="K198" s="34">
        <v>11.84</v>
      </c>
      <c r="L198" s="3">
        <v>4854453.83</v>
      </c>
      <c r="M198" s="3">
        <v>252076.66</v>
      </c>
      <c r="N198" s="3">
        <v>5106530.49</v>
      </c>
      <c r="O198" s="34">
        <v>4.9400000000000004</v>
      </c>
      <c r="P198" s="34">
        <v>0.23</v>
      </c>
      <c r="Q198" s="3">
        <v>0</v>
      </c>
      <c r="R198" s="3">
        <v>328783814.33999997</v>
      </c>
      <c r="S198" s="3">
        <v>328783814.33999997</v>
      </c>
      <c r="T198" s="34">
        <v>100</v>
      </c>
      <c r="U198" s="34">
        <v>10.91</v>
      </c>
      <c r="V198" s="3">
        <v>0</v>
      </c>
      <c r="W198" s="3">
        <v>0</v>
      </c>
      <c r="X198" s="3">
        <v>0</v>
      </c>
      <c r="Y198" s="34">
        <v>0</v>
      </c>
      <c r="Z198" s="34">
        <v>0</v>
      </c>
      <c r="AA198" s="3">
        <v>0</v>
      </c>
      <c r="AB198" s="3">
        <v>0</v>
      </c>
      <c r="AC198" s="3">
        <v>0</v>
      </c>
      <c r="AD198" s="34">
        <v>0</v>
      </c>
      <c r="AE198" s="34">
        <v>0</v>
      </c>
      <c r="AF198" s="3">
        <v>0</v>
      </c>
      <c r="AG198" s="3">
        <v>0</v>
      </c>
      <c r="AH198" s="3">
        <v>0</v>
      </c>
      <c r="AI198" s="34">
        <v>0</v>
      </c>
      <c r="AJ198" s="34">
        <v>0</v>
      </c>
      <c r="AK198" s="3">
        <v>0</v>
      </c>
      <c r="AL198" s="3">
        <v>0</v>
      </c>
      <c r="AM198" s="3">
        <v>0</v>
      </c>
      <c r="AN198" s="34">
        <v>0</v>
      </c>
      <c r="AO198" s="34">
        <v>0</v>
      </c>
      <c r="AP198" s="3">
        <v>0</v>
      </c>
      <c r="AQ198" s="3">
        <v>0</v>
      </c>
      <c r="AR198" s="3">
        <v>0</v>
      </c>
      <c r="AS198" s="34">
        <v>0</v>
      </c>
      <c r="AT198" s="34">
        <v>0</v>
      </c>
      <c r="AU198" s="3">
        <v>0</v>
      </c>
      <c r="AV198" s="3">
        <v>0</v>
      </c>
      <c r="AW198" s="3">
        <v>0</v>
      </c>
      <c r="AX198" s="34">
        <v>0</v>
      </c>
      <c r="AY198" s="34">
        <v>0</v>
      </c>
      <c r="AZ198" s="3">
        <v>0</v>
      </c>
      <c r="BA198" s="3">
        <v>0</v>
      </c>
      <c r="BB198" s="3">
        <v>0</v>
      </c>
      <c r="BC198" s="34">
        <v>0</v>
      </c>
      <c r="BD198" s="34">
        <v>0</v>
      </c>
      <c r="BE198" s="3">
        <v>0</v>
      </c>
      <c r="BF198" s="3">
        <v>0</v>
      </c>
      <c r="BG198" s="3">
        <v>0</v>
      </c>
      <c r="BH198" s="34">
        <v>0</v>
      </c>
      <c r="BI198" s="34">
        <v>0</v>
      </c>
    </row>
    <row r="199" spans="1:61" ht="20.100000000000001" customHeight="1" x14ac:dyDescent="0.5">
      <c r="A199" s="3" t="s">
        <v>28</v>
      </c>
      <c r="B199" s="3">
        <v>165950713.10000002</v>
      </c>
      <c r="C199" s="3">
        <v>196795.86</v>
      </c>
      <c r="D199" s="3">
        <v>166147508.96000004</v>
      </c>
      <c r="E199" s="34">
        <v>0.12</v>
      </c>
      <c r="F199" s="34">
        <v>1.44</v>
      </c>
      <c r="G199" s="3">
        <v>133079.32</v>
      </c>
      <c r="H199" s="3">
        <v>0</v>
      </c>
      <c r="I199" s="3">
        <v>133079.32</v>
      </c>
      <c r="J199" s="34">
        <v>0</v>
      </c>
      <c r="K199" s="34">
        <v>7.0000000000000007E-2</v>
      </c>
      <c r="L199" s="3">
        <v>375628.42</v>
      </c>
      <c r="M199" s="3">
        <v>0</v>
      </c>
      <c r="N199" s="3">
        <v>375628.42</v>
      </c>
      <c r="O199" s="34">
        <v>0</v>
      </c>
      <c r="P199" s="34">
        <v>0.02</v>
      </c>
      <c r="Q199" s="3">
        <v>0</v>
      </c>
      <c r="R199" s="3">
        <v>0</v>
      </c>
      <c r="S199" s="3">
        <v>0</v>
      </c>
      <c r="T199" s="34">
        <v>0</v>
      </c>
      <c r="U199" s="34">
        <v>0</v>
      </c>
      <c r="V199" s="3">
        <v>147881.34</v>
      </c>
      <c r="W199" s="3">
        <v>0</v>
      </c>
      <c r="X199" s="3">
        <v>147881.34</v>
      </c>
      <c r="Y199" s="34">
        <v>0</v>
      </c>
      <c r="Z199" s="34">
        <v>0.1</v>
      </c>
      <c r="AA199" s="3">
        <v>241146.98</v>
      </c>
      <c r="AB199" s="3">
        <v>0</v>
      </c>
      <c r="AC199" s="3">
        <v>241146.98</v>
      </c>
      <c r="AD199" s="34">
        <v>0</v>
      </c>
      <c r="AE199" s="34">
        <v>0.01</v>
      </c>
      <c r="AF199" s="3">
        <v>269591.38</v>
      </c>
      <c r="AG199" s="3">
        <v>0</v>
      </c>
      <c r="AH199" s="3">
        <v>269591.38</v>
      </c>
      <c r="AI199" s="34">
        <v>0</v>
      </c>
      <c r="AJ199" s="34">
        <v>0.54</v>
      </c>
      <c r="AK199" s="3">
        <v>6181753.7300000004</v>
      </c>
      <c r="AL199" s="3">
        <v>0</v>
      </c>
      <c r="AM199" s="3">
        <v>6181753.7300000004</v>
      </c>
      <c r="AN199" s="34">
        <v>0</v>
      </c>
      <c r="AO199" s="34">
        <v>4.95</v>
      </c>
      <c r="AP199" s="3">
        <v>157956295.83000001</v>
      </c>
      <c r="AQ199" s="3">
        <v>196795.86</v>
      </c>
      <c r="AR199" s="3">
        <v>158153091.69000003</v>
      </c>
      <c r="AS199" s="34">
        <v>0.12</v>
      </c>
      <c r="AT199" s="34">
        <v>6.18</v>
      </c>
      <c r="AU199" s="3">
        <v>0</v>
      </c>
      <c r="AV199" s="3">
        <v>0</v>
      </c>
      <c r="AW199" s="3">
        <v>0</v>
      </c>
      <c r="AX199" s="34">
        <v>0</v>
      </c>
      <c r="AY199" s="34">
        <v>0</v>
      </c>
      <c r="AZ199" s="3">
        <v>442023.57</v>
      </c>
      <c r="BA199" s="3">
        <v>0</v>
      </c>
      <c r="BB199" s="3">
        <v>442023.57</v>
      </c>
      <c r="BC199" s="34">
        <v>0</v>
      </c>
      <c r="BD199" s="34">
        <v>0.16</v>
      </c>
      <c r="BE199" s="3">
        <v>203312.53</v>
      </c>
      <c r="BF199" s="3">
        <v>0</v>
      </c>
      <c r="BG199" s="3">
        <v>203312.53</v>
      </c>
      <c r="BH199" s="34">
        <v>0</v>
      </c>
      <c r="BI199" s="34">
        <v>0.03</v>
      </c>
    </row>
    <row r="200" spans="1:61" ht="20.100000000000001" customHeight="1" x14ac:dyDescent="0.5">
      <c r="A200" s="3" t="s">
        <v>829</v>
      </c>
      <c r="B200" s="3">
        <v>24162430.019999996</v>
      </c>
      <c r="C200" s="3">
        <v>119863408.8</v>
      </c>
      <c r="D200" s="3">
        <v>144025838.81999999</v>
      </c>
      <c r="E200" s="34">
        <v>83.22</v>
      </c>
      <c r="F200" s="34">
        <v>1.25</v>
      </c>
      <c r="G200" s="3">
        <v>0</v>
      </c>
      <c r="H200" s="3">
        <v>0</v>
      </c>
      <c r="I200" s="3">
        <v>0</v>
      </c>
      <c r="J200" s="34">
        <v>0</v>
      </c>
      <c r="K200" s="34">
        <v>0</v>
      </c>
      <c r="L200" s="3">
        <v>654899.18000000005</v>
      </c>
      <c r="M200" s="3">
        <v>119828402.91</v>
      </c>
      <c r="N200" s="3">
        <v>120483302.09</v>
      </c>
      <c r="O200" s="34">
        <v>99.46</v>
      </c>
      <c r="P200" s="34">
        <v>5.43</v>
      </c>
      <c r="Q200" s="3">
        <v>5353.45</v>
      </c>
      <c r="R200" s="3">
        <v>0</v>
      </c>
      <c r="S200" s="3">
        <v>5353.45</v>
      </c>
      <c r="T200" s="34">
        <v>0</v>
      </c>
      <c r="U200" s="34">
        <v>0</v>
      </c>
      <c r="V200" s="3">
        <v>0</v>
      </c>
      <c r="W200" s="3">
        <v>0</v>
      </c>
      <c r="X200" s="3">
        <v>0</v>
      </c>
      <c r="Y200" s="34">
        <v>0</v>
      </c>
      <c r="Z200" s="34">
        <v>0</v>
      </c>
      <c r="AA200" s="3">
        <v>2062.5</v>
      </c>
      <c r="AB200" s="3">
        <v>0</v>
      </c>
      <c r="AC200" s="3">
        <v>2062.5</v>
      </c>
      <c r="AD200" s="34">
        <v>0</v>
      </c>
      <c r="AE200" s="34">
        <v>0</v>
      </c>
      <c r="AF200" s="3">
        <v>0</v>
      </c>
      <c r="AG200" s="3">
        <v>0</v>
      </c>
      <c r="AH200" s="3">
        <v>0</v>
      </c>
      <c r="AI200" s="34">
        <v>0</v>
      </c>
      <c r="AJ200" s="34">
        <v>0</v>
      </c>
      <c r="AK200" s="3">
        <v>58909.25</v>
      </c>
      <c r="AL200" s="3">
        <v>0</v>
      </c>
      <c r="AM200" s="3">
        <v>58909.25</v>
      </c>
      <c r="AN200" s="34">
        <v>0</v>
      </c>
      <c r="AO200" s="34">
        <v>0.05</v>
      </c>
      <c r="AP200" s="3">
        <v>4473383.6500000004</v>
      </c>
      <c r="AQ200" s="3">
        <v>0</v>
      </c>
      <c r="AR200" s="3">
        <v>4473383.6500000004</v>
      </c>
      <c r="AS200" s="34">
        <v>0</v>
      </c>
      <c r="AT200" s="34">
        <v>0.17</v>
      </c>
      <c r="AU200" s="3">
        <v>0</v>
      </c>
      <c r="AV200" s="3">
        <v>0</v>
      </c>
      <c r="AW200" s="3">
        <v>0</v>
      </c>
      <c r="AX200" s="34">
        <v>0</v>
      </c>
      <c r="AY200" s="34">
        <v>0</v>
      </c>
      <c r="AZ200" s="3">
        <v>18602624.809999999</v>
      </c>
      <c r="BA200" s="3">
        <v>35005.89</v>
      </c>
      <c r="BB200" s="3">
        <v>18637630.699999999</v>
      </c>
      <c r="BC200" s="34">
        <v>0.19</v>
      </c>
      <c r="BD200" s="34">
        <v>6.6</v>
      </c>
      <c r="BE200" s="3">
        <v>365197.18</v>
      </c>
      <c r="BF200" s="3">
        <v>0</v>
      </c>
      <c r="BG200" s="3">
        <v>365197.18</v>
      </c>
      <c r="BH200" s="34">
        <v>0</v>
      </c>
      <c r="BI200" s="34">
        <v>0.06</v>
      </c>
    </row>
    <row r="201" spans="1:61" ht="20.100000000000001" customHeight="1" x14ac:dyDescent="0.5">
      <c r="A201" s="3" t="s">
        <v>29</v>
      </c>
      <c r="B201" s="3">
        <v>127624977.03</v>
      </c>
      <c r="C201" s="3">
        <v>1069460.6200000001</v>
      </c>
      <c r="D201" s="3">
        <v>128694437.65000001</v>
      </c>
      <c r="E201" s="34">
        <v>0.83</v>
      </c>
      <c r="F201" s="34">
        <v>1.1200000000000001</v>
      </c>
      <c r="G201" s="3">
        <v>0</v>
      </c>
      <c r="H201" s="3">
        <v>0</v>
      </c>
      <c r="I201" s="3">
        <v>0</v>
      </c>
      <c r="J201" s="34">
        <v>0</v>
      </c>
      <c r="K201" s="34">
        <v>0</v>
      </c>
      <c r="L201" s="3">
        <v>1620741.29</v>
      </c>
      <c r="M201" s="3">
        <v>0</v>
      </c>
      <c r="N201" s="3">
        <v>1620741.29</v>
      </c>
      <c r="O201" s="34">
        <v>0</v>
      </c>
      <c r="P201" s="34">
        <v>7.0000000000000007E-2</v>
      </c>
      <c r="Q201" s="3">
        <v>0</v>
      </c>
      <c r="R201" s="3">
        <v>42505.5</v>
      </c>
      <c r="S201" s="3">
        <v>42505.5</v>
      </c>
      <c r="T201" s="34">
        <v>100</v>
      </c>
      <c r="U201" s="34">
        <v>0</v>
      </c>
      <c r="V201" s="3">
        <v>6019.67</v>
      </c>
      <c r="W201" s="3">
        <v>0</v>
      </c>
      <c r="X201" s="3">
        <v>6019.67</v>
      </c>
      <c r="Y201" s="34">
        <v>0</v>
      </c>
      <c r="Z201" s="34">
        <v>0</v>
      </c>
      <c r="AA201" s="3">
        <v>20270309.59</v>
      </c>
      <c r="AB201" s="3">
        <v>979003.12</v>
      </c>
      <c r="AC201" s="3">
        <v>21249312.710000001</v>
      </c>
      <c r="AD201" s="34">
        <v>4.6100000000000003</v>
      </c>
      <c r="AE201" s="34">
        <v>0.92</v>
      </c>
      <c r="AF201" s="3">
        <v>635046.15</v>
      </c>
      <c r="AG201" s="3">
        <v>0</v>
      </c>
      <c r="AH201" s="3">
        <v>635046.15</v>
      </c>
      <c r="AI201" s="34">
        <v>0</v>
      </c>
      <c r="AJ201" s="34">
        <v>1.27</v>
      </c>
      <c r="AK201" s="3">
        <v>70488.86</v>
      </c>
      <c r="AL201" s="3">
        <v>0</v>
      </c>
      <c r="AM201" s="3">
        <v>70488.86</v>
      </c>
      <c r="AN201" s="34">
        <v>0</v>
      </c>
      <c r="AO201" s="34">
        <v>0.06</v>
      </c>
      <c r="AP201" s="3">
        <v>99134198.170000002</v>
      </c>
      <c r="AQ201" s="3">
        <v>2094</v>
      </c>
      <c r="AR201" s="3">
        <v>99136292.170000002</v>
      </c>
      <c r="AS201" s="34">
        <v>0</v>
      </c>
      <c r="AT201" s="34">
        <v>3.87</v>
      </c>
      <c r="AU201" s="3">
        <v>0</v>
      </c>
      <c r="AV201" s="3">
        <v>0</v>
      </c>
      <c r="AW201" s="3">
        <v>0</v>
      </c>
      <c r="AX201" s="34">
        <v>0</v>
      </c>
      <c r="AY201" s="34">
        <v>0</v>
      </c>
      <c r="AZ201" s="3">
        <v>1746012.11</v>
      </c>
      <c r="BA201" s="3">
        <v>7638.43</v>
      </c>
      <c r="BB201" s="3">
        <v>1753650.54</v>
      </c>
      <c r="BC201" s="34">
        <v>0.44</v>
      </c>
      <c r="BD201" s="34">
        <v>0.62</v>
      </c>
      <c r="BE201" s="3">
        <v>4142161.19</v>
      </c>
      <c r="BF201" s="3">
        <v>38219.57</v>
      </c>
      <c r="BG201" s="3">
        <v>4180380.76</v>
      </c>
      <c r="BH201" s="34">
        <v>0.91</v>
      </c>
      <c r="BI201" s="34">
        <v>0.69</v>
      </c>
    </row>
    <row r="202" spans="1:61" ht="20.100000000000001" customHeight="1" x14ac:dyDescent="0.5">
      <c r="A202" s="3" t="s">
        <v>31</v>
      </c>
      <c r="B202" s="3">
        <v>104708804.18000001</v>
      </c>
      <c r="C202" s="3">
        <v>0</v>
      </c>
      <c r="D202" s="3">
        <v>104708804.17999999</v>
      </c>
      <c r="E202" s="34">
        <v>0</v>
      </c>
      <c r="F202" s="34">
        <v>0.91</v>
      </c>
      <c r="G202" s="3">
        <v>0</v>
      </c>
      <c r="H202" s="3">
        <v>0</v>
      </c>
      <c r="I202" s="3">
        <v>0</v>
      </c>
      <c r="J202" s="34">
        <v>0</v>
      </c>
      <c r="K202" s="34">
        <v>0</v>
      </c>
      <c r="L202" s="3">
        <v>12582.76</v>
      </c>
      <c r="M202" s="3">
        <v>0</v>
      </c>
      <c r="N202" s="3">
        <v>12582.76</v>
      </c>
      <c r="O202" s="34">
        <v>0</v>
      </c>
      <c r="P202" s="34">
        <v>0</v>
      </c>
      <c r="Q202" s="3">
        <v>0</v>
      </c>
      <c r="R202" s="3">
        <v>0</v>
      </c>
      <c r="S202" s="3">
        <v>0</v>
      </c>
      <c r="T202" s="34">
        <v>0</v>
      </c>
      <c r="U202" s="34">
        <v>0</v>
      </c>
      <c r="V202" s="3">
        <v>0</v>
      </c>
      <c r="W202" s="3">
        <v>0</v>
      </c>
      <c r="X202" s="3">
        <v>0</v>
      </c>
      <c r="Y202" s="34">
        <v>0</v>
      </c>
      <c r="Z202" s="34">
        <v>0</v>
      </c>
      <c r="AA202" s="3">
        <v>346244.01</v>
      </c>
      <c r="AB202" s="3">
        <v>0</v>
      </c>
      <c r="AC202" s="3">
        <v>346244.01</v>
      </c>
      <c r="AD202" s="34">
        <v>0</v>
      </c>
      <c r="AE202" s="34">
        <v>0.01</v>
      </c>
      <c r="AF202" s="3">
        <v>3375</v>
      </c>
      <c r="AG202" s="3">
        <v>0</v>
      </c>
      <c r="AH202" s="3">
        <v>3375</v>
      </c>
      <c r="AI202" s="34">
        <v>0</v>
      </c>
      <c r="AJ202" s="34">
        <v>0.01</v>
      </c>
      <c r="AK202" s="3">
        <v>1014858.43</v>
      </c>
      <c r="AL202" s="3">
        <v>0</v>
      </c>
      <c r="AM202" s="3">
        <v>1014858.43</v>
      </c>
      <c r="AN202" s="34">
        <v>0</v>
      </c>
      <c r="AO202" s="34">
        <v>0.81</v>
      </c>
      <c r="AP202" s="3">
        <v>97107503.569999993</v>
      </c>
      <c r="AQ202" s="3">
        <v>0</v>
      </c>
      <c r="AR202" s="3">
        <v>97107503.569999993</v>
      </c>
      <c r="AS202" s="34">
        <v>0</v>
      </c>
      <c r="AT202" s="34">
        <v>3.79</v>
      </c>
      <c r="AU202" s="3">
        <v>0</v>
      </c>
      <c r="AV202" s="3">
        <v>0</v>
      </c>
      <c r="AW202" s="3">
        <v>0</v>
      </c>
      <c r="AX202" s="34">
        <v>0</v>
      </c>
      <c r="AY202" s="34">
        <v>0</v>
      </c>
      <c r="AZ202" s="3">
        <v>5280673.55</v>
      </c>
      <c r="BA202" s="3">
        <v>0</v>
      </c>
      <c r="BB202" s="3">
        <v>5280673.55</v>
      </c>
      <c r="BC202" s="34">
        <v>0</v>
      </c>
      <c r="BD202" s="34">
        <v>1.87</v>
      </c>
      <c r="BE202" s="3">
        <v>943566.86</v>
      </c>
      <c r="BF202" s="3">
        <v>0</v>
      </c>
      <c r="BG202" s="3">
        <v>943566.86</v>
      </c>
      <c r="BH202" s="34">
        <v>0</v>
      </c>
      <c r="BI202" s="34">
        <v>0.16</v>
      </c>
    </row>
    <row r="203" spans="1:61" ht="20.100000000000001" customHeight="1" x14ac:dyDescent="0.5">
      <c r="A203" s="3" t="s">
        <v>30</v>
      </c>
      <c r="B203" s="3">
        <v>102764194.38</v>
      </c>
      <c r="C203" s="3">
        <v>91691.839999999997</v>
      </c>
      <c r="D203" s="3">
        <v>102855886.22</v>
      </c>
      <c r="E203" s="34">
        <v>0.09</v>
      </c>
      <c r="F203" s="34">
        <v>0.89</v>
      </c>
      <c r="G203" s="3">
        <v>0</v>
      </c>
      <c r="H203" s="3">
        <v>0</v>
      </c>
      <c r="I203" s="3">
        <v>0</v>
      </c>
      <c r="J203" s="34">
        <v>0</v>
      </c>
      <c r="K203" s="34">
        <v>0</v>
      </c>
      <c r="L203" s="3">
        <v>30439781.34</v>
      </c>
      <c r="M203" s="3">
        <v>62945.760000000002</v>
      </c>
      <c r="N203" s="3">
        <v>30502727.100000001</v>
      </c>
      <c r="O203" s="34">
        <v>0.21</v>
      </c>
      <c r="P203" s="34">
        <v>1.37</v>
      </c>
      <c r="Q203" s="3">
        <v>0</v>
      </c>
      <c r="R203" s="3">
        <v>0</v>
      </c>
      <c r="S203" s="3">
        <v>0</v>
      </c>
      <c r="T203" s="34">
        <v>0</v>
      </c>
      <c r="U203" s="34">
        <v>0</v>
      </c>
      <c r="V203" s="3">
        <v>0</v>
      </c>
      <c r="W203" s="3">
        <v>0</v>
      </c>
      <c r="X203" s="3">
        <v>0</v>
      </c>
      <c r="Y203" s="34">
        <v>0</v>
      </c>
      <c r="Z203" s="34">
        <v>0</v>
      </c>
      <c r="AA203" s="3">
        <v>12383731.35</v>
      </c>
      <c r="AB203" s="3">
        <v>0</v>
      </c>
      <c r="AC203" s="3">
        <v>12383731.35</v>
      </c>
      <c r="AD203" s="34">
        <v>0</v>
      </c>
      <c r="AE203" s="34">
        <v>0.53</v>
      </c>
      <c r="AF203" s="3">
        <v>0</v>
      </c>
      <c r="AG203" s="3">
        <v>0</v>
      </c>
      <c r="AH203" s="3">
        <v>0</v>
      </c>
      <c r="AI203" s="34">
        <v>0</v>
      </c>
      <c r="AJ203" s="34">
        <v>0</v>
      </c>
      <c r="AK203" s="3">
        <v>85588.46</v>
      </c>
      <c r="AL203" s="3">
        <v>0</v>
      </c>
      <c r="AM203" s="3">
        <v>85588.46</v>
      </c>
      <c r="AN203" s="34">
        <v>0</v>
      </c>
      <c r="AO203" s="34">
        <v>7.0000000000000007E-2</v>
      </c>
      <c r="AP203" s="3">
        <v>55663627.409999996</v>
      </c>
      <c r="AQ203" s="3">
        <v>28746.080000000002</v>
      </c>
      <c r="AR203" s="3">
        <v>55692373.489999995</v>
      </c>
      <c r="AS203" s="34">
        <v>0.05</v>
      </c>
      <c r="AT203" s="34">
        <v>2.1800000000000002</v>
      </c>
      <c r="AU203" s="3">
        <v>0</v>
      </c>
      <c r="AV203" s="3">
        <v>0</v>
      </c>
      <c r="AW203" s="3">
        <v>0</v>
      </c>
      <c r="AX203" s="34">
        <v>0</v>
      </c>
      <c r="AY203" s="34">
        <v>0</v>
      </c>
      <c r="AZ203" s="3">
        <v>3016795.92</v>
      </c>
      <c r="BA203" s="3">
        <v>0</v>
      </c>
      <c r="BB203" s="3">
        <v>3016795.92</v>
      </c>
      <c r="BC203" s="34">
        <v>0</v>
      </c>
      <c r="BD203" s="34">
        <v>1.07</v>
      </c>
      <c r="BE203" s="3">
        <v>1174669.8999999999</v>
      </c>
      <c r="BF203" s="3">
        <v>0</v>
      </c>
      <c r="BG203" s="3">
        <v>1174669.8999999999</v>
      </c>
      <c r="BH203" s="34">
        <v>0</v>
      </c>
      <c r="BI203" s="34">
        <v>0.19</v>
      </c>
    </row>
    <row r="204" spans="1:61" ht="20.100000000000001" customHeight="1" x14ac:dyDescent="0.5">
      <c r="A204" s="3" t="s">
        <v>828</v>
      </c>
      <c r="B204" s="3">
        <v>87252585.199999988</v>
      </c>
      <c r="C204" s="3">
        <v>4346107.0999999996</v>
      </c>
      <c r="D204" s="3">
        <v>91598692.299999997</v>
      </c>
      <c r="E204" s="34">
        <v>4.74</v>
      </c>
      <c r="F204" s="34">
        <v>0.79</v>
      </c>
      <c r="G204" s="3">
        <v>467660.71</v>
      </c>
      <c r="H204" s="3">
        <v>2844775.04</v>
      </c>
      <c r="I204" s="3">
        <v>3312435.75</v>
      </c>
      <c r="J204" s="34">
        <v>85.88</v>
      </c>
      <c r="K204" s="34">
        <v>1.78</v>
      </c>
      <c r="L204" s="3">
        <v>0</v>
      </c>
      <c r="M204" s="3">
        <v>0</v>
      </c>
      <c r="N204" s="3">
        <v>0</v>
      </c>
      <c r="O204" s="34">
        <v>0</v>
      </c>
      <c r="P204" s="34">
        <v>0</v>
      </c>
      <c r="Q204" s="3">
        <v>0</v>
      </c>
      <c r="R204" s="3">
        <v>0</v>
      </c>
      <c r="S204" s="3">
        <v>0</v>
      </c>
      <c r="T204" s="34">
        <v>0</v>
      </c>
      <c r="U204" s="34">
        <v>0</v>
      </c>
      <c r="V204" s="3">
        <v>26870.36</v>
      </c>
      <c r="W204" s="3">
        <v>0</v>
      </c>
      <c r="X204" s="3">
        <v>26870.36</v>
      </c>
      <c r="Y204" s="34">
        <v>0</v>
      </c>
      <c r="Z204" s="34">
        <v>0.02</v>
      </c>
      <c r="AA204" s="3">
        <v>454821.36</v>
      </c>
      <c r="AB204" s="3">
        <v>1501332.06</v>
      </c>
      <c r="AC204" s="3">
        <v>1956153.42</v>
      </c>
      <c r="AD204" s="34">
        <v>76.75</v>
      </c>
      <c r="AE204" s="34">
        <v>0.08</v>
      </c>
      <c r="AF204" s="3">
        <v>346837.04</v>
      </c>
      <c r="AG204" s="3">
        <v>0</v>
      </c>
      <c r="AH204" s="3">
        <v>346837.04</v>
      </c>
      <c r="AI204" s="34">
        <v>0</v>
      </c>
      <c r="AJ204" s="34">
        <v>0.69</v>
      </c>
      <c r="AK204" s="3">
        <v>0</v>
      </c>
      <c r="AL204" s="3">
        <v>0</v>
      </c>
      <c r="AM204" s="3">
        <v>0</v>
      </c>
      <c r="AN204" s="34">
        <v>0</v>
      </c>
      <c r="AO204" s="34">
        <v>0</v>
      </c>
      <c r="AP204" s="3">
        <v>39774469.509999998</v>
      </c>
      <c r="AQ204" s="3">
        <v>0</v>
      </c>
      <c r="AR204" s="3">
        <v>39774469.509999998</v>
      </c>
      <c r="AS204" s="34">
        <v>0</v>
      </c>
      <c r="AT204" s="34">
        <v>1.55</v>
      </c>
      <c r="AU204" s="3">
        <v>0</v>
      </c>
      <c r="AV204" s="3">
        <v>0</v>
      </c>
      <c r="AW204" s="3">
        <v>0</v>
      </c>
      <c r="AX204" s="34">
        <v>0</v>
      </c>
      <c r="AY204" s="34">
        <v>0</v>
      </c>
      <c r="AZ204" s="3">
        <v>42265191.130000003</v>
      </c>
      <c r="BA204" s="3">
        <v>0</v>
      </c>
      <c r="BB204" s="3">
        <v>42265191.130000003</v>
      </c>
      <c r="BC204" s="34">
        <v>0</v>
      </c>
      <c r="BD204" s="34">
        <v>14.97</v>
      </c>
      <c r="BE204" s="3">
        <v>3916735.09</v>
      </c>
      <c r="BF204" s="3">
        <v>0</v>
      </c>
      <c r="BG204" s="3">
        <v>3916735.09</v>
      </c>
      <c r="BH204" s="34">
        <v>0</v>
      </c>
      <c r="BI204" s="34">
        <v>0.65</v>
      </c>
    </row>
    <row r="205" spans="1:61" ht="20.100000000000001" customHeight="1" x14ac:dyDescent="0.5">
      <c r="A205" s="3" t="s">
        <v>32</v>
      </c>
      <c r="B205" s="3">
        <v>88868093.270000011</v>
      </c>
      <c r="C205" s="3">
        <v>0</v>
      </c>
      <c r="D205" s="3">
        <v>88868093.270000011</v>
      </c>
      <c r="E205" s="34">
        <v>0</v>
      </c>
      <c r="F205" s="34">
        <v>0.77</v>
      </c>
      <c r="G205" s="3">
        <v>0</v>
      </c>
      <c r="H205" s="3">
        <v>0</v>
      </c>
      <c r="I205" s="3">
        <v>0</v>
      </c>
      <c r="J205" s="34">
        <v>0</v>
      </c>
      <c r="K205" s="34">
        <v>0</v>
      </c>
      <c r="L205" s="3">
        <v>3135.79</v>
      </c>
      <c r="M205" s="3">
        <v>0</v>
      </c>
      <c r="N205" s="3">
        <v>3135.79</v>
      </c>
      <c r="O205" s="34">
        <v>0</v>
      </c>
      <c r="P205" s="34">
        <v>0</v>
      </c>
      <c r="Q205" s="3">
        <v>0</v>
      </c>
      <c r="R205" s="3">
        <v>0</v>
      </c>
      <c r="S205" s="3">
        <v>0</v>
      </c>
      <c r="T205" s="34">
        <v>0</v>
      </c>
      <c r="U205" s="34">
        <v>0</v>
      </c>
      <c r="V205" s="3">
        <v>0</v>
      </c>
      <c r="W205" s="3">
        <v>0</v>
      </c>
      <c r="X205" s="3">
        <v>0</v>
      </c>
      <c r="Y205" s="34">
        <v>0</v>
      </c>
      <c r="Z205" s="34">
        <v>0</v>
      </c>
      <c r="AA205" s="3">
        <v>266386.42</v>
      </c>
      <c r="AB205" s="3">
        <v>0</v>
      </c>
      <c r="AC205" s="3">
        <v>266386.42</v>
      </c>
      <c r="AD205" s="34">
        <v>0</v>
      </c>
      <c r="AE205" s="34">
        <v>0.01</v>
      </c>
      <c r="AF205" s="3">
        <v>0</v>
      </c>
      <c r="AG205" s="3">
        <v>0</v>
      </c>
      <c r="AH205" s="3">
        <v>0</v>
      </c>
      <c r="AI205" s="34">
        <v>0</v>
      </c>
      <c r="AJ205" s="34">
        <v>0</v>
      </c>
      <c r="AK205" s="3">
        <v>6999.09</v>
      </c>
      <c r="AL205" s="3">
        <v>0</v>
      </c>
      <c r="AM205" s="3">
        <v>6999.09</v>
      </c>
      <c r="AN205" s="34">
        <v>0</v>
      </c>
      <c r="AO205" s="34">
        <v>0.01</v>
      </c>
      <c r="AP205" s="3">
        <v>88520087.030000001</v>
      </c>
      <c r="AQ205" s="3">
        <v>0</v>
      </c>
      <c r="AR205" s="3">
        <v>88520087.030000001</v>
      </c>
      <c r="AS205" s="34">
        <v>0</v>
      </c>
      <c r="AT205" s="34">
        <v>3.46</v>
      </c>
      <c r="AU205" s="3">
        <v>0</v>
      </c>
      <c r="AV205" s="3">
        <v>0</v>
      </c>
      <c r="AW205" s="3">
        <v>0</v>
      </c>
      <c r="AX205" s="34">
        <v>0</v>
      </c>
      <c r="AY205" s="34">
        <v>0</v>
      </c>
      <c r="AZ205" s="3">
        <v>13524.14</v>
      </c>
      <c r="BA205" s="3">
        <v>0</v>
      </c>
      <c r="BB205" s="3">
        <v>13524.14</v>
      </c>
      <c r="BC205" s="34">
        <v>0</v>
      </c>
      <c r="BD205" s="34">
        <v>0</v>
      </c>
      <c r="BE205" s="3">
        <v>57960.800000000003</v>
      </c>
      <c r="BF205" s="3">
        <v>0</v>
      </c>
      <c r="BG205" s="3">
        <v>57960.800000000003</v>
      </c>
      <c r="BH205" s="34">
        <v>0</v>
      </c>
      <c r="BI205" s="34">
        <v>0.01</v>
      </c>
    </row>
    <row r="206" spans="1:61" ht="20.100000000000001" customHeight="1" x14ac:dyDescent="0.5">
      <c r="A206" s="3" t="s">
        <v>33</v>
      </c>
      <c r="B206" s="3">
        <v>71133254.079999983</v>
      </c>
      <c r="C206" s="3">
        <v>666446.88</v>
      </c>
      <c r="D206" s="3">
        <v>71799700.960000008</v>
      </c>
      <c r="E206" s="34">
        <v>0.93</v>
      </c>
      <c r="F206" s="34">
        <v>0.62</v>
      </c>
      <c r="G206" s="3">
        <v>3828.08</v>
      </c>
      <c r="H206" s="3">
        <v>0</v>
      </c>
      <c r="I206" s="3">
        <v>3828.08</v>
      </c>
      <c r="J206" s="34">
        <v>0</v>
      </c>
      <c r="K206" s="34">
        <v>0</v>
      </c>
      <c r="L206" s="3">
        <v>115459.7</v>
      </c>
      <c r="M206" s="3">
        <v>0</v>
      </c>
      <c r="N206" s="3">
        <v>115459.7</v>
      </c>
      <c r="O206" s="34">
        <v>0</v>
      </c>
      <c r="P206" s="34">
        <v>0.01</v>
      </c>
      <c r="Q206" s="3">
        <v>0</v>
      </c>
      <c r="R206" s="3">
        <v>650346.88</v>
      </c>
      <c r="S206" s="3">
        <v>650346.88</v>
      </c>
      <c r="T206" s="34">
        <v>100</v>
      </c>
      <c r="U206" s="34">
        <v>0.02</v>
      </c>
      <c r="V206" s="3">
        <v>233400.76</v>
      </c>
      <c r="W206" s="3">
        <v>0</v>
      </c>
      <c r="X206" s="3">
        <v>233400.76</v>
      </c>
      <c r="Y206" s="34">
        <v>0</v>
      </c>
      <c r="Z206" s="34">
        <v>0.16</v>
      </c>
      <c r="AA206" s="3">
        <v>8484761.6799999997</v>
      </c>
      <c r="AB206" s="3">
        <v>0</v>
      </c>
      <c r="AC206" s="3">
        <v>8484761.6799999997</v>
      </c>
      <c r="AD206" s="34">
        <v>0</v>
      </c>
      <c r="AE206" s="34">
        <v>0.37</v>
      </c>
      <c r="AF206" s="3">
        <v>882228.6</v>
      </c>
      <c r="AG206" s="3">
        <v>0</v>
      </c>
      <c r="AH206" s="3">
        <v>882228.6</v>
      </c>
      <c r="AI206" s="34">
        <v>0</v>
      </c>
      <c r="AJ206" s="34">
        <v>1.77</v>
      </c>
      <c r="AK206" s="3">
        <v>498879.98</v>
      </c>
      <c r="AL206" s="3">
        <v>0</v>
      </c>
      <c r="AM206" s="3">
        <v>498879.98</v>
      </c>
      <c r="AN206" s="34">
        <v>0</v>
      </c>
      <c r="AO206" s="34">
        <v>0.4</v>
      </c>
      <c r="AP206" s="3">
        <v>39791892.390000001</v>
      </c>
      <c r="AQ206" s="3">
        <v>16100</v>
      </c>
      <c r="AR206" s="3">
        <v>39807992.390000001</v>
      </c>
      <c r="AS206" s="34">
        <v>0.04</v>
      </c>
      <c r="AT206" s="34">
        <v>1.56</v>
      </c>
      <c r="AU206" s="3">
        <v>0</v>
      </c>
      <c r="AV206" s="3">
        <v>0</v>
      </c>
      <c r="AW206" s="3">
        <v>0</v>
      </c>
      <c r="AX206" s="34">
        <v>0</v>
      </c>
      <c r="AY206" s="34">
        <v>0</v>
      </c>
      <c r="AZ206" s="3">
        <v>13908034.6</v>
      </c>
      <c r="BA206" s="3">
        <v>0</v>
      </c>
      <c r="BB206" s="3">
        <v>13908034.6</v>
      </c>
      <c r="BC206" s="34">
        <v>0</v>
      </c>
      <c r="BD206" s="34">
        <v>4.92</v>
      </c>
      <c r="BE206" s="3">
        <v>7214768.29</v>
      </c>
      <c r="BF206" s="3">
        <v>0</v>
      </c>
      <c r="BG206" s="3">
        <v>7214768.29</v>
      </c>
      <c r="BH206" s="34">
        <v>0</v>
      </c>
      <c r="BI206" s="34">
        <v>1.19</v>
      </c>
    </row>
    <row r="207" spans="1:61" ht="20.100000000000001" customHeight="1" x14ac:dyDescent="0.5">
      <c r="A207" s="3" t="s">
        <v>35</v>
      </c>
      <c r="B207" s="3">
        <v>0</v>
      </c>
      <c r="C207" s="3">
        <v>69832005.599999994</v>
      </c>
      <c r="D207" s="3">
        <v>69832005.599999994</v>
      </c>
      <c r="E207" s="34">
        <v>100</v>
      </c>
      <c r="F207" s="34">
        <v>0.61</v>
      </c>
      <c r="G207" s="3">
        <v>0</v>
      </c>
      <c r="H207" s="3">
        <v>0</v>
      </c>
      <c r="I207" s="3">
        <v>0</v>
      </c>
      <c r="J207" s="34">
        <v>0</v>
      </c>
      <c r="K207" s="34">
        <v>0</v>
      </c>
      <c r="L207" s="3">
        <v>0</v>
      </c>
      <c r="M207" s="3">
        <v>0</v>
      </c>
      <c r="N207" s="3">
        <v>0</v>
      </c>
      <c r="O207" s="34">
        <v>0</v>
      </c>
      <c r="P207" s="34">
        <v>0</v>
      </c>
      <c r="Q207" s="3">
        <v>0</v>
      </c>
      <c r="R207" s="3">
        <v>69832005.599999994</v>
      </c>
      <c r="S207" s="3">
        <v>69832005.599999994</v>
      </c>
      <c r="T207" s="34">
        <v>100</v>
      </c>
      <c r="U207" s="34">
        <v>2.3199999999999998</v>
      </c>
      <c r="V207" s="3">
        <v>0</v>
      </c>
      <c r="W207" s="3">
        <v>0</v>
      </c>
      <c r="X207" s="3">
        <v>0</v>
      </c>
      <c r="Y207" s="34">
        <v>0</v>
      </c>
      <c r="Z207" s="34">
        <v>0</v>
      </c>
      <c r="AA207" s="3">
        <v>0</v>
      </c>
      <c r="AB207" s="3">
        <v>0</v>
      </c>
      <c r="AC207" s="3">
        <v>0</v>
      </c>
      <c r="AD207" s="34">
        <v>0</v>
      </c>
      <c r="AE207" s="34">
        <v>0</v>
      </c>
      <c r="AF207" s="3">
        <v>0</v>
      </c>
      <c r="AG207" s="3">
        <v>0</v>
      </c>
      <c r="AH207" s="3">
        <v>0</v>
      </c>
      <c r="AI207" s="34">
        <v>0</v>
      </c>
      <c r="AJ207" s="34">
        <v>0</v>
      </c>
      <c r="AK207" s="3">
        <v>0</v>
      </c>
      <c r="AL207" s="3">
        <v>0</v>
      </c>
      <c r="AM207" s="3">
        <v>0</v>
      </c>
      <c r="AN207" s="34">
        <v>0</v>
      </c>
      <c r="AO207" s="34">
        <v>0</v>
      </c>
      <c r="AP207" s="3">
        <v>0</v>
      </c>
      <c r="AQ207" s="3">
        <v>0</v>
      </c>
      <c r="AR207" s="3">
        <v>0</v>
      </c>
      <c r="AS207" s="34">
        <v>0</v>
      </c>
      <c r="AT207" s="34">
        <v>0</v>
      </c>
      <c r="AU207" s="3">
        <v>0</v>
      </c>
      <c r="AV207" s="3">
        <v>0</v>
      </c>
      <c r="AW207" s="3">
        <v>0</v>
      </c>
      <c r="AX207" s="34">
        <v>0</v>
      </c>
      <c r="AY207" s="34">
        <v>0</v>
      </c>
      <c r="AZ207" s="3">
        <v>0</v>
      </c>
      <c r="BA207" s="3">
        <v>0</v>
      </c>
      <c r="BB207" s="3">
        <v>0</v>
      </c>
      <c r="BC207" s="34">
        <v>0</v>
      </c>
      <c r="BD207" s="34">
        <v>0</v>
      </c>
      <c r="BE207" s="3">
        <v>0</v>
      </c>
      <c r="BF207" s="3">
        <v>0</v>
      </c>
      <c r="BG207" s="3">
        <v>0</v>
      </c>
      <c r="BH207" s="34">
        <v>0</v>
      </c>
      <c r="BI207" s="34">
        <v>0</v>
      </c>
    </row>
    <row r="208" spans="1:61" ht="20.100000000000001" customHeight="1" x14ac:dyDescent="0.5">
      <c r="A208" s="3" t="s">
        <v>37</v>
      </c>
      <c r="B208" s="3">
        <v>64336212.960000001</v>
      </c>
      <c r="C208" s="3">
        <v>0</v>
      </c>
      <c r="D208" s="3">
        <v>64336212.960000001</v>
      </c>
      <c r="E208" s="34">
        <v>0</v>
      </c>
      <c r="F208" s="34">
        <v>0.56000000000000005</v>
      </c>
      <c r="G208" s="3">
        <v>0</v>
      </c>
      <c r="H208" s="3">
        <v>0</v>
      </c>
      <c r="I208" s="3">
        <v>0</v>
      </c>
      <c r="J208" s="34">
        <v>0</v>
      </c>
      <c r="K208" s="34">
        <v>0</v>
      </c>
      <c r="L208" s="3">
        <v>64336212.960000001</v>
      </c>
      <c r="M208" s="3">
        <v>0</v>
      </c>
      <c r="N208" s="3">
        <v>64336212.960000001</v>
      </c>
      <c r="O208" s="34">
        <v>0</v>
      </c>
      <c r="P208" s="34">
        <v>2.9</v>
      </c>
      <c r="Q208" s="3">
        <v>0</v>
      </c>
      <c r="R208" s="3">
        <v>0</v>
      </c>
      <c r="S208" s="3">
        <v>0</v>
      </c>
      <c r="T208" s="34">
        <v>0</v>
      </c>
      <c r="U208" s="34">
        <v>0</v>
      </c>
      <c r="V208" s="3">
        <v>0</v>
      </c>
      <c r="W208" s="3">
        <v>0</v>
      </c>
      <c r="X208" s="3">
        <v>0</v>
      </c>
      <c r="Y208" s="34">
        <v>0</v>
      </c>
      <c r="Z208" s="34">
        <v>0</v>
      </c>
      <c r="AA208" s="3">
        <v>0</v>
      </c>
      <c r="AB208" s="3">
        <v>0</v>
      </c>
      <c r="AC208" s="3">
        <v>0</v>
      </c>
      <c r="AD208" s="34">
        <v>0</v>
      </c>
      <c r="AE208" s="34">
        <v>0</v>
      </c>
      <c r="AF208" s="3">
        <v>0</v>
      </c>
      <c r="AG208" s="3">
        <v>0</v>
      </c>
      <c r="AH208" s="3">
        <v>0</v>
      </c>
      <c r="AI208" s="34">
        <v>0</v>
      </c>
      <c r="AJ208" s="34">
        <v>0</v>
      </c>
      <c r="AK208" s="3">
        <v>0</v>
      </c>
      <c r="AL208" s="3">
        <v>0</v>
      </c>
      <c r="AM208" s="3">
        <v>0</v>
      </c>
      <c r="AN208" s="34">
        <v>0</v>
      </c>
      <c r="AO208" s="34">
        <v>0</v>
      </c>
      <c r="AP208" s="3">
        <v>0</v>
      </c>
      <c r="AQ208" s="3">
        <v>0</v>
      </c>
      <c r="AR208" s="3">
        <v>0</v>
      </c>
      <c r="AS208" s="34">
        <v>0</v>
      </c>
      <c r="AT208" s="34">
        <v>0</v>
      </c>
      <c r="AU208" s="3">
        <v>0</v>
      </c>
      <c r="AV208" s="3">
        <v>0</v>
      </c>
      <c r="AW208" s="3">
        <v>0</v>
      </c>
      <c r="AX208" s="34">
        <v>0</v>
      </c>
      <c r="AY208" s="34">
        <v>0</v>
      </c>
      <c r="AZ208" s="3">
        <v>0</v>
      </c>
      <c r="BA208" s="3">
        <v>0</v>
      </c>
      <c r="BB208" s="3">
        <v>0</v>
      </c>
      <c r="BC208" s="34">
        <v>0</v>
      </c>
      <c r="BD208" s="34">
        <v>0</v>
      </c>
      <c r="BE208" s="3">
        <v>0</v>
      </c>
      <c r="BF208" s="3">
        <v>0</v>
      </c>
      <c r="BG208" s="3">
        <v>0</v>
      </c>
      <c r="BH208" s="34">
        <v>0</v>
      </c>
      <c r="BI208" s="34">
        <v>0</v>
      </c>
    </row>
    <row r="209" spans="1:61" ht="20.100000000000001" customHeight="1" x14ac:dyDescent="0.5">
      <c r="A209" s="3" t="s">
        <v>34</v>
      </c>
      <c r="B209" s="3">
        <v>61724052.719999999</v>
      </c>
      <c r="C209" s="3">
        <v>0</v>
      </c>
      <c r="D209" s="3">
        <v>61724052.719999999</v>
      </c>
      <c r="E209" s="34">
        <v>0</v>
      </c>
      <c r="F209" s="34">
        <v>0.54</v>
      </c>
      <c r="G209" s="3">
        <v>0</v>
      </c>
      <c r="H209" s="3">
        <v>0</v>
      </c>
      <c r="I209" s="3">
        <v>0</v>
      </c>
      <c r="J209" s="34">
        <v>0</v>
      </c>
      <c r="K209" s="34">
        <v>0</v>
      </c>
      <c r="L209" s="3">
        <v>0</v>
      </c>
      <c r="M209" s="3">
        <v>0</v>
      </c>
      <c r="N209" s="3">
        <v>0</v>
      </c>
      <c r="O209" s="34">
        <v>0</v>
      </c>
      <c r="P209" s="34">
        <v>0</v>
      </c>
      <c r="Q209" s="3">
        <v>0</v>
      </c>
      <c r="R209" s="3">
        <v>0</v>
      </c>
      <c r="S209" s="3">
        <v>0</v>
      </c>
      <c r="T209" s="34">
        <v>0</v>
      </c>
      <c r="U209" s="34">
        <v>0</v>
      </c>
      <c r="V209" s="3">
        <v>0</v>
      </c>
      <c r="W209" s="3">
        <v>0</v>
      </c>
      <c r="X209" s="3">
        <v>0</v>
      </c>
      <c r="Y209" s="34">
        <v>0</v>
      </c>
      <c r="Z209" s="34">
        <v>0</v>
      </c>
      <c r="AA209" s="3">
        <v>0</v>
      </c>
      <c r="AB209" s="3">
        <v>0</v>
      </c>
      <c r="AC209" s="3">
        <v>0</v>
      </c>
      <c r="AD209" s="34">
        <v>0</v>
      </c>
      <c r="AE209" s="34">
        <v>0</v>
      </c>
      <c r="AF209" s="3">
        <v>0</v>
      </c>
      <c r="AG209" s="3">
        <v>0</v>
      </c>
      <c r="AH209" s="3">
        <v>0</v>
      </c>
      <c r="AI209" s="34">
        <v>0</v>
      </c>
      <c r="AJ209" s="34">
        <v>0</v>
      </c>
      <c r="AK209" s="3">
        <v>21982.76</v>
      </c>
      <c r="AL209" s="3">
        <v>0</v>
      </c>
      <c r="AM209" s="3">
        <v>21982.76</v>
      </c>
      <c r="AN209" s="34">
        <v>0</v>
      </c>
      <c r="AO209" s="34">
        <v>0.02</v>
      </c>
      <c r="AP209" s="3">
        <v>61680069.960000001</v>
      </c>
      <c r="AQ209" s="3">
        <v>0</v>
      </c>
      <c r="AR209" s="3">
        <v>61680069.960000001</v>
      </c>
      <c r="AS209" s="34">
        <v>0</v>
      </c>
      <c r="AT209" s="34">
        <v>2.41</v>
      </c>
      <c r="AU209" s="3">
        <v>0</v>
      </c>
      <c r="AV209" s="3">
        <v>0</v>
      </c>
      <c r="AW209" s="3">
        <v>0</v>
      </c>
      <c r="AX209" s="34">
        <v>0</v>
      </c>
      <c r="AY209" s="34">
        <v>0</v>
      </c>
      <c r="AZ209" s="3">
        <v>0</v>
      </c>
      <c r="BA209" s="3">
        <v>0</v>
      </c>
      <c r="BB209" s="3">
        <v>0</v>
      </c>
      <c r="BC209" s="34">
        <v>0</v>
      </c>
      <c r="BD209" s="34">
        <v>0</v>
      </c>
      <c r="BE209" s="3">
        <v>22000</v>
      </c>
      <c r="BF209" s="3">
        <v>0</v>
      </c>
      <c r="BG209" s="3">
        <v>22000</v>
      </c>
      <c r="BH209" s="34">
        <v>0</v>
      </c>
      <c r="BI209" s="34">
        <v>0</v>
      </c>
    </row>
    <row r="210" spans="1:61" ht="20.100000000000001" customHeight="1" x14ac:dyDescent="0.5">
      <c r="A210" s="3" t="s">
        <v>39</v>
      </c>
      <c r="B210" s="3">
        <v>53029506.559999987</v>
      </c>
      <c r="C210" s="3">
        <v>0</v>
      </c>
      <c r="D210" s="3">
        <v>53029506.560000002</v>
      </c>
      <c r="E210" s="34">
        <v>0</v>
      </c>
      <c r="F210" s="34">
        <v>0.46</v>
      </c>
      <c r="G210" s="3">
        <v>6775.86</v>
      </c>
      <c r="H210" s="3">
        <v>0</v>
      </c>
      <c r="I210" s="3">
        <v>6775.86</v>
      </c>
      <c r="J210" s="34">
        <v>0</v>
      </c>
      <c r="K210" s="34">
        <v>0</v>
      </c>
      <c r="L210" s="3">
        <v>3411005.66</v>
      </c>
      <c r="M210" s="3">
        <v>0</v>
      </c>
      <c r="N210" s="3">
        <v>3411005.66</v>
      </c>
      <c r="O210" s="34">
        <v>0</v>
      </c>
      <c r="P210" s="34">
        <v>0.15</v>
      </c>
      <c r="Q210" s="3">
        <v>0</v>
      </c>
      <c r="R210" s="3">
        <v>0</v>
      </c>
      <c r="S210" s="3">
        <v>0</v>
      </c>
      <c r="T210" s="34">
        <v>0</v>
      </c>
      <c r="U210" s="34">
        <v>0</v>
      </c>
      <c r="V210" s="3">
        <v>0</v>
      </c>
      <c r="W210" s="3">
        <v>0</v>
      </c>
      <c r="X210" s="3">
        <v>0</v>
      </c>
      <c r="Y210" s="34">
        <v>0</v>
      </c>
      <c r="Z210" s="34">
        <v>0</v>
      </c>
      <c r="AA210" s="3">
        <v>4625383.97</v>
      </c>
      <c r="AB210" s="3">
        <v>0</v>
      </c>
      <c r="AC210" s="3">
        <v>4625383.97</v>
      </c>
      <c r="AD210" s="34">
        <v>0</v>
      </c>
      <c r="AE210" s="34">
        <v>0.2</v>
      </c>
      <c r="AF210" s="3">
        <v>90049.93</v>
      </c>
      <c r="AG210" s="3">
        <v>0</v>
      </c>
      <c r="AH210" s="3">
        <v>90049.93</v>
      </c>
      <c r="AI210" s="34">
        <v>0</v>
      </c>
      <c r="AJ210" s="34">
        <v>0.18</v>
      </c>
      <c r="AK210" s="3">
        <v>11504.08</v>
      </c>
      <c r="AL210" s="3">
        <v>0</v>
      </c>
      <c r="AM210" s="3">
        <v>11504.08</v>
      </c>
      <c r="AN210" s="34">
        <v>0</v>
      </c>
      <c r="AO210" s="34">
        <v>0.01</v>
      </c>
      <c r="AP210" s="3">
        <v>33670673.43</v>
      </c>
      <c r="AQ210" s="3">
        <v>0</v>
      </c>
      <c r="AR210" s="3">
        <v>33670673.43</v>
      </c>
      <c r="AS210" s="34">
        <v>0</v>
      </c>
      <c r="AT210" s="34">
        <v>1.32</v>
      </c>
      <c r="AU210" s="3">
        <v>0</v>
      </c>
      <c r="AV210" s="3">
        <v>0</v>
      </c>
      <c r="AW210" s="3">
        <v>0</v>
      </c>
      <c r="AX210" s="34">
        <v>0</v>
      </c>
      <c r="AY210" s="34">
        <v>0</v>
      </c>
      <c r="AZ210" s="3">
        <v>1127709.22</v>
      </c>
      <c r="BA210" s="3">
        <v>0</v>
      </c>
      <c r="BB210" s="3">
        <v>1127709.22</v>
      </c>
      <c r="BC210" s="34">
        <v>0</v>
      </c>
      <c r="BD210" s="34">
        <v>0.4</v>
      </c>
      <c r="BE210" s="3">
        <v>10086404.41</v>
      </c>
      <c r="BF210" s="3">
        <v>0</v>
      </c>
      <c r="BG210" s="3">
        <v>10086404.41</v>
      </c>
      <c r="BH210" s="34">
        <v>0</v>
      </c>
      <c r="BI210" s="34">
        <v>1.67</v>
      </c>
    </row>
    <row r="211" spans="1:61" ht="20.100000000000001" customHeight="1" x14ac:dyDescent="0.5">
      <c r="A211" s="3" t="s">
        <v>36</v>
      </c>
      <c r="B211" s="3">
        <v>174472.15</v>
      </c>
      <c r="C211" s="3">
        <v>52853284.090000004</v>
      </c>
      <c r="D211" s="3">
        <v>53027756.240000002</v>
      </c>
      <c r="E211" s="34">
        <v>99.67</v>
      </c>
      <c r="F211" s="34">
        <v>0.46</v>
      </c>
      <c r="G211" s="3">
        <v>0</v>
      </c>
      <c r="H211" s="3">
        <v>0</v>
      </c>
      <c r="I211" s="3">
        <v>0</v>
      </c>
      <c r="J211" s="34">
        <v>0</v>
      </c>
      <c r="K211" s="34">
        <v>0</v>
      </c>
      <c r="L211" s="3">
        <v>174472.15</v>
      </c>
      <c r="M211" s="3">
        <v>0</v>
      </c>
      <c r="N211" s="3">
        <v>174472.15</v>
      </c>
      <c r="O211" s="34">
        <v>0</v>
      </c>
      <c r="P211" s="34">
        <v>0.01</v>
      </c>
      <c r="Q211" s="3">
        <v>0</v>
      </c>
      <c r="R211" s="3">
        <v>52853284.090000004</v>
      </c>
      <c r="S211" s="3">
        <v>52853284.090000004</v>
      </c>
      <c r="T211" s="34">
        <v>100</v>
      </c>
      <c r="U211" s="34">
        <v>1.75</v>
      </c>
      <c r="V211" s="3">
        <v>0</v>
      </c>
      <c r="W211" s="3">
        <v>0</v>
      </c>
      <c r="X211" s="3">
        <v>0</v>
      </c>
      <c r="Y211" s="34">
        <v>0</v>
      </c>
      <c r="Z211" s="34">
        <v>0</v>
      </c>
      <c r="AA211" s="3">
        <v>0</v>
      </c>
      <c r="AB211" s="3">
        <v>0</v>
      </c>
      <c r="AC211" s="3">
        <v>0</v>
      </c>
      <c r="AD211" s="34">
        <v>0</v>
      </c>
      <c r="AE211" s="34">
        <v>0</v>
      </c>
      <c r="AF211" s="3">
        <v>0</v>
      </c>
      <c r="AG211" s="3">
        <v>0</v>
      </c>
      <c r="AH211" s="3">
        <v>0</v>
      </c>
      <c r="AI211" s="34">
        <v>0</v>
      </c>
      <c r="AJ211" s="34">
        <v>0</v>
      </c>
      <c r="AK211" s="3">
        <v>0</v>
      </c>
      <c r="AL211" s="3">
        <v>0</v>
      </c>
      <c r="AM211" s="3">
        <v>0</v>
      </c>
      <c r="AN211" s="34">
        <v>0</v>
      </c>
      <c r="AO211" s="34">
        <v>0</v>
      </c>
      <c r="AP211" s="3">
        <v>0</v>
      </c>
      <c r="AQ211" s="3">
        <v>0</v>
      </c>
      <c r="AR211" s="3">
        <v>0</v>
      </c>
      <c r="AS211" s="34">
        <v>0</v>
      </c>
      <c r="AT211" s="34">
        <v>0</v>
      </c>
      <c r="AU211" s="3">
        <v>0</v>
      </c>
      <c r="AV211" s="3">
        <v>0</v>
      </c>
      <c r="AW211" s="3">
        <v>0</v>
      </c>
      <c r="AX211" s="34">
        <v>0</v>
      </c>
      <c r="AY211" s="34">
        <v>0</v>
      </c>
      <c r="AZ211" s="3">
        <v>0</v>
      </c>
      <c r="BA211" s="3">
        <v>0</v>
      </c>
      <c r="BB211" s="3">
        <v>0</v>
      </c>
      <c r="BC211" s="34">
        <v>0</v>
      </c>
      <c r="BD211" s="34">
        <v>0</v>
      </c>
      <c r="BE211" s="3">
        <v>0</v>
      </c>
      <c r="BF211" s="3">
        <v>0</v>
      </c>
      <c r="BG211" s="3">
        <v>0</v>
      </c>
      <c r="BH211" s="34">
        <v>0</v>
      </c>
      <c r="BI211" s="34">
        <v>0</v>
      </c>
    </row>
    <row r="212" spans="1:61" ht="20.100000000000001" customHeight="1" x14ac:dyDescent="0.5">
      <c r="A212" s="3" t="s">
        <v>40</v>
      </c>
      <c r="B212" s="3">
        <v>36858937.269999996</v>
      </c>
      <c r="C212" s="3">
        <v>0</v>
      </c>
      <c r="D212" s="3">
        <v>36858937.269999996</v>
      </c>
      <c r="E212" s="34">
        <v>0</v>
      </c>
      <c r="F212" s="34">
        <v>0.32</v>
      </c>
      <c r="G212" s="3">
        <v>0</v>
      </c>
      <c r="H212" s="3">
        <v>0</v>
      </c>
      <c r="I212" s="3">
        <v>0</v>
      </c>
      <c r="J212" s="34">
        <v>0</v>
      </c>
      <c r="K212" s="34">
        <v>0</v>
      </c>
      <c r="L212" s="3">
        <v>0</v>
      </c>
      <c r="M212" s="3">
        <v>0</v>
      </c>
      <c r="N212" s="3">
        <v>0</v>
      </c>
      <c r="O212" s="34">
        <v>0</v>
      </c>
      <c r="P212" s="34">
        <v>0</v>
      </c>
      <c r="Q212" s="3">
        <v>0</v>
      </c>
      <c r="R212" s="3">
        <v>0</v>
      </c>
      <c r="S212" s="3">
        <v>0</v>
      </c>
      <c r="T212" s="34">
        <v>0</v>
      </c>
      <c r="U212" s="34">
        <v>0</v>
      </c>
      <c r="V212" s="3">
        <v>28324.080000000002</v>
      </c>
      <c r="W212" s="3">
        <v>0</v>
      </c>
      <c r="X212" s="3">
        <v>28324.080000000002</v>
      </c>
      <c r="Y212" s="34">
        <v>0</v>
      </c>
      <c r="Z212" s="34">
        <v>0.02</v>
      </c>
      <c r="AA212" s="3">
        <v>1262196.9099999999</v>
      </c>
      <c r="AB212" s="3">
        <v>0</v>
      </c>
      <c r="AC212" s="3">
        <v>1262196.9099999999</v>
      </c>
      <c r="AD212" s="34">
        <v>0</v>
      </c>
      <c r="AE212" s="34">
        <v>0.05</v>
      </c>
      <c r="AF212" s="3">
        <v>780158.7</v>
      </c>
      <c r="AG212" s="3">
        <v>0</v>
      </c>
      <c r="AH212" s="3">
        <v>780158.7</v>
      </c>
      <c r="AI212" s="34">
        <v>0</v>
      </c>
      <c r="AJ212" s="34">
        <v>1.56</v>
      </c>
      <c r="AK212" s="3">
        <v>84249.18</v>
      </c>
      <c r="AL212" s="3">
        <v>0</v>
      </c>
      <c r="AM212" s="3">
        <v>84249.18</v>
      </c>
      <c r="AN212" s="34">
        <v>0</v>
      </c>
      <c r="AO212" s="34">
        <v>7.0000000000000007E-2</v>
      </c>
      <c r="AP212" s="3">
        <v>18400246.280000001</v>
      </c>
      <c r="AQ212" s="3">
        <v>0</v>
      </c>
      <c r="AR212" s="3">
        <v>18400246.280000001</v>
      </c>
      <c r="AS212" s="34">
        <v>0</v>
      </c>
      <c r="AT212" s="34">
        <v>0.72</v>
      </c>
      <c r="AU212" s="3">
        <v>0</v>
      </c>
      <c r="AV212" s="3">
        <v>0</v>
      </c>
      <c r="AW212" s="3">
        <v>0</v>
      </c>
      <c r="AX212" s="34">
        <v>0</v>
      </c>
      <c r="AY212" s="34">
        <v>0</v>
      </c>
      <c r="AZ212" s="3">
        <v>14529118.65</v>
      </c>
      <c r="BA212" s="3">
        <v>0</v>
      </c>
      <c r="BB212" s="3">
        <v>14529118.65</v>
      </c>
      <c r="BC212" s="34">
        <v>0</v>
      </c>
      <c r="BD212" s="34">
        <v>5.14</v>
      </c>
      <c r="BE212" s="3">
        <v>1774643.47</v>
      </c>
      <c r="BF212" s="3">
        <v>0</v>
      </c>
      <c r="BG212" s="3">
        <v>1774643.47</v>
      </c>
      <c r="BH212" s="34">
        <v>0</v>
      </c>
      <c r="BI212" s="34">
        <v>0.28999999999999998</v>
      </c>
    </row>
    <row r="213" spans="1:61" ht="20.100000000000001" customHeight="1" x14ac:dyDescent="0.5">
      <c r="A213" s="3" t="s">
        <v>41</v>
      </c>
      <c r="B213" s="3">
        <v>34082923.82</v>
      </c>
      <c r="C213" s="3">
        <v>661928.87</v>
      </c>
      <c r="D213" s="3">
        <v>34744852.689999998</v>
      </c>
      <c r="E213" s="34">
        <v>1.91</v>
      </c>
      <c r="F213" s="34">
        <v>0.3</v>
      </c>
      <c r="G213" s="3">
        <v>0</v>
      </c>
      <c r="H213" s="3">
        <v>0</v>
      </c>
      <c r="I213" s="3">
        <v>0</v>
      </c>
      <c r="J213" s="34">
        <v>0</v>
      </c>
      <c r="K213" s="34">
        <v>0</v>
      </c>
      <c r="L213" s="3">
        <v>27676136.190000001</v>
      </c>
      <c r="M213" s="3">
        <v>0</v>
      </c>
      <c r="N213" s="3">
        <v>27676136.190000001</v>
      </c>
      <c r="O213" s="34">
        <v>0</v>
      </c>
      <c r="P213" s="34">
        <v>1.25</v>
      </c>
      <c r="Q213" s="3">
        <v>0</v>
      </c>
      <c r="R213" s="3">
        <v>651934.49</v>
      </c>
      <c r="S213" s="3">
        <v>651934.49</v>
      </c>
      <c r="T213" s="34">
        <v>100</v>
      </c>
      <c r="U213" s="34">
        <v>0.02</v>
      </c>
      <c r="V213" s="3">
        <v>0</v>
      </c>
      <c r="W213" s="3">
        <v>0</v>
      </c>
      <c r="X213" s="3">
        <v>0</v>
      </c>
      <c r="Y213" s="34">
        <v>0</v>
      </c>
      <c r="Z213" s="34">
        <v>0</v>
      </c>
      <c r="AA213" s="3">
        <v>6047486.9000000004</v>
      </c>
      <c r="AB213" s="3">
        <v>9994.3799999999992</v>
      </c>
      <c r="AC213" s="3">
        <v>6057481.2800000003</v>
      </c>
      <c r="AD213" s="34">
        <v>0.16</v>
      </c>
      <c r="AE213" s="34">
        <v>0.26</v>
      </c>
      <c r="AF213" s="3">
        <v>0</v>
      </c>
      <c r="AG213" s="3">
        <v>0</v>
      </c>
      <c r="AH213" s="3">
        <v>0</v>
      </c>
      <c r="AI213" s="34">
        <v>0</v>
      </c>
      <c r="AJ213" s="34">
        <v>0</v>
      </c>
      <c r="AK213" s="3">
        <v>0</v>
      </c>
      <c r="AL213" s="3">
        <v>0</v>
      </c>
      <c r="AM213" s="3">
        <v>0</v>
      </c>
      <c r="AN213" s="34">
        <v>0</v>
      </c>
      <c r="AO213" s="34">
        <v>0</v>
      </c>
      <c r="AP213" s="3">
        <v>0</v>
      </c>
      <c r="AQ213" s="3">
        <v>0</v>
      </c>
      <c r="AR213" s="3">
        <v>0</v>
      </c>
      <c r="AS213" s="34">
        <v>0</v>
      </c>
      <c r="AT213" s="34">
        <v>0</v>
      </c>
      <c r="AU213" s="3">
        <v>0</v>
      </c>
      <c r="AV213" s="3">
        <v>0</v>
      </c>
      <c r="AW213" s="3">
        <v>0</v>
      </c>
      <c r="AX213" s="34">
        <v>0</v>
      </c>
      <c r="AY213" s="34">
        <v>0</v>
      </c>
      <c r="AZ213" s="3">
        <v>0</v>
      </c>
      <c r="BA213" s="3">
        <v>0</v>
      </c>
      <c r="BB213" s="3">
        <v>0</v>
      </c>
      <c r="BC213" s="34">
        <v>0</v>
      </c>
      <c r="BD213" s="34">
        <v>0</v>
      </c>
      <c r="BE213" s="3">
        <v>359300.73</v>
      </c>
      <c r="BF213" s="3">
        <v>0</v>
      </c>
      <c r="BG213" s="3">
        <v>359300.73</v>
      </c>
      <c r="BH213" s="34">
        <v>0</v>
      </c>
      <c r="BI213" s="34">
        <v>0.06</v>
      </c>
    </row>
    <row r="214" spans="1:61" ht="20.100000000000001" customHeight="1" x14ac:dyDescent="0.5">
      <c r="A214" s="3" t="s">
        <v>38</v>
      </c>
      <c r="B214" s="3">
        <v>2030011.21</v>
      </c>
      <c r="C214" s="3">
        <v>26024626.559999999</v>
      </c>
      <c r="D214" s="3">
        <v>28054637.77</v>
      </c>
      <c r="E214" s="34">
        <v>92.76</v>
      </c>
      <c r="F214" s="34">
        <v>0.24</v>
      </c>
      <c r="G214" s="3">
        <v>0</v>
      </c>
      <c r="H214" s="3">
        <v>0</v>
      </c>
      <c r="I214" s="3">
        <v>0</v>
      </c>
      <c r="J214" s="34">
        <v>0</v>
      </c>
      <c r="K214" s="34">
        <v>0</v>
      </c>
      <c r="L214" s="3">
        <v>2030011.21</v>
      </c>
      <c r="M214" s="3">
        <v>0</v>
      </c>
      <c r="N214" s="3">
        <v>2030011.21</v>
      </c>
      <c r="O214" s="34">
        <v>0</v>
      </c>
      <c r="P214" s="34">
        <v>0.09</v>
      </c>
      <c r="Q214" s="3">
        <v>0</v>
      </c>
      <c r="R214" s="3">
        <v>0</v>
      </c>
      <c r="S214" s="3">
        <v>0</v>
      </c>
      <c r="T214" s="34">
        <v>0</v>
      </c>
      <c r="U214" s="34">
        <v>0</v>
      </c>
      <c r="V214" s="3">
        <v>0</v>
      </c>
      <c r="W214" s="3">
        <v>0</v>
      </c>
      <c r="X214" s="3">
        <v>0</v>
      </c>
      <c r="Y214" s="34">
        <v>0</v>
      </c>
      <c r="Z214" s="34">
        <v>0</v>
      </c>
      <c r="AA214" s="3">
        <v>0</v>
      </c>
      <c r="AB214" s="3">
        <v>0</v>
      </c>
      <c r="AC214" s="3">
        <v>0</v>
      </c>
      <c r="AD214" s="34">
        <v>0</v>
      </c>
      <c r="AE214" s="34">
        <v>0</v>
      </c>
      <c r="AF214" s="3">
        <v>0</v>
      </c>
      <c r="AG214" s="3">
        <v>0</v>
      </c>
      <c r="AH214" s="3">
        <v>0</v>
      </c>
      <c r="AI214" s="34">
        <v>0</v>
      </c>
      <c r="AJ214" s="34">
        <v>0</v>
      </c>
      <c r="AK214" s="3">
        <v>0</v>
      </c>
      <c r="AL214" s="3">
        <v>0</v>
      </c>
      <c r="AM214" s="3">
        <v>0</v>
      </c>
      <c r="AN214" s="34">
        <v>0</v>
      </c>
      <c r="AO214" s="34">
        <v>0</v>
      </c>
      <c r="AP214" s="3">
        <v>0</v>
      </c>
      <c r="AQ214" s="3">
        <v>0</v>
      </c>
      <c r="AR214" s="3">
        <v>0</v>
      </c>
      <c r="AS214" s="34">
        <v>0</v>
      </c>
      <c r="AT214" s="34">
        <v>0</v>
      </c>
      <c r="AU214" s="3">
        <v>0</v>
      </c>
      <c r="AV214" s="3">
        <v>26024626.559999999</v>
      </c>
      <c r="AW214" s="3">
        <v>26024626.559999999</v>
      </c>
      <c r="AX214" s="34">
        <v>100</v>
      </c>
      <c r="AY214" s="34">
        <v>100</v>
      </c>
      <c r="AZ214" s="3">
        <v>0</v>
      </c>
      <c r="BA214" s="3">
        <v>0</v>
      </c>
      <c r="BB214" s="3">
        <v>0</v>
      </c>
      <c r="BC214" s="34">
        <v>0</v>
      </c>
      <c r="BD214" s="34">
        <v>0</v>
      </c>
      <c r="BE214" s="3">
        <v>0</v>
      </c>
      <c r="BF214" s="3">
        <v>0</v>
      </c>
      <c r="BG214" s="3">
        <v>0</v>
      </c>
      <c r="BH214" s="34">
        <v>0</v>
      </c>
      <c r="BI214" s="34">
        <v>0</v>
      </c>
    </row>
    <row r="215" spans="1:61" ht="20.100000000000001" customHeight="1" x14ac:dyDescent="0.5">
      <c r="A215" s="3" t="s">
        <v>43</v>
      </c>
      <c r="B215" s="3">
        <v>23464703.32</v>
      </c>
      <c r="C215" s="3">
        <v>54364</v>
      </c>
      <c r="D215" s="3">
        <v>23519067.319999997</v>
      </c>
      <c r="E215" s="34">
        <v>0.23</v>
      </c>
      <c r="F215" s="34">
        <v>0.2</v>
      </c>
      <c r="G215" s="3">
        <v>91294.84</v>
      </c>
      <c r="H215" s="3">
        <v>0</v>
      </c>
      <c r="I215" s="3">
        <v>91294.84</v>
      </c>
      <c r="J215" s="34">
        <v>0</v>
      </c>
      <c r="K215" s="34">
        <v>0.05</v>
      </c>
      <c r="L215" s="3">
        <v>5757012.5</v>
      </c>
      <c r="M215" s="3">
        <v>0</v>
      </c>
      <c r="N215" s="3">
        <v>5757012.5</v>
      </c>
      <c r="O215" s="34">
        <v>0</v>
      </c>
      <c r="P215" s="34">
        <v>0.26</v>
      </c>
      <c r="Q215" s="3">
        <v>0</v>
      </c>
      <c r="R215" s="3">
        <v>54364</v>
      </c>
      <c r="S215" s="3">
        <v>54364</v>
      </c>
      <c r="T215" s="34">
        <v>100</v>
      </c>
      <c r="U215" s="34">
        <v>0</v>
      </c>
      <c r="V215" s="3">
        <v>7440.34</v>
      </c>
      <c r="W215" s="3">
        <v>0</v>
      </c>
      <c r="X215" s="3">
        <v>7440.34</v>
      </c>
      <c r="Y215" s="34">
        <v>0</v>
      </c>
      <c r="Z215" s="34">
        <v>0.01</v>
      </c>
      <c r="AA215" s="3">
        <v>0</v>
      </c>
      <c r="AB215" s="3">
        <v>0</v>
      </c>
      <c r="AC215" s="3">
        <v>0</v>
      </c>
      <c r="AD215" s="34">
        <v>0</v>
      </c>
      <c r="AE215" s="34">
        <v>0</v>
      </c>
      <c r="AF215" s="3">
        <v>0</v>
      </c>
      <c r="AG215" s="3">
        <v>0</v>
      </c>
      <c r="AH215" s="3">
        <v>0</v>
      </c>
      <c r="AI215" s="34">
        <v>0</v>
      </c>
      <c r="AJ215" s="34">
        <v>0</v>
      </c>
      <c r="AK215" s="3">
        <v>0</v>
      </c>
      <c r="AL215" s="3">
        <v>0</v>
      </c>
      <c r="AM215" s="3">
        <v>0</v>
      </c>
      <c r="AN215" s="34">
        <v>0</v>
      </c>
      <c r="AO215" s="34">
        <v>0</v>
      </c>
      <c r="AP215" s="3">
        <v>13382123.67</v>
      </c>
      <c r="AQ215" s="3">
        <v>0</v>
      </c>
      <c r="AR215" s="3">
        <v>13382123.67</v>
      </c>
      <c r="AS215" s="34">
        <v>0</v>
      </c>
      <c r="AT215" s="34">
        <v>0.52</v>
      </c>
      <c r="AU215" s="3">
        <v>0</v>
      </c>
      <c r="AV215" s="3">
        <v>0</v>
      </c>
      <c r="AW215" s="3">
        <v>0</v>
      </c>
      <c r="AX215" s="34">
        <v>0</v>
      </c>
      <c r="AY215" s="34">
        <v>0</v>
      </c>
      <c r="AZ215" s="3">
        <v>0</v>
      </c>
      <c r="BA215" s="3">
        <v>0</v>
      </c>
      <c r="BB215" s="3">
        <v>0</v>
      </c>
      <c r="BC215" s="34">
        <v>0</v>
      </c>
      <c r="BD215" s="34">
        <v>0</v>
      </c>
      <c r="BE215" s="3">
        <v>4226831.97</v>
      </c>
      <c r="BF215" s="3">
        <v>0</v>
      </c>
      <c r="BG215" s="3">
        <v>4226831.97</v>
      </c>
      <c r="BH215" s="34">
        <v>0</v>
      </c>
      <c r="BI215" s="34">
        <v>0.7</v>
      </c>
    </row>
    <row r="216" spans="1:61" ht="20.100000000000001" customHeight="1" x14ac:dyDescent="0.5">
      <c r="A216" s="3" t="s">
        <v>42</v>
      </c>
      <c r="B216" s="3">
        <v>13261589.310000001</v>
      </c>
      <c r="C216" s="3">
        <v>9943968.3300000001</v>
      </c>
      <c r="D216" s="3">
        <v>23205557.640000001</v>
      </c>
      <c r="E216" s="34">
        <v>42.85</v>
      </c>
      <c r="F216" s="34">
        <v>0.2</v>
      </c>
      <c r="G216" s="3">
        <v>0</v>
      </c>
      <c r="H216" s="3">
        <v>0</v>
      </c>
      <c r="I216" s="3">
        <v>0</v>
      </c>
      <c r="J216" s="34">
        <v>0</v>
      </c>
      <c r="K216" s="34">
        <v>0</v>
      </c>
      <c r="L216" s="3">
        <v>338871.89</v>
      </c>
      <c r="M216" s="3">
        <v>4917466.67</v>
      </c>
      <c r="N216" s="3">
        <v>5256338.5599999996</v>
      </c>
      <c r="O216" s="34">
        <v>93.55</v>
      </c>
      <c r="P216" s="34">
        <v>0.24</v>
      </c>
      <c r="Q216" s="3">
        <v>0</v>
      </c>
      <c r="R216" s="3">
        <v>0</v>
      </c>
      <c r="S216" s="3">
        <v>0</v>
      </c>
      <c r="T216" s="34">
        <v>0</v>
      </c>
      <c r="U216" s="34">
        <v>0</v>
      </c>
      <c r="V216" s="3">
        <v>0</v>
      </c>
      <c r="W216" s="3">
        <v>0</v>
      </c>
      <c r="X216" s="3">
        <v>0</v>
      </c>
      <c r="Y216" s="34">
        <v>0</v>
      </c>
      <c r="Z216" s="34">
        <v>0</v>
      </c>
      <c r="AA216" s="3">
        <v>293577.27</v>
      </c>
      <c r="AB216" s="3">
        <v>0</v>
      </c>
      <c r="AC216" s="3">
        <v>293577.27</v>
      </c>
      <c r="AD216" s="34">
        <v>0</v>
      </c>
      <c r="AE216" s="34">
        <v>0.01</v>
      </c>
      <c r="AF216" s="3">
        <v>8750</v>
      </c>
      <c r="AG216" s="3">
        <v>0</v>
      </c>
      <c r="AH216" s="3">
        <v>8750</v>
      </c>
      <c r="AI216" s="34">
        <v>0</v>
      </c>
      <c r="AJ216" s="34">
        <v>0.02</v>
      </c>
      <c r="AK216" s="3">
        <v>0</v>
      </c>
      <c r="AL216" s="3">
        <v>0</v>
      </c>
      <c r="AM216" s="3">
        <v>0</v>
      </c>
      <c r="AN216" s="34">
        <v>0</v>
      </c>
      <c r="AO216" s="34">
        <v>0</v>
      </c>
      <c r="AP216" s="3">
        <v>2803748.01</v>
      </c>
      <c r="AQ216" s="3">
        <v>0</v>
      </c>
      <c r="AR216" s="3">
        <v>2803748.01</v>
      </c>
      <c r="AS216" s="34">
        <v>0</v>
      </c>
      <c r="AT216" s="34">
        <v>0.11</v>
      </c>
      <c r="AU216" s="3">
        <v>0</v>
      </c>
      <c r="AV216" s="3">
        <v>0</v>
      </c>
      <c r="AW216" s="3">
        <v>0</v>
      </c>
      <c r="AX216" s="34">
        <v>0</v>
      </c>
      <c r="AY216" s="34">
        <v>0</v>
      </c>
      <c r="AZ216" s="3">
        <v>8250265.4100000001</v>
      </c>
      <c r="BA216" s="3">
        <v>5026501.66</v>
      </c>
      <c r="BB216" s="3">
        <v>13276767.07</v>
      </c>
      <c r="BC216" s="34">
        <v>37.86</v>
      </c>
      <c r="BD216" s="34">
        <v>4.7</v>
      </c>
      <c r="BE216" s="3">
        <v>1566376.73</v>
      </c>
      <c r="BF216" s="3">
        <v>0</v>
      </c>
      <c r="BG216" s="3">
        <v>1566376.73</v>
      </c>
      <c r="BH216" s="34">
        <v>0</v>
      </c>
      <c r="BI216" s="34">
        <v>0.26</v>
      </c>
    </row>
    <row r="217" spans="1:61" ht="20.100000000000001" customHeight="1" x14ac:dyDescent="0.5">
      <c r="A217" s="3" t="s">
        <v>44</v>
      </c>
      <c r="B217" s="3">
        <v>10597228.640000001</v>
      </c>
      <c r="C217" s="3">
        <v>1000000</v>
      </c>
      <c r="D217" s="3">
        <v>11597228.639999999</v>
      </c>
      <c r="E217" s="34">
        <v>8.6199999999999992</v>
      </c>
      <c r="F217" s="34">
        <v>0.1</v>
      </c>
      <c r="G217" s="3">
        <v>54478.38</v>
      </c>
      <c r="H217" s="3">
        <v>0</v>
      </c>
      <c r="I217" s="3">
        <v>54478.38</v>
      </c>
      <c r="J217" s="34">
        <v>0</v>
      </c>
      <c r="K217" s="34">
        <v>0.03</v>
      </c>
      <c r="L217" s="3">
        <v>647543.78</v>
      </c>
      <c r="M217" s="3">
        <v>0</v>
      </c>
      <c r="N217" s="3">
        <v>647543.78</v>
      </c>
      <c r="O217" s="34">
        <v>0</v>
      </c>
      <c r="P217" s="34">
        <v>0.03</v>
      </c>
      <c r="Q217" s="3">
        <v>0</v>
      </c>
      <c r="R217" s="3">
        <v>1000000</v>
      </c>
      <c r="S217" s="3">
        <v>1000000</v>
      </c>
      <c r="T217" s="34">
        <v>100</v>
      </c>
      <c r="U217" s="34">
        <v>0.03</v>
      </c>
      <c r="V217" s="3">
        <v>0</v>
      </c>
      <c r="W217" s="3">
        <v>0</v>
      </c>
      <c r="X217" s="3">
        <v>0</v>
      </c>
      <c r="Y217" s="34">
        <v>0</v>
      </c>
      <c r="Z217" s="34">
        <v>0</v>
      </c>
      <c r="AA217" s="3">
        <v>92304.94</v>
      </c>
      <c r="AB217" s="3">
        <v>0</v>
      </c>
      <c r="AC217" s="3">
        <v>92304.94</v>
      </c>
      <c r="AD217" s="34">
        <v>0</v>
      </c>
      <c r="AE217" s="34">
        <v>0</v>
      </c>
      <c r="AF217" s="3">
        <v>0</v>
      </c>
      <c r="AG217" s="3">
        <v>0</v>
      </c>
      <c r="AH217" s="3">
        <v>0</v>
      </c>
      <c r="AI217" s="34">
        <v>0</v>
      </c>
      <c r="AJ217" s="34">
        <v>0</v>
      </c>
      <c r="AK217" s="3">
        <v>0</v>
      </c>
      <c r="AL217" s="3">
        <v>0</v>
      </c>
      <c r="AM217" s="3">
        <v>0</v>
      </c>
      <c r="AN217" s="34">
        <v>0</v>
      </c>
      <c r="AO217" s="34">
        <v>0</v>
      </c>
      <c r="AP217" s="3">
        <v>8264507.4100000001</v>
      </c>
      <c r="AQ217" s="3">
        <v>0</v>
      </c>
      <c r="AR217" s="3">
        <v>8264507.4100000001</v>
      </c>
      <c r="AS217" s="34">
        <v>0</v>
      </c>
      <c r="AT217" s="34">
        <v>0.32</v>
      </c>
      <c r="AU217" s="3">
        <v>0</v>
      </c>
      <c r="AV217" s="3">
        <v>0</v>
      </c>
      <c r="AW217" s="3">
        <v>0</v>
      </c>
      <c r="AX217" s="34">
        <v>0</v>
      </c>
      <c r="AY217" s="34">
        <v>0</v>
      </c>
      <c r="AZ217" s="3">
        <v>1538394.13</v>
      </c>
      <c r="BA217" s="3">
        <v>0</v>
      </c>
      <c r="BB217" s="3">
        <v>1538394.13</v>
      </c>
      <c r="BC217" s="34">
        <v>0</v>
      </c>
      <c r="BD217" s="34">
        <v>0.54</v>
      </c>
      <c r="BE217" s="3">
        <v>0</v>
      </c>
      <c r="BF217" s="3">
        <v>0</v>
      </c>
      <c r="BG217" s="3">
        <v>0</v>
      </c>
      <c r="BH217" s="34">
        <v>0</v>
      </c>
      <c r="BI217" s="34">
        <v>0</v>
      </c>
    </row>
    <row r="218" spans="1:61" ht="20.100000000000001" customHeight="1" x14ac:dyDescent="0.5">
      <c r="A218" s="3" t="s">
        <v>45</v>
      </c>
      <c r="B218" s="3">
        <v>9380919.0599999987</v>
      </c>
      <c r="C218" s="3">
        <v>0</v>
      </c>
      <c r="D218" s="3">
        <v>9380919.0599999987</v>
      </c>
      <c r="E218" s="34">
        <v>0</v>
      </c>
      <c r="F218" s="34">
        <v>0.08</v>
      </c>
      <c r="G218" s="3">
        <v>0</v>
      </c>
      <c r="H218" s="3">
        <v>0</v>
      </c>
      <c r="I218" s="3">
        <v>0</v>
      </c>
      <c r="J218" s="34">
        <v>0</v>
      </c>
      <c r="K218" s="34">
        <v>0</v>
      </c>
      <c r="L218" s="3">
        <v>0</v>
      </c>
      <c r="M218" s="3">
        <v>0</v>
      </c>
      <c r="N218" s="3">
        <v>0</v>
      </c>
      <c r="O218" s="34">
        <v>0</v>
      </c>
      <c r="P218" s="34">
        <v>0</v>
      </c>
      <c r="Q218" s="3">
        <v>0</v>
      </c>
      <c r="R218" s="3">
        <v>0</v>
      </c>
      <c r="S218" s="3">
        <v>0</v>
      </c>
      <c r="T218" s="34">
        <v>0</v>
      </c>
      <c r="U218" s="34">
        <v>0</v>
      </c>
      <c r="V218" s="3">
        <v>0</v>
      </c>
      <c r="W218" s="3">
        <v>0</v>
      </c>
      <c r="X218" s="3">
        <v>0</v>
      </c>
      <c r="Y218" s="34">
        <v>0</v>
      </c>
      <c r="Z218" s="34">
        <v>0</v>
      </c>
      <c r="AA218" s="3">
        <v>36767.68</v>
      </c>
      <c r="AB218" s="3">
        <v>0</v>
      </c>
      <c r="AC218" s="3">
        <v>36767.68</v>
      </c>
      <c r="AD218" s="34">
        <v>0</v>
      </c>
      <c r="AE218" s="34">
        <v>0</v>
      </c>
      <c r="AF218" s="3">
        <v>0</v>
      </c>
      <c r="AG218" s="3">
        <v>0</v>
      </c>
      <c r="AH218" s="3">
        <v>0</v>
      </c>
      <c r="AI218" s="34">
        <v>0</v>
      </c>
      <c r="AJ218" s="34">
        <v>0</v>
      </c>
      <c r="AK218" s="3">
        <v>0</v>
      </c>
      <c r="AL218" s="3">
        <v>0</v>
      </c>
      <c r="AM218" s="3">
        <v>0</v>
      </c>
      <c r="AN218" s="34">
        <v>0</v>
      </c>
      <c r="AO218" s="34">
        <v>0</v>
      </c>
      <c r="AP218" s="3">
        <v>5684005.0599999996</v>
      </c>
      <c r="AQ218" s="3">
        <v>0</v>
      </c>
      <c r="AR218" s="3">
        <v>5684005.0599999996</v>
      </c>
      <c r="AS218" s="34">
        <v>0</v>
      </c>
      <c r="AT218" s="34">
        <v>0.22</v>
      </c>
      <c r="AU218" s="3">
        <v>0</v>
      </c>
      <c r="AV218" s="3">
        <v>0</v>
      </c>
      <c r="AW218" s="3">
        <v>0</v>
      </c>
      <c r="AX218" s="34">
        <v>0</v>
      </c>
      <c r="AY218" s="34">
        <v>0</v>
      </c>
      <c r="AZ218" s="3">
        <v>3623234.14</v>
      </c>
      <c r="BA218" s="3">
        <v>0</v>
      </c>
      <c r="BB218" s="3">
        <v>3623234.14</v>
      </c>
      <c r="BC218" s="34">
        <v>0</v>
      </c>
      <c r="BD218" s="34">
        <v>1.28</v>
      </c>
      <c r="BE218" s="3">
        <v>36912.18</v>
      </c>
      <c r="BF218" s="3">
        <v>0</v>
      </c>
      <c r="BG218" s="3">
        <v>36912.18</v>
      </c>
      <c r="BH218" s="34">
        <v>0</v>
      </c>
      <c r="BI218" s="34">
        <v>0.01</v>
      </c>
    </row>
    <row r="219" spans="1:61" ht="20.100000000000001" customHeight="1" x14ac:dyDescent="0.5">
      <c r="A219" s="3" t="s">
        <v>47</v>
      </c>
      <c r="B219" s="3">
        <v>7853134.6099999994</v>
      </c>
      <c r="C219" s="3">
        <v>0</v>
      </c>
      <c r="D219" s="3">
        <v>7853134.6099999994</v>
      </c>
      <c r="E219" s="34">
        <v>0</v>
      </c>
      <c r="F219" s="34">
        <v>7.0000000000000007E-2</v>
      </c>
      <c r="G219" s="3">
        <v>15637.5</v>
      </c>
      <c r="H219" s="3">
        <v>0</v>
      </c>
      <c r="I219" s="3">
        <v>15637.5</v>
      </c>
      <c r="J219" s="34">
        <v>0</v>
      </c>
      <c r="K219" s="34">
        <v>0.01</v>
      </c>
      <c r="L219" s="3">
        <v>980</v>
      </c>
      <c r="M219" s="3">
        <v>0</v>
      </c>
      <c r="N219" s="3">
        <v>980</v>
      </c>
      <c r="O219" s="34">
        <v>0</v>
      </c>
      <c r="P219" s="34">
        <v>0</v>
      </c>
      <c r="Q219" s="3">
        <v>0</v>
      </c>
      <c r="R219" s="3">
        <v>0</v>
      </c>
      <c r="S219" s="3">
        <v>0</v>
      </c>
      <c r="T219" s="34">
        <v>0</v>
      </c>
      <c r="U219" s="34">
        <v>0</v>
      </c>
      <c r="V219" s="3">
        <v>9338.7900000000009</v>
      </c>
      <c r="W219" s="3">
        <v>0</v>
      </c>
      <c r="X219" s="3">
        <v>9338.7900000000009</v>
      </c>
      <c r="Y219" s="34">
        <v>0</v>
      </c>
      <c r="Z219" s="34">
        <v>0.01</v>
      </c>
      <c r="AA219" s="3">
        <v>3876311.07</v>
      </c>
      <c r="AB219" s="3">
        <v>0</v>
      </c>
      <c r="AC219" s="3">
        <v>3876311.07</v>
      </c>
      <c r="AD219" s="34">
        <v>0</v>
      </c>
      <c r="AE219" s="34">
        <v>0.17</v>
      </c>
      <c r="AF219" s="3">
        <v>0</v>
      </c>
      <c r="AG219" s="3">
        <v>0</v>
      </c>
      <c r="AH219" s="3">
        <v>0</v>
      </c>
      <c r="AI219" s="34">
        <v>0</v>
      </c>
      <c r="AJ219" s="34">
        <v>0</v>
      </c>
      <c r="AK219" s="3">
        <v>124624.13</v>
      </c>
      <c r="AL219" s="3">
        <v>0</v>
      </c>
      <c r="AM219" s="3">
        <v>124624.13</v>
      </c>
      <c r="AN219" s="34">
        <v>0</v>
      </c>
      <c r="AO219" s="34">
        <v>0.1</v>
      </c>
      <c r="AP219" s="3">
        <v>3083538.75</v>
      </c>
      <c r="AQ219" s="3">
        <v>0</v>
      </c>
      <c r="AR219" s="3">
        <v>3083538.75</v>
      </c>
      <c r="AS219" s="34">
        <v>0</v>
      </c>
      <c r="AT219" s="34">
        <v>0.12</v>
      </c>
      <c r="AU219" s="3">
        <v>0</v>
      </c>
      <c r="AV219" s="3">
        <v>0</v>
      </c>
      <c r="AW219" s="3">
        <v>0</v>
      </c>
      <c r="AX219" s="34">
        <v>0</v>
      </c>
      <c r="AY219" s="34">
        <v>0</v>
      </c>
      <c r="AZ219" s="3">
        <v>63843.75</v>
      </c>
      <c r="BA219" s="3">
        <v>0</v>
      </c>
      <c r="BB219" s="3">
        <v>63843.75</v>
      </c>
      <c r="BC219" s="34">
        <v>0</v>
      </c>
      <c r="BD219" s="34">
        <v>0.02</v>
      </c>
      <c r="BE219" s="3">
        <v>678860.62</v>
      </c>
      <c r="BF219" s="3">
        <v>0</v>
      </c>
      <c r="BG219" s="3">
        <v>678860.62</v>
      </c>
      <c r="BH219" s="34">
        <v>0</v>
      </c>
      <c r="BI219" s="34">
        <v>0.11</v>
      </c>
    </row>
    <row r="220" spans="1:61" ht="20.100000000000001" customHeight="1" x14ac:dyDescent="0.5">
      <c r="A220" s="3" t="s">
        <v>46</v>
      </c>
      <c r="B220" s="3">
        <v>5548896.3700000001</v>
      </c>
      <c r="C220" s="3">
        <v>0</v>
      </c>
      <c r="D220" s="3">
        <v>5548896.3700000001</v>
      </c>
      <c r="E220" s="34">
        <v>0</v>
      </c>
      <c r="F220" s="34">
        <v>0.05</v>
      </c>
      <c r="G220" s="3">
        <v>0</v>
      </c>
      <c r="H220" s="3">
        <v>0</v>
      </c>
      <c r="I220" s="3">
        <v>0</v>
      </c>
      <c r="J220" s="34">
        <v>0</v>
      </c>
      <c r="K220" s="34">
        <v>0</v>
      </c>
      <c r="L220" s="3">
        <v>0</v>
      </c>
      <c r="M220" s="3">
        <v>0</v>
      </c>
      <c r="N220" s="3">
        <v>0</v>
      </c>
      <c r="O220" s="34">
        <v>0</v>
      </c>
      <c r="P220" s="34">
        <v>0</v>
      </c>
      <c r="Q220" s="3">
        <v>0</v>
      </c>
      <c r="R220" s="3">
        <v>0</v>
      </c>
      <c r="S220" s="3">
        <v>0</v>
      </c>
      <c r="T220" s="34">
        <v>0</v>
      </c>
      <c r="U220" s="34">
        <v>0</v>
      </c>
      <c r="V220" s="3">
        <v>0</v>
      </c>
      <c r="W220" s="3">
        <v>0</v>
      </c>
      <c r="X220" s="3">
        <v>0</v>
      </c>
      <c r="Y220" s="34">
        <v>0</v>
      </c>
      <c r="Z220" s="34">
        <v>0</v>
      </c>
      <c r="AA220" s="3">
        <v>0</v>
      </c>
      <c r="AB220" s="3">
        <v>0</v>
      </c>
      <c r="AC220" s="3">
        <v>0</v>
      </c>
      <c r="AD220" s="34">
        <v>0</v>
      </c>
      <c r="AE220" s="34">
        <v>0</v>
      </c>
      <c r="AF220" s="3">
        <v>0</v>
      </c>
      <c r="AG220" s="3">
        <v>0</v>
      </c>
      <c r="AH220" s="3">
        <v>0</v>
      </c>
      <c r="AI220" s="34">
        <v>0</v>
      </c>
      <c r="AJ220" s="34">
        <v>0</v>
      </c>
      <c r="AK220" s="3">
        <v>0</v>
      </c>
      <c r="AL220" s="3">
        <v>0</v>
      </c>
      <c r="AM220" s="3">
        <v>0</v>
      </c>
      <c r="AN220" s="34">
        <v>0</v>
      </c>
      <c r="AO220" s="34">
        <v>0</v>
      </c>
      <c r="AP220" s="3">
        <v>5548896.3700000001</v>
      </c>
      <c r="AQ220" s="3">
        <v>0</v>
      </c>
      <c r="AR220" s="3">
        <v>5548896.3700000001</v>
      </c>
      <c r="AS220" s="34">
        <v>0</v>
      </c>
      <c r="AT220" s="34">
        <v>0.22</v>
      </c>
      <c r="AU220" s="3">
        <v>0</v>
      </c>
      <c r="AV220" s="3">
        <v>0</v>
      </c>
      <c r="AW220" s="3">
        <v>0</v>
      </c>
      <c r="AX220" s="34">
        <v>0</v>
      </c>
      <c r="AY220" s="34">
        <v>0</v>
      </c>
      <c r="AZ220" s="3">
        <v>0</v>
      </c>
      <c r="BA220" s="3">
        <v>0</v>
      </c>
      <c r="BB220" s="3">
        <v>0</v>
      </c>
      <c r="BC220" s="34">
        <v>0</v>
      </c>
      <c r="BD220" s="34">
        <v>0</v>
      </c>
      <c r="BE220" s="3">
        <v>0</v>
      </c>
      <c r="BF220" s="3">
        <v>0</v>
      </c>
      <c r="BG220" s="3">
        <v>0</v>
      </c>
      <c r="BH220" s="34">
        <v>0</v>
      </c>
      <c r="BI220" s="34">
        <v>0</v>
      </c>
    </row>
    <row r="221" spans="1:61" ht="20.100000000000001" customHeight="1" x14ac:dyDescent="0.5">
      <c r="A221" s="3" t="s">
        <v>48</v>
      </c>
      <c r="B221" s="3">
        <v>53946.96</v>
      </c>
      <c r="C221" s="3">
        <v>3453579.91</v>
      </c>
      <c r="D221" s="3">
        <v>3507526.87</v>
      </c>
      <c r="E221" s="34">
        <v>98.46</v>
      </c>
      <c r="F221" s="34">
        <v>0.03</v>
      </c>
      <c r="G221" s="3">
        <v>0</v>
      </c>
      <c r="H221" s="3">
        <v>0</v>
      </c>
      <c r="I221" s="3">
        <v>0</v>
      </c>
      <c r="J221" s="34">
        <v>0</v>
      </c>
      <c r="K221" s="34">
        <v>0</v>
      </c>
      <c r="L221" s="3">
        <v>0</v>
      </c>
      <c r="M221" s="3">
        <v>0</v>
      </c>
      <c r="N221" s="3">
        <v>0</v>
      </c>
      <c r="O221" s="34">
        <v>0</v>
      </c>
      <c r="P221" s="34">
        <v>0</v>
      </c>
      <c r="Q221" s="3">
        <v>0</v>
      </c>
      <c r="R221" s="3">
        <v>3453579.91</v>
      </c>
      <c r="S221" s="3">
        <v>3453579.91</v>
      </c>
      <c r="T221" s="34">
        <v>100</v>
      </c>
      <c r="U221" s="34">
        <v>0.11</v>
      </c>
      <c r="V221" s="3">
        <v>53946.96</v>
      </c>
      <c r="W221" s="3">
        <v>0</v>
      </c>
      <c r="X221" s="3">
        <v>53946.96</v>
      </c>
      <c r="Y221" s="34">
        <v>0</v>
      </c>
      <c r="Z221" s="34">
        <v>0.04</v>
      </c>
      <c r="AA221" s="3">
        <v>0</v>
      </c>
      <c r="AB221" s="3">
        <v>0</v>
      </c>
      <c r="AC221" s="3">
        <v>0</v>
      </c>
      <c r="AD221" s="34">
        <v>0</v>
      </c>
      <c r="AE221" s="34">
        <v>0</v>
      </c>
      <c r="AF221" s="3">
        <v>0</v>
      </c>
      <c r="AG221" s="3">
        <v>0</v>
      </c>
      <c r="AH221" s="3">
        <v>0</v>
      </c>
      <c r="AI221" s="34">
        <v>0</v>
      </c>
      <c r="AJ221" s="34">
        <v>0</v>
      </c>
      <c r="AK221" s="3">
        <v>0</v>
      </c>
      <c r="AL221" s="3">
        <v>0</v>
      </c>
      <c r="AM221" s="3">
        <v>0</v>
      </c>
      <c r="AN221" s="34">
        <v>0</v>
      </c>
      <c r="AO221" s="34">
        <v>0</v>
      </c>
      <c r="AP221" s="3">
        <v>0</v>
      </c>
      <c r="AQ221" s="3">
        <v>0</v>
      </c>
      <c r="AR221" s="3">
        <v>0</v>
      </c>
      <c r="AS221" s="34">
        <v>0</v>
      </c>
      <c r="AT221" s="34">
        <v>0</v>
      </c>
      <c r="AU221" s="3">
        <v>0</v>
      </c>
      <c r="AV221" s="3">
        <v>0</v>
      </c>
      <c r="AW221" s="3">
        <v>0</v>
      </c>
      <c r="AX221" s="34">
        <v>0</v>
      </c>
      <c r="AY221" s="34">
        <v>0</v>
      </c>
      <c r="AZ221" s="3">
        <v>0</v>
      </c>
      <c r="BA221" s="3">
        <v>0</v>
      </c>
      <c r="BB221" s="3">
        <v>0</v>
      </c>
      <c r="BC221" s="34">
        <v>0</v>
      </c>
      <c r="BD221" s="34">
        <v>0</v>
      </c>
      <c r="BE221" s="3">
        <v>0</v>
      </c>
      <c r="BF221" s="3">
        <v>0</v>
      </c>
      <c r="BG221" s="3">
        <v>0</v>
      </c>
      <c r="BH221" s="34">
        <v>0</v>
      </c>
      <c r="BI221" s="34">
        <v>0</v>
      </c>
    </row>
    <row r="222" spans="1:61" ht="20.100000000000001" customHeight="1" x14ac:dyDescent="0.5">
      <c r="A222" s="3" t="s">
        <v>49</v>
      </c>
      <c r="B222" s="3">
        <v>844932.38</v>
      </c>
      <c r="C222" s="3">
        <v>0</v>
      </c>
      <c r="D222" s="3">
        <v>844932.38</v>
      </c>
      <c r="E222" s="34">
        <v>0</v>
      </c>
      <c r="F222" s="34">
        <v>0.01</v>
      </c>
      <c r="G222" s="3">
        <v>0</v>
      </c>
      <c r="H222" s="3">
        <v>0</v>
      </c>
      <c r="I222" s="3">
        <v>0</v>
      </c>
      <c r="J222" s="34">
        <v>0</v>
      </c>
      <c r="K222" s="34">
        <v>0</v>
      </c>
      <c r="L222" s="3">
        <v>782553.13</v>
      </c>
      <c r="M222" s="3">
        <v>0</v>
      </c>
      <c r="N222" s="3">
        <v>782553.13</v>
      </c>
      <c r="O222" s="34">
        <v>0</v>
      </c>
      <c r="P222" s="34">
        <v>0.04</v>
      </c>
      <c r="Q222" s="3">
        <v>0</v>
      </c>
      <c r="R222" s="3">
        <v>0</v>
      </c>
      <c r="S222" s="3">
        <v>0</v>
      </c>
      <c r="T222" s="34">
        <v>0</v>
      </c>
      <c r="U222" s="34">
        <v>0</v>
      </c>
      <c r="V222" s="3">
        <v>62379.25</v>
      </c>
      <c r="W222" s="3">
        <v>0</v>
      </c>
      <c r="X222" s="3">
        <v>62379.25</v>
      </c>
      <c r="Y222" s="34">
        <v>0</v>
      </c>
      <c r="Z222" s="34">
        <v>0.04</v>
      </c>
      <c r="AA222" s="3">
        <v>0</v>
      </c>
      <c r="AB222" s="3">
        <v>0</v>
      </c>
      <c r="AC222" s="3">
        <v>0</v>
      </c>
      <c r="AD222" s="34">
        <v>0</v>
      </c>
      <c r="AE222" s="34">
        <v>0</v>
      </c>
      <c r="AF222" s="3">
        <v>0</v>
      </c>
      <c r="AG222" s="3">
        <v>0</v>
      </c>
      <c r="AH222" s="3">
        <v>0</v>
      </c>
      <c r="AI222" s="34">
        <v>0</v>
      </c>
      <c r="AJ222" s="34">
        <v>0</v>
      </c>
      <c r="AK222" s="3">
        <v>0</v>
      </c>
      <c r="AL222" s="3">
        <v>0</v>
      </c>
      <c r="AM222" s="3">
        <v>0</v>
      </c>
      <c r="AN222" s="34">
        <v>0</v>
      </c>
      <c r="AO222" s="34">
        <v>0</v>
      </c>
      <c r="AP222" s="3">
        <v>0</v>
      </c>
      <c r="AQ222" s="3">
        <v>0</v>
      </c>
      <c r="AR222" s="3">
        <v>0</v>
      </c>
      <c r="AS222" s="34">
        <v>0</v>
      </c>
      <c r="AT222" s="34">
        <v>0</v>
      </c>
      <c r="AU222" s="3">
        <v>0</v>
      </c>
      <c r="AV222" s="3">
        <v>0</v>
      </c>
      <c r="AW222" s="3">
        <v>0</v>
      </c>
      <c r="AX222" s="34">
        <v>0</v>
      </c>
      <c r="AY222" s="34">
        <v>0</v>
      </c>
      <c r="AZ222" s="3">
        <v>0</v>
      </c>
      <c r="BA222" s="3">
        <v>0</v>
      </c>
      <c r="BB222" s="3">
        <v>0</v>
      </c>
      <c r="BC222" s="34">
        <v>0</v>
      </c>
      <c r="BD222" s="34">
        <v>0</v>
      </c>
      <c r="BE222" s="3">
        <v>0</v>
      </c>
      <c r="BF222" s="3">
        <v>0</v>
      </c>
      <c r="BG222" s="3">
        <v>0</v>
      </c>
      <c r="BH222" s="34">
        <v>0</v>
      </c>
      <c r="BI222" s="34">
        <v>0</v>
      </c>
    </row>
    <row r="223" spans="1:61" ht="20.100000000000001" customHeight="1" x14ac:dyDescent="0.5">
      <c r="A223" s="71" t="s">
        <v>3</v>
      </c>
      <c r="B223" s="71">
        <v>6744965732.6599989</v>
      </c>
      <c r="C223" s="71">
        <v>4780744219.2700005</v>
      </c>
      <c r="D223" s="71">
        <v>11525709951.929998</v>
      </c>
      <c r="E223" s="88">
        <v>41.48</v>
      </c>
      <c r="F223" s="88">
        <v>100</v>
      </c>
      <c r="G223" s="71">
        <v>58941804.739999995</v>
      </c>
      <c r="H223" s="71">
        <v>127405226</v>
      </c>
      <c r="I223" s="71">
        <v>186347030.74000001</v>
      </c>
      <c r="J223" s="88">
        <v>68.37</v>
      </c>
      <c r="K223" s="88">
        <v>100</v>
      </c>
      <c r="L223" s="71">
        <v>901505257.68999982</v>
      </c>
      <c r="M223" s="71">
        <v>1318212414.6299999</v>
      </c>
      <c r="N223" s="71">
        <v>2219717672.3200002</v>
      </c>
      <c r="O223" s="88">
        <v>59.39</v>
      </c>
      <c r="P223" s="88">
        <v>100</v>
      </c>
      <c r="Q223" s="71">
        <v>2633182.4600000004</v>
      </c>
      <c r="R223" s="71">
        <v>3011502434.2600002</v>
      </c>
      <c r="S223" s="71">
        <v>3014135616.7199998</v>
      </c>
      <c r="T223" s="88">
        <v>99.91</v>
      </c>
      <c r="U223" s="88">
        <v>100</v>
      </c>
      <c r="V223" s="71">
        <v>126613430.06000002</v>
      </c>
      <c r="W223" s="71">
        <v>15233707.600000001</v>
      </c>
      <c r="X223" s="71">
        <v>141847137.66000003</v>
      </c>
      <c r="Y223" s="88">
        <v>10.74</v>
      </c>
      <c r="Z223" s="88">
        <v>100</v>
      </c>
      <c r="AA223" s="71">
        <v>2054869594.98</v>
      </c>
      <c r="AB223" s="71">
        <v>261663853.70999998</v>
      </c>
      <c r="AC223" s="71">
        <v>2316533448.6900001</v>
      </c>
      <c r="AD223" s="88">
        <v>11.3</v>
      </c>
      <c r="AE223" s="88">
        <v>100</v>
      </c>
      <c r="AF223" s="71">
        <v>47967755.150000013</v>
      </c>
      <c r="AG223" s="71">
        <v>1978129.72</v>
      </c>
      <c r="AH223" s="71">
        <v>49945884.870000012</v>
      </c>
      <c r="AI223" s="88">
        <v>3.96</v>
      </c>
      <c r="AJ223" s="88">
        <v>100</v>
      </c>
      <c r="AK223" s="71">
        <v>124694399.63000001</v>
      </c>
      <c r="AL223" s="71">
        <v>286654.71999999997</v>
      </c>
      <c r="AM223" s="71">
        <v>124981054.35000001</v>
      </c>
      <c r="AN223" s="88">
        <v>0.23</v>
      </c>
      <c r="AO223" s="88">
        <v>100</v>
      </c>
      <c r="AP223" s="71">
        <v>2557214247.8100004</v>
      </c>
      <c r="AQ223" s="71">
        <v>2082844.75</v>
      </c>
      <c r="AR223" s="71">
        <v>2559297092.5600004</v>
      </c>
      <c r="AS223" s="88">
        <v>0.08</v>
      </c>
      <c r="AT223" s="88">
        <v>100</v>
      </c>
      <c r="AU223" s="71">
        <v>0</v>
      </c>
      <c r="AV223" s="71">
        <v>26024626.559999999</v>
      </c>
      <c r="AW223" s="71">
        <v>26024626.559999999</v>
      </c>
      <c r="AX223" s="88">
        <v>100</v>
      </c>
      <c r="AY223" s="88">
        <v>100</v>
      </c>
      <c r="AZ223" s="71">
        <v>277268207.73000002</v>
      </c>
      <c r="BA223" s="71">
        <v>5147870.76</v>
      </c>
      <c r="BB223" s="71">
        <v>282416078.48999995</v>
      </c>
      <c r="BC223" s="88">
        <v>1.82</v>
      </c>
      <c r="BD223" s="88">
        <v>100</v>
      </c>
      <c r="BE223" s="71">
        <v>593257852.40999985</v>
      </c>
      <c r="BF223" s="71">
        <v>11206456.560000001</v>
      </c>
      <c r="BG223" s="71">
        <v>604464308.96999991</v>
      </c>
      <c r="BH223" s="88">
        <v>1.85</v>
      </c>
      <c r="BI223" s="88">
        <v>100</v>
      </c>
    </row>
    <row r="226" spans="1:61" s="29" customFormat="1" ht="20.100000000000001" customHeight="1" x14ac:dyDescent="0.5">
      <c r="A226" s="37"/>
    </row>
    <row r="227" spans="1:61" ht="20.100000000000001" customHeight="1" x14ac:dyDescent="0.5">
      <c r="A227" s="31"/>
      <c r="C227" s="82" t="s">
        <v>102</v>
      </c>
    </row>
    <row r="228" spans="1:61" ht="20.100000000000001" customHeight="1" x14ac:dyDescent="0.5">
      <c r="A228" s="31"/>
      <c r="C228" s="82" t="s">
        <v>103</v>
      </c>
    </row>
    <row r="229" spans="1:61" ht="20.100000000000001" customHeight="1" x14ac:dyDescent="0.5">
      <c r="A229" s="31"/>
      <c r="B229" s="31"/>
      <c r="C229" s="82" t="s">
        <v>269</v>
      </c>
      <c r="D229" s="31"/>
      <c r="E229" s="31"/>
      <c r="F229" s="31"/>
      <c r="G229" s="31"/>
      <c r="H229" s="31"/>
      <c r="I229" s="31"/>
      <c r="J229" s="31"/>
      <c r="K229" s="31"/>
      <c r="L229" s="31"/>
      <c r="M229" s="31"/>
      <c r="N229" s="31"/>
      <c r="O229" s="31"/>
    </row>
    <row r="230" spans="1:61" ht="20.100000000000001" customHeight="1" x14ac:dyDescent="0.5">
      <c r="A230" s="31"/>
      <c r="B230" s="31"/>
      <c r="C230" s="82" t="s">
        <v>104</v>
      </c>
      <c r="D230" s="31"/>
      <c r="E230" s="31"/>
      <c r="F230" s="31"/>
      <c r="G230" s="31"/>
      <c r="H230" s="31"/>
      <c r="I230" s="31"/>
      <c r="J230" s="31"/>
      <c r="K230" s="31"/>
      <c r="L230" s="31"/>
      <c r="M230" s="31"/>
      <c r="N230" s="31"/>
      <c r="O230" s="31"/>
    </row>
    <row r="231" spans="1:61" ht="20.100000000000001" customHeight="1" thickBot="1" x14ac:dyDescent="0.55000000000000004"/>
    <row r="232" spans="1:61" ht="30" customHeight="1" thickBot="1" x14ac:dyDescent="0.55000000000000004">
      <c r="A232" s="135" t="s">
        <v>176</v>
      </c>
      <c r="B232" s="137" t="s">
        <v>626</v>
      </c>
      <c r="C232" s="138"/>
      <c r="D232" s="138"/>
      <c r="E232" s="138"/>
      <c r="F232" s="139"/>
      <c r="G232" s="137" t="s">
        <v>4</v>
      </c>
      <c r="H232" s="138"/>
      <c r="I232" s="138"/>
      <c r="J232" s="138"/>
      <c r="K232" s="138"/>
      <c r="L232" s="137" t="s">
        <v>5</v>
      </c>
      <c r="M232" s="138"/>
      <c r="N232" s="138"/>
      <c r="O232" s="138"/>
      <c r="P232" s="139"/>
      <c r="Q232" s="137" t="s">
        <v>6</v>
      </c>
      <c r="R232" s="138"/>
      <c r="S232" s="138"/>
      <c r="T232" s="138"/>
      <c r="U232" s="139"/>
      <c r="V232" s="137" t="s">
        <v>337</v>
      </c>
      <c r="W232" s="138"/>
      <c r="X232" s="138"/>
      <c r="Y232" s="138"/>
      <c r="Z232" s="139"/>
      <c r="AA232" s="137" t="s">
        <v>338</v>
      </c>
      <c r="AB232" s="138"/>
      <c r="AC232" s="138"/>
      <c r="AD232" s="138"/>
      <c r="AE232" s="139"/>
      <c r="AF232" s="137" t="s">
        <v>9</v>
      </c>
      <c r="AG232" s="138"/>
      <c r="AH232" s="138"/>
      <c r="AI232" s="138"/>
      <c r="AJ232" s="139"/>
      <c r="AK232" s="137" t="s">
        <v>339</v>
      </c>
      <c r="AL232" s="138"/>
      <c r="AM232" s="138"/>
      <c r="AN232" s="138"/>
      <c r="AO232" s="139"/>
      <c r="AP232" s="137" t="s">
        <v>99</v>
      </c>
      <c r="AQ232" s="138"/>
      <c r="AR232" s="138"/>
      <c r="AS232" s="138"/>
      <c r="AT232" s="139"/>
      <c r="AU232" s="137" t="s">
        <v>12</v>
      </c>
      <c r="AV232" s="138"/>
      <c r="AW232" s="138"/>
      <c r="AX232" s="138"/>
      <c r="AY232" s="139"/>
      <c r="AZ232" s="137" t="s">
        <v>13</v>
      </c>
      <c r="BA232" s="138"/>
      <c r="BB232" s="138"/>
      <c r="BC232" s="138"/>
      <c r="BD232" s="139"/>
      <c r="BE232" s="137" t="s">
        <v>14</v>
      </c>
      <c r="BF232" s="138"/>
      <c r="BG232" s="138"/>
      <c r="BH232" s="138"/>
      <c r="BI232" s="139"/>
    </row>
    <row r="233" spans="1:61" ht="30" customHeight="1" thickBot="1" x14ac:dyDescent="0.55000000000000004">
      <c r="A233" s="136"/>
      <c r="B233" s="55" t="s">
        <v>177</v>
      </c>
      <c r="C233" s="55" t="s">
        <v>334</v>
      </c>
      <c r="D233" s="55" t="s">
        <v>86</v>
      </c>
      <c r="E233" s="55" t="s">
        <v>335</v>
      </c>
      <c r="F233" s="55" t="s">
        <v>336</v>
      </c>
      <c r="G233" s="55" t="s">
        <v>177</v>
      </c>
      <c r="H233" s="55" t="s">
        <v>334</v>
      </c>
      <c r="I233" s="55" t="s">
        <v>86</v>
      </c>
      <c r="J233" s="55" t="s">
        <v>335</v>
      </c>
      <c r="K233" s="56" t="s">
        <v>336</v>
      </c>
      <c r="L233" s="55" t="s">
        <v>177</v>
      </c>
      <c r="M233" s="55" t="s">
        <v>334</v>
      </c>
      <c r="N233" s="55" t="s">
        <v>86</v>
      </c>
      <c r="O233" s="55" t="s">
        <v>335</v>
      </c>
      <c r="P233" s="55" t="s">
        <v>336</v>
      </c>
      <c r="Q233" s="55" t="s">
        <v>177</v>
      </c>
      <c r="R233" s="55" t="s">
        <v>334</v>
      </c>
      <c r="S233" s="55" t="s">
        <v>86</v>
      </c>
      <c r="T233" s="55" t="s">
        <v>335</v>
      </c>
      <c r="U233" s="55" t="s">
        <v>336</v>
      </c>
      <c r="V233" s="55" t="s">
        <v>177</v>
      </c>
      <c r="W233" s="55" t="s">
        <v>334</v>
      </c>
      <c r="X233" s="55" t="s">
        <v>86</v>
      </c>
      <c r="Y233" s="55" t="s">
        <v>335</v>
      </c>
      <c r="Z233" s="55" t="s">
        <v>336</v>
      </c>
      <c r="AA233" s="55" t="s">
        <v>177</v>
      </c>
      <c r="AB233" s="55" t="s">
        <v>334</v>
      </c>
      <c r="AC233" s="55" t="s">
        <v>86</v>
      </c>
      <c r="AD233" s="55" t="s">
        <v>335</v>
      </c>
      <c r="AE233" s="55" t="s">
        <v>336</v>
      </c>
      <c r="AF233" s="55" t="s">
        <v>177</v>
      </c>
      <c r="AG233" s="55" t="s">
        <v>334</v>
      </c>
      <c r="AH233" s="55" t="s">
        <v>86</v>
      </c>
      <c r="AI233" s="55" t="s">
        <v>335</v>
      </c>
      <c r="AJ233" s="55" t="s">
        <v>336</v>
      </c>
      <c r="AK233" s="55" t="s">
        <v>177</v>
      </c>
      <c r="AL233" s="55" t="s">
        <v>334</v>
      </c>
      <c r="AM233" s="55" t="s">
        <v>86</v>
      </c>
      <c r="AN233" s="55" t="s">
        <v>335</v>
      </c>
      <c r="AO233" s="55" t="s">
        <v>336</v>
      </c>
      <c r="AP233" s="55" t="s">
        <v>177</v>
      </c>
      <c r="AQ233" s="55" t="s">
        <v>334</v>
      </c>
      <c r="AR233" s="55" t="s">
        <v>86</v>
      </c>
      <c r="AS233" s="55" t="s">
        <v>335</v>
      </c>
      <c r="AT233" s="55" t="s">
        <v>336</v>
      </c>
      <c r="AU233" s="55" t="s">
        <v>177</v>
      </c>
      <c r="AV233" s="55" t="s">
        <v>334</v>
      </c>
      <c r="AW233" s="55" t="s">
        <v>86</v>
      </c>
      <c r="AX233" s="55" t="s">
        <v>335</v>
      </c>
      <c r="AY233" s="55" t="s">
        <v>336</v>
      </c>
      <c r="AZ233" s="55" t="s">
        <v>177</v>
      </c>
      <c r="BA233" s="55" t="s">
        <v>334</v>
      </c>
      <c r="BB233" s="55" t="s">
        <v>86</v>
      </c>
      <c r="BC233" s="55" t="s">
        <v>335</v>
      </c>
      <c r="BD233" s="55" t="s">
        <v>336</v>
      </c>
      <c r="BE233" s="55" t="s">
        <v>177</v>
      </c>
      <c r="BF233" s="55" t="s">
        <v>334</v>
      </c>
      <c r="BG233" s="55" t="s">
        <v>86</v>
      </c>
      <c r="BH233" s="55" t="s">
        <v>335</v>
      </c>
      <c r="BI233" s="55" t="s">
        <v>336</v>
      </c>
    </row>
    <row r="234" spans="1:61" ht="20.100000000000001" customHeight="1" x14ac:dyDescent="0.5">
      <c r="A234" s="3" t="s">
        <v>20</v>
      </c>
      <c r="B234" s="3">
        <v>1979973706.6799998</v>
      </c>
      <c r="C234" s="3">
        <v>262650924.65999997</v>
      </c>
      <c r="D234" s="3">
        <v>2242624631.3400002</v>
      </c>
      <c r="E234" s="34">
        <v>11.71</v>
      </c>
      <c r="F234" s="34">
        <v>18.100000000000001</v>
      </c>
      <c r="G234" s="3">
        <v>16865489.82</v>
      </c>
      <c r="H234" s="3">
        <v>0</v>
      </c>
      <c r="I234" s="3">
        <v>16865489.82</v>
      </c>
      <c r="J234" s="34">
        <v>0</v>
      </c>
      <c r="K234" s="34">
        <v>8.85</v>
      </c>
      <c r="L234" s="3">
        <v>330442769.87</v>
      </c>
      <c r="M234" s="3">
        <v>116498704.04000001</v>
      </c>
      <c r="N234" s="3">
        <v>446941473.91000003</v>
      </c>
      <c r="O234" s="34">
        <v>26.07</v>
      </c>
      <c r="P234" s="34">
        <v>20.16</v>
      </c>
      <c r="Q234" s="3">
        <v>1467.47</v>
      </c>
      <c r="R234" s="3">
        <v>77412258.709999993</v>
      </c>
      <c r="S234" s="3">
        <v>77413726.179999992</v>
      </c>
      <c r="T234" s="34">
        <v>100</v>
      </c>
      <c r="U234" s="34">
        <v>2.38</v>
      </c>
      <c r="V234" s="3">
        <v>6963334.5199999996</v>
      </c>
      <c r="W234" s="3">
        <v>113098.64</v>
      </c>
      <c r="X234" s="3">
        <v>7076433.1599999992</v>
      </c>
      <c r="Y234" s="34">
        <v>1.6</v>
      </c>
      <c r="Z234" s="34">
        <v>5.25</v>
      </c>
      <c r="AA234" s="3">
        <v>683719945.60000002</v>
      </c>
      <c r="AB234" s="3">
        <v>8130999.0899999999</v>
      </c>
      <c r="AC234" s="3">
        <v>691850944.69000006</v>
      </c>
      <c r="AD234" s="34">
        <v>1.18</v>
      </c>
      <c r="AE234" s="34">
        <v>26.75</v>
      </c>
      <c r="AF234" s="3">
        <v>13705203.85</v>
      </c>
      <c r="AG234" s="3">
        <v>0</v>
      </c>
      <c r="AH234" s="3">
        <v>13705203.85</v>
      </c>
      <c r="AI234" s="34">
        <v>0</v>
      </c>
      <c r="AJ234" s="34">
        <v>28.32</v>
      </c>
      <c r="AK234" s="3">
        <v>11874155.689999999</v>
      </c>
      <c r="AL234" s="3">
        <v>417543.65</v>
      </c>
      <c r="AM234" s="3">
        <v>12291699.34</v>
      </c>
      <c r="AN234" s="34">
        <v>3.4</v>
      </c>
      <c r="AO234" s="34">
        <v>12.94</v>
      </c>
      <c r="AP234" s="3">
        <v>792351595.63</v>
      </c>
      <c r="AQ234" s="3">
        <v>157698.26</v>
      </c>
      <c r="AR234" s="3">
        <v>792509293.88999999</v>
      </c>
      <c r="AS234" s="34">
        <v>0.02</v>
      </c>
      <c r="AT234" s="34">
        <v>27.13</v>
      </c>
      <c r="AU234" s="3">
        <v>0</v>
      </c>
      <c r="AV234" s="3">
        <v>0</v>
      </c>
      <c r="AW234" s="3">
        <v>0</v>
      </c>
      <c r="AX234" s="34">
        <v>0</v>
      </c>
      <c r="AY234" s="34">
        <v>0</v>
      </c>
      <c r="AZ234" s="3">
        <v>16641656.99</v>
      </c>
      <c r="BA234" s="3">
        <v>0</v>
      </c>
      <c r="BB234" s="3">
        <v>16641656.99</v>
      </c>
      <c r="BC234" s="34">
        <v>0</v>
      </c>
      <c r="BD234" s="34">
        <v>8.6300000000000008</v>
      </c>
      <c r="BE234" s="3">
        <v>107408087.23999999</v>
      </c>
      <c r="BF234" s="3">
        <v>59920622.270000003</v>
      </c>
      <c r="BG234" s="3">
        <v>167328709.50999999</v>
      </c>
      <c r="BH234" s="34">
        <v>35.81</v>
      </c>
      <c r="BI234" s="34">
        <v>23.08</v>
      </c>
    </row>
    <row r="235" spans="1:61" ht="20.100000000000001" customHeight="1" x14ac:dyDescent="0.5">
      <c r="A235" s="3" t="s">
        <v>21</v>
      </c>
      <c r="B235" s="3">
        <v>337965236.62999994</v>
      </c>
      <c r="C235" s="3">
        <v>1797430608.7099996</v>
      </c>
      <c r="D235" s="3">
        <v>2135395845.3399999</v>
      </c>
      <c r="E235" s="34">
        <v>84.17</v>
      </c>
      <c r="F235" s="34">
        <v>17.23</v>
      </c>
      <c r="G235" s="3">
        <v>5692789.7800000003</v>
      </c>
      <c r="H235" s="3">
        <v>208950.05</v>
      </c>
      <c r="I235" s="3">
        <v>5901739.8300000001</v>
      </c>
      <c r="J235" s="34">
        <v>3.54</v>
      </c>
      <c r="K235" s="34">
        <v>3.1</v>
      </c>
      <c r="L235" s="3">
        <v>35146320.659999996</v>
      </c>
      <c r="M235" s="3">
        <v>1524331.06</v>
      </c>
      <c r="N235" s="3">
        <v>36670651.719999999</v>
      </c>
      <c r="O235" s="34">
        <v>4.16</v>
      </c>
      <c r="P235" s="34">
        <v>1.65</v>
      </c>
      <c r="Q235" s="3">
        <v>0</v>
      </c>
      <c r="R235" s="3">
        <v>1791277372.01</v>
      </c>
      <c r="S235" s="3">
        <v>1791277372.01</v>
      </c>
      <c r="T235" s="34">
        <v>100</v>
      </c>
      <c r="U235" s="34">
        <v>55.1</v>
      </c>
      <c r="V235" s="3">
        <v>3604716.19</v>
      </c>
      <c r="W235" s="3">
        <v>0.09</v>
      </c>
      <c r="X235" s="3">
        <v>3604716.28</v>
      </c>
      <c r="Y235" s="34">
        <v>0</v>
      </c>
      <c r="Z235" s="34">
        <v>2.67</v>
      </c>
      <c r="AA235" s="3">
        <v>98502405.099999994</v>
      </c>
      <c r="AB235" s="3">
        <v>4356140.13</v>
      </c>
      <c r="AC235" s="3">
        <v>102858545.22999999</v>
      </c>
      <c r="AD235" s="34">
        <v>4.24</v>
      </c>
      <c r="AE235" s="34">
        <v>3.98</v>
      </c>
      <c r="AF235" s="3">
        <v>747761.88</v>
      </c>
      <c r="AG235" s="3">
        <v>0</v>
      </c>
      <c r="AH235" s="3">
        <v>747761.88</v>
      </c>
      <c r="AI235" s="34">
        <v>0</v>
      </c>
      <c r="AJ235" s="34">
        <v>1.55</v>
      </c>
      <c r="AK235" s="3">
        <v>1451328.51</v>
      </c>
      <c r="AL235" s="3">
        <v>0.02</v>
      </c>
      <c r="AM235" s="3">
        <v>1451328.53</v>
      </c>
      <c r="AN235" s="34">
        <v>0</v>
      </c>
      <c r="AO235" s="34">
        <v>1.53</v>
      </c>
      <c r="AP235" s="3">
        <v>174172736.47</v>
      </c>
      <c r="AQ235" s="3">
        <v>46791.14</v>
      </c>
      <c r="AR235" s="3">
        <v>174219527.60999998</v>
      </c>
      <c r="AS235" s="34">
        <v>0.03</v>
      </c>
      <c r="AT235" s="34">
        <v>5.96</v>
      </c>
      <c r="AU235" s="3">
        <v>0</v>
      </c>
      <c r="AV235" s="3">
        <v>0</v>
      </c>
      <c r="AW235" s="3">
        <v>0</v>
      </c>
      <c r="AX235" s="34">
        <v>0</v>
      </c>
      <c r="AY235" s="34">
        <v>0</v>
      </c>
      <c r="AZ235" s="3">
        <v>3962261.97</v>
      </c>
      <c r="BA235" s="3">
        <v>11851.87</v>
      </c>
      <c r="BB235" s="3">
        <v>3974113.8400000003</v>
      </c>
      <c r="BC235" s="34">
        <v>0.3</v>
      </c>
      <c r="BD235" s="34">
        <v>2.06</v>
      </c>
      <c r="BE235" s="3">
        <v>14684916.07</v>
      </c>
      <c r="BF235" s="3">
        <v>5172.34</v>
      </c>
      <c r="BG235" s="3">
        <v>14690088.41</v>
      </c>
      <c r="BH235" s="34">
        <v>0.04</v>
      </c>
      <c r="BI235" s="34">
        <v>2.0299999999999998</v>
      </c>
    </row>
    <row r="236" spans="1:61" ht="20.100000000000001" customHeight="1" x14ac:dyDescent="0.5">
      <c r="A236" s="3" t="s">
        <v>19</v>
      </c>
      <c r="B236" s="3">
        <v>1057022864.2600001</v>
      </c>
      <c r="C236" s="3">
        <v>924258777.1099999</v>
      </c>
      <c r="D236" s="3">
        <v>1981281641.3700004</v>
      </c>
      <c r="E236" s="34">
        <v>46.65</v>
      </c>
      <c r="F236" s="34">
        <v>15.99</v>
      </c>
      <c r="G236" s="3">
        <v>6923447.25</v>
      </c>
      <c r="H236" s="3">
        <v>3324.72</v>
      </c>
      <c r="I236" s="3">
        <v>6926771.9699999997</v>
      </c>
      <c r="J236" s="34">
        <v>0.05</v>
      </c>
      <c r="K236" s="34">
        <v>3.63</v>
      </c>
      <c r="L236" s="3">
        <v>143472542.91999999</v>
      </c>
      <c r="M236" s="3">
        <v>311392646.56</v>
      </c>
      <c r="N236" s="3">
        <v>454865189.48000002</v>
      </c>
      <c r="O236" s="34">
        <v>68.459999999999994</v>
      </c>
      <c r="P236" s="34">
        <v>20.52</v>
      </c>
      <c r="Q236" s="3">
        <v>0</v>
      </c>
      <c r="R236" s="3">
        <v>586346612.77999997</v>
      </c>
      <c r="S236" s="3">
        <v>586346612.77999997</v>
      </c>
      <c r="T236" s="34">
        <v>100</v>
      </c>
      <c r="U236" s="34">
        <v>18.03</v>
      </c>
      <c r="V236" s="3">
        <v>26012874.140000001</v>
      </c>
      <c r="W236" s="3">
        <v>300</v>
      </c>
      <c r="X236" s="3">
        <v>26013174.140000001</v>
      </c>
      <c r="Y236" s="34">
        <v>0</v>
      </c>
      <c r="Z236" s="34">
        <v>19.3</v>
      </c>
      <c r="AA236" s="3">
        <v>405298484.13</v>
      </c>
      <c r="AB236" s="3">
        <v>15747164.74</v>
      </c>
      <c r="AC236" s="3">
        <v>421045648.87</v>
      </c>
      <c r="AD236" s="34">
        <v>3.74</v>
      </c>
      <c r="AE236" s="34">
        <v>16.28</v>
      </c>
      <c r="AF236" s="3">
        <v>5103346.6399999997</v>
      </c>
      <c r="AG236" s="3">
        <v>0</v>
      </c>
      <c r="AH236" s="3">
        <v>5103346.6399999997</v>
      </c>
      <c r="AI236" s="34">
        <v>0</v>
      </c>
      <c r="AJ236" s="34">
        <v>10.55</v>
      </c>
      <c r="AK236" s="3">
        <v>28059883.57</v>
      </c>
      <c r="AL236" s="3">
        <v>1706585.52</v>
      </c>
      <c r="AM236" s="3">
        <v>29766469.09</v>
      </c>
      <c r="AN236" s="34">
        <v>5.73</v>
      </c>
      <c r="AO236" s="34">
        <v>31.32</v>
      </c>
      <c r="AP236" s="3">
        <v>270929453.45999998</v>
      </c>
      <c r="AQ236" s="3">
        <v>3962845.25</v>
      </c>
      <c r="AR236" s="3">
        <v>274892298.70999998</v>
      </c>
      <c r="AS236" s="34">
        <v>1.44</v>
      </c>
      <c r="AT236" s="34">
        <v>9.41</v>
      </c>
      <c r="AU236" s="3">
        <v>0</v>
      </c>
      <c r="AV236" s="3">
        <v>0</v>
      </c>
      <c r="AW236" s="3">
        <v>0</v>
      </c>
      <c r="AX236" s="34">
        <v>0</v>
      </c>
      <c r="AY236" s="34">
        <v>0</v>
      </c>
      <c r="AZ236" s="3">
        <v>8566913.9000000004</v>
      </c>
      <c r="BA236" s="3">
        <v>18812.490000000002</v>
      </c>
      <c r="BB236" s="3">
        <v>8585726.3900000006</v>
      </c>
      <c r="BC236" s="34">
        <v>0.22</v>
      </c>
      <c r="BD236" s="34">
        <v>4.45</v>
      </c>
      <c r="BE236" s="3">
        <v>162655918.25</v>
      </c>
      <c r="BF236" s="3">
        <v>5080485.05</v>
      </c>
      <c r="BG236" s="3">
        <v>167736403.30000001</v>
      </c>
      <c r="BH236" s="34">
        <v>3.03</v>
      </c>
      <c r="BI236" s="34">
        <v>23.14</v>
      </c>
    </row>
    <row r="237" spans="1:61" ht="20.100000000000001" customHeight="1" x14ac:dyDescent="0.5">
      <c r="A237" s="3" t="s">
        <v>22</v>
      </c>
      <c r="B237" s="3">
        <v>1137494884.48</v>
      </c>
      <c r="C237" s="3">
        <v>198259002.34999999</v>
      </c>
      <c r="D237" s="3">
        <v>1335753886.8299999</v>
      </c>
      <c r="E237" s="34">
        <v>14.84</v>
      </c>
      <c r="F237" s="34">
        <v>10.78</v>
      </c>
      <c r="G237" s="3">
        <v>7079673.2800000003</v>
      </c>
      <c r="H237" s="3">
        <v>0</v>
      </c>
      <c r="I237" s="3">
        <v>7079673.2800000003</v>
      </c>
      <c r="J237" s="34">
        <v>0</v>
      </c>
      <c r="K237" s="34">
        <v>3.71</v>
      </c>
      <c r="L237" s="3">
        <v>130655275.89</v>
      </c>
      <c r="M237" s="3">
        <v>154519802.87</v>
      </c>
      <c r="N237" s="3">
        <v>285175078.75999999</v>
      </c>
      <c r="O237" s="34">
        <v>54.18</v>
      </c>
      <c r="P237" s="34">
        <v>12.86</v>
      </c>
      <c r="Q237" s="3">
        <v>0</v>
      </c>
      <c r="R237" s="3">
        <v>37313111.539999999</v>
      </c>
      <c r="S237" s="3">
        <v>37313111.539999999</v>
      </c>
      <c r="T237" s="34">
        <v>100</v>
      </c>
      <c r="U237" s="34">
        <v>1.1499999999999999</v>
      </c>
      <c r="V237" s="3">
        <v>26324335.789999999</v>
      </c>
      <c r="W237" s="3">
        <v>784875.26</v>
      </c>
      <c r="X237" s="3">
        <v>27109211.050000001</v>
      </c>
      <c r="Y237" s="34">
        <v>2.9</v>
      </c>
      <c r="Z237" s="34">
        <v>20.11</v>
      </c>
      <c r="AA237" s="3">
        <v>580142057.35000002</v>
      </c>
      <c r="AB237" s="3">
        <v>5387900.9800000004</v>
      </c>
      <c r="AC237" s="3">
        <v>585529958.33000004</v>
      </c>
      <c r="AD237" s="34">
        <v>0.92</v>
      </c>
      <c r="AE237" s="34">
        <v>22.64</v>
      </c>
      <c r="AF237" s="3">
        <v>1942060.12</v>
      </c>
      <c r="AG237" s="3">
        <v>0</v>
      </c>
      <c r="AH237" s="3">
        <v>1942060.12</v>
      </c>
      <c r="AI237" s="34">
        <v>0</v>
      </c>
      <c r="AJ237" s="34">
        <v>4.01</v>
      </c>
      <c r="AK237" s="3">
        <v>9999662.5500000007</v>
      </c>
      <c r="AL237" s="3">
        <v>79185.56</v>
      </c>
      <c r="AM237" s="3">
        <v>10078848.110000001</v>
      </c>
      <c r="AN237" s="34">
        <v>0.79</v>
      </c>
      <c r="AO237" s="34">
        <v>10.61</v>
      </c>
      <c r="AP237" s="3">
        <v>296195327.79000002</v>
      </c>
      <c r="AQ237" s="3">
        <v>10638.53</v>
      </c>
      <c r="AR237" s="3">
        <v>296205966.31999999</v>
      </c>
      <c r="AS237" s="34">
        <v>0</v>
      </c>
      <c r="AT237" s="34">
        <v>10.14</v>
      </c>
      <c r="AU237" s="3">
        <v>0</v>
      </c>
      <c r="AV237" s="3">
        <v>0</v>
      </c>
      <c r="AW237" s="3">
        <v>0</v>
      </c>
      <c r="AX237" s="34">
        <v>0</v>
      </c>
      <c r="AY237" s="34">
        <v>0</v>
      </c>
      <c r="AZ237" s="3">
        <v>16480076.99</v>
      </c>
      <c r="BA237" s="3">
        <v>0</v>
      </c>
      <c r="BB237" s="3">
        <v>16480076.99</v>
      </c>
      <c r="BC237" s="34">
        <v>0</v>
      </c>
      <c r="BD237" s="34">
        <v>8.5500000000000007</v>
      </c>
      <c r="BE237" s="3">
        <v>68676414.719999999</v>
      </c>
      <c r="BF237" s="3">
        <v>163487.60999999999</v>
      </c>
      <c r="BG237" s="3">
        <v>68839902.329999998</v>
      </c>
      <c r="BH237" s="34">
        <v>0.24</v>
      </c>
      <c r="BI237" s="34">
        <v>9.5</v>
      </c>
    </row>
    <row r="238" spans="1:61" ht="20.100000000000001" customHeight="1" x14ac:dyDescent="0.5">
      <c r="A238" s="3" t="s">
        <v>23</v>
      </c>
      <c r="B238" s="3">
        <v>823705188.39999986</v>
      </c>
      <c r="C238" s="3">
        <v>287825814.63</v>
      </c>
      <c r="D238" s="3">
        <v>1111531003.03</v>
      </c>
      <c r="E238" s="34">
        <v>25.89</v>
      </c>
      <c r="F238" s="34">
        <v>8.9700000000000006</v>
      </c>
      <c r="G238" s="3">
        <v>327374.67</v>
      </c>
      <c r="H238" s="3">
        <v>0</v>
      </c>
      <c r="I238" s="3">
        <v>327374.67</v>
      </c>
      <c r="J238" s="34">
        <v>0</v>
      </c>
      <c r="K238" s="34">
        <v>0.17</v>
      </c>
      <c r="L238" s="3">
        <v>77536420.760000005</v>
      </c>
      <c r="M238" s="3">
        <v>1765563.21</v>
      </c>
      <c r="N238" s="3">
        <v>79301983.969999999</v>
      </c>
      <c r="O238" s="34">
        <v>2.23</v>
      </c>
      <c r="P238" s="34">
        <v>3.58</v>
      </c>
      <c r="Q238" s="3">
        <v>808328.02</v>
      </c>
      <c r="R238" s="3">
        <v>248859481.56</v>
      </c>
      <c r="S238" s="3">
        <v>249667809.58000001</v>
      </c>
      <c r="T238" s="34">
        <v>99.68</v>
      </c>
      <c r="U238" s="34">
        <v>7.68</v>
      </c>
      <c r="V238" s="3">
        <v>1643478.99</v>
      </c>
      <c r="W238" s="3">
        <v>0</v>
      </c>
      <c r="X238" s="3">
        <v>1643478.99</v>
      </c>
      <c r="Y238" s="34">
        <v>0</v>
      </c>
      <c r="Z238" s="34">
        <v>1.22</v>
      </c>
      <c r="AA238" s="3">
        <v>251296236.56999999</v>
      </c>
      <c r="AB238" s="3">
        <v>35928590.439999998</v>
      </c>
      <c r="AC238" s="3">
        <v>287224827.00999999</v>
      </c>
      <c r="AD238" s="34">
        <v>12.51</v>
      </c>
      <c r="AE238" s="34">
        <v>11.1</v>
      </c>
      <c r="AF238" s="3">
        <v>8380924.0599999996</v>
      </c>
      <c r="AG238" s="3">
        <v>0</v>
      </c>
      <c r="AH238" s="3">
        <v>8380924.0599999996</v>
      </c>
      <c r="AI238" s="34">
        <v>0</v>
      </c>
      <c r="AJ238" s="34">
        <v>17.32</v>
      </c>
      <c r="AK238" s="3">
        <v>12310562.300000001</v>
      </c>
      <c r="AL238" s="3">
        <v>0</v>
      </c>
      <c r="AM238" s="3">
        <v>12310562.300000001</v>
      </c>
      <c r="AN238" s="34">
        <v>0</v>
      </c>
      <c r="AO238" s="34">
        <v>12.96</v>
      </c>
      <c r="AP238" s="3">
        <v>326674078.42000002</v>
      </c>
      <c r="AQ238" s="3">
        <v>100244.1</v>
      </c>
      <c r="AR238" s="3">
        <v>326774322.52000004</v>
      </c>
      <c r="AS238" s="34">
        <v>0.03</v>
      </c>
      <c r="AT238" s="34">
        <v>11.19</v>
      </c>
      <c r="AU238" s="3">
        <v>0</v>
      </c>
      <c r="AV238" s="3">
        <v>0</v>
      </c>
      <c r="AW238" s="3">
        <v>0</v>
      </c>
      <c r="AX238" s="34">
        <v>0</v>
      </c>
      <c r="AY238" s="34">
        <v>0</v>
      </c>
      <c r="AZ238" s="3">
        <v>10620116.75</v>
      </c>
      <c r="BA238" s="3">
        <v>230382.01</v>
      </c>
      <c r="BB238" s="3">
        <v>10850498.76</v>
      </c>
      <c r="BC238" s="34">
        <v>2.12</v>
      </c>
      <c r="BD238" s="34">
        <v>5.63</v>
      </c>
      <c r="BE238" s="3">
        <v>134107667.86</v>
      </c>
      <c r="BF238" s="3">
        <v>941553.31</v>
      </c>
      <c r="BG238" s="3">
        <v>135049221.16999999</v>
      </c>
      <c r="BH238" s="34">
        <v>0.7</v>
      </c>
      <c r="BI238" s="34">
        <v>18.63</v>
      </c>
    </row>
    <row r="239" spans="1:61" ht="20.100000000000001" customHeight="1" x14ac:dyDescent="0.5">
      <c r="A239" s="3" t="s">
        <v>24</v>
      </c>
      <c r="B239" s="3">
        <v>281596419.48000002</v>
      </c>
      <c r="C239" s="3">
        <v>422940189.75000006</v>
      </c>
      <c r="D239" s="3">
        <v>704536609.23000014</v>
      </c>
      <c r="E239" s="34">
        <v>60.03</v>
      </c>
      <c r="F239" s="34">
        <v>5.69</v>
      </c>
      <c r="G239" s="3">
        <v>143654.68</v>
      </c>
      <c r="H239" s="3">
        <v>0</v>
      </c>
      <c r="I239" s="3">
        <v>143654.68</v>
      </c>
      <c r="J239" s="34">
        <v>0</v>
      </c>
      <c r="K239" s="34">
        <v>0.08</v>
      </c>
      <c r="L239" s="3">
        <v>30063149.280000001</v>
      </c>
      <c r="M239" s="3">
        <v>408042535.17000002</v>
      </c>
      <c r="N239" s="3">
        <v>438105684.45000005</v>
      </c>
      <c r="O239" s="34">
        <v>93.14</v>
      </c>
      <c r="P239" s="34">
        <v>19.760000000000002</v>
      </c>
      <c r="Q239" s="3">
        <v>0</v>
      </c>
      <c r="R239" s="3">
        <v>0</v>
      </c>
      <c r="S239" s="3">
        <v>0</v>
      </c>
      <c r="T239" s="34">
        <v>0</v>
      </c>
      <c r="U239" s="34">
        <v>0</v>
      </c>
      <c r="V239" s="3">
        <v>47607640.969999999</v>
      </c>
      <c r="W239" s="3">
        <v>14575022.859999999</v>
      </c>
      <c r="X239" s="3">
        <v>62182663.829999998</v>
      </c>
      <c r="Y239" s="34">
        <v>23.44</v>
      </c>
      <c r="Z239" s="34">
        <v>46.13</v>
      </c>
      <c r="AA239" s="3">
        <v>100217074.84</v>
      </c>
      <c r="AB239" s="3">
        <v>277401.87</v>
      </c>
      <c r="AC239" s="3">
        <v>100494476.71000001</v>
      </c>
      <c r="AD239" s="34">
        <v>0.28000000000000003</v>
      </c>
      <c r="AE239" s="34">
        <v>3.89</v>
      </c>
      <c r="AF239" s="3">
        <v>4381084.4400000004</v>
      </c>
      <c r="AG239" s="3">
        <v>0</v>
      </c>
      <c r="AH239" s="3">
        <v>4381084.4400000004</v>
      </c>
      <c r="AI239" s="34">
        <v>0</v>
      </c>
      <c r="AJ239" s="34">
        <v>9.0500000000000007</v>
      </c>
      <c r="AK239" s="3">
        <v>1933013.4</v>
      </c>
      <c r="AL239" s="3">
        <v>19626.54</v>
      </c>
      <c r="AM239" s="3">
        <v>1952639.94</v>
      </c>
      <c r="AN239" s="34">
        <v>1.01</v>
      </c>
      <c r="AO239" s="34">
        <v>2.0499999999999998</v>
      </c>
      <c r="AP239" s="3">
        <v>65999787.030000001</v>
      </c>
      <c r="AQ239" s="3">
        <v>1.27</v>
      </c>
      <c r="AR239" s="3">
        <v>65999788.300000004</v>
      </c>
      <c r="AS239" s="34">
        <v>0</v>
      </c>
      <c r="AT239" s="34">
        <v>2.2599999999999998</v>
      </c>
      <c r="AU239" s="3">
        <v>0</v>
      </c>
      <c r="AV239" s="3">
        <v>0</v>
      </c>
      <c r="AW239" s="3">
        <v>0</v>
      </c>
      <c r="AX239" s="34">
        <v>0</v>
      </c>
      <c r="AY239" s="34">
        <v>0</v>
      </c>
      <c r="AZ239" s="3">
        <v>7399905.7599999998</v>
      </c>
      <c r="BA239" s="3">
        <v>0</v>
      </c>
      <c r="BB239" s="3">
        <v>7399905.7599999998</v>
      </c>
      <c r="BC239" s="34">
        <v>0</v>
      </c>
      <c r="BD239" s="34">
        <v>3.84</v>
      </c>
      <c r="BE239" s="3">
        <v>23851109.079999998</v>
      </c>
      <c r="BF239" s="3">
        <v>25602.04</v>
      </c>
      <c r="BG239" s="3">
        <v>23876711.119999997</v>
      </c>
      <c r="BH239" s="34">
        <v>0.11</v>
      </c>
      <c r="BI239" s="34">
        <v>3.29</v>
      </c>
    </row>
    <row r="240" spans="1:61" ht="20.100000000000001" customHeight="1" x14ac:dyDescent="0.5">
      <c r="A240" s="3" t="s">
        <v>25</v>
      </c>
      <c r="B240" s="3">
        <v>643322719.09000003</v>
      </c>
      <c r="C240" s="3">
        <v>41005742.789999999</v>
      </c>
      <c r="D240" s="3">
        <v>684328461.88000011</v>
      </c>
      <c r="E240" s="34">
        <v>5.99</v>
      </c>
      <c r="F240" s="34">
        <v>5.52</v>
      </c>
      <c r="G240" s="3">
        <v>1921364.85</v>
      </c>
      <c r="H240" s="3">
        <v>0</v>
      </c>
      <c r="I240" s="3">
        <v>1921364.85</v>
      </c>
      <c r="J240" s="34">
        <v>0</v>
      </c>
      <c r="K240" s="34">
        <v>1.01</v>
      </c>
      <c r="L240" s="3">
        <v>30975601.329999998</v>
      </c>
      <c r="M240" s="3">
        <v>323044.18</v>
      </c>
      <c r="N240" s="3">
        <v>31298645.509999998</v>
      </c>
      <c r="O240" s="34">
        <v>1.03</v>
      </c>
      <c r="P240" s="34">
        <v>1.41</v>
      </c>
      <c r="Q240" s="3">
        <v>2401416.4700000002</v>
      </c>
      <c r="R240" s="3">
        <v>22010364.77</v>
      </c>
      <c r="S240" s="3">
        <v>24411781.239999998</v>
      </c>
      <c r="T240" s="34">
        <v>90.16</v>
      </c>
      <c r="U240" s="34">
        <v>0.75</v>
      </c>
      <c r="V240" s="3">
        <v>6384111.0999999996</v>
      </c>
      <c r="W240" s="3">
        <v>0</v>
      </c>
      <c r="X240" s="3">
        <v>6384111.0999999996</v>
      </c>
      <c r="Y240" s="34">
        <v>0</v>
      </c>
      <c r="Z240" s="34">
        <v>4.74</v>
      </c>
      <c r="AA240" s="3">
        <v>290788420.13</v>
      </c>
      <c r="AB240" s="3">
        <v>13576320.66</v>
      </c>
      <c r="AC240" s="3">
        <v>304364740.79000002</v>
      </c>
      <c r="AD240" s="34">
        <v>4.46</v>
      </c>
      <c r="AE240" s="34">
        <v>11.77</v>
      </c>
      <c r="AF240" s="3">
        <v>8312509.6500000004</v>
      </c>
      <c r="AG240" s="3">
        <v>0</v>
      </c>
      <c r="AH240" s="3">
        <v>8312509.6500000004</v>
      </c>
      <c r="AI240" s="34">
        <v>0</v>
      </c>
      <c r="AJ240" s="34">
        <v>17.18</v>
      </c>
      <c r="AK240" s="3">
        <v>18642930.129999999</v>
      </c>
      <c r="AL240" s="3">
        <v>0</v>
      </c>
      <c r="AM240" s="3">
        <v>18642930.129999999</v>
      </c>
      <c r="AN240" s="34">
        <v>0</v>
      </c>
      <c r="AO240" s="34">
        <v>19.62</v>
      </c>
      <c r="AP240" s="3">
        <v>183273393.96000001</v>
      </c>
      <c r="AQ240" s="3">
        <v>1536918.49</v>
      </c>
      <c r="AR240" s="3">
        <v>184810312.45000002</v>
      </c>
      <c r="AS240" s="34">
        <v>0.83</v>
      </c>
      <c r="AT240" s="34">
        <v>6.33</v>
      </c>
      <c r="AU240" s="3">
        <v>0</v>
      </c>
      <c r="AV240" s="3">
        <v>0</v>
      </c>
      <c r="AW240" s="3">
        <v>0</v>
      </c>
      <c r="AX240" s="34">
        <v>0</v>
      </c>
      <c r="AY240" s="34">
        <v>0</v>
      </c>
      <c r="AZ240" s="3">
        <v>20350683.739999998</v>
      </c>
      <c r="BA240" s="3">
        <v>46517.86</v>
      </c>
      <c r="BB240" s="3">
        <v>20397201.599999998</v>
      </c>
      <c r="BC240" s="34">
        <v>0.23</v>
      </c>
      <c r="BD240" s="34">
        <v>10.58</v>
      </c>
      <c r="BE240" s="3">
        <v>80272287.730000004</v>
      </c>
      <c r="BF240" s="3">
        <v>3512576.83</v>
      </c>
      <c r="BG240" s="3">
        <v>83784864.560000002</v>
      </c>
      <c r="BH240" s="34">
        <v>4.1900000000000004</v>
      </c>
      <c r="BI240" s="34">
        <v>11.56</v>
      </c>
    </row>
    <row r="241" spans="1:61" ht="20.100000000000001" customHeight="1" x14ac:dyDescent="0.5">
      <c r="A241" s="3" t="s">
        <v>26</v>
      </c>
      <c r="B241" s="3">
        <v>38109716.340000004</v>
      </c>
      <c r="C241" s="3">
        <v>345064874</v>
      </c>
      <c r="D241" s="3">
        <v>383174590.34000003</v>
      </c>
      <c r="E241" s="34">
        <v>90.05</v>
      </c>
      <c r="F241" s="34">
        <v>3.09</v>
      </c>
      <c r="G241" s="3">
        <v>21122038.18</v>
      </c>
      <c r="H241" s="3">
        <v>0</v>
      </c>
      <c r="I241" s="3">
        <v>21122038.18</v>
      </c>
      <c r="J241" s="34">
        <v>0</v>
      </c>
      <c r="K241" s="34">
        <v>11.08</v>
      </c>
      <c r="L241" s="3">
        <v>16987678.16</v>
      </c>
      <c r="M241" s="3">
        <v>233717.84</v>
      </c>
      <c r="N241" s="3">
        <v>17221396</v>
      </c>
      <c r="O241" s="34">
        <v>1.36</v>
      </c>
      <c r="P241" s="34">
        <v>0.78</v>
      </c>
      <c r="Q241" s="3">
        <v>0</v>
      </c>
      <c r="R241" s="3">
        <v>344831156.16000003</v>
      </c>
      <c r="S241" s="3">
        <v>344831156.16000003</v>
      </c>
      <c r="T241" s="34">
        <v>100</v>
      </c>
      <c r="U241" s="34">
        <v>10.61</v>
      </c>
      <c r="V241" s="3">
        <v>0</v>
      </c>
      <c r="W241" s="3">
        <v>0</v>
      </c>
      <c r="X241" s="3">
        <v>0</v>
      </c>
      <c r="Y241" s="34">
        <v>0</v>
      </c>
      <c r="Z241" s="34">
        <v>0</v>
      </c>
      <c r="AA241" s="3">
        <v>0</v>
      </c>
      <c r="AB241" s="3">
        <v>0</v>
      </c>
      <c r="AC241" s="3">
        <v>0</v>
      </c>
      <c r="AD241" s="34">
        <v>0</v>
      </c>
      <c r="AE241" s="34">
        <v>0</v>
      </c>
      <c r="AF241" s="3">
        <v>0</v>
      </c>
      <c r="AG241" s="3">
        <v>0</v>
      </c>
      <c r="AH241" s="3">
        <v>0</v>
      </c>
      <c r="AI241" s="34">
        <v>0</v>
      </c>
      <c r="AJ241" s="34">
        <v>0</v>
      </c>
      <c r="AK241" s="3">
        <v>0</v>
      </c>
      <c r="AL241" s="3">
        <v>0</v>
      </c>
      <c r="AM241" s="3">
        <v>0</v>
      </c>
      <c r="AN241" s="34">
        <v>0</v>
      </c>
      <c r="AO241" s="34">
        <v>0</v>
      </c>
      <c r="AP241" s="3">
        <v>0</v>
      </c>
      <c r="AQ241" s="3">
        <v>0</v>
      </c>
      <c r="AR241" s="3">
        <v>0</v>
      </c>
      <c r="AS241" s="34">
        <v>0</v>
      </c>
      <c r="AT241" s="34">
        <v>0</v>
      </c>
      <c r="AU241" s="3">
        <v>0</v>
      </c>
      <c r="AV241" s="3">
        <v>0</v>
      </c>
      <c r="AW241" s="3">
        <v>0</v>
      </c>
      <c r="AX241" s="34">
        <v>0</v>
      </c>
      <c r="AY241" s="34">
        <v>0</v>
      </c>
      <c r="AZ241" s="3">
        <v>0</v>
      </c>
      <c r="BA241" s="3">
        <v>0</v>
      </c>
      <c r="BB241" s="3">
        <v>0</v>
      </c>
      <c r="BC241" s="34">
        <v>0</v>
      </c>
      <c r="BD241" s="34">
        <v>0</v>
      </c>
      <c r="BE241" s="3">
        <v>0</v>
      </c>
      <c r="BF241" s="3">
        <v>0</v>
      </c>
      <c r="BG241" s="3">
        <v>0</v>
      </c>
      <c r="BH241" s="34">
        <v>0</v>
      </c>
      <c r="BI241" s="34">
        <v>0</v>
      </c>
    </row>
    <row r="242" spans="1:61" ht="20.100000000000001" customHeight="1" x14ac:dyDescent="0.5">
      <c r="A242" s="3" t="s">
        <v>27</v>
      </c>
      <c r="B242" s="3">
        <v>42222311.289999999</v>
      </c>
      <c r="C242" s="3">
        <v>316232386.98000002</v>
      </c>
      <c r="D242" s="3">
        <v>358454698.27000004</v>
      </c>
      <c r="E242" s="34">
        <v>88.22</v>
      </c>
      <c r="F242" s="34">
        <v>2.89</v>
      </c>
      <c r="G242" s="3">
        <v>1872903.19</v>
      </c>
      <c r="H242" s="3">
        <v>123325573.58</v>
      </c>
      <c r="I242" s="3">
        <v>125198476.77</v>
      </c>
      <c r="J242" s="34">
        <v>98.5</v>
      </c>
      <c r="K242" s="34">
        <v>65.7</v>
      </c>
      <c r="L242" s="3">
        <v>2848972.78</v>
      </c>
      <c r="M242" s="3">
        <v>192733456.86000001</v>
      </c>
      <c r="N242" s="3">
        <v>195582429.64000002</v>
      </c>
      <c r="O242" s="34">
        <v>98.54</v>
      </c>
      <c r="P242" s="34">
        <v>8.82</v>
      </c>
      <c r="Q242" s="3">
        <v>0</v>
      </c>
      <c r="R242" s="3">
        <v>76289.58</v>
      </c>
      <c r="S242" s="3">
        <v>76289.58</v>
      </c>
      <c r="T242" s="34">
        <v>100</v>
      </c>
      <c r="U242" s="34">
        <v>0</v>
      </c>
      <c r="V242" s="3">
        <v>13727.09</v>
      </c>
      <c r="W242" s="3">
        <v>70960.800000000003</v>
      </c>
      <c r="X242" s="3">
        <v>84687.89</v>
      </c>
      <c r="Y242" s="34">
        <v>83.79</v>
      </c>
      <c r="Z242" s="34">
        <v>0.06</v>
      </c>
      <c r="AA242" s="3">
        <v>14655609.27</v>
      </c>
      <c r="AB242" s="3">
        <v>2151.9699999999998</v>
      </c>
      <c r="AC242" s="3">
        <v>14657761.24</v>
      </c>
      <c r="AD242" s="34">
        <v>0.01</v>
      </c>
      <c r="AE242" s="34">
        <v>0.56999999999999995</v>
      </c>
      <c r="AF242" s="3">
        <v>2240668.38</v>
      </c>
      <c r="AG242" s="3">
        <v>0</v>
      </c>
      <c r="AH242" s="3">
        <v>2240668.38</v>
      </c>
      <c r="AI242" s="34">
        <v>0</v>
      </c>
      <c r="AJ242" s="34">
        <v>4.63</v>
      </c>
      <c r="AK242" s="3">
        <v>123946.95</v>
      </c>
      <c r="AL242" s="3">
        <v>0</v>
      </c>
      <c r="AM242" s="3">
        <v>123946.95</v>
      </c>
      <c r="AN242" s="34">
        <v>0</v>
      </c>
      <c r="AO242" s="34">
        <v>0.13</v>
      </c>
      <c r="AP242" s="3">
        <v>13784834.119999999</v>
      </c>
      <c r="AQ242" s="3">
        <v>23954.19</v>
      </c>
      <c r="AR242" s="3">
        <v>13808788.309999999</v>
      </c>
      <c r="AS242" s="34">
        <v>0.17</v>
      </c>
      <c r="AT242" s="34">
        <v>0.47</v>
      </c>
      <c r="AU242" s="3">
        <v>0</v>
      </c>
      <c r="AV242" s="3">
        <v>0</v>
      </c>
      <c r="AW242" s="3">
        <v>0</v>
      </c>
      <c r="AX242" s="34">
        <v>0</v>
      </c>
      <c r="AY242" s="34">
        <v>0</v>
      </c>
      <c r="AZ242" s="3">
        <v>4690240.8</v>
      </c>
      <c r="BA242" s="3">
        <v>0</v>
      </c>
      <c r="BB242" s="3">
        <v>4690240.8</v>
      </c>
      <c r="BC242" s="34">
        <v>0</v>
      </c>
      <c r="BD242" s="34">
        <v>2.4300000000000002</v>
      </c>
      <c r="BE242" s="3">
        <v>1991408.71</v>
      </c>
      <c r="BF242" s="3">
        <v>0</v>
      </c>
      <c r="BG242" s="3">
        <v>1991408.71</v>
      </c>
      <c r="BH242" s="34">
        <v>0</v>
      </c>
      <c r="BI242" s="34">
        <v>0.27</v>
      </c>
    </row>
    <row r="243" spans="1:61" ht="20.100000000000001" customHeight="1" x14ac:dyDescent="0.5">
      <c r="A243" s="3" t="s">
        <v>28</v>
      </c>
      <c r="B243" s="3">
        <v>181910854.70999998</v>
      </c>
      <c r="C243" s="3">
        <v>87869.25</v>
      </c>
      <c r="D243" s="3">
        <v>181998723.96000004</v>
      </c>
      <c r="E243" s="34">
        <v>0.05</v>
      </c>
      <c r="F243" s="34">
        <v>1.47</v>
      </c>
      <c r="G243" s="3">
        <v>148416.24</v>
      </c>
      <c r="H243" s="3">
        <v>0</v>
      </c>
      <c r="I243" s="3">
        <v>148416.24</v>
      </c>
      <c r="J243" s="34">
        <v>0</v>
      </c>
      <c r="K243" s="34">
        <v>0.08</v>
      </c>
      <c r="L243" s="3">
        <v>371803.75</v>
      </c>
      <c r="M243" s="3">
        <v>0</v>
      </c>
      <c r="N243" s="3">
        <v>371803.75</v>
      </c>
      <c r="O243" s="34">
        <v>0</v>
      </c>
      <c r="P243" s="34">
        <v>0.02</v>
      </c>
      <c r="Q243" s="3">
        <v>0</v>
      </c>
      <c r="R243" s="3">
        <v>0</v>
      </c>
      <c r="S243" s="3">
        <v>0</v>
      </c>
      <c r="T243" s="34">
        <v>0</v>
      </c>
      <c r="U243" s="34">
        <v>0</v>
      </c>
      <c r="V243" s="3">
        <v>142013.49</v>
      </c>
      <c r="W243" s="3">
        <v>0</v>
      </c>
      <c r="X243" s="3">
        <v>142013.49</v>
      </c>
      <c r="Y243" s="34">
        <v>0</v>
      </c>
      <c r="Z243" s="34">
        <v>0.11</v>
      </c>
      <c r="AA243" s="3">
        <v>487404.55</v>
      </c>
      <c r="AB243" s="3">
        <v>0</v>
      </c>
      <c r="AC243" s="3">
        <v>487404.55</v>
      </c>
      <c r="AD243" s="34">
        <v>0</v>
      </c>
      <c r="AE243" s="34">
        <v>0.02</v>
      </c>
      <c r="AF243" s="3">
        <v>275301.71999999997</v>
      </c>
      <c r="AG243" s="3">
        <v>0</v>
      </c>
      <c r="AH243" s="3">
        <v>275301.71999999997</v>
      </c>
      <c r="AI243" s="34">
        <v>0</v>
      </c>
      <c r="AJ243" s="34">
        <v>0.56999999999999995</v>
      </c>
      <c r="AK243" s="3">
        <v>6327808.1500000004</v>
      </c>
      <c r="AL243" s="3">
        <v>0</v>
      </c>
      <c r="AM243" s="3">
        <v>6327808.1500000004</v>
      </c>
      <c r="AN243" s="34">
        <v>0</v>
      </c>
      <c r="AO243" s="34">
        <v>6.66</v>
      </c>
      <c r="AP243" s="3">
        <v>173429054.59999999</v>
      </c>
      <c r="AQ243" s="3">
        <v>87869.25</v>
      </c>
      <c r="AR243" s="3">
        <v>173516923.84999999</v>
      </c>
      <c r="AS243" s="34">
        <v>0.05</v>
      </c>
      <c r="AT243" s="34">
        <v>5.94</v>
      </c>
      <c r="AU243" s="3">
        <v>0</v>
      </c>
      <c r="AV243" s="3">
        <v>0</v>
      </c>
      <c r="AW243" s="3">
        <v>0</v>
      </c>
      <c r="AX243" s="34">
        <v>0</v>
      </c>
      <c r="AY243" s="34">
        <v>0</v>
      </c>
      <c r="AZ243" s="3">
        <v>530727.57999999996</v>
      </c>
      <c r="BA243" s="3">
        <v>0</v>
      </c>
      <c r="BB243" s="3">
        <v>530727.57999999996</v>
      </c>
      <c r="BC243" s="34">
        <v>0</v>
      </c>
      <c r="BD243" s="34">
        <v>0.28000000000000003</v>
      </c>
      <c r="BE243" s="3">
        <v>198324.63</v>
      </c>
      <c r="BF243" s="3">
        <v>0</v>
      </c>
      <c r="BG243" s="3">
        <v>198324.63</v>
      </c>
      <c r="BH243" s="34">
        <v>0</v>
      </c>
      <c r="BI243" s="34">
        <v>0.03</v>
      </c>
    </row>
    <row r="244" spans="1:61" ht="20.100000000000001" customHeight="1" x14ac:dyDescent="0.5">
      <c r="A244" s="3" t="s">
        <v>29</v>
      </c>
      <c r="B244" s="3">
        <v>160744305.01999998</v>
      </c>
      <c r="C244" s="3">
        <v>1055789.1199999999</v>
      </c>
      <c r="D244" s="3">
        <v>161800094.13999999</v>
      </c>
      <c r="E244" s="34">
        <v>0.65</v>
      </c>
      <c r="F244" s="34">
        <v>1.31</v>
      </c>
      <c r="G244" s="3">
        <v>0</v>
      </c>
      <c r="H244" s="3">
        <v>0</v>
      </c>
      <c r="I244" s="3">
        <v>0</v>
      </c>
      <c r="J244" s="34">
        <v>0</v>
      </c>
      <c r="K244" s="34">
        <v>0</v>
      </c>
      <c r="L244" s="3">
        <v>1713795.32</v>
      </c>
      <c r="M244" s="3">
        <v>0</v>
      </c>
      <c r="N244" s="3">
        <v>1713795.32</v>
      </c>
      <c r="O244" s="34">
        <v>0</v>
      </c>
      <c r="P244" s="34">
        <v>0.08</v>
      </c>
      <c r="Q244" s="3">
        <v>0</v>
      </c>
      <c r="R244" s="3">
        <v>59998.1</v>
      </c>
      <c r="S244" s="3">
        <v>59998.1</v>
      </c>
      <c r="T244" s="34">
        <v>100</v>
      </c>
      <c r="U244" s="34">
        <v>0</v>
      </c>
      <c r="V244" s="3">
        <v>9198.5300000000007</v>
      </c>
      <c r="W244" s="3">
        <v>0</v>
      </c>
      <c r="X244" s="3">
        <v>9198.5300000000007</v>
      </c>
      <c r="Y244" s="34">
        <v>0</v>
      </c>
      <c r="Z244" s="34">
        <v>0.01</v>
      </c>
      <c r="AA244" s="3">
        <v>25633295.559999999</v>
      </c>
      <c r="AB244" s="3">
        <v>899815.73</v>
      </c>
      <c r="AC244" s="3">
        <v>26533111.289999999</v>
      </c>
      <c r="AD244" s="34">
        <v>3.39</v>
      </c>
      <c r="AE244" s="34">
        <v>1.03</v>
      </c>
      <c r="AF244" s="3">
        <v>432649.09</v>
      </c>
      <c r="AG244" s="3">
        <v>0</v>
      </c>
      <c r="AH244" s="3">
        <v>432649.09</v>
      </c>
      <c r="AI244" s="34">
        <v>0</v>
      </c>
      <c r="AJ244" s="34">
        <v>0.89</v>
      </c>
      <c r="AK244" s="3">
        <v>121735.14</v>
      </c>
      <c r="AL244" s="3">
        <v>0</v>
      </c>
      <c r="AM244" s="3">
        <v>121735.14</v>
      </c>
      <c r="AN244" s="34">
        <v>0</v>
      </c>
      <c r="AO244" s="34">
        <v>0.13</v>
      </c>
      <c r="AP244" s="3">
        <v>106226806.94</v>
      </c>
      <c r="AQ244" s="3">
        <v>77721.42</v>
      </c>
      <c r="AR244" s="3">
        <v>106304528.36</v>
      </c>
      <c r="AS244" s="34">
        <v>7.0000000000000007E-2</v>
      </c>
      <c r="AT244" s="34">
        <v>3.64</v>
      </c>
      <c r="AU244" s="3">
        <v>0</v>
      </c>
      <c r="AV244" s="3">
        <v>0</v>
      </c>
      <c r="AW244" s="3">
        <v>0</v>
      </c>
      <c r="AX244" s="34">
        <v>0</v>
      </c>
      <c r="AY244" s="34">
        <v>0</v>
      </c>
      <c r="AZ244" s="3">
        <v>2633775.19</v>
      </c>
      <c r="BA244" s="3">
        <v>0</v>
      </c>
      <c r="BB244" s="3">
        <v>2633775.19</v>
      </c>
      <c r="BC244" s="34">
        <v>0</v>
      </c>
      <c r="BD244" s="34">
        <v>1.37</v>
      </c>
      <c r="BE244" s="3">
        <v>23973049.25</v>
      </c>
      <c r="BF244" s="3">
        <v>18253.87</v>
      </c>
      <c r="BG244" s="3">
        <v>23991303.120000001</v>
      </c>
      <c r="BH244" s="34">
        <v>0.08</v>
      </c>
      <c r="BI244" s="34">
        <v>3.31</v>
      </c>
    </row>
    <row r="245" spans="1:61" ht="20.100000000000001" customHeight="1" x14ac:dyDescent="0.5">
      <c r="A245" s="3" t="s">
        <v>829</v>
      </c>
      <c r="B245" s="3">
        <v>19021867</v>
      </c>
      <c r="C245" s="3">
        <v>95757937.769999996</v>
      </c>
      <c r="D245" s="3">
        <v>114779804.77</v>
      </c>
      <c r="E245" s="34">
        <v>83.43</v>
      </c>
      <c r="F245" s="34">
        <v>0.93</v>
      </c>
      <c r="G245" s="3">
        <v>0</v>
      </c>
      <c r="H245" s="3">
        <v>0</v>
      </c>
      <c r="I245" s="3">
        <v>0</v>
      </c>
      <c r="J245" s="34">
        <v>0</v>
      </c>
      <c r="K245" s="34">
        <v>0</v>
      </c>
      <c r="L245" s="3">
        <v>654765.42000000004</v>
      </c>
      <c r="M245" s="3">
        <v>95757937.769999996</v>
      </c>
      <c r="N245" s="3">
        <v>96412703.189999998</v>
      </c>
      <c r="O245" s="34">
        <v>99.32</v>
      </c>
      <c r="P245" s="34">
        <v>4.3499999999999996</v>
      </c>
      <c r="Q245" s="3">
        <v>32353.78</v>
      </c>
      <c r="R245" s="3">
        <v>0</v>
      </c>
      <c r="S245" s="3">
        <v>32353.78</v>
      </c>
      <c r="T245" s="34">
        <v>0</v>
      </c>
      <c r="U245" s="34">
        <v>0</v>
      </c>
      <c r="V245" s="3">
        <v>0</v>
      </c>
      <c r="W245" s="3">
        <v>0</v>
      </c>
      <c r="X245" s="3">
        <v>0</v>
      </c>
      <c r="Y245" s="34">
        <v>0</v>
      </c>
      <c r="Z245" s="34">
        <v>0</v>
      </c>
      <c r="AA245" s="3">
        <v>1124448.3899999999</v>
      </c>
      <c r="AB245" s="3">
        <v>0</v>
      </c>
      <c r="AC245" s="3">
        <v>1124448.3899999999</v>
      </c>
      <c r="AD245" s="34">
        <v>0</v>
      </c>
      <c r="AE245" s="34">
        <v>0.04</v>
      </c>
      <c r="AF245" s="3">
        <v>0</v>
      </c>
      <c r="AG245" s="3">
        <v>0</v>
      </c>
      <c r="AH245" s="3">
        <v>0</v>
      </c>
      <c r="AI245" s="34">
        <v>0</v>
      </c>
      <c r="AJ245" s="34">
        <v>0</v>
      </c>
      <c r="AK245" s="3">
        <v>77478.429999999993</v>
      </c>
      <c r="AL245" s="3">
        <v>0</v>
      </c>
      <c r="AM245" s="3">
        <v>77478.429999999993</v>
      </c>
      <c r="AN245" s="34">
        <v>0</v>
      </c>
      <c r="AO245" s="34">
        <v>0.08</v>
      </c>
      <c r="AP245" s="3">
        <v>2569471.65</v>
      </c>
      <c r="AQ245" s="3">
        <v>0</v>
      </c>
      <c r="AR245" s="3">
        <v>2569471.65</v>
      </c>
      <c r="AS245" s="34">
        <v>0</v>
      </c>
      <c r="AT245" s="34">
        <v>0.09</v>
      </c>
      <c r="AU245" s="3">
        <v>0</v>
      </c>
      <c r="AV245" s="3">
        <v>0</v>
      </c>
      <c r="AW245" s="3">
        <v>0</v>
      </c>
      <c r="AX245" s="34">
        <v>0</v>
      </c>
      <c r="AY245" s="34">
        <v>0</v>
      </c>
      <c r="AZ245" s="3">
        <v>14112420.560000001</v>
      </c>
      <c r="BA245" s="3">
        <v>0</v>
      </c>
      <c r="BB245" s="3">
        <v>14112420.560000001</v>
      </c>
      <c r="BC245" s="34">
        <v>0</v>
      </c>
      <c r="BD245" s="34">
        <v>7.32</v>
      </c>
      <c r="BE245" s="3">
        <v>450928.77</v>
      </c>
      <c r="BF245" s="3">
        <v>0</v>
      </c>
      <c r="BG245" s="3">
        <v>450928.77</v>
      </c>
      <c r="BH245" s="34">
        <v>0</v>
      </c>
      <c r="BI245" s="34">
        <v>0.06</v>
      </c>
    </row>
    <row r="246" spans="1:61" ht="20.100000000000001" customHeight="1" x14ac:dyDescent="0.5">
      <c r="A246" s="3" t="s">
        <v>31</v>
      </c>
      <c r="B246" s="3">
        <v>108662203.16</v>
      </c>
      <c r="C246" s="3">
        <v>0</v>
      </c>
      <c r="D246" s="3">
        <v>108662203.16</v>
      </c>
      <c r="E246" s="34">
        <v>0</v>
      </c>
      <c r="F246" s="34">
        <v>0.88</v>
      </c>
      <c r="G246" s="3">
        <v>0</v>
      </c>
      <c r="H246" s="3">
        <v>0</v>
      </c>
      <c r="I246" s="3">
        <v>0</v>
      </c>
      <c r="J246" s="34">
        <v>0</v>
      </c>
      <c r="K246" s="34">
        <v>0</v>
      </c>
      <c r="L246" s="3">
        <v>12582.76</v>
      </c>
      <c r="M246" s="3">
        <v>0</v>
      </c>
      <c r="N246" s="3">
        <v>12582.76</v>
      </c>
      <c r="O246" s="34">
        <v>0</v>
      </c>
      <c r="P246" s="34">
        <v>0</v>
      </c>
      <c r="Q246" s="3">
        <v>0</v>
      </c>
      <c r="R246" s="3">
        <v>0</v>
      </c>
      <c r="S246" s="3">
        <v>0</v>
      </c>
      <c r="T246" s="34">
        <v>0</v>
      </c>
      <c r="U246" s="34">
        <v>0</v>
      </c>
      <c r="V246" s="3">
        <v>0</v>
      </c>
      <c r="W246" s="3">
        <v>0</v>
      </c>
      <c r="X246" s="3">
        <v>0</v>
      </c>
      <c r="Y246" s="34">
        <v>0</v>
      </c>
      <c r="Z246" s="34">
        <v>0</v>
      </c>
      <c r="AA246" s="3">
        <v>387135.24</v>
      </c>
      <c r="AB246" s="3">
        <v>0</v>
      </c>
      <c r="AC246" s="3">
        <v>387135.24</v>
      </c>
      <c r="AD246" s="34">
        <v>0</v>
      </c>
      <c r="AE246" s="34">
        <v>0.01</v>
      </c>
      <c r="AF246" s="3">
        <v>3375</v>
      </c>
      <c r="AG246" s="3">
        <v>0</v>
      </c>
      <c r="AH246" s="3">
        <v>3375</v>
      </c>
      <c r="AI246" s="34">
        <v>0</v>
      </c>
      <c r="AJ246" s="34">
        <v>0.01</v>
      </c>
      <c r="AK246" s="3">
        <v>678449.24</v>
      </c>
      <c r="AL246" s="3">
        <v>0</v>
      </c>
      <c r="AM246" s="3">
        <v>678449.24</v>
      </c>
      <c r="AN246" s="34">
        <v>0</v>
      </c>
      <c r="AO246" s="34">
        <v>0.71</v>
      </c>
      <c r="AP246" s="3">
        <v>103709859.37</v>
      </c>
      <c r="AQ246" s="3">
        <v>0</v>
      </c>
      <c r="AR246" s="3">
        <v>103709859.37</v>
      </c>
      <c r="AS246" s="34">
        <v>0</v>
      </c>
      <c r="AT246" s="34">
        <v>3.55</v>
      </c>
      <c r="AU246" s="3">
        <v>0</v>
      </c>
      <c r="AV246" s="3">
        <v>0</v>
      </c>
      <c r="AW246" s="3">
        <v>0</v>
      </c>
      <c r="AX246" s="34">
        <v>0</v>
      </c>
      <c r="AY246" s="34">
        <v>0</v>
      </c>
      <c r="AZ246" s="3">
        <v>2317477.31</v>
      </c>
      <c r="BA246" s="3">
        <v>0</v>
      </c>
      <c r="BB246" s="3">
        <v>2317477.31</v>
      </c>
      <c r="BC246" s="34">
        <v>0</v>
      </c>
      <c r="BD246" s="34">
        <v>1.2</v>
      </c>
      <c r="BE246" s="3">
        <v>1553324.24</v>
      </c>
      <c r="BF246" s="3">
        <v>0</v>
      </c>
      <c r="BG246" s="3">
        <v>1553324.24</v>
      </c>
      <c r="BH246" s="34">
        <v>0</v>
      </c>
      <c r="BI246" s="34">
        <v>0.21</v>
      </c>
    </row>
    <row r="247" spans="1:61" ht="20.100000000000001" customHeight="1" x14ac:dyDescent="0.5">
      <c r="A247" s="3" t="s">
        <v>30</v>
      </c>
      <c r="B247" s="3">
        <v>101857077.80000001</v>
      </c>
      <c r="C247" s="3">
        <v>98762.81</v>
      </c>
      <c r="D247" s="3">
        <v>101955840.61</v>
      </c>
      <c r="E247" s="34">
        <v>0.1</v>
      </c>
      <c r="F247" s="34">
        <v>0.82</v>
      </c>
      <c r="G247" s="3">
        <v>0</v>
      </c>
      <c r="H247" s="3">
        <v>0</v>
      </c>
      <c r="I247" s="3">
        <v>0</v>
      </c>
      <c r="J247" s="34">
        <v>0</v>
      </c>
      <c r="K247" s="34">
        <v>0</v>
      </c>
      <c r="L247" s="3">
        <v>33359926.210000001</v>
      </c>
      <c r="M247" s="3">
        <v>64842.16</v>
      </c>
      <c r="N247" s="3">
        <v>33424768.370000001</v>
      </c>
      <c r="O247" s="34">
        <v>0.19</v>
      </c>
      <c r="P247" s="34">
        <v>1.51</v>
      </c>
      <c r="Q247" s="3">
        <v>0</v>
      </c>
      <c r="R247" s="3">
        <v>0</v>
      </c>
      <c r="S247" s="3">
        <v>0</v>
      </c>
      <c r="T247" s="34">
        <v>0</v>
      </c>
      <c r="U247" s="34">
        <v>0</v>
      </c>
      <c r="V247" s="3">
        <v>0</v>
      </c>
      <c r="W247" s="3">
        <v>0</v>
      </c>
      <c r="X247" s="3">
        <v>0</v>
      </c>
      <c r="Y247" s="34">
        <v>0</v>
      </c>
      <c r="Z247" s="34">
        <v>0</v>
      </c>
      <c r="AA247" s="3">
        <v>9604721.1699999999</v>
      </c>
      <c r="AB247" s="3">
        <v>0</v>
      </c>
      <c r="AC247" s="3">
        <v>9604721.1699999999</v>
      </c>
      <c r="AD247" s="34">
        <v>0</v>
      </c>
      <c r="AE247" s="34">
        <v>0.37</v>
      </c>
      <c r="AF247" s="3">
        <v>0</v>
      </c>
      <c r="AG247" s="3">
        <v>0</v>
      </c>
      <c r="AH247" s="3">
        <v>0</v>
      </c>
      <c r="AI247" s="34">
        <v>0</v>
      </c>
      <c r="AJ247" s="34">
        <v>0</v>
      </c>
      <c r="AK247" s="3">
        <v>82372.11</v>
      </c>
      <c r="AL247" s="3">
        <v>0</v>
      </c>
      <c r="AM247" s="3">
        <v>82372.11</v>
      </c>
      <c r="AN247" s="34">
        <v>0</v>
      </c>
      <c r="AO247" s="34">
        <v>0.09</v>
      </c>
      <c r="AP247" s="3">
        <v>55529132.630000003</v>
      </c>
      <c r="AQ247" s="3">
        <v>33920.65</v>
      </c>
      <c r="AR247" s="3">
        <v>55563053.280000001</v>
      </c>
      <c r="AS247" s="34">
        <v>0.06</v>
      </c>
      <c r="AT247" s="34">
        <v>1.9</v>
      </c>
      <c r="AU247" s="3">
        <v>0</v>
      </c>
      <c r="AV247" s="3">
        <v>0</v>
      </c>
      <c r="AW247" s="3">
        <v>0</v>
      </c>
      <c r="AX247" s="34">
        <v>0</v>
      </c>
      <c r="AY247" s="34">
        <v>0</v>
      </c>
      <c r="AZ247" s="3">
        <v>2039905.21</v>
      </c>
      <c r="BA247" s="3">
        <v>0</v>
      </c>
      <c r="BB247" s="3">
        <v>2039905.21</v>
      </c>
      <c r="BC247" s="34">
        <v>0</v>
      </c>
      <c r="BD247" s="34">
        <v>1.06</v>
      </c>
      <c r="BE247" s="3">
        <v>1241020.47</v>
      </c>
      <c r="BF247" s="3">
        <v>0</v>
      </c>
      <c r="BG247" s="3">
        <v>1241020.47</v>
      </c>
      <c r="BH247" s="34">
        <v>0</v>
      </c>
      <c r="BI247" s="34">
        <v>0.17</v>
      </c>
    </row>
    <row r="248" spans="1:61" ht="20.100000000000001" customHeight="1" x14ac:dyDescent="0.5">
      <c r="A248" s="3" t="s">
        <v>828</v>
      </c>
      <c r="B248" s="3">
        <v>95663793.159999982</v>
      </c>
      <c r="C248" s="3">
        <v>4346107.1100000003</v>
      </c>
      <c r="D248" s="3">
        <v>100009900.27</v>
      </c>
      <c r="E248" s="34">
        <v>4.3499999999999996</v>
      </c>
      <c r="F248" s="34">
        <v>0.81</v>
      </c>
      <c r="G248" s="3">
        <v>362484.87</v>
      </c>
      <c r="H248" s="3">
        <v>4346107.1100000003</v>
      </c>
      <c r="I248" s="3">
        <v>4708591.9800000004</v>
      </c>
      <c r="J248" s="34">
        <v>92.3</v>
      </c>
      <c r="K248" s="34">
        <v>2.4700000000000002</v>
      </c>
      <c r="L248" s="3">
        <v>0</v>
      </c>
      <c r="M248" s="3">
        <v>0</v>
      </c>
      <c r="N248" s="3">
        <v>0</v>
      </c>
      <c r="O248" s="34">
        <v>0</v>
      </c>
      <c r="P248" s="34">
        <v>0</v>
      </c>
      <c r="Q248" s="3">
        <v>0</v>
      </c>
      <c r="R248" s="3">
        <v>0</v>
      </c>
      <c r="S248" s="3">
        <v>0</v>
      </c>
      <c r="T248" s="34">
        <v>0</v>
      </c>
      <c r="U248" s="34">
        <v>0</v>
      </c>
      <c r="V248" s="3">
        <v>245133.23</v>
      </c>
      <c r="W248" s="3">
        <v>0</v>
      </c>
      <c r="X248" s="3">
        <v>245133.23</v>
      </c>
      <c r="Y248" s="34">
        <v>0</v>
      </c>
      <c r="Z248" s="34">
        <v>0.18</v>
      </c>
      <c r="AA248" s="3">
        <v>5990210.4100000001</v>
      </c>
      <c r="AB248" s="3">
        <v>0</v>
      </c>
      <c r="AC248" s="3">
        <v>5990210.4100000001</v>
      </c>
      <c r="AD248" s="34">
        <v>0</v>
      </c>
      <c r="AE248" s="34">
        <v>0.23</v>
      </c>
      <c r="AF248" s="3">
        <v>20512.57</v>
      </c>
      <c r="AG248" s="3">
        <v>0</v>
      </c>
      <c r="AH248" s="3">
        <v>20512.57</v>
      </c>
      <c r="AI248" s="34">
        <v>0</v>
      </c>
      <c r="AJ248" s="34">
        <v>0.04</v>
      </c>
      <c r="AK248" s="3">
        <v>0</v>
      </c>
      <c r="AL248" s="3">
        <v>0</v>
      </c>
      <c r="AM248" s="3">
        <v>0</v>
      </c>
      <c r="AN248" s="34">
        <v>0</v>
      </c>
      <c r="AO248" s="34">
        <v>0</v>
      </c>
      <c r="AP248" s="3">
        <v>46012239.200000003</v>
      </c>
      <c r="AQ248" s="3">
        <v>0</v>
      </c>
      <c r="AR248" s="3">
        <v>46012239.200000003</v>
      </c>
      <c r="AS248" s="34">
        <v>0</v>
      </c>
      <c r="AT248" s="34">
        <v>1.58</v>
      </c>
      <c r="AU248" s="3">
        <v>0</v>
      </c>
      <c r="AV248" s="3">
        <v>0</v>
      </c>
      <c r="AW248" s="3">
        <v>0</v>
      </c>
      <c r="AX248" s="34">
        <v>0</v>
      </c>
      <c r="AY248" s="34">
        <v>0</v>
      </c>
      <c r="AZ248" s="3">
        <v>37606899.439999998</v>
      </c>
      <c r="BA248" s="3">
        <v>0</v>
      </c>
      <c r="BB248" s="3">
        <v>37606899.439999998</v>
      </c>
      <c r="BC248" s="34">
        <v>0</v>
      </c>
      <c r="BD248" s="34">
        <v>19.5</v>
      </c>
      <c r="BE248" s="3">
        <v>5426313.4400000004</v>
      </c>
      <c r="BF248" s="3">
        <v>0</v>
      </c>
      <c r="BG248" s="3">
        <v>5426313.4400000004</v>
      </c>
      <c r="BH248" s="34">
        <v>0</v>
      </c>
      <c r="BI248" s="34">
        <v>0.75</v>
      </c>
    </row>
    <row r="249" spans="1:61" ht="20.100000000000001" customHeight="1" x14ac:dyDescent="0.5">
      <c r="A249" s="3" t="s">
        <v>32</v>
      </c>
      <c r="B249" s="3">
        <v>96871341.809999987</v>
      </c>
      <c r="C249" s="3">
        <v>0</v>
      </c>
      <c r="D249" s="3">
        <v>96871341.809999987</v>
      </c>
      <c r="E249" s="34">
        <v>0</v>
      </c>
      <c r="F249" s="34">
        <v>0.78</v>
      </c>
      <c r="G249" s="3">
        <v>1530.3</v>
      </c>
      <c r="H249" s="3">
        <v>0</v>
      </c>
      <c r="I249" s="3">
        <v>1530.3</v>
      </c>
      <c r="J249" s="34">
        <v>0</v>
      </c>
      <c r="K249" s="34">
        <v>0</v>
      </c>
      <c r="L249" s="3">
        <v>39843.629999999997</v>
      </c>
      <c r="M249" s="3">
        <v>0</v>
      </c>
      <c r="N249" s="3">
        <v>39843.629999999997</v>
      </c>
      <c r="O249" s="34">
        <v>0</v>
      </c>
      <c r="P249" s="34">
        <v>0</v>
      </c>
      <c r="Q249" s="3">
        <v>0</v>
      </c>
      <c r="R249" s="3">
        <v>0</v>
      </c>
      <c r="S249" s="3">
        <v>0</v>
      </c>
      <c r="T249" s="34">
        <v>0</v>
      </c>
      <c r="U249" s="34">
        <v>0</v>
      </c>
      <c r="V249" s="3">
        <v>0</v>
      </c>
      <c r="W249" s="3">
        <v>0</v>
      </c>
      <c r="X249" s="3">
        <v>0</v>
      </c>
      <c r="Y249" s="34">
        <v>0</v>
      </c>
      <c r="Z249" s="34">
        <v>0</v>
      </c>
      <c r="AA249" s="3">
        <v>666260.30000000005</v>
      </c>
      <c r="AB249" s="3">
        <v>0</v>
      </c>
      <c r="AC249" s="3">
        <v>666260.30000000005</v>
      </c>
      <c r="AD249" s="34">
        <v>0</v>
      </c>
      <c r="AE249" s="34">
        <v>0.03</v>
      </c>
      <c r="AF249" s="3">
        <v>0</v>
      </c>
      <c r="AG249" s="3">
        <v>0</v>
      </c>
      <c r="AH249" s="3">
        <v>0</v>
      </c>
      <c r="AI249" s="34">
        <v>0</v>
      </c>
      <c r="AJ249" s="34">
        <v>0</v>
      </c>
      <c r="AK249" s="3">
        <v>0</v>
      </c>
      <c r="AL249" s="3">
        <v>0</v>
      </c>
      <c r="AM249" s="3">
        <v>0</v>
      </c>
      <c r="AN249" s="34">
        <v>0</v>
      </c>
      <c r="AO249" s="34">
        <v>0</v>
      </c>
      <c r="AP249" s="3">
        <v>96124024.569999993</v>
      </c>
      <c r="AQ249" s="3">
        <v>0</v>
      </c>
      <c r="AR249" s="3">
        <v>96124024.569999993</v>
      </c>
      <c r="AS249" s="34">
        <v>0</v>
      </c>
      <c r="AT249" s="34">
        <v>3.29</v>
      </c>
      <c r="AU249" s="3">
        <v>0</v>
      </c>
      <c r="AV249" s="3">
        <v>0</v>
      </c>
      <c r="AW249" s="3">
        <v>0</v>
      </c>
      <c r="AX249" s="34">
        <v>0</v>
      </c>
      <c r="AY249" s="34">
        <v>0</v>
      </c>
      <c r="AZ249" s="3">
        <v>11400</v>
      </c>
      <c r="BA249" s="3">
        <v>0</v>
      </c>
      <c r="BB249" s="3">
        <v>11400</v>
      </c>
      <c r="BC249" s="34">
        <v>0</v>
      </c>
      <c r="BD249" s="34">
        <v>0.01</v>
      </c>
      <c r="BE249" s="3">
        <v>28283.01</v>
      </c>
      <c r="BF249" s="3">
        <v>0</v>
      </c>
      <c r="BG249" s="3">
        <v>28283.01</v>
      </c>
      <c r="BH249" s="34">
        <v>0</v>
      </c>
      <c r="BI249" s="34">
        <v>0</v>
      </c>
    </row>
    <row r="250" spans="1:61" ht="20.100000000000001" customHeight="1" x14ac:dyDescent="0.5">
      <c r="A250" s="3" t="s">
        <v>33</v>
      </c>
      <c r="B250" s="3">
        <v>79044667.730000004</v>
      </c>
      <c r="C250" s="3">
        <v>760413.71</v>
      </c>
      <c r="D250" s="3">
        <v>79805081.439999998</v>
      </c>
      <c r="E250" s="34">
        <v>0.95</v>
      </c>
      <c r="F250" s="34">
        <v>0.64</v>
      </c>
      <c r="G250" s="3">
        <v>0</v>
      </c>
      <c r="H250" s="3">
        <v>0</v>
      </c>
      <c r="I250" s="3">
        <v>0</v>
      </c>
      <c r="J250" s="34">
        <v>0</v>
      </c>
      <c r="K250" s="34">
        <v>0</v>
      </c>
      <c r="L250" s="3">
        <v>886881.98</v>
      </c>
      <c r="M250" s="3">
        <v>0</v>
      </c>
      <c r="N250" s="3">
        <v>886881.98</v>
      </c>
      <c r="O250" s="34">
        <v>0</v>
      </c>
      <c r="P250" s="34">
        <v>0.04</v>
      </c>
      <c r="Q250" s="3">
        <v>0</v>
      </c>
      <c r="R250" s="3">
        <v>404474.94</v>
      </c>
      <c r="S250" s="3">
        <v>404474.94</v>
      </c>
      <c r="T250" s="34">
        <v>100</v>
      </c>
      <c r="U250" s="34">
        <v>0.01</v>
      </c>
      <c r="V250" s="3">
        <v>246193.72</v>
      </c>
      <c r="W250" s="3">
        <v>0</v>
      </c>
      <c r="X250" s="3">
        <v>246193.72</v>
      </c>
      <c r="Y250" s="34">
        <v>0</v>
      </c>
      <c r="Z250" s="34">
        <v>0.18</v>
      </c>
      <c r="AA250" s="3">
        <v>11780022.439999999</v>
      </c>
      <c r="AB250" s="3">
        <v>293831.52</v>
      </c>
      <c r="AC250" s="3">
        <v>12073853.959999999</v>
      </c>
      <c r="AD250" s="34">
        <v>2.4300000000000002</v>
      </c>
      <c r="AE250" s="34">
        <v>0.47</v>
      </c>
      <c r="AF250" s="3">
        <v>2408304.84</v>
      </c>
      <c r="AG250" s="3">
        <v>0</v>
      </c>
      <c r="AH250" s="3">
        <v>2408304.84</v>
      </c>
      <c r="AI250" s="34">
        <v>0</v>
      </c>
      <c r="AJ250" s="34">
        <v>4.9800000000000004</v>
      </c>
      <c r="AK250" s="3">
        <v>461556.21</v>
      </c>
      <c r="AL250" s="3">
        <v>0</v>
      </c>
      <c r="AM250" s="3">
        <v>461556.21</v>
      </c>
      <c r="AN250" s="34">
        <v>0</v>
      </c>
      <c r="AO250" s="34">
        <v>0.49</v>
      </c>
      <c r="AP250" s="3">
        <v>43247991.450000003</v>
      </c>
      <c r="AQ250" s="3">
        <v>0</v>
      </c>
      <c r="AR250" s="3">
        <v>43247991.450000003</v>
      </c>
      <c r="AS250" s="34">
        <v>0</v>
      </c>
      <c r="AT250" s="34">
        <v>1.48</v>
      </c>
      <c r="AU250" s="3">
        <v>0</v>
      </c>
      <c r="AV250" s="3">
        <v>0</v>
      </c>
      <c r="AW250" s="3">
        <v>0</v>
      </c>
      <c r="AX250" s="34">
        <v>0</v>
      </c>
      <c r="AY250" s="34">
        <v>0</v>
      </c>
      <c r="AZ250" s="3">
        <v>7794334.8600000003</v>
      </c>
      <c r="BA250" s="3">
        <v>0</v>
      </c>
      <c r="BB250" s="3">
        <v>7794334.8600000003</v>
      </c>
      <c r="BC250" s="34">
        <v>0</v>
      </c>
      <c r="BD250" s="34">
        <v>4.04</v>
      </c>
      <c r="BE250" s="3">
        <v>12219382.23</v>
      </c>
      <c r="BF250" s="3">
        <v>62107.25</v>
      </c>
      <c r="BG250" s="3">
        <v>12281489.48</v>
      </c>
      <c r="BH250" s="34">
        <v>0.51</v>
      </c>
      <c r="BI250" s="34">
        <v>1.69</v>
      </c>
    </row>
    <row r="251" spans="1:61" ht="20.100000000000001" customHeight="1" x14ac:dyDescent="0.5">
      <c r="A251" s="3" t="s">
        <v>34</v>
      </c>
      <c r="B251" s="3">
        <v>69209511.960000008</v>
      </c>
      <c r="C251" s="3">
        <v>0</v>
      </c>
      <c r="D251" s="3">
        <v>69209511.960000008</v>
      </c>
      <c r="E251" s="34">
        <v>0</v>
      </c>
      <c r="F251" s="34">
        <v>0.56000000000000005</v>
      </c>
      <c r="G251" s="3">
        <v>0</v>
      </c>
      <c r="H251" s="3">
        <v>0</v>
      </c>
      <c r="I251" s="3">
        <v>0</v>
      </c>
      <c r="J251" s="34">
        <v>0</v>
      </c>
      <c r="K251" s="34">
        <v>0</v>
      </c>
      <c r="L251" s="3">
        <v>0</v>
      </c>
      <c r="M251" s="3">
        <v>0</v>
      </c>
      <c r="N251" s="3">
        <v>0</v>
      </c>
      <c r="O251" s="34">
        <v>0</v>
      </c>
      <c r="P251" s="34">
        <v>0</v>
      </c>
      <c r="Q251" s="3">
        <v>0</v>
      </c>
      <c r="R251" s="3">
        <v>0</v>
      </c>
      <c r="S251" s="3">
        <v>0</v>
      </c>
      <c r="T251" s="34">
        <v>0</v>
      </c>
      <c r="U251" s="34">
        <v>0</v>
      </c>
      <c r="V251" s="3">
        <v>0</v>
      </c>
      <c r="W251" s="3">
        <v>0</v>
      </c>
      <c r="X251" s="3">
        <v>0</v>
      </c>
      <c r="Y251" s="34">
        <v>0</v>
      </c>
      <c r="Z251" s="34">
        <v>0</v>
      </c>
      <c r="AA251" s="3">
        <v>3000</v>
      </c>
      <c r="AB251" s="3">
        <v>0</v>
      </c>
      <c r="AC251" s="3">
        <v>3000</v>
      </c>
      <c r="AD251" s="34">
        <v>0</v>
      </c>
      <c r="AE251" s="34">
        <v>0</v>
      </c>
      <c r="AF251" s="3">
        <v>0</v>
      </c>
      <c r="AG251" s="3">
        <v>0</v>
      </c>
      <c r="AH251" s="3">
        <v>0</v>
      </c>
      <c r="AI251" s="34">
        <v>0</v>
      </c>
      <c r="AJ251" s="34">
        <v>0</v>
      </c>
      <c r="AK251" s="3">
        <v>12557.76</v>
      </c>
      <c r="AL251" s="3">
        <v>0</v>
      </c>
      <c r="AM251" s="3">
        <v>12557.76</v>
      </c>
      <c r="AN251" s="34">
        <v>0</v>
      </c>
      <c r="AO251" s="34">
        <v>0.01</v>
      </c>
      <c r="AP251" s="3">
        <v>69193954.200000003</v>
      </c>
      <c r="AQ251" s="3">
        <v>0</v>
      </c>
      <c r="AR251" s="3">
        <v>69193954.200000003</v>
      </c>
      <c r="AS251" s="34">
        <v>0</v>
      </c>
      <c r="AT251" s="34">
        <v>2.37</v>
      </c>
      <c r="AU251" s="3">
        <v>0</v>
      </c>
      <c r="AV251" s="3">
        <v>0</v>
      </c>
      <c r="AW251" s="3">
        <v>0</v>
      </c>
      <c r="AX251" s="34">
        <v>0</v>
      </c>
      <c r="AY251" s="34">
        <v>0</v>
      </c>
      <c r="AZ251" s="3">
        <v>0</v>
      </c>
      <c r="BA251" s="3">
        <v>0</v>
      </c>
      <c r="BB251" s="3">
        <v>0</v>
      </c>
      <c r="BC251" s="34">
        <v>0</v>
      </c>
      <c r="BD251" s="34">
        <v>0</v>
      </c>
      <c r="BE251" s="3">
        <v>0</v>
      </c>
      <c r="BF251" s="3">
        <v>0</v>
      </c>
      <c r="BG251" s="3">
        <v>0</v>
      </c>
      <c r="BH251" s="34">
        <v>0</v>
      </c>
      <c r="BI251" s="34">
        <v>0</v>
      </c>
    </row>
    <row r="252" spans="1:61" ht="20.100000000000001" customHeight="1" x14ac:dyDescent="0.5">
      <c r="A252" s="3" t="s">
        <v>35</v>
      </c>
      <c r="B252" s="3">
        <v>0</v>
      </c>
      <c r="C252" s="3">
        <v>67655931.209999993</v>
      </c>
      <c r="D252" s="3">
        <v>67655931.209999993</v>
      </c>
      <c r="E252" s="34">
        <v>100</v>
      </c>
      <c r="F252" s="34">
        <v>0.55000000000000004</v>
      </c>
      <c r="G252" s="3">
        <v>0</v>
      </c>
      <c r="H252" s="3">
        <v>0</v>
      </c>
      <c r="I252" s="3">
        <v>0</v>
      </c>
      <c r="J252" s="34">
        <v>0</v>
      </c>
      <c r="K252" s="34">
        <v>0</v>
      </c>
      <c r="L252" s="3">
        <v>0</v>
      </c>
      <c r="M252" s="3">
        <v>0</v>
      </c>
      <c r="N252" s="3">
        <v>0</v>
      </c>
      <c r="O252" s="34">
        <v>0</v>
      </c>
      <c r="P252" s="34">
        <v>0</v>
      </c>
      <c r="Q252" s="3">
        <v>0</v>
      </c>
      <c r="R252" s="3">
        <v>67655931.209999993</v>
      </c>
      <c r="S252" s="3">
        <v>67655931.209999993</v>
      </c>
      <c r="T252" s="34">
        <v>100</v>
      </c>
      <c r="U252" s="34">
        <v>2.08</v>
      </c>
      <c r="V252" s="3">
        <v>0</v>
      </c>
      <c r="W252" s="3">
        <v>0</v>
      </c>
      <c r="X252" s="3">
        <v>0</v>
      </c>
      <c r="Y252" s="34">
        <v>0</v>
      </c>
      <c r="Z252" s="34">
        <v>0</v>
      </c>
      <c r="AA252" s="3">
        <v>0</v>
      </c>
      <c r="AB252" s="3">
        <v>0</v>
      </c>
      <c r="AC252" s="3">
        <v>0</v>
      </c>
      <c r="AD252" s="34">
        <v>0</v>
      </c>
      <c r="AE252" s="34">
        <v>0</v>
      </c>
      <c r="AF252" s="3">
        <v>0</v>
      </c>
      <c r="AG252" s="3">
        <v>0</v>
      </c>
      <c r="AH252" s="3">
        <v>0</v>
      </c>
      <c r="AI252" s="34">
        <v>0</v>
      </c>
      <c r="AJ252" s="34">
        <v>0</v>
      </c>
      <c r="AK252" s="3">
        <v>0</v>
      </c>
      <c r="AL252" s="3">
        <v>0</v>
      </c>
      <c r="AM252" s="3">
        <v>0</v>
      </c>
      <c r="AN252" s="34">
        <v>0</v>
      </c>
      <c r="AO252" s="34">
        <v>0</v>
      </c>
      <c r="AP252" s="3">
        <v>0</v>
      </c>
      <c r="AQ252" s="3">
        <v>0</v>
      </c>
      <c r="AR252" s="3">
        <v>0</v>
      </c>
      <c r="AS252" s="34">
        <v>0</v>
      </c>
      <c r="AT252" s="34">
        <v>0</v>
      </c>
      <c r="AU252" s="3">
        <v>0</v>
      </c>
      <c r="AV252" s="3">
        <v>0</v>
      </c>
      <c r="AW252" s="3">
        <v>0</v>
      </c>
      <c r="AX252" s="34">
        <v>0</v>
      </c>
      <c r="AY252" s="34">
        <v>0</v>
      </c>
      <c r="AZ252" s="3">
        <v>0</v>
      </c>
      <c r="BA252" s="3">
        <v>0</v>
      </c>
      <c r="BB252" s="3">
        <v>0</v>
      </c>
      <c r="BC252" s="34">
        <v>0</v>
      </c>
      <c r="BD252" s="34">
        <v>0</v>
      </c>
      <c r="BE252" s="3">
        <v>0</v>
      </c>
      <c r="BF252" s="3">
        <v>0</v>
      </c>
      <c r="BG252" s="3">
        <v>0</v>
      </c>
      <c r="BH252" s="34">
        <v>0</v>
      </c>
      <c r="BI252" s="34">
        <v>0</v>
      </c>
    </row>
    <row r="253" spans="1:61" ht="20.100000000000001" customHeight="1" x14ac:dyDescent="0.5">
      <c r="A253" s="3" t="s">
        <v>36</v>
      </c>
      <c r="B253" s="3">
        <v>1007408.4</v>
      </c>
      <c r="C253" s="3">
        <v>60408618.090000004</v>
      </c>
      <c r="D253" s="3">
        <v>61416026.490000002</v>
      </c>
      <c r="E253" s="34">
        <v>98.36</v>
      </c>
      <c r="F253" s="34">
        <v>0.5</v>
      </c>
      <c r="G253" s="3">
        <v>0</v>
      </c>
      <c r="H253" s="3">
        <v>0</v>
      </c>
      <c r="I253" s="3">
        <v>0</v>
      </c>
      <c r="J253" s="34">
        <v>0</v>
      </c>
      <c r="K253" s="34">
        <v>0</v>
      </c>
      <c r="L253" s="3">
        <v>1007408.4</v>
      </c>
      <c r="M253" s="3">
        <v>0</v>
      </c>
      <c r="N253" s="3">
        <v>1007408.4</v>
      </c>
      <c r="O253" s="34">
        <v>0</v>
      </c>
      <c r="P253" s="34">
        <v>0.05</v>
      </c>
      <c r="Q253" s="3">
        <v>0</v>
      </c>
      <c r="R253" s="3">
        <v>60408618.090000004</v>
      </c>
      <c r="S253" s="3">
        <v>60408618.090000004</v>
      </c>
      <c r="T253" s="34">
        <v>100</v>
      </c>
      <c r="U253" s="34">
        <v>1.86</v>
      </c>
      <c r="V253" s="3">
        <v>0</v>
      </c>
      <c r="W253" s="3">
        <v>0</v>
      </c>
      <c r="X253" s="3">
        <v>0</v>
      </c>
      <c r="Y253" s="34">
        <v>0</v>
      </c>
      <c r="Z253" s="34">
        <v>0</v>
      </c>
      <c r="AA253" s="3">
        <v>0</v>
      </c>
      <c r="AB253" s="3">
        <v>0</v>
      </c>
      <c r="AC253" s="3">
        <v>0</v>
      </c>
      <c r="AD253" s="34">
        <v>0</v>
      </c>
      <c r="AE253" s="34">
        <v>0</v>
      </c>
      <c r="AF253" s="3">
        <v>0</v>
      </c>
      <c r="AG253" s="3">
        <v>0</v>
      </c>
      <c r="AH253" s="3">
        <v>0</v>
      </c>
      <c r="AI253" s="34">
        <v>0</v>
      </c>
      <c r="AJ253" s="34">
        <v>0</v>
      </c>
      <c r="AK253" s="3">
        <v>0</v>
      </c>
      <c r="AL253" s="3">
        <v>0</v>
      </c>
      <c r="AM253" s="3">
        <v>0</v>
      </c>
      <c r="AN253" s="34">
        <v>0</v>
      </c>
      <c r="AO253" s="34">
        <v>0</v>
      </c>
      <c r="AP253" s="3">
        <v>0</v>
      </c>
      <c r="AQ253" s="3">
        <v>0</v>
      </c>
      <c r="AR253" s="3">
        <v>0</v>
      </c>
      <c r="AS253" s="34">
        <v>0</v>
      </c>
      <c r="AT253" s="34">
        <v>0</v>
      </c>
      <c r="AU253" s="3">
        <v>0</v>
      </c>
      <c r="AV253" s="3">
        <v>0</v>
      </c>
      <c r="AW253" s="3">
        <v>0</v>
      </c>
      <c r="AX253" s="34">
        <v>0</v>
      </c>
      <c r="AY253" s="34">
        <v>0</v>
      </c>
      <c r="AZ253" s="3">
        <v>0</v>
      </c>
      <c r="BA253" s="3">
        <v>0</v>
      </c>
      <c r="BB253" s="3">
        <v>0</v>
      </c>
      <c r="BC253" s="34">
        <v>0</v>
      </c>
      <c r="BD253" s="34">
        <v>0</v>
      </c>
      <c r="BE253" s="3">
        <v>0</v>
      </c>
      <c r="BF253" s="3">
        <v>0</v>
      </c>
      <c r="BG253" s="3">
        <v>0</v>
      </c>
      <c r="BH253" s="34">
        <v>0</v>
      </c>
      <c r="BI253" s="34">
        <v>0</v>
      </c>
    </row>
    <row r="254" spans="1:61" ht="20.100000000000001" customHeight="1" x14ac:dyDescent="0.5">
      <c r="A254" s="3" t="s">
        <v>39</v>
      </c>
      <c r="B254" s="3">
        <v>54677170.68</v>
      </c>
      <c r="C254" s="3">
        <v>0</v>
      </c>
      <c r="D254" s="3">
        <v>54677170.679999992</v>
      </c>
      <c r="E254" s="34">
        <v>0</v>
      </c>
      <c r="F254" s="34">
        <v>0.44</v>
      </c>
      <c r="G254" s="3">
        <v>6913.79</v>
      </c>
      <c r="H254" s="3">
        <v>0</v>
      </c>
      <c r="I254" s="3">
        <v>6913.79</v>
      </c>
      <c r="J254" s="34">
        <v>0</v>
      </c>
      <c r="K254" s="34">
        <v>0</v>
      </c>
      <c r="L254" s="3">
        <v>2721813.69</v>
      </c>
      <c r="M254" s="3">
        <v>0</v>
      </c>
      <c r="N254" s="3">
        <v>2721813.69</v>
      </c>
      <c r="O254" s="34">
        <v>0</v>
      </c>
      <c r="P254" s="34">
        <v>0.12</v>
      </c>
      <c r="Q254" s="3">
        <v>0</v>
      </c>
      <c r="R254" s="3">
        <v>0</v>
      </c>
      <c r="S254" s="3">
        <v>0</v>
      </c>
      <c r="T254" s="34">
        <v>0</v>
      </c>
      <c r="U254" s="34">
        <v>0</v>
      </c>
      <c r="V254" s="3">
        <v>0</v>
      </c>
      <c r="W254" s="3">
        <v>0</v>
      </c>
      <c r="X254" s="3">
        <v>0</v>
      </c>
      <c r="Y254" s="34">
        <v>0</v>
      </c>
      <c r="Z254" s="34">
        <v>0</v>
      </c>
      <c r="AA254" s="3">
        <v>5870518.8600000003</v>
      </c>
      <c r="AB254" s="3">
        <v>0</v>
      </c>
      <c r="AC254" s="3">
        <v>5870518.8600000003</v>
      </c>
      <c r="AD254" s="34">
        <v>0</v>
      </c>
      <c r="AE254" s="34">
        <v>0.23</v>
      </c>
      <c r="AF254" s="3">
        <v>93103.2</v>
      </c>
      <c r="AG254" s="3">
        <v>0</v>
      </c>
      <c r="AH254" s="3">
        <v>93103.2</v>
      </c>
      <c r="AI254" s="34">
        <v>0</v>
      </c>
      <c r="AJ254" s="34">
        <v>0.19</v>
      </c>
      <c r="AK254" s="3">
        <v>138208.69</v>
      </c>
      <c r="AL254" s="3">
        <v>0</v>
      </c>
      <c r="AM254" s="3">
        <v>138208.69</v>
      </c>
      <c r="AN254" s="34">
        <v>0</v>
      </c>
      <c r="AO254" s="34">
        <v>0.15</v>
      </c>
      <c r="AP254" s="3">
        <v>36393097.219999999</v>
      </c>
      <c r="AQ254" s="3">
        <v>0</v>
      </c>
      <c r="AR254" s="3">
        <v>36393097.219999999</v>
      </c>
      <c r="AS254" s="34">
        <v>0</v>
      </c>
      <c r="AT254" s="34">
        <v>1.25</v>
      </c>
      <c r="AU254" s="3">
        <v>0</v>
      </c>
      <c r="AV254" s="3">
        <v>0</v>
      </c>
      <c r="AW254" s="3">
        <v>0</v>
      </c>
      <c r="AX254" s="34">
        <v>0</v>
      </c>
      <c r="AY254" s="34">
        <v>0</v>
      </c>
      <c r="AZ254" s="3">
        <v>1409676.66</v>
      </c>
      <c r="BA254" s="3">
        <v>0</v>
      </c>
      <c r="BB254" s="3">
        <v>1409676.66</v>
      </c>
      <c r="BC254" s="34">
        <v>0</v>
      </c>
      <c r="BD254" s="34">
        <v>0.73</v>
      </c>
      <c r="BE254" s="3">
        <v>8043838.5700000003</v>
      </c>
      <c r="BF254" s="3">
        <v>0</v>
      </c>
      <c r="BG254" s="3">
        <v>8043838.5700000003</v>
      </c>
      <c r="BH254" s="34">
        <v>0</v>
      </c>
      <c r="BI254" s="34">
        <v>1.1100000000000001</v>
      </c>
    </row>
    <row r="255" spans="1:61" ht="20.100000000000001" customHeight="1" x14ac:dyDescent="0.5">
      <c r="A255" s="3" t="s">
        <v>37</v>
      </c>
      <c r="B255" s="3">
        <v>52934408.960000001</v>
      </c>
      <c r="C255" s="3">
        <v>0</v>
      </c>
      <c r="D255" s="3">
        <v>52934408.960000001</v>
      </c>
      <c r="E255" s="34">
        <v>0</v>
      </c>
      <c r="F255" s="34">
        <v>0.43</v>
      </c>
      <c r="G255" s="3">
        <v>0</v>
      </c>
      <c r="H255" s="3">
        <v>0</v>
      </c>
      <c r="I255" s="3">
        <v>0</v>
      </c>
      <c r="J255" s="34">
        <v>0</v>
      </c>
      <c r="K255" s="34">
        <v>0</v>
      </c>
      <c r="L255" s="3">
        <v>52934408.960000001</v>
      </c>
      <c r="M255" s="3">
        <v>0</v>
      </c>
      <c r="N255" s="3">
        <v>52934408.960000001</v>
      </c>
      <c r="O255" s="34">
        <v>0</v>
      </c>
      <c r="P255" s="34">
        <v>2.39</v>
      </c>
      <c r="Q255" s="3">
        <v>0</v>
      </c>
      <c r="R255" s="3">
        <v>0</v>
      </c>
      <c r="S255" s="3">
        <v>0</v>
      </c>
      <c r="T255" s="34">
        <v>0</v>
      </c>
      <c r="U255" s="34">
        <v>0</v>
      </c>
      <c r="V255" s="3">
        <v>0</v>
      </c>
      <c r="W255" s="3">
        <v>0</v>
      </c>
      <c r="X255" s="3">
        <v>0</v>
      </c>
      <c r="Y255" s="34">
        <v>0</v>
      </c>
      <c r="Z255" s="34">
        <v>0</v>
      </c>
      <c r="AA255" s="3">
        <v>0</v>
      </c>
      <c r="AB255" s="3">
        <v>0</v>
      </c>
      <c r="AC255" s="3">
        <v>0</v>
      </c>
      <c r="AD255" s="34">
        <v>0</v>
      </c>
      <c r="AE255" s="34">
        <v>0</v>
      </c>
      <c r="AF255" s="3">
        <v>0</v>
      </c>
      <c r="AG255" s="3">
        <v>0</v>
      </c>
      <c r="AH255" s="3">
        <v>0</v>
      </c>
      <c r="AI255" s="34">
        <v>0</v>
      </c>
      <c r="AJ255" s="34">
        <v>0</v>
      </c>
      <c r="AK255" s="3">
        <v>0</v>
      </c>
      <c r="AL255" s="3">
        <v>0</v>
      </c>
      <c r="AM255" s="3">
        <v>0</v>
      </c>
      <c r="AN255" s="34">
        <v>0</v>
      </c>
      <c r="AO255" s="34">
        <v>0</v>
      </c>
      <c r="AP255" s="3">
        <v>0</v>
      </c>
      <c r="AQ255" s="3">
        <v>0</v>
      </c>
      <c r="AR255" s="3">
        <v>0</v>
      </c>
      <c r="AS255" s="34">
        <v>0</v>
      </c>
      <c r="AT255" s="34">
        <v>0</v>
      </c>
      <c r="AU255" s="3">
        <v>0</v>
      </c>
      <c r="AV255" s="3">
        <v>0</v>
      </c>
      <c r="AW255" s="3">
        <v>0</v>
      </c>
      <c r="AX255" s="34">
        <v>0</v>
      </c>
      <c r="AY255" s="34">
        <v>0</v>
      </c>
      <c r="AZ255" s="3">
        <v>0</v>
      </c>
      <c r="BA255" s="3">
        <v>0</v>
      </c>
      <c r="BB255" s="3">
        <v>0</v>
      </c>
      <c r="BC255" s="34">
        <v>0</v>
      </c>
      <c r="BD255" s="34">
        <v>0</v>
      </c>
      <c r="BE255" s="3">
        <v>0</v>
      </c>
      <c r="BF255" s="3">
        <v>0</v>
      </c>
      <c r="BG255" s="3">
        <v>0</v>
      </c>
      <c r="BH255" s="34">
        <v>0</v>
      </c>
      <c r="BI255" s="34">
        <v>0</v>
      </c>
    </row>
    <row r="256" spans="1:61" ht="20.100000000000001" customHeight="1" x14ac:dyDescent="0.5">
      <c r="A256" s="3" t="s">
        <v>40</v>
      </c>
      <c r="B256" s="3">
        <v>44786343.859999999</v>
      </c>
      <c r="C256" s="3">
        <v>0</v>
      </c>
      <c r="D256" s="3">
        <v>44786343.859999999</v>
      </c>
      <c r="E256" s="34">
        <v>0</v>
      </c>
      <c r="F256" s="34">
        <v>0.36</v>
      </c>
      <c r="G256" s="3">
        <v>4821.55</v>
      </c>
      <c r="H256" s="3">
        <v>0</v>
      </c>
      <c r="I256" s="3">
        <v>4821.55</v>
      </c>
      <c r="J256" s="34">
        <v>0</v>
      </c>
      <c r="K256" s="34">
        <v>0</v>
      </c>
      <c r="L256" s="3">
        <v>0</v>
      </c>
      <c r="M256" s="3">
        <v>0</v>
      </c>
      <c r="N256" s="3">
        <v>0</v>
      </c>
      <c r="O256" s="34">
        <v>0</v>
      </c>
      <c r="P256" s="34">
        <v>0</v>
      </c>
      <c r="Q256" s="3">
        <v>0</v>
      </c>
      <c r="R256" s="3">
        <v>0</v>
      </c>
      <c r="S256" s="3">
        <v>0</v>
      </c>
      <c r="T256" s="34">
        <v>0</v>
      </c>
      <c r="U256" s="34">
        <v>0</v>
      </c>
      <c r="V256" s="3">
        <v>0</v>
      </c>
      <c r="W256" s="3">
        <v>0</v>
      </c>
      <c r="X256" s="3">
        <v>0</v>
      </c>
      <c r="Y256" s="34">
        <v>0</v>
      </c>
      <c r="Z256" s="34">
        <v>0</v>
      </c>
      <c r="AA256" s="3">
        <v>5041995.7</v>
      </c>
      <c r="AB256" s="3">
        <v>0</v>
      </c>
      <c r="AC256" s="3">
        <v>5041995.7</v>
      </c>
      <c r="AD256" s="34">
        <v>0</v>
      </c>
      <c r="AE256" s="34">
        <v>0.19</v>
      </c>
      <c r="AF256" s="3">
        <v>341390.28</v>
      </c>
      <c r="AG256" s="3">
        <v>0</v>
      </c>
      <c r="AH256" s="3">
        <v>341390.28</v>
      </c>
      <c r="AI256" s="34">
        <v>0</v>
      </c>
      <c r="AJ256" s="34">
        <v>0.71</v>
      </c>
      <c r="AK256" s="3">
        <v>100945.16</v>
      </c>
      <c r="AL256" s="3">
        <v>0</v>
      </c>
      <c r="AM256" s="3">
        <v>100945.16</v>
      </c>
      <c r="AN256" s="34">
        <v>0</v>
      </c>
      <c r="AO256" s="34">
        <v>0.11</v>
      </c>
      <c r="AP256" s="3">
        <v>18764746.190000001</v>
      </c>
      <c r="AQ256" s="3">
        <v>0</v>
      </c>
      <c r="AR256" s="3">
        <v>18764746.190000001</v>
      </c>
      <c r="AS256" s="34">
        <v>0</v>
      </c>
      <c r="AT256" s="34">
        <v>0.64</v>
      </c>
      <c r="AU256" s="3">
        <v>0</v>
      </c>
      <c r="AV256" s="3">
        <v>0</v>
      </c>
      <c r="AW256" s="3">
        <v>0</v>
      </c>
      <c r="AX256" s="34">
        <v>0</v>
      </c>
      <c r="AY256" s="34">
        <v>0</v>
      </c>
      <c r="AZ256" s="3">
        <v>18832437.82</v>
      </c>
      <c r="BA256" s="3">
        <v>0</v>
      </c>
      <c r="BB256" s="3">
        <v>18832437.82</v>
      </c>
      <c r="BC256" s="34">
        <v>0</v>
      </c>
      <c r="BD256" s="34">
        <v>9.77</v>
      </c>
      <c r="BE256" s="3">
        <v>1700007.16</v>
      </c>
      <c r="BF256" s="3">
        <v>0</v>
      </c>
      <c r="BG256" s="3">
        <v>1700007.16</v>
      </c>
      <c r="BH256" s="34">
        <v>0</v>
      </c>
      <c r="BI256" s="34">
        <v>0.23</v>
      </c>
    </row>
    <row r="257" spans="1:61" ht="20.100000000000001" customHeight="1" x14ac:dyDescent="0.5">
      <c r="A257" s="3" t="s">
        <v>41</v>
      </c>
      <c r="B257" s="3">
        <v>35256373.649999999</v>
      </c>
      <c r="C257" s="3">
        <v>599203.83000000007</v>
      </c>
      <c r="D257" s="3">
        <v>35855577.480000004</v>
      </c>
      <c r="E257" s="34">
        <v>1.67</v>
      </c>
      <c r="F257" s="34">
        <v>0.28999999999999998</v>
      </c>
      <c r="G257" s="3">
        <v>0</v>
      </c>
      <c r="H257" s="3">
        <v>0</v>
      </c>
      <c r="I257" s="3">
        <v>0</v>
      </c>
      <c r="J257" s="34">
        <v>0</v>
      </c>
      <c r="K257" s="34">
        <v>0</v>
      </c>
      <c r="L257" s="3">
        <v>28058136.850000001</v>
      </c>
      <c r="M257" s="3">
        <v>0</v>
      </c>
      <c r="N257" s="3">
        <v>28058136.850000001</v>
      </c>
      <c r="O257" s="34">
        <v>0</v>
      </c>
      <c r="P257" s="34">
        <v>1.27</v>
      </c>
      <c r="Q257" s="3">
        <v>0</v>
      </c>
      <c r="R257" s="3">
        <v>274775.14</v>
      </c>
      <c r="S257" s="3">
        <v>274775.14</v>
      </c>
      <c r="T257" s="34">
        <v>100</v>
      </c>
      <c r="U257" s="34">
        <v>0.01</v>
      </c>
      <c r="V257" s="3">
        <v>0</v>
      </c>
      <c r="W257" s="3">
        <v>0</v>
      </c>
      <c r="X257" s="3">
        <v>0</v>
      </c>
      <c r="Y257" s="34">
        <v>0</v>
      </c>
      <c r="Z257" s="34">
        <v>0</v>
      </c>
      <c r="AA257" s="3">
        <v>6956760.2199999997</v>
      </c>
      <c r="AB257" s="3">
        <v>324428.69</v>
      </c>
      <c r="AC257" s="3">
        <v>7281188.9100000001</v>
      </c>
      <c r="AD257" s="34">
        <v>4.46</v>
      </c>
      <c r="AE257" s="34">
        <v>0.28000000000000003</v>
      </c>
      <c r="AF257" s="3">
        <v>0</v>
      </c>
      <c r="AG257" s="3">
        <v>0</v>
      </c>
      <c r="AH257" s="3">
        <v>0</v>
      </c>
      <c r="AI257" s="34">
        <v>0</v>
      </c>
      <c r="AJ257" s="34">
        <v>0</v>
      </c>
      <c r="AK257" s="3">
        <v>2280.66</v>
      </c>
      <c r="AL257" s="3">
        <v>0</v>
      </c>
      <c r="AM257" s="3">
        <v>2280.66</v>
      </c>
      <c r="AN257" s="34">
        <v>0</v>
      </c>
      <c r="AO257" s="34">
        <v>0</v>
      </c>
      <c r="AP257" s="3">
        <v>0</v>
      </c>
      <c r="AQ257" s="3">
        <v>0</v>
      </c>
      <c r="AR257" s="3">
        <v>0</v>
      </c>
      <c r="AS257" s="34">
        <v>0</v>
      </c>
      <c r="AT257" s="34">
        <v>0</v>
      </c>
      <c r="AU257" s="3">
        <v>0</v>
      </c>
      <c r="AV257" s="3">
        <v>0</v>
      </c>
      <c r="AW257" s="3">
        <v>0</v>
      </c>
      <c r="AX257" s="34">
        <v>0</v>
      </c>
      <c r="AY257" s="34">
        <v>0</v>
      </c>
      <c r="AZ257" s="3">
        <v>0</v>
      </c>
      <c r="BA257" s="3">
        <v>0</v>
      </c>
      <c r="BB257" s="3">
        <v>0</v>
      </c>
      <c r="BC257" s="34">
        <v>0</v>
      </c>
      <c r="BD257" s="34">
        <v>0</v>
      </c>
      <c r="BE257" s="3">
        <v>239195.92</v>
      </c>
      <c r="BF257" s="3">
        <v>0</v>
      </c>
      <c r="BG257" s="3">
        <v>239195.92</v>
      </c>
      <c r="BH257" s="34">
        <v>0</v>
      </c>
      <c r="BI257" s="34">
        <v>0.03</v>
      </c>
    </row>
    <row r="258" spans="1:61" ht="20.100000000000001" customHeight="1" x14ac:dyDescent="0.5">
      <c r="A258" s="3" t="s">
        <v>38</v>
      </c>
      <c r="B258" s="3">
        <v>1840700.56</v>
      </c>
      <c r="C258" s="3">
        <v>30206891.43</v>
      </c>
      <c r="D258" s="3">
        <v>32047591.990000002</v>
      </c>
      <c r="E258" s="34">
        <v>94.26</v>
      </c>
      <c r="F258" s="34">
        <v>0.26</v>
      </c>
      <c r="G258" s="3">
        <v>0</v>
      </c>
      <c r="H258" s="3">
        <v>0</v>
      </c>
      <c r="I258" s="3">
        <v>0</v>
      </c>
      <c r="J258" s="34">
        <v>0</v>
      </c>
      <c r="K258" s="34">
        <v>0</v>
      </c>
      <c r="L258" s="3">
        <v>1557331.26</v>
      </c>
      <c r="M258" s="3">
        <v>0</v>
      </c>
      <c r="N258" s="3">
        <v>1557331.26</v>
      </c>
      <c r="O258" s="34">
        <v>0</v>
      </c>
      <c r="P258" s="34">
        <v>7.0000000000000007E-2</v>
      </c>
      <c r="Q258" s="3">
        <v>0</v>
      </c>
      <c r="R258" s="3">
        <v>0</v>
      </c>
      <c r="S258" s="3">
        <v>0</v>
      </c>
      <c r="T258" s="34">
        <v>0</v>
      </c>
      <c r="U258" s="34">
        <v>0</v>
      </c>
      <c r="V258" s="3">
        <v>0</v>
      </c>
      <c r="W258" s="3">
        <v>0</v>
      </c>
      <c r="X258" s="3">
        <v>0</v>
      </c>
      <c r="Y258" s="34">
        <v>0</v>
      </c>
      <c r="Z258" s="34">
        <v>0</v>
      </c>
      <c r="AA258" s="3">
        <v>0</v>
      </c>
      <c r="AB258" s="3">
        <v>0</v>
      </c>
      <c r="AC258" s="3">
        <v>0</v>
      </c>
      <c r="AD258" s="34">
        <v>0</v>
      </c>
      <c r="AE258" s="34">
        <v>0</v>
      </c>
      <c r="AF258" s="3">
        <v>0</v>
      </c>
      <c r="AG258" s="3">
        <v>0</v>
      </c>
      <c r="AH258" s="3">
        <v>0</v>
      </c>
      <c r="AI258" s="34">
        <v>0</v>
      </c>
      <c r="AJ258" s="34">
        <v>0</v>
      </c>
      <c r="AK258" s="3">
        <v>0</v>
      </c>
      <c r="AL258" s="3">
        <v>0</v>
      </c>
      <c r="AM258" s="3">
        <v>0</v>
      </c>
      <c r="AN258" s="34">
        <v>0</v>
      </c>
      <c r="AO258" s="34">
        <v>0</v>
      </c>
      <c r="AP258" s="3">
        <v>0</v>
      </c>
      <c r="AQ258" s="3">
        <v>0</v>
      </c>
      <c r="AR258" s="3">
        <v>0</v>
      </c>
      <c r="AS258" s="34">
        <v>0</v>
      </c>
      <c r="AT258" s="34">
        <v>0</v>
      </c>
      <c r="AU258" s="3">
        <v>0</v>
      </c>
      <c r="AV258" s="3">
        <v>30206891.43</v>
      </c>
      <c r="AW258" s="3">
        <v>30206891.43</v>
      </c>
      <c r="AX258" s="34">
        <v>100</v>
      </c>
      <c r="AY258" s="34">
        <v>100</v>
      </c>
      <c r="AZ258" s="3">
        <v>0</v>
      </c>
      <c r="BA258" s="3">
        <v>0</v>
      </c>
      <c r="BB258" s="3">
        <v>0</v>
      </c>
      <c r="BC258" s="34">
        <v>0</v>
      </c>
      <c r="BD258" s="34">
        <v>0</v>
      </c>
      <c r="BE258" s="3">
        <v>283369.3</v>
      </c>
      <c r="BF258" s="3">
        <v>0</v>
      </c>
      <c r="BG258" s="3">
        <v>283369.3</v>
      </c>
      <c r="BH258" s="34">
        <v>0</v>
      </c>
      <c r="BI258" s="34">
        <v>0.04</v>
      </c>
    </row>
    <row r="259" spans="1:61" ht="20.100000000000001" customHeight="1" x14ac:dyDescent="0.5">
      <c r="A259" s="3" t="s">
        <v>43</v>
      </c>
      <c r="B259" s="3">
        <v>23174057.719999999</v>
      </c>
      <c r="C259" s="3">
        <v>40641</v>
      </c>
      <c r="D259" s="3">
        <v>23214698.719999999</v>
      </c>
      <c r="E259" s="34">
        <v>0.18</v>
      </c>
      <c r="F259" s="34">
        <v>0.19</v>
      </c>
      <c r="G259" s="3">
        <v>111881.89</v>
      </c>
      <c r="H259" s="3">
        <v>0</v>
      </c>
      <c r="I259" s="3">
        <v>111881.89</v>
      </c>
      <c r="J259" s="34">
        <v>0</v>
      </c>
      <c r="K259" s="34">
        <v>0.06</v>
      </c>
      <c r="L259" s="3">
        <v>5413705.04</v>
      </c>
      <c r="M259" s="3">
        <v>0</v>
      </c>
      <c r="N259" s="3">
        <v>5413705.04</v>
      </c>
      <c r="O259" s="34">
        <v>0</v>
      </c>
      <c r="P259" s="34">
        <v>0.24</v>
      </c>
      <c r="Q259" s="3">
        <v>0</v>
      </c>
      <c r="R259" s="3">
        <v>40641</v>
      </c>
      <c r="S259" s="3">
        <v>40641</v>
      </c>
      <c r="T259" s="34">
        <v>100</v>
      </c>
      <c r="U259" s="34">
        <v>0</v>
      </c>
      <c r="V259" s="3">
        <v>19063.61</v>
      </c>
      <c r="W259" s="3">
        <v>0</v>
      </c>
      <c r="X259" s="3">
        <v>19063.61</v>
      </c>
      <c r="Y259" s="34">
        <v>0</v>
      </c>
      <c r="Z259" s="34">
        <v>0.01</v>
      </c>
      <c r="AA259" s="3">
        <v>0</v>
      </c>
      <c r="AB259" s="3">
        <v>0</v>
      </c>
      <c r="AC259" s="3">
        <v>0</v>
      </c>
      <c r="AD259" s="34">
        <v>0</v>
      </c>
      <c r="AE259" s="34">
        <v>0</v>
      </c>
      <c r="AF259" s="3">
        <v>0</v>
      </c>
      <c r="AG259" s="3">
        <v>0</v>
      </c>
      <c r="AH259" s="3">
        <v>0</v>
      </c>
      <c r="AI259" s="34">
        <v>0</v>
      </c>
      <c r="AJ259" s="34">
        <v>0</v>
      </c>
      <c r="AK259" s="3">
        <v>0</v>
      </c>
      <c r="AL259" s="3">
        <v>0</v>
      </c>
      <c r="AM259" s="3">
        <v>0</v>
      </c>
      <c r="AN259" s="34">
        <v>0</v>
      </c>
      <c r="AO259" s="34">
        <v>0</v>
      </c>
      <c r="AP259" s="3">
        <v>13319715.82</v>
      </c>
      <c r="AQ259" s="3">
        <v>0</v>
      </c>
      <c r="AR259" s="3">
        <v>13319715.82</v>
      </c>
      <c r="AS259" s="34">
        <v>0</v>
      </c>
      <c r="AT259" s="34">
        <v>0.46</v>
      </c>
      <c r="AU259" s="3">
        <v>0</v>
      </c>
      <c r="AV259" s="3">
        <v>0</v>
      </c>
      <c r="AW259" s="3">
        <v>0</v>
      </c>
      <c r="AX259" s="34">
        <v>0</v>
      </c>
      <c r="AY259" s="34">
        <v>0</v>
      </c>
      <c r="AZ259" s="3">
        <v>0</v>
      </c>
      <c r="BA259" s="3">
        <v>0</v>
      </c>
      <c r="BB259" s="3">
        <v>0</v>
      </c>
      <c r="BC259" s="34">
        <v>0</v>
      </c>
      <c r="BD259" s="34">
        <v>0</v>
      </c>
      <c r="BE259" s="3">
        <v>4309691.3600000003</v>
      </c>
      <c r="BF259" s="3">
        <v>0</v>
      </c>
      <c r="BG259" s="3">
        <v>4309691.3600000003</v>
      </c>
      <c r="BH259" s="34">
        <v>0</v>
      </c>
      <c r="BI259" s="34">
        <v>0.59</v>
      </c>
    </row>
    <row r="260" spans="1:61" ht="20.100000000000001" customHeight="1" x14ac:dyDescent="0.5">
      <c r="A260" s="3" t="s">
        <v>42</v>
      </c>
      <c r="B260" s="3">
        <v>15780223.290000001</v>
      </c>
      <c r="C260" s="3">
        <v>5296562.68</v>
      </c>
      <c r="D260" s="3">
        <v>21076785.969999995</v>
      </c>
      <c r="E260" s="34">
        <v>25.13</v>
      </c>
      <c r="F260" s="34">
        <v>0.17</v>
      </c>
      <c r="G260" s="3">
        <v>0</v>
      </c>
      <c r="H260" s="3">
        <v>0</v>
      </c>
      <c r="I260" s="3">
        <v>0</v>
      </c>
      <c r="J260" s="34">
        <v>0</v>
      </c>
      <c r="K260" s="34">
        <v>0</v>
      </c>
      <c r="L260" s="3">
        <v>778810.59</v>
      </c>
      <c r="M260" s="3">
        <v>5296562.68</v>
      </c>
      <c r="N260" s="3">
        <v>6075373.2699999996</v>
      </c>
      <c r="O260" s="34">
        <v>87.18</v>
      </c>
      <c r="P260" s="34">
        <v>0.27</v>
      </c>
      <c r="Q260" s="3">
        <v>0</v>
      </c>
      <c r="R260" s="3">
        <v>0</v>
      </c>
      <c r="S260" s="3">
        <v>0</v>
      </c>
      <c r="T260" s="34">
        <v>0</v>
      </c>
      <c r="U260" s="34">
        <v>0</v>
      </c>
      <c r="V260" s="3">
        <v>0</v>
      </c>
      <c r="W260" s="3">
        <v>0</v>
      </c>
      <c r="X260" s="3">
        <v>0</v>
      </c>
      <c r="Y260" s="34">
        <v>0</v>
      </c>
      <c r="Z260" s="34">
        <v>0</v>
      </c>
      <c r="AA260" s="3">
        <v>351691</v>
      </c>
      <c r="AB260" s="3">
        <v>0</v>
      </c>
      <c r="AC260" s="3">
        <v>351691</v>
      </c>
      <c r="AD260" s="34">
        <v>0</v>
      </c>
      <c r="AE260" s="34">
        <v>0.01</v>
      </c>
      <c r="AF260" s="3">
        <v>0</v>
      </c>
      <c r="AG260" s="3">
        <v>0</v>
      </c>
      <c r="AH260" s="3">
        <v>0</v>
      </c>
      <c r="AI260" s="34">
        <v>0</v>
      </c>
      <c r="AJ260" s="34">
        <v>0</v>
      </c>
      <c r="AK260" s="3">
        <v>38446.6</v>
      </c>
      <c r="AL260" s="3">
        <v>0</v>
      </c>
      <c r="AM260" s="3">
        <v>38446.6</v>
      </c>
      <c r="AN260" s="34">
        <v>0</v>
      </c>
      <c r="AO260" s="34">
        <v>0.04</v>
      </c>
      <c r="AP260" s="3">
        <v>4147617.79</v>
      </c>
      <c r="AQ260" s="3">
        <v>0</v>
      </c>
      <c r="AR260" s="3">
        <v>4147617.79</v>
      </c>
      <c r="AS260" s="34">
        <v>0</v>
      </c>
      <c r="AT260" s="34">
        <v>0.14000000000000001</v>
      </c>
      <c r="AU260" s="3">
        <v>0</v>
      </c>
      <c r="AV260" s="3">
        <v>0</v>
      </c>
      <c r="AW260" s="3">
        <v>0</v>
      </c>
      <c r="AX260" s="34">
        <v>0</v>
      </c>
      <c r="AY260" s="34">
        <v>0</v>
      </c>
      <c r="AZ260" s="3">
        <v>10369164.68</v>
      </c>
      <c r="BA260" s="3">
        <v>0</v>
      </c>
      <c r="BB260" s="3">
        <v>10369164.68</v>
      </c>
      <c r="BC260" s="34">
        <v>0</v>
      </c>
      <c r="BD260" s="34">
        <v>5.38</v>
      </c>
      <c r="BE260" s="3">
        <v>94492.63</v>
      </c>
      <c r="BF260" s="3">
        <v>0</v>
      </c>
      <c r="BG260" s="3">
        <v>94492.63</v>
      </c>
      <c r="BH260" s="34">
        <v>0</v>
      </c>
      <c r="BI260" s="34">
        <v>0.01</v>
      </c>
    </row>
    <row r="261" spans="1:61" ht="20.100000000000001" customHeight="1" x14ac:dyDescent="0.5">
      <c r="A261" s="3" t="s">
        <v>44</v>
      </c>
      <c r="B261" s="3">
        <v>11909794.209999999</v>
      </c>
      <c r="C261" s="3">
        <v>6950481.7199999997</v>
      </c>
      <c r="D261" s="3">
        <v>18860275.93</v>
      </c>
      <c r="E261" s="34">
        <v>36.85</v>
      </c>
      <c r="F261" s="34">
        <v>0.15</v>
      </c>
      <c r="G261" s="3">
        <v>66699.929999999993</v>
      </c>
      <c r="H261" s="3">
        <v>3249.72</v>
      </c>
      <c r="I261" s="3">
        <v>69949.649999999994</v>
      </c>
      <c r="J261" s="34">
        <v>4.6500000000000004</v>
      </c>
      <c r="K261" s="34">
        <v>0.04</v>
      </c>
      <c r="L261" s="3">
        <v>1066131.6499999999</v>
      </c>
      <c r="M261" s="3">
        <v>0</v>
      </c>
      <c r="N261" s="3">
        <v>1066131.6499999999</v>
      </c>
      <c r="O261" s="34">
        <v>0</v>
      </c>
      <c r="P261" s="34">
        <v>0.05</v>
      </c>
      <c r="Q261" s="3">
        <v>0</v>
      </c>
      <c r="R261" s="3">
        <v>6947232</v>
      </c>
      <c r="S261" s="3">
        <v>6947232</v>
      </c>
      <c r="T261" s="34">
        <v>100</v>
      </c>
      <c r="U261" s="34">
        <v>0.21</v>
      </c>
      <c r="V261" s="3">
        <v>0</v>
      </c>
      <c r="W261" s="3">
        <v>0</v>
      </c>
      <c r="X261" s="3">
        <v>0</v>
      </c>
      <c r="Y261" s="34">
        <v>0</v>
      </c>
      <c r="Z261" s="34">
        <v>0</v>
      </c>
      <c r="AA261" s="3">
        <v>87914.44</v>
      </c>
      <c r="AB261" s="3">
        <v>0</v>
      </c>
      <c r="AC261" s="3">
        <v>87914.44</v>
      </c>
      <c r="AD261" s="34">
        <v>0</v>
      </c>
      <c r="AE261" s="34">
        <v>0</v>
      </c>
      <c r="AF261" s="3">
        <v>0</v>
      </c>
      <c r="AG261" s="3">
        <v>0</v>
      </c>
      <c r="AH261" s="3">
        <v>0</v>
      </c>
      <c r="AI261" s="34">
        <v>0</v>
      </c>
      <c r="AJ261" s="34">
        <v>0</v>
      </c>
      <c r="AK261" s="3">
        <v>0</v>
      </c>
      <c r="AL261" s="3">
        <v>0</v>
      </c>
      <c r="AM261" s="3">
        <v>0</v>
      </c>
      <c r="AN261" s="34">
        <v>0</v>
      </c>
      <c r="AO261" s="34">
        <v>0</v>
      </c>
      <c r="AP261" s="3">
        <v>8259229.1200000001</v>
      </c>
      <c r="AQ261" s="3">
        <v>0</v>
      </c>
      <c r="AR261" s="3">
        <v>8259229.1200000001</v>
      </c>
      <c r="AS261" s="34">
        <v>0</v>
      </c>
      <c r="AT261" s="34">
        <v>0.28000000000000003</v>
      </c>
      <c r="AU261" s="3">
        <v>0</v>
      </c>
      <c r="AV261" s="3">
        <v>0</v>
      </c>
      <c r="AW261" s="3">
        <v>0</v>
      </c>
      <c r="AX261" s="34">
        <v>0</v>
      </c>
      <c r="AY261" s="34">
        <v>0</v>
      </c>
      <c r="AZ261" s="3">
        <v>2407836.31</v>
      </c>
      <c r="BA261" s="3">
        <v>0</v>
      </c>
      <c r="BB261" s="3">
        <v>2407836.31</v>
      </c>
      <c r="BC261" s="34">
        <v>0</v>
      </c>
      <c r="BD261" s="34">
        <v>1.25</v>
      </c>
      <c r="BE261" s="3">
        <v>21982.76</v>
      </c>
      <c r="BF261" s="3">
        <v>0</v>
      </c>
      <c r="BG261" s="3">
        <v>21982.76</v>
      </c>
      <c r="BH261" s="34">
        <v>0</v>
      </c>
      <c r="BI261" s="34">
        <v>0</v>
      </c>
    </row>
    <row r="262" spans="1:61" ht="20.100000000000001" customHeight="1" x14ac:dyDescent="0.5">
      <c r="A262" s="3" t="s">
        <v>47</v>
      </c>
      <c r="B262" s="3">
        <v>10275884.920000002</v>
      </c>
      <c r="C262" s="3">
        <v>0</v>
      </c>
      <c r="D262" s="3">
        <v>10275884.92</v>
      </c>
      <c r="E262" s="34">
        <v>0</v>
      </c>
      <c r="F262" s="34">
        <v>0.08</v>
      </c>
      <c r="G262" s="3">
        <v>34010.339999999997</v>
      </c>
      <c r="H262" s="3">
        <v>0</v>
      </c>
      <c r="I262" s="3">
        <v>34010.339999999997</v>
      </c>
      <c r="J262" s="34">
        <v>0</v>
      </c>
      <c r="K262" s="34">
        <v>0.02</v>
      </c>
      <c r="L262" s="3">
        <v>4267.2</v>
      </c>
      <c r="M262" s="3">
        <v>0</v>
      </c>
      <c r="N262" s="3">
        <v>4267.2</v>
      </c>
      <c r="O262" s="34">
        <v>0</v>
      </c>
      <c r="P262" s="34">
        <v>0</v>
      </c>
      <c r="Q262" s="3">
        <v>0</v>
      </c>
      <c r="R262" s="3">
        <v>0</v>
      </c>
      <c r="S262" s="3">
        <v>0</v>
      </c>
      <c r="T262" s="34">
        <v>0</v>
      </c>
      <c r="U262" s="34">
        <v>0</v>
      </c>
      <c r="V262" s="3">
        <v>14870.69</v>
      </c>
      <c r="W262" s="3">
        <v>0</v>
      </c>
      <c r="X262" s="3">
        <v>14870.69</v>
      </c>
      <c r="Y262" s="34">
        <v>0</v>
      </c>
      <c r="Z262" s="34">
        <v>0.01</v>
      </c>
      <c r="AA262" s="3">
        <v>3153541.31</v>
      </c>
      <c r="AB262" s="3">
        <v>0</v>
      </c>
      <c r="AC262" s="3">
        <v>3153541.31</v>
      </c>
      <c r="AD262" s="34">
        <v>0</v>
      </c>
      <c r="AE262" s="34">
        <v>0.12</v>
      </c>
      <c r="AF262" s="3">
        <v>0</v>
      </c>
      <c r="AG262" s="3">
        <v>0</v>
      </c>
      <c r="AH262" s="3">
        <v>0</v>
      </c>
      <c r="AI262" s="34">
        <v>0</v>
      </c>
      <c r="AJ262" s="34">
        <v>0</v>
      </c>
      <c r="AK262" s="3">
        <v>364479.87</v>
      </c>
      <c r="AL262" s="3">
        <v>0</v>
      </c>
      <c r="AM262" s="3">
        <v>364479.87</v>
      </c>
      <c r="AN262" s="34">
        <v>0</v>
      </c>
      <c r="AO262" s="34">
        <v>0.38</v>
      </c>
      <c r="AP262" s="3">
        <v>4115353.21</v>
      </c>
      <c r="AQ262" s="3">
        <v>0</v>
      </c>
      <c r="AR262" s="3">
        <v>4115353.21</v>
      </c>
      <c r="AS262" s="34">
        <v>0</v>
      </c>
      <c r="AT262" s="34">
        <v>0.14000000000000001</v>
      </c>
      <c r="AU262" s="3">
        <v>0</v>
      </c>
      <c r="AV262" s="3">
        <v>0</v>
      </c>
      <c r="AW262" s="3">
        <v>0</v>
      </c>
      <c r="AX262" s="34">
        <v>0</v>
      </c>
      <c r="AY262" s="34">
        <v>0</v>
      </c>
      <c r="AZ262" s="3">
        <v>1585856.25</v>
      </c>
      <c r="BA262" s="3">
        <v>0</v>
      </c>
      <c r="BB262" s="3">
        <v>1585856.25</v>
      </c>
      <c r="BC262" s="34">
        <v>0</v>
      </c>
      <c r="BD262" s="34">
        <v>0.82</v>
      </c>
      <c r="BE262" s="3">
        <v>1003506.05</v>
      </c>
      <c r="BF262" s="3">
        <v>0</v>
      </c>
      <c r="BG262" s="3">
        <v>1003506.05</v>
      </c>
      <c r="BH262" s="34">
        <v>0</v>
      </c>
      <c r="BI262" s="34">
        <v>0.14000000000000001</v>
      </c>
    </row>
    <row r="263" spans="1:61" ht="20.100000000000001" customHeight="1" x14ac:dyDescent="0.5">
      <c r="A263" s="3" t="s">
        <v>45</v>
      </c>
      <c r="B263" s="3">
        <v>7136175.9199999999</v>
      </c>
      <c r="C263" s="3">
        <v>0</v>
      </c>
      <c r="D263" s="3">
        <v>7136175.9199999999</v>
      </c>
      <c r="E263" s="34">
        <v>0</v>
      </c>
      <c r="F263" s="34">
        <v>0.06</v>
      </c>
      <c r="G263" s="3">
        <v>0</v>
      </c>
      <c r="H263" s="3">
        <v>0</v>
      </c>
      <c r="I263" s="3">
        <v>0</v>
      </c>
      <c r="J263" s="34">
        <v>0</v>
      </c>
      <c r="K263" s="34">
        <v>0</v>
      </c>
      <c r="L263" s="3">
        <v>0</v>
      </c>
      <c r="M263" s="3">
        <v>0</v>
      </c>
      <c r="N263" s="3">
        <v>0</v>
      </c>
      <c r="O263" s="34">
        <v>0</v>
      </c>
      <c r="P263" s="34">
        <v>0</v>
      </c>
      <c r="Q263" s="3">
        <v>0</v>
      </c>
      <c r="R263" s="3">
        <v>0</v>
      </c>
      <c r="S263" s="3">
        <v>0</v>
      </c>
      <c r="T263" s="34">
        <v>0</v>
      </c>
      <c r="U263" s="34">
        <v>0</v>
      </c>
      <c r="V263" s="3">
        <v>0</v>
      </c>
      <c r="W263" s="3">
        <v>0</v>
      </c>
      <c r="X263" s="3">
        <v>0</v>
      </c>
      <c r="Y263" s="34">
        <v>0</v>
      </c>
      <c r="Z263" s="34">
        <v>0</v>
      </c>
      <c r="AA263" s="3">
        <v>0</v>
      </c>
      <c r="AB263" s="3">
        <v>0</v>
      </c>
      <c r="AC263" s="3">
        <v>0</v>
      </c>
      <c r="AD263" s="34">
        <v>0</v>
      </c>
      <c r="AE263" s="34">
        <v>0</v>
      </c>
      <c r="AF263" s="3">
        <v>0</v>
      </c>
      <c r="AG263" s="3">
        <v>0</v>
      </c>
      <c r="AH263" s="3">
        <v>0</v>
      </c>
      <c r="AI263" s="34">
        <v>0</v>
      </c>
      <c r="AJ263" s="34">
        <v>0</v>
      </c>
      <c r="AK263" s="3">
        <v>0</v>
      </c>
      <c r="AL263" s="3">
        <v>0</v>
      </c>
      <c r="AM263" s="3">
        <v>0</v>
      </c>
      <c r="AN263" s="34">
        <v>0</v>
      </c>
      <c r="AO263" s="34">
        <v>0</v>
      </c>
      <c r="AP263" s="3">
        <v>4359950.76</v>
      </c>
      <c r="AQ263" s="3">
        <v>0</v>
      </c>
      <c r="AR263" s="3">
        <v>4359950.76</v>
      </c>
      <c r="AS263" s="34">
        <v>0</v>
      </c>
      <c r="AT263" s="34">
        <v>0.15</v>
      </c>
      <c r="AU263" s="3">
        <v>0</v>
      </c>
      <c r="AV263" s="3">
        <v>0</v>
      </c>
      <c r="AW263" s="3">
        <v>0</v>
      </c>
      <c r="AX263" s="34">
        <v>0</v>
      </c>
      <c r="AY263" s="34">
        <v>0</v>
      </c>
      <c r="AZ263" s="3">
        <v>2157207.56</v>
      </c>
      <c r="BA263" s="3">
        <v>0</v>
      </c>
      <c r="BB263" s="3">
        <v>2157207.56</v>
      </c>
      <c r="BC263" s="34">
        <v>0</v>
      </c>
      <c r="BD263" s="34">
        <v>1.1200000000000001</v>
      </c>
      <c r="BE263" s="3">
        <v>619017.6</v>
      </c>
      <c r="BF263" s="3">
        <v>0</v>
      </c>
      <c r="BG263" s="3">
        <v>619017.6</v>
      </c>
      <c r="BH263" s="34">
        <v>0</v>
      </c>
      <c r="BI263" s="34">
        <v>0.09</v>
      </c>
    </row>
    <row r="264" spans="1:61" ht="20.100000000000001" customHeight="1" x14ac:dyDescent="0.5">
      <c r="A264" s="3" t="s">
        <v>46</v>
      </c>
      <c r="B264" s="3">
        <v>6086634.2000000002</v>
      </c>
      <c r="C264" s="3">
        <v>0</v>
      </c>
      <c r="D264" s="3">
        <v>6086634.2000000002</v>
      </c>
      <c r="E264" s="34">
        <v>0</v>
      </c>
      <c r="F264" s="34">
        <v>0.05</v>
      </c>
      <c r="G264" s="3">
        <v>0</v>
      </c>
      <c r="H264" s="3">
        <v>0</v>
      </c>
      <c r="I264" s="3">
        <v>0</v>
      </c>
      <c r="J264" s="34">
        <v>0</v>
      </c>
      <c r="K264" s="34">
        <v>0</v>
      </c>
      <c r="L264" s="3">
        <v>0</v>
      </c>
      <c r="M264" s="3">
        <v>0</v>
      </c>
      <c r="N264" s="3">
        <v>0</v>
      </c>
      <c r="O264" s="34">
        <v>0</v>
      </c>
      <c r="P264" s="34">
        <v>0</v>
      </c>
      <c r="Q264" s="3">
        <v>0</v>
      </c>
      <c r="R264" s="3">
        <v>0</v>
      </c>
      <c r="S264" s="3">
        <v>0</v>
      </c>
      <c r="T264" s="34">
        <v>0</v>
      </c>
      <c r="U264" s="34">
        <v>0</v>
      </c>
      <c r="V264" s="3">
        <v>0</v>
      </c>
      <c r="W264" s="3">
        <v>0</v>
      </c>
      <c r="X264" s="3">
        <v>0</v>
      </c>
      <c r="Y264" s="34">
        <v>0</v>
      </c>
      <c r="Z264" s="34">
        <v>0</v>
      </c>
      <c r="AA264" s="3">
        <v>0</v>
      </c>
      <c r="AB264" s="3">
        <v>0</v>
      </c>
      <c r="AC264" s="3">
        <v>0</v>
      </c>
      <c r="AD264" s="34">
        <v>0</v>
      </c>
      <c r="AE264" s="34">
        <v>0</v>
      </c>
      <c r="AF264" s="3">
        <v>0</v>
      </c>
      <c r="AG264" s="3">
        <v>0</v>
      </c>
      <c r="AH264" s="3">
        <v>0</v>
      </c>
      <c r="AI264" s="34">
        <v>0</v>
      </c>
      <c r="AJ264" s="34">
        <v>0</v>
      </c>
      <c r="AK264" s="3">
        <v>0</v>
      </c>
      <c r="AL264" s="3">
        <v>0</v>
      </c>
      <c r="AM264" s="3">
        <v>0</v>
      </c>
      <c r="AN264" s="34">
        <v>0</v>
      </c>
      <c r="AO264" s="34">
        <v>0</v>
      </c>
      <c r="AP264" s="3">
        <v>6086634.2000000002</v>
      </c>
      <c r="AQ264" s="3">
        <v>0</v>
      </c>
      <c r="AR264" s="3">
        <v>6086634.2000000002</v>
      </c>
      <c r="AS264" s="34">
        <v>0</v>
      </c>
      <c r="AT264" s="34">
        <v>0.21</v>
      </c>
      <c r="AU264" s="3">
        <v>0</v>
      </c>
      <c r="AV264" s="3">
        <v>0</v>
      </c>
      <c r="AW264" s="3">
        <v>0</v>
      </c>
      <c r="AX264" s="34">
        <v>0</v>
      </c>
      <c r="AY264" s="34">
        <v>0</v>
      </c>
      <c r="AZ264" s="3">
        <v>0</v>
      </c>
      <c r="BA264" s="3">
        <v>0</v>
      </c>
      <c r="BB264" s="3">
        <v>0</v>
      </c>
      <c r="BC264" s="34">
        <v>0</v>
      </c>
      <c r="BD264" s="34">
        <v>0</v>
      </c>
      <c r="BE264" s="3">
        <v>0</v>
      </c>
      <c r="BF264" s="3">
        <v>0</v>
      </c>
      <c r="BG264" s="3">
        <v>0</v>
      </c>
      <c r="BH264" s="34">
        <v>0</v>
      </c>
      <c r="BI264" s="34">
        <v>0</v>
      </c>
    </row>
    <row r="265" spans="1:61" ht="20.100000000000001" customHeight="1" x14ac:dyDescent="0.5">
      <c r="A265" s="3" t="s">
        <v>48</v>
      </c>
      <c r="B265" s="3">
        <v>23393.89</v>
      </c>
      <c r="C265" s="3">
        <v>4082311.09</v>
      </c>
      <c r="D265" s="3">
        <v>4105704.98</v>
      </c>
      <c r="E265" s="34">
        <v>99.43</v>
      </c>
      <c r="F265" s="34">
        <v>0.03</v>
      </c>
      <c r="G265" s="3">
        <v>0</v>
      </c>
      <c r="H265" s="3">
        <v>0</v>
      </c>
      <c r="I265" s="3">
        <v>0</v>
      </c>
      <c r="J265" s="34">
        <v>0</v>
      </c>
      <c r="K265" s="34">
        <v>0</v>
      </c>
      <c r="L265" s="3">
        <v>0</v>
      </c>
      <c r="M265" s="3">
        <v>0</v>
      </c>
      <c r="N265" s="3">
        <v>0</v>
      </c>
      <c r="O265" s="34">
        <v>0</v>
      </c>
      <c r="P265" s="34">
        <v>0</v>
      </c>
      <c r="Q265" s="3">
        <v>0</v>
      </c>
      <c r="R265" s="3">
        <v>4082311.09</v>
      </c>
      <c r="S265" s="3">
        <v>4082311.09</v>
      </c>
      <c r="T265" s="34">
        <v>100</v>
      </c>
      <c r="U265" s="34">
        <v>0.13</v>
      </c>
      <c r="V265" s="3">
        <v>23393.89</v>
      </c>
      <c r="W265" s="3">
        <v>0</v>
      </c>
      <c r="X265" s="3">
        <v>23393.89</v>
      </c>
      <c r="Y265" s="34">
        <v>0</v>
      </c>
      <c r="Z265" s="34">
        <v>0.02</v>
      </c>
      <c r="AA265" s="3">
        <v>0</v>
      </c>
      <c r="AB265" s="3">
        <v>0</v>
      </c>
      <c r="AC265" s="3">
        <v>0</v>
      </c>
      <c r="AD265" s="34">
        <v>0</v>
      </c>
      <c r="AE265" s="34">
        <v>0</v>
      </c>
      <c r="AF265" s="3">
        <v>0</v>
      </c>
      <c r="AG265" s="3">
        <v>0</v>
      </c>
      <c r="AH265" s="3">
        <v>0</v>
      </c>
      <c r="AI265" s="34">
        <v>0</v>
      </c>
      <c r="AJ265" s="34">
        <v>0</v>
      </c>
      <c r="AK265" s="3">
        <v>0</v>
      </c>
      <c r="AL265" s="3">
        <v>0</v>
      </c>
      <c r="AM265" s="3">
        <v>0</v>
      </c>
      <c r="AN265" s="34">
        <v>0</v>
      </c>
      <c r="AO265" s="34">
        <v>0</v>
      </c>
      <c r="AP265" s="3">
        <v>0</v>
      </c>
      <c r="AQ265" s="3">
        <v>0</v>
      </c>
      <c r="AR265" s="3">
        <v>0</v>
      </c>
      <c r="AS265" s="34">
        <v>0</v>
      </c>
      <c r="AT265" s="34">
        <v>0</v>
      </c>
      <c r="AU265" s="3">
        <v>0</v>
      </c>
      <c r="AV265" s="3">
        <v>0</v>
      </c>
      <c r="AW265" s="3">
        <v>0</v>
      </c>
      <c r="AX265" s="34">
        <v>0</v>
      </c>
      <c r="AY265" s="34">
        <v>0</v>
      </c>
      <c r="AZ265" s="3">
        <v>0</v>
      </c>
      <c r="BA265" s="3">
        <v>0</v>
      </c>
      <c r="BB265" s="3">
        <v>0</v>
      </c>
      <c r="BC265" s="34">
        <v>0</v>
      </c>
      <c r="BD265" s="34">
        <v>0</v>
      </c>
      <c r="BE265" s="3">
        <v>0</v>
      </c>
      <c r="BF265" s="3">
        <v>0</v>
      </c>
      <c r="BG265" s="3">
        <v>0</v>
      </c>
      <c r="BH265" s="34">
        <v>0</v>
      </c>
      <c r="BI265" s="34">
        <v>0</v>
      </c>
    </row>
    <row r="266" spans="1:61" ht="20.100000000000001" customHeight="1" x14ac:dyDescent="0.5">
      <c r="A266" s="3" t="s">
        <v>49</v>
      </c>
      <c r="B266" s="3">
        <v>141951.69</v>
      </c>
      <c r="C266" s="3">
        <v>0</v>
      </c>
      <c r="D266" s="3">
        <v>141951.69</v>
      </c>
      <c r="E266" s="34">
        <v>0</v>
      </c>
      <c r="F266" s="34">
        <v>0</v>
      </c>
      <c r="G266" s="3">
        <v>0</v>
      </c>
      <c r="H266" s="3">
        <v>0</v>
      </c>
      <c r="I266" s="3">
        <v>0</v>
      </c>
      <c r="J266" s="34">
        <v>0</v>
      </c>
      <c r="K266" s="34">
        <v>0</v>
      </c>
      <c r="L266" s="3">
        <v>76443.63</v>
      </c>
      <c r="M266" s="3">
        <v>0</v>
      </c>
      <c r="N266" s="3">
        <v>76443.63</v>
      </c>
      <c r="O266" s="34">
        <v>0</v>
      </c>
      <c r="P266" s="34">
        <v>0</v>
      </c>
      <c r="Q266" s="3">
        <v>0</v>
      </c>
      <c r="R266" s="3">
        <v>0</v>
      </c>
      <c r="S266" s="3">
        <v>0</v>
      </c>
      <c r="T266" s="34">
        <v>0</v>
      </c>
      <c r="U266" s="34">
        <v>0</v>
      </c>
      <c r="V266" s="3">
        <v>0</v>
      </c>
      <c r="W266" s="3">
        <v>0</v>
      </c>
      <c r="X266" s="3">
        <v>0</v>
      </c>
      <c r="Y266" s="34">
        <v>0</v>
      </c>
      <c r="Z266" s="34">
        <v>0</v>
      </c>
      <c r="AA266" s="3">
        <v>0</v>
      </c>
      <c r="AB266" s="3">
        <v>0</v>
      </c>
      <c r="AC266" s="3">
        <v>0</v>
      </c>
      <c r="AD266" s="34">
        <v>0</v>
      </c>
      <c r="AE266" s="34">
        <v>0</v>
      </c>
      <c r="AF266" s="3">
        <v>0</v>
      </c>
      <c r="AG266" s="3">
        <v>0</v>
      </c>
      <c r="AH266" s="3">
        <v>0</v>
      </c>
      <c r="AI266" s="34">
        <v>0</v>
      </c>
      <c r="AJ266" s="34">
        <v>0</v>
      </c>
      <c r="AK266" s="3">
        <v>0</v>
      </c>
      <c r="AL266" s="3">
        <v>0</v>
      </c>
      <c r="AM266" s="3">
        <v>0</v>
      </c>
      <c r="AN266" s="34">
        <v>0</v>
      </c>
      <c r="AO266" s="34">
        <v>0</v>
      </c>
      <c r="AP266" s="3">
        <v>0</v>
      </c>
      <c r="AQ266" s="3">
        <v>0</v>
      </c>
      <c r="AR266" s="3">
        <v>0</v>
      </c>
      <c r="AS266" s="34">
        <v>0</v>
      </c>
      <c r="AT266" s="34">
        <v>0</v>
      </c>
      <c r="AU266" s="3">
        <v>0</v>
      </c>
      <c r="AV266" s="3">
        <v>0</v>
      </c>
      <c r="AW266" s="3">
        <v>0</v>
      </c>
      <c r="AX266" s="34">
        <v>0</v>
      </c>
      <c r="AY266" s="34">
        <v>0</v>
      </c>
      <c r="AZ266" s="3">
        <v>0</v>
      </c>
      <c r="BA266" s="3">
        <v>0</v>
      </c>
      <c r="BB266" s="3">
        <v>0</v>
      </c>
      <c r="BC266" s="34">
        <v>0</v>
      </c>
      <c r="BD266" s="34">
        <v>0</v>
      </c>
      <c r="BE266" s="3">
        <v>65508.06</v>
      </c>
      <c r="BF266" s="3">
        <v>0</v>
      </c>
      <c r="BG266" s="3">
        <v>65508.06</v>
      </c>
      <c r="BH266" s="34">
        <v>0</v>
      </c>
      <c r="BI266" s="34">
        <v>0.01</v>
      </c>
    </row>
    <row r="267" spans="1:61" ht="20.100000000000001" customHeight="1" x14ac:dyDescent="0.5">
      <c r="A267" s="71" t="s">
        <v>3</v>
      </c>
      <c r="B267" s="71">
        <v>7519429190.9499998</v>
      </c>
      <c r="C267" s="71">
        <v>4873015841.8000002</v>
      </c>
      <c r="D267" s="71">
        <v>12392445032.75</v>
      </c>
      <c r="E267" s="88">
        <v>39.32</v>
      </c>
      <c r="F267" s="88">
        <v>100</v>
      </c>
      <c r="G267" s="71">
        <v>62685494.609999999</v>
      </c>
      <c r="H267" s="71">
        <v>127887205.17999999</v>
      </c>
      <c r="I267" s="71">
        <v>190572699.78999999</v>
      </c>
      <c r="J267" s="88">
        <v>67.11</v>
      </c>
      <c r="K267" s="88">
        <v>100</v>
      </c>
      <c r="L267" s="71">
        <v>928786787.98999989</v>
      </c>
      <c r="M267" s="71">
        <v>1288153144.4000001</v>
      </c>
      <c r="N267" s="71">
        <v>2216939932.3899999</v>
      </c>
      <c r="O267" s="88">
        <v>58.11</v>
      </c>
      <c r="P267" s="88">
        <v>100</v>
      </c>
      <c r="Q267" s="71">
        <v>3243565.74</v>
      </c>
      <c r="R267" s="71">
        <v>3248000628.6799998</v>
      </c>
      <c r="S267" s="71">
        <v>3251244194.4199996</v>
      </c>
      <c r="T267" s="88">
        <v>99.9</v>
      </c>
      <c r="U267" s="88">
        <v>100</v>
      </c>
      <c r="V267" s="71">
        <v>119254085.95</v>
      </c>
      <c r="W267" s="71">
        <v>15544257.649999999</v>
      </c>
      <c r="X267" s="71">
        <v>134798343.59999999</v>
      </c>
      <c r="Y267" s="88">
        <v>11.53</v>
      </c>
      <c r="Z267" s="88">
        <v>100</v>
      </c>
      <c r="AA267" s="71">
        <v>2501759152.5799999</v>
      </c>
      <c r="AB267" s="71">
        <v>84924745.819999993</v>
      </c>
      <c r="AC267" s="71">
        <v>2586683898.3999996</v>
      </c>
      <c r="AD267" s="88">
        <v>3.28</v>
      </c>
      <c r="AE267" s="88">
        <v>100</v>
      </c>
      <c r="AF267" s="71">
        <v>48388195.719999999</v>
      </c>
      <c r="AG267" s="71">
        <v>0</v>
      </c>
      <c r="AH267" s="71">
        <v>48388195.719999999</v>
      </c>
      <c r="AI267" s="88">
        <v>0</v>
      </c>
      <c r="AJ267" s="88">
        <v>100</v>
      </c>
      <c r="AK267" s="71">
        <v>92801801.119999975</v>
      </c>
      <c r="AL267" s="71">
        <v>2222941.29</v>
      </c>
      <c r="AM267" s="71">
        <v>95024742.409999982</v>
      </c>
      <c r="AN267" s="88">
        <v>2.34</v>
      </c>
      <c r="AO267" s="88">
        <v>100</v>
      </c>
      <c r="AP267" s="71">
        <v>2914870085.8000002</v>
      </c>
      <c r="AQ267" s="71">
        <v>6038602.5499999998</v>
      </c>
      <c r="AR267" s="71">
        <v>2920908688.3500004</v>
      </c>
      <c r="AS267" s="88">
        <v>0.21</v>
      </c>
      <c r="AT267" s="88">
        <v>100</v>
      </c>
      <c r="AU267" s="71">
        <v>0</v>
      </c>
      <c r="AV267" s="71">
        <v>30206891.43</v>
      </c>
      <c r="AW267" s="71">
        <v>30206891.43</v>
      </c>
      <c r="AX267" s="88">
        <v>100</v>
      </c>
      <c r="AY267" s="88">
        <v>100</v>
      </c>
      <c r="AZ267" s="71">
        <v>192520976.33000004</v>
      </c>
      <c r="BA267" s="71">
        <v>307564.23</v>
      </c>
      <c r="BB267" s="71">
        <v>192828540.56000003</v>
      </c>
      <c r="BC267" s="88">
        <v>0.16</v>
      </c>
      <c r="BD267" s="88">
        <v>100</v>
      </c>
      <c r="BE267" s="71">
        <v>655119045.11000013</v>
      </c>
      <c r="BF267" s="71">
        <v>69729860.570000008</v>
      </c>
      <c r="BG267" s="71">
        <v>724848905.68000019</v>
      </c>
      <c r="BH267" s="88">
        <v>9.6199999999999992</v>
      </c>
      <c r="BI267" s="88">
        <v>100</v>
      </c>
    </row>
    <row r="270" spans="1:61" s="29" customFormat="1" ht="20.100000000000001" customHeight="1" x14ac:dyDescent="0.5">
      <c r="A270" s="37"/>
    </row>
    <row r="271" spans="1:61" ht="20.100000000000001" customHeight="1" x14ac:dyDescent="0.5">
      <c r="A271" s="31"/>
      <c r="C271" s="82" t="s">
        <v>102</v>
      </c>
    </row>
    <row r="272" spans="1:61" ht="20.100000000000001" customHeight="1" x14ac:dyDescent="0.5">
      <c r="A272" s="31"/>
      <c r="C272" s="82" t="s">
        <v>103</v>
      </c>
    </row>
    <row r="273" spans="1:61" ht="20.100000000000001" customHeight="1" x14ac:dyDescent="0.5">
      <c r="A273" s="31"/>
      <c r="B273" s="31"/>
      <c r="C273" s="82" t="s">
        <v>273</v>
      </c>
      <c r="D273" s="31"/>
      <c r="E273" s="31"/>
      <c r="F273" s="31"/>
      <c r="G273" s="31"/>
      <c r="H273" s="31"/>
      <c r="I273" s="31"/>
      <c r="J273" s="31"/>
      <c r="K273" s="31"/>
      <c r="L273" s="31"/>
      <c r="M273" s="31"/>
      <c r="N273" s="31"/>
      <c r="O273" s="31"/>
    </row>
    <row r="274" spans="1:61" ht="20.100000000000001" customHeight="1" x14ac:dyDescent="0.5">
      <c r="A274" s="31"/>
      <c r="B274" s="31"/>
      <c r="C274" s="82" t="s">
        <v>104</v>
      </c>
      <c r="D274" s="31"/>
      <c r="E274" s="31"/>
      <c r="F274" s="31"/>
      <c r="G274" s="31"/>
      <c r="H274" s="31"/>
      <c r="I274" s="31"/>
      <c r="J274" s="31"/>
      <c r="K274" s="31"/>
      <c r="L274" s="31"/>
      <c r="M274" s="31"/>
      <c r="N274" s="31"/>
      <c r="O274" s="31"/>
    </row>
    <row r="275" spans="1:61" ht="20.100000000000001" customHeight="1" thickBot="1" x14ac:dyDescent="0.55000000000000004"/>
    <row r="276" spans="1:61" ht="30" customHeight="1" thickBot="1" x14ac:dyDescent="0.55000000000000004">
      <c r="A276" s="135" t="s">
        <v>176</v>
      </c>
      <c r="B276" s="137" t="s">
        <v>626</v>
      </c>
      <c r="C276" s="138"/>
      <c r="D276" s="138"/>
      <c r="E276" s="138"/>
      <c r="F276" s="139"/>
      <c r="G276" s="137" t="s">
        <v>4</v>
      </c>
      <c r="H276" s="138"/>
      <c r="I276" s="138"/>
      <c r="J276" s="138"/>
      <c r="K276" s="138"/>
      <c r="L276" s="137" t="s">
        <v>5</v>
      </c>
      <c r="M276" s="138"/>
      <c r="N276" s="138"/>
      <c r="O276" s="138"/>
      <c r="P276" s="139"/>
      <c r="Q276" s="137" t="s">
        <v>6</v>
      </c>
      <c r="R276" s="138"/>
      <c r="S276" s="138"/>
      <c r="T276" s="138"/>
      <c r="U276" s="139"/>
      <c r="V276" s="137" t="s">
        <v>337</v>
      </c>
      <c r="W276" s="138"/>
      <c r="X276" s="138"/>
      <c r="Y276" s="138"/>
      <c r="Z276" s="139"/>
      <c r="AA276" s="137" t="s">
        <v>338</v>
      </c>
      <c r="AB276" s="138"/>
      <c r="AC276" s="138"/>
      <c r="AD276" s="138"/>
      <c r="AE276" s="139"/>
      <c r="AF276" s="137" t="s">
        <v>9</v>
      </c>
      <c r="AG276" s="138"/>
      <c r="AH276" s="138"/>
      <c r="AI276" s="138"/>
      <c r="AJ276" s="139"/>
      <c r="AK276" s="137" t="s">
        <v>339</v>
      </c>
      <c r="AL276" s="138"/>
      <c r="AM276" s="138"/>
      <c r="AN276" s="138"/>
      <c r="AO276" s="139"/>
      <c r="AP276" s="137" t="s">
        <v>99</v>
      </c>
      <c r="AQ276" s="138"/>
      <c r="AR276" s="138"/>
      <c r="AS276" s="138"/>
      <c r="AT276" s="139"/>
      <c r="AU276" s="137" t="s">
        <v>12</v>
      </c>
      <c r="AV276" s="138"/>
      <c r="AW276" s="138"/>
      <c r="AX276" s="138"/>
      <c r="AY276" s="139"/>
      <c r="AZ276" s="137" t="s">
        <v>13</v>
      </c>
      <c r="BA276" s="138"/>
      <c r="BB276" s="138"/>
      <c r="BC276" s="138"/>
      <c r="BD276" s="139"/>
      <c r="BE276" s="137" t="s">
        <v>14</v>
      </c>
      <c r="BF276" s="138"/>
      <c r="BG276" s="138"/>
      <c r="BH276" s="138"/>
      <c r="BI276" s="139"/>
    </row>
    <row r="277" spans="1:61" ht="30" customHeight="1" thickBot="1" x14ac:dyDescent="0.55000000000000004">
      <c r="A277" s="136"/>
      <c r="B277" s="55" t="s">
        <v>177</v>
      </c>
      <c r="C277" s="55" t="s">
        <v>334</v>
      </c>
      <c r="D277" s="55" t="s">
        <v>86</v>
      </c>
      <c r="E277" s="55" t="s">
        <v>335</v>
      </c>
      <c r="F277" s="55" t="s">
        <v>336</v>
      </c>
      <c r="G277" s="55" t="s">
        <v>177</v>
      </c>
      <c r="H277" s="55" t="s">
        <v>334</v>
      </c>
      <c r="I277" s="55" t="s">
        <v>86</v>
      </c>
      <c r="J277" s="55" t="s">
        <v>335</v>
      </c>
      <c r="K277" s="56" t="s">
        <v>336</v>
      </c>
      <c r="L277" s="55" t="s">
        <v>177</v>
      </c>
      <c r="M277" s="55" t="s">
        <v>334</v>
      </c>
      <c r="N277" s="55" t="s">
        <v>86</v>
      </c>
      <c r="O277" s="55" t="s">
        <v>335</v>
      </c>
      <c r="P277" s="55" t="s">
        <v>336</v>
      </c>
      <c r="Q277" s="55" t="s">
        <v>177</v>
      </c>
      <c r="R277" s="55" t="s">
        <v>334</v>
      </c>
      <c r="S277" s="55" t="s">
        <v>86</v>
      </c>
      <c r="T277" s="55" t="s">
        <v>335</v>
      </c>
      <c r="U277" s="55" t="s">
        <v>336</v>
      </c>
      <c r="V277" s="55" t="s">
        <v>177</v>
      </c>
      <c r="W277" s="55" t="s">
        <v>334</v>
      </c>
      <c r="X277" s="55" t="s">
        <v>86</v>
      </c>
      <c r="Y277" s="55" t="s">
        <v>335</v>
      </c>
      <c r="Z277" s="55" t="s">
        <v>336</v>
      </c>
      <c r="AA277" s="55" t="s">
        <v>177</v>
      </c>
      <c r="AB277" s="55" t="s">
        <v>334</v>
      </c>
      <c r="AC277" s="55" t="s">
        <v>86</v>
      </c>
      <c r="AD277" s="55" t="s">
        <v>335</v>
      </c>
      <c r="AE277" s="55" t="s">
        <v>336</v>
      </c>
      <c r="AF277" s="55" t="s">
        <v>177</v>
      </c>
      <c r="AG277" s="55" t="s">
        <v>334</v>
      </c>
      <c r="AH277" s="55" t="s">
        <v>86</v>
      </c>
      <c r="AI277" s="55" t="s">
        <v>335</v>
      </c>
      <c r="AJ277" s="55" t="s">
        <v>336</v>
      </c>
      <c r="AK277" s="55" t="s">
        <v>177</v>
      </c>
      <c r="AL277" s="55" t="s">
        <v>334</v>
      </c>
      <c r="AM277" s="55" t="s">
        <v>86</v>
      </c>
      <c r="AN277" s="55" t="s">
        <v>335</v>
      </c>
      <c r="AO277" s="55" t="s">
        <v>336</v>
      </c>
      <c r="AP277" s="55" t="s">
        <v>177</v>
      </c>
      <c r="AQ277" s="55" t="s">
        <v>334</v>
      </c>
      <c r="AR277" s="55" t="s">
        <v>86</v>
      </c>
      <c r="AS277" s="55" t="s">
        <v>335</v>
      </c>
      <c r="AT277" s="55" t="s">
        <v>336</v>
      </c>
      <c r="AU277" s="55" t="s">
        <v>177</v>
      </c>
      <c r="AV277" s="55" t="s">
        <v>334</v>
      </c>
      <c r="AW277" s="55" t="s">
        <v>86</v>
      </c>
      <c r="AX277" s="55" t="s">
        <v>335</v>
      </c>
      <c r="AY277" s="55" t="s">
        <v>336</v>
      </c>
      <c r="AZ277" s="55" t="s">
        <v>177</v>
      </c>
      <c r="BA277" s="55" t="s">
        <v>334</v>
      </c>
      <c r="BB277" s="55" t="s">
        <v>86</v>
      </c>
      <c r="BC277" s="55" t="s">
        <v>335</v>
      </c>
      <c r="BD277" s="55" t="s">
        <v>336</v>
      </c>
      <c r="BE277" s="55" t="s">
        <v>177</v>
      </c>
      <c r="BF277" s="55" t="s">
        <v>334</v>
      </c>
      <c r="BG277" s="55" t="s">
        <v>86</v>
      </c>
      <c r="BH277" s="55" t="s">
        <v>335</v>
      </c>
      <c r="BI277" s="55" t="s">
        <v>336</v>
      </c>
    </row>
    <row r="278" spans="1:61" ht="20.100000000000001" customHeight="1" x14ac:dyDescent="0.5">
      <c r="A278" s="3" t="s">
        <v>20</v>
      </c>
      <c r="B278" s="3">
        <v>2066161883.6800001</v>
      </c>
      <c r="C278" s="3">
        <v>219466374.80000001</v>
      </c>
      <c r="D278" s="3">
        <v>2285628258.48</v>
      </c>
      <c r="E278" s="34">
        <v>9.6</v>
      </c>
      <c r="F278" s="34">
        <v>18.62</v>
      </c>
      <c r="G278" s="3">
        <v>16536896.57</v>
      </c>
      <c r="H278" s="3">
        <v>0</v>
      </c>
      <c r="I278" s="3">
        <v>16536896.57</v>
      </c>
      <c r="J278" s="34">
        <v>0</v>
      </c>
      <c r="K278" s="34">
        <v>14.88</v>
      </c>
      <c r="L278" s="3">
        <v>267079319.34</v>
      </c>
      <c r="M278" s="3">
        <v>116292329.59</v>
      </c>
      <c r="N278" s="3">
        <v>383371648.93000001</v>
      </c>
      <c r="O278" s="34">
        <v>30.33</v>
      </c>
      <c r="P278" s="34">
        <v>19</v>
      </c>
      <c r="Q278" s="3">
        <v>0</v>
      </c>
      <c r="R278" s="3">
        <v>67969312.340000004</v>
      </c>
      <c r="S278" s="3">
        <v>67969312.340000004</v>
      </c>
      <c r="T278" s="34">
        <v>100</v>
      </c>
      <c r="U278" s="34">
        <v>2.06</v>
      </c>
      <c r="V278" s="3">
        <v>6687396.96</v>
      </c>
      <c r="W278" s="3">
        <v>0</v>
      </c>
      <c r="X278" s="3">
        <v>6687396.96</v>
      </c>
      <c r="Y278" s="34">
        <v>0</v>
      </c>
      <c r="Z278" s="34">
        <v>4.59</v>
      </c>
      <c r="AA278" s="3">
        <v>976056266.98000002</v>
      </c>
      <c r="AB278" s="3">
        <v>18051904.48</v>
      </c>
      <c r="AC278" s="3">
        <v>994108171.46000004</v>
      </c>
      <c r="AD278" s="34">
        <v>1.82</v>
      </c>
      <c r="AE278" s="34">
        <v>33.68</v>
      </c>
      <c r="AF278" s="3">
        <v>30370192.48</v>
      </c>
      <c r="AG278" s="3">
        <v>0</v>
      </c>
      <c r="AH278" s="3">
        <v>30370192.48</v>
      </c>
      <c r="AI278" s="34">
        <v>0</v>
      </c>
      <c r="AJ278" s="34">
        <v>48.35</v>
      </c>
      <c r="AK278" s="3">
        <v>16298417.689999999</v>
      </c>
      <c r="AL278" s="3">
        <v>2662.93</v>
      </c>
      <c r="AM278" s="3">
        <v>16301080.619999999</v>
      </c>
      <c r="AN278" s="34">
        <v>0.02</v>
      </c>
      <c r="AO278" s="34">
        <v>13.1</v>
      </c>
      <c r="AP278" s="3">
        <v>569797247.98000002</v>
      </c>
      <c r="AQ278" s="3">
        <v>1540615.77</v>
      </c>
      <c r="AR278" s="3">
        <v>571337863.75</v>
      </c>
      <c r="AS278" s="34">
        <v>0.27</v>
      </c>
      <c r="AT278" s="34">
        <v>21.72</v>
      </c>
      <c r="AU278" s="3">
        <v>0</v>
      </c>
      <c r="AV278" s="3">
        <v>0</v>
      </c>
      <c r="AW278" s="3">
        <v>0</v>
      </c>
      <c r="AX278" s="34">
        <v>0</v>
      </c>
      <c r="AY278" s="34">
        <v>0</v>
      </c>
      <c r="AZ278" s="3">
        <v>38299203.82</v>
      </c>
      <c r="BA278" s="3">
        <v>3000</v>
      </c>
      <c r="BB278" s="3">
        <v>38302203.82</v>
      </c>
      <c r="BC278" s="34">
        <v>0.01</v>
      </c>
      <c r="BD278" s="34">
        <v>15.06</v>
      </c>
      <c r="BE278" s="3">
        <v>145036941.86000001</v>
      </c>
      <c r="BF278" s="3">
        <v>15606549.689999999</v>
      </c>
      <c r="BG278" s="3">
        <v>160643491.55000001</v>
      </c>
      <c r="BH278" s="34">
        <v>9.7200000000000006</v>
      </c>
      <c r="BI278" s="34">
        <v>24.78</v>
      </c>
    </row>
    <row r="279" spans="1:61" ht="20.100000000000001" customHeight="1" x14ac:dyDescent="0.5">
      <c r="A279" s="3" t="s">
        <v>19</v>
      </c>
      <c r="B279" s="3">
        <v>1339865675.46</v>
      </c>
      <c r="C279" s="3">
        <v>923894572.96000004</v>
      </c>
      <c r="D279" s="3">
        <v>2263760248.4200001</v>
      </c>
      <c r="E279" s="34">
        <v>40.81</v>
      </c>
      <c r="F279" s="34">
        <v>18.440000000000001</v>
      </c>
      <c r="G279" s="3">
        <v>8178840.1299999999</v>
      </c>
      <c r="H279" s="3">
        <v>265.27999999999997</v>
      </c>
      <c r="I279" s="3">
        <v>8179105.4100000001</v>
      </c>
      <c r="J279" s="34">
        <v>0</v>
      </c>
      <c r="K279" s="34">
        <v>7.36</v>
      </c>
      <c r="L279" s="3">
        <v>133845350.04000001</v>
      </c>
      <c r="M279" s="3">
        <v>318447588.82999998</v>
      </c>
      <c r="N279" s="3">
        <v>452292938.87</v>
      </c>
      <c r="O279" s="34">
        <v>70.41</v>
      </c>
      <c r="P279" s="34">
        <v>22.42</v>
      </c>
      <c r="Q279" s="3">
        <v>0</v>
      </c>
      <c r="R279" s="3">
        <v>564935999.94000006</v>
      </c>
      <c r="S279" s="3">
        <v>564935999.94000006</v>
      </c>
      <c r="T279" s="34">
        <v>100</v>
      </c>
      <c r="U279" s="34">
        <v>17.079999999999998</v>
      </c>
      <c r="V279" s="3">
        <v>30079845.829999998</v>
      </c>
      <c r="W279" s="3">
        <v>0</v>
      </c>
      <c r="X279" s="3">
        <v>30079845.829999998</v>
      </c>
      <c r="Y279" s="34">
        <v>0</v>
      </c>
      <c r="Z279" s="34">
        <v>20.66</v>
      </c>
      <c r="AA279" s="3">
        <v>645830824.04999995</v>
      </c>
      <c r="AB279" s="3">
        <v>19453076.699999999</v>
      </c>
      <c r="AC279" s="3">
        <v>665283900.75</v>
      </c>
      <c r="AD279" s="34">
        <v>2.92</v>
      </c>
      <c r="AE279" s="34">
        <v>22.54</v>
      </c>
      <c r="AF279" s="3">
        <v>5547294.54</v>
      </c>
      <c r="AG279" s="3">
        <v>0</v>
      </c>
      <c r="AH279" s="3">
        <v>5547294.54</v>
      </c>
      <c r="AI279" s="34">
        <v>0</v>
      </c>
      <c r="AJ279" s="34">
        <v>8.83</v>
      </c>
      <c r="AK279" s="3">
        <v>48825526.170000002</v>
      </c>
      <c r="AL279" s="3">
        <v>9607974.6300000008</v>
      </c>
      <c r="AM279" s="3">
        <v>58433500.800000004</v>
      </c>
      <c r="AN279" s="34">
        <v>16.440000000000001</v>
      </c>
      <c r="AO279" s="34">
        <v>46.95</v>
      </c>
      <c r="AP279" s="3">
        <v>306414465.23000002</v>
      </c>
      <c r="AQ279" s="3">
        <v>203385.44</v>
      </c>
      <c r="AR279" s="3">
        <v>306617850.67000002</v>
      </c>
      <c r="AS279" s="34">
        <v>7.0000000000000007E-2</v>
      </c>
      <c r="AT279" s="34">
        <v>11.66</v>
      </c>
      <c r="AU279" s="3">
        <v>0</v>
      </c>
      <c r="AV279" s="3">
        <v>0</v>
      </c>
      <c r="AW279" s="3">
        <v>0</v>
      </c>
      <c r="AX279" s="34">
        <v>0</v>
      </c>
      <c r="AY279" s="34">
        <v>0</v>
      </c>
      <c r="AZ279" s="3">
        <v>13911813.07</v>
      </c>
      <c r="BA279" s="3">
        <v>681560.67</v>
      </c>
      <c r="BB279" s="3">
        <v>14593373.74</v>
      </c>
      <c r="BC279" s="34">
        <v>4.67</v>
      </c>
      <c r="BD279" s="34">
        <v>5.74</v>
      </c>
      <c r="BE279" s="3">
        <v>147231716.40000001</v>
      </c>
      <c r="BF279" s="3">
        <v>10564721.470000001</v>
      </c>
      <c r="BG279" s="3">
        <v>157796437.87</v>
      </c>
      <c r="BH279" s="34">
        <v>6.7</v>
      </c>
      <c r="BI279" s="34">
        <v>24.35</v>
      </c>
    </row>
    <row r="280" spans="1:61" ht="20.100000000000001" customHeight="1" x14ac:dyDescent="0.5">
      <c r="A280" s="3" t="s">
        <v>21</v>
      </c>
      <c r="B280" s="3">
        <v>315352616.59000003</v>
      </c>
      <c r="C280" s="3">
        <v>1711673552.2600002</v>
      </c>
      <c r="D280" s="3">
        <v>2027026168.8499999</v>
      </c>
      <c r="E280" s="34">
        <v>84.44</v>
      </c>
      <c r="F280" s="34">
        <v>16.510000000000002</v>
      </c>
      <c r="G280" s="3">
        <v>4995696.54</v>
      </c>
      <c r="H280" s="3">
        <v>262195.65000000002</v>
      </c>
      <c r="I280" s="3">
        <v>5257892.1900000004</v>
      </c>
      <c r="J280" s="34">
        <v>4.99</v>
      </c>
      <c r="K280" s="34">
        <v>4.7300000000000004</v>
      </c>
      <c r="L280" s="3">
        <v>35695050.82</v>
      </c>
      <c r="M280" s="3">
        <v>1338707.3700000001</v>
      </c>
      <c r="N280" s="3">
        <v>37033758.189999998</v>
      </c>
      <c r="O280" s="34">
        <v>3.61</v>
      </c>
      <c r="P280" s="34">
        <v>1.84</v>
      </c>
      <c r="Q280" s="3">
        <v>0</v>
      </c>
      <c r="R280" s="3">
        <v>1706287112.25</v>
      </c>
      <c r="S280" s="3">
        <v>1706287112.25</v>
      </c>
      <c r="T280" s="34">
        <v>100</v>
      </c>
      <c r="U280" s="34">
        <v>51.6</v>
      </c>
      <c r="V280" s="3">
        <v>4487370.79</v>
      </c>
      <c r="W280" s="3">
        <v>0.13</v>
      </c>
      <c r="X280" s="3">
        <v>4487370.92</v>
      </c>
      <c r="Y280" s="34">
        <v>0</v>
      </c>
      <c r="Z280" s="34">
        <v>3.08</v>
      </c>
      <c r="AA280" s="3">
        <v>95482950.340000004</v>
      </c>
      <c r="AB280" s="3">
        <v>2196760.54</v>
      </c>
      <c r="AC280" s="3">
        <v>97679710.88000001</v>
      </c>
      <c r="AD280" s="34">
        <v>2.25</v>
      </c>
      <c r="AE280" s="34">
        <v>3.31</v>
      </c>
      <c r="AF280" s="3">
        <v>49704.05</v>
      </c>
      <c r="AG280" s="3">
        <v>0</v>
      </c>
      <c r="AH280" s="3">
        <v>49704.05</v>
      </c>
      <c r="AI280" s="34">
        <v>0</v>
      </c>
      <c r="AJ280" s="34">
        <v>0.08</v>
      </c>
      <c r="AK280" s="3">
        <v>896533.61</v>
      </c>
      <c r="AL280" s="3">
        <v>0</v>
      </c>
      <c r="AM280" s="3">
        <v>896533.61</v>
      </c>
      <c r="AN280" s="34">
        <v>0</v>
      </c>
      <c r="AO280" s="34">
        <v>0.72</v>
      </c>
      <c r="AP280" s="3">
        <v>157522821.80000001</v>
      </c>
      <c r="AQ280" s="3">
        <v>1520712.29</v>
      </c>
      <c r="AR280" s="3">
        <v>159043534.09</v>
      </c>
      <c r="AS280" s="34">
        <v>0.96</v>
      </c>
      <c r="AT280" s="34">
        <v>6.05</v>
      </c>
      <c r="AU280" s="3">
        <v>0</v>
      </c>
      <c r="AV280" s="3">
        <v>0</v>
      </c>
      <c r="AW280" s="3">
        <v>0</v>
      </c>
      <c r="AX280" s="34">
        <v>0</v>
      </c>
      <c r="AY280" s="34">
        <v>0</v>
      </c>
      <c r="AZ280" s="3">
        <v>3540827.47</v>
      </c>
      <c r="BA280" s="3">
        <v>66950</v>
      </c>
      <c r="BB280" s="3">
        <v>3607777.47</v>
      </c>
      <c r="BC280" s="34">
        <v>1.86</v>
      </c>
      <c r="BD280" s="34">
        <v>1.42</v>
      </c>
      <c r="BE280" s="3">
        <v>12681661.17</v>
      </c>
      <c r="BF280" s="3">
        <v>1114.03</v>
      </c>
      <c r="BG280" s="3">
        <v>12682775.199999999</v>
      </c>
      <c r="BH280" s="34">
        <v>0.01</v>
      </c>
      <c r="BI280" s="34">
        <v>1.96</v>
      </c>
    </row>
    <row r="281" spans="1:61" ht="20.100000000000001" customHeight="1" x14ac:dyDescent="0.5">
      <c r="A281" s="3" t="s">
        <v>23</v>
      </c>
      <c r="B281" s="3">
        <v>798142281.67999983</v>
      </c>
      <c r="C281" s="3">
        <v>479129265.99000001</v>
      </c>
      <c r="D281" s="3">
        <v>1277271547.6699998</v>
      </c>
      <c r="E281" s="34">
        <v>37.51</v>
      </c>
      <c r="F281" s="34">
        <v>10.41</v>
      </c>
      <c r="G281" s="3">
        <v>135362.76</v>
      </c>
      <c r="H281" s="3">
        <v>0</v>
      </c>
      <c r="I281" s="3">
        <v>135362.76</v>
      </c>
      <c r="J281" s="34">
        <v>0</v>
      </c>
      <c r="K281" s="34">
        <v>0.12</v>
      </c>
      <c r="L281" s="3">
        <v>20985019.789999999</v>
      </c>
      <c r="M281" s="3">
        <v>1151721.83</v>
      </c>
      <c r="N281" s="3">
        <v>22136741.619999997</v>
      </c>
      <c r="O281" s="34">
        <v>5.2</v>
      </c>
      <c r="P281" s="34">
        <v>1.1000000000000001</v>
      </c>
      <c r="Q281" s="3">
        <v>1098991.52</v>
      </c>
      <c r="R281" s="3">
        <v>392854221.75999999</v>
      </c>
      <c r="S281" s="3">
        <v>393953213.27999997</v>
      </c>
      <c r="T281" s="34">
        <v>99.72</v>
      </c>
      <c r="U281" s="34">
        <v>11.91</v>
      </c>
      <c r="V281" s="3">
        <v>966973.99</v>
      </c>
      <c r="W281" s="3">
        <v>0</v>
      </c>
      <c r="X281" s="3">
        <v>966973.99</v>
      </c>
      <c r="Y281" s="34">
        <v>0</v>
      </c>
      <c r="Z281" s="34">
        <v>0.66</v>
      </c>
      <c r="AA281" s="3">
        <v>323737149.50999999</v>
      </c>
      <c r="AB281" s="3">
        <v>83034927.400000006</v>
      </c>
      <c r="AC281" s="3">
        <v>406772076.90999997</v>
      </c>
      <c r="AD281" s="34">
        <v>20.41</v>
      </c>
      <c r="AE281" s="34">
        <v>13.78</v>
      </c>
      <c r="AF281" s="3">
        <v>10786510.810000001</v>
      </c>
      <c r="AG281" s="3">
        <v>0</v>
      </c>
      <c r="AH281" s="3">
        <v>10786510.810000001</v>
      </c>
      <c r="AI281" s="34">
        <v>0</v>
      </c>
      <c r="AJ281" s="34">
        <v>17.170000000000002</v>
      </c>
      <c r="AK281" s="3">
        <v>8854971.5899999999</v>
      </c>
      <c r="AL281" s="3">
        <v>52965.8</v>
      </c>
      <c r="AM281" s="3">
        <v>8907937.3900000006</v>
      </c>
      <c r="AN281" s="34">
        <v>0.59</v>
      </c>
      <c r="AO281" s="34">
        <v>7.16</v>
      </c>
      <c r="AP281" s="3">
        <v>316666471.98000002</v>
      </c>
      <c r="AQ281" s="3">
        <v>383465.85</v>
      </c>
      <c r="AR281" s="3">
        <v>317049937.83000004</v>
      </c>
      <c r="AS281" s="34">
        <v>0.12</v>
      </c>
      <c r="AT281" s="34">
        <v>12.05</v>
      </c>
      <c r="AU281" s="3">
        <v>0</v>
      </c>
      <c r="AV281" s="3">
        <v>0</v>
      </c>
      <c r="AW281" s="3">
        <v>0</v>
      </c>
      <c r="AX281" s="34">
        <v>0</v>
      </c>
      <c r="AY281" s="34">
        <v>0</v>
      </c>
      <c r="AZ281" s="3">
        <v>8607403.8100000005</v>
      </c>
      <c r="BA281" s="3">
        <v>279716.46999999997</v>
      </c>
      <c r="BB281" s="3">
        <v>8887120.2800000012</v>
      </c>
      <c r="BC281" s="34">
        <v>3.15</v>
      </c>
      <c r="BD281" s="34">
        <v>3.5</v>
      </c>
      <c r="BE281" s="3">
        <v>106303425.92</v>
      </c>
      <c r="BF281" s="3">
        <v>1372246.88</v>
      </c>
      <c r="BG281" s="3">
        <v>107675672.8</v>
      </c>
      <c r="BH281" s="34">
        <v>1.27</v>
      </c>
      <c r="BI281" s="34">
        <v>16.61</v>
      </c>
    </row>
    <row r="282" spans="1:61" ht="20.100000000000001" customHeight="1" x14ac:dyDescent="0.5">
      <c r="A282" s="3" t="s">
        <v>22</v>
      </c>
      <c r="B282" s="3">
        <v>823833703</v>
      </c>
      <c r="C282" s="3">
        <v>234849372.30000001</v>
      </c>
      <c r="D282" s="3">
        <v>1058683075.3</v>
      </c>
      <c r="E282" s="34">
        <v>22.18</v>
      </c>
      <c r="F282" s="34">
        <v>8.6199999999999992</v>
      </c>
      <c r="G282" s="3">
        <v>5859968.1500000004</v>
      </c>
      <c r="H282" s="3">
        <v>0</v>
      </c>
      <c r="I282" s="3">
        <v>5859968.1500000004</v>
      </c>
      <c r="J282" s="34">
        <v>0</v>
      </c>
      <c r="K282" s="34">
        <v>5.27</v>
      </c>
      <c r="L282" s="3">
        <v>136512047.19</v>
      </c>
      <c r="M282" s="3">
        <v>151582842.71000001</v>
      </c>
      <c r="N282" s="3">
        <v>288094889.89999998</v>
      </c>
      <c r="O282" s="34">
        <v>52.62</v>
      </c>
      <c r="P282" s="34">
        <v>14.28</v>
      </c>
      <c r="Q282" s="3">
        <v>0</v>
      </c>
      <c r="R282" s="3">
        <v>36491297.840000004</v>
      </c>
      <c r="S282" s="3">
        <v>36491297.840000004</v>
      </c>
      <c r="T282" s="34">
        <v>100</v>
      </c>
      <c r="U282" s="34">
        <v>1.1000000000000001</v>
      </c>
      <c r="V282" s="3">
        <v>25604831.530000001</v>
      </c>
      <c r="W282" s="3">
        <v>429594.12</v>
      </c>
      <c r="X282" s="3">
        <v>26034425.650000002</v>
      </c>
      <c r="Y282" s="34">
        <v>1.65</v>
      </c>
      <c r="Z282" s="34">
        <v>17.88</v>
      </c>
      <c r="AA282" s="3">
        <v>294089578.01999998</v>
      </c>
      <c r="AB282" s="3">
        <v>44873245.289999999</v>
      </c>
      <c r="AC282" s="3">
        <v>338962823.31</v>
      </c>
      <c r="AD282" s="34">
        <v>13.24</v>
      </c>
      <c r="AE282" s="34">
        <v>11.48</v>
      </c>
      <c r="AF282" s="3">
        <v>1188433.46</v>
      </c>
      <c r="AG282" s="3">
        <v>0</v>
      </c>
      <c r="AH282" s="3">
        <v>1188433.46</v>
      </c>
      <c r="AI282" s="34">
        <v>0</v>
      </c>
      <c r="AJ282" s="34">
        <v>1.89</v>
      </c>
      <c r="AK282" s="3">
        <v>5725517.6799999997</v>
      </c>
      <c r="AL282" s="3">
        <v>0</v>
      </c>
      <c r="AM282" s="3">
        <v>5725517.6799999997</v>
      </c>
      <c r="AN282" s="34">
        <v>0</v>
      </c>
      <c r="AO282" s="34">
        <v>4.5999999999999996</v>
      </c>
      <c r="AP282" s="3">
        <v>262577023.83000001</v>
      </c>
      <c r="AQ282" s="3">
        <v>21926.400000000001</v>
      </c>
      <c r="AR282" s="3">
        <v>262598950.23000002</v>
      </c>
      <c r="AS282" s="34">
        <v>0.01</v>
      </c>
      <c r="AT282" s="34">
        <v>9.98</v>
      </c>
      <c r="AU282" s="3">
        <v>0</v>
      </c>
      <c r="AV282" s="3">
        <v>0</v>
      </c>
      <c r="AW282" s="3">
        <v>0</v>
      </c>
      <c r="AX282" s="34">
        <v>0</v>
      </c>
      <c r="AY282" s="34">
        <v>0</v>
      </c>
      <c r="AZ282" s="3">
        <v>28892640.010000002</v>
      </c>
      <c r="BA282" s="3">
        <v>241105.5</v>
      </c>
      <c r="BB282" s="3">
        <v>29133745.510000002</v>
      </c>
      <c r="BC282" s="34">
        <v>0.83</v>
      </c>
      <c r="BD282" s="34">
        <v>11.46</v>
      </c>
      <c r="BE282" s="3">
        <v>63383663.130000003</v>
      </c>
      <c r="BF282" s="3">
        <v>1209360.44</v>
      </c>
      <c r="BG282" s="3">
        <v>64593023.57</v>
      </c>
      <c r="BH282" s="34">
        <v>1.87</v>
      </c>
      <c r="BI282" s="34">
        <v>9.9700000000000006</v>
      </c>
    </row>
    <row r="283" spans="1:61" ht="20.100000000000001" customHeight="1" x14ac:dyDescent="0.5">
      <c r="A283" s="3" t="s">
        <v>24</v>
      </c>
      <c r="B283" s="3">
        <v>293302961.15999997</v>
      </c>
      <c r="C283" s="3">
        <v>471732663</v>
      </c>
      <c r="D283" s="3">
        <v>765035624.15999997</v>
      </c>
      <c r="E283" s="34">
        <v>61.66</v>
      </c>
      <c r="F283" s="34">
        <v>6.23</v>
      </c>
      <c r="G283" s="3">
        <v>205834.44</v>
      </c>
      <c r="H283" s="3">
        <v>0</v>
      </c>
      <c r="I283" s="3">
        <v>205834.44</v>
      </c>
      <c r="J283" s="34">
        <v>0</v>
      </c>
      <c r="K283" s="34">
        <v>0.19</v>
      </c>
      <c r="L283" s="3">
        <v>38451724.909999996</v>
      </c>
      <c r="M283" s="3">
        <v>457090772.77999997</v>
      </c>
      <c r="N283" s="3">
        <v>495542497.68999994</v>
      </c>
      <c r="O283" s="34">
        <v>92.24</v>
      </c>
      <c r="P283" s="34">
        <v>24.56</v>
      </c>
      <c r="Q283" s="3">
        <v>0</v>
      </c>
      <c r="R283" s="3">
        <v>0</v>
      </c>
      <c r="S283" s="3">
        <v>0</v>
      </c>
      <c r="T283" s="34">
        <v>0</v>
      </c>
      <c r="U283" s="34">
        <v>0</v>
      </c>
      <c r="V283" s="3">
        <v>57474345.350000001</v>
      </c>
      <c r="W283" s="3">
        <v>14556254.310000001</v>
      </c>
      <c r="X283" s="3">
        <v>72030599.659999996</v>
      </c>
      <c r="Y283" s="34">
        <v>20.21</v>
      </c>
      <c r="Z283" s="34">
        <v>49.48</v>
      </c>
      <c r="AA283" s="3">
        <v>95976402.950000003</v>
      </c>
      <c r="AB283" s="3">
        <v>0</v>
      </c>
      <c r="AC283" s="3">
        <v>95976402.950000003</v>
      </c>
      <c r="AD283" s="34">
        <v>0</v>
      </c>
      <c r="AE283" s="34">
        <v>3.25</v>
      </c>
      <c r="AF283" s="3">
        <v>1340861.99</v>
      </c>
      <c r="AG283" s="3">
        <v>0</v>
      </c>
      <c r="AH283" s="3">
        <v>1340861.99</v>
      </c>
      <c r="AI283" s="34">
        <v>0</v>
      </c>
      <c r="AJ283" s="34">
        <v>2.13</v>
      </c>
      <c r="AK283" s="3">
        <v>1151743.8799999999</v>
      </c>
      <c r="AL283" s="3">
        <v>85635.91</v>
      </c>
      <c r="AM283" s="3">
        <v>1237379.7899999998</v>
      </c>
      <c r="AN283" s="34">
        <v>6.92</v>
      </c>
      <c r="AO283" s="34">
        <v>0.99</v>
      </c>
      <c r="AP283" s="3">
        <v>66556499.100000001</v>
      </c>
      <c r="AQ283" s="3">
        <v>0</v>
      </c>
      <c r="AR283" s="3">
        <v>66556499.100000001</v>
      </c>
      <c r="AS283" s="34">
        <v>0</v>
      </c>
      <c r="AT283" s="34">
        <v>2.5299999999999998</v>
      </c>
      <c r="AU283" s="3">
        <v>0</v>
      </c>
      <c r="AV283" s="3">
        <v>0</v>
      </c>
      <c r="AW283" s="3">
        <v>0</v>
      </c>
      <c r="AX283" s="34">
        <v>0</v>
      </c>
      <c r="AY283" s="34">
        <v>0</v>
      </c>
      <c r="AZ283" s="3">
        <v>6002268.21</v>
      </c>
      <c r="BA283" s="3">
        <v>0</v>
      </c>
      <c r="BB283" s="3">
        <v>6002268.21</v>
      </c>
      <c r="BC283" s="34">
        <v>0</v>
      </c>
      <c r="BD283" s="34">
        <v>2.36</v>
      </c>
      <c r="BE283" s="3">
        <v>26143280.329999998</v>
      </c>
      <c r="BF283" s="3">
        <v>0</v>
      </c>
      <c r="BG283" s="3">
        <v>26143280.329999998</v>
      </c>
      <c r="BH283" s="34">
        <v>0</v>
      </c>
      <c r="BI283" s="34">
        <v>4.03</v>
      </c>
    </row>
    <row r="284" spans="1:61" ht="20.100000000000001" customHeight="1" x14ac:dyDescent="0.5">
      <c r="A284" s="3" t="s">
        <v>25</v>
      </c>
      <c r="B284" s="3">
        <v>608526445.52999997</v>
      </c>
      <c r="C284" s="3">
        <v>76250766.25</v>
      </c>
      <c r="D284" s="3">
        <v>684777211.77999997</v>
      </c>
      <c r="E284" s="34">
        <v>11.14</v>
      </c>
      <c r="F284" s="34">
        <v>5.58</v>
      </c>
      <c r="G284" s="3">
        <v>1447548.01</v>
      </c>
      <c r="H284" s="3">
        <v>0</v>
      </c>
      <c r="I284" s="3">
        <v>1447548.01</v>
      </c>
      <c r="J284" s="34">
        <v>0</v>
      </c>
      <c r="K284" s="34">
        <v>1.3</v>
      </c>
      <c r="L284" s="3">
        <v>32132385.039999999</v>
      </c>
      <c r="M284" s="3">
        <v>649359.59</v>
      </c>
      <c r="N284" s="3">
        <v>32781744.629999999</v>
      </c>
      <c r="O284" s="34">
        <v>1.98</v>
      </c>
      <c r="P284" s="34">
        <v>1.62</v>
      </c>
      <c r="Q284" s="3">
        <v>2142115.35</v>
      </c>
      <c r="R284" s="3">
        <v>18913148.670000002</v>
      </c>
      <c r="S284" s="3">
        <v>21055264.020000003</v>
      </c>
      <c r="T284" s="34">
        <v>89.83</v>
      </c>
      <c r="U284" s="34">
        <v>0.64</v>
      </c>
      <c r="V284" s="3">
        <v>4328810.34</v>
      </c>
      <c r="W284" s="3">
        <v>0</v>
      </c>
      <c r="X284" s="3">
        <v>4328810.34</v>
      </c>
      <c r="Y284" s="34">
        <v>0</v>
      </c>
      <c r="Z284" s="34">
        <v>2.97</v>
      </c>
      <c r="AA284" s="3">
        <v>235245023.69</v>
      </c>
      <c r="AB284" s="3">
        <v>52382629.159999996</v>
      </c>
      <c r="AC284" s="3">
        <v>287627652.85000002</v>
      </c>
      <c r="AD284" s="34">
        <v>18.21</v>
      </c>
      <c r="AE284" s="34">
        <v>9.75</v>
      </c>
      <c r="AF284" s="3">
        <v>8449761.2899999991</v>
      </c>
      <c r="AG284" s="3">
        <v>0</v>
      </c>
      <c r="AH284" s="3">
        <v>8449761.2899999991</v>
      </c>
      <c r="AI284" s="34">
        <v>0</v>
      </c>
      <c r="AJ284" s="34">
        <v>13.45</v>
      </c>
      <c r="AK284" s="3">
        <v>24471158.350000001</v>
      </c>
      <c r="AL284" s="3">
        <v>0.01</v>
      </c>
      <c r="AM284" s="3">
        <v>24471158.360000003</v>
      </c>
      <c r="AN284" s="34">
        <v>0</v>
      </c>
      <c r="AO284" s="34">
        <v>19.66</v>
      </c>
      <c r="AP284" s="3">
        <v>171741175.13999999</v>
      </c>
      <c r="AQ284" s="3">
        <v>865212.62</v>
      </c>
      <c r="AR284" s="3">
        <v>172606387.75999999</v>
      </c>
      <c r="AS284" s="34">
        <v>0.5</v>
      </c>
      <c r="AT284" s="34">
        <v>6.56</v>
      </c>
      <c r="AU284" s="3">
        <v>0</v>
      </c>
      <c r="AV284" s="3">
        <v>0</v>
      </c>
      <c r="AW284" s="3">
        <v>0</v>
      </c>
      <c r="AX284" s="34">
        <v>0</v>
      </c>
      <c r="AY284" s="34">
        <v>0</v>
      </c>
      <c r="AZ284" s="3">
        <v>60713753.299999997</v>
      </c>
      <c r="BA284" s="3">
        <v>31604.93</v>
      </c>
      <c r="BB284" s="3">
        <v>60745358.229999997</v>
      </c>
      <c r="BC284" s="34">
        <v>0.05</v>
      </c>
      <c r="BD284" s="34">
        <v>23.89</v>
      </c>
      <c r="BE284" s="3">
        <v>67854715.019999996</v>
      </c>
      <c r="BF284" s="3">
        <v>3408811.27</v>
      </c>
      <c r="BG284" s="3">
        <v>71263526.289999992</v>
      </c>
      <c r="BH284" s="34">
        <v>4.78</v>
      </c>
      <c r="BI284" s="34">
        <v>10.99</v>
      </c>
    </row>
    <row r="285" spans="1:61" ht="20.100000000000001" customHeight="1" x14ac:dyDescent="0.5">
      <c r="A285" s="3" t="s">
        <v>26</v>
      </c>
      <c r="B285" s="3">
        <v>32753108.460000001</v>
      </c>
      <c r="C285" s="3">
        <v>377280501.88</v>
      </c>
      <c r="D285" s="3">
        <v>410033610.34000003</v>
      </c>
      <c r="E285" s="34">
        <v>92.01</v>
      </c>
      <c r="F285" s="34">
        <v>3.34</v>
      </c>
      <c r="G285" s="3">
        <v>23460826.48</v>
      </c>
      <c r="H285" s="3">
        <v>0</v>
      </c>
      <c r="I285" s="3">
        <v>23460826.48</v>
      </c>
      <c r="J285" s="34">
        <v>0</v>
      </c>
      <c r="K285" s="34">
        <v>21.12</v>
      </c>
      <c r="L285" s="3">
        <v>9292281.9800000004</v>
      </c>
      <c r="M285" s="3">
        <v>237952.18</v>
      </c>
      <c r="N285" s="3">
        <v>9530234.1600000001</v>
      </c>
      <c r="O285" s="34">
        <v>2.5</v>
      </c>
      <c r="P285" s="34">
        <v>0.47</v>
      </c>
      <c r="Q285" s="3">
        <v>0</v>
      </c>
      <c r="R285" s="3">
        <v>377042549.69999999</v>
      </c>
      <c r="S285" s="3">
        <v>377042549.69999999</v>
      </c>
      <c r="T285" s="34">
        <v>100</v>
      </c>
      <c r="U285" s="34">
        <v>11.4</v>
      </c>
      <c r="V285" s="3">
        <v>0</v>
      </c>
      <c r="W285" s="3">
        <v>0</v>
      </c>
      <c r="X285" s="3">
        <v>0</v>
      </c>
      <c r="Y285" s="34">
        <v>0</v>
      </c>
      <c r="Z285" s="34">
        <v>0</v>
      </c>
      <c r="AA285" s="3">
        <v>0</v>
      </c>
      <c r="AB285" s="3">
        <v>0</v>
      </c>
      <c r="AC285" s="3">
        <v>0</v>
      </c>
      <c r="AD285" s="34">
        <v>0</v>
      </c>
      <c r="AE285" s="34">
        <v>0</v>
      </c>
      <c r="AF285" s="3">
        <v>0</v>
      </c>
      <c r="AG285" s="3">
        <v>0</v>
      </c>
      <c r="AH285" s="3">
        <v>0</v>
      </c>
      <c r="AI285" s="34">
        <v>0</v>
      </c>
      <c r="AJ285" s="34">
        <v>0</v>
      </c>
      <c r="AK285" s="3">
        <v>0</v>
      </c>
      <c r="AL285" s="3">
        <v>0</v>
      </c>
      <c r="AM285" s="3">
        <v>0</v>
      </c>
      <c r="AN285" s="34">
        <v>0</v>
      </c>
      <c r="AO285" s="34">
        <v>0</v>
      </c>
      <c r="AP285" s="3">
        <v>0</v>
      </c>
      <c r="AQ285" s="3">
        <v>0</v>
      </c>
      <c r="AR285" s="3">
        <v>0</v>
      </c>
      <c r="AS285" s="34">
        <v>0</v>
      </c>
      <c r="AT285" s="34">
        <v>0</v>
      </c>
      <c r="AU285" s="3">
        <v>0</v>
      </c>
      <c r="AV285" s="3">
        <v>0</v>
      </c>
      <c r="AW285" s="3">
        <v>0</v>
      </c>
      <c r="AX285" s="34">
        <v>0</v>
      </c>
      <c r="AY285" s="34">
        <v>0</v>
      </c>
      <c r="AZ285" s="3">
        <v>0</v>
      </c>
      <c r="BA285" s="3">
        <v>0</v>
      </c>
      <c r="BB285" s="3">
        <v>0</v>
      </c>
      <c r="BC285" s="34">
        <v>0</v>
      </c>
      <c r="BD285" s="34">
        <v>0</v>
      </c>
      <c r="BE285" s="3">
        <v>0</v>
      </c>
      <c r="BF285" s="3">
        <v>0</v>
      </c>
      <c r="BG285" s="3">
        <v>0</v>
      </c>
      <c r="BH285" s="34">
        <v>0</v>
      </c>
      <c r="BI285" s="34">
        <v>0</v>
      </c>
    </row>
    <row r="286" spans="1:61" ht="20.100000000000001" customHeight="1" x14ac:dyDescent="0.5">
      <c r="A286" s="3" t="s">
        <v>27</v>
      </c>
      <c r="B286" s="3">
        <v>44831352.689999998</v>
      </c>
      <c r="C286" s="3">
        <v>162326517.81</v>
      </c>
      <c r="D286" s="3">
        <v>207157870.50000003</v>
      </c>
      <c r="E286" s="34">
        <v>78.36</v>
      </c>
      <c r="F286" s="34">
        <v>1.69</v>
      </c>
      <c r="G286" s="3">
        <v>1426975.2</v>
      </c>
      <c r="H286" s="3">
        <v>48077045.170000002</v>
      </c>
      <c r="I286" s="3">
        <v>49504020.370000005</v>
      </c>
      <c r="J286" s="34">
        <v>97.12</v>
      </c>
      <c r="K286" s="34">
        <v>44.56</v>
      </c>
      <c r="L286" s="3">
        <v>3502519.01</v>
      </c>
      <c r="M286" s="3">
        <v>113984137.88</v>
      </c>
      <c r="N286" s="3">
        <v>117486656.89</v>
      </c>
      <c r="O286" s="34">
        <v>97.02</v>
      </c>
      <c r="P286" s="34">
        <v>5.82</v>
      </c>
      <c r="Q286" s="3">
        <v>0</v>
      </c>
      <c r="R286" s="3">
        <v>77247.58</v>
      </c>
      <c r="S286" s="3">
        <v>77247.58</v>
      </c>
      <c r="T286" s="34">
        <v>100</v>
      </c>
      <c r="U286" s="34">
        <v>0</v>
      </c>
      <c r="V286" s="3">
        <v>6750</v>
      </c>
      <c r="W286" s="3">
        <v>70833.600000000006</v>
      </c>
      <c r="X286" s="3">
        <v>77583.600000000006</v>
      </c>
      <c r="Y286" s="34">
        <v>91.3</v>
      </c>
      <c r="Z286" s="34">
        <v>0.05</v>
      </c>
      <c r="AA286" s="3">
        <v>8558930.4199999999</v>
      </c>
      <c r="AB286" s="3">
        <v>103868.13</v>
      </c>
      <c r="AC286" s="3">
        <v>8662798.5500000007</v>
      </c>
      <c r="AD286" s="34">
        <v>1.2</v>
      </c>
      <c r="AE286" s="34">
        <v>0.28999999999999998</v>
      </c>
      <c r="AF286" s="3">
        <v>2090564.77</v>
      </c>
      <c r="AG286" s="3">
        <v>0</v>
      </c>
      <c r="AH286" s="3">
        <v>2090564.77</v>
      </c>
      <c r="AI286" s="34">
        <v>0</v>
      </c>
      <c r="AJ286" s="34">
        <v>3.33</v>
      </c>
      <c r="AK286" s="3">
        <v>55912.01</v>
      </c>
      <c r="AL286" s="3">
        <v>0</v>
      </c>
      <c r="AM286" s="3">
        <v>55912.01</v>
      </c>
      <c r="AN286" s="34">
        <v>0</v>
      </c>
      <c r="AO286" s="34">
        <v>0.04</v>
      </c>
      <c r="AP286" s="3">
        <v>15271181.310000001</v>
      </c>
      <c r="AQ286" s="3">
        <v>13385.45</v>
      </c>
      <c r="AR286" s="3">
        <v>15284566.76</v>
      </c>
      <c r="AS286" s="34">
        <v>0.09</v>
      </c>
      <c r="AT286" s="34">
        <v>0.57999999999999996</v>
      </c>
      <c r="AU286" s="3">
        <v>0</v>
      </c>
      <c r="AV286" s="3">
        <v>0</v>
      </c>
      <c r="AW286" s="3">
        <v>0</v>
      </c>
      <c r="AX286" s="34">
        <v>0</v>
      </c>
      <c r="AY286" s="34">
        <v>0</v>
      </c>
      <c r="AZ286" s="3">
        <v>9874525.9700000007</v>
      </c>
      <c r="BA286" s="3">
        <v>0</v>
      </c>
      <c r="BB286" s="3">
        <v>9874525.9700000007</v>
      </c>
      <c r="BC286" s="34">
        <v>0</v>
      </c>
      <c r="BD286" s="34">
        <v>3.88</v>
      </c>
      <c r="BE286" s="3">
        <v>4043994</v>
      </c>
      <c r="BF286" s="3">
        <v>0</v>
      </c>
      <c r="BG286" s="3">
        <v>4043994</v>
      </c>
      <c r="BH286" s="34">
        <v>0</v>
      </c>
      <c r="BI286" s="34">
        <v>0.62</v>
      </c>
    </row>
    <row r="287" spans="1:61" ht="20.100000000000001" customHeight="1" x14ac:dyDescent="0.5">
      <c r="A287" s="3" t="s">
        <v>28</v>
      </c>
      <c r="B287" s="3">
        <v>170871693.13999999</v>
      </c>
      <c r="C287" s="3">
        <v>15997.4</v>
      </c>
      <c r="D287" s="3">
        <v>170887690.53999999</v>
      </c>
      <c r="E287" s="34">
        <v>0.01</v>
      </c>
      <c r="F287" s="34">
        <v>1.39</v>
      </c>
      <c r="G287" s="3">
        <v>85175.41</v>
      </c>
      <c r="H287" s="3">
        <v>0</v>
      </c>
      <c r="I287" s="3">
        <v>85175.41</v>
      </c>
      <c r="J287" s="34">
        <v>0</v>
      </c>
      <c r="K287" s="34">
        <v>0.08</v>
      </c>
      <c r="L287" s="3">
        <v>365245.78</v>
      </c>
      <c r="M287" s="3">
        <v>0</v>
      </c>
      <c r="N287" s="3">
        <v>365245.78</v>
      </c>
      <c r="O287" s="34">
        <v>0</v>
      </c>
      <c r="P287" s="34">
        <v>0.02</v>
      </c>
      <c r="Q287" s="3">
        <v>0</v>
      </c>
      <c r="R287" s="3">
        <v>0</v>
      </c>
      <c r="S287" s="3">
        <v>0</v>
      </c>
      <c r="T287" s="34">
        <v>0</v>
      </c>
      <c r="U287" s="34">
        <v>0</v>
      </c>
      <c r="V287" s="3">
        <v>79629.850000000006</v>
      </c>
      <c r="W287" s="3">
        <v>0</v>
      </c>
      <c r="X287" s="3">
        <v>79629.850000000006</v>
      </c>
      <c r="Y287" s="34">
        <v>0</v>
      </c>
      <c r="Z287" s="34">
        <v>0.05</v>
      </c>
      <c r="AA287" s="3">
        <v>103546.22</v>
      </c>
      <c r="AB287" s="3">
        <v>0</v>
      </c>
      <c r="AC287" s="3">
        <v>103546.22</v>
      </c>
      <c r="AD287" s="34">
        <v>0</v>
      </c>
      <c r="AE287" s="34">
        <v>0</v>
      </c>
      <c r="AF287" s="3">
        <v>160964.66</v>
      </c>
      <c r="AG287" s="3">
        <v>0</v>
      </c>
      <c r="AH287" s="3">
        <v>160964.66</v>
      </c>
      <c r="AI287" s="34">
        <v>0</v>
      </c>
      <c r="AJ287" s="34">
        <v>0.26</v>
      </c>
      <c r="AK287" s="3">
        <v>6733017.6600000001</v>
      </c>
      <c r="AL287" s="3">
        <v>0</v>
      </c>
      <c r="AM287" s="3">
        <v>6733017.6600000001</v>
      </c>
      <c r="AN287" s="34">
        <v>0</v>
      </c>
      <c r="AO287" s="34">
        <v>5.41</v>
      </c>
      <c r="AP287" s="3">
        <v>161762113.69999999</v>
      </c>
      <c r="AQ287" s="3">
        <v>15997.4</v>
      </c>
      <c r="AR287" s="3">
        <v>161778111.09999999</v>
      </c>
      <c r="AS287" s="34">
        <v>0.01</v>
      </c>
      <c r="AT287" s="34">
        <v>6.15</v>
      </c>
      <c r="AU287" s="3">
        <v>0</v>
      </c>
      <c r="AV287" s="3">
        <v>0</v>
      </c>
      <c r="AW287" s="3">
        <v>0</v>
      </c>
      <c r="AX287" s="34">
        <v>0</v>
      </c>
      <c r="AY287" s="34">
        <v>0</v>
      </c>
      <c r="AZ287" s="3">
        <v>930162.95</v>
      </c>
      <c r="BA287" s="3">
        <v>0</v>
      </c>
      <c r="BB287" s="3">
        <v>930162.95</v>
      </c>
      <c r="BC287" s="34">
        <v>0</v>
      </c>
      <c r="BD287" s="34">
        <v>0.37</v>
      </c>
      <c r="BE287" s="3">
        <v>651836.91</v>
      </c>
      <c r="BF287" s="3">
        <v>0</v>
      </c>
      <c r="BG287" s="3">
        <v>651836.91</v>
      </c>
      <c r="BH287" s="34">
        <v>0</v>
      </c>
      <c r="BI287" s="34">
        <v>0.1</v>
      </c>
    </row>
    <row r="288" spans="1:61" ht="20.100000000000001" customHeight="1" x14ac:dyDescent="0.5">
      <c r="A288" s="3" t="s">
        <v>29</v>
      </c>
      <c r="B288" s="3">
        <v>133200469.92</v>
      </c>
      <c r="C288" s="3">
        <v>2397354.5</v>
      </c>
      <c r="D288" s="3">
        <v>135597824.42000002</v>
      </c>
      <c r="E288" s="34">
        <v>1.77</v>
      </c>
      <c r="F288" s="34">
        <v>1.1000000000000001</v>
      </c>
      <c r="G288" s="3">
        <v>0</v>
      </c>
      <c r="H288" s="3">
        <v>0</v>
      </c>
      <c r="I288" s="3">
        <v>0</v>
      </c>
      <c r="J288" s="34">
        <v>0</v>
      </c>
      <c r="K288" s="34">
        <v>0</v>
      </c>
      <c r="L288" s="3">
        <v>2688840.09</v>
      </c>
      <c r="M288" s="3">
        <v>0</v>
      </c>
      <c r="N288" s="3">
        <v>2688840.09</v>
      </c>
      <c r="O288" s="34">
        <v>0</v>
      </c>
      <c r="P288" s="34">
        <v>0.13</v>
      </c>
      <c r="Q288" s="3">
        <v>0</v>
      </c>
      <c r="R288" s="3">
        <v>22293.9</v>
      </c>
      <c r="S288" s="3">
        <v>22293.9</v>
      </c>
      <c r="T288" s="34">
        <v>100</v>
      </c>
      <c r="U288" s="34">
        <v>0</v>
      </c>
      <c r="V288" s="3">
        <v>13408.19</v>
      </c>
      <c r="W288" s="3">
        <v>0</v>
      </c>
      <c r="X288" s="3">
        <v>13408.19</v>
      </c>
      <c r="Y288" s="34">
        <v>0</v>
      </c>
      <c r="Z288" s="34">
        <v>0.01</v>
      </c>
      <c r="AA288" s="3">
        <v>17516777.649999999</v>
      </c>
      <c r="AB288" s="3">
        <v>2344012.2200000002</v>
      </c>
      <c r="AC288" s="3">
        <v>19860789.869999997</v>
      </c>
      <c r="AD288" s="34">
        <v>11.8</v>
      </c>
      <c r="AE288" s="34">
        <v>0.67</v>
      </c>
      <c r="AF288" s="3">
        <v>256275.22</v>
      </c>
      <c r="AG288" s="3">
        <v>0</v>
      </c>
      <c r="AH288" s="3">
        <v>256275.22</v>
      </c>
      <c r="AI288" s="34">
        <v>0</v>
      </c>
      <c r="AJ288" s="34">
        <v>0.41</v>
      </c>
      <c r="AK288" s="3">
        <v>66447.87</v>
      </c>
      <c r="AL288" s="3">
        <v>0</v>
      </c>
      <c r="AM288" s="3">
        <v>66447.87</v>
      </c>
      <c r="AN288" s="34">
        <v>0</v>
      </c>
      <c r="AO288" s="34">
        <v>0.05</v>
      </c>
      <c r="AP288" s="3">
        <v>103336165.98</v>
      </c>
      <c r="AQ288" s="3">
        <v>30518.06</v>
      </c>
      <c r="AR288" s="3">
        <v>103366684.04000001</v>
      </c>
      <c r="AS288" s="34">
        <v>0.03</v>
      </c>
      <c r="AT288" s="34">
        <v>3.93</v>
      </c>
      <c r="AU288" s="3">
        <v>0</v>
      </c>
      <c r="AV288" s="3">
        <v>0</v>
      </c>
      <c r="AW288" s="3">
        <v>0</v>
      </c>
      <c r="AX288" s="34">
        <v>0</v>
      </c>
      <c r="AY288" s="34">
        <v>0</v>
      </c>
      <c r="AZ288" s="3">
        <v>3008656.92</v>
      </c>
      <c r="BA288" s="3">
        <v>530.32000000000005</v>
      </c>
      <c r="BB288" s="3">
        <v>3009187.2399999998</v>
      </c>
      <c r="BC288" s="34">
        <v>0.02</v>
      </c>
      <c r="BD288" s="34">
        <v>1.18</v>
      </c>
      <c r="BE288" s="3">
        <v>6313898</v>
      </c>
      <c r="BF288" s="3">
        <v>0</v>
      </c>
      <c r="BG288" s="3">
        <v>6313898</v>
      </c>
      <c r="BH288" s="34">
        <v>0</v>
      </c>
      <c r="BI288" s="34">
        <v>0.97</v>
      </c>
    </row>
    <row r="289" spans="1:61" ht="20.100000000000001" customHeight="1" x14ac:dyDescent="0.5">
      <c r="A289" s="3" t="s">
        <v>31</v>
      </c>
      <c r="B289" s="3">
        <v>105392833.92999999</v>
      </c>
      <c r="C289" s="3">
        <v>2000</v>
      </c>
      <c r="D289" s="3">
        <v>105394833.92999999</v>
      </c>
      <c r="E289" s="34">
        <v>0</v>
      </c>
      <c r="F289" s="34">
        <v>0.86</v>
      </c>
      <c r="G289" s="3">
        <v>0</v>
      </c>
      <c r="H289" s="3">
        <v>0</v>
      </c>
      <c r="I289" s="3">
        <v>0</v>
      </c>
      <c r="J289" s="34">
        <v>0</v>
      </c>
      <c r="K289" s="34">
        <v>0</v>
      </c>
      <c r="L289" s="3">
        <v>12582.76</v>
      </c>
      <c r="M289" s="3">
        <v>0</v>
      </c>
      <c r="N289" s="3">
        <v>12582.76</v>
      </c>
      <c r="O289" s="34">
        <v>0</v>
      </c>
      <c r="P289" s="34">
        <v>0</v>
      </c>
      <c r="Q289" s="3">
        <v>0</v>
      </c>
      <c r="R289" s="3">
        <v>0</v>
      </c>
      <c r="S289" s="3">
        <v>0</v>
      </c>
      <c r="T289" s="34">
        <v>0</v>
      </c>
      <c r="U289" s="34">
        <v>0</v>
      </c>
      <c r="V289" s="3">
        <v>0</v>
      </c>
      <c r="W289" s="3">
        <v>0</v>
      </c>
      <c r="X289" s="3">
        <v>0</v>
      </c>
      <c r="Y289" s="34">
        <v>0</v>
      </c>
      <c r="Z289" s="34">
        <v>0</v>
      </c>
      <c r="AA289" s="3">
        <v>325534.25</v>
      </c>
      <c r="AB289" s="3">
        <v>0</v>
      </c>
      <c r="AC289" s="3">
        <v>325534.25</v>
      </c>
      <c r="AD289" s="34">
        <v>0</v>
      </c>
      <c r="AE289" s="34">
        <v>0.01</v>
      </c>
      <c r="AF289" s="3">
        <v>3375</v>
      </c>
      <c r="AG289" s="3">
        <v>0</v>
      </c>
      <c r="AH289" s="3">
        <v>3375</v>
      </c>
      <c r="AI289" s="34">
        <v>0</v>
      </c>
      <c r="AJ289" s="34">
        <v>0.01</v>
      </c>
      <c r="AK289" s="3">
        <v>722560.91</v>
      </c>
      <c r="AL289" s="3">
        <v>0</v>
      </c>
      <c r="AM289" s="3">
        <v>722560.91</v>
      </c>
      <c r="AN289" s="34">
        <v>0</v>
      </c>
      <c r="AO289" s="34">
        <v>0.57999999999999996</v>
      </c>
      <c r="AP289" s="3">
        <v>101257423.55</v>
      </c>
      <c r="AQ289" s="3">
        <v>2000</v>
      </c>
      <c r="AR289" s="3">
        <v>101259423.55</v>
      </c>
      <c r="AS289" s="34">
        <v>0</v>
      </c>
      <c r="AT289" s="34">
        <v>3.85</v>
      </c>
      <c r="AU289" s="3">
        <v>0</v>
      </c>
      <c r="AV289" s="3">
        <v>0</v>
      </c>
      <c r="AW289" s="3">
        <v>0</v>
      </c>
      <c r="AX289" s="34">
        <v>0</v>
      </c>
      <c r="AY289" s="34">
        <v>0</v>
      </c>
      <c r="AZ289" s="3">
        <v>3094132.07</v>
      </c>
      <c r="BA289" s="3">
        <v>0</v>
      </c>
      <c r="BB289" s="3">
        <v>3094132.07</v>
      </c>
      <c r="BC289" s="34">
        <v>0</v>
      </c>
      <c r="BD289" s="34">
        <v>1.22</v>
      </c>
      <c r="BE289" s="3">
        <v>-22774.61</v>
      </c>
      <c r="BF289" s="3">
        <v>0</v>
      </c>
      <c r="BG289" s="3">
        <v>-22774.61</v>
      </c>
      <c r="BH289" s="34">
        <v>0</v>
      </c>
      <c r="BI289" s="34">
        <v>0</v>
      </c>
    </row>
    <row r="290" spans="1:61" ht="20.100000000000001" customHeight="1" x14ac:dyDescent="0.5">
      <c r="A290" s="3" t="s">
        <v>30</v>
      </c>
      <c r="B290" s="3">
        <v>95913691.309999987</v>
      </c>
      <c r="C290" s="3">
        <v>131181.03</v>
      </c>
      <c r="D290" s="3">
        <v>96044872.340000004</v>
      </c>
      <c r="E290" s="34">
        <v>0.14000000000000001</v>
      </c>
      <c r="F290" s="34">
        <v>0.78</v>
      </c>
      <c r="G290" s="3">
        <v>0</v>
      </c>
      <c r="H290" s="3">
        <v>0</v>
      </c>
      <c r="I290" s="3">
        <v>0</v>
      </c>
      <c r="J290" s="34">
        <v>0</v>
      </c>
      <c r="K290" s="34">
        <v>0</v>
      </c>
      <c r="L290" s="3">
        <v>31974891.010000002</v>
      </c>
      <c r="M290" s="3">
        <v>131169.62</v>
      </c>
      <c r="N290" s="3">
        <v>32106060.630000003</v>
      </c>
      <c r="O290" s="34">
        <v>0.41</v>
      </c>
      <c r="P290" s="34">
        <v>1.59</v>
      </c>
      <c r="Q290" s="3">
        <v>0</v>
      </c>
      <c r="R290" s="3">
        <v>0</v>
      </c>
      <c r="S290" s="3">
        <v>0</v>
      </c>
      <c r="T290" s="34">
        <v>0</v>
      </c>
      <c r="U290" s="34">
        <v>0</v>
      </c>
      <c r="V290" s="3">
        <v>0</v>
      </c>
      <c r="W290" s="3">
        <v>0</v>
      </c>
      <c r="X290" s="3">
        <v>0</v>
      </c>
      <c r="Y290" s="34">
        <v>0</v>
      </c>
      <c r="Z290" s="34">
        <v>0</v>
      </c>
      <c r="AA290" s="3">
        <v>11065906.689999999</v>
      </c>
      <c r="AB290" s="3">
        <v>0.6</v>
      </c>
      <c r="AC290" s="3">
        <v>11065907.289999999</v>
      </c>
      <c r="AD290" s="34">
        <v>0</v>
      </c>
      <c r="AE290" s="34">
        <v>0.37</v>
      </c>
      <c r="AF290" s="3">
        <v>0</v>
      </c>
      <c r="AG290" s="3">
        <v>0</v>
      </c>
      <c r="AH290" s="3">
        <v>0</v>
      </c>
      <c r="AI290" s="34">
        <v>0</v>
      </c>
      <c r="AJ290" s="34">
        <v>0</v>
      </c>
      <c r="AK290" s="3">
        <v>79071.83</v>
      </c>
      <c r="AL290" s="3">
        <v>0</v>
      </c>
      <c r="AM290" s="3">
        <v>79071.83</v>
      </c>
      <c r="AN290" s="34">
        <v>0</v>
      </c>
      <c r="AO290" s="34">
        <v>0.06</v>
      </c>
      <c r="AP290" s="3">
        <v>49942042.079999998</v>
      </c>
      <c r="AQ290" s="3">
        <v>10.81</v>
      </c>
      <c r="AR290" s="3">
        <v>49942052.890000001</v>
      </c>
      <c r="AS290" s="34">
        <v>0</v>
      </c>
      <c r="AT290" s="34">
        <v>1.9</v>
      </c>
      <c r="AU290" s="3">
        <v>0</v>
      </c>
      <c r="AV290" s="3">
        <v>0</v>
      </c>
      <c r="AW290" s="3">
        <v>0</v>
      </c>
      <c r="AX290" s="34">
        <v>0</v>
      </c>
      <c r="AY290" s="34">
        <v>0</v>
      </c>
      <c r="AZ290" s="3">
        <v>1584371.59</v>
      </c>
      <c r="BA290" s="3">
        <v>0</v>
      </c>
      <c r="BB290" s="3">
        <v>1584371.59</v>
      </c>
      <c r="BC290" s="34">
        <v>0</v>
      </c>
      <c r="BD290" s="34">
        <v>0.62</v>
      </c>
      <c r="BE290" s="3">
        <v>1267408.1100000001</v>
      </c>
      <c r="BF290" s="3">
        <v>0</v>
      </c>
      <c r="BG290" s="3">
        <v>1267408.1100000001</v>
      </c>
      <c r="BH290" s="34">
        <v>0</v>
      </c>
      <c r="BI290" s="34">
        <v>0.2</v>
      </c>
    </row>
    <row r="291" spans="1:61" ht="20.100000000000001" customHeight="1" x14ac:dyDescent="0.5">
      <c r="A291" s="3" t="s">
        <v>32</v>
      </c>
      <c r="B291" s="3">
        <v>91521650.439999998</v>
      </c>
      <c r="C291" s="3">
        <v>0</v>
      </c>
      <c r="D291" s="3">
        <v>91521650.439999998</v>
      </c>
      <c r="E291" s="34">
        <v>0</v>
      </c>
      <c r="F291" s="34">
        <v>0.75</v>
      </c>
      <c r="G291" s="3">
        <v>1530.3</v>
      </c>
      <c r="H291" s="3">
        <v>0</v>
      </c>
      <c r="I291" s="3">
        <v>1530.3</v>
      </c>
      <c r="J291" s="34">
        <v>0</v>
      </c>
      <c r="K291" s="34">
        <v>0</v>
      </c>
      <c r="L291" s="3">
        <v>3083.57</v>
      </c>
      <c r="M291" s="3">
        <v>0</v>
      </c>
      <c r="N291" s="3">
        <v>3083.57</v>
      </c>
      <c r="O291" s="34">
        <v>0</v>
      </c>
      <c r="P291" s="34">
        <v>0</v>
      </c>
      <c r="Q291" s="3">
        <v>0</v>
      </c>
      <c r="R291" s="3">
        <v>0</v>
      </c>
      <c r="S291" s="3">
        <v>0</v>
      </c>
      <c r="T291" s="34">
        <v>0</v>
      </c>
      <c r="U291" s="34">
        <v>0</v>
      </c>
      <c r="V291" s="3">
        <v>0</v>
      </c>
      <c r="W291" s="3">
        <v>0</v>
      </c>
      <c r="X291" s="3">
        <v>0</v>
      </c>
      <c r="Y291" s="34">
        <v>0</v>
      </c>
      <c r="Z291" s="34">
        <v>0</v>
      </c>
      <c r="AA291" s="3">
        <v>177163.47</v>
      </c>
      <c r="AB291" s="3">
        <v>0</v>
      </c>
      <c r="AC291" s="3">
        <v>177163.47</v>
      </c>
      <c r="AD291" s="34">
        <v>0</v>
      </c>
      <c r="AE291" s="34">
        <v>0.01</v>
      </c>
      <c r="AF291" s="3">
        <v>0</v>
      </c>
      <c r="AG291" s="3">
        <v>0</v>
      </c>
      <c r="AH291" s="3">
        <v>0</v>
      </c>
      <c r="AI291" s="34">
        <v>0</v>
      </c>
      <c r="AJ291" s="34">
        <v>0</v>
      </c>
      <c r="AK291" s="3">
        <v>7514.66</v>
      </c>
      <c r="AL291" s="3">
        <v>0</v>
      </c>
      <c r="AM291" s="3">
        <v>7514.66</v>
      </c>
      <c r="AN291" s="34">
        <v>0</v>
      </c>
      <c r="AO291" s="34">
        <v>0.01</v>
      </c>
      <c r="AP291" s="3">
        <v>91324000.680000007</v>
      </c>
      <c r="AQ291" s="3">
        <v>0</v>
      </c>
      <c r="AR291" s="3">
        <v>91324000.680000007</v>
      </c>
      <c r="AS291" s="34">
        <v>0</v>
      </c>
      <c r="AT291" s="34">
        <v>3.47</v>
      </c>
      <c r="AU291" s="3">
        <v>0</v>
      </c>
      <c r="AV291" s="3">
        <v>0</v>
      </c>
      <c r="AW291" s="3">
        <v>0</v>
      </c>
      <c r="AX291" s="34">
        <v>0</v>
      </c>
      <c r="AY291" s="34">
        <v>0</v>
      </c>
      <c r="AZ291" s="3">
        <v>3150</v>
      </c>
      <c r="BA291" s="3">
        <v>0</v>
      </c>
      <c r="BB291" s="3">
        <v>3150</v>
      </c>
      <c r="BC291" s="34">
        <v>0</v>
      </c>
      <c r="BD291" s="34">
        <v>0</v>
      </c>
      <c r="BE291" s="3">
        <v>5207.76</v>
      </c>
      <c r="BF291" s="3">
        <v>0</v>
      </c>
      <c r="BG291" s="3">
        <v>5207.76</v>
      </c>
      <c r="BH291" s="34">
        <v>0</v>
      </c>
      <c r="BI291" s="34">
        <v>0</v>
      </c>
    </row>
    <row r="292" spans="1:61" ht="20.100000000000001" customHeight="1" x14ac:dyDescent="0.5">
      <c r="A292" s="3" t="s">
        <v>828</v>
      </c>
      <c r="B292" s="3">
        <v>81618402.719999999</v>
      </c>
      <c r="C292" s="3">
        <v>0</v>
      </c>
      <c r="D292" s="3">
        <v>81618402.719999999</v>
      </c>
      <c r="E292" s="34">
        <v>0</v>
      </c>
      <c r="F292" s="34">
        <v>0.66</v>
      </c>
      <c r="G292" s="3">
        <v>216751.44</v>
      </c>
      <c r="H292" s="3">
        <v>0</v>
      </c>
      <c r="I292" s="3">
        <v>216751.44</v>
      </c>
      <c r="J292" s="34">
        <v>0</v>
      </c>
      <c r="K292" s="34">
        <v>0.2</v>
      </c>
      <c r="L292" s="3">
        <v>0</v>
      </c>
      <c r="M292" s="3">
        <v>0</v>
      </c>
      <c r="N292" s="3">
        <v>0</v>
      </c>
      <c r="O292" s="34">
        <v>0</v>
      </c>
      <c r="P292" s="34">
        <v>0</v>
      </c>
      <c r="Q292" s="3">
        <v>0</v>
      </c>
      <c r="R292" s="3">
        <v>0</v>
      </c>
      <c r="S292" s="3">
        <v>0</v>
      </c>
      <c r="T292" s="34">
        <v>0</v>
      </c>
      <c r="U292" s="34">
        <v>0</v>
      </c>
      <c r="V292" s="3">
        <v>284458</v>
      </c>
      <c r="W292" s="3">
        <v>0</v>
      </c>
      <c r="X292" s="3">
        <v>284458</v>
      </c>
      <c r="Y292" s="34">
        <v>0</v>
      </c>
      <c r="Z292" s="34">
        <v>0.2</v>
      </c>
      <c r="AA292" s="3">
        <v>492665.66</v>
      </c>
      <c r="AB292" s="3">
        <v>0</v>
      </c>
      <c r="AC292" s="3">
        <v>492665.66</v>
      </c>
      <c r="AD292" s="34">
        <v>0</v>
      </c>
      <c r="AE292" s="34">
        <v>0.02</v>
      </c>
      <c r="AF292" s="3">
        <v>24209.5</v>
      </c>
      <c r="AG292" s="3">
        <v>0</v>
      </c>
      <c r="AH292" s="3">
        <v>24209.5</v>
      </c>
      <c r="AI292" s="34">
        <v>0</v>
      </c>
      <c r="AJ292" s="34">
        <v>0.04</v>
      </c>
      <c r="AK292" s="3">
        <v>0</v>
      </c>
      <c r="AL292" s="3">
        <v>0</v>
      </c>
      <c r="AM292" s="3">
        <v>0</v>
      </c>
      <c r="AN292" s="34">
        <v>0</v>
      </c>
      <c r="AO292" s="34">
        <v>0</v>
      </c>
      <c r="AP292" s="3">
        <v>42374280.960000001</v>
      </c>
      <c r="AQ292" s="3">
        <v>0</v>
      </c>
      <c r="AR292" s="3">
        <v>42374280.960000001</v>
      </c>
      <c r="AS292" s="34">
        <v>0</v>
      </c>
      <c r="AT292" s="34">
        <v>1.61</v>
      </c>
      <c r="AU292" s="3">
        <v>0</v>
      </c>
      <c r="AV292" s="3">
        <v>0</v>
      </c>
      <c r="AW292" s="3">
        <v>0</v>
      </c>
      <c r="AX292" s="34">
        <v>0</v>
      </c>
      <c r="AY292" s="34">
        <v>0</v>
      </c>
      <c r="AZ292" s="3">
        <v>32794440.32</v>
      </c>
      <c r="BA292" s="3">
        <v>0</v>
      </c>
      <c r="BB292" s="3">
        <v>32794440.32</v>
      </c>
      <c r="BC292" s="34">
        <v>0</v>
      </c>
      <c r="BD292" s="34">
        <v>12.9</v>
      </c>
      <c r="BE292" s="3">
        <v>5431596.8399999999</v>
      </c>
      <c r="BF292" s="3">
        <v>0</v>
      </c>
      <c r="BG292" s="3">
        <v>5431596.8399999999</v>
      </c>
      <c r="BH292" s="34">
        <v>0</v>
      </c>
      <c r="BI292" s="34">
        <v>0.84</v>
      </c>
    </row>
    <row r="293" spans="1:61" ht="20.100000000000001" customHeight="1" x14ac:dyDescent="0.5">
      <c r="A293" s="3" t="s">
        <v>36</v>
      </c>
      <c r="B293" s="3">
        <v>1080110.03</v>
      </c>
      <c r="C293" s="3">
        <v>69532557.719999999</v>
      </c>
      <c r="D293" s="3">
        <v>70612667.75</v>
      </c>
      <c r="E293" s="34">
        <v>98.47</v>
      </c>
      <c r="F293" s="34">
        <v>0.57999999999999996</v>
      </c>
      <c r="G293" s="3">
        <v>0</v>
      </c>
      <c r="H293" s="3">
        <v>0</v>
      </c>
      <c r="I293" s="3">
        <v>0</v>
      </c>
      <c r="J293" s="34">
        <v>0</v>
      </c>
      <c r="K293" s="34">
        <v>0</v>
      </c>
      <c r="L293" s="3">
        <v>1080110.03</v>
      </c>
      <c r="M293" s="3">
        <v>0</v>
      </c>
      <c r="N293" s="3">
        <v>1080110.03</v>
      </c>
      <c r="O293" s="34">
        <v>0</v>
      </c>
      <c r="P293" s="34">
        <v>0.05</v>
      </c>
      <c r="Q293" s="3">
        <v>0</v>
      </c>
      <c r="R293" s="3">
        <v>69532557.719999999</v>
      </c>
      <c r="S293" s="3">
        <v>69532557.719999999</v>
      </c>
      <c r="T293" s="34">
        <v>100</v>
      </c>
      <c r="U293" s="34">
        <v>2.1</v>
      </c>
      <c r="V293" s="3">
        <v>0</v>
      </c>
      <c r="W293" s="3">
        <v>0</v>
      </c>
      <c r="X293" s="3">
        <v>0</v>
      </c>
      <c r="Y293" s="34">
        <v>0</v>
      </c>
      <c r="Z293" s="34">
        <v>0</v>
      </c>
      <c r="AA293" s="3">
        <v>0</v>
      </c>
      <c r="AB293" s="3">
        <v>0</v>
      </c>
      <c r="AC293" s="3">
        <v>0</v>
      </c>
      <c r="AD293" s="34">
        <v>0</v>
      </c>
      <c r="AE293" s="34">
        <v>0</v>
      </c>
      <c r="AF293" s="3">
        <v>0</v>
      </c>
      <c r="AG293" s="3">
        <v>0</v>
      </c>
      <c r="AH293" s="3">
        <v>0</v>
      </c>
      <c r="AI293" s="34">
        <v>0</v>
      </c>
      <c r="AJ293" s="34">
        <v>0</v>
      </c>
      <c r="AK293" s="3">
        <v>0</v>
      </c>
      <c r="AL293" s="3">
        <v>0</v>
      </c>
      <c r="AM293" s="3">
        <v>0</v>
      </c>
      <c r="AN293" s="34">
        <v>0</v>
      </c>
      <c r="AO293" s="34">
        <v>0</v>
      </c>
      <c r="AP293" s="3">
        <v>0</v>
      </c>
      <c r="AQ293" s="3">
        <v>0</v>
      </c>
      <c r="AR293" s="3">
        <v>0</v>
      </c>
      <c r="AS293" s="34">
        <v>0</v>
      </c>
      <c r="AT293" s="34">
        <v>0</v>
      </c>
      <c r="AU293" s="3">
        <v>0</v>
      </c>
      <c r="AV293" s="3">
        <v>0</v>
      </c>
      <c r="AW293" s="3">
        <v>0</v>
      </c>
      <c r="AX293" s="34">
        <v>0</v>
      </c>
      <c r="AY293" s="34">
        <v>0</v>
      </c>
      <c r="AZ293" s="3">
        <v>0</v>
      </c>
      <c r="BA293" s="3">
        <v>0</v>
      </c>
      <c r="BB293" s="3">
        <v>0</v>
      </c>
      <c r="BC293" s="34">
        <v>0</v>
      </c>
      <c r="BD293" s="34">
        <v>0</v>
      </c>
      <c r="BE293" s="3">
        <v>0</v>
      </c>
      <c r="BF293" s="3">
        <v>0</v>
      </c>
      <c r="BG293" s="3">
        <v>0</v>
      </c>
      <c r="BH293" s="34">
        <v>0</v>
      </c>
      <c r="BI293" s="34">
        <v>0</v>
      </c>
    </row>
    <row r="294" spans="1:61" ht="20.100000000000001" customHeight="1" x14ac:dyDescent="0.5">
      <c r="A294" s="3" t="s">
        <v>33</v>
      </c>
      <c r="B294" s="3">
        <v>69305490.479999989</v>
      </c>
      <c r="C294" s="3">
        <v>683859.39</v>
      </c>
      <c r="D294" s="3">
        <v>69989349.86999999</v>
      </c>
      <c r="E294" s="34">
        <v>0.98</v>
      </c>
      <c r="F294" s="34">
        <v>0.56999999999999995</v>
      </c>
      <c r="G294" s="3">
        <v>33109.29</v>
      </c>
      <c r="H294" s="3">
        <v>0</v>
      </c>
      <c r="I294" s="3">
        <v>33109.29</v>
      </c>
      <c r="J294" s="34">
        <v>0</v>
      </c>
      <c r="K294" s="34">
        <v>0.03</v>
      </c>
      <c r="L294" s="3">
        <v>823291.08</v>
      </c>
      <c r="M294" s="3">
        <v>0</v>
      </c>
      <c r="N294" s="3">
        <v>823291.08</v>
      </c>
      <c r="O294" s="34">
        <v>0</v>
      </c>
      <c r="P294" s="34">
        <v>0.04</v>
      </c>
      <c r="Q294" s="3">
        <v>0</v>
      </c>
      <c r="R294" s="3">
        <v>604537.09</v>
      </c>
      <c r="S294" s="3">
        <v>604537.09</v>
      </c>
      <c r="T294" s="34">
        <v>100</v>
      </c>
      <c r="U294" s="34">
        <v>0.02</v>
      </c>
      <c r="V294" s="3">
        <v>432770.56</v>
      </c>
      <c r="W294" s="3">
        <v>0</v>
      </c>
      <c r="X294" s="3">
        <v>432770.56</v>
      </c>
      <c r="Y294" s="34">
        <v>0</v>
      </c>
      <c r="Z294" s="34">
        <v>0.3</v>
      </c>
      <c r="AA294" s="3">
        <v>8083755.2000000002</v>
      </c>
      <c r="AB294" s="3">
        <v>0</v>
      </c>
      <c r="AC294" s="3">
        <v>8083755.2000000002</v>
      </c>
      <c r="AD294" s="34">
        <v>0</v>
      </c>
      <c r="AE294" s="34">
        <v>0.27</v>
      </c>
      <c r="AF294" s="3">
        <v>1882153.94</v>
      </c>
      <c r="AG294" s="3">
        <v>0</v>
      </c>
      <c r="AH294" s="3">
        <v>1882153.94</v>
      </c>
      <c r="AI294" s="34">
        <v>0</v>
      </c>
      <c r="AJ294" s="34">
        <v>3</v>
      </c>
      <c r="AK294" s="3">
        <v>453252.6</v>
      </c>
      <c r="AL294" s="3">
        <v>0</v>
      </c>
      <c r="AM294" s="3">
        <v>453252.6</v>
      </c>
      <c r="AN294" s="34">
        <v>0</v>
      </c>
      <c r="AO294" s="34">
        <v>0.36</v>
      </c>
      <c r="AP294" s="3">
        <v>43584030.479999997</v>
      </c>
      <c r="AQ294" s="3">
        <v>45109.62</v>
      </c>
      <c r="AR294" s="3">
        <v>43629140.099999994</v>
      </c>
      <c r="AS294" s="34">
        <v>0.1</v>
      </c>
      <c r="AT294" s="34">
        <v>1.66</v>
      </c>
      <c r="AU294" s="3">
        <v>0</v>
      </c>
      <c r="AV294" s="3">
        <v>0</v>
      </c>
      <c r="AW294" s="3">
        <v>0</v>
      </c>
      <c r="AX294" s="34">
        <v>0</v>
      </c>
      <c r="AY294" s="34">
        <v>0</v>
      </c>
      <c r="AZ294" s="3">
        <v>6363756.7300000004</v>
      </c>
      <c r="BA294" s="3">
        <v>0</v>
      </c>
      <c r="BB294" s="3">
        <v>6363756.7300000004</v>
      </c>
      <c r="BC294" s="34">
        <v>0</v>
      </c>
      <c r="BD294" s="34">
        <v>2.5</v>
      </c>
      <c r="BE294" s="3">
        <v>7649370.5999999996</v>
      </c>
      <c r="BF294" s="3">
        <v>34212.68</v>
      </c>
      <c r="BG294" s="3">
        <v>7683583.2799999993</v>
      </c>
      <c r="BH294" s="34">
        <v>0.45</v>
      </c>
      <c r="BI294" s="34">
        <v>1.19</v>
      </c>
    </row>
    <row r="295" spans="1:61" ht="20.100000000000001" customHeight="1" x14ac:dyDescent="0.5">
      <c r="A295" s="3" t="s">
        <v>35</v>
      </c>
      <c r="B295" s="3">
        <v>0</v>
      </c>
      <c r="C295" s="3">
        <v>64815566.799999997</v>
      </c>
      <c r="D295" s="3">
        <v>64815566.799999997</v>
      </c>
      <c r="E295" s="34">
        <v>100</v>
      </c>
      <c r="F295" s="34">
        <v>0.53</v>
      </c>
      <c r="G295" s="3">
        <v>0</v>
      </c>
      <c r="H295" s="3">
        <v>0</v>
      </c>
      <c r="I295" s="3">
        <v>0</v>
      </c>
      <c r="J295" s="34">
        <v>0</v>
      </c>
      <c r="K295" s="34">
        <v>0</v>
      </c>
      <c r="L295" s="3">
        <v>0</v>
      </c>
      <c r="M295" s="3">
        <v>0</v>
      </c>
      <c r="N295" s="3">
        <v>0</v>
      </c>
      <c r="O295" s="34">
        <v>0</v>
      </c>
      <c r="P295" s="34">
        <v>0</v>
      </c>
      <c r="Q295" s="3">
        <v>0</v>
      </c>
      <c r="R295" s="3">
        <v>64815566.799999997</v>
      </c>
      <c r="S295" s="3">
        <v>64815566.799999997</v>
      </c>
      <c r="T295" s="34">
        <v>100</v>
      </c>
      <c r="U295" s="34">
        <v>1.96</v>
      </c>
      <c r="V295" s="3">
        <v>0</v>
      </c>
      <c r="W295" s="3">
        <v>0</v>
      </c>
      <c r="X295" s="3">
        <v>0</v>
      </c>
      <c r="Y295" s="34">
        <v>0</v>
      </c>
      <c r="Z295" s="34">
        <v>0</v>
      </c>
      <c r="AA295" s="3">
        <v>0</v>
      </c>
      <c r="AB295" s="3">
        <v>0</v>
      </c>
      <c r="AC295" s="3">
        <v>0</v>
      </c>
      <c r="AD295" s="34">
        <v>0</v>
      </c>
      <c r="AE295" s="34">
        <v>0</v>
      </c>
      <c r="AF295" s="3">
        <v>0</v>
      </c>
      <c r="AG295" s="3">
        <v>0</v>
      </c>
      <c r="AH295" s="3">
        <v>0</v>
      </c>
      <c r="AI295" s="34">
        <v>0</v>
      </c>
      <c r="AJ295" s="34">
        <v>0</v>
      </c>
      <c r="AK295" s="3">
        <v>0</v>
      </c>
      <c r="AL295" s="3">
        <v>0</v>
      </c>
      <c r="AM295" s="3">
        <v>0</v>
      </c>
      <c r="AN295" s="34">
        <v>0</v>
      </c>
      <c r="AO295" s="34">
        <v>0</v>
      </c>
      <c r="AP295" s="3">
        <v>0</v>
      </c>
      <c r="AQ295" s="3">
        <v>0</v>
      </c>
      <c r="AR295" s="3">
        <v>0</v>
      </c>
      <c r="AS295" s="34">
        <v>0</v>
      </c>
      <c r="AT295" s="34">
        <v>0</v>
      </c>
      <c r="AU295" s="3">
        <v>0</v>
      </c>
      <c r="AV295" s="3">
        <v>0</v>
      </c>
      <c r="AW295" s="3">
        <v>0</v>
      </c>
      <c r="AX295" s="34">
        <v>0</v>
      </c>
      <c r="AY295" s="34">
        <v>0</v>
      </c>
      <c r="AZ295" s="3">
        <v>0</v>
      </c>
      <c r="BA295" s="3">
        <v>0</v>
      </c>
      <c r="BB295" s="3">
        <v>0</v>
      </c>
      <c r="BC295" s="34">
        <v>0</v>
      </c>
      <c r="BD295" s="34">
        <v>0</v>
      </c>
      <c r="BE295" s="3">
        <v>0</v>
      </c>
      <c r="BF295" s="3">
        <v>0</v>
      </c>
      <c r="BG295" s="3">
        <v>0</v>
      </c>
      <c r="BH295" s="34">
        <v>0</v>
      </c>
      <c r="BI295" s="34">
        <v>0</v>
      </c>
    </row>
    <row r="296" spans="1:61" ht="20.100000000000001" customHeight="1" x14ac:dyDescent="0.5">
      <c r="A296" s="3" t="s">
        <v>34</v>
      </c>
      <c r="B296" s="3">
        <v>64328160.149999999</v>
      </c>
      <c r="C296" s="3">
        <v>0</v>
      </c>
      <c r="D296" s="3">
        <v>64328160.149999999</v>
      </c>
      <c r="E296" s="34">
        <v>0</v>
      </c>
      <c r="F296" s="34">
        <v>0.52</v>
      </c>
      <c r="G296" s="3">
        <v>0</v>
      </c>
      <c r="H296" s="3">
        <v>0</v>
      </c>
      <c r="I296" s="3">
        <v>0</v>
      </c>
      <c r="J296" s="34">
        <v>0</v>
      </c>
      <c r="K296" s="34">
        <v>0</v>
      </c>
      <c r="L296" s="3">
        <v>0</v>
      </c>
      <c r="M296" s="3">
        <v>0</v>
      </c>
      <c r="N296" s="3">
        <v>0</v>
      </c>
      <c r="O296" s="34">
        <v>0</v>
      </c>
      <c r="P296" s="34">
        <v>0</v>
      </c>
      <c r="Q296" s="3">
        <v>0</v>
      </c>
      <c r="R296" s="3">
        <v>0</v>
      </c>
      <c r="S296" s="3">
        <v>0</v>
      </c>
      <c r="T296" s="34">
        <v>0</v>
      </c>
      <c r="U296" s="34">
        <v>0</v>
      </c>
      <c r="V296" s="3">
        <v>0</v>
      </c>
      <c r="W296" s="3">
        <v>0</v>
      </c>
      <c r="X296" s="3">
        <v>0</v>
      </c>
      <c r="Y296" s="34">
        <v>0</v>
      </c>
      <c r="Z296" s="34">
        <v>0</v>
      </c>
      <c r="AA296" s="3">
        <v>0</v>
      </c>
      <c r="AB296" s="3">
        <v>0</v>
      </c>
      <c r="AC296" s="3">
        <v>0</v>
      </c>
      <c r="AD296" s="34">
        <v>0</v>
      </c>
      <c r="AE296" s="34">
        <v>0</v>
      </c>
      <c r="AF296" s="3">
        <v>0</v>
      </c>
      <c r="AG296" s="3">
        <v>0</v>
      </c>
      <c r="AH296" s="3">
        <v>0</v>
      </c>
      <c r="AI296" s="34">
        <v>0</v>
      </c>
      <c r="AJ296" s="34">
        <v>0</v>
      </c>
      <c r="AK296" s="3">
        <v>46373.279999999999</v>
      </c>
      <c r="AL296" s="3">
        <v>0</v>
      </c>
      <c r="AM296" s="3">
        <v>46373.279999999999</v>
      </c>
      <c r="AN296" s="34">
        <v>0</v>
      </c>
      <c r="AO296" s="34">
        <v>0.04</v>
      </c>
      <c r="AP296" s="3">
        <v>64281786.869999997</v>
      </c>
      <c r="AQ296" s="3">
        <v>0</v>
      </c>
      <c r="AR296" s="3">
        <v>64281786.869999997</v>
      </c>
      <c r="AS296" s="34">
        <v>0</v>
      </c>
      <c r="AT296" s="34">
        <v>2.44</v>
      </c>
      <c r="AU296" s="3">
        <v>0</v>
      </c>
      <c r="AV296" s="3">
        <v>0</v>
      </c>
      <c r="AW296" s="3">
        <v>0</v>
      </c>
      <c r="AX296" s="34">
        <v>0</v>
      </c>
      <c r="AY296" s="34">
        <v>0</v>
      </c>
      <c r="AZ296" s="3">
        <v>0</v>
      </c>
      <c r="BA296" s="3">
        <v>0</v>
      </c>
      <c r="BB296" s="3">
        <v>0</v>
      </c>
      <c r="BC296" s="34">
        <v>0</v>
      </c>
      <c r="BD296" s="34">
        <v>0</v>
      </c>
      <c r="BE296" s="3">
        <v>0</v>
      </c>
      <c r="BF296" s="3">
        <v>0</v>
      </c>
      <c r="BG296" s="3">
        <v>0</v>
      </c>
      <c r="BH296" s="34">
        <v>0</v>
      </c>
      <c r="BI296" s="34">
        <v>0</v>
      </c>
    </row>
    <row r="297" spans="1:61" ht="20.100000000000001" customHeight="1" x14ac:dyDescent="0.5">
      <c r="A297" s="3" t="s">
        <v>829</v>
      </c>
      <c r="B297" s="3">
        <v>22243423.379999999</v>
      </c>
      <c r="C297" s="3">
        <v>40737032.149999999</v>
      </c>
      <c r="D297" s="3">
        <v>62980455.530000001</v>
      </c>
      <c r="E297" s="34">
        <v>64.680000000000007</v>
      </c>
      <c r="F297" s="34">
        <v>0.51</v>
      </c>
      <c r="G297" s="3">
        <v>0</v>
      </c>
      <c r="H297" s="3">
        <v>0</v>
      </c>
      <c r="I297" s="3">
        <v>0</v>
      </c>
      <c r="J297" s="34">
        <v>0</v>
      </c>
      <c r="K297" s="34">
        <v>0</v>
      </c>
      <c r="L297" s="3">
        <v>661455.04</v>
      </c>
      <c r="M297" s="3">
        <v>40728632.149999999</v>
      </c>
      <c r="N297" s="3">
        <v>41390087.189999998</v>
      </c>
      <c r="O297" s="34">
        <v>98.4</v>
      </c>
      <c r="P297" s="34">
        <v>2.0499999999999998</v>
      </c>
      <c r="Q297" s="3">
        <v>153094.64000000001</v>
      </c>
      <c r="R297" s="3">
        <v>8400</v>
      </c>
      <c r="S297" s="3">
        <v>161494.64000000001</v>
      </c>
      <c r="T297" s="34">
        <v>5.2</v>
      </c>
      <c r="U297" s="34">
        <v>0</v>
      </c>
      <c r="V297" s="3">
        <v>15336.75</v>
      </c>
      <c r="W297" s="3">
        <v>0</v>
      </c>
      <c r="X297" s="3">
        <v>15336.75</v>
      </c>
      <c r="Y297" s="34">
        <v>0</v>
      </c>
      <c r="Z297" s="34">
        <v>0.01</v>
      </c>
      <c r="AA297" s="3">
        <v>389141.16</v>
      </c>
      <c r="AB297" s="3">
        <v>0</v>
      </c>
      <c r="AC297" s="3">
        <v>389141.16</v>
      </c>
      <c r="AD297" s="34">
        <v>0</v>
      </c>
      <c r="AE297" s="34">
        <v>0.01</v>
      </c>
      <c r="AF297" s="3">
        <v>0</v>
      </c>
      <c r="AG297" s="3">
        <v>0</v>
      </c>
      <c r="AH297" s="3">
        <v>0</v>
      </c>
      <c r="AI297" s="34">
        <v>0</v>
      </c>
      <c r="AJ297" s="34">
        <v>0</v>
      </c>
      <c r="AK297" s="3">
        <v>82811.34</v>
      </c>
      <c r="AL297" s="3">
        <v>0</v>
      </c>
      <c r="AM297" s="3">
        <v>82811.34</v>
      </c>
      <c r="AN297" s="34">
        <v>0</v>
      </c>
      <c r="AO297" s="34">
        <v>7.0000000000000007E-2</v>
      </c>
      <c r="AP297" s="3">
        <v>2528379.08</v>
      </c>
      <c r="AQ297" s="3">
        <v>0</v>
      </c>
      <c r="AR297" s="3">
        <v>2528379.08</v>
      </c>
      <c r="AS297" s="34">
        <v>0</v>
      </c>
      <c r="AT297" s="34">
        <v>0.1</v>
      </c>
      <c r="AU297" s="3">
        <v>0</v>
      </c>
      <c r="AV297" s="3">
        <v>0</v>
      </c>
      <c r="AW297" s="3">
        <v>0</v>
      </c>
      <c r="AX297" s="34">
        <v>0</v>
      </c>
      <c r="AY297" s="34">
        <v>0</v>
      </c>
      <c r="AZ297" s="3">
        <v>16949792.239999998</v>
      </c>
      <c r="BA297" s="3">
        <v>0</v>
      </c>
      <c r="BB297" s="3">
        <v>16949792.239999998</v>
      </c>
      <c r="BC297" s="34">
        <v>0</v>
      </c>
      <c r="BD297" s="34">
        <v>6.67</v>
      </c>
      <c r="BE297" s="3">
        <v>1463413.13</v>
      </c>
      <c r="BF297" s="3">
        <v>0</v>
      </c>
      <c r="BG297" s="3">
        <v>1463413.13</v>
      </c>
      <c r="BH297" s="34">
        <v>0</v>
      </c>
      <c r="BI297" s="34">
        <v>0.23</v>
      </c>
    </row>
    <row r="298" spans="1:61" ht="20.100000000000001" customHeight="1" x14ac:dyDescent="0.5">
      <c r="A298" s="3" t="s">
        <v>39</v>
      </c>
      <c r="B298" s="3">
        <v>57117494.490000002</v>
      </c>
      <c r="C298" s="3">
        <v>0</v>
      </c>
      <c r="D298" s="3">
        <v>57117494.490000002</v>
      </c>
      <c r="E298" s="34">
        <v>0</v>
      </c>
      <c r="F298" s="34">
        <v>0.47</v>
      </c>
      <c r="G298" s="3">
        <v>7862.06</v>
      </c>
      <c r="H298" s="3">
        <v>0</v>
      </c>
      <c r="I298" s="3">
        <v>7862.06</v>
      </c>
      <c r="J298" s="34">
        <v>0</v>
      </c>
      <c r="K298" s="34">
        <v>0.01</v>
      </c>
      <c r="L298" s="3">
        <v>2278698.77</v>
      </c>
      <c r="M298" s="3">
        <v>0</v>
      </c>
      <c r="N298" s="3">
        <v>2278698.77</v>
      </c>
      <c r="O298" s="34">
        <v>0</v>
      </c>
      <c r="P298" s="34">
        <v>0.11</v>
      </c>
      <c r="Q298" s="3">
        <v>0</v>
      </c>
      <c r="R298" s="3">
        <v>0</v>
      </c>
      <c r="S298" s="3">
        <v>0</v>
      </c>
      <c r="T298" s="34">
        <v>0</v>
      </c>
      <c r="U298" s="34">
        <v>0</v>
      </c>
      <c r="V298" s="3">
        <v>0</v>
      </c>
      <c r="W298" s="3">
        <v>0</v>
      </c>
      <c r="X298" s="3">
        <v>0</v>
      </c>
      <c r="Y298" s="34">
        <v>0</v>
      </c>
      <c r="Z298" s="34">
        <v>0</v>
      </c>
      <c r="AA298" s="3">
        <v>3899143.68</v>
      </c>
      <c r="AB298" s="3">
        <v>0</v>
      </c>
      <c r="AC298" s="3">
        <v>3899143.68</v>
      </c>
      <c r="AD298" s="34">
        <v>0</v>
      </c>
      <c r="AE298" s="34">
        <v>0.13</v>
      </c>
      <c r="AF298" s="3">
        <v>92954.4</v>
      </c>
      <c r="AG298" s="3">
        <v>0</v>
      </c>
      <c r="AH298" s="3">
        <v>92954.4</v>
      </c>
      <c r="AI298" s="34">
        <v>0</v>
      </c>
      <c r="AJ298" s="34">
        <v>0.15</v>
      </c>
      <c r="AK298" s="3">
        <v>11712.87</v>
      </c>
      <c r="AL298" s="3">
        <v>0</v>
      </c>
      <c r="AM298" s="3">
        <v>11712.87</v>
      </c>
      <c r="AN298" s="34">
        <v>0</v>
      </c>
      <c r="AO298" s="34">
        <v>0.01</v>
      </c>
      <c r="AP298" s="3">
        <v>38619331.719999999</v>
      </c>
      <c r="AQ298" s="3">
        <v>0</v>
      </c>
      <c r="AR298" s="3">
        <v>38619331.719999999</v>
      </c>
      <c r="AS298" s="34">
        <v>0</v>
      </c>
      <c r="AT298" s="34">
        <v>1.47</v>
      </c>
      <c r="AU298" s="3">
        <v>0</v>
      </c>
      <c r="AV298" s="3">
        <v>0</v>
      </c>
      <c r="AW298" s="3">
        <v>0</v>
      </c>
      <c r="AX298" s="34">
        <v>0</v>
      </c>
      <c r="AY298" s="34">
        <v>0</v>
      </c>
      <c r="AZ298" s="3">
        <v>456780.18</v>
      </c>
      <c r="BA298" s="3">
        <v>0</v>
      </c>
      <c r="BB298" s="3">
        <v>456780.18</v>
      </c>
      <c r="BC298" s="34">
        <v>0</v>
      </c>
      <c r="BD298" s="34">
        <v>0.18</v>
      </c>
      <c r="BE298" s="3">
        <v>11751010.810000001</v>
      </c>
      <c r="BF298" s="3">
        <v>0</v>
      </c>
      <c r="BG298" s="3">
        <v>11751010.810000001</v>
      </c>
      <c r="BH298" s="34">
        <v>0</v>
      </c>
      <c r="BI298" s="34">
        <v>1.81</v>
      </c>
    </row>
    <row r="299" spans="1:61" ht="20.100000000000001" customHeight="1" x14ac:dyDescent="0.5">
      <c r="A299" s="3" t="s">
        <v>37</v>
      </c>
      <c r="B299" s="3">
        <v>54728457.619999997</v>
      </c>
      <c r="C299" s="3">
        <v>0</v>
      </c>
      <c r="D299" s="3">
        <v>54728457.619999997</v>
      </c>
      <c r="E299" s="34">
        <v>0</v>
      </c>
      <c r="F299" s="34">
        <v>0.45</v>
      </c>
      <c r="G299" s="3">
        <v>0</v>
      </c>
      <c r="H299" s="3">
        <v>0</v>
      </c>
      <c r="I299" s="3">
        <v>0</v>
      </c>
      <c r="J299" s="34">
        <v>0</v>
      </c>
      <c r="K299" s="34">
        <v>0</v>
      </c>
      <c r="L299" s="3">
        <v>54709583.229999997</v>
      </c>
      <c r="M299" s="3">
        <v>0</v>
      </c>
      <c r="N299" s="3">
        <v>54709583.229999997</v>
      </c>
      <c r="O299" s="34">
        <v>0</v>
      </c>
      <c r="P299" s="34">
        <v>2.71</v>
      </c>
      <c r="Q299" s="3">
        <v>0</v>
      </c>
      <c r="R299" s="3">
        <v>0</v>
      </c>
      <c r="S299" s="3">
        <v>0</v>
      </c>
      <c r="T299" s="34">
        <v>0</v>
      </c>
      <c r="U299" s="34">
        <v>0</v>
      </c>
      <c r="V299" s="3">
        <v>0</v>
      </c>
      <c r="W299" s="3">
        <v>0</v>
      </c>
      <c r="X299" s="3">
        <v>0</v>
      </c>
      <c r="Y299" s="34">
        <v>0</v>
      </c>
      <c r="Z299" s="34">
        <v>0</v>
      </c>
      <c r="AA299" s="3">
        <v>0</v>
      </c>
      <c r="AB299" s="3">
        <v>0</v>
      </c>
      <c r="AC299" s="3">
        <v>0</v>
      </c>
      <c r="AD299" s="34">
        <v>0</v>
      </c>
      <c r="AE299" s="34">
        <v>0</v>
      </c>
      <c r="AF299" s="3">
        <v>0</v>
      </c>
      <c r="AG299" s="3">
        <v>0</v>
      </c>
      <c r="AH299" s="3">
        <v>0</v>
      </c>
      <c r="AI299" s="34">
        <v>0</v>
      </c>
      <c r="AJ299" s="34">
        <v>0</v>
      </c>
      <c r="AK299" s="3">
        <v>0</v>
      </c>
      <c r="AL299" s="3">
        <v>0</v>
      </c>
      <c r="AM299" s="3">
        <v>0</v>
      </c>
      <c r="AN299" s="34">
        <v>0</v>
      </c>
      <c r="AO299" s="34">
        <v>0</v>
      </c>
      <c r="AP299" s="3">
        <v>0</v>
      </c>
      <c r="AQ299" s="3">
        <v>0</v>
      </c>
      <c r="AR299" s="3">
        <v>0</v>
      </c>
      <c r="AS299" s="34">
        <v>0</v>
      </c>
      <c r="AT299" s="34">
        <v>0</v>
      </c>
      <c r="AU299" s="3">
        <v>0</v>
      </c>
      <c r="AV299" s="3">
        <v>0</v>
      </c>
      <c r="AW299" s="3">
        <v>0</v>
      </c>
      <c r="AX299" s="34">
        <v>0</v>
      </c>
      <c r="AY299" s="34">
        <v>0</v>
      </c>
      <c r="AZ299" s="3">
        <v>18874.39</v>
      </c>
      <c r="BA299" s="3">
        <v>0</v>
      </c>
      <c r="BB299" s="3">
        <v>18874.39</v>
      </c>
      <c r="BC299" s="34">
        <v>0</v>
      </c>
      <c r="BD299" s="34">
        <v>0.01</v>
      </c>
      <c r="BE299" s="3">
        <v>0</v>
      </c>
      <c r="BF299" s="3">
        <v>0</v>
      </c>
      <c r="BG299" s="3">
        <v>0</v>
      </c>
      <c r="BH299" s="34">
        <v>0</v>
      </c>
      <c r="BI299" s="34">
        <v>0</v>
      </c>
    </row>
    <row r="300" spans="1:61" ht="20.100000000000001" customHeight="1" x14ac:dyDescent="0.5">
      <c r="A300" s="3" t="s">
        <v>41</v>
      </c>
      <c r="B300" s="3">
        <v>33831821.479999997</v>
      </c>
      <c r="C300" s="3">
        <v>687160.47</v>
      </c>
      <c r="D300" s="3">
        <v>34518981.950000003</v>
      </c>
      <c r="E300" s="34">
        <v>1.99</v>
      </c>
      <c r="F300" s="34">
        <v>0.28000000000000003</v>
      </c>
      <c r="G300" s="3">
        <v>0</v>
      </c>
      <c r="H300" s="3">
        <v>0</v>
      </c>
      <c r="I300" s="3">
        <v>0</v>
      </c>
      <c r="J300" s="34">
        <v>0</v>
      </c>
      <c r="K300" s="34">
        <v>0</v>
      </c>
      <c r="L300" s="3">
        <v>27680399.879999999</v>
      </c>
      <c r="M300" s="3">
        <v>0</v>
      </c>
      <c r="N300" s="3">
        <v>27680399.879999999</v>
      </c>
      <c r="O300" s="34">
        <v>0</v>
      </c>
      <c r="P300" s="34">
        <v>1.37</v>
      </c>
      <c r="Q300" s="3">
        <v>0</v>
      </c>
      <c r="R300" s="3">
        <v>328258.78000000003</v>
      </c>
      <c r="S300" s="3">
        <v>328258.78000000003</v>
      </c>
      <c r="T300" s="34">
        <v>100</v>
      </c>
      <c r="U300" s="34">
        <v>0.01</v>
      </c>
      <c r="V300" s="3">
        <v>0</v>
      </c>
      <c r="W300" s="3">
        <v>0</v>
      </c>
      <c r="X300" s="3">
        <v>0</v>
      </c>
      <c r="Y300" s="34">
        <v>0</v>
      </c>
      <c r="Z300" s="34">
        <v>0</v>
      </c>
      <c r="AA300" s="3">
        <v>5994809.5300000003</v>
      </c>
      <c r="AB300" s="3">
        <v>358901.69</v>
      </c>
      <c r="AC300" s="3">
        <v>6353711.2200000007</v>
      </c>
      <c r="AD300" s="34">
        <v>5.65</v>
      </c>
      <c r="AE300" s="34">
        <v>0.22</v>
      </c>
      <c r="AF300" s="3">
        <v>0</v>
      </c>
      <c r="AG300" s="3">
        <v>0</v>
      </c>
      <c r="AH300" s="3">
        <v>0</v>
      </c>
      <c r="AI300" s="34">
        <v>0</v>
      </c>
      <c r="AJ300" s="34">
        <v>0</v>
      </c>
      <c r="AK300" s="3">
        <v>0</v>
      </c>
      <c r="AL300" s="3">
        <v>0</v>
      </c>
      <c r="AM300" s="3">
        <v>0</v>
      </c>
      <c r="AN300" s="34">
        <v>0</v>
      </c>
      <c r="AO300" s="34">
        <v>0</v>
      </c>
      <c r="AP300" s="3">
        <v>0</v>
      </c>
      <c r="AQ300" s="3">
        <v>0</v>
      </c>
      <c r="AR300" s="3">
        <v>0</v>
      </c>
      <c r="AS300" s="34">
        <v>0</v>
      </c>
      <c r="AT300" s="34">
        <v>0</v>
      </c>
      <c r="AU300" s="3">
        <v>0</v>
      </c>
      <c r="AV300" s="3">
        <v>0</v>
      </c>
      <c r="AW300" s="3">
        <v>0</v>
      </c>
      <c r="AX300" s="34">
        <v>0</v>
      </c>
      <c r="AY300" s="34">
        <v>0</v>
      </c>
      <c r="AZ300" s="3">
        <v>0</v>
      </c>
      <c r="BA300" s="3">
        <v>0</v>
      </c>
      <c r="BB300" s="3">
        <v>0</v>
      </c>
      <c r="BC300" s="34">
        <v>0</v>
      </c>
      <c r="BD300" s="34">
        <v>0</v>
      </c>
      <c r="BE300" s="3">
        <v>156612.07</v>
      </c>
      <c r="BF300" s="3">
        <v>0</v>
      </c>
      <c r="BG300" s="3">
        <v>156612.07</v>
      </c>
      <c r="BH300" s="34">
        <v>0</v>
      </c>
      <c r="BI300" s="34">
        <v>0.02</v>
      </c>
    </row>
    <row r="301" spans="1:61" ht="20.100000000000001" customHeight="1" x14ac:dyDescent="0.5">
      <c r="A301" s="3" t="s">
        <v>40</v>
      </c>
      <c r="B301" s="3">
        <v>29661471.509999998</v>
      </c>
      <c r="C301" s="3">
        <v>0</v>
      </c>
      <c r="D301" s="3">
        <v>29661471.509999998</v>
      </c>
      <c r="E301" s="34">
        <v>0</v>
      </c>
      <c r="F301" s="34">
        <v>0.24</v>
      </c>
      <c r="G301" s="3">
        <v>0</v>
      </c>
      <c r="H301" s="3">
        <v>0</v>
      </c>
      <c r="I301" s="3">
        <v>0</v>
      </c>
      <c r="J301" s="34">
        <v>0</v>
      </c>
      <c r="K301" s="34">
        <v>0</v>
      </c>
      <c r="L301" s="3">
        <v>1422.41</v>
      </c>
      <c r="M301" s="3">
        <v>0</v>
      </c>
      <c r="N301" s="3">
        <v>1422.41</v>
      </c>
      <c r="O301" s="34">
        <v>0</v>
      </c>
      <c r="P301" s="34">
        <v>0</v>
      </c>
      <c r="Q301" s="3">
        <v>0</v>
      </c>
      <c r="R301" s="3">
        <v>0</v>
      </c>
      <c r="S301" s="3">
        <v>0</v>
      </c>
      <c r="T301" s="34">
        <v>0</v>
      </c>
      <c r="U301" s="34">
        <v>0</v>
      </c>
      <c r="V301" s="3">
        <v>26392.080000000002</v>
      </c>
      <c r="W301" s="3">
        <v>0</v>
      </c>
      <c r="X301" s="3">
        <v>26392.080000000002</v>
      </c>
      <c r="Y301" s="34">
        <v>0</v>
      </c>
      <c r="Z301" s="34">
        <v>0.02</v>
      </c>
      <c r="AA301" s="3">
        <v>2257450.36</v>
      </c>
      <c r="AB301" s="3">
        <v>0</v>
      </c>
      <c r="AC301" s="3">
        <v>2257450.36</v>
      </c>
      <c r="AD301" s="34">
        <v>0</v>
      </c>
      <c r="AE301" s="34">
        <v>0.08</v>
      </c>
      <c r="AF301" s="3">
        <v>576044.23</v>
      </c>
      <c r="AG301" s="3">
        <v>0</v>
      </c>
      <c r="AH301" s="3">
        <v>576044.23</v>
      </c>
      <c r="AI301" s="34">
        <v>0</v>
      </c>
      <c r="AJ301" s="34">
        <v>0.92</v>
      </c>
      <c r="AK301" s="3">
        <v>36990.449999999997</v>
      </c>
      <c r="AL301" s="3">
        <v>0</v>
      </c>
      <c r="AM301" s="3">
        <v>36990.449999999997</v>
      </c>
      <c r="AN301" s="34">
        <v>0</v>
      </c>
      <c r="AO301" s="34">
        <v>0.03</v>
      </c>
      <c r="AP301" s="3">
        <v>18861615.710000001</v>
      </c>
      <c r="AQ301" s="3">
        <v>0</v>
      </c>
      <c r="AR301" s="3">
        <v>18861615.710000001</v>
      </c>
      <c r="AS301" s="34">
        <v>0</v>
      </c>
      <c r="AT301" s="34">
        <v>0.72</v>
      </c>
      <c r="AU301" s="3">
        <v>0</v>
      </c>
      <c r="AV301" s="3">
        <v>0</v>
      </c>
      <c r="AW301" s="3">
        <v>0</v>
      </c>
      <c r="AX301" s="34">
        <v>0</v>
      </c>
      <c r="AY301" s="34">
        <v>0</v>
      </c>
      <c r="AZ301" s="3">
        <v>6149654.8700000001</v>
      </c>
      <c r="BA301" s="3">
        <v>0</v>
      </c>
      <c r="BB301" s="3">
        <v>6149654.8700000001</v>
      </c>
      <c r="BC301" s="34">
        <v>0</v>
      </c>
      <c r="BD301" s="34">
        <v>2.42</v>
      </c>
      <c r="BE301" s="3">
        <v>1751901.4</v>
      </c>
      <c r="BF301" s="3">
        <v>0</v>
      </c>
      <c r="BG301" s="3">
        <v>1751901.4</v>
      </c>
      <c r="BH301" s="34">
        <v>0</v>
      </c>
      <c r="BI301" s="34">
        <v>0.27</v>
      </c>
    </row>
    <row r="302" spans="1:61" ht="20.100000000000001" customHeight="1" x14ac:dyDescent="0.5">
      <c r="A302" s="3" t="s">
        <v>43</v>
      </c>
      <c r="B302" s="3">
        <v>24657773.020000003</v>
      </c>
      <c r="C302" s="3">
        <v>39620</v>
      </c>
      <c r="D302" s="3">
        <v>24697393.019999996</v>
      </c>
      <c r="E302" s="34">
        <v>0.16</v>
      </c>
      <c r="F302" s="34">
        <v>0.2</v>
      </c>
      <c r="G302" s="3">
        <v>100920.72</v>
      </c>
      <c r="H302" s="3">
        <v>0</v>
      </c>
      <c r="I302" s="3">
        <v>100920.72</v>
      </c>
      <c r="J302" s="34">
        <v>0</v>
      </c>
      <c r="K302" s="34">
        <v>0.09</v>
      </c>
      <c r="L302" s="3">
        <v>6083545.4900000002</v>
      </c>
      <c r="M302" s="3">
        <v>0</v>
      </c>
      <c r="N302" s="3">
        <v>6083545.4900000002</v>
      </c>
      <c r="O302" s="34">
        <v>0</v>
      </c>
      <c r="P302" s="34">
        <v>0.3</v>
      </c>
      <c r="Q302" s="3">
        <v>0</v>
      </c>
      <c r="R302" s="3">
        <v>39620</v>
      </c>
      <c r="S302" s="3">
        <v>39620</v>
      </c>
      <c r="T302" s="34">
        <v>100</v>
      </c>
      <c r="U302" s="34">
        <v>0</v>
      </c>
      <c r="V302" s="3">
        <v>8948.1</v>
      </c>
      <c r="W302" s="3">
        <v>0</v>
      </c>
      <c r="X302" s="3">
        <v>8948.1</v>
      </c>
      <c r="Y302" s="34">
        <v>0</v>
      </c>
      <c r="Z302" s="34">
        <v>0.01</v>
      </c>
      <c r="AA302" s="3">
        <v>0</v>
      </c>
      <c r="AB302" s="3">
        <v>0</v>
      </c>
      <c r="AC302" s="3">
        <v>0</v>
      </c>
      <c r="AD302" s="34">
        <v>0</v>
      </c>
      <c r="AE302" s="34">
        <v>0</v>
      </c>
      <c r="AF302" s="3">
        <v>0</v>
      </c>
      <c r="AG302" s="3">
        <v>0</v>
      </c>
      <c r="AH302" s="3">
        <v>0</v>
      </c>
      <c r="AI302" s="34">
        <v>0</v>
      </c>
      <c r="AJ302" s="34">
        <v>0</v>
      </c>
      <c r="AK302" s="3">
        <v>0</v>
      </c>
      <c r="AL302" s="3">
        <v>0</v>
      </c>
      <c r="AM302" s="3">
        <v>0</v>
      </c>
      <c r="AN302" s="34">
        <v>0</v>
      </c>
      <c r="AO302" s="34">
        <v>0</v>
      </c>
      <c r="AP302" s="3">
        <v>14344009.560000001</v>
      </c>
      <c r="AQ302" s="3">
        <v>0</v>
      </c>
      <c r="AR302" s="3">
        <v>14344009.560000001</v>
      </c>
      <c r="AS302" s="34">
        <v>0</v>
      </c>
      <c r="AT302" s="34">
        <v>0.55000000000000004</v>
      </c>
      <c r="AU302" s="3">
        <v>0</v>
      </c>
      <c r="AV302" s="3">
        <v>0</v>
      </c>
      <c r="AW302" s="3">
        <v>0</v>
      </c>
      <c r="AX302" s="34">
        <v>0</v>
      </c>
      <c r="AY302" s="34">
        <v>0</v>
      </c>
      <c r="AZ302" s="3">
        <v>0</v>
      </c>
      <c r="BA302" s="3">
        <v>0</v>
      </c>
      <c r="BB302" s="3">
        <v>0</v>
      </c>
      <c r="BC302" s="34">
        <v>0</v>
      </c>
      <c r="BD302" s="34">
        <v>0</v>
      </c>
      <c r="BE302" s="3">
        <v>4120349.15</v>
      </c>
      <c r="BF302" s="3">
        <v>0</v>
      </c>
      <c r="BG302" s="3">
        <v>4120349.15</v>
      </c>
      <c r="BH302" s="34">
        <v>0</v>
      </c>
      <c r="BI302" s="34">
        <v>0.64</v>
      </c>
    </row>
    <row r="303" spans="1:61" ht="20.100000000000001" customHeight="1" x14ac:dyDescent="0.5">
      <c r="A303" s="3" t="s">
        <v>38</v>
      </c>
      <c r="B303" s="3">
        <v>2234574.36</v>
      </c>
      <c r="C303" s="3">
        <v>21967772.289999999</v>
      </c>
      <c r="D303" s="3">
        <v>24202346.649999999</v>
      </c>
      <c r="E303" s="34">
        <v>90.77</v>
      </c>
      <c r="F303" s="34">
        <v>0.2</v>
      </c>
      <c r="G303" s="3">
        <v>0</v>
      </c>
      <c r="H303" s="3">
        <v>0</v>
      </c>
      <c r="I303" s="3">
        <v>0</v>
      </c>
      <c r="J303" s="34">
        <v>0</v>
      </c>
      <c r="K303" s="34">
        <v>0</v>
      </c>
      <c r="L303" s="3">
        <v>2175026.0699999998</v>
      </c>
      <c r="M303" s="3">
        <v>0</v>
      </c>
      <c r="N303" s="3">
        <v>2175026.0699999998</v>
      </c>
      <c r="O303" s="34">
        <v>0</v>
      </c>
      <c r="P303" s="34">
        <v>0.11</v>
      </c>
      <c r="Q303" s="3">
        <v>0</v>
      </c>
      <c r="R303" s="3">
        <v>0</v>
      </c>
      <c r="S303" s="3">
        <v>0</v>
      </c>
      <c r="T303" s="34">
        <v>0</v>
      </c>
      <c r="U303" s="34">
        <v>0</v>
      </c>
      <c r="V303" s="3">
        <v>0</v>
      </c>
      <c r="W303" s="3">
        <v>0</v>
      </c>
      <c r="X303" s="3">
        <v>0</v>
      </c>
      <c r="Y303" s="34">
        <v>0</v>
      </c>
      <c r="Z303" s="34">
        <v>0</v>
      </c>
      <c r="AA303" s="3">
        <v>0</v>
      </c>
      <c r="AB303" s="3">
        <v>0</v>
      </c>
      <c r="AC303" s="3">
        <v>0</v>
      </c>
      <c r="AD303" s="34">
        <v>0</v>
      </c>
      <c r="AE303" s="34">
        <v>0</v>
      </c>
      <c r="AF303" s="3">
        <v>0</v>
      </c>
      <c r="AG303" s="3">
        <v>0</v>
      </c>
      <c r="AH303" s="3">
        <v>0</v>
      </c>
      <c r="AI303" s="34">
        <v>0</v>
      </c>
      <c r="AJ303" s="34">
        <v>0</v>
      </c>
      <c r="AK303" s="3">
        <v>0</v>
      </c>
      <c r="AL303" s="3">
        <v>0</v>
      </c>
      <c r="AM303" s="3">
        <v>0</v>
      </c>
      <c r="AN303" s="34">
        <v>0</v>
      </c>
      <c r="AO303" s="34">
        <v>0</v>
      </c>
      <c r="AP303" s="3">
        <v>0</v>
      </c>
      <c r="AQ303" s="3">
        <v>0</v>
      </c>
      <c r="AR303" s="3">
        <v>0</v>
      </c>
      <c r="AS303" s="34">
        <v>0</v>
      </c>
      <c r="AT303" s="34">
        <v>0</v>
      </c>
      <c r="AU303" s="3">
        <v>0</v>
      </c>
      <c r="AV303" s="3">
        <v>21967772.289999999</v>
      </c>
      <c r="AW303" s="3">
        <v>21967772.289999999</v>
      </c>
      <c r="AX303" s="34">
        <v>100</v>
      </c>
      <c r="AY303" s="34">
        <v>100</v>
      </c>
      <c r="AZ303" s="3">
        <v>0</v>
      </c>
      <c r="BA303" s="3">
        <v>0</v>
      </c>
      <c r="BB303" s="3">
        <v>0</v>
      </c>
      <c r="BC303" s="34">
        <v>0</v>
      </c>
      <c r="BD303" s="34">
        <v>0</v>
      </c>
      <c r="BE303" s="3">
        <v>59548.29</v>
      </c>
      <c r="BF303" s="3">
        <v>0</v>
      </c>
      <c r="BG303" s="3">
        <v>59548.29</v>
      </c>
      <c r="BH303" s="34">
        <v>0</v>
      </c>
      <c r="BI303" s="34">
        <v>0.01</v>
      </c>
    </row>
    <row r="304" spans="1:61" ht="20.100000000000001" customHeight="1" x14ac:dyDescent="0.5">
      <c r="A304" s="3" t="s">
        <v>42</v>
      </c>
      <c r="B304" s="3">
        <v>14198324.27</v>
      </c>
      <c r="C304" s="3">
        <v>5759117.0700000003</v>
      </c>
      <c r="D304" s="3">
        <v>19957441.34</v>
      </c>
      <c r="E304" s="34">
        <v>28.86</v>
      </c>
      <c r="F304" s="34">
        <v>0.16</v>
      </c>
      <c r="G304" s="3">
        <v>0</v>
      </c>
      <c r="H304" s="3">
        <v>0</v>
      </c>
      <c r="I304" s="3">
        <v>0</v>
      </c>
      <c r="J304" s="34">
        <v>0</v>
      </c>
      <c r="K304" s="34">
        <v>0</v>
      </c>
      <c r="L304" s="3">
        <v>1568677.96</v>
      </c>
      <c r="M304" s="3">
        <v>5541629.6299999999</v>
      </c>
      <c r="N304" s="3">
        <v>7110307.5899999999</v>
      </c>
      <c r="O304" s="34">
        <v>77.94</v>
      </c>
      <c r="P304" s="34">
        <v>0.35</v>
      </c>
      <c r="Q304" s="3">
        <v>0</v>
      </c>
      <c r="R304" s="3">
        <v>0</v>
      </c>
      <c r="S304" s="3">
        <v>0</v>
      </c>
      <c r="T304" s="34">
        <v>0</v>
      </c>
      <c r="U304" s="34">
        <v>0</v>
      </c>
      <c r="V304" s="3">
        <v>0</v>
      </c>
      <c r="W304" s="3">
        <v>0</v>
      </c>
      <c r="X304" s="3">
        <v>0</v>
      </c>
      <c r="Y304" s="34">
        <v>0</v>
      </c>
      <c r="Z304" s="34">
        <v>0</v>
      </c>
      <c r="AA304" s="3">
        <v>83413.09</v>
      </c>
      <c r="AB304" s="3">
        <v>0</v>
      </c>
      <c r="AC304" s="3">
        <v>83413.09</v>
      </c>
      <c r="AD304" s="34">
        <v>0</v>
      </c>
      <c r="AE304" s="34">
        <v>0</v>
      </c>
      <c r="AF304" s="3">
        <v>0</v>
      </c>
      <c r="AG304" s="3">
        <v>0</v>
      </c>
      <c r="AH304" s="3">
        <v>0</v>
      </c>
      <c r="AI304" s="34">
        <v>0</v>
      </c>
      <c r="AJ304" s="34">
        <v>0</v>
      </c>
      <c r="AK304" s="3">
        <v>43103.45</v>
      </c>
      <c r="AL304" s="3">
        <v>0</v>
      </c>
      <c r="AM304" s="3">
        <v>43103.45</v>
      </c>
      <c r="AN304" s="34">
        <v>0</v>
      </c>
      <c r="AO304" s="34">
        <v>0.03</v>
      </c>
      <c r="AP304" s="3">
        <v>4737347.7699999996</v>
      </c>
      <c r="AQ304" s="3">
        <v>0</v>
      </c>
      <c r="AR304" s="3">
        <v>4737347.7699999996</v>
      </c>
      <c r="AS304" s="34">
        <v>0</v>
      </c>
      <c r="AT304" s="34">
        <v>0.18</v>
      </c>
      <c r="AU304" s="3">
        <v>0</v>
      </c>
      <c r="AV304" s="3">
        <v>0</v>
      </c>
      <c r="AW304" s="3">
        <v>0</v>
      </c>
      <c r="AX304" s="34">
        <v>0</v>
      </c>
      <c r="AY304" s="34">
        <v>0</v>
      </c>
      <c r="AZ304" s="3">
        <v>7450696.5199999996</v>
      </c>
      <c r="BA304" s="3">
        <v>0</v>
      </c>
      <c r="BB304" s="3">
        <v>7450696.5199999996</v>
      </c>
      <c r="BC304" s="34">
        <v>0</v>
      </c>
      <c r="BD304" s="34">
        <v>2.93</v>
      </c>
      <c r="BE304" s="3">
        <v>315085.48</v>
      </c>
      <c r="BF304" s="3">
        <v>217487.44</v>
      </c>
      <c r="BG304" s="3">
        <v>532572.91999999993</v>
      </c>
      <c r="BH304" s="34">
        <v>40.840000000000003</v>
      </c>
      <c r="BI304" s="34">
        <v>0.08</v>
      </c>
    </row>
    <row r="305" spans="1:61" ht="20.100000000000001" customHeight="1" x14ac:dyDescent="0.5">
      <c r="A305" s="3" t="s">
        <v>44</v>
      </c>
      <c r="B305" s="3">
        <v>9280245.1000000015</v>
      </c>
      <c r="C305" s="3">
        <v>0</v>
      </c>
      <c r="D305" s="3">
        <v>9280245.1000000015</v>
      </c>
      <c r="E305" s="34">
        <v>0</v>
      </c>
      <c r="F305" s="34">
        <v>0.08</v>
      </c>
      <c r="G305" s="3">
        <v>65193.9</v>
      </c>
      <c r="H305" s="3">
        <v>0</v>
      </c>
      <c r="I305" s="3">
        <v>65193.9</v>
      </c>
      <c r="J305" s="34">
        <v>0</v>
      </c>
      <c r="K305" s="34">
        <v>0.06</v>
      </c>
      <c r="L305" s="3">
        <v>249055.72</v>
      </c>
      <c r="M305" s="3">
        <v>0</v>
      </c>
      <c r="N305" s="3">
        <v>249055.72</v>
      </c>
      <c r="O305" s="34">
        <v>0</v>
      </c>
      <c r="P305" s="34">
        <v>0.01</v>
      </c>
      <c r="Q305" s="3">
        <v>0</v>
      </c>
      <c r="R305" s="3">
        <v>0</v>
      </c>
      <c r="S305" s="3">
        <v>0</v>
      </c>
      <c r="T305" s="34">
        <v>0</v>
      </c>
      <c r="U305" s="34">
        <v>0</v>
      </c>
      <c r="V305" s="3">
        <v>0</v>
      </c>
      <c r="W305" s="3">
        <v>0</v>
      </c>
      <c r="X305" s="3">
        <v>0</v>
      </c>
      <c r="Y305" s="34">
        <v>0</v>
      </c>
      <c r="Z305" s="34">
        <v>0</v>
      </c>
      <c r="AA305" s="3">
        <v>84564.76</v>
      </c>
      <c r="AB305" s="3">
        <v>0</v>
      </c>
      <c r="AC305" s="3">
        <v>84564.76</v>
      </c>
      <c r="AD305" s="34">
        <v>0</v>
      </c>
      <c r="AE305" s="34">
        <v>0</v>
      </c>
      <c r="AF305" s="3">
        <v>0</v>
      </c>
      <c r="AG305" s="3">
        <v>0</v>
      </c>
      <c r="AH305" s="3">
        <v>0</v>
      </c>
      <c r="AI305" s="34">
        <v>0</v>
      </c>
      <c r="AJ305" s="34">
        <v>0</v>
      </c>
      <c r="AK305" s="3">
        <v>0</v>
      </c>
      <c r="AL305" s="3">
        <v>0</v>
      </c>
      <c r="AM305" s="3">
        <v>0</v>
      </c>
      <c r="AN305" s="34">
        <v>0</v>
      </c>
      <c r="AO305" s="34">
        <v>0</v>
      </c>
      <c r="AP305" s="3">
        <v>7955441.29</v>
      </c>
      <c r="AQ305" s="3">
        <v>0</v>
      </c>
      <c r="AR305" s="3">
        <v>7955441.29</v>
      </c>
      <c r="AS305" s="34">
        <v>0</v>
      </c>
      <c r="AT305" s="34">
        <v>0.3</v>
      </c>
      <c r="AU305" s="3">
        <v>0</v>
      </c>
      <c r="AV305" s="3">
        <v>0</v>
      </c>
      <c r="AW305" s="3">
        <v>0</v>
      </c>
      <c r="AX305" s="34">
        <v>0</v>
      </c>
      <c r="AY305" s="34">
        <v>0</v>
      </c>
      <c r="AZ305" s="3">
        <v>925989.43</v>
      </c>
      <c r="BA305" s="3">
        <v>0</v>
      </c>
      <c r="BB305" s="3">
        <v>925989.43</v>
      </c>
      <c r="BC305" s="34">
        <v>0</v>
      </c>
      <c r="BD305" s="34">
        <v>0.36</v>
      </c>
      <c r="BE305" s="3">
        <v>0</v>
      </c>
      <c r="BF305" s="3">
        <v>0</v>
      </c>
      <c r="BG305" s="3">
        <v>0</v>
      </c>
      <c r="BH305" s="34">
        <v>0</v>
      </c>
      <c r="BI305" s="34">
        <v>0</v>
      </c>
    </row>
    <row r="306" spans="1:61" ht="20.100000000000001" customHeight="1" x14ac:dyDescent="0.5">
      <c r="A306" s="3" t="s">
        <v>45</v>
      </c>
      <c r="B306" s="3">
        <v>9181990.0500000007</v>
      </c>
      <c r="C306" s="3">
        <v>0</v>
      </c>
      <c r="D306" s="3">
        <v>9181990.0499999989</v>
      </c>
      <c r="E306" s="34">
        <v>0</v>
      </c>
      <c r="F306" s="34">
        <v>7.0000000000000007E-2</v>
      </c>
      <c r="G306" s="3">
        <v>0</v>
      </c>
      <c r="H306" s="3">
        <v>0</v>
      </c>
      <c r="I306" s="3">
        <v>0</v>
      </c>
      <c r="J306" s="34">
        <v>0</v>
      </c>
      <c r="K306" s="34">
        <v>0</v>
      </c>
      <c r="L306" s="3">
        <v>0</v>
      </c>
      <c r="M306" s="3">
        <v>0</v>
      </c>
      <c r="N306" s="3">
        <v>0</v>
      </c>
      <c r="O306" s="34">
        <v>0</v>
      </c>
      <c r="P306" s="34">
        <v>0</v>
      </c>
      <c r="Q306" s="3">
        <v>0</v>
      </c>
      <c r="R306" s="3">
        <v>0</v>
      </c>
      <c r="S306" s="3">
        <v>0</v>
      </c>
      <c r="T306" s="34">
        <v>0</v>
      </c>
      <c r="U306" s="34">
        <v>0</v>
      </c>
      <c r="V306" s="3">
        <v>0</v>
      </c>
      <c r="W306" s="3">
        <v>0</v>
      </c>
      <c r="X306" s="3">
        <v>0</v>
      </c>
      <c r="Y306" s="34">
        <v>0</v>
      </c>
      <c r="Z306" s="34">
        <v>0</v>
      </c>
      <c r="AA306" s="3">
        <v>4354.1400000000003</v>
      </c>
      <c r="AB306" s="3">
        <v>0</v>
      </c>
      <c r="AC306" s="3">
        <v>4354.1400000000003</v>
      </c>
      <c r="AD306" s="34">
        <v>0</v>
      </c>
      <c r="AE306" s="34">
        <v>0</v>
      </c>
      <c r="AF306" s="3">
        <v>0</v>
      </c>
      <c r="AG306" s="3">
        <v>0</v>
      </c>
      <c r="AH306" s="3">
        <v>0</v>
      </c>
      <c r="AI306" s="34">
        <v>0</v>
      </c>
      <c r="AJ306" s="34">
        <v>0</v>
      </c>
      <c r="AK306" s="3">
        <v>0</v>
      </c>
      <c r="AL306" s="3">
        <v>0</v>
      </c>
      <c r="AM306" s="3">
        <v>0</v>
      </c>
      <c r="AN306" s="34">
        <v>0</v>
      </c>
      <c r="AO306" s="34">
        <v>0</v>
      </c>
      <c r="AP306" s="3">
        <v>4624170.54</v>
      </c>
      <c r="AQ306" s="3">
        <v>0</v>
      </c>
      <c r="AR306" s="3">
        <v>4624170.54</v>
      </c>
      <c r="AS306" s="34">
        <v>0</v>
      </c>
      <c r="AT306" s="34">
        <v>0.18</v>
      </c>
      <c r="AU306" s="3">
        <v>0</v>
      </c>
      <c r="AV306" s="3">
        <v>0</v>
      </c>
      <c r="AW306" s="3">
        <v>0</v>
      </c>
      <c r="AX306" s="34">
        <v>0</v>
      </c>
      <c r="AY306" s="34">
        <v>0</v>
      </c>
      <c r="AZ306" s="3">
        <v>3264805.64</v>
      </c>
      <c r="BA306" s="3">
        <v>0</v>
      </c>
      <c r="BB306" s="3">
        <v>3264805.64</v>
      </c>
      <c r="BC306" s="34">
        <v>0</v>
      </c>
      <c r="BD306" s="34">
        <v>1.28</v>
      </c>
      <c r="BE306" s="3">
        <v>1288659.73</v>
      </c>
      <c r="BF306" s="3">
        <v>0</v>
      </c>
      <c r="BG306" s="3">
        <v>1288659.73</v>
      </c>
      <c r="BH306" s="34">
        <v>0</v>
      </c>
      <c r="BI306" s="34">
        <v>0.2</v>
      </c>
    </row>
    <row r="307" spans="1:61" ht="20.100000000000001" customHeight="1" x14ac:dyDescent="0.5">
      <c r="A307" s="3" t="s">
        <v>47</v>
      </c>
      <c r="B307" s="3">
        <v>8787827.7000000011</v>
      </c>
      <c r="C307" s="3">
        <v>0</v>
      </c>
      <c r="D307" s="3">
        <v>8787827.6999999993</v>
      </c>
      <c r="E307" s="34">
        <v>0</v>
      </c>
      <c r="F307" s="34">
        <v>7.0000000000000007E-2</v>
      </c>
      <c r="G307" s="3">
        <v>3152.59</v>
      </c>
      <c r="H307" s="3">
        <v>0</v>
      </c>
      <c r="I307" s="3">
        <v>3152.59</v>
      </c>
      <c r="J307" s="34">
        <v>0</v>
      </c>
      <c r="K307" s="34">
        <v>0</v>
      </c>
      <c r="L307" s="3">
        <v>4923.3999999999996</v>
      </c>
      <c r="M307" s="3">
        <v>0</v>
      </c>
      <c r="N307" s="3">
        <v>4923.3999999999996</v>
      </c>
      <c r="O307" s="34">
        <v>0</v>
      </c>
      <c r="P307" s="34">
        <v>0</v>
      </c>
      <c r="Q307" s="3">
        <v>0</v>
      </c>
      <c r="R307" s="3">
        <v>0</v>
      </c>
      <c r="S307" s="3">
        <v>0</v>
      </c>
      <c r="T307" s="34">
        <v>0</v>
      </c>
      <c r="U307" s="34">
        <v>0</v>
      </c>
      <c r="V307" s="3">
        <v>14401.71</v>
      </c>
      <c r="W307" s="3">
        <v>0</v>
      </c>
      <c r="X307" s="3">
        <v>14401.71</v>
      </c>
      <c r="Y307" s="34">
        <v>0</v>
      </c>
      <c r="Z307" s="34">
        <v>0.01</v>
      </c>
      <c r="AA307" s="3">
        <v>3268902.15</v>
      </c>
      <c r="AB307" s="3">
        <v>0</v>
      </c>
      <c r="AC307" s="3">
        <v>3268902.15</v>
      </c>
      <c r="AD307" s="34">
        <v>0</v>
      </c>
      <c r="AE307" s="34">
        <v>0.11</v>
      </c>
      <c r="AF307" s="3">
        <v>0</v>
      </c>
      <c r="AG307" s="3">
        <v>0</v>
      </c>
      <c r="AH307" s="3">
        <v>0</v>
      </c>
      <c r="AI307" s="34">
        <v>0</v>
      </c>
      <c r="AJ307" s="34">
        <v>0</v>
      </c>
      <c r="AK307" s="3">
        <v>103290.53</v>
      </c>
      <c r="AL307" s="3">
        <v>0</v>
      </c>
      <c r="AM307" s="3">
        <v>103290.53</v>
      </c>
      <c r="AN307" s="34">
        <v>0</v>
      </c>
      <c r="AO307" s="34">
        <v>0.08</v>
      </c>
      <c r="AP307" s="3">
        <v>4415780.87</v>
      </c>
      <c r="AQ307" s="3">
        <v>0</v>
      </c>
      <c r="AR307" s="3">
        <v>4415780.87</v>
      </c>
      <c r="AS307" s="34">
        <v>0</v>
      </c>
      <c r="AT307" s="34">
        <v>0.17</v>
      </c>
      <c r="AU307" s="3">
        <v>0</v>
      </c>
      <c r="AV307" s="3">
        <v>0</v>
      </c>
      <c r="AW307" s="3">
        <v>0</v>
      </c>
      <c r="AX307" s="34">
        <v>0</v>
      </c>
      <c r="AY307" s="34">
        <v>0</v>
      </c>
      <c r="AZ307" s="3">
        <v>120397.86</v>
      </c>
      <c r="BA307" s="3">
        <v>0</v>
      </c>
      <c r="BB307" s="3">
        <v>120397.86</v>
      </c>
      <c r="BC307" s="34">
        <v>0</v>
      </c>
      <c r="BD307" s="34">
        <v>0.05</v>
      </c>
      <c r="BE307" s="3">
        <v>856978.59</v>
      </c>
      <c r="BF307" s="3">
        <v>0</v>
      </c>
      <c r="BG307" s="3">
        <v>856978.59</v>
      </c>
      <c r="BH307" s="34">
        <v>0</v>
      </c>
      <c r="BI307" s="34">
        <v>0.13</v>
      </c>
    </row>
    <row r="308" spans="1:61" ht="20.100000000000001" customHeight="1" x14ac:dyDescent="0.5">
      <c r="A308" s="3" t="s">
        <v>46</v>
      </c>
      <c r="B308" s="3">
        <v>5252901.97</v>
      </c>
      <c r="C308" s="3">
        <v>0</v>
      </c>
      <c r="D308" s="3">
        <v>5252901.97</v>
      </c>
      <c r="E308" s="34">
        <v>0</v>
      </c>
      <c r="F308" s="34">
        <v>0.04</v>
      </c>
      <c r="G308" s="3">
        <v>0</v>
      </c>
      <c r="H308" s="3">
        <v>0</v>
      </c>
      <c r="I308" s="3">
        <v>0</v>
      </c>
      <c r="J308" s="34">
        <v>0</v>
      </c>
      <c r="K308" s="34">
        <v>0</v>
      </c>
      <c r="L308" s="3">
        <v>0</v>
      </c>
      <c r="M308" s="3">
        <v>0</v>
      </c>
      <c r="N308" s="3">
        <v>0</v>
      </c>
      <c r="O308" s="34">
        <v>0</v>
      </c>
      <c r="P308" s="34">
        <v>0</v>
      </c>
      <c r="Q308" s="3">
        <v>0</v>
      </c>
      <c r="R308" s="3">
        <v>0</v>
      </c>
      <c r="S308" s="3">
        <v>0</v>
      </c>
      <c r="T308" s="34">
        <v>0</v>
      </c>
      <c r="U308" s="34">
        <v>0</v>
      </c>
      <c r="V308" s="3">
        <v>0</v>
      </c>
      <c r="W308" s="3">
        <v>0</v>
      </c>
      <c r="X308" s="3">
        <v>0</v>
      </c>
      <c r="Y308" s="34">
        <v>0</v>
      </c>
      <c r="Z308" s="34">
        <v>0</v>
      </c>
      <c r="AA308" s="3">
        <v>0</v>
      </c>
      <c r="AB308" s="3">
        <v>0</v>
      </c>
      <c r="AC308" s="3">
        <v>0</v>
      </c>
      <c r="AD308" s="34">
        <v>0</v>
      </c>
      <c r="AE308" s="34">
        <v>0</v>
      </c>
      <c r="AF308" s="3">
        <v>0</v>
      </c>
      <c r="AG308" s="3">
        <v>0</v>
      </c>
      <c r="AH308" s="3">
        <v>0</v>
      </c>
      <c r="AI308" s="34">
        <v>0</v>
      </c>
      <c r="AJ308" s="34">
        <v>0</v>
      </c>
      <c r="AK308" s="3">
        <v>0</v>
      </c>
      <c r="AL308" s="3">
        <v>0</v>
      </c>
      <c r="AM308" s="3">
        <v>0</v>
      </c>
      <c r="AN308" s="34">
        <v>0</v>
      </c>
      <c r="AO308" s="34">
        <v>0</v>
      </c>
      <c r="AP308" s="3">
        <v>5252901.97</v>
      </c>
      <c r="AQ308" s="3">
        <v>0</v>
      </c>
      <c r="AR308" s="3">
        <v>5252901.97</v>
      </c>
      <c r="AS308" s="34">
        <v>0</v>
      </c>
      <c r="AT308" s="34">
        <v>0.2</v>
      </c>
      <c r="AU308" s="3">
        <v>0</v>
      </c>
      <c r="AV308" s="3">
        <v>0</v>
      </c>
      <c r="AW308" s="3">
        <v>0</v>
      </c>
      <c r="AX308" s="34">
        <v>0</v>
      </c>
      <c r="AY308" s="34">
        <v>0</v>
      </c>
      <c r="AZ308" s="3">
        <v>0</v>
      </c>
      <c r="BA308" s="3">
        <v>0</v>
      </c>
      <c r="BB308" s="3">
        <v>0</v>
      </c>
      <c r="BC308" s="34">
        <v>0</v>
      </c>
      <c r="BD308" s="34">
        <v>0</v>
      </c>
      <c r="BE308" s="3">
        <v>0</v>
      </c>
      <c r="BF308" s="3">
        <v>0</v>
      </c>
      <c r="BG308" s="3">
        <v>0</v>
      </c>
      <c r="BH308" s="34">
        <v>0</v>
      </c>
      <c r="BI308" s="34">
        <v>0</v>
      </c>
    </row>
    <row r="309" spans="1:61" ht="20.100000000000001" customHeight="1" x14ac:dyDescent="0.5">
      <c r="A309" s="3" t="s">
        <v>48</v>
      </c>
      <c r="B309" s="3">
        <v>21506.639999999999</v>
      </c>
      <c r="C309" s="3">
        <v>3687869.42</v>
      </c>
      <c r="D309" s="3">
        <v>3709376.06</v>
      </c>
      <c r="E309" s="34">
        <v>99.42</v>
      </c>
      <c r="F309" s="34">
        <v>0.03</v>
      </c>
      <c r="G309" s="3">
        <v>0</v>
      </c>
      <c r="H309" s="3">
        <v>0</v>
      </c>
      <c r="I309" s="3">
        <v>0</v>
      </c>
      <c r="J309" s="34">
        <v>0</v>
      </c>
      <c r="K309" s="34">
        <v>0</v>
      </c>
      <c r="L309" s="3">
        <v>0</v>
      </c>
      <c r="M309" s="3">
        <v>0</v>
      </c>
      <c r="N309" s="3">
        <v>0</v>
      </c>
      <c r="O309" s="34">
        <v>0</v>
      </c>
      <c r="P309" s="34">
        <v>0</v>
      </c>
      <c r="Q309" s="3">
        <v>0</v>
      </c>
      <c r="R309" s="3">
        <v>3687869.42</v>
      </c>
      <c r="S309" s="3">
        <v>3687869.42</v>
      </c>
      <c r="T309" s="34">
        <v>100</v>
      </c>
      <c r="U309" s="34">
        <v>0.11</v>
      </c>
      <c r="V309" s="3">
        <v>21506.639999999999</v>
      </c>
      <c r="W309" s="3">
        <v>0</v>
      </c>
      <c r="X309" s="3">
        <v>21506.639999999999</v>
      </c>
      <c r="Y309" s="34">
        <v>0</v>
      </c>
      <c r="Z309" s="34">
        <v>0.01</v>
      </c>
      <c r="AA309" s="3">
        <v>0</v>
      </c>
      <c r="AB309" s="3">
        <v>0</v>
      </c>
      <c r="AC309" s="3">
        <v>0</v>
      </c>
      <c r="AD309" s="34">
        <v>0</v>
      </c>
      <c r="AE309" s="34">
        <v>0</v>
      </c>
      <c r="AF309" s="3">
        <v>0</v>
      </c>
      <c r="AG309" s="3">
        <v>0</v>
      </c>
      <c r="AH309" s="3">
        <v>0</v>
      </c>
      <c r="AI309" s="34">
        <v>0</v>
      </c>
      <c r="AJ309" s="34">
        <v>0</v>
      </c>
      <c r="AK309" s="3">
        <v>0</v>
      </c>
      <c r="AL309" s="3">
        <v>0</v>
      </c>
      <c r="AM309" s="3">
        <v>0</v>
      </c>
      <c r="AN309" s="34">
        <v>0</v>
      </c>
      <c r="AO309" s="34">
        <v>0</v>
      </c>
      <c r="AP309" s="3">
        <v>0</v>
      </c>
      <c r="AQ309" s="3">
        <v>0</v>
      </c>
      <c r="AR309" s="3">
        <v>0</v>
      </c>
      <c r="AS309" s="34">
        <v>0</v>
      </c>
      <c r="AT309" s="34">
        <v>0</v>
      </c>
      <c r="AU309" s="3">
        <v>0</v>
      </c>
      <c r="AV309" s="3">
        <v>0</v>
      </c>
      <c r="AW309" s="3">
        <v>0</v>
      </c>
      <c r="AX309" s="34">
        <v>0</v>
      </c>
      <c r="AY309" s="34">
        <v>0</v>
      </c>
      <c r="AZ309" s="3">
        <v>0</v>
      </c>
      <c r="BA309" s="3">
        <v>0</v>
      </c>
      <c r="BB309" s="3">
        <v>0</v>
      </c>
      <c r="BC309" s="34">
        <v>0</v>
      </c>
      <c r="BD309" s="34">
        <v>0</v>
      </c>
      <c r="BE309" s="3">
        <v>0</v>
      </c>
      <c r="BF309" s="3">
        <v>0</v>
      </c>
      <c r="BG309" s="3">
        <v>0</v>
      </c>
      <c r="BH309" s="34">
        <v>0</v>
      </c>
      <c r="BI309" s="34">
        <v>0</v>
      </c>
    </row>
    <row r="310" spans="1:61" ht="20.100000000000001" customHeight="1" x14ac:dyDescent="0.5">
      <c r="A310" s="3" t="s">
        <v>49</v>
      </c>
      <c r="B310" s="3">
        <v>734818.07</v>
      </c>
      <c r="C310" s="3">
        <v>0</v>
      </c>
      <c r="D310" s="3">
        <v>734818.07000000007</v>
      </c>
      <c r="E310" s="34">
        <v>0</v>
      </c>
      <c r="F310" s="34">
        <v>0.01</v>
      </c>
      <c r="G310" s="3">
        <v>0</v>
      </c>
      <c r="H310" s="3">
        <v>0</v>
      </c>
      <c r="I310" s="3">
        <v>0</v>
      </c>
      <c r="J310" s="34">
        <v>0</v>
      </c>
      <c r="K310" s="34">
        <v>0</v>
      </c>
      <c r="L310" s="3">
        <v>658323.31000000006</v>
      </c>
      <c r="M310" s="3">
        <v>0</v>
      </c>
      <c r="N310" s="3">
        <v>658323.31000000006</v>
      </c>
      <c r="O310" s="34">
        <v>0</v>
      </c>
      <c r="P310" s="34">
        <v>0.03</v>
      </c>
      <c r="Q310" s="3">
        <v>0</v>
      </c>
      <c r="R310" s="3">
        <v>0</v>
      </c>
      <c r="S310" s="3">
        <v>0</v>
      </c>
      <c r="T310" s="34">
        <v>0</v>
      </c>
      <c r="U310" s="34">
        <v>0</v>
      </c>
      <c r="V310" s="3">
        <v>0</v>
      </c>
      <c r="W310" s="3">
        <v>0</v>
      </c>
      <c r="X310" s="3">
        <v>0</v>
      </c>
      <c r="Y310" s="34">
        <v>0</v>
      </c>
      <c r="Z310" s="34">
        <v>0</v>
      </c>
      <c r="AA310" s="3">
        <v>4323.75</v>
      </c>
      <c r="AB310" s="3">
        <v>0</v>
      </c>
      <c r="AC310" s="3">
        <v>4323.75</v>
      </c>
      <c r="AD310" s="34">
        <v>0</v>
      </c>
      <c r="AE310" s="34">
        <v>0</v>
      </c>
      <c r="AF310" s="3">
        <v>0</v>
      </c>
      <c r="AG310" s="3">
        <v>0</v>
      </c>
      <c r="AH310" s="3">
        <v>0</v>
      </c>
      <c r="AI310" s="34">
        <v>0</v>
      </c>
      <c r="AJ310" s="34">
        <v>0</v>
      </c>
      <c r="AK310" s="3">
        <v>50561.25</v>
      </c>
      <c r="AL310" s="3">
        <v>0</v>
      </c>
      <c r="AM310" s="3">
        <v>50561.25</v>
      </c>
      <c r="AN310" s="34">
        <v>0</v>
      </c>
      <c r="AO310" s="34">
        <v>0.04</v>
      </c>
      <c r="AP310" s="3">
        <v>9789.3799999999992</v>
      </c>
      <c r="AQ310" s="3">
        <v>0</v>
      </c>
      <c r="AR310" s="3">
        <v>9789.3799999999992</v>
      </c>
      <c r="AS310" s="34">
        <v>0</v>
      </c>
      <c r="AT310" s="34">
        <v>0</v>
      </c>
      <c r="AU310" s="3">
        <v>0</v>
      </c>
      <c r="AV310" s="3">
        <v>0</v>
      </c>
      <c r="AW310" s="3">
        <v>0</v>
      </c>
      <c r="AX310" s="34">
        <v>0</v>
      </c>
      <c r="AY310" s="34">
        <v>0</v>
      </c>
      <c r="AZ310" s="3">
        <v>4256.1899999999996</v>
      </c>
      <c r="BA310" s="3">
        <v>0</v>
      </c>
      <c r="BB310" s="3">
        <v>4256.1899999999996</v>
      </c>
      <c r="BC310" s="34">
        <v>0</v>
      </c>
      <c r="BD310" s="34">
        <v>0</v>
      </c>
      <c r="BE310" s="3">
        <v>7564.19</v>
      </c>
      <c r="BF310" s="3">
        <v>0</v>
      </c>
      <c r="BG310" s="3">
        <v>7564.19</v>
      </c>
      <c r="BH310" s="34">
        <v>0</v>
      </c>
      <c r="BI310" s="34">
        <v>0</v>
      </c>
    </row>
    <row r="311" spans="1:61" ht="20.100000000000001" customHeight="1" x14ac:dyDescent="0.5">
      <c r="A311" s="71" t="s">
        <v>3</v>
      </c>
      <c r="B311" s="71">
        <v>7407935160.0300007</v>
      </c>
      <c r="C311" s="71">
        <v>4867060675.4900007</v>
      </c>
      <c r="D311" s="71">
        <v>12274995835.519999</v>
      </c>
      <c r="E311" s="88">
        <v>39.65</v>
      </c>
      <c r="F311" s="88">
        <v>100</v>
      </c>
      <c r="G311" s="71">
        <v>62761643.989999995</v>
      </c>
      <c r="H311" s="71">
        <v>48339506.100000001</v>
      </c>
      <c r="I311" s="71">
        <v>111101150.09</v>
      </c>
      <c r="J311" s="88">
        <v>43.51</v>
      </c>
      <c r="K311" s="88">
        <v>100</v>
      </c>
      <c r="L311" s="71">
        <v>810514853.71999979</v>
      </c>
      <c r="M311" s="71">
        <v>1207176844.1599998</v>
      </c>
      <c r="N311" s="71">
        <v>2017691697.8799999</v>
      </c>
      <c r="O311" s="88">
        <v>59.83</v>
      </c>
      <c r="P311" s="88">
        <v>100</v>
      </c>
      <c r="Q311" s="71">
        <v>3394201.5100000002</v>
      </c>
      <c r="R311" s="71">
        <v>3303609993.7900009</v>
      </c>
      <c r="S311" s="71">
        <v>3307004195.3000002</v>
      </c>
      <c r="T311" s="88">
        <v>99.9</v>
      </c>
      <c r="U311" s="88">
        <v>100</v>
      </c>
      <c r="V311" s="71">
        <v>130533176.66999999</v>
      </c>
      <c r="W311" s="71">
        <v>15056682.16</v>
      </c>
      <c r="X311" s="71">
        <v>145589858.82999998</v>
      </c>
      <c r="Y311" s="88">
        <v>10.34</v>
      </c>
      <c r="Z311" s="88">
        <v>100</v>
      </c>
      <c r="AA311" s="71">
        <v>2728728577.7200003</v>
      </c>
      <c r="AB311" s="71">
        <v>222799326.20999998</v>
      </c>
      <c r="AC311" s="71">
        <v>2951527903.9299994</v>
      </c>
      <c r="AD311" s="88">
        <v>7.55</v>
      </c>
      <c r="AE311" s="88">
        <v>100</v>
      </c>
      <c r="AF311" s="71">
        <v>62819300.339999996</v>
      </c>
      <c r="AG311" s="71">
        <v>0</v>
      </c>
      <c r="AH311" s="71">
        <v>62819300.339999996</v>
      </c>
      <c r="AI311" s="88">
        <v>0</v>
      </c>
      <c r="AJ311" s="88">
        <v>100</v>
      </c>
      <c r="AK311" s="71">
        <v>114716489.68000002</v>
      </c>
      <c r="AL311" s="71">
        <v>9749239.2800000012</v>
      </c>
      <c r="AM311" s="71">
        <v>124465728.96000001</v>
      </c>
      <c r="AN311" s="88">
        <v>7.83</v>
      </c>
      <c r="AO311" s="88">
        <v>100</v>
      </c>
      <c r="AP311" s="71">
        <v>2625757498.5600004</v>
      </c>
      <c r="AQ311" s="71">
        <v>4642339.71</v>
      </c>
      <c r="AR311" s="71">
        <v>2630399838.27</v>
      </c>
      <c r="AS311" s="88">
        <v>0.18</v>
      </c>
      <c r="AT311" s="88">
        <v>100</v>
      </c>
      <c r="AU311" s="71">
        <v>0</v>
      </c>
      <c r="AV311" s="71">
        <v>21967772.289999999</v>
      </c>
      <c r="AW311" s="71">
        <v>21967772.289999999</v>
      </c>
      <c r="AX311" s="88">
        <v>100</v>
      </c>
      <c r="AY311" s="88">
        <v>100</v>
      </c>
      <c r="AZ311" s="71">
        <v>252962353.56</v>
      </c>
      <c r="BA311" s="71">
        <v>1304467.8900000001</v>
      </c>
      <c r="BB311" s="71">
        <v>254266821.44999999</v>
      </c>
      <c r="BC311" s="88">
        <v>0.51</v>
      </c>
      <c r="BD311" s="88">
        <v>100</v>
      </c>
      <c r="BE311" s="71">
        <v>615747064.28000009</v>
      </c>
      <c r="BF311" s="71">
        <v>32414503.899999999</v>
      </c>
      <c r="BG311" s="71">
        <v>648161568.18000007</v>
      </c>
      <c r="BH311" s="88">
        <v>5</v>
      </c>
      <c r="BI311" s="88">
        <v>100</v>
      </c>
    </row>
    <row r="314" spans="1:61" s="29" customFormat="1" ht="20.100000000000001" customHeight="1" x14ac:dyDescent="0.5">
      <c r="A314" s="37"/>
    </row>
    <row r="315" spans="1:61" ht="20.100000000000001" customHeight="1" x14ac:dyDescent="0.5">
      <c r="A315" s="31"/>
      <c r="C315" s="82" t="s">
        <v>102</v>
      </c>
    </row>
    <row r="316" spans="1:61" ht="20.100000000000001" customHeight="1" x14ac:dyDescent="0.5">
      <c r="A316" s="31"/>
      <c r="C316" s="82" t="s">
        <v>103</v>
      </c>
    </row>
    <row r="317" spans="1:61" ht="20.100000000000001" customHeight="1" x14ac:dyDescent="0.5">
      <c r="A317" s="31"/>
      <c r="B317" s="31"/>
      <c r="C317" s="82" t="s">
        <v>263</v>
      </c>
      <c r="D317" s="31"/>
      <c r="E317" s="31"/>
      <c r="F317" s="31"/>
      <c r="G317" s="31"/>
      <c r="H317" s="31"/>
      <c r="I317" s="31"/>
      <c r="J317" s="31"/>
      <c r="K317" s="31"/>
      <c r="L317" s="31"/>
      <c r="M317" s="31"/>
      <c r="N317" s="31"/>
      <c r="O317" s="31"/>
    </row>
    <row r="318" spans="1:61" ht="20.100000000000001" customHeight="1" x14ac:dyDescent="0.5">
      <c r="A318" s="31"/>
      <c r="B318" s="31"/>
      <c r="C318" s="82" t="s">
        <v>104</v>
      </c>
      <c r="D318" s="31"/>
      <c r="E318" s="31"/>
      <c r="F318" s="31"/>
      <c r="G318" s="31"/>
      <c r="H318" s="31"/>
      <c r="I318" s="31"/>
      <c r="J318" s="31"/>
      <c r="K318" s="31"/>
      <c r="L318" s="31"/>
      <c r="M318" s="31"/>
      <c r="N318" s="31"/>
      <c r="O318" s="31"/>
    </row>
    <row r="319" spans="1:61" ht="20.100000000000001" customHeight="1" thickBot="1" x14ac:dyDescent="0.55000000000000004"/>
    <row r="320" spans="1:61" ht="30" customHeight="1" thickBot="1" x14ac:dyDescent="0.55000000000000004">
      <c r="A320" s="135" t="s">
        <v>176</v>
      </c>
      <c r="B320" s="137" t="s">
        <v>626</v>
      </c>
      <c r="C320" s="138"/>
      <c r="D320" s="138"/>
      <c r="E320" s="138"/>
      <c r="F320" s="139"/>
      <c r="G320" s="137" t="s">
        <v>4</v>
      </c>
      <c r="H320" s="138"/>
      <c r="I320" s="138"/>
      <c r="J320" s="138"/>
      <c r="K320" s="138"/>
      <c r="L320" s="137" t="s">
        <v>5</v>
      </c>
      <c r="M320" s="138"/>
      <c r="N320" s="138"/>
      <c r="O320" s="138"/>
      <c r="P320" s="139"/>
      <c r="Q320" s="137" t="s">
        <v>6</v>
      </c>
      <c r="R320" s="138"/>
      <c r="S320" s="138"/>
      <c r="T320" s="138"/>
      <c r="U320" s="139"/>
      <c r="V320" s="137" t="s">
        <v>337</v>
      </c>
      <c r="W320" s="138"/>
      <c r="X320" s="138"/>
      <c r="Y320" s="138"/>
      <c r="Z320" s="139"/>
      <c r="AA320" s="137" t="s">
        <v>338</v>
      </c>
      <c r="AB320" s="138"/>
      <c r="AC320" s="138"/>
      <c r="AD320" s="138"/>
      <c r="AE320" s="139"/>
      <c r="AF320" s="137" t="s">
        <v>9</v>
      </c>
      <c r="AG320" s="138"/>
      <c r="AH320" s="138"/>
      <c r="AI320" s="138"/>
      <c r="AJ320" s="139"/>
      <c r="AK320" s="137" t="s">
        <v>339</v>
      </c>
      <c r="AL320" s="138"/>
      <c r="AM320" s="138"/>
      <c r="AN320" s="138"/>
      <c r="AO320" s="139"/>
      <c r="AP320" s="137" t="s">
        <v>99</v>
      </c>
      <c r="AQ320" s="138"/>
      <c r="AR320" s="138"/>
      <c r="AS320" s="138"/>
      <c r="AT320" s="139"/>
      <c r="AU320" s="137" t="s">
        <v>12</v>
      </c>
      <c r="AV320" s="138"/>
      <c r="AW320" s="138"/>
      <c r="AX320" s="138"/>
      <c r="AY320" s="139"/>
      <c r="AZ320" s="137" t="s">
        <v>13</v>
      </c>
      <c r="BA320" s="138"/>
      <c r="BB320" s="138"/>
      <c r="BC320" s="138"/>
      <c r="BD320" s="139"/>
      <c r="BE320" s="137" t="s">
        <v>14</v>
      </c>
      <c r="BF320" s="138"/>
      <c r="BG320" s="138"/>
      <c r="BH320" s="138"/>
      <c r="BI320" s="139"/>
    </row>
    <row r="321" spans="1:61" ht="30" customHeight="1" thickBot="1" x14ac:dyDescent="0.55000000000000004">
      <c r="A321" s="136"/>
      <c r="B321" s="55" t="s">
        <v>177</v>
      </c>
      <c r="C321" s="55" t="s">
        <v>334</v>
      </c>
      <c r="D321" s="55" t="s">
        <v>86</v>
      </c>
      <c r="E321" s="55" t="s">
        <v>335</v>
      </c>
      <c r="F321" s="55" t="s">
        <v>336</v>
      </c>
      <c r="G321" s="55" t="s">
        <v>177</v>
      </c>
      <c r="H321" s="55" t="s">
        <v>334</v>
      </c>
      <c r="I321" s="55" t="s">
        <v>86</v>
      </c>
      <c r="J321" s="55" t="s">
        <v>335</v>
      </c>
      <c r="K321" s="56" t="s">
        <v>336</v>
      </c>
      <c r="L321" s="55" t="s">
        <v>177</v>
      </c>
      <c r="M321" s="55" t="s">
        <v>334</v>
      </c>
      <c r="N321" s="55" t="s">
        <v>86</v>
      </c>
      <c r="O321" s="55" t="s">
        <v>335</v>
      </c>
      <c r="P321" s="55" t="s">
        <v>336</v>
      </c>
      <c r="Q321" s="55" t="s">
        <v>177</v>
      </c>
      <c r="R321" s="55" t="s">
        <v>334</v>
      </c>
      <c r="S321" s="55" t="s">
        <v>86</v>
      </c>
      <c r="T321" s="55" t="s">
        <v>335</v>
      </c>
      <c r="U321" s="55" t="s">
        <v>336</v>
      </c>
      <c r="V321" s="55" t="s">
        <v>177</v>
      </c>
      <c r="W321" s="55" t="s">
        <v>334</v>
      </c>
      <c r="X321" s="55" t="s">
        <v>86</v>
      </c>
      <c r="Y321" s="55" t="s">
        <v>335</v>
      </c>
      <c r="Z321" s="55" t="s">
        <v>336</v>
      </c>
      <c r="AA321" s="55" t="s">
        <v>177</v>
      </c>
      <c r="AB321" s="55" t="s">
        <v>334</v>
      </c>
      <c r="AC321" s="55" t="s">
        <v>86</v>
      </c>
      <c r="AD321" s="55" t="s">
        <v>335</v>
      </c>
      <c r="AE321" s="55" t="s">
        <v>336</v>
      </c>
      <c r="AF321" s="55" t="s">
        <v>177</v>
      </c>
      <c r="AG321" s="55" t="s">
        <v>334</v>
      </c>
      <c r="AH321" s="55" t="s">
        <v>86</v>
      </c>
      <c r="AI321" s="55" t="s">
        <v>335</v>
      </c>
      <c r="AJ321" s="55" t="s">
        <v>336</v>
      </c>
      <c r="AK321" s="55" t="s">
        <v>177</v>
      </c>
      <c r="AL321" s="55" t="s">
        <v>334</v>
      </c>
      <c r="AM321" s="55" t="s">
        <v>86</v>
      </c>
      <c r="AN321" s="55" t="s">
        <v>335</v>
      </c>
      <c r="AO321" s="55" t="s">
        <v>336</v>
      </c>
      <c r="AP321" s="55" t="s">
        <v>177</v>
      </c>
      <c r="AQ321" s="55" t="s">
        <v>334</v>
      </c>
      <c r="AR321" s="55" t="s">
        <v>86</v>
      </c>
      <c r="AS321" s="55" t="s">
        <v>335</v>
      </c>
      <c r="AT321" s="55" t="s">
        <v>336</v>
      </c>
      <c r="AU321" s="55" t="s">
        <v>177</v>
      </c>
      <c r="AV321" s="55" t="s">
        <v>334</v>
      </c>
      <c r="AW321" s="55" t="s">
        <v>86</v>
      </c>
      <c r="AX321" s="55" t="s">
        <v>335</v>
      </c>
      <c r="AY321" s="55" t="s">
        <v>336</v>
      </c>
      <c r="AZ321" s="55" t="s">
        <v>177</v>
      </c>
      <c r="BA321" s="55" t="s">
        <v>334</v>
      </c>
      <c r="BB321" s="55" t="s">
        <v>86</v>
      </c>
      <c r="BC321" s="55" t="s">
        <v>335</v>
      </c>
      <c r="BD321" s="55" t="s">
        <v>336</v>
      </c>
      <c r="BE321" s="55" t="s">
        <v>177</v>
      </c>
      <c r="BF321" s="55" t="s">
        <v>334</v>
      </c>
      <c r="BG321" s="55" t="s">
        <v>86</v>
      </c>
      <c r="BH321" s="55" t="s">
        <v>335</v>
      </c>
      <c r="BI321" s="55" t="s">
        <v>336</v>
      </c>
    </row>
    <row r="322" spans="1:61" ht="20.100000000000001" customHeight="1" x14ac:dyDescent="0.5">
      <c r="A322" s="3" t="s">
        <v>19</v>
      </c>
      <c r="B322" s="3">
        <v>1622837375</v>
      </c>
      <c r="C322" s="3">
        <v>922861825.85000002</v>
      </c>
      <c r="D322" s="3">
        <v>2545699200.8499994</v>
      </c>
      <c r="E322" s="34">
        <v>36.25</v>
      </c>
      <c r="F322" s="34">
        <v>20.29</v>
      </c>
      <c r="G322" s="3">
        <v>6129542.5199999996</v>
      </c>
      <c r="H322" s="3">
        <v>129485.97</v>
      </c>
      <c r="I322" s="3">
        <v>6259028.4899999993</v>
      </c>
      <c r="J322" s="34">
        <v>2.0699999999999998</v>
      </c>
      <c r="K322" s="34">
        <v>4.29</v>
      </c>
      <c r="L322" s="3">
        <v>120121865.38</v>
      </c>
      <c r="M322" s="3">
        <v>281448926.25999999</v>
      </c>
      <c r="N322" s="3">
        <v>401570791.63999999</v>
      </c>
      <c r="O322" s="34">
        <v>70.09</v>
      </c>
      <c r="P322" s="34">
        <v>20.69</v>
      </c>
      <c r="Q322" s="3">
        <v>0</v>
      </c>
      <c r="R322" s="3">
        <v>571050997.36000001</v>
      </c>
      <c r="S322" s="3">
        <v>571050997.36000001</v>
      </c>
      <c r="T322" s="34">
        <v>100</v>
      </c>
      <c r="U322" s="34">
        <v>18.28</v>
      </c>
      <c r="V322" s="3">
        <v>18497693.719999999</v>
      </c>
      <c r="W322" s="3">
        <v>0</v>
      </c>
      <c r="X322" s="3">
        <v>18497693.719999999</v>
      </c>
      <c r="Y322" s="34">
        <v>0</v>
      </c>
      <c r="Z322" s="34">
        <v>12.43</v>
      </c>
      <c r="AA322" s="3">
        <v>902364790.72000003</v>
      </c>
      <c r="AB322" s="3">
        <v>43723577.009999998</v>
      </c>
      <c r="AC322" s="3">
        <v>946088367.73000002</v>
      </c>
      <c r="AD322" s="34">
        <v>4.62</v>
      </c>
      <c r="AE322" s="34">
        <v>29.06</v>
      </c>
      <c r="AF322" s="3">
        <v>5679582.4800000004</v>
      </c>
      <c r="AG322" s="3">
        <v>0</v>
      </c>
      <c r="AH322" s="3">
        <v>5679582.4800000004</v>
      </c>
      <c r="AI322" s="34">
        <v>0</v>
      </c>
      <c r="AJ322" s="34">
        <v>6.27</v>
      </c>
      <c r="AK322" s="3">
        <v>65814968.020000003</v>
      </c>
      <c r="AL322" s="3">
        <v>14925832.119999999</v>
      </c>
      <c r="AM322" s="3">
        <v>80740800.140000001</v>
      </c>
      <c r="AN322" s="34">
        <v>18.489999999999998</v>
      </c>
      <c r="AO322" s="34">
        <v>43.92</v>
      </c>
      <c r="AP322" s="3">
        <v>288237490.35000002</v>
      </c>
      <c r="AQ322" s="3">
        <v>1509326.98</v>
      </c>
      <c r="AR322" s="3">
        <v>289746817.33000004</v>
      </c>
      <c r="AS322" s="34">
        <v>0.52</v>
      </c>
      <c r="AT322" s="34">
        <v>10.95</v>
      </c>
      <c r="AU322" s="3">
        <v>0</v>
      </c>
      <c r="AV322" s="3">
        <v>0</v>
      </c>
      <c r="AW322" s="3">
        <v>0</v>
      </c>
      <c r="AX322" s="34">
        <v>0</v>
      </c>
      <c r="AY322" s="34">
        <v>0</v>
      </c>
      <c r="AZ322" s="3">
        <v>14745279.48</v>
      </c>
      <c r="BA322" s="3">
        <v>477537.85</v>
      </c>
      <c r="BB322" s="3">
        <v>15222817.33</v>
      </c>
      <c r="BC322" s="34">
        <v>3.14</v>
      </c>
      <c r="BD322" s="34">
        <v>6.46</v>
      </c>
      <c r="BE322" s="3">
        <v>201246162.33000001</v>
      </c>
      <c r="BF322" s="3">
        <v>9596142.3000000007</v>
      </c>
      <c r="BG322" s="3">
        <v>210842304.63000003</v>
      </c>
      <c r="BH322" s="34">
        <v>4.55</v>
      </c>
      <c r="BI322" s="34">
        <v>29.7</v>
      </c>
    </row>
    <row r="323" spans="1:61" ht="20.100000000000001" customHeight="1" x14ac:dyDescent="0.5">
      <c r="A323" s="3" t="s">
        <v>20</v>
      </c>
      <c r="B323" s="3">
        <v>1645749446.7499998</v>
      </c>
      <c r="C323" s="3">
        <v>414885629.37</v>
      </c>
      <c r="D323" s="3">
        <v>2060635076.1199999</v>
      </c>
      <c r="E323" s="34">
        <v>20.13</v>
      </c>
      <c r="F323" s="34">
        <v>16.43</v>
      </c>
      <c r="G323" s="3">
        <v>16924525.059999999</v>
      </c>
      <c r="H323" s="3">
        <v>0</v>
      </c>
      <c r="I323" s="3">
        <v>16924525.059999999</v>
      </c>
      <c r="J323" s="34">
        <v>0</v>
      </c>
      <c r="K323" s="34">
        <v>11.6</v>
      </c>
      <c r="L323" s="3">
        <v>275503203.75999999</v>
      </c>
      <c r="M323" s="3">
        <v>114388599.13</v>
      </c>
      <c r="N323" s="3">
        <v>389891802.88999999</v>
      </c>
      <c r="O323" s="34">
        <v>29.34</v>
      </c>
      <c r="P323" s="34">
        <v>20.079999999999998</v>
      </c>
      <c r="Q323" s="3">
        <v>0</v>
      </c>
      <c r="R323" s="3">
        <v>195368193.49000001</v>
      </c>
      <c r="S323" s="3">
        <v>195368193.49000001</v>
      </c>
      <c r="T323" s="34">
        <v>100</v>
      </c>
      <c r="U323" s="34">
        <v>6.25</v>
      </c>
      <c r="V323" s="3">
        <v>3176548.27</v>
      </c>
      <c r="W323" s="3">
        <v>0</v>
      </c>
      <c r="X323" s="3">
        <v>3176548.27</v>
      </c>
      <c r="Y323" s="34">
        <v>0</v>
      </c>
      <c r="Z323" s="34">
        <v>2.13</v>
      </c>
      <c r="AA323" s="3">
        <v>621086362.62</v>
      </c>
      <c r="AB323" s="3">
        <v>45519513.490000002</v>
      </c>
      <c r="AC323" s="3">
        <v>666605876.11000001</v>
      </c>
      <c r="AD323" s="34">
        <v>6.83</v>
      </c>
      <c r="AE323" s="34">
        <v>20.48</v>
      </c>
      <c r="AF323" s="3">
        <v>35383872.280000001</v>
      </c>
      <c r="AG323" s="3">
        <v>0</v>
      </c>
      <c r="AH323" s="3">
        <v>35383872.280000001</v>
      </c>
      <c r="AI323" s="34">
        <v>0</v>
      </c>
      <c r="AJ323" s="34">
        <v>39.049999999999997</v>
      </c>
      <c r="AK323" s="3">
        <v>14987973.699999999</v>
      </c>
      <c r="AL323" s="3">
        <v>-534008.29</v>
      </c>
      <c r="AM323" s="3">
        <v>14453965.41</v>
      </c>
      <c r="AN323" s="34">
        <v>-3.69</v>
      </c>
      <c r="AO323" s="34">
        <v>7.86</v>
      </c>
      <c r="AP323" s="3">
        <v>563295891.03999996</v>
      </c>
      <c r="AQ323" s="3">
        <v>299605.09000000003</v>
      </c>
      <c r="AR323" s="3">
        <v>563595496.13</v>
      </c>
      <c r="AS323" s="34">
        <v>0.05</v>
      </c>
      <c r="AT323" s="34">
        <v>21.31</v>
      </c>
      <c r="AU323" s="3">
        <v>0</v>
      </c>
      <c r="AV323" s="3">
        <v>0</v>
      </c>
      <c r="AW323" s="3">
        <v>0</v>
      </c>
      <c r="AX323" s="34">
        <v>0</v>
      </c>
      <c r="AY323" s="34">
        <v>0</v>
      </c>
      <c r="AZ323" s="3">
        <v>25773108.809999999</v>
      </c>
      <c r="BA323" s="3">
        <v>10040250</v>
      </c>
      <c r="BB323" s="3">
        <v>35813358.810000002</v>
      </c>
      <c r="BC323" s="34">
        <v>28.03</v>
      </c>
      <c r="BD323" s="34">
        <v>15.2</v>
      </c>
      <c r="BE323" s="3">
        <v>89617961.209999993</v>
      </c>
      <c r="BF323" s="3">
        <v>49803476.460000001</v>
      </c>
      <c r="BG323" s="3">
        <v>139421437.66999999</v>
      </c>
      <c r="BH323" s="34">
        <v>35.72</v>
      </c>
      <c r="BI323" s="34">
        <v>19.64</v>
      </c>
    </row>
    <row r="324" spans="1:61" ht="20.100000000000001" customHeight="1" x14ac:dyDescent="0.5">
      <c r="A324" s="3" t="s">
        <v>21</v>
      </c>
      <c r="B324" s="3">
        <v>266923345.80000004</v>
      </c>
      <c r="C324" s="3">
        <v>1604504408.8700001</v>
      </c>
      <c r="D324" s="3">
        <v>1871427754.6700001</v>
      </c>
      <c r="E324" s="34">
        <v>85.74</v>
      </c>
      <c r="F324" s="34">
        <v>14.92</v>
      </c>
      <c r="G324" s="3">
        <v>4454601.63</v>
      </c>
      <c r="H324" s="3">
        <v>372239.93</v>
      </c>
      <c r="I324" s="3">
        <v>4826841.5599999996</v>
      </c>
      <c r="J324" s="34">
        <v>7.71</v>
      </c>
      <c r="K324" s="34">
        <v>3.31</v>
      </c>
      <c r="L324" s="3">
        <v>32490281.850000001</v>
      </c>
      <c r="M324" s="3">
        <v>1367110.11</v>
      </c>
      <c r="N324" s="3">
        <v>33857391.960000001</v>
      </c>
      <c r="O324" s="34">
        <v>4.04</v>
      </c>
      <c r="P324" s="34">
        <v>1.74</v>
      </c>
      <c r="Q324" s="3">
        <v>0</v>
      </c>
      <c r="R324" s="3">
        <v>1600735882.8800001</v>
      </c>
      <c r="S324" s="3">
        <v>1600735882.8800001</v>
      </c>
      <c r="T324" s="34">
        <v>100</v>
      </c>
      <c r="U324" s="34">
        <v>51.24</v>
      </c>
      <c r="V324" s="3">
        <v>2599576.96</v>
      </c>
      <c r="W324" s="3">
        <v>0.15</v>
      </c>
      <c r="X324" s="3">
        <v>2599577.11</v>
      </c>
      <c r="Y324" s="34">
        <v>0</v>
      </c>
      <c r="Z324" s="34">
        <v>1.75</v>
      </c>
      <c r="AA324" s="3">
        <v>61271519.619999997</v>
      </c>
      <c r="AB324" s="3">
        <v>1925109.78</v>
      </c>
      <c r="AC324" s="3">
        <v>63196629.399999999</v>
      </c>
      <c r="AD324" s="34">
        <v>3.05</v>
      </c>
      <c r="AE324" s="34">
        <v>1.94</v>
      </c>
      <c r="AF324" s="3">
        <v>0</v>
      </c>
      <c r="AG324" s="3">
        <v>1.89</v>
      </c>
      <c r="AH324" s="3">
        <v>1.89</v>
      </c>
      <c r="AI324" s="34">
        <v>100</v>
      </c>
      <c r="AJ324" s="34">
        <v>0</v>
      </c>
      <c r="AK324" s="3">
        <v>846673.36</v>
      </c>
      <c r="AL324" s="3">
        <v>0</v>
      </c>
      <c r="AM324" s="3">
        <v>846673.36</v>
      </c>
      <c r="AN324" s="34">
        <v>0</v>
      </c>
      <c r="AO324" s="34">
        <v>0.46</v>
      </c>
      <c r="AP324" s="3">
        <v>149365211.40000001</v>
      </c>
      <c r="AQ324" s="3">
        <v>64090.65</v>
      </c>
      <c r="AR324" s="3">
        <v>149429302.05000001</v>
      </c>
      <c r="AS324" s="34">
        <v>0.04</v>
      </c>
      <c r="AT324" s="34">
        <v>5.65</v>
      </c>
      <c r="AU324" s="3">
        <v>0</v>
      </c>
      <c r="AV324" s="3">
        <v>0</v>
      </c>
      <c r="AW324" s="3">
        <v>0</v>
      </c>
      <c r="AX324" s="34">
        <v>0</v>
      </c>
      <c r="AY324" s="34">
        <v>0</v>
      </c>
      <c r="AZ324" s="3">
        <v>3526577.71</v>
      </c>
      <c r="BA324" s="3">
        <v>1.26</v>
      </c>
      <c r="BB324" s="3">
        <v>3526578.9699999997</v>
      </c>
      <c r="BC324" s="34">
        <v>0</v>
      </c>
      <c r="BD324" s="34">
        <v>1.5</v>
      </c>
      <c r="BE324" s="3">
        <v>12368903.27</v>
      </c>
      <c r="BF324" s="3">
        <v>39972.22</v>
      </c>
      <c r="BG324" s="3">
        <v>12408875.49</v>
      </c>
      <c r="BH324" s="34">
        <v>0.32</v>
      </c>
      <c r="BI324" s="34">
        <v>1.75</v>
      </c>
    </row>
    <row r="325" spans="1:61" ht="20.100000000000001" customHeight="1" x14ac:dyDescent="0.5">
      <c r="A325" s="3" t="s">
        <v>23</v>
      </c>
      <c r="B325" s="3">
        <v>998782276.96999991</v>
      </c>
      <c r="C325" s="3">
        <v>292967885.23999995</v>
      </c>
      <c r="D325" s="3">
        <v>1291750162.21</v>
      </c>
      <c r="E325" s="34">
        <v>22.68</v>
      </c>
      <c r="F325" s="34">
        <v>10.3</v>
      </c>
      <c r="G325" s="3">
        <v>50425.89</v>
      </c>
      <c r="H325" s="3">
        <v>0</v>
      </c>
      <c r="I325" s="3">
        <v>50425.89</v>
      </c>
      <c r="J325" s="34">
        <v>0</v>
      </c>
      <c r="K325" s="34">
        <v>0.03</v>
      </c>
      <c r="L325" s="3">
        <v>19249017.91</v>
      </c>
      <c r="M325" s="3">
        <v>2278015</v>
      </c>
      <c r="N325" s="3">
        <v>21527032.91</v>
      </c>
      <c r="O325" s="34">
        <v>10.58</v>
      </c>
      <c r="P325" s="34">
        <v>1.1100000000000001</v>
      </c>
      <c r="Q325" s="3">
        <v>378203.52</v>
      </c>
      <c r="R325" s="3">
        <v>218467001.59999999</v>
      </c>
      <c r="S325" s="3">
        <v>218845205.12</v>
      </c>
      <c r="T325" s="34">
        <v>99.83</v>
      </c>
      <c r="U325" s="34">
        <v>7.01</v>
      </c>
      <c r="V325" s="3">
        <v>2102496.27</v>
      </c>
      <c r="W325" s="3">
        <v>0</v>
      </c>
      <c r="X325" s="3">
        <v>2102496.27</v>
      </c>
      <c r="Y325" s="34">
        <v>0</v>
      </c>
      <c r="Z325" s="34">
        <v>1.41</v>
      </c>
      <c r="AA325" s="3">
        <v>468732170.13</v>
      </c>
      <c r="AB325" s="3">
        <v>50398872.020000003</v>
      </c>
      <c r="AC325" s="3">
        <v>519131042.14999998</v>
      </c>
      <c r="AD325" s="34">
        <v>9.7100000000000009</v>
      </c>
      <c r="AE325" s="34">
        <v>15.95</v>
      </c>
      <c r="AF325" s="3">
        <v>19796237.210000001</v>
      </c>
      <c r="AG325" s="3">
        <v>0</v>
      </c>
      <c r="AH325" s="3">
        <v>19796237.210000001</v>
      </c>
      <c r="AI325" s="34">
        <v>0</v>
      </c>
      <c r="AJ325" s="34">
        <v>21.85</v>
      </c>
      <c r="AK325" s="3">
        <v>12096692.550000001</v>
      </c>
      <c r="AL325" s="3">
        <v>78748.14</v>
      </c>
      <c r="AM325" s="3">
        <v>12175440.690000001</v>
      </c>
      <c r="AN325" s="34">
        <v>0.65</v>
      </c>
      <c r="AO325" s="34">
        <v>6.62</v>
      </c>
      <c r="AP325" s="3">
        <v>315250984.36000001</v>
      </c>
      <c r="AQ325" s="3">
        <v>601998.91</v>
      </c>
      <c r="AR325" s="3">
        <v>315852983.27000004</v>
      </c>
      <c r="AS325" s="34">
        <v>0.19</v>
      </c>
      <c r="AT325" s="34">
        <v>11.94</v>
      </c>
      <c r="AU325" s="3">
        <v>0</v>
      </c>
      <c r="AV325" s="3">
        <v>0</v>
      </c>
      <c r="AW325" s="3">
        <v>0</v>
      </c>
      <c r="AX325" s="34">
        <v>0</v>
      </c>
      <c r="AY325" s="34">
        <v>0</v>
      </c>
      <c r="AZ325" s="3">
        <v>11547725.720000001</v>
      </c>
      <c r="BA325" s="3">
        <v>145428</v>
      </c>
      <c r="BB325" s="3">
        <v>11693153.720000001</v>
      </c>
      <c r="BC325" s="34">
        <v>1.24</v>
      </c>
      <c r="BD325" s="34">
        <v>4.96</v>
      </c>
      <c r="BE325" s="3">
        <v>149578323.41</v>
      </c>
      <c r="BF325" s="3">
        <v>20997821.57</v>
      </c>
      <c r="BG325" s="3">
        <v>170576144.97999999</v>
      </c>
      <c r="BH325" s="34">
        <v>12.31</v>
      </c>
      <c r="BI325" s="34">
        <v>24.03</v>
      </c>
    </row>
    <row r="326" spans="1:61" ht="20.100000000000001" customHeight="1" x14ac:dyDescent="0.5">
      <c r="A326" s="3" t="s">
        <v>22</v>
      </c>
      <c r="B326" s="3">
        <v>1029380039.3599999</v>
      </c>
      <c r="C326" s="3">
        <v>213567380.74999997</v>
      </c>
      <c r="D326" s="3">
        <v>1242947420.1099999</v>
      </c>
      <c r="E326" s="34">
        <v>17.18</v>
      </c>
      <c r="F326" s="34">
        <v>9.91</v>
      </c>
      <c r="G326" s="3">
        <v>4437128.57</v>
      </c>
      <c r="H326" s="3">
        <v>0</v>
      </c>
      <c r="I326" s="3">
        <v>4437128.57</v>
      </c>
      <c r="J326" s="34">
        <v>0</v>
      </c>
      <c r="K326" s="34">
        <v>3.04</v>
      </c>
      <c r="L326" s="3">
        <v>158400531.13</v>
      </c>
      <c r="M326" s="3">
        <v>153320367.97</v>
      </c>
      <c r="N326" s="3">
        <v>311720899.10000002</v>
      </c>
      <c r="O326" s="34">
        <v>49.19</v>
      </c>
      <c r="P326" s="34">
        <v>16.059999999999999</v>
      </c>
      <c r="Q326" s="3">
        <v>0</v>
      </c>
      <c r="R326" s="3">
        <v>41016248.359999999</v>
      </c>
      <c r="S326" s="3">
        <v>41016248.359999999</v>
      </c>
      <c r="T326" s="34">
        <v>100</v>
      </c>
      <c r="U326" s="34">
        <v>1.31</v>
      </c>
      <c r="V326" s="3">
        <v>25564657.329999998</v>
      </c>
      <c r="W326" s="3">
        <v>331294.53000000003</v>
      </c>
      <c r="X326" s="3">
        <v>25895951.859999999</v>
      </c>
      <c r="Y326" s="34">
        <v>1.28</v>
      </c>
      <c r="Z326" s="34">
        <v>17.399999999999999</v>
      </c>
      <c r="AA326" s="3">
        <v>510689332.06</v>
      </c>
      <c r="AB326" s="3">
        <v>18267083.199999999</v>
      </c>
      <c r="AC326" s="3">
        <v>528956415.25999999</v>
      </c>
      <c r="AD326" s="34">
        <v>3.45</v>
      </c>
      <c r="AE326" s="34">
        <v>16.25</v>
      </c>
      <c r="AF326" s="3">
        <v>1231913.57</v>
      </c>
      <c r="AG326" s="3">
        <v>0</v>
      </c>
      <c r="AH326" s="3">
        <v>1231913.57</v>
      </c>
      <c r="AI326" s="34">
        <v>0</v>
      </c>
      <c r="AJ326" s="34">
        <v>1.36</v>
      </c>
      <c r="AK326" s="3">
        <v>20391698.41</v>
      </c>
      <c r="AL326" s="3">
        <v>-35148.75</v>
      </c>
      <c r="AM326" s="3">
        <v>20356549.66</v>
      </c>
      <c r="AN326" s="34">
        <v>-0.17</v>
      </c>
      <c r="AO326" s="34">
        <v>11.07</v>
      </c>
      <c r="AP326" s="3">
        <v>255113425.68000001</v>
      </c>
      <c r="AQ326" s="3">
        <v>576467.36</v>
      </c>
      <c r="AR326" s="3">
        <v>255689893.04000002</v>
      </c>
      <c r="AS326" s="34">
        <v>0.23</v>
      </c>
      <c r="AT326" s="34">
        <v>9.67</v>
      </c>
      <c r="AU326" s="3">
        <v>0</v>
      </c>
      <c r="AV326" s="3">
        <v>0</v>
      </c>
      <c r="AW326" s="3">
        <v>0</v>
      </c>
      <c r="AX326" s="34">
        <v>0</v>
      </c>
      <c r="AY326" s="34">
        <v>0</v>
      </c>
      <c r="AZ326" s="3">
        <v>10372139.859999999</v>
      </c>
      <c r="BA326" s="3">
        <v>40571.599999999999</v>
      </c>
      <c r="BB326" s="3">
        <v>10412711.459999999</v>
      </c>
      <c r="BC326" s="34">
        <v>0.39</v>
      </c>
      <c r="BD326" s="34">
        <v>4.42</v>
      </c>
      <c r="BE326" s="3">
        <v>43179212.75</v>
      </c>
      <c r="BF326" s="3">
        <v>50496.480000000003</v>
      </c>
      <c r="BG326" s="3">
        <v>43229709.229999997</v>
      </c>
      <c r="BH326" s="34">
        <v>0.12</v>
      </c>
      <c r="BI326" s="34">
        <v>6.09</v>
      </c>
    </row>
    <row r="327" spans="1:61" ht="20.100000000000001" customHeight="1" x14ac:dyDescent="0.5">
      <c r="A327" s="3" t="s">
        <v>25</v>
      </c>
      <c r="B327" s="3">
        <v>737679821.8499999</v>
      </c>
      <c r="C327" s="3">
        <v>44352765.459999993</v>
      </c>
      <c r="D327" s="3">
        <v>782032587.30999994</v>
      </c>
      <c r="E327" s="34">
        <v>5.67</v>
      </c>
      <c r="F327" s="34">
        <v>6.23</v>
      </c>
      <c r="G327" s="3">
        <v>1362610.01</v>
      </c>
      <c r="H327" s="3">
        <v>0</v>
      </c>
      <c r="I327" s="3">
        <v>1362610.01</v>
      </c>
      <c r="J327" s="34">
        <v>0</v>
      </c>
      <c r="K327" s="34">
        <v>0.93</v>
      </c>
      <c r="L327" s="3">
        <v>32660354.719999999</v>
      </c>
      <c r="M327" s="3">
        <v>17207.91</v>
      </c>
      <c r="N327" s="3">
        <v>32677562.629999999</v>
      </c>
      <c r="O327" s="34">
        <v>0.05</v>
      </c>
      <c r="P327" s="34">
        <v>1.68</v>
      </c>
      <c r="Q327" s="3">
        <v>1665340.34</v>
      </c>
      <c r="R327" s="3">
        <v>22802829.219999999</v>
      </c>
      <c r="S327" s="3">
        <v>24468169.559999999</v>
      </c>
      <c r="T327" s="34">
        <v>93.19</v>
      </c>
      <c r="U327" s="34">
        <v>0.78</v>
      </c>
      <c r="V327" s="3">
        <v>4199275.1500000004</v>
      </c>
      <c r="W327" s="3">
        <v>0</v>
      </c>
      <c r="X327" s="3">
        <v>4199275.1500000004</v>
      </c>
      <c r="Y327" s="34">
        <v>0</v>
      </c>
      <c r="Z327" s="34">
        <v>2.82</v>
      </c>
      <c r="AA327" s="3">
        <v>323360223.08999997</v>
      </c>
      <c r="AB327" s="3">
        <v>17377673.780000001</v>
      </c>
      <c r="AC327" s="3">
        <v>340737896.87</v>
      </c>
      <c r="AD327" s="34">
        <v>5.0999999999999996</v>
      </c>
      <c r="AE327" s="34">
        <v>10.47</v>
      </c>
      <c r="AF327" s="3">
        <v>10424026.41</v>
      </c>
      <c r="AG327" s="3">
        <v>0</v>
      </c>
      <c r="AH327" s="3">
        <v>10424026.41</v>
      </c>
      <c r="AI327" s="34">
        <v>0</v>
      </c>
      <c r="AJ327" s="34">
        <v>11.5</v>
      </c>
      <c r="AK327" s="3">
        <v>45356894.439999998</v>
      </c>
      <c r="AL327" s="3">
        <v>0.01</v>
      </c>
      <c r="AM327" s="3">
        <v>45356894.449999996</v>
      </c>
      <c r="AN327" s="34">
        <v>0</v>
      </c>
      <c r="AO327" s="34">
        <v>24.67</v>
      </c>
      <c r="AP327" s="3">
        <v>196805807.15000001</v>
      </c>
      <c r="AQ327" s="3">
        <v>1855847.3</v>
      </c>
      <c r="AR327" s="3">
        <v>198661654.45000002</v>
      </c>
      <c r="AS327" s="34">
        <v>0.93</v>
      </c>
      <c r="AT327" s="34">
        <v>7.51</v>
      </c>
      <c r="AU327" s="3">
        <v>0</v>
      </c>
      <c r="AV327" s="3">
        <v>0</v>
      </c>
      <c r="AW327" s="3">
        <v>0</v>
      </c>
      <c r="AX327" s="34">
        <v>0</v>
      </c>
      <c r="AY327" s="34">
        <v>0</v>
      </c>
      <c r="AZ327" s="3">
        <v>54828256.119999997</v>
      </c>
      <c r="BA327" s="3">
        <v>360000</v>
      </c>
      <c r="BB327" s="3">
        <v>55188256.119999997</v>
      </c>
      <c r="BC327" s="34">
        <v>0.65</v>
      </c>
      <c r="BD327" s="34">
        <v>23.42</v>
      </c>
      <c r="BE327" s="3">
        <v>67017034.420000002</v>
      </c>
      <c r="BF327" s="3">
        <v>1939207.24</v>
      </c>
      <c r="BG327" s="3">
        <v>68956241.659999996</v>
      </c>
      <c r="BH327" s="34">
        <v>2.81</v>
      </c>
      <c r="BI327" s="34">
        <v>9.7100000000000009</v>
      </c>
    </row>
    <row r="328" spans="1:61" ht="20.100000000000001" customHeight="1" x14ac:dyDescent="0.5">
      <c r="A328" s="3" t="s">
        <v>24</v>
      </c>
      <c r="B328" s="3">
        <v>316854160.02999997</v>
      </c>
      <c r="C328" s="3">
        <v>344641698.44</v>
      </c>
      <c r="D328" s="3">
        <v>661495858.47000003</v>
      </c>
      <c r="E328" s="34">
        <v>52.1</v>
      </c>
      <c r="F328" s="34">
        <v>5.27</v>
      </c>
      <c r="G328" s="3">
        <v>145718.09</v>
      </c>
      <c r="H328" s="3">
        <v>0</v>
      </c>
      <c r="I328" s="3">
        <v>145718.09</v>
      </c>
      <c r="J328" s="34">
        <v>0</v>
      </c>
      <c r="K328" s="34">
        <v>0.1</v>
      </c>
      <c r="L328" s="3">
        <v>45416492.840000004</v>
      </c>
      <c r="M328" s="3">
        <v>324846762.57999998</v>
      </c>
      <c r="N328" s="3">
        <v>370263255.41999996</v>
      </c>
      <c r="O328" s="34">
        <v>87.73</v>
      </c>
      <c r="P328" s="34">
        <v>19.07</v>
      </c>
      <c r="Q328" s="3">
        <v>0</v>
      </c>
      <c r="R328" s="3">
        <v>0</v>
      </c>
      <c r="S328" s="3">
        <v>0</v>
      </c>
      <c r="T328" s="34">
        <v>0</v>
      </c>
      <c r="U328" s="34">
        <v>0</v>
      </c>
      <c r="V328" s="3">
        <v>74901883.090000004</v>
      </c>
      <c r="W328" s="3">
        <v>16378704.98</v>
      </c>
      <c r="X328" s="3">
        <v>91280588.070000008</v>
      </c>
      <c r="Y328" s="34">
        <v>17.940000000000001</v>
      </c>
      <c r="Z328" s="34">
        <v>61.34</v>
      </c>
      <c r="AA328" s="3">
        <v>108417563.16</v>
      </c>
      <c r="AB328" s="3">
        <v>3387416.18</v>
      </c>
      <c r="AC328" s="3">
        <v>111804979.34</v>
      </c>
      <c r="AD328" s="34">
        <v>3.03</v>
      </c>
      <c r="AE328" s="34">
        <v>3.43</v>
      </c>
      <c r="AF328" s="3">
        <v>1144342.05</v>
      </c>
      <c r="AG328" s="3">
        <v>0</v>
      </c>
      <c r="AH328" s="3">
        <v>1144342.05</v>
      </c>
      <c r="AI328" s="34">
        <v>0</v>
      </c>
      <c r="AJ328" s="34">
        <v>1.26</v>
      </c>
      <c r="AK328" s="3">
        <v>1570301.19</v>
      </c>
      <c r="AL328" s="3">
        <v>28814.67</v>
      </c>
      <c r="AM328" s="3">
        <v>1599115.8599999999</v>
      </c>
      <c r="AN328" s="34">
        <v>1.8</v>
      </c>
      <c r="AO328" s="34">
        <v>0.87</v>
      </c>
      <c r="AP328" s="3">
        <v>62462040.420000002</v>
      </c>
      <c r="AQ328" s="3">
        <v>0.03</v>
      </c>
      <c r="AR328" s="3">
        <v>62462040.450000003</v>
      </c>
      <c r="AS328" s="34">
        <v>0</v>
      </c>
      <c r="AT328" s="34">
        <v>2.36</v>
      </c>
      <c r="AU328" s="3">
        <v>0</v>
      </c>
      <c r="AV328" s="3">
        <v>0</v>
      </c>
      <c r="AW328" s="3">
        <v>0</v>
      </c>
      <c r="AX328" s="34">
        <v>0</v>
      </c>
      <c r="AY328" s="34">
        <v>0</v>
      </c>
      <c r="AZ328" s="3">
        <v>965778.62</v>
      </c>
      <c r="BA328" s="3">
        <v>0</v>
      </c>
      <c r="BB328" s="3">
        <v>965778.62</v>
      </c>
      <c r="BC328" s="34">
        <v>0</v>
      </c>
      <c r="BD328" s="34">
        <v>0.41</v>
      </c>
      <c r="BE328" s="3">
        <v>21830040.57</v>
      </c>
      <c r="BF328" s="3">
        <v>0</v>
      </c>
      <c r="BG328" s="3">
        <v>21830040.57</v>
      </c>
      <c r="BH328" s="34">
        <v>0</v>
      </c>
      <c r="BI328" s="34">
        <v>3.08</v>
      </c>
    </row>
    <row r="329" spans="1:61" ht="20.100000000000001" customHeight="1" x14ac:dyDescent="0.5">
      <c r="A329" s="3" t="s">
        <v>26</v>
      </c>
      <c r="B329" s="3">
        <v>20549689.689999998</v>
      </c>
      <c r="C329" s="3">
        <v>335190413.19</v>
      </c>
      <c r="D329" s="3">
        <v>355740102.88</v>
      </c>
      <c r="E329" s="34">
        <v>94.22</v>
      </c>
      <c r="F329" s="34">
        <v>2.84</v>
      </c>
      <c r="G329" s="3">
        <v>19549647.489999998</v>
      </c>
      <c r="H329" s="3">
        <v>0</v>
      </c>
      <c r="I329" s="3">
        <v>19549647.489999998</v>
      </c>
      <c r="J329" s="34">
        <v>0</v>
      </c>
      <c r="K329" s="34">
        <v>13.4</v>
      </c>
      <c r="L329" s="3">
        <v>1000042.2</v>
      </c>
      <c r="M329" s="3">
        <v>17958.23</v>
      </c>
      <c r="N329" s="3">
        <v>1018000.4299999999</v>
      </c>
      <c r="O329" s="34">
        <v>1.76</v>
      </c>
      <c r="P329" s="34">
        <v>0.05</v>
      </c>
      <c r="Q329" s="3">
        <v>0</v>
      </c>
      <c r="R329" s="3">
        <v>335172454.95999998</v>
      </c>
      <c r="S329" s="3">
        <v>335172454.95999998</v>
      </c>
      <c r="T329" s="34">
        <v>100</v>
      </c>
      <c r="U329" s="34">
        <v>10.73</v>
      </c>
      <c r="V329" s="3">
        <v>0</v>
      </c>
      <c r="W329" s="3">
        <v>0</v>
      </c>
      <c r="X329" s="3">
        <v>0</v>
      </c>
      <c r="Y329" s="34">
        <v>0</v>
      </c>
      <c r="Z329" s="34">
        <v>0</v>
      </c>
      <c r="AA329" s="3">
        <v>0</v>
      </c>
      <c r="AB329" s="3">
        <v>0</v>
      </c>
      <c r="AC329" s="3">
        <v>0</v>
      </c>
      <c r="AD329" s="34">
        <v>0</v>
      </c>
      <c r="AE329" s="34">
        <v>0</v>
      </c>
      <c r="AF329" s="3">
        <v>0</v>
      </c>
      <c r="AG329" s="3">
        <v>0</v>
      </c>
      <c r="AH329" s="3">
        <v>0</v>
      </c>
      <c r="AI329" s="34">
        <v>0</v>
      </c>
      <c r="AJ329" s="34">
        <v>0</v>
      </c>
      <c r="AK329" s="3">
        <v>0</v>
      </c>
      <c r="AL329" s="3">
        <v>0</v>
      </c>
      <c r="AM329" s="3">
        <v>0</v>
      </c>
      <c r="AN329" s="34">
        <v>0</v>
      </c>
      <c r="AO329" s="34">
        <v>0</v>
      </c>
      <c r="AP329" s="3">
        <v>0</v>
      </c>
      <c r="AQ329" s="3">
        <v>0</v>
      </c>
      <c r="AR329" s="3">
        <v>0</v>
      </c>
      <c r="AS329" s="34">
        <v>0</v>
      </c>
      <c r="AT329" s="34">
        <v>0</v>
      </c>
      <c r="AU329" s="3">
        <v>0</v>
      </c>
      <c r="AV329" s="3">
        <v>0</v>
      </c>
      <c r="AW329" s="3">
        <v>0</v>
      </c>
      <c r="AX329" s="34">
        <v>0</v>
      </c>
      <c r="AY329" s="34">
        <v>0</v>
      </c>
      <c r="AZ329" s="3">
        <v>0</v>
      </c>
      <c r="BA329" s="3">
        <v>0</v>
      </c>
      <c r="BB329" s="3">
        <v>0</v>
      </c>
      <c r="BC329" s="34">
        <v>0</v>
      </c>
      <c r="BD329" s="34">
        <v>0</v>
      </c>
      <c r="BE329" s="3">
        <v>0</v>
      </c>
      <c r="BF329" s="3">
        <v>0</v>
      </c>
      <c r="BG329" s="3">
        <v>0</v>
      </c>
      <c r="BH329" s="34">
        <v>0</v>
      </c>
      <c r="BI329" s="34">
        <v>0</v>
      </c>
    </row>
    <row r="330" spans="1:61" ht="20.100000000000001" customHeight="1" x14ac:dyDescent="0.5">
      <c r="A330" s="3" t="s">
        <v>27</v>
      </c>
      <c r="B330" s="3">
        <v>54160338.849999994</v>
      </c>
      <c r="C330" s="3">
        <v>241317373.88</v>
      </c>
      <c r="D330" s="3">
        <v>295477712.73000008</v>
      </c>
      <c r="E330" s="34">
        <v>81.67</v>
      </c>
      <c r="F330" s="34">
        <v>2.36</v>
      </c>
      <c r="G330" s="3">
        <v>712429.16</v>
      </c>
      <c r="H330" s="3">
        <v>90335202.390000001</v>
      </c>
      <c r="I330" s="3">
        <v>91047631.549999997</v>
      </c>
      <c r="J330" s="34">
        <v>99.22</v>
      </c>
      <c r="K330" s="34">
        <v>62.39</v>
      </c>
      <c r="L330" s="3">
        <v>2603330.66</v>
      </c>
      <c r="M330" s="3">
        <v>150814854.5</v>
      </c>
      <c r="N330" s="3">
        <v>153418185.16</v>
      </c>
      <c r="O330" s="34">
        <v>98.3</v>
      </c>
      <c r="P330" s="34">
        <v>7.9</v>
      </c>
      <c r="Q330" s="3">
        <v>0</v>
      </c>
      <c r="R330" s="3">
        <v>73716.94</v>
      </c>
      <c r="S330" s="3">
        <v>73716.94</v>
      </c>
      <c r="T330" s="34">
        <v>100</v>
      </c>
      <c r="U330" s="34">
        <v>0</v>
      </c>
      <c r="V330" s="3">
        <v>58284</v>
      </c>
      <c r="W330" s="3">
        <v>72977.600000000006</v>
      </c>
      <c r="X330" s="3">
        <v>131261.6</v>
      </c>
      <c r="Y330" s="34">
        <v>55.6</v>
      </c>
      <c r="Z330" s="34">
        <v>0.09</v>
      </c>
      <c r="AA330" s="3">
        <v>10120323.24</v>
      </c>
      <c r="AB330" s="3">
        <v>0</v>
      </c>
      <c r="AC330" s="3">
        <v>10120323.24</v>
      </c>
      <c r="AD330" s="34">
        <v>0</v>
      </c>
      <c r="AE330" s="34">
        <v>0.31</v>
      </c>
      <c r="AF330" s="3">
        <v>9152680.0899999999</v>
      </c>
      <c r="AG330" s="3">
        <v>0</v>
      </c>
      <c r="AH330" s="3">
        <v>9152680.0899999999</v>
      </c>
      <c r="AI330" s="34">
        <v>0</v>
      </c>
      <c r="AJ330" s="34">
        <v>10.1</v>
      </c>
      <c r="AK330" s="3">
        <v>67276.78</v>
      </c>
      <c r="AL330" s="3">
        <v>0</v>
      </c>
      <c r="AM330" s="3">
        <v>67276.78</v>
      </c>
      <c r="AN330" s="34">
        <v>0</v>
      </c>
      <c r="AO330" s="34">
        <v>0.04</v>
      </c>
      <c r="AP330" s="3">
        <v>13939456.42</v>
      </c>
      <c r="AQ330" s="3">
        <v>20622.45</v>
      </c>
      <c r="AR330" s="3">
        <v>13960078.869999999</v>
      </c>
      <c r="AS330" s="34">
        <v>0.15</v>
      </c>
      <c r="AT330" s="34">
        <v>0.53</v>
      </c>
      <c r="AU330" s="3">
        <v>0</v>
      </c>
      <c r="AV330" s="3">
        <v>0</v>
      </c>
      <c r="AW330" s="3">
        <v>0</v>
      </c>
      <c r="AX330" s="34">
        <v>0</v>
      </c>
      <c r="AY330" s="34">
        <v>0</v>
      </c>
      <c r="AZ330" s="3">
        <v>14253710.890000001</v>
      </c>
      <c r="BA330" s="3">
        <v>0</v>
      </c>
      <c r="BB330" s="3">
        <v>14253710.890000001</v>
      </c>
      <c r="BC330" s="34">
        <v>0</v>
      </c>
      <c r="BD330" s="34">
        <v>6.05</v>
      </c>
      <c r="BE330" s="3">
        <v>3252847.61</v>
      </c>
      <c r="BF330" s="3">
        <v>0</v>
      </c>
      <c r="BG330" s="3">
        <v>3252847.61</v>
      </c>
      <c r="BH330" s="34">
        <v>0</v>
      </c>
      <c r="BI330" s="34">
        <v>0.46</v>
      </c>
    </row>
    <row r="331" spans="1:61" ht="20.100000000000001" customHeight="1" x14ac:dyDescent="0.5">
      <c r="A331" s="3" t="s">
        <v>28</v>
      </c>
      <c r="B331" s="3">
        <v>179793709.26000002</v>
      </c>
      <c r="C331" s="3">
        <v>41744.03</v>
      </c>
      <c r="D331" s="3">
        <v>179835453.29000002</v>
      </c>
      <c r="E331" s="34">
        <v>0.02</v>
      </c>
      <c r="F331" s="34">
        <v>1.43</v>
      </c>
      <c r="G331" s="3">
        <v>34283.56</v>
      </c>
      <c r="H331" s="3">
        <v>0</v>
      </c>
      <c r="I331" s="3">
        <v>34283.56</v>
      </c>
      <c r="J331" s="34">
        <v>0</v>
      </c>
      <c r="K331" s="34">
        <v>0.02</v>
      </c>
      <c r="L331" s="3">
        <v>364083.52</v>
      </c>
      <c r="M331" s="3">
        <v>0</v>
      </c>
      <c r="N331" s="3">
        <v>364083.52</v>
      </c>
      <c r="O331" s="34">
        <v>0</v>
      </c>
      <c r="P331" s="34">
        <v>0.02</v>
      </c>
      <c r="Q331" s="3">
        <v>0</v>
      </c>
      <c r="R331" s="3">
        <v>0</v>
      </c>
      <c r="S331" s="3">
        <v>0</v>
      </c>
      <c r="T331" s="34">
        <v>0</v>
      </c>
      <c r="U331" s="34">
        <v>0</v>
      </c>
      <c r="V331" s="3">
        <v>57981.9</v>
      </c>
      <c r="W331" s="3">
        <v>0</v>
      </c>
      <c r="X331" s="3">
        <v>57981.9</v>
      </c>
      <c r="Y331" s="34">
        <v>0</v>
      </c>
      <c r="Z331" s="34">
        <v>0.04</v>
      </c>
      <c r="AA331" s="3">
        <v>189987.33</v>
      </c>
      <c r="AB331" s="3">
        <v>0</v>
      </c>
      <c r="AC331" s="3">
        <v>189987.33</v>
      </c>
      <c r="AD331" s="34">
        <v>0</v>
      </c>
      <c r="AE331" s="34">
        <v>0.01</v>
      </c>
      <c r="AF331" s="3">
        <v>155509.48000000001</v>
      </c>
      <c r="AG331" s="3">
        <v>0</v>
      </c>
      <c r="AH331" s="3">
        <v>155509.48000000001</v>
      </c>
      <c r="AI331" s="34">
        <v>0</v>
      </c>
      <c r="AJ331" s="34">
        <v>0.17</v>
      </c>
      <c r="AK331" s="3">
        <v>6334782.6600000001</v>
      </c>
      <c r="AL331" s="3">
        <v>0</v>
      </c>
      <c r="AM331" s="3">
        <v>6334782.6600000001</v>
      </c>
      <c r="AN331" s="34">
        <v>0</v>
      </c>
      <c r="AO331" s="34">
        <v>3.45</v>
      </c>
      <c r="AP331" s="3">
        <v>171860832.00999999</v>
      </c>
      <c r="AQ331" s="3">
        <v>41744.03</v>
      </c>
      <c r="AR331" s="3">
        <v>171902576.03999999</v>
      </c>
      <c r="AS331" s="34">
        <v>0.02</v>
      </c>
      <c r="AT331" s="34">
        <v>6.5</v>
      </c>
      <c r="AU331" s="3">
        <v>0</v>
      </c>
      <c r="AV331" s="3">
        <v>0</v>
      </c>
      <c r="AW331" s="3">
        <v>0</v>
      </c>
      <c r="AX331" s="34">
        <v>0</v>
      </c>
      <c r="AY331" s="34">
        <v>0</v>
      </c>
      <c r="AZ331" s="3">
        <v>617579.9</v>
      </c>
      <c r="BA331" s="3">
        <v>0</v>
      </c>
      <c r="BB331" s="3">
        <v>617579.9</v>
      </c>
      <c r="BC331" s="34">
        <v>0</v>
      </c>
      <c r="BD331" s="34">
        <v>0.26</v>
      </c>
      <c r="BE331" s="3">
        <v>178668.9</v>
      </c>
      <c r="BF331" s="3">
        <v>0</v>
      </c>
      <c r="BG331" s="3">
        <v>178668.9</v>
      </c>
      <c r="BH331" s="34">
        <v>0</v>
      </c>
      <c r="BI331" s="34">
        <v>0.03</v>
      </c>
    </row>
    <row r="332" spans="1:61" ht="20.100000000000001" customHeight="1" x14ac:dyDescent="0.5">
      <c r="A332" s="3" t="s">
        <v>29</v>
      </c>
      <c r="B332" s="3">
        <v>143742090.23000002</v>
      </c>
      <c r="C332" s="3">
        <v>750076.01</v>
      </c>
      <c r="D332" s="3">
        <v>144492166.24000001</v>
      </c>
      <c r="E332" s="34">
        <v>0.52</v>
      </c>
      <c r="F332" s="34">
        <v>1.1499999999999999</v>
      </c>
      <c r="G332" s="3">
        <v>0</v>
      </c>
      <c r="H332" s="3">
        <v>0</v>
      </c>
      <c r="I332" s="3">
        <v>0</v>
      </c>
      <c r="J332" s="34">
        <v>0</v>
      </c>
      <c r="K332" s="34">
        <v>0</v>
      </c>
      <c r="L332" s="3">
        <v>1865524.59</v>
      </c>
      <c r="M332" s="3">
        <v>0</v>
      </c>
      <c r="N332" s="3">
        <v>1865524.59</v>
      </c>
      <c r="O332" s="34">
        <v>0</v>
      </c>
      <c r="P332" s="34">
        <v>0.1</v>
      </c>
      <c r="Q332" s="3">
        <v>0</v>
      </c>
      <c r="R332" s="3">
        <v>32234.63</v>
      </c>
      <c r="S332" s="3">
        <v>32234.63</v>
      </c>
      <c r="T332" s="34">
        <v>100</v>
      </c>
      <c r="U332" s="34">
        <v>0</v>
      </c>
      <c r="V332" s="3">
        <v>1232.01</v>
      </c>
      <c r="W332" s="3">
        <v>0</v>
      </c>
      <c r="X332" s="3">
        <v>1232.01</v>
      </c>
      <c r="Y332" s="34">
        <v>0</v>
      </c>
      <c r="Z332" s="34">
        <v>0</v>
      </c>
      <c r="AA332" s="3">
        <v>29009646.300000001</v>
      </c>
      <c r="AB332" s="3">
        <v>615654.05000000005</v>
      </c>
      <c r="AC332" s="3">
        <v>29625300.350000001</v>
      </c>
      <c r="AD332" s="34">
        <v>2.08</v>
      </c>
      <c r="AE332" s="34">
        <v>0.91</v>
      </c>
      <c r="AF332" s="3">
        <v>255926.08</v>
      </c>
      <c r="AG332" s="3">
        <v>0</v>
      </c>
      <c r="AH332" s="3">
        <v>255926.08</v>
      </c>
      <c r="AI332" s="34">
        <v>0</v>
      </c>
      <c r="AJ332" s="34">
        <v>0.28000000000000003</v>
      </c>
      <c r="AK332" s="3">
        <v>158513.47</v>
      </c>
      <c r="AL332" s="3">
        <v>721.26</v>
      </c>
      <c r="AM332" s="3">
        <v>159234.73000000001</v>
      </c>
      <c r="AN332" s="34">
        <v>0.45</v>
      </c>
      <c r="AO332" s="34">
        <v>0.09</v>
      </c>
      <c r="AP332" s="3">
        <v>104663504.90000001</v>
      </c>
      <c r="AQ332" s="3">
        <v>68591.44</v>
      </c>
      <c r="AR332" s="3">
        <v>104732096.34</v>
      </c>
      <c r="AS332" s="34">
        <v>7.0000000000000007E-2</v>
      </c>
      <c r="AT332" s="34">
        <v>3.96</v>
      </c>
      <c r="AU332" s="3">
        <v>0</v>
      </c>
      <c r="AV332" s="3">
        <v>0</v>
      </c>
      <c r="AW332" s="3">
        <v>0</v>
      </c>
      <c r="AX332" s="34">
        <v>0</v>
      </c>
      <c r="AY332" s="34">
        <v>0</v>
      </c>
      <c r="AZ332" s="3">
        <v>2046301.66</v>
      </c>
      <c r="BA332" s="3">
        <v>17449.62</v>
      </c>
      <c r="BB332" s="3">
        <v>2063751.28</v>
      </c>
      <c r="BC332" s="34">
        <v>0.85</v>
      </c>
      <c r="BD332" s="34">
        <v>0.88</v>
      </c>
      <c r="BE332" s="3">
        <v>5741441.2199999997</v>
      </c>
      <c r="BF332" s="3">
        <v>15425.01</v>
      </c>
      <c r="BG332" s="3">
        <v>5756866.2299999995</v>
      </c>
      <c r="BH332" s="34">
        <v>0.27</v>
      </c>
      <c r="BI332" s="34">
        <v>0.81</v>
      </c>
    </row>
    <row r="333" spans="1:61" ht="20.100000000000001" customHeight="1" x14ac:dyDescent="0.5">
      <c r="A333" s="3" t="s">
        <v>31</v>
      </c>
      <c r="B333" s="3">
        <v>110990782.08999999</v>
      </c>
      <c r="C333" s="3">
        <v>27350.33</v>
      </c>
      <c r="D333" s="3">
        <v>111018132.41999999</v>
      </c>
      <c r="E333" s="34">
        <v>0.02</v>
      </c>
      <c r="F333" s="34">
        <v>0.88</v>
      </c>
      <c r="G333" s="3">
        <v>0</v>
      </c>
      <c r="H333" s="3">
        <v>0</v>
      </c>
      <c r="I333" s="3">
        <v>0</v>
      </c>
      <c r="J333" s="34">
        <v>0</v>
      </c>
      <c r="K333" s="34">
        <v>0</v>
      </c>
      <c r="L333" s="3">
        <v>12668.97</v>
      </c>
      <c r="M333" s="3">
        <v>0</v>
      </c>
      <c r="N333" s="3">
        <v>12668.97</v>
      </c>
      <c r="O333" s="34">
        <v>0</v>
      </c>
      <c r="P333" s="34">
        <v>0</v>
      </c>
      <c r="Q333" s="3">
        <v>0</v>
      </c>
      <c r="R333" s="3">
        <v>0</v>
      </c>
      <c r="S333" s="3">
        <v>0</v>
      </c>
      <c r="T333" s="34">
        <v>0</v>
      </c>
      <c r="U333" s="34">
        <v>0</v>
      </c>
      <c r="V333" s="3">
        <v>0</v>
      </c>
      <c r="W333" s="3">
        <v>0</v>
      </c>
      <c r="X333" s="3">
        <v>0</v>
      </c>
      <c r="Y333" s="34">
        <v>0</v>
      </c>
      <c r="Z333" s="34">
        <v>0</v>
      </c>
      <c r="AA333" s="3">
        <v>439511.24</v>
      </c>
      <c r="AB333" s="3">
        <v>0</v>
      </c>
      <c r="AC333" s="3">
        <v>439511.24</v>
      </c>
      <c r="AD333" s="34">
        <v>0</v>
      </c>
      <c r="AE333" s="34">
        <v>0.01</v>
      </c>
      <c r="AF333" s="3">
        <v>5625</v>
      </c>
      <c r="AG333" s="3">
        <v>0</v>
      </c>
      <c r="AH333" s="3">
        <v>5625</v>
      </c>
      <c r="AI333" s="34">
        <v>0</v>
      </c>
      <c r="AJ333" s="34">
        <v>0.01</v>
      </c>
      <c r="AK333" s="3">
        <v>801210.3</v>
      </c>
      <c r="AL333" s="3">
        <v>0</v>
      </c>
      <c r="AM333" s="3">
        <v>801210.3</v>
      </c>
      <c r="AN333" s="34">
        <v>0</v>
      </c>
      <c r="AO333" s="34">
        <v>0.44</v>
      </c>
      <c r="AP333" s="3">
        <v>105929819.7</v>
      </c>
      <c r="AQ333" s="3">
        <v>27350.33</v>
      </c>
      <c r="AR333" s="3">
        <v>105957170.03</v>
      </c>
      <c r="AS333" s="34">
        <v>0.03</v>
      </c>
      <c r="AT333" s="34">
        <v>4.01</v>
      </c>
      <c r="AU333" s="3">
        <v>0</v>
      </c>
      <c r="AV333" s="3">
        <v>0</v>
      </c>
      <c r="AW333" s="3">
        <v>0</v>
      </c>
      <c r="AX333" s="34">
        <v>0</v>
      </c>
      <c r="AY333" s="34">
        <v>0</v>
      </c>
      <c r="AZ333" s="3">
        <v>2660704.9700000002</v>
      </c>
      <c r="BA333" s="3">
        <v>0</v>
      </c>
      <c r="BB333" s="3">
        <v>2660704.9700000002</v>
      </c>
      <c r="BC333" s="34">
        <v>0</v>
      </c>
      <c r="BD333" s="34">
        <v>1.1299999999999999</v>
      </c>
      <c r="BE333" s="3">
        <v>1141241.9099999999</v>
      </c>
      <c r="BF333" s="3">
        <v>0</v>
      </c>
      <c r="BG333" s="3">
        <v>1141241.9099999999</v>
      </c>
      <c r="BH333" s="34">
        <v>0</v>
      </c>
      <c r="BI333" s="34">
        <v>0.16</v>
      </c>
    </row>
    <row r="334" spans="1:61" ht="20.100000000000001" customHeight="1" x14ac:dyDescent="0.5">
      <c r="A334" s="3" t="s">
        <v>829</v>
      </c>
      <c r="B334" s="3">
        <v>21116270.390000001</v>
      </c>
      <c r="C334" s="3">
        <v>81491695.319999993</v>
      </c>
      <c r="D334" s="3">
        <v>102607965.70999998</v>
      </c>
      <c r="E334" s="34">
        <v>79.42</v>
      </c>
      <c r="F334" s="34">
        <v>0.82</v>
      </c>
      <c r="G334" s="3">
        <v>0</v>
      </c>
      <c r="H334" s="3">
        <v>0</v>
      </c>
      <c r="I334" s="3">
        <v>0</v>
      </c>
      <c r="J334" s="34">
        <v>0</v>
      </c>
      <c r="K334" s="34">
        <v>0</v>
      </c>
      <c r="L334" s="3">
        <v>664264.68999999994</v>
      </c>
      <c r="M334" s="3">
        <v>81491695.319999993</v>
      </c>
      <c r="N334" s="3">
        <v>82155960.00999999</v>
      </c>
      <c r="O334" s="34">
        <v>99.19</v>
      </c>
      <c r="P334" s="34">
        <v>4.2300000000000004</v>
      </c>
      <c r="Q334" s="3">
        <v>139850.15</v>
      </c>
      <c r="R334" s="3">
        <v>0</v>
      </c>
      <c r="S334" s="3">
        <v>139850.15</v>
      </c>
      <c r="T334" s="34">
        <v>0</v>
      </c>
      <c r="U334" s="34">
        <v>0</v>
      </c>
      <c r="V334" s="3">
        <v>0</v>
      </c>
      <c r="W334" s="3">
        <v>0</v>
      </c>
      <c r="X334" s="3">
        <v>0</v>
      </c>
      <c r="Y334" s="34">
        <v>0</v>
      </c>
      <c r="Z334" s="34">
        <v>0</v>
      </c>
      <c r="AA334" s="3">
        <v>1005814.82</v>
      </c>
      <c r="AB334" s="3">
        <v>0</v>
      </c>
      <c r="AC334" s="3">
        <v>1005814.82</v>
      </c>
      <c r="AD334" s="34">
        <v>0</v>
      </c>
      <c r="AE334" s="34">
        <v>0.03</v>
      </c>
      <c r="AF334" s="3">
        <v>0</v>
      </c>
      <c r="AG334" s="3">
        <v>0</v>
      </c>
      <c r="AH334" s="3">
        <v>0</v>
      </c>
      <c r="AI334" s="34">
        <v>0</v>
      </c>
      <c r="AJ334" s="34">
        <v>0</v>
      </c>
      <c r="AK334" s="3">
        <v>8307.57</v>
      </c>
      <c r="AL334" s="3">
        <v>0</v>
      </c>
      <c r="AM334" s="3">
        <v>8307.57</v>
      </c>
      <c r="AN334" s="34">
        <v>0</v>
      </c>
      <c r="AO334" s="34">
        <v>0</v>
      </c>
      <c r="AP334" s="3">
        <v>4574585.3</v>
      </c>
      <c r="AQ334" s="3">
        <v>0</v>
      </c>
      <c r="AR334" s="3">
        <v>4574585.3</v>
      </c>
      <c r="AS334" s="34">
        <v>0</v>
      </c>
      <c r="AT334" s="34">
        <v>0.17</v>
      </c>
      <c r="AU334" s="3">
        <v>0</v>
      </c>
      <c r="AV334" s="3">
        <v>0</v>
      </c>
      <c r="AW334" s="3">
        <v>0</v>
      </c>
      <c r="AX334" s="34">
        <v>0</v>
      </c>
      <c r="AY334" s="34">
        <v>0</v>
      </c>
      <c r="AZ334" s="3">
        <v>13007455.300000001</v>
      </c>
      <c r="BA334" s="3">
        <v>0</v>
      </c>
      <c r="BB334" s="3">
        <v>13007455.300000001</v>
      </c>
      <c r="BC334" s="34">
        <v>0</v>
      </c>
      <c r="BD334" s="34">
        <v>5.52</v>
      </c>
      <c r="BE334" s="3">
        <v>1715992.56</v>
      </c>
      <c r="BF334" s="3">
        <v>0</v>
      </c>
      <c r="BG334" s="3">
        <v>1715992.56</v>
      </c>
      <c r="BH334" s="34">
        <v>0</v>
      </c>
      <c r="BI334" s="34">
        <v>0.24</v>
      </c>
    </row>
    <row r="335" spans="1:61" ht="20.100000000000001" customHeight="1" x14ac:dyDescent="0.5">
      <c r="A335" s="3" t="s">
        <v>30</v>
      </c>
      <c r="B335" s="3">
        <v>102242373.66</v>
      </c>
      <c r="C335" s="3">
        <v>0</v>
      </c>
      <c r="D335" s="3">
        <v>102242373.66</v>
      </c>
      <c r="E335" s="34">
        <v>0</v>
      </c>
      <c r="F335" s="34">
        <v>0.81</v>
      </c>
      <c r="G335" s="3">
        <v>0</v>
      </c>
      <c r="H335" s="3">
        <v>0</v>
      </c>
      <c r="I335" s="3">
        <v>0</v>
      </c>
      <c r="J335" s="34">
        <v>0</v>
      </c>
      <c r="K335" s="34">
        <v>0</v>
      </c>
      <c r="L335" s="3">
        <v>31858163.390000001</v>
      </c>
      <c r="M335" s="3">
        <v>0</v>
      </c>
      <c r="N335" s="3">
        <v>31858163.390000001</v>
      </c>
      <c r="O335" s="34">
        <v>0</v>
      </c>
      <c r="P335" s="34">
        <v>1.64</v>
      </c>
      <c r="Q335" s="3">
        <v>0</v>
      </c>
      <c r="R335" s="3">
        <v>0</v>
      </c>
      <c r="S335" s="3">
        <v>0</v>
      </c>
      <c r="T335" s="34">
        <v>0</v>
      </c>
      <c r="U335" s="34">
        <v>0</v>
      </c>
      <c r="V335" s="3">
        <v>0</v>
      </c>
      <c r="W335" s="3">
        <v>0</v>
      </c>
      <c r="X335" s="3">
        <v>0</v>
      </c>
      <c r="Y335" s="34">
        <v>0</v>
      </c>
      <c r="Z335" s="34">
        <v>0</v>
      </c>
      <c r="AA335" s="3">
        <v>11489898.529999999</v>
      </c>
      <c r="AB335" s="3">
        <v>0</v>
      </c>
      <c r="AC335" s="3">
        <v>11489898.529999999</v>
      </c>
      <c r="AD335" s="34">
        <v>0</v>
      </c>
      <c r="AE335" s="34">
        <v>0.35</v>
      </c>
      <c r="AF335" s="3">
        <v>0</v>
      </c>
      <c r="AG335" s="3">
        <v>0</v>
      </c>
      <c r="AH335" s="3">
        <v>0</v>
      </c>
      <c r="AI335" s="34">
        <v>0</v>
      </c>
      <c r="AJ335" s="34">
        <v>0</v>
      </c>
      <c r="AK335" s="3">
        <v>85003.88</v>
      </c>
      <c r="AL335" s="3">
        <v>0</v>
      </c>
      <c r="AM335" s="3">
        <v>85003.88</v>
      </c>
      <c r="AN335" s="34">
        <v>0</v>
      </c>
      <c r="AO335" s="34">
        <v>0.05</v>
      </c>
      <c r="AP335" s="3">
        <v>53554034.82</v>
      </c>
      <c r="AQ335" s="3">
        <v>0</v>
      </c>
      <c r="AR335" s="3">
        <v>53554034.82</v>
      </c>
      <c r="AS335" s="34">
        <v>0</v>
      </c>
      <c r="AT335" s="34">
        <v>2.02</v>
      </c>
      <c r="AU335" s="3">
        <v>0</v>
      </c>
      <c r="AV335" s="3">
        <v>0</v>
      </c>
      <c r="AW335" s="3">
        <v>0</v>
      </c>
      <c r="AX335" s="34">
        <v>0</v>
      </c>
      <c r="AY335" s="34">
        <v>0</v>
      </c>
      <c r="AZ335" s="3">
        <v>3199529.36</v>
      </c>
      <c r="BA335" s="3">
        <v>0</v>
      </c>
      <c r="BB335" s="3">
        <v>3199529.36</v>
      </c>
      <c r="BC335" s="34">
        <v>0</v>
      </c>
      <c r="BD335" s="34">
        <v>1.36</v>
      </c>
      <c r="BE335" s="3">
        <v>2055743.68</v>
      </c>
      <c r="BF335" s="3">
        <v>0</v>
      </c>
      <c r="BG335" s="3">
        <v>2055743.68</v>
      </c>
      <c r="BH335" s="34">
        <v>0</v>
      </c>
      <c r="BI335" s="34">
        <v>0.28999999999999998</v>
      </c>
    </row>
    <row r="336" spans="1:61" ht="20.100000000000001" customHeight="1" x14ac:dyDescent="0.5">
      <c r="A336" s="3" t="s">
        <v>32</v>
      </c>
      <c r="B336" s="3">
        <v>93544343.269999996</v>
      </c>
      <c r="C336" s="3">
        <v>0</v>
      </c>
      <c r="D336" s="3">
        <v>93544343.269999996</v>
      </c>
      <c r="E336" s="34">
        <v>0</v>
      </c>
      <c r="F336" s="34">
        <v>0.75</v>
      </c>
      <c r="G336" s="3">
        <v>16833.32</v>
      </c>
      <c r="H336" s="3">
        <v>0</v>
      </c>
      <c r="I336" s="3">
        <v>16833.32</v>
      </c>
      <c r="J336" s="34">
        <v>0</v>
      </c>
      <c r="K336" s="34">
        <v>0.01</v>
      </c>
      <c r="L336" s="3">
        <v>0</v>
      </c>
      <c r="M336" s="3">
        <v>0</v>
      </c>
      <c r="N336" s="3">
        <v>0</v>
      </c>
      <c r="O336" s="34">
        <v>0</v>
      </c>
      <c r="P336" s="34">
        <v>0</v>
      </c>
      <c r="Q336" s="3">
        <v>0</v>
      </c>
      <c r="R336" s="3">
        <v>0</v>
      </c>
      <c r="S336" s="3">
        <v>0</v>
      </c>
      <c r="T336" s="34">
        <v>0</v>
      </c>
      <c r="U336" s="34">
        <v>0</v>
      </c>
      <c r="V336" s="3">
        <v>0</v>
      </c>
      <c r="W336" s="3">
        <v>0</v>
      </c>
      <c r="X336" s="3">
        <v>0</v>
      </c>
      <c r="Y336" s="34">
        <v>0</v>
      </c>
      <c r="Z336" s="34">
        <v>0</v>
      </c>
      <c r="AA336" s="3">
        <v>198027.84</v>
      </c>
      <c r="AB336" s="3">
        <v>0</v>
      </c>
      <c r="AC336" s="3">
        <v>198027.84</v>
      </c>
      <c r="AD336" s="34">
        <v>0</v>
      </c>
      <c r="AE336" s="34">
        <v>0.01</v>
      </c>
      <c r="AF336" s="3">
        <v>0</v>
      </c>
      <c r="AG336" s="3">
        <v>0</v>
      </c>
      <c r="AH336" s="3">
        <v>0</v>
      </c>
      <c r="AI336" s="34">
        <v>0</v>
      </c>
      <c r="AJ336" s="34">
        <v>0</v>
      </c>
      <c r="AK336" s="3">
        <v>0</v>
      </c>
      <c r="AL336" s="3">
        <v>0</v>
      </c>
      <c r="AM336" s="3">
        <v>0</v>
      </c>
      <c r="AN336" s="34">
        <v>0</v>
      </c>
      <c r="AO336" s="34">
        <v>0</v>
      </c>
      <c r="AP336" s="3">
        <v>93274803.659999996</v>
      </c>
      <c r="AQ336" s="3">
        <v>0</v>
      </c>
      <c r="AR336" s="3">
        <v>93274803.659999996</v>
      </c>
      <c r="AS336" s="34">
        <v>0</v>
      </c>
      <c r="AT336" s="34">
        <v>3.53</v>
      </c>
      <c r="AU336" s="3">
        <v>0</v>
      </c>
      <c r="AV336" s="3">
        <v>0</v>
      </c>
      <c r="AW336" s="3">
        <v>0</v>
      </c>
      <c r="AX336" s="34">
        <v>0</v>
      </c>
      <c r="AY336" s="34">
        <v>0</v>
      </c>
      <c r="AZ336" s="3">
        <v>21406.9</v>
      </c>
      <c r="BA336" s="3">
        <v>0</v>
      </c>
      <c r="BB336" s="3">
        <v>21406.9</v>
      </c>
      <c r="BC336" s="34">
        <v>0</v>
      </c>
      <c r="BD336" s="34">
        <v>0.01</v>
      </c>
      <c r="BE336" s="3">
        <v>33271.550000000003</v>
      </c>
      <c r="BF336" s="3">
        <v>0</v>
      </c>
      <c r="BG336" s="3">
        <v>33271.550000000003</v>
      </c>
      <c r="BH336" s="34">
        <v>0</v>
      </c>
      <c r="BI336" s="34">
        <v>0</v>
      </c>
    </row>
    <row r="337" spans="1:61" ht="20.100000000000001" customHeight="1" x14ac:dyDescent="0.5">
      <c r="A337" s="3" t="s">
        <v>828</v>
      </c>
      <c r="B337" s="3">
        <v>89190302.730000019</v>
      </c>
      <c r="C337" s="3">
        <v>0</v>
      </c>
      <c r="D337" s="3">
        <v>89190302.730000019</v>
      </c>
      <c r="E337" s="34">
        <v>0</v>
      </c>
      <c r="F337" s="34">
        <v>0.71</v>
      </c>
      <c r="G337" s="3">
        <v>1028521.84</v>
      </c>
      <c r="H337" s="3">
        <v>0</v>
      </c>
      <c r="I337" s="3">
        <v>1028521.84</v>
      </c>
      <c r="J337" s="34">
        <v>0</v>
      </c>
      <c r="K337" s="34">
        <v>0.7</v>
      </c>
      <c r="L337" s="3">
        <v>0</v>
      </c>
      <c r="M337" s="3">
        <v>0</v>
      </c>
      <c r="N337" s="3">
        <v>0</v>
      </c>
      <c r="O337" s="34">
        <v>0</v>
      </c>
      <c r="P337" s="34">
        <v>0</v>
      </c>
      <c r="Q337" s="3">
        <v>0</v>
      </c>
      <c r="R337" s="3">
        <v>0</v>
      </c>
      <c r="S337" s="3">
        <v>0</v>
      </c>
      <c r="T337" s="34">
        <v>0</v>
      </c>
      <c r="U337" s="34">
        <v>0</v>
      </c>
      <c r="V337" s="3">
        <v>237801.59</v>
      </c>
      <c r="W337" s="3">
        <v>0</v>
      </c>
      <c r="X337" s="3">
        <v>237801.59</v>
      </c>
      <c r="Y337" s="34">
        <v>0</v>
      </c>
      <c r="Z337" s="34">
        <v>0.16</v>
      </c>
      <c r="AA337" s="3">
        <v>731175.29</v>
      </c>
      <c r="AB337" s="3">
        <v>0</v>
      </c>
      <c r="AC337" s="3">
        <v>731175.29</v>
      </c>
      <c r="AD337" s="34">
        <v>0</v>
      </c>
      <c r="AE337" s="34">
        <v>0.02</v>
      </c>
      <c r="AF337" s="3">
        <v>9496.77</v>
      </c>
      <c r="AG337" s="3">
        <v>0</v>
      </c>
      <c r="AH337" s="3">
        <v>9496.77</v>
      </c>
      <c r="AI337" s="34">
        <v>0</v>
      </c>
      <c r="AJ337" s="34">
        <v>0.01</v>
      </c>
      <c r="AK337" s="3">
        <v>0</v>
      </c>
      <c r="AL337" s="3">
        <v>0</v>
      </c>
      <c r="AM337" s="3">
        <v>0</v>
      </c>
      <c r="AN337" s="34">
        <v>0</v>
      </c>
      <c r="AO337" s="34">
        <v>0</v>
      </c>
      <c r="AP337" s="3">
        <v>48641675.340000004</v>
      </c>
      <c r="AQ337" s="3">
        <v>0</v>
      </c>
      <c r="AR337" s="3">
        <v>48641675.340000004</v>
      </c>
      <c r="AS337" s="34">
        <v>0</v>
      </c>
      <c r="AT337" s="34">
        <v>1.84</v>
      </c>
      <c r="AU337" s="3">
        <v>0</v>
      </c>
      <c r="AV337" s="3">
        <v>0</v>
      </c>
      <c r="AW337" s="3">
        <v>0</v>
      </c>
      <c r="AX337" s="34">
        <v>0</v>
      </c>
      <c r="AY337" s="34">
        <v>0</v>
      </c>
      <c r="AZ337" s="3">
        <v>33202435.77</v>
      </c>
      <c r="BA337" s="3">
        <v>0</v>
      </c>
      <c r="BB337" s="3">
        <v>33202435.77</v>
      </c>
      <c r="BC337" s="34">
        <v>0</v>
      </c>
      <c r="BD337" s="34">
        <v>14.09</v>
      </c>
      <c r="BE337" s="3">
        <v>5339196.13</v>
      </c>
      <c r="BF337" s="3">
        <v>0</v>
      </c>
      <c r="BG337" s="3">
        <v>5339196.13</v>
      </c>
      <c r="BH337" s="34">
        <v>0</v>
      </c>
      <c r="BI337" s="34">
        <v>0.75</v>
      </c>
    </row>
    <row r="338" spans="1:61" ht="20.100000000000001" customHeight="1" x14ac:dyDescent="0.5">
      <c r="A338" s="3" t="s">
        <v>33</v>
      </c>
      <c r="B338" s="3">
        <v>70845569.340000004</v>
      </c>
      <c r="C338" s="3">
        <v>931925.83000000007</v>
      </c>
      <c r="D338" s="3">
        <v>71777495.170000002</v>
      </c>
      <c r="E338" s="34">
        <v>1.3</v>
      </c>
      <c r="F338" s="34">
        <v>0.56999999999999995</v>
      </c>
      <c r="G338" s="3">
        <v>39400.31</v>
      </c>
      <c r="H338" s="3">
        <v>0</v>
      </c>
      <c r="I338" s="3">
        <v>39400.31</v>
      </c>
      <c r="J338" s="34">
        <v>0</v>
      </c>
      <c r="K338" s="34">
        <v>0.03</v>
      </c>
      <c r="L338" s="3">
        <v>390203.99</v>
      </c>
      <c r="M338" s="3">
        <v>0</v>
      </c>
      <c r="N338" s="3">
        <v>390203.99</v>
      </c>
      <c r="O338" s="34">
        <v>0</v>
      </c>
      <c r="P338" s="34">
        <v>0.02</v>
      </c>
      <c r="Q338" s="3">
        <v>0</v>
      </c>
      <c r="R338" s="3">
        <v>931925.75</v>
      </c>
      <c r="S338" s="3">
        <v>931925.75</v>
      </c>
      <c r="T338" s="34">
        <v>100</v>
      </c>
      <c r="U338" s="34">
        <v>0.03</v>
      </c>
      <c r="V338" s="3">
        <v>395329.4</v>
      </c>
      <c r="W338" s="3">
        <v>0.03</v>
      </c>
      <c r="X338" s="3">
        <v>395329.43000000005</v>
      </c>
      <c r="Y338" s="34">
        <v>0</v>
      </c>
      <c r="Z338" s="34">
        <v>0.27</v>
      </c>
      <c r="AA338" s="3">
        <v>7731081.7300000004</v>
      </c>
      <c r="AB338" s="3">
        <v>0</v>
      </c>
      <c r="AC338" s="3">
        <v>7731081.7300000004</v>
      </c>
      <c r="AD338" s="34">
        <v>0</v>
      </c>
      <c r="AE338" s="34">
        <v>0.24</v>
      </c>
      <c r="AF338" s="3">
        <v>6882226.8700000001</v>
      </c>
      <c r="AG338" s="3">
        <v>0</v>
      </c>
      <c r="AH338" s="3">
        <v>6882226.8700000001</v>
      </c>
      <c r="AI338" s="34">
        <v>0</v>
      </c>
      <c r="AJ338" s="34">
        <v>7.6</v>
      </c>
      <c r="AK338" s="3">
        <v>537854.19999999995</v>
      </c>
      <c r="AL338" s="3">
        <v>0.02</v>
      </c>
      <c r="AM338" s="3">
        <v>537854.22</v>
      </c>
      <c r="AN338" s="34">
        <v>0</v>
      </c>
      <c r="AO338" s="34">
        <v>0.28999999999999998</v>
      </c>
      <c r="AP338" s="3">
        <v>41552190.020000003</v>
      </c>
      <c r="AQ338" s="3">
        <v>0</v>
      </c>
      <c r="AR338" s="3">
        <v>41552190.020000003</v>
      </c>
      <c r="AS338" s="34">
        <v>0</v>
      </c>
      <c r="AT338" s="34">
        <v>1.57</v>
      </c>
      <c r="AU338" s="3">
        <v>0</v>
      </c>
      <c r="AV338" s="3">
        <v>0</v>
      </c>
      <c r="AW338" s="3">
        <v>0</v>
      </c>
      <c r="AX338" s="34">
        <v>0</v>
      </c>
      <c r="AY338" s="34">
        <v>0</v>
      </c>
      <c r="AZ338" s="3">
        <v>7793972.3499999996</v>
      </c>
      <c r="BA338" s="3">
        <v>0</v>
      </c>
      <c r="BB338" s="3">
        <v>7793972.3499999996</v>
      </c>
      <c r="BC338" s="34">
        <v>0</v>
      </c>
      <c r="BD338" s="34">
        <v>3.31</v>
      </c>
      <c r="BE338" s="3">
        <v>5523310.4699999997</v>
      </c>
      <c r="BF338" s="3">
        <v>0.03</v>
      </c>
      <c r="BG338" s="3">
        <v>5523310.5</v>
      </c>
      <c r="BH338" s="34">
        <v>0</v>
      </c>
      <c r="BI338" s="34">
        <v>0.78</v>
      </c>
    </row>
    <row r="339" spans="1:61" ht="20.100000000000001" customHeight="1" x14ac:dyDescent="0.5">
      <c r="A339" s="3" t="s">
        <v>35</v>
      </c>
      <c r="B339" s="3">
        <v>0</v>
      </c>
      <c r="C339" s="3">
        <v>67495209.590000004</v>
      </c>
      <c r="D339" s="3">
        <v>67495209.590000004</v>
      </c>
      <c r="E339" s="34">
        <v>100</v>
      </c>
      <c r="F339" s="34">
        <v>0.54</v>
      </c>
      <c r="G339" s="3">
        <v>0</v>
      </c>
      <c r="H339" s="3">
        <v>0</v>
      </c>
      <c r="I339" s="3">
        <v>0</v>
      </c>
      <c r="J339" s="34">
        <v>0</v>
      </c>
      <c r="K339" s="34">
        <v>0</v>
      </c>
      <c r="L339" s="3">
        <v>0</v>
      </c>
      <c r="M339" s="3">
        <v>0</v>
      </c>
      <c r="N339" s="3">
        <v>0</v>
      </c>
      <c r="O339" s="34">
        <v>0</v>
      </c>
      <c r="P339" s="34">
        <v>0</v>
      </c>
      <c r="Q339" s="3">
        <v>0</v>
      </c>
      <c r="R339" s="3">
        <v>67495209.590000004</v>
      </c>
      <c r="S339" s="3">
        <v>67495209.590000004</v>
      </c>
      <c r="T339" s="34">
        <v>100</v>
      </c>
      <c r="U339" s="34">
        <v>2.16</v>
      </c>
      <c r="V339" s="3">
        <v>0</v>
      </c>
      <c r="W339" s="3">
        <v>0</v>
      </c>
      <c r="X339" s="3">
        <v>0</v>
      </c>
      <c r="Y339" s="34">
        <v>0</v>
      </c>
      <c r="Z339" s="34">
        <v>0</v>
      </c>
      <c r="AA339" s="3">
        <v>0</v>
      </c>
      <c r="AB339" s="3">
        <v>0</v>
      </c>
      <c r="AC339" s="3">
        <v>0</v>
      </c>
      <c r="AD339" s="34">
        <v>0</v>
      </c>
      <c r="AE339" s="34">
        <v>0</v>
      </c>
      <c r="AF339" s="3">
        <v>0</v>
      </c>
      <c r="AG339" s="3">
        <v>0</v>
      </c>
      <c r="AH339" s="3">
        <v>0</v>
      </c>
      <c r="AI339" s="34">
        <v>0</v>
      </c>
      <c r="AJ339" s="34">
        <v>0</v>
      </c>
      <c r="AK339" s="3">
        <v>0</v>
      </c>
      <c r="AL339" s="3">
        <v>0</v>
      </c>
      <c r="AM339" s="3">
        <v>0</v>
      </c>
      <c r="AN339" s="34">
        <v>0</v>
      </c>
      <c r="AO339" s="34">
        <v>0</v>
      </c>
      <c r="AP339" s="3">
        <v>0</v>
      </c>
      <c r="AQ339" s="3">
        <v>0</v>
      </c>
      <c r="AR339" s="3">
        <v>0</v>
      </c>
      <c r="AS339" s="34">
        <v>0</v>
      </c>
      <c r="AT339" s="34">
        <v>0</v>
      </c>
      <c r="AU339" s="3">
        <v>0</v>
      </c>
      <c r="AV339" s="3">
        <v>0</v>
      </c>
      <c r="AW339" s="3">
        <v>0</v>
      </c>
      <c r="AX339" s="34">
        <v>0</v>
      </c>
      <c r="AY339" s="34">
        <v>0</v>
      </c>
      <c r="AZ339" s="3">
        <v>0</v>
      </c>
      <c r="BA339" s="3">
        <v>0</v>
      </c>
      <c r="BB339" s="3">
        <v>0</v>
      </c>
      <c r="BC339" s="34">
        <v>0</v>
      </c>
      <c r="BD339" s="34">
        <v>0</v>
      </c>
      <c r="BE339" s="3">
        <v>0</v>
      </c>
      <c r="BF339" s="3">
        <v>0</v>
      </c>
      <c r="BG339" s="3">
        <v>0</v>
      </c>
      <c r="BH339" s="34">
        <v>0</v>
      </c>
      <c r="BI339" s="34">
        <v>0</v>
      </c>
    </row>
    <row r="340" spans="1:61" ht="20.100000000000001" customHeight="1" x14ac:dyDescent="0.5">
      <c r="A340" s="3" t="s">
        <v>38</v>
      </c>
      <c r="B340" s="3">
        <v>1862266.5699999998</v>
      </c>
      <c r="C340" s="3">
        <v>65300160.020000003</v>
      </c>
      <c r="D340" s="3">
        <v>67162426.590000004</v>
      </c>
      <c r="E340" s="34">
        <v>97.23</v>
      </c>
      <c r="F340" s="34">
        <v>0.54</v>
      </c>
      <c r="G340" s="3">
        <v>0</v>
      </c>
      <c r="H340" s="3">
        <v>0</v>
      </c>
      <c r="I340" s="3">
        <v>0</v>
      </c>
      <c r="J340" s="34">
        <v>0</v>
      </c>
      <c r="K340" s="34">
        <v>0</v>
      </c>
      <c r="L340" s="3">
        <v>1701696.17</v>
      </c>
      <c r="M340" s="3">
        <v>0</v>
      </c>
      <c r="N340" s="3">
        <v>1701696.17</v>
      </c>
      <c r="O340" s="34">
        <v>0</v>
      </c>
      <c r="P340" s="34">
        <v>0.09</v>
      </c>
      <c r="Q340" s="3">
        <v>0</v>
      </c>
      <c r="R340" s="3">
        <v>0</v>
      </c>
      <c r="S340" s="3">
        <v>0</v>
      </c>
      <c r="T340" s="34">
        <v>0</v>
      </c>
      <c r="U340" s="34">
        <v>0</v>
      </c>
      <c r="V340" s="3">
        <v>0</v>
      </c>
      <c r="W340" s="3">
        <v>0</v>
      </c>
      <c r="X340" s="3">
        <v>0</v>
      </c>
      <c r="Y340" s="34">
        <v>0</v>
      </c>
      <c r="Z340" s="34">
        <v>0</v>
      </c>
      <c r="AA340" s="3">
        <v>0</v>
      </c>
      <c r="AB340" s="3">
        <v>0</v>
      </c>
      <c r="AC340" s="3">
        <v>0</v>
      </c>
      <c r="AD340" s="34">
        <v>0</v>
      </c>
      <c r="AE340" s="34">
        <v>0</v>
      </c>
      <c r="AF340" s="3">
        <v>0</v>
      </c>
      <c r="AG340" s="3">
        <v>0</v>
      </c>
      <c r="AH340" s="3">
        <v>0</v>
      </c>
      <c r="AI340" s="34">
        <v>0</v>
      </c>
      <c r="AJ340" s="34">
        <v>0</v>
      </c>
      <c r="AK340" s="3">
        <v>0</v>
      </c>
      <c r="AL340" s="3">
        <v>0</v>
      </c>
      <c r="AM340" s="3">
        <v>0</v>
      </c>
      <c r="AN340" s="34">
        <v>0</v>
      </c>
      <c r="AO340" s="34">
        <v>0</v>
      </c>
      <c r="AP340" s="3">
        <v>0</v>
      </c>
      <c r="AQ340" s="3">
        <v>0</v>
      </c>
      <c r="AR340" s="3">
        <v>0</v>
      </c>
      <c r="AS340" s="34">
        <v>0</v>
      </c>
      <c r="AT340" s="34">
        <v>0</v>
      </c>
      <c r="AU340" s="3">
        <v>0</v>
      </c>
      <c r="AV340" s="3">
        <v>65300160.020000003</v>
      </c>
      <c r="AW340" s="3">
        <v>65300160.020000003</v>
      </c>
      <c r="AX340" s="34">
        <v>100</v>
      </c>
      <c r="AY340" s="34">
        <v>100</v>
      </c>
      <c r="AZ340" s="3">
        <v>0</v>
      </c>
      <c r="BA340" s="3">
        <v>0</v>
      </c>
      <c r="BB340" s="3">
        <v>0</v>
      </c>
      <c r="BC340" s="34">
        <v>0</v>
      </c>
      <c r="BD340" s="34">
        <v>0</v>
      </c>
      <c r="BE340" s="3">
        <v>160570.4</v>
      </c>
      <c r="BF340" s="3">
        <v>0</v>
      </c>
      <c r="BG340" s="3">
        <v>160570.4</v>
      </c>
      <c r="BH340" s="34">
        <v>0</v>
      </c>
      <c r="BI340" s="34">
        <v>0.02</v>
      </c>
    </row>
    <row r="341" spans="1:61" ht="20.100000000000001" customHeight="1" x14ac:dyDescent="0.5">
      <c r="A341" s="3" t="s">
        <v>34</v>
      </c>
      <c r="B341" s="3">
        <v>65342846.32</v>
      </c>
      <c r="C341" s="3">
        <v>0</v>
      </c>
      <c r="D341" s="3">
        <v>65342846.32</v>
      </c>
      <c r="E341" s="34">
        <v>0</v>
      </c>
      <c r="F341" s="34">
        <v>0.52</v>
      </c>
      <c r="G341" s="3">
        <v>0</v>
      </c>
      <c r="H341" s="3">
        <v>0</v>
      </c>
      <c r="I341" s="3">
        <v>0</v>
      </c>
      <c r="J341" s="34">
        <v>0</v>
      </c>
      <c r="K341" s="34">
        <v>0</v>
      </c>
      <c r="L341" s="3">
        <v>0</v>
      </c>
      <c r="M341" s="3">
        <v>0</v>
      </c>
      <c r="N341" s="3">
        <v>0</v>
      </c>
      <c r="O341" s="34">
        <v>0</v>
      </c>
      <c r="P341" s="34">
        <v>0</v>
      </c>
      <c r="Q341" s="3">
        <v>0</v>
      </c>
      <c r="R341" s="3">
        <v>0</v>
      </c>
      <c r="S341" s="3">
        <v>0</v>
      </c>
      <c r="T341" s="34">
        <v>0</v>
      </c>
      <c r="U341" s="34">
        <v>0</v>
      </c>
      <c r="V341" s="3">
        <v>0</v>
      </c>
      <c r="W341" s="3">
        <v>0</v>
      </c>
      <c r="X341" s="3">
        <v>0</v>
      </c>
      <c r="Y341" s="34">
        <v>0</v>
      </c>
      <c r="Z341" s="34">
        <v>0</v>
      </c>
      <c r="AA341" s="3">
        <v>0</v>
      </c>
      <c r="AB341" s="3">
        <v>0</v>
      </c>
      <c r="AC341" s="3">
        <v>0</v>
      </c>
      <c r="AD341" s="34">
        <v>0</v>
      </c>
      <c r="AE341" s="34">
        <v>0</v>
      </c>
      <c r="AF341" s="3">
        <v>0</v>
      </c>
      <c r="AG341" s="3">
        <v>0</v>
      </c>
      <c r="AH341" s="3">
        <v>0</v>
      </c>
      <c r="AI341" s="34">
        <v>0</v>
      </c>
      <c r="AJ341" s="34">
        <v>0</v>
      </c>
      <c r="AK341" s="3">
        <v>2144.83</v>
      </c>
      <c r="AL341" s="3">
        <v>0</v>
      </c>
      <c r="AM341" s="3">
        <v>2144.83</v>
      </c>
      <c r="AN341" s="34">
        <v>0</v>
      </c>
      <c r="AO341" s="34">
        <v>0</v>
      </c>
      <c r="AP341" s="3">
        <v>65340701.490000002</v>
      </c>
      <c r="AQ341" s="3">
        <v>0</v>
      </c>
      <c r="AR341" s="3">
        <v>65340701.490000002</v>
      </c>
      <c r="AS341" s="34">
        <v>0</v>
      </c>
      <c r="AT341" s="34">
        <v>2.4700000000000002</v>
      </c>
      <c r="AU341" s="3">
        <v>0</v>
      </c>
      <c r="AV341" s="3">
        <v>0</v>
      </c>
      <c r="AW341" s="3">
        <v>0</v>
      </c>
      <c r="AX341" s="34">
        <v>0</v>
      </c>
      <c r="AY341" s="34">
        <v>0</v>
      </c>
      <c r="AZ341" s="3">
        <v>0</v>
      </c>
      <c r="BA341" s="3">
        <v>0</v>
      </c>
      <c r="BB341" s="3">
        <v>0</v>
      </c>
      <c r="BC341" s="34">
        <v>0</v>
      </c>
      <c r="BD341" s="34">
        <v>0</v>
      </c>
      <c r="BE341" s="3">
        <v>0</v>
      </c>
      <c r="BF341" s="3">
        <v>0</v>
      </c>
      <c r="BG341" s="3">
        <v>0</v>
      </c>
      <c r="BH341" s="34">
        <v>0</v>
      </c>
      <c r="BI341" s="34">
        <v>0</v>
      </c>
    </row>
    <row r="342" spans="1:61" ht="20.100000000000001" customHeight="1" x14ac:dyDescent="0.5">
      <c r="A342" s="3" t="s">
        <v>36</v>
      </c>
      <c r="B342" s="3">
        <v>949951.62</v>
      </c>
      <c r="C342" s="3">
        <v>61381108.350000001</v>
      </c>
      <c r="D342" s="3">
        <v>62331059.969999999</v>
      </c>
      <c r="E342" s="34">
        <v>98.48</v>
      </c>
      <c r="F342" s="34">
        <v>0.5</v>
      </c>
      <c r="G342" s="3">
        <v>0</v>
      </c>
      <c r="H342" s="3">
        <v>0</v>
      </c>
      <c r="I342" s="3">
        <v>0</v>
      </c>
      <c r="J342" s="34">
        <v>0</v>
      </c>
      <c r="K342" s="34">
        <v>0</v>
      </c>
      <c r="L342" s="3">
        <v>949951.62</v>
      </c>
      <c r="M342" s="3">
        <v>0</v>
      </c>
      <c r="N342" s="3">
        <v>949951.62</v>
      </c>
      <c r="O342" s="34">
        <v>0</v>
      </c>
      <c r="P342" s="34">
        <v>0.05</v>
      </c>
      <c r="Q342" s="3">
        <v>0</v>
      </c>
      <c r="R342" s="3">
        <v>61381108.350000001</v>
      </c>
      <c r="S342" s="3">
        <v>61381108.350000001</v>
      </c>
      <c r="T342" s="34">
        <v>100</v>
      </c>
      <c r="U342" s="34">
        <v>1.96</v>
      </c>
      <c r="V342" s="3">
        <v>0</v>
      </c>
      <c r="W342" s="3">
        <v>0</v>
      </c>
      <c r="X342" s="3">
        <v>0</v>
      </c>
      <c r="Y342" s="34">
        <v>0</v>
      </c>
      <c r="Z342" s="34">
        <v>0</v>
      </c>
      <c r="AA342" s="3">
        <v>0</v>
      </c>
      <c r="AB342" s="3">
        <v>0</v>
      </c>
      <c r="AC342" s="3">
        <v>0</v>
      </c>
      <c r="AD342" s="34">
        <v>0</v>
      </c>
      <c r="AE342" s="34">
        <v>0</v>
      </c>
      <c r="AF342" s="3">
        <v>0</v>
      </c>
      <c r="AG342" s="3">
        <v>0</v>
      </c>
      <c r="AH342" s="3">
        <v>0</v>
      </c>
      <c r="AI342" s="34">
        <v>0</v>
      </c>
      <c r="AJ342" s="34">
        <v>0</v>
      </c>
      <c r="AK342" s="3">
        <v>0</v>
      </c>
      <c r="AL342" s="3">
        <v>0</v>
      </c>
      <c r="AM342" s="3">
        <v>0</v>
      </c>
      <c r="AN342" s="34">
        <v>0</v>
      </c>
      <c r="AO342" s="34">
        <v>0</v>
      </c>
      <c r="AP342" s="3">
        <v>0</v>
      </c>
      <c r="AQ342" s="3">
        <v>0</v>
      </c>
      <c r="AR342" s="3">
        <v>0</v>
      </c>
      <c r="AS342" s="34">
        <v>0</v>
      </c>
      <c r="AT342" s="34">
        <v>0</v>
      </c>
      <c r="AU342" s="3">
        <v>0</v>
      </c>
      <c r="AV342" s="3">
        <v>0</v>
      </c>
      <c r="AW342" s="3">
        <v>0</v>
      </c>
      <c r="AX342" s="34">
        <v>0</v>
      </c>
      <c r="AY342" s="34">
        <v>0</v>
      </c>
      <c r="AZ342" s="3">
        <v>0</v>
      </c>
      <c r="BA342" s="3">
        <v>0</v>
      </c>
      <c r="BB342" s="3">
        <v>0</v>
      </c>
      <c r="BC342" s="34">
        <v>0</v>
      </c>
      <c r="BD342" s="34">
        <v>0</v>
      </c>
      <c r="BE342" s="3">
        <v>0</v>
      </c>
      <c r="BF342" s="3">
        <v>0</v>
      </c>
      <c r="BG342" s="3">
        <v>0</v>
      </c>
      <c r="BH342" s="34">
        <v>0</v>
      </c>
      <c r="BI342" s="34">
        <v>0</v>
      </c>
    </row>
    <row r="343" spans="1:61" ht="20.100000000000001" customHeight="1" x14ac:dyDescent="0.5">
      <c r="A343" s="3" t="s">
        <v>39</v>
      </c>
      <c r="B343" s="3">
        <v>61207125.280000009</v>
      </c>
      <c r="C343" s="3">
        <v>0</v>
      </c>
      <c r="D343" s="3">
        <v>61207125.280000009</v>
      </c>
      <c r="E343" s="34">
        <v>0</v>
      </c>
      <c r="F343" s="34">
        <v>0.49</v>
      </c>
      <c r="G343" s="3">
        <v>11396.54</v>
      </c>
      <c r="H343" s="3">
        <v>0</v>
      </c>
      <c r="I343" s="3">
        <v>11396.54</v>
      </c>
      <c r="J343" s="34">
        <v>0</v>
      </c>
      <c r="K343" s="34">
        <v>0.01</v>
      </c>
      <c r="L343" s="3">
        <v>2697428.49</v>
      </c>
      <c r="M343" s="3">
        <v>0</v>
      </c>
      <c r="N343" s="3">
        <v>2697428.49</v>
      </c>
      <c r="O343" s="34">
        <v>0</v>
      </c>
      <c r="P343" s="34">
        <v>0.14000000000000001</v>
      </c>
      <c r="Q343" s="3">
        <v>0</v>
      </c>
      <c r="R343" s="3">
        <v>0</v>
      </c>
      <c r="S343" s="3">
        <v>0</v>
      </c>
      <c r="T343" s="34">
        <v>0</v>
      </c>
      <c r="U343" s="34">
        <v>0</v>
      </c>
      <c r="V343" s="3">
        <v>0</v>
      </c>
      <c r="W343" s="3">
        <v>0</v>
      </c>
      <c r="X343" s="3">
        <v>0</v>
      </c>
      <c r="Y343" s="34">
        <v>0</v>
      </c>
      <c r="Z343" s="34">
        <v>0</v>
      </c>
      <c r="AA343" s="3">
        <v>5008527.24</v>
      </c>
      <c r="AB343" s="3">
        <v>0</v>
      </c>
      <c r="AC343" s="3">
        <v>5008527.24</v>
      </c>
      <c r="AD343" s="34">
        <v>0</v>
      </c>
      <c r="AE343" s="34">
        <v>0.15</v>
      </c>
      <c r="AF343" s="3">
        <v>72382.2</v>
      </c>
      <c r="AG343" s="3">
        <v>0</v>
      </c>
      <c r="AH343" s="3">
        <v>72382.2</v>
      </c>
      <c r="AI343" s="34">
        <v>0</v>
      </c>
      <c r="AJ343" s="34">
        <v>0.08</v>
      </c>
      <c r="AK343" s="3">
        <v>4756.93</v>
      </c>
      <c r="AL343" s="3">
        <v>0</v>
      </c>
      <c r="AM343" s="3">
        <v>4756.93</v>
      </c>
      <c r="AN343" s="34">
        <v>0</v>
      </c>
      <c r="AO343" s="34">
        <v>0</v>
      </c>
      <c r="AP343" s="3">
        <v>44837862.850000001</v>
      </c>
      <c r="AQ343" s="3">
        <v>0</v>
      </c>
      <c r="AR343" s="3">
        <v>44837862.850000001</v>
      </c>
      <c r="AS343" s="34">
        <v>0</v>
      </c>
      <c r="AT343" s="34">
        <v>1.7</v>
      </c>
      <c r="AU343" s="3">
        <v>0</v>
      </c>
      <c r="AV343" s="3">
        <v>0</v>
      </c>
      <c r="AW343" s="3">
        <v>0</v>
      </c>
      <c r="AX343" s="34">
        <v>0</v>
      </c>
      <c r="AY343" s="34">
        <v>0</v>
      </c>
      <c r="AZ343" s="3">
        <v>508895.78</v>
      </c>
      <c r="BA343" s="3">
        <v>0</v>
      </c>
      <c r="BB343" s="3">
        <v>508895.78</v>
      </c>
      <c r="BC343" s="34">
        <v>0</v>
      </c>
      <c r="BD343" s="34">
        <v>0.22</v>
      </c>
      <c r="BE343" s="3">
        <v>8065875.25</v>
      </c>
      <c r="BF343" s="3">
        <v>0</v>
      </c>
      <c r="BG343" s="3">
        <v>8065875.25</v>
      </c>
      <c r="BH343" s="34">
        <v>0</v>
      </c>
      <c r="BI343" s="34">
        <v>1.1399999999999999</v>
      </c>
    </row>
    <row r="344" spans="1:61" ht="20.100000000000001" customHeight="1" x14ac:dyDescent="0.5">
      <c r="A344" s="3" t="s">
        <v>37</v>
      </c>
      <c r="B344" s="3">
        <v>60586971.369999997</v>
      </c>
      <c r="C344" s="3">
        <v>0</v>
      </c>
      <c r="D344" s="3">
        <v>60586971.369999997</v>
      </c>
      <c r="E344" s="34">
        <v>0</v>
      </c>
      <c r="F344" s="34">
        <v>0.48</v>
      </c>
      <c r="G344" s="3">
        <v>0</v>
      </c>
      <c r="H344" s="3">
        <v>0</v>
      </c>
      <c r="I344" s="3">
        <v>0</v>
      </c>
      <c r="J344" s="34">
        <v>0</v>
      </c>
      <c r="K344" s="34">
        <v>0</v>
      </c>
      <c r="L344" s="3">
        <v>60586971.369999997</v>
      </c>
      <c r="M344" s="3">
        <v>0</v>
      </c>
      <c r="N344" s="3">
        <v>60586971.369999997</v>
      </c>
      <c r="O344" s="34">
        <v>0</v>
      </c>
      <c r="P344" s="34">
        <v>3.12</v>
      </c>
      <c r="Q344" s="3">
        <v>0</v>
      </c>
      <c r="R344" s="3">
        <v>0</v>
      </c>
      <c r="S344" s="3">
        <v>0</v>
      </c>
      <c r="T344" s="34">
        <v>0</v>
      </c>
      <c r="U344" s="34">
        <v>0</v>
      </c>
      <c r="V344" s="3">
        <v>0</v>
      </c>
      <c r="W344" s="3">
        <v>0</v>
      </c>
      <c r="X344" s="3">
        <v>0</v>
      </c>
      <c r="Y344" s="34">
        <v>0</v>
      </c>
      <c r="Z344" s="34">
        <v>0</v>
      </c>
      <c r="AA344" s="3">
        <v>0</v>
      </c>
      <c r="AB344" s="3">
        <v>0</v>
      </c>
      <c r="AC344" s="3">
        <v>0</v>
      </c>
      <c r="AD344" s="34">
        <v>0</v>
      </c>
      <c r="AE344" s="34">
        <v>0</v>
      </c>
      <c r="AF344" s="3">
        <v>0</v>
      </c>
      <c r="AG344" s="3">
        <v>0</v>
      </c>
      <c r="AH344" s="3">
        <v>0</v>
      </c>
      <c r="AI344" s="34">
        <v>0</v>
      </c>
      <c r="AJ344" s="34">
        <v>0</v>
      </c>
      <c r="AK344" s="3">
        <v>0</v>
      </c>
      <c r="AL344" s="3">
        <v>0</v>
      </c>
      <c r="AM344" s="3">
        <v>0</v>
      </c>
      <c r="AN344" s="34">
        <v>0</v>
      </c>
      <c r="AO344" s="34">
        <v>0</v>
      </c>
      <c r="AP344" s="3">
        <v>0</v>
      </c>
      <c r="AQ344" s="3">
        <v>0</v>
      </c>
      <c r="AR344" s="3">
        <v>0</v>
      </c>
      <c r="AS344" s="34">
        <v>0</v>
      </c>
      <c r="AT344" s="34">
        <v>0</v>
      </c>
      <c r="AU344" s="3">
        <v>0</v>
      </c>
      <c r="AV344" s="3">
        <v>0</v>
      </c>
      <c r="AW344" s="3">
        <v>0</v>
      </c>
      <c r="AX344" s="34">
        <v>0</v>
      </c>
      <c r="AY344" s="34">
        <v>0</v>
      </c>
      <c r="AZ344" s="3">
        <v>0</v>
      </c>
      <c r="BA344" s="3">
        <v>0</v>
      </c>
      <c r="BB344" s="3">
        <v>0</v>
      </c>
      <c r="BC344" s="34">
        <v>0</v>
      </c>
      <c r="BD344" s="34">
        <v>0</v>
      </c>
      <c r="BE344" s="3">
        <v>0</v>
      </c>
      <c r="BF344" s="3">
        <v>0</v>
      </c>
      <c r="BG344" s="3">
        <v>0</v>
      </c>
      <c r="BH344" s="34">
        <v>0</v>
      </c>
      <c r="BI344" s="34">
        <v>0</v>
      </c>
    </row>
    <row r="345" spans="1:61" ht="20.100000000000001" customHeight="1" x14ac:dyDescent="0.5">
      <c r="A345" s="3" t="s">
        <v>40</v>
      </c>
      <c r="B345" s="3">
        <v>37139519.990000002</v>
      </c>
      <c r="C345" s="3">
        <v>0</v>
      </c>
      <c r="D345" s="3">
        <v>37139519.990000002</v>
      </c>
      <c r="E345" s="34">
        <v>0</v>
      </c>
      <c r="F345" s="34">
        <v>0.3</v>
      </c>
      <c r="G345" s="3">
        <v>0</v>
      </c>
      <c r="H345" s="3">
        <v>0</v>
      </c>
      <c r="I345" s="3">
        <v>0</v>
      </c>
      <c r="J345" s="34">
        <v>0</v>
      </c>
      <c r="K345" s="34">
        <v>0</v>
      </c>
      <c r="L345" s="3">
        <v>1379.31</v>
      </c>
      <c r="M345" s="3">
        <v>0</v>
      </c>
      <c r="N345" s="3">
        <v>1379.31</v>
      </c>
      <c r="O345" s="34">
        <v>0</v>
      </c>
      <c r="P345" s="34">
        <v>0</v>
      </c>
      <c r="Q345" s="3">
        <v>0</v>
      </c>
      <c r="R345" s="3">
        <v>0</v>
      </c>
      <c r="S345" s="3">
        <v>0</v>
      </c>
      <c r="T345" s="34">
        <v>0</v>
      </c>
      <c r="U345" s="34">
        <v>0</v>
      </c>
      <c r="V345" s="3">
        <v>23106.98</v>
      </c>
      <c r="W345" s="3">
        <v>0</v>
      </c>
      <c r="X345" s="3">
        <v>23106.98</v>
      </c>
      <c r="Y345" s="34">
        <v>0</v>
      </c>
      <c r="Z345" s="34">
        <v>0.02</v>
      </c>
      <c r="AA345" s="3">
        <v>1582149</v>
      </c>
      <c r="AB345" s="3">
        <v>0</v>
      </c>
      <c r="AC345" s="3">
        <v>1582149</v>
      </c>
      <c r="AD345" s="34">
        <v>0</v>
      </c>
      <c r="AE345" s="34">
        <v>0.05</v>
      </c>
      <c r="AF345" s="3">
        <v>412411.31</v>
      </c>
      <c r="AG345" s="3">
        <v>0</v>
      </c>
      <c r="AH345" s="3">
        <v>412411.31</v>
      </c>
      <c r="AI345" s="34">
        <v>0</v>
      </c>
      <c r="AJ345" s="34">
        <v>0.46</v>
      </c>
      <c r="AK345" s="3">
        <v>49195.58</v>
      </c>
      <c r="AL345" s="3">
        <v>0</v>
      </c>
      <c r="AM345" s="3">
        <v>49195.58</v>
      </c>
      <c r="AN345" s="34">
        <v>0</v>
      </c>
      <c r="AO345" s="34">
        <v>0.03</v>
      </c>
      <c r="AP345" s="3">
        <v>20611422.489999998</v>
      </c>
      <c r="AQ345" s="3">
        <v>0</v>
      </c>
      <c r="AR345" s="3">
        <v>20611422.489999998</v>
      </c>
      <c r="AS345" s="34">
        <v>0</v>
      </c>
      <c r="AT345" s="34">
        <v>0.78</v>
      </c>
      <c r="AU345" s="3">
        <v>0</v>
      </c>
      <c r="AV345" s="3">
        <v>0</v>
      </c>
      <c r="AW345" s="3">
        <v>0</v>
      </c>
      <c r="AX345" s="34">
        <v>0</v>
      </c>
      <c r="AY345" s="34">
        <v>0</v>
      </c>
      <c r="AZ345" s="3">
        <v>12530122.24</v>
      </c>
      <c r="BA345" s="3">
        <v>0</v>
      </c>
      <c r="BB345" s="3">
        <v>12530122.24</v>
      </c>
      <c r="BC345" s="34">
        <v>0</v>
      </c>
      <c r="BD345" s="34">
        <v>5.32</v>
      </c>
      <c r="BE345" s="3">
        <v>1929733.08</v>
      </c>
      <c r="BF345" s="3">
        <v>0</v>
      </c>
      <c r="BG345" s="3">
        <v>1929733.08</v>
      </c>
      <c r="BH345" s="34">
        <v>0</v>
      </c>
      <c r="BI345" s="34">
        <v>0.27</v>
      </c>
    </row>
    <row r="346" spans="1:61" ht="20.100000000000001" customHeight="1" x14ac:dyDescent="0.5">
      <c r="A346" s="3" t="s">
        <v>41</v>
      </c>
      <c r="B346" s="3">
        <v>34172286</v>
      </c>
      <c r="C346" s="3">
        <v>686773.37999999989</v>
      </c>
      <c r="D346" s="3">
        <v>34859059.380000003</v>
      </c>
      <c r="E346" s="34">
        <v>1.97</v>
      </c>
      <c r="F346" s="34">
        <v>0.28000000000000003</v>
      </c>
      <c r="G346" s="3">
        <v>0</v>
      </c>
      <c r="H346" s="3">
        <v>0</v>
      </c>
      <c r="I346" s="3">
        <v>0</v>
      </c>
      <c r="J346" s="34">
        <v>0</v>
      </c>
      <c r="K346" s="34">
        <v>0</v>
      </c>
      <c r="L346" s="3">
        <v>27682505.780000001</v>
      </c>
      <c r="M346" s="3">
        <v>0</v>
      </c>
      <c r="N346" s="3">
        <v>27682505.780000001</v>
      </c>
      <c r="O346" s="34">
        <v>0</v>
      </c>
      <c r="P346" s="34">
        <v>1.43</v>
      </c>
      <c r="Q346" s="3">
        <v>0</v>
      </c>
      <c r="R346" s="3">
        <v>238261.4</v>
      </c>
      <c r="S346" s="3">
        <v>238261.4</v>
      </c>
      <c r="T346" s="34">
        <v>100</v>
      </c>
      <c r="U346" s="34">
        <v>0.01</v>
      </c>
      <c r="V346" s="3">
        <v>0</v>
      </c>
      <c r="W346" s="3">
        <v>0</v>
      </c>
      <c r="X346" s="3">
        <v>0</v>
      </c>
      <c r="Y346" s="34">
        <v>0</v>
      </c>
      <c r="Z346" s="34">
        <v>0</v>
      </c>
      <c r="AA346" s="3">
        <v>5929722.3799999999</v>
      </c>
      <c r="AB346" s="3">
        <v>229241.3</v>
      </c>
      <c r="AC346" s="3">
        <v>6158963.6799999997</v>
      </c>
      <c r="AD346" s="34">
        <v>3.72</v>
      </c>
      <c r="AE346" s="34">
        <v>0.19</v>
      </c>
      <c r="AF346" s="3">
        <v>0</v>
      </c>
      <c r="AG346" s="3">
        <v>0</v>
      </c>
      <c r="AH346" s="3">
        <v>0</v>
      </c>
      <c r="AI346" s="34">
        <v>0</v>
      </c>
      <c r="AJ346" s="34">
        <v>0</v>
      </c>
      <c r="AK346" s="3">
        <v>775.41</v>
      </c>
      <c r="AL346" s="3">
        <v>0</v>
      </c>
      <c r="AM346" s="3">
        <v>775.41</v>
      </c>
      <c r="AN346" s="34">
        <v>0</v>
      </c>
      <c r="AO346" s="34">
        <v>0</v>
      </c>
      <c r="AP346" s="3">
        <v>0</v>
      </c>
      <c r="AQ346" s="3">
        <v>190768.44</v>
      </c>
      <c r="AR346" s="3">
        <v>190768.44</v>
      </c>
      <c r="AS346" s="34">
        <v>100</v>
      </c>
      <c r="AT346" s="34">
        <v>0.01</v>
      </c>
      <c r="AU346" s="3">
        <v>0</v>
      </c>
      <c r="AV346" s="3">
        <v>0</v>
      </c>
      <c r="AW346" s="3">
        <v>0</v>
      </c>
      <c r="AX346" s="34">
        <v>0</v>
      </c>
      <c r="AY346" s="34">
        <v>0</v>
      </c>
      <c r="AZ346" s="3">
        <v>0</v>
      </c>
      <c r="BA346" s="3">
        <v>0</v>
      </c>
      <c r="BB346" s="3">
        <v>0</v>
      </c>
      <c r="BC346" s="34">
        <v>0</v>
      </c>
      <c r="BD346" s="34">
        <v>0</v>
      </c>
      <c r="BE346" s="3">
        <v>559282.43000000005</v>
      </c>
      <c r="BF346" s="3">
        <v>28502.240000000002</v>
      </c>
      <c r="BG346" s="3">
        <v>587784.67000000004</v>
      </c>
      <c r="BH346" s="34">
        <v>4.8499999999999996</v>
      </c>
      <c r="BI346" s="34">
        <v>0.08</v>
      </c>
    </row>
    <row r="347" spans="1:61" ht="20.100000000000001" customHeight="1" x14ac:dyDescent="0.5">
      <c r="A347" s="3" t="s">
        <v>43</v>
      </c>
      <c r="B347" s="3">
        <v>22422088.82</v>
      </c>
      <c r="C347" s="3">
        <v>36710</v>
      </c>
      <c r="D347" s="3">
        <v>22458798.82</v>
      </c>
      <c r="E347" s="34">
        <v>0.16</v>
      </c>
      <c r="F347" s="34">
        <v>0.18</v>
      </c>
      <c r="G347" s="3">
        <v>93249.15</v>
      </c>
      <c r="H347" s="3">
        <v>0</v>
      </c>
      <c r="I347" s="3">
        <v>93249.15</v>
      </c>
      <c r="J347" s="34">
        <v>0</v>
      </c>
      <c r="K347" s="34">
        <v>0.06</v>
      </c>
      <c r="L347" s="3">
        <v>6850319.7699999996</v>
      </c>
      <c r="M347" s="3">
        <v>0</v>
      </c>
      <c r="N347" s="3">
        <v>6850319.7699999996</v>
      </c>
      <c r="O347" s="34">
        <v>0</v>
      </c>
      <c r="P347" s="34">
        <v>0.35</v>
      </c>
      <c r="Q347" s="3">
        <v>0</v>
      </c>
      <c r="R347" s="3">
        <v>36710</v>
      </c>
      <c r="S347" s="3">
        <v>36710</v>
      </c>
      <c r="T347" s="34">
        <v>100</v>
      </c>
      <c r="U347" s="34">
        <v>0</v>
      </c>
      <c r="V347" s="3">
        <v>5933.44</v>
      </c>
      <c r="W347" s="3">
        <v>0</v>
      </c>
      <c r="X347" s="3">
        <v>5933.44</v>
      </c>
      <c r="Y347" s="34">
        <v>0</v>
      </c>
      <c r="Z347" s="34">
        <v>0</v>
      </c>
      <c r="AA347" s="3">
        <v>0</v>
      </c>
      <c r="AB347" s="3">
        <v>0</v>
      </c>
      <c r="AC347" s="3">
        <v>0</v>
      </c>
      <c r="AD347" s="34">
        <v>0</v>
      </c>
      <c r="AE347" s="34">
        <v>0</v>
      </c>
      <c r="AF347" s="3">
        <v>0</v>
      </c>
      <c r="AG347" s="3">
        <v>0</v>
      </c>
      <c r="AH347" s="3">
        <v>0</v>
      </c>
      <c r="AI347" s="34">
        <v>0</v>
      </c>
      <c r="AJ347" s="34">
        <v>0</v>
      </c>
      <c r="AK347" s="3">
        <v>0</v>
      </c>
      <c r="AL347" s="3">
        <v>0</v>
      </c>
      <c r="AM347" s="3">
        <v>0</v>
      </c>
      <c r="AN347" s="34">
        <v>0</v>
      </c>
      <c r="AO347" s="34">
        <v>0</v>
      </c>
      <c r="AP347" s="3">
        <v>11450090.91</v>
      </c>
      <c r="AQ347" s="3">
        <v>0</v>
      </c>
      <c r="AR347" s="3">
        <v>11450090.91</v>
      </c>
      <c r="AS347" s="34">
        <v>0</v>
      </c>
      <c r="AT347" s="34">
        <v>0.43</v>
      </c>
      <c r="AU347" s="3">
        <v>0</v>
      </c>
      <c r="AV347" s="3">
        <v>0</v>
      </c>
      <c r="AW347" s="3">
        <v>0</v>
      </c>
      <c r="AX347" s="34">
        <v>0</v>
      </c>
      <c r="AY347" s="34">
        <v>0</v>
      </c>
      <c r="AZ347" s="3">
        <v>0</v>
      </c>
      <c r="BA347" s="3">
        <v>0</v>
      </c>
      <c r="BB347" s="3">
        <v>0</v>
      </c>
      <c r="BC347" s="34">
        <v>0</v>
      </c>
      <c r="BD347" s="34">
        <v>0</v>
      </c>
      <c r="BE347" s="3">
        <v>4022495.55</v>
      </c>
      <c r="BF347" s="3">
        <v>0</v>
      </c>
      <c r="BG347" s="3">
        <v>4022495.55</v>
      </c>
      <c r="BH347" s="34">
        <v>0</v>
      </c>
      <c r="BI347" s="34">
        <v>0.56999999999999995</v>
      </c>
    </row>
    <row r="348" spans="1:61" ht="20.100000000000001" customHeight="1" x14ac:dyDescent="0.5">
      <c r="A348" s="3" t="s">
        <v>42</v>
      </c>
      <c r="B348" s="3">
        <v>12947642.16</v>
      </c>
      <c r="C348" s="3">
        <v>6226160.2000000002</v>
      </c>
      <c r="D348" s="3">
        <v>19173802.359999999</v>
      </c>
      <c r="E348" s="34">
        <v>32.47</v>
      </c>
      <c r="F348" s="34">
        <v>0.15</v>
      </c>
      <c r="G348" s="3">
        <v>0</v>
      </c>
      <c r="H348" s="3">
        <v>0</v>
      </c>
      <c r="I348" s="3">
        <v>0</v>
      </c>
      <c r="J348" s="34">
        <v>0</v>
      </c>
      <c r="K348" s="34">
        <v>0</v>
      </c>
      <c r="L348" s="3">
        <v>976405.07</v>
      </c>
      <c r="M348" s="3">
        <v>6006262.7599999998</v>
      </c>
      <c r="N348" s="3">
        <v>6982667.8300000001</v>
      </c>
      <c r="O348" s="34">
        <v>86.02</v>
      </c>
      <c r="P348" s="34">
        <v>0.36</v>
      </c>
      <c r="Q348" s="3">
        <v>0</v>
      </c>
      <c r="R348" s="3">
        <v>0</v>
      </c>
      <c r="S348" s="3">
        <v>0</v>
      </c>
      <c r="T348" s="34">
        <v>0</v>
      </c>
      <c r="U348" s="34">
        <v>0</v>
      </c>
      <c r="V348" s="3">
        <v>12000</v>
      </c>
      <c r="W348" s="3">
        <v>0</v>
      </c>
      <c r="X348" s="3">
        <v>12000</v>
      </c>
      <c r="Y348" s="34">
        <v>0</v>
      </c>
      <c r="Z348" s="34">
        <v>0.01</v>
      </c>
      <c r="AA348" s="3">
        <v>306048.01</v>
      </c>
      <c r="AB348" s="3">
        <v>0</v>
      </c>
      <c r="AC348" s="3">
        <v>306048.01</v>
      </c>
      <c r="AD348" s="34">
        <v>0</v>
      </c>
      <c r="AE348" s="34">
        <v>0.01</v>
      </c>
      <c r="AF348" s="3">
        <v>0</v>
      </c>
      <c r="AG348" s="3">
        <v>0</v>
      </c>
      <c r="AH348" s="3">
        <v>0</v>
      </c>
      <c r="AI348" s="34">
        <v>0</v>
      </c>
      <c r="AJ348" s="34">
        <v>0</v>
      </c>
      <c r="AK348" s="3">
        <v>10270.26</v>
      </c>
      <c r="AL348" s="3">
        <v>0</v>
      </c>
      <c r="AM348" s="3">
        <v>10270.26</v>
      </c>
      <c r="AN348" s="34">
        <v>0</v>
      </c>
      <c r="AO348" s="34">
        <v>0.01</v>
      </c>
      <c r="AP348" s="3">
        <v>5164532.01</v>
      </c>
      <c r="AQ348" s="3">
        <v>0</v>
      </c>
      <c r="AR348" s="3">
        <v>5164532.01</v>
      </c>
      <c r="AS348" s="34">
        <v>0</v>
      </c>
      <c r="AT348" s="34">
        <v>0.2</v>
      </c>
      <c r="AU348" s="3">
        <v>0</v>
      </c>
      <c r="AV348" s="3">
        <v>0</v>
      </c>
      <c r="AW348" s="3">
        <v>0</v>
      </c>
      <c r="AX348" s="34">
        <v>0</v>
      </c>
      <c r="AY348" s="34">
        <v>0</v>
      </c>
      <c r="AZ348" s="3">
        <v>5916249.6600000001</v>
      </c>
      <c r="BA348" s="3">
        <v>0</v>
      </c>
      <c r="BB348" s="3">
        <v>5916249.6600000001</v>
      </c>
      <c r="BC348" s="34">
        <v>0</v>
      </c>
      <c r="BD348" s="34">
        <v>2.5099999999999998</v>
      </c>
      <c r="BE348" s="3">
        <v>562137.15</v>
      </c>
      <c r="BF348" s="3">
        <v>219897.44</v>
      </c>
      <c r="BG348" s="3">
        <v>782034.59000000008</v>
      </c>
      <c r="BH348" s="34">
        <v>28.12</v>
      </c>
      <c r="BI348" s="34">
        <v>0.11</v>
      </c>
    </row>
    <row r="349" spans="1:61" ht="20.100000000000001" customHeight="1" x14ac:dyDescent="0.5">
      <c r="A349" s="3" t="s">
        <v>44</v>
      </c>
      <c r="B349" s="3">
        <v>15380731.040000001</v>
      </c>
      <c r="C349" s="3">
        <v>3453930.96</v>
      </c>
      <c r="D349" s="3">
        <v>18834662</v>
      </c>
      <c r="E349" s="34">
        <v>18.34</v>
      </c>
      <c r="F349" s="34">
        <v>0.15</v>
      </c>
      <c r="G349" s="3">
        <v>70030.13</v>
      </c>
      <c r="H349" s="3">
        <v>0</v>
      </c>
      <c r="I349" s="3">
        <v>70030.13</v>
      </c>
      <c r="J349" s="34">
        <v>0</v>
      </c>
      <c r="K349" s="34">
        <v>0.05</v>
      </c>
      <c r="L349" s="3">
        <v>620127.66</v>
      </c>
      <c r="M349" s="3">
        <v>0</v>
      </c>
      <c r="N349" s="3">
        <v>620127.66</v>
      </c>
      <c r="O349" s="34">
        <v>0</v>
      </c>
      <c r="P349" s="34">
        <v>0.03</v>
      </c>
      <c r="Q349" s="3">
        <v>0</v>
      </c>
      <c r="R349" s="3">
        <v>3453930.96</v>
      </c>
      <c r="S349" s="3">
        <v>3453930.96</v>
      </c>
      <c r="T349" s="34">
        <v>100</v>
      </c>
      <c r="U349" s="34">
        <v>0.11</v>
      </c>
      <c r="V349" s="3">
        <v>0</v>
      </c>
      <c r="W349" s="3">
        <v>0</v>
      </c>
      <c r="X349" s="3">
        <v>0</v>
      </c>
      <c r="Y349" s="34">
        <v>0</v>
      </c>
      <c r="Z349" s="34">
        <v>0</v>
      </c>
      <c r="AA349" s="3">
        <v>84549.94</v>
      </c>
      <c r="AB349" s="3">
        <v>0</v>
      </c>
      <c r="AC349" s="3">
        <v>84549.94</v>
      </c>
      <c r="AD349" s="34">
        <v>0</v>
      </c>
      <c r="AE349" s="34">
        <v>0</v>
      </c>
      <c r="AF349" s="3">
        <v>0</v>
      </c>
      <c r="AG349" s="3">
        <v>0</v>
      </c>
      <c r="AH349" s="3">
        <v>0</v>
      </c>
      <c r="AI349" s="34">
        <v>0</v>
      </c>
      <c r="AJ349" s="34">
        <v>0</v>
      </c>
      <c r="AK349" s="3">
        <v>0</v>
      </c>
      <c r="AL349" s="3">
        <v>0</v>
      </c>
      <c r="AM349" s="3">
        <v>0</v>
      </c>
      <c r="AN349" s="34">
        <v>0</v>
      </c>
      <c r="AO349" s="34">
        <v>0</v>
      </c>
      <c r="AP349" s="3">
        <v>9685134.7799999993</v>
      </c>
      <c r="AQ349" s="3">
        <v>0</v>
      </c>
      <c r="AR349" s="3">
        <v>9685134.7799999993</v>
      </c>
      <c r="AS349" s="34">
        <v>0</v>
      </c>
      <c r="AT349" s="34">
        <v>0.37</v>
      </c>
      <c r="AU349" s="3">
        <v>0</v>
      </c>
      <c r="AV349" s="3">
        <v>0</v>
      </c>
      <c r="AW349" s="3">
        <v>0</v>
      </c>
      <c r="AX349" s="34">
        <v>0</v>
      </c>
      <c r="AY349" s="34">
        <v>0</v>
      </c>
      <c r="AZ349" s="3">
        <v>4906233.3600000003</v>
      </c>
      <c r="BA349" s="3">
        <v>0</v>
      </c>
      <c r="BB349" s="3">
        <v>4906233.3600000003</v>
      </c>
      <c r="BC349" s="34">
        <v>0</v>
      </c>
      <c r="BD349" s="34">
        <v>2.08</v>
      </c>
      <c r="BE349" s="3">
        <v>14655.17</v>
      </c>
      <c r="BF349" s="3">
        <v>0</v>
      </c>
      <c r="BG349" s="3">
        <v>14655.17</v>
      </c>
      <c r="BH349" s="34">
        <v>0</v>
      </c>
      <c r="BI349" s="34">
        <v>0</v>
      </c>
    </row>
    <row r="350" spans="1:61" ht="20.100000000000001" customHeight="1" x14ac:dyDescent="0.5">
      <c r="A350" s="3" t="s">
        <v>47</v>
      </c>
      <c r="B350" s="3">
        <v>9176116.8000000007</v>
      </c>
      <c r="C350" s="3">
        <v>0</v>
      </c>
      <c r="D350" s="3">
        <v>9176116.7999999989</v>
      </c>
      <c r="E350" s="34">
        <v>0</v>
      </c>
      <c r="F350" s="34">
        <v>7.0000000000000007E-2</v>
      </c>
      <c r="G350" s="3">
        <v>20063.64</v>
      </c>
      <c r="H350" s="3">
        <v>0</v>
      </c>
      <c r="I350" s="3">
        <v>20063.64</v>
      </c>
      <c r="J350" s="34">
        <v>0</v>
      </c>
      <c r="K350" s="34">
        <v>0.01</v>
      </c>
      <c r="L350" s="3">
        <v>0</v>
      </c>
      <c r="M350" s="3">
        <v>0</v>
      </c>
      <c r="N350" s="3">
        <v>0</v>
      </c>
      <c r="O350" s="34">
        <v>0</v>
      </c>
      <c r="P350" s="34">
        <v>0</v>
      </c>
      <c r="Q350" s="3">
        <v>0</v>
      </c>
      <c r="R350" s="3">
        <v>0</v>
      </c>
      <c r="S350" s="3">
        <v>0</v>
      </c>
      <c r="T350" s="34">
        <v>0</v>
      </c>
      <c r="U350" s="34">
        <v>0</v>
      </c>
      <c r="V350" s="3">
        <v>9045.68</v>
      </c>
      <c r="W350" s="3">
        <v>0</v>
      </c>
      <c r="X350" s="3">
        <v>9045.68</v>
      </c>
      <c r="Y350" s="34">
        <v>0</v>
      </c>
      <c r="Z350" s="34">
        <v>0.01</v>
      </c>
      <c r="AA350" s="3">
        <v>3881575.28</v>
      </c>
      <c r="AB350" s="3">
        <v>0</v>
      </c>
      <c r="AC350" s="3">
        <v>3881575.28</v>
      </c>
      <c r="AD350" s="34">
        <v>0</v>
      </c>
      <c r="AE350" s="34">
        <v>0.12</v>
      </c>
      <c r="AF350" s="3">
        <v>0</v>
      </c>
      <c r="AG350" s="3">
        <v>0</v>
      </c>
      <c r="AH350" s="3">
        <v>0</v>
      </c>
      <c r="AI350" s="34">
        <v>0</v>
      </c>
      <c r="AJ350" s="34">
        <v>0</v>
      </c>
      <c r="AK350" s="3">
        <v>244621.62</v>
      </c>
      <c r="AL350" s="3">
        <v>0</v>
      </c>
      <c r="AM350" s="3">
        <v>244621.62</v>
      </c>
      <c r="AN350" s="34">
        <v>0</v>
      </c>
      <c r="AO350" s="34">
        <v>0.13</v>
      </c>
      <c r="AP350" s="3">
        <v>3851953.46</v>
      </c>
      <c r="AQ350" s="3">
        <v>0</v>
      </c>
      <c r="AR350" s="3">
        <v>3851953.46</v>
      </c>
      <c r="AS350" s="34">
        <v>0</v>
      </c>
      <c r="AT350" s="34">
        <v>0.15</v>
      </c>
      <c r="AU350" s="3">
        <v>0</v>
      </c>
      <c r="AV350" s="3">
        <v>0</v>
      </c>
      <c r="AW350" s="3">
        <v>0</v>
      </c>
      <c r="AX350" s="34">
        <v>0</v>
      </c>
      <c r="AY350" s="34">
        <v>0</v>
      </c>
      <c r="AZ350" s="3">
        <v>424298.48</v>
      </c>
      <c r="BA350" s="3">
        <v>0</v>
      </c>
      <c r="BB350" s="3">
        <v>424298.48</v>
      </c>
      <c r="BC350" s="34">
        <v>0</v>
      </c>
      <c r="BD350" s="34">
        <v>0.18</v>
      </c>
      <c r="BE350" s="3">
        <v>744558.64</v>
      </c>
      <c r="BF350" s="3">
        <v>0</v>
      </c>
      <c r="BG350" s="3">
        <v>744558.64</v>
      </c>
      <c r="BH350" s="34">
        <v>0</v>
      </c>
      <c r="BI350" s="34">
        <v>0.1</v>
      </c>
    </row>
    <row r="351" spans="1:61" ht="20.100000000000001" customHeight="1" x14ac:dyDescent="0.5">
      <c r="A351" s="3" t="s">
        <v>45</v>
      </c>
      <c r="B351" s="3">
        <v>7890397.1100000003</v>
      </c>
      <c r="C351" s="3">
        <v>0</v>
      </c>
      <c r="D351" s="3">
        <v>7890397.1100000003</v>
      </c>
      <c r="E351" s="34">
        <v>0</v>
      </c>
      <c r="F351" s="34">
        <v>0.06</v>
      </c>
      <c r="G351" s="3">
        <v>0</v>
      </c>
      <c r="H351" s="3">
        <v>0</v>
      </c>
      <c r="I351" s="3">
        <v>0</v>
      </c>
      <c r="J351" s="34">
        <v>0</v>
      </c>
      <c r="K351" s="34">
        <v>0</v>
      </c>
      <c r="L351" s="3">
        <v>0</v>
      </c>
      <c r="M351" s="3">
        <v>0</v>
      </c>
      <c r="N351" s="3">
        <v>0</v>
      </c>
      <c r="O351" s="34">
        <v>0</v>
      </c>
      <c r="P351" s="34">
        <v>0</v>
      </c>
      <c r="Q351" s="3">
        <v>0</v>
      </c>
      <c r="R351" s="3">
        <v>0</v>
      </c>
      <c r="S351" s="3">
        <v>0</v>
      </c>
      <c r="T351" s="34">
        <v>0</v>
      </c>
      <c r="U351" s="34">
        <v>0</v>
      </c>
      <c r="V351" s="3">
        <v>0</v>
      </c>
      <c r="W351" s="3">
        <v>0</v>
      </c>
      <c r="X351" s="3">
        <v>0</v>
      </c>
      <c r="Y351" s="34">
        <v>0</v>
      </c>
      <c r="Z351" s="34">
        <v>0</v>
      </c>
      <c r="AA351" s="3">
        <v>25530.95</v>
      </c>
      <c r="AB351" s="3">
        <v>0</v>
      </c>
      <c r="AC351" s="3">
        <v>25530.95</v>
      </c>
      <c r="AD351" s="34">
        <v>0</v>
      </c>
      <c r="AE351" s="34">
        <v>0</v>
      </c>
      <c r="AF351" s="3">
        <v>0</v>
      </c>
      <c r="AG351" s="3">
        <v>0</v>
      </c>
      <c r="AH351" s="3">
        <v>0</v>
      </c>
      <c r="AI351" s="34">
        <v>0</v>
      </c>
      <c r="AJ351" s="34">
        <v>0</v>
      </c>
      <c r="AK351" s="3">
        <v>0</v>
      </c>
      <c r="AL351" s="3">
        <v>0</v>
      </c>
      <c r="AM351" s="3">
        <v>0</v>
      </c>
      <c r="AN351" s="34">
        <v>0</v>
      </c>
      <c r="AO351" s="34">
        <v>0</v>
      </c>
      <c r="AP351" s="3">
        <v>4942353.1100000003</v>
      </c>
      <c r="AQ351" s="3">
        <v>0</v>
      </c>
      <c r="AR351" s="3">
        <v>4942353.1100000003</v>
      </c>
      <c r="AS351" s="34">
        <v>0</v>
      </c>
      <c r="AT351" s="34">
        <v>0.19</v>
      </c>
      <c r="AU351" s="3">
        <v>0</v>
      </c>
      <c r="AV351" s="3">
        <v>0</v>
      </c>
      <c r="AW351" s="3">
        <v>0</v>
      </c>
      <c r="AX351" s="34">
        <v>0</v>
      </c>
      <c r="AY351" s="34">
        <v>0</v>
      </c>
      <c r="AZ351" s="3">
        <v>1701195.79</v>
      </c>
      <c r="BA351" s="3">
        <v>0</v>
      </c>
      <c r="BB351" s="3">
        <v>1701195.79</v>
      </c>
      <c r="BC351" s="34">
        <v>0</v>
      </c>
      <c r="BD351" s="34">
        <v>0.72</v>
      </c>
      <c r="BE351" s="3">
        <v>1221317.26</v>
      </c>
      <c r="BF351" s="3">
        <v>0</v>
      </c>
      <c r="BG351" s="3">
        <v>1221317.26</v>
      </c>
      <c r="BH351" s="34">
        <v>0</v>
      </c>
      <c r="BI351" s="34">
        <v>0.17</v>
      </c>
    </row>
    <row r="352" spans="1:61" ht="20.100000000000001" customHeight="1" x14ac:dyDescent="0.5">
      <c r="A352" s="3" t="s">
        <v>46</v>
      </c>
      <c r="B352" s="3">
        <v>5455634.4699999997</v>
      </c>
      <c r="C352" s="3">
        <v>0</v>
      </c>
      <c r="D352" s="3">
        <v>5455634.4699999997</v>
      </c>
      <c r="E352" s="34">
        <v>0</v>
      </c>
      <c r="F352" s="34">
        <v>0.04</v>
      </c>
      <c r="G352" s="3">
        <v>0</v>
      </c>
      <c r="H352" s="3">
        <v>0</v>
      </c>
      <c r="I352" s="3">
        <v>0</v>
      </c>
      <c r="J352" s="34">
        <v>0</v>
      </c>
      <c r="K352" s="34">
        <v>0</v>
      </c>
      <c r="L352" s="3">
        <v>0</v>
      </c>
      <c r="M352" s="3">
        <v>0</v>
      </c>
      <c r="N352" s="3">
        <v>0</v>
      </c>
      <c r="O352" s="34">
        <v>0</v>
      </c>
      <c r="P352" s="34">
        <v>0</v>
      </c>
      <c r="Q352" s="3">
        <v>0</v>
      </c>
      <c r="R352" s="3">
        <v>0</v>
      </c>
      <c r="S352" s="3">
        <v>0</v>
      </c>
      <c r="T352" s="34">
        <v>0</v>
      </c>
      <c r="U352" s="34">
        <v>0</v>
      </c>
      <c r="V352" s="3">
        <v>0</v>
      </c>
      <c r="W352" s="3">
        <v>0</v>
      </c>
      <c r="X352" s="3">
        <v>0</v>
      </c>
      <c r="Y352" s="34">
        <v>0</v>
      </c>
      <c r="Z352" s="34">
        <v>0</v>
      </c>
      <c r="AA352" s="3">
        <v>0</v>
      </c>
      <c r="AB352" s="3">
        <v>0</v>
      </c>
      <c r="AC352" s="3">
        <v>0</v>
      </c>
      <c r="AD352" s="34">
        <v>0</v>
      </c>
      <c r="AE352" s="34">
        <v>0</v>
      </c>
      <c r="AF352" s="3">
        <v>0</v>
      </c>
      <c r="AG352" s="3">
        <v>0</v>
      </c>
      <c r="AH352" s="3">
        <v>0</v>
      </c>
      <c r="AI352" s="34">
        <v>0</v>
      </c>
      <c r="AJ352" s="34">
        <v>0</v>
      </c>
      <c r="AK352" s="3">
        <v>0</v>
      </c>
      <c r="AL352" s="3">
        <v>0</v>
      </c>
      <c r="AM352" s="3">
        <v>0</v>
      </c>
      <c r="AN352" s="34">
        <v>0</v>
      </c>
      <c r="AO352" s="34">
        <v>0</v>
      </c>
      <c r="AP352" s="3">
        <v>5455634.4699999997</v>
      </c>
      <c r="AQ352" s="3">
        <v>0</v>
      </c>
      <c r="AR352" s="3">
        <v>5455634.4699999997</v>
      </c>
      <c r="AS352" s="34">
        <v>0</v>
      </c>
      <c r="AT352" s="34">
        <v>0.21</v>
      </c>
      <c r="AU352" s="3">
        <v>0</v>
      </c>
      <c r="AV352" s="3">
        <v>0</v>
      </c>
      <c r="AW352" s="3">
        <v>0</v>
      </c>
      <c r="AX352" s="34">
        <v>0</v>
      </c>
      <c r="AY352" s="34">
        <v>0</v>
      </c>
      <c r="AZ352" s="3">
        <v>0</v>
      </c>
      <c r="BA352" s="3">
        <v>0</v>
      </c>
      <c r="BB352" s="3">
        <v>0</v>
      </c>
      <c r="BC352" s="34">
        <v>0</v>
      </c>
      <c r="BD352" s="34">
        <v>0</v>
      </c>
      <c r="BE352" s="3">
        <v>0</v>
      </c>
      <c r="BF352" s="3">
        <v>0</v>
      </c>
      <c r="BG352" s="3">
        <v>0</v>
      </c>
      <c r="BH352" s="34">
        <v>0</v>
      </c>
      <c r="BI352" s="34">
        <v>0</v>
      </c>
    </row>
    <row r="353" spans="1:61" ht="20.100000000000001" customHeight="1" x14ac:dyDescent="0.5">
      <c r="A353" s="3" t="s">
        <v>48</v>
      </c>
      <c r="B353" s="3">
        <v>0</v>
      </c>
      <c r="C353" s="3">
        <v>3628034.94</v>
      </c>
      <c r="D353" s="3">
        <v>3628034.94</v>
      </c>
      <c r="E353" s="34">
        <v>100</v>
      </c>
      <c r="F353" s="34">
        <v>0.03</v>
      </c>
      <c r="G353" s="3">
        <v>0</v>
      </c>
      <c r="H353" s="3">
        <v>0</v>
      </c>
      <c r="I353" s="3">
        <v>0</v>
      </c>
      <c r="J353" s="34">
        <v>0</v>
      </c>
      <c r="K353" s="34">
        <v>0</v>
      </c>
      <c r="L353" s="3">
        <v>0</v>
      </c>
      <c r="M353" s="3">
        <v>0</v>
      </c>
      <c r="N353" s="3">
        <v>0</v>
      </c>
      <c r="O353" s="34">
        <v>0</v>
      </c>
      <c r="P353" s="34">
        <v>0</v>
      </c>
      <c r="Q353" s="3">
        <v>0</v>
      </c>
      <c r="R353" s="3">
        <v>3628034.94</v>
      </c>
      <c r="S353" s="3">
        <v>3628034.94</v>
      </c>
      <c r="T353" s="34">
        <v>100</v>
      </c>
      <c r="U353" s="34">
        <v>0.12</v>
      </c>
      <c r="V353" s="3">
        <v>0</v>
      </c>
      <c r="W353" s="3">
        <v>0</v>
      </c>
      <c r="X353" s="3">
        <v>0</v>
      </c>
      <c r="Y353" s="34">
        <v>0</v>
      </c>
      <c r="Z353" s="34">
        <v>0</v>
      </c>
      <c r="AA353" s="3">
        <v>0</v>
      </c>
      <c r="AB353" s="3">
        <v>0</v>
      </c>
      <c r="AC353" s="3">
        <v>0</v>
      </c>
      <c r="AD353" s="34">
        <v>0</v>
      </c>
      <c r="AE353" s="34">
        <v>0</v>
      </c>
      <c r="AF353" s="3">
        <v>0</v>
      </c>
      <c r="AG353" s="3">
        <v>0</v>
      </c>
      <c r="AH353" s="3">
        <v>0</v>
      </c>
      <c r="AI353" s="34">
        <v>0</v>
      </c>
      <c r="AJ353" s="34">
        <v>0</v>
      </c>
      <c r="AK353" s="3">
        <v>0</v>
      </c>
      <c r="AL353" s="3">
        <v>0</v>
      </c>
      <c r="AM353" s="3">
        <v>0</v>
      </c>
      <c r="AN353" s="34">
        <v>0</v>
      </c>
      <c r="AO353" s="34">
        <v>0</v>
      </c>
      <c r="AP353" s="3">
        <v>0</v>
      </c>
      <c r="AQ353" s="3">
        <v>0</v>
      </c>
      <c r="AR353" s="3">
        <v>0</v>
      </c>
      <c r="AS353" s="34">
        <v>0</v>
      </c>
      <c r="AT353" s="34">
        <v>0</v>
      </c>
      <c r="AU353" s="3">
        <v>0</v>
      </c>
      <c r="AV353" s="3">
        <v>0</v>
      </c>
      <c r="AW353" s="3">
        <v>0</v>
      </c>
      <c r="AX353" s="34">
        <v>0</v>
      </c>
      <c r="AY353" s="34">
        <v>0</v>
      </c>
      <c r="AZ353" s="3">
        <v>0</v>
      </c>
      <c r="BA353" s="3">
        <v>0</v>
      </c>
      <c r="BB353" s="3">
        <v>0</v>
      </c>
      <c r="BC353" s="34">
        <v>0</v>
      </c>
      <c r="BD353" s="34">
        <v>0</v>
      </c>
      <c r="BE353" s="3">
        <v>0</v>
      </c>
      <c r="BF353" s="3">
        <v>0</v>
      </c>
      <c r="BG353" s="3">
        <v>0</v>
      </c>
      <c r="BH353" s="34">
        <v>0</v>
      </c>
      <c r="BI353" s="34">
        <v>0</v>
      </c>
    </row>
    <row r="354" spans="1:61" ht="20.100000000000001" customHeight="1" x14ac:dyDescent="0.5">
      <c r="A354" s="3" t="s">
        <v>49</v>
      </c>
      <c r="B354" s="3">
        <v>893361.58000000007</v>
      </c>
      <c r="C354" s="3">
        <v>0</v>
      </c>
      <c r="D354" s="3">
        <v>893361.58</v>
      </c>
      <c r="E354" s="34">
        <v>0</v>
      </c>
      <c r="F354" s="34">
        <v>0.01</v>
      </c>
      <c r="G354" s="3">
        <v>25262.44</v>
      </c>
      <c r="H354" s="3">
        <v>0</v>
      </c>
      <c r="I354" s="3">
        <v>25262.44</v>
      </c>
      <c r="J354" s="34">
        <v>0</v>
      </c>
      <c r="K354" s="34">
        <v>0.02</v>
      </c>
      <c r="L354" s="3">
        <v>560325.5</v>
      </c>
      <c r="M354" s="3">
        <v>0</v>
      </c>
      <c r="N354" s="3">
        <v>560325.5</v>
      </c>
      <c r="O354" s="34">
        <v>0</v>
      </c>
      <c r="P354" s="34">
        <v>0.03</v>
      </c>
      <c r="Q354" s="3">
        <v>0</v>
      </c>
      <c r="R354" s="3">
        <v>0</v>
      </c>
      <c r="S354" s="3">
        <v>0</v>
      </c>
      <c r="T354" s="34">
        <v>0</v>
      </c>
      <c r="U354" s="34">
        <v>0</v>
      </c>
      <c r="V354" s="3">
        <v>182747.25</v>
      </c>
      <c r="W354" s="3">
        <v>0</v>
      </c>
      <c r="X354" s="3">
        <v>182747.25</v>
      </c>
      <c r="Y354" s="34">
        <v>0</v>
      </c>
      <c r="Z354" s="34">
        <v>0.12</v>
      </c>
      <c r="AA354" s="3">
        <v>10623.82</v>
      </c>
      <c r="AB354" s="3">
        <v>0</v>
      </c>
      <c r="AC354" s="3">
        <v>10623.82</v>
      </c>
      <c r="AD354" s="34">
        <v>0</v>
      </c>
      <c r="AE354" s="34">
        <v>0</v>
      </c>
      <c r="AF354" s="3">
        <v>0</v>
      </c>
      <c r="AG354" s="3">
        <v>0</v>
      </c>
      <c r="AH354" s="3">
        <v>0</v>
      </c>
      <c r="AI354" s="34">
        <v>0</v>
      </c>
      <c r="AJ354" s="34">
        <v>0</v>
      </c>
      <c r="AK354" s="3">
        <v>100</v>
      </c>
      <c r="AL354" s="3">
        <v>0</v>
      </c>
      <c r="AM354" s="3">
        <v>100</v>
      </c>
      <c r="AN354" s="34">
        <v>0</v>
      </c>
      <c r="AO354" s="34">
        <v>0</v>
      </c>
      <c r="AP354" s="3">
        <v>90202.19</v>
      </c>
      <c r="AQ354" s="3">
        <v>0</v>
      </c>
      <c r="AR354" s="3">
        <v>90202.19</v>
      </c>
      <c r="AS354" s="34">
        <v>0</v>
      </c>
      <c r="AT354" s="34">
        <v>0</v>
      </c>
      <c r="AU354" s="3">
        <v>0</v>
      </c>
      <c r="AV354" s="3">
        <v>0</v>
      </c>
      <c r="AW354" s="3">
        <v>0</v>
      </c>
      <c r="AX354" s="34">
        <v>0</v>
      </c>
      <c r="AY354" s="34">
        <v>0</v>
      </c>
      <c r="AZ354" s="3">
        <v>220.56</v>
      </c>
      <c r="BA354" s="3">
        <v>0</v>
      </c>
      <c r="BB354" s="3">
        <v>220.56</v>
      </c>
      <c r="BC354" s="34">
        <v>0</v>
      </c>
      <c r="BD354" s="34">
        <v>0</v>
      </c>
      <c r="BE354" s="3">
        <v>23879.82</v>
      </c>
      <c r="BF354" s="3">
        <v>0</v>
      </c>
      <c r="BG354" s="3">
        <v>23879.82</v>
      </c>
      <c r="BH354" s="34">
        <v>0</v>
      </c>
      <c r="BI354" s="34">
        <v>0</v>
      </c>
    </row>
    <row r="355" spans="1:61" ht="20.100000000000001" customHeight="1" x14ac:dyDescent="0.5">
      <c r="A355" s="71" t="s">
        <v>3</v>
      </c>
      <c r="B355" s="71">
        <v>7839808874.4000006</v>
      </c>
      <c r="C355" s="71">
        <v>4705740260.0100002</v>
      </c>
      <c r="D355" s="71">
        <v>12545549134.410004</v>
      </c>
      <c r="E355" s="88">
        <v>37.51</v>
      </c>
      <c r="F355" s="88">
        <v>100</v>
      </c>
      <c r="G355" s="71">
        <v>55105669.350000009</v>
      </c>
      <c r="H355" s="71">
        <v>90836928.290000007</v>
      </c>
      <c r="I355" s="71">
        <v>145942597.64000002</v>
      </c>
      <c r="J355" s="88">
        <v>62.24</v>
      </c>
      <c r="K355" s="88">
        <v>100</v>
      </c>
      <c r="L355" s="71">
        <v>825227140.34000015</v>
      </c>
      <c r="M355" s="71">
        <v>1115997759.77</v>
      </c>
      <c r="N355" s="71">
        <v>1941224900.1099999</v>
      </c>
      <c r="O355" s="88">
        <v>57.49</v>
      </c>
      <c r="P355" s="88">
        <v>100</v>
      </c>
      <c r="Q355" s="71">
        <v>2183394.0100000002</v>
      </c>
      <c r="R355" s="71">
        <v>3121884740.4300003</v>
      </c>
      <c r="S355" s="71">
        <v>3124068134.4400005</v>
      </c>
      <c r="T355" s="88">
        <v>99.93</v>
      </c>
      <c r="U355" s="88">
        <v>100</v>
      </c>
      <c r="V355" s="71">
        <v>132025593.04000001</v>
      </c>
      <c r="W355" s="71">
        <v>16782977.289999999</v>
      </c>
      <c r="X355" s="71">
        <v>148808570.33000001</v>
      </c>
      <c r="Y355" s="88">
        <v>11.28</v>
      </c>
      <c r="Z355" s="88">
        <v>100</v>
      </c>
      <c r="AA355" s="71">
        <v>3073666154.3400006</v>
      </c>
      <c r="AB355" s="71">
        <v>181444140.81</v>
      </c>
      <c r="AC355" s="71">
        <v>3255110295.1500006</v>
      </c>
      <c r="AD355" s="88">
        <v>5.57</v>
      </c>
      <c r="AE355" s="88">
        <v>100</v>
      </c>
      <c r="AF355" s="71">
        <v>90606231.799999997</v>
      </c>
      <c r="AG355" s="71">
        <v>1.89</v>
      </c>
      <c r="AH355" s="71">
        <v>90606233.689999998</v>
      </c>
      <c r="AI355" s="88">
        <v>0</v>
      </c>
      <c r="AJ355" s="88">
        <v>100</v>
      </c>
      <c r="AK355" s="71">
        <v>169370015.15999997</v>
      </c>
      <c r="AL355" s="71">
        <v>14464959.18</v>
      </c>
      <c r="AM355" s="71">
        <v>183834974.33999997</v>
      </c>
      <c r="AN355" s="88">
        <v>7.87</v>
      </c>
      <c r="AO355" s="88">
        <v>100</v>
      </c>
      <c r="AP355" s="71">
        <v>2639951640.3300004</v>
      </c>
      <c r="AQ355" s="71">
        <v>5256413.01</v>
      </c>
      <c r="AR355" s="71">
        <v>2645208053.3400002</v>
      </c>
      <c r="AS355" s="88">
        <v>0.2</v>
      </c>
      <c r="AT355" s="88">
        <v>100</v>
      </c>
      <c r="AU355" s="71">
        <v>0</v>
      </c>
      <c r="AV355" s="71">
        <v>65300160.020000003</v>
      </c>
      <c r="AW355" s="71">
        <v>65300160.020000003</v>
      </c>
      <c r="AX355" s="88">
        <v>100</v>
      </c>
      <c r="AY355" s="88">
        <v>100</v>
      </c>
      <c r="AZ355" s="71">
        <v>224549179.28999999</v>
      </c>
      <c r="BA355" s="71">
        <v>11081238.329999998</v>
      </c>
      <c r="BB355" s="71">
        <v>235630417.62000003</v>
      </c>
      <c r="BC355" s="88">
        <v>4.7</v>
      </c>
      <c r="BD355" s="88">
        <v>100</v>
      </c>
      <c r="BE355" s="71">
        <v>627123856.73999989</v>
      </c>
      <c r="BF355" s="71">
        <v>82690940.98999998</v>
      </c>
      <c r="BG355" s="71">
        <v>709814797.7299999</v>
      </c>
      <c r="BH355" s="88">
        <v>11.65</v>
      </c>
      <c r="BI355" s="88">
        <v>100</v>
      </c>
    </row>
    <row r="358" spans="1:61" s="29" customFormat="1" ht="20.100000000000001" customHeight="1" x14ac:dyDescent="0.5">
      <c r="A358" s="37"/>
    </row>
    <row r="359" spans="1:61" ht="20.100000000000001" customHeight="1" x14ac:dyDescent="0.5">
      <c r="A359" s="31"/>
      <c r="C359" s="82" t="s">
        <v>102</v>
      </c>
    </row>
    <row r="360" spans="1:61" ht="20.100000000000001" customHeight="1" x14ac:dyDescent="0.5">
      <c r="A360" s="31"/>
      <c r="C360" s="82" t="s">
        <v>103</v>
      </c>
    </row>
    <row r="361" spans="1:61" ht="20.100000000000001" customHeight="1" x14ac:dyDescent="0.5">
      <c r="A361" s="31"/>
      <c r="B361" s="31"/>
      <c r="C361" s="82" t="s">
        <v>265</v>
      </c>
      <c r="D361" s="31"/>
      <c r="E361" s="31"/>
      <c r="F361" s="31"/>
      <c r="G361" s="31"/>
      <c r="H361" s="31"/>
      <c r="I361" s="31"/>
      <c r="J361" s="31"/>
      <c r="K361" s="31"/>
      <c r="L361" s="31"/>
      <c r="M361" s="31"/>
      <c r="N361" s="31"/>
      <c r="O361" s="31"/>
    </row>
    <row r="362" spans="1:61" ht="20.100000000000001" customHeight="1" x14ac:dyDescent="0.5">
      <c r="A362" s="31"/>
      <c r="B362" s="31"/>
      <c r="C362" s="82" t="s">
        <v>104</v>
      </c>
      <c r="D362" s="31"/>
      <c r="E362" s="31"/>
      <c r="F362" s="31"/>
      <c r="G362" s="31"/>
      <c r="H362" s="31"/>
      <c r="I362" s="31"/>
      <c r="J362" s="31"/>
      <c r="K362" s="31"/>
      <c r="L362" s="31"/>
      <c r="M362" s="31"/>
      <c r="N362" s="31"/>
      <c r="O362" s="31"/>
    </row>
    <row r="363" spans="1:61" ht="20.100000000000001" customHeight="1" thickBot="1" x14ac:dyDescent="0.55000000000000004"/>
    <row r="364" spans="1:61" ht="30" customHeight="1" thickBot="1" x14ac:dyDescent="0.55000000000000004">
      <c r="A364" s="135" t="s">
        <v>176</v>
      </c>
      <c r="B364" s="137" t="s">
        <v>626</v>
      </c>
      <c r="C364" s="138"/>
      <c r="D364" s="138"/>
      <c r="E364" s="138"/>
      <c r="F364" s="139"/>
      <c r="G364" s="137" t="s">
        <v>4</v>
      </c>
      <c r="H364" s="138"/>
      <c r="I364" s="138"/>
      <c r="J364" s="138"/>
      <c r="K364" s="138"/>
      <c r="L364" s="137" t="s">
        <v>5</v>
      </c>
      <c r="M364" s="138"/>
      <c r="N364" s="138"/>
      <c r="O364" s="138"/>
      <c r="P364" s="139"/>
      <c r="Q364" s="137" t="s">
        <v>6</v>
      </c>
      <c r="R364" s="138"/>
      <c r="S364" s="138"/>
      <c r="T364" s="138"/>
      <c r="U364" s="139"/>
      <c r="V364" s="137" t="s">
        <v>337</v>
      </c>
      <c r="W364" s="138"/>
      <c r="X364" s="138"/>
      <c r="Y364" s="138"/>
      <c r="Z364" s="139"/>
      <c r="AA364" s="137" t="s">
        <v>338</v>
      </c>
      <c r="AB364" s="138"/>
      <c r="AC364" s="138"/>
      <c r="AD364" s="138"/>
      <c r="AE364" s="139"/>
      <c r="AF364" s="137" t="s">
        <v>9</v>
      </c>
      <c r="AG364" s="138"/>
      <c r="AH364" s="138"/>
      <c r="AI364" s="138"/>
      <c r="AJ364" s="139"/>
      <c r="AK364" s="137" t="s">
        <v>339</v>
      </c>
      <c r="AL364" s="138"/>
      <c r="AM364" s="138"/>
      <c r="AN364" s="138"/>
      <c r="AO364" s="139"/>
      <c r="AP364" s="137" t="s">
        <v>99</v>
      </c>
      <c r="AQ364" s="138"/>
      <c r="AR364" s="138"/>
      <c r="AS364" s="138"/>
      <c r="AT364" s="139"/>
      <c r="AU364" s="137" t="s">
        <v>12</v>
      </c>
      <c r="AV364" s="138"/>
      <c r="AW364" s="138"/>
      <c r="AX364" s="138"/>
      <c r="AY364" s="139"/>
      <c r="AZ364" s="137" t="s">
        <v>13</v>
      </c>
      <c r="BA364" s="138"/>
      <c r="BB364" s="138"/>
      <c r="BC364" s="138"/>
      <c r="BD364" s="139"/>
      <c r="BE364" s="137" t="s">
        <v>14</v>
      </c>
      <c r="BF364" s="138"/>
      <c r="BG364" s="138"/>
      <c r="BH364" s="138"/>
      <c r="BI364" s="139"/>
    </row>
    <row r="365" spans="1:61" ht="30" customHeight="1" thickBot="1" x14ac:dyDescent="0.55000000000000004">
      <c r="A365" s="136"/>
      <c r="B365" s="55" t="s">
        <v>177</v>
      </c>
      <c r="C365" s="55" t="s">
        <v>334</v>
      </c>
      <c r="D365" s="55" t="s">
        <v>86</v>
      </c>
      <c r="E365" s="55" t="s">
        <v>335</v>
      </c>
      <c r="F365" s="55" t="s">
        <v>336</v>
      </c>
      <c r="G365" s="55" t="s">
        <v>177</v>
      </c>
      <c r="H365" s="55" t="s">
        <v>334</v>
      </c>
      <c r="I365" s="55" t="s">
        <v>86</v>
      </c>
      <c r="J365" s="55" t="s">
        <v>335</v>
      </c>
      <c r="K365" s="56" t="s">
        <v>336</v>
      </c>
      <c r="L365" s="55" t="s">
        <v>177</v>
      </c>
      <c r="M365" s="55" t="s">
        <v>334</v>
      </c>
      <c r="N365" s="55" t="s">
        <v>86</v>
      </c>
      <c r="O365" s="55" t="s">
        <v>335</v>
      </c>
      <c r="P365" s="55" t="s">
        <v>336</v>
      </c>
      <c r="Q365" s="55" t="s">
        <v>177</v>
      </c>
      <c r="R365" s="55" t="s">
        <v>334</v>
      </c>
      <c r="S365" s="55" t="s">
        <v>86</v>
      </c>
      <c r="T365" s="55" t="s">
        <v>335</v>
      </c>
      <c r="U365" s="55" t="s">
        <v>336</v>
      </c>
      <c r="V365" s="55" t="s">
        <v>177</v>
      </c>
      <c r="W365" s="55" t="s">
        <v>334</v>
      </c>
      <c r="X365" s="55" t="s">
        <v>86</v>
      </c>
      <c r="Y365" s="55" t="s">
        <v>335</v>
      </c>
      <c r="Z365" s="55" t="s">
        <v>336</v>
      </c>
      <c r="AA365" s="55" t="s">
        <v>177</v>
      </c>
      <c r="AB365" s="55" t="s">
        <v>334</v>
      </c>
      <c r="AC365" s="55" t="s">
        <v>86</v>
      </c>
      <c r="AD365" s="55" t="s">
        <v>335</v>
      </c>
      <c r="AE365" s="55" t="s">
        <v>336</v>
      </c>
      <c r="AF365" s="55" t="s">
        <v>177</v>
      </c>
      <c r="AG365" s="55" t="s">
        <v>334</v>
      </c>
      <c r="AH365" s="55" t="s">
        <v>86</v>
      </c>
      <c r="AI365" s="55" t="s">
        <v>335</v>
      </c>
      <c r="AJ365" s="55" t="s">
        <v>336</v>
      </c>
      <c r="AK365" s="55" t="s">
        <v>177</v>
      </c>
      <c r="AL365" s="55" t="s">
        <v>334</v>
      </c>
      <c r="AM365" s="55" t="s">
        <v>86</v>
      </c>
      <c r="AN365" s="55" t="s">
        <v>335</v>
      </c>
      <c r="AO365" s="55" t="s">
        <v>336</v>
      </c>
      <c r="AP365" s="55" t="s">
        <v>177</v>
      </c>
      <c r="AQ365" s="55" t="s">
        <v>334</v>
      </c>
      <c r="AR365" s="55" t="s">
        <v>86</v>
      </c>
      <c r="AS365" s="55" t="s">
        <v>335</v>
      </c>
      <c r="AT365" s="55" t="s">
        <v>336</v>
      </c>
      <c r="AU365" s="55" t="s">
        <v>177</v>
      </c>
      <c r="AV365" s="55" t="s">
        <v>334</v>
      </c>
      <c r="AW365" s="55" t="s">
        <v>86</v>
      </c>
      <c r="AX365" s="55" t="s">
        <v>335</v>
      </c>
      <c r="AY365" s="55" t="s">
        <v>336</v>
      </c>
      <c r="AZ365" s="55" t="s">
        <v>177</v>
      </c>
      <c r="BA365" s="55" t="s">
        <v>334</v>
      </c>
      <c r="BB365" s="55" t="s">
        <v>86</v>
      </c>
      <c r="BC365" s="55" t="s">
        <v>335</v>
      </c>
      <c r="BD365" s="55" t="s">
        <v>336</v>
      </c>
      <c r="BE365" s="55" t="s">
        <v>177</v>
      </c>
      <c r="BF365" s="55" t="s">
        <v>334</v>
      </c>
      <c r="BG365" s="55" t="s">
        <v>86</v>
      </c>
      <c r="BH365" s="55" t="s">
        <v>335</v>
      </c>
      <c r="BI365" s="55" t="s">
        <v>336</v>
      </c>
    </row>
    <row r="366" spans="1:61" ht="20.100000000000001" customHeight="1" x14ac:dyDescent="0.5">
      <c r="A366" s="3" t="s">
        <v>19</v>
      </c>
      <c r="B366" s="3">
        <v>2053030582.4099996</v>
      </c>
      <c r="C366" s="3">
        <v>967871278.94000018</v>
      </c>
      <c r="D366" s="3">
        <v>3020901861.3499999</v>
      </c>
      <c r="E366" s="34">
        <v>32.04</v>
      </c>
      <c r="F366" s="34">
        <v>21.85</v>
      </c>
      <c r="G366" s="3">
        <v>9181627.1099999994</v>
      </c>
      <c r="H366" s="3">
        <v>289986.84000000003</v>
      </c>
      <c r="I366" s="3">
        <v>9471613.9499999993</v>
      </c>
      <c r="J366" s="34">
        <v>3.06</v>
      </c>
      <c r="K366" s="34">
        <v>4.67</v>
      </c>
      <c r="L366" s="3">
        <v>142619005.81999999</v>
      </c>
      <c r="M366" s="3">
        <v>296396118.51999998</v>
      </c>
      <c r="N366" s="3">
        <v>439015124.33999997</v>
      </c>
      <c r="O366" s="34">
        <v>67.510000000000005</v>
      </c>
      <c r="P366" s="34">
        <v>20.68</v>
      </c>
      <c r="Q366" s="3">
        <v>0</v>
      </c>
      <c r="R366" s="3">
        <v>559766377.46000004</v>
      </c>
      <c r="S366" s="3">
        <v>559766377.46000004</v>
      </c>
      <c r="T366" s="34">
        <v>100</v>
      </c>
      <c r="U366" s="34">
        <v>19.079999999999998</v>
      </c>
      <c r="V366" s="3">
        <v>21651992.510000002</v>
      </c>
      <c r="W366" s="3">
        <v>8391.09</v>
      </c>
      <c r="X366" s="3">
        <v>21660383.600000001</v>
      </c>
      <c r="Y366" s="34">
        <v>0.04</v>
      </c>
      <c r="Z366" s="34">
        <v>11.75</v>
      </c>
      <c r="AA366" s="3">
        <v>1170151882.5599999</v>
      </c>
      <c r="AB366" s="3">
        <v>73270593.219999999</v>
      </c>
      <c r="AC366" s="3">
        <v>1243422475.78</v>
      </c>
      <c r="AD366" s="34">
        <v>5.89</v>
      </c>
      <c r="AE366" s="34">
        <v>31.09</v>
      </c>
      <c r="AF366" s="3">
        <v>10843151.57</v>
      </c>
      <c r="AG366" s="3">
        <v>0</v>
      </c>
      <c r="AH366" s="3">
        <v>10843151.57</v>
      </c>
      <c r="AI366" s="34">
        <v>0</v>
      </c>
      <c r="AJ366" s="34">
        <v>14.58</v>
      </c>
      <c r="AK366" s="3">
        <v>52305971.140000001</v>
      </c>
      <c r="AL366" s="3">
        <v>6553201.0700000003</v>
      </c>
      <c r="AM366" s="3">
        <v>58859172.210000001</v>
      </c>
      <c r="AN366" s="34">
        <v>11.13</v>
      </c>
      <c r="AO366" s="34">
        <v>41.74</v>
      </c>
      <c r="AP366" s="3">
        <v>359563211.89999998</v>
      </c>
      <c r="AQ366" s="3">
        <v>23949556.039999999</v>
      </c>
      <c r="AR366" s="3">
        <v>383512767.94</v>
      </c>
      <c r="AS366" s="34">
        <v>6.24</v>
      </c>
      <c r="AT366" s="34">
        <v>12.63</v>
      </c>
      <c r="AU366" s="3">
        <v>0</v>
      </c>
      <c r="AV366" s="3">
        <v>0</v>
      </c>
      <c r="AW366" s="3">
        <v>0</v>
      </c>
      <c r="AX366" s="34">
        <v>0</v>
      </c>
      <c r="AY366" s="34">
        <v>0</v>
      </c>
      <c r="AZ366" s="3">
        <v>20376324.850000001</v>
      </c>
      <c r="BA366" s="3">
        <v>3316848.7</v>
      </c>
      <c r="BB366" s="3">
        <v>23693173.550000001</v>
      </c>
      <c r="BC366" s="34">
        <v>14</v>
      </c>
      <c r="BD366" s="34">
        <v>9.6199999999999992</v>
      </c>
      <c r="BE366" s="3">
        <v>266337414.94999999</v>
      </c>
      <c r="BF366" s="3">
        <v>4320206</v>
      </c>
      <c r="BG366" s="3">
        <v>270657620.94999999</v>
      </c>
      <c r="BH366" s="34">
        <v>1.6</v>
      </c>
      <c r="BI366" s="34">
        <v>35.5</v>
      </c>
    </row>
    <row r="367" spans="1:61" ht="20.100000000000001" customHeight="1" x14ac:dyDescent="0.5">
      <c r="A367" s="3" t="s">
        <v>20</v>
      </c>
      <c r="B367" s="3">
        <v>2069220029.26</v>
      </c>
      <c r="C367" s="3">
        <v>209195727.64999998</v>
      </c>
      <c r="D367" s="3">
        <v>2278415756.9099998</v>
      </c>
      <c r="E367" s="34">
        <v>9.18</v>
      </c>
      <c r="F367" s="34">
        <v>16.48</v>
      </c>
      <c r="G367" s="3">
        <v>18880071.23</v>
      </c>
      <c r="H367" s="3">
        <v>86177.81</v>
      </c>
      <c r="I367" s="3">
        <v>18966249.039999999</v>
      </c>
      <c r="J367" s="34">
        <v>0.45</v>
      </c>
      <c r="K367" s="34">
        <v>9.35</v>
      </c>
      <c r="L367" s="3">
        <v>284635337.94999999</v>
      </c>
      <c r="M367" s="3">
        <v>113867123.16</v>
      </c>
      <c r="N367" s="3">
        <v>398502461.11000001</v>
      </c>
      <c r="O367" s="34">
        <v>28.57</v>
      </c>
      <c r="P367" s="34">
        <v>18.77</v>
      </c>
      <c r="Q367" s="3">
        <v>301.45999999999998</v>
      </c>
      <c r="R367" s="3">
        <v>59921714.560000002</v>
      </c>
      <c r="S367" s="3">
        <v>59922016.020000003</v>
      </c>
      <c r="T367" s="34">
        <v>100</v>
      </c>
      <c r="U367" s="34">
        <v>2.04</v>
      </c>
      <c r="V367" s="3">
        <v>47306153.740000002</v>
      </c>
      <c r="W367" s="3">
        <v>0</v>
      </c>
      <c r="X367" s="3">
        <v>47306153.740000002</v>
      </c>
      <c r="Y367" s="34">
        <v>0</v>
      </c>
      <c r="Z367" s="34">
        <v>25.66</v>
      </c>
      <c r="AA367" s="3">
        <v>803476227.41999996</v>
      </c>
      <c r="AB367" s="3">
        <v>26763381.780000001</v>
      </c>
      <c r="AC367" s="3">
        <v>830239609.19999993</v>
      </c>
      <c r="AD367" s="34">
        <v>3.22</v>
      </c>
      <c r="AE367" s="34">
        <v>20.76</v>
      </c>
      <c r="AF367" s="3">
        <v>23849570.920000002</v>
      </c>
      <c r="AG367" s="3">
        <v>0</v>
      </c>
      <c r="AH367" s="3">
        <v>23849570.920000002</v>
      </c>
      <c r="AI367" s="34">
        <v>0</v>
      </c>
      <c r="AJ367" s="34">
        <v>32.06</v>
      </c>
      <c r="AK367" s="3">
        <v>12662927.439999999</v>
      </c>
      <c r="AL367" s="3">
        <v>11926.7</v>
      </c>
      <c r="AM367" s="3">
        <v>12674854.139999999</v>
      </c>
      <c r="AN367" s="34">
        <v>0.09</v>
      </c>
      <c r="AO367" s="34">
        <v>8.99</v>
      </c>
      <c r="AP367" s="3">
        <v>682272679.75</v>
      </c>
      <c r="AQ367" s="3">
        <v>5069158.47</v>
      </c>
      <c r="AR367" s="3">
        <v>687341838.22000003</v>
      </c>
      <c r="AS367" s="34">
        <v>0.74</v>
      </c>
      <c r="AT367" s="34">
        <v>22.64</v>
      </c>
      <c r="AU367" s="3">
        <v>0</v>
      </c>
      <c r="AV367" s="3">
        <v>0</v>
      </c>
      <c r="AW367" s="3">
        <v>0</v>
      </c>
      <c r="AX367" s="34">
        <v>0</v>
      </c>
      <c r="AY367" s="34">
        <v>0</v>
      </c>
      <c r="AZ367" s="3">
        <v>41810510.740000002</v>
      </c>
      <c r="BA367" s="3">
        <v>3000</v>
      </c>
      <c r="BB367" s="3">
        <v>41813510.740000002</v>
      </c>
      <c r="BC367" s="34">
        <v>0.01</v>
      </c>
      <c r="BD367" s="34">
        <v>16.98</v>
      </c>
      <c r="BE367" s="3">
        <v>154326248.61000001</v>
      </c>
      <c r="BF367" s="3">
        <v>3473245.17</v>
      </c>
      <c r="BG367" s="3">
        <v>157799493.78</v>
      </c>
      <c r="BH367" s="34">
        <v>2.2000000000000002</v>
      </c>
      <c r="BI367" s="34">
        <v>20.7</v>
      </c>
    </row>
    <row r="368" spans="1:61" ht="20.100000000000001" customHeight="1" x14ac:dyDescent="0.5">
      <c r="A368" s="3" t="s">
        <v>21</v>
      </c>
      <c r="B368" s="3">
        <v>284945295.56000006</v>
      </c>
      <c r="C368" s="3">
        <v>1728024441.1600001</v>
      </c>
      <c r="D368" s="3">
        <v>2012969736.72</v>
      </c>
      <c r="E368" s="34">
        <v>85.84</v>
      </c>
      <c r="F368" s="34">
        <v>14.56</v>
      </c>
      <c r="G368" s="3">
        <v>5628320.0099999998</v>
      </c>
      <c r="H368" s="3">
        <v>187199.99</v>
      </c>
      <c r="I368" s="3">
        <v>5815520</v>
      </c>
      <c r="J368" s="34">
        <v>3.22</v>
      </c>
      <c r="K368" s="34">
        <v>2.87</v>
      </c>
      <c r="L368" s="3">
        <v>36680476.490000002</v>
      </c>
      <c r="M368" s="3">
        <v>1330979.78</v>
      </c>
      <c r="N368" s="3">
        <v>38011456.270000003</v>
      </c>
      <c r="O368" s="34">
        <v>3.5</v>
      </c>
      <c r="P368" s="34">
        <v>1.79</v>
      </c>
      <c r="Q368" s="3">
        <v>0</v>
      </c>
      <c r="R368" s="3">
        <v>1724860912.7</v>
      </c>
      <c r="S368" s="3">
        <v>1724860912.7</v>
      </c>
      <c r="T368" s="34">
        <v>100</v>
      </c>
      <c r="U368" s="34">
        <v>58.81</v>
      </c>
      <c r="V368" s="3">
        <v>2296779.04</v>
      </c>
      <c r="W368" s="3">
        <v>0</v>
      </c>
      <c r="X368" s="3">
        <v>2296779.04</v>
      </c>
      <c r="Y368" s="34">
        <v>0</v>
      </c>
      <c r="Z368" s="34">
        <v>1.25</v>
      </c>
      <c r="AA368" s="3">
        <v>62131859.5</v>
      </c>
      <c r="AB368" s="3">
        <v>589518.81000000006</v>
      </c>
      <c r="AC368" s="3">
        <v>62721378.310000002</v>
      </c>
      <c r="AD368" s="34">
        <v>0.94</v>
      </c>
      <c r="AE368" s="34">
        <v>1.57</v>
      </c>
      <c r="AF368" s="3">
        <v>111523.46</v>
      </c>
      <c r="AG368" s="3">
        <v>0</v>
      </c>
      <c r="AH368" s="3">
        <v>111523.46</v>
      </c>
      <c r="AI368" s="34">
        <v>0</v>
      </c>
      <c r="AJ368" s="34">
        <v>0.15</v>
      </c>
      <c r="AK368" s="3">
        <v>859007.76</v>
      </c>
      <c r="AL368" s="3">
        <v>0</v>
      </c>
      <c r="AM368" s="3">
        <v>859007.76</v>
      </c>
      <c r="AN368" s="34">
        <v>0</v>
      </c>
      <c r="AO368" s="34">
        <v>0.61</v>
      </c>
      <c r="AP368" s="3">
        <v>164556728.30000001</v>
      </c>
      <c r="AQ368" s="3">
        <v>1055827.44</v>
      </c>
      <c r="AR368" s="3">
        <v>165612555.74000001</v>
      </c>
      <c r="AS368" s="34">
        <v>0.64</v>
      </c>
      <c r="AT368" s="34">
        <v>5.46</v>
      </c>
      <c r="AU368" s="3">
        <v>0</v>
      </c>
      <c r="AV368" s="3">
        <v>0</v>
      </c>
      <c r="AW368" s="3">
        <v>0</v>
      </c>
      <c r="AX368" s="34">
        <v>0</v>
      </c>
      <c r="AY368" s="34">
        <v>0</v>
      </c>
      <c r="AZ368" s="3">
        <v>3110831.22</v>
      </c>
      <c r="BA368" s="3">
        <v>0.03</v>
      </c>
      <c r="BB368" s="3">
        <v>3110831.25</v>
      </c>
      <c r="BC368" s="34">
        <v>0</v>
      </c>
      <c r="BD368" s="34">
        <v>1.26</v>
      </c>
      <c r="BE368" s="3">
        <v>9569769.7799999993</v>
      </c>
      <c r="BF368" s="3">
        <v>2.41</v>
      </c>
      <c r="BG368" s="3">
        <v>9569772.1899999995</v>
      </c>
      <c r="BH368" s="34">
        <v>0</v>
      </c>
      <c r="BI368" s="34">
        <v>1.26</v>
      </c>
    </row>
    <row r="369" spans="1:61" ht="20.100000000000001" customHeight="1" x14ac:dyDescent="0.5">
      <c r="A369" s="3" t="s">
        <v>22</v>
      </c>
      <c r="B369" s="3">
        <v>1125186020.4100001</v>
      </c>
      <c r="C369" s="3">
        <v>261349848.25999999</v>
      </c>
      <c r="D369" s="3">
        <v>1386535868.6700001</v>
      </c>
      <c r="E369" s="34">
        <v>18.850000000000001</v>
      </c>
      <c r="F369" s="34">
        <v>10.029999999999999</v>
      </c>
      <c r="G369" s="3">
        <v>6565139.4699999997</v>
      </c>
      <c r="H369" s="3">
        <v>0</v>
      </c>
      <c r="I369" s="3">
        <v>6565139.4699999997</v>
      </c>
      <c r="J369" s="34">
        <v>0</v>
      </c>
      <c r="K369" s="34">
        <v>3.24</v>
      </c>
      <c r="L369" s="3">
        <v>134976249.58000001</v>
      </c>
      <c r="M369" s="3">
        <v>145882693</v>
      </c>
      <c r="N369" s="3">
        <v>280858942.58000004</v>
      </c>
      <c r="O369" s="34">
        <v>51.94</v>
      </c>
      <c r="P369" s="34">
        <v>13.23</v>
      </c>
      <c r="Q369" s="3">
        <v>0</v>
      </c>
      <c r="R369" s="3">
        <v>36945680.990000002</v>
      </c>
      <c r="S369" s="3">
        <v>36945680.990000002</v>
      </c>
      <c r="T369" s="34">
        <v>100</v>
      </c>
      <c r="U369" s="34">
        <v>1.26</v>
      </c>
      <c r="V369" s="3">
        <v>27177243.030000001</v>
      </c>
      <c r="W369" s="3">
        <v>418358.24</v>
      </c>
      <c r="X369" s="3">
        <v>27595601.27</v>
      </c>
      <c r="Y369" s="34">
        <v>1.52</v>
      </c>
      <c r="Z369" s="34">
        <v>14.97</v>
      </c>
      <c r="AA369" s="3">
        <v>572467660.61000001</v>
      </c>
      <c r="AB369" s="3">
        <v>74165153.439999998</v>
      </c>
      <c r="AC369" s="3">
        <v>646632814.04999995</v>
      </c>
      <c r="AD369" s="34">
        <v>11.47</v>
      </c>
      <c r="AE369" s="34">
        <v>16.170000000000002</v>
      </c>
      <c r="AF369" s="3">
        <v>1556911.08</v>
      </c>
      <c r="AG369" s="3">
        <v>0</v>
      </c>
      <c r="AH369" s="3">
        <v>1556911.08</v>
      </c>
      <c r="AI369" s="34">
        <v>0</v>
      </c>
      <c r="AJ369" s="34">
        <v>2.09</v>
      </c>
      <c r="AK369" s="3">
        <v>14038181.390000001</v>
      </c>
      <c r="AL369" s="3">
        <v>276209.57</v>
      </c>
      <c r="AM369" s="3">
        <v>14314390.960000001</v>
      </c>
      <c r="AN369" s="34">
        <v>1.93</v>
      </c>
      <c r="AO369" s="34">
        <v>10.15</v>
      </c>
      <c r="AP369" s="3">
        <v>299943081.19999999</v>
      </c>
      <c r="AQ369" s="3">
        <v>678255.98</v>
      </c>
      <c r="AR369" s="3">
        <v>300621337.18000001</v>
      </c>
      <c r="AS369" s="34">
        <v>0.23</v>
      </c>
      <c r="AT369" s="34">
        <v>9.9</v>
      </c>
      <c r="AU369" s="3">
        <v>0</v>
      </c>
      <c r="AV369" s="3">
        <v>0</v>
      </c>
      <c r="AW369" s="3">
        <v>0</v>
      </c>
      <c r="AX369" s="34">
        <v>0</v>
      </c>
      <c r="AY369" s="34">
        <v>0</v>
      </c>
      <c r="AZ369" s="3">
        <v>13568577.810000001</v>
      </c>
      <c r="BA369" s="3">
        <v>2325212.9</v>
      </c>
      <c r="BB369" s="3">
        <v>15893790.710000001</v>
      </c>
      <c r="BC369" s="34">
        <v>14.63</v>
      </c>
      <c r="BD369" s="34">
        <v>6.45</v>
      </c>
      <c r="BE369" s="3">
        <v>54892976.240000002</v>
      </c>
      <c r="BF369" s="3">
        <v>658284.14</v>
      </c>
      <c r="BG369" s="3">
        <v>55551260.380000003</v>
      </c>
      <c r="BH369" s="34">
        <v>1.19</v>
      </c>
      <c r="BI369" s="34">
        <v>7.29</v>
      </c>
    </row>
    <row r="370" spans="1:61" ht="20.100000000000001" customHeight="1" x14ac:dyDescent="0.5">
      <c r="A370" s="3" t="s">
        <v>23</v>
      </c>
      <c r="B370" s="3">
        <v>1006186865.97</v>
      </c>
      <c r="C370" s="3">
        <v>199911173.44</v>
      </c>
      <c r="D370" s="3">
        <v>1206098039.4100001</v>
      </c>
      <c r="E370" s="34">
        <v>16.579999999999998</v>
      </c>
      <c r="F370" s="34">
        <v>8.73</v>
      </c>
      <c r="G370" s="3">
        <v>294344.12</v>
      </c>
      <c r="H370" s="3">
        <v>0</v>
      </c>
      <c r="I370" s="3">
        <v>294344.12</v>
      </c>
      <c r="J370" s="34">
        <v>0</v>
      </c>
      <c r="K370" s="34">
        <v>0.15</v>
      </c>
      <c r="L370" s="3">
        <v>19797554.140000001</v>
      </c>
      <c r="M370" s="3">
        <v>1187202.93</v>
      </c>
      <c r="N370" s="3">
        <v>20984757.07</v>
      </c>
      <c r="O370" s="34">
        <v>5.66</v>
      </c>
      <c r="P370" s="34">
        <v>0.99</v>
      </c>
      <c r="Q370" s="3">
        <v>705589.8</v>
      </c>
      <c r="R370" s="3">
        <v>100058904.11</v>
      </c>
      <c r="S370" s="3">
        <v>100764493.91</v>
      </c>
      <c r="T370" s="34">
        <v>99.3</v>
      </c>
      <c r="U370" s="34">
        <v>3.44</v>
      </c>
      <c r="V370" s="3">
        <v>1082116.23</v>
      </c>
      <c r="W370" s="3">
        <v>0</v>
      </c>
      <c r="X370" s="3">
        <v>1082116.23</v>
      </c>
      <c r="Y370" s="34">
        <v>0</v>
      </c>
      <c r="Z370" s="34">
        <v>0.59</v>
      </c>
      <c r="AA370" s="3">
        <v>472822279.24000001</v>
      </c>
      <c r="AB370" s="3">
        <v>94492762.939999998</v>
      </c>
      <c r="AC370" s="3">
        <v>567315042.18000007</v>
      </c>
      <c r="AD370" s="34">
        <v>16.66</v>
      </c>
      <c r="AE370" s="34">
        <v>14.19</v>
      </c>
      <c r="AF370" s="3">
        <v>14311539.58</v>
      </c>
      <c r="AG370" s="3">
        <v>0</v>
      </c>
      <c r="AH370" s="3">
        <v>14311539.58</v>
      </c>
      <c r="AI370" s="34">
        <v>0</v>
      </c>
      <c r="AJ370" s="34">
        <v>19.239999999999998</v>
      </c>
      <c r="AK370" s="3">
        <v>26239799.420000002</v>
      </c>
      <c r="AL370" s="3">
        <v>14776.82</v>
      </c>
      <c r="AM370" s="3">
        <v>26254576.240000002</v>
      </c>
      <c r="AN370" s="34">
        <v>0.06</v>
      </c>
      <c r="AO370" s="34">
        <v>18.62</v>
      </c>
      <c r="AP370" s="3">
        <v>363587159.64999998</v>
      </c>
      <c r="AQ370" s="3">
        <v>1812302.64</v>
      </c>
      <c r="AR370" s="3">
        <v>365399462.28999996</v>
      </c>
      <c r="AS370" s="34">
        <v>0.5</v>
      </c>
      <c r="AT370" s="34">
        <v>12.04</v>
      </c>
      <c r="AU370" s="3">
        <v>0</v>
      </c>
      <c r="AV370" s="3">
        <v>0</v>
      </c>
      <c r="AW370" s="3">
        <v>0</v>
      </c>
      <c r="AX370" s="34">
        <v>0</v>
      </c>
      <c r="AY370" s="34">
        <v>0</v>
      </c>
      <c r="AZ370" s="3">
        <v>10655288.630000001</v>
      </c>
      <c r="BA370" s="3">
        <v>1522612.49</v>
      </c>
      <c r="BB370" s="3">
        <v>12177901.120000001</v>
      </c>
      <c r="BC370" s="34">
        <v>12.5</v>
      </c>
      <c r="BD370" s="34">
        <v>4.9400000000000004</v>
      </c>
      <c r="BE370" s="3">
        <v>96691195.159999996</v>
      </c>
      <c r="BF370" s="3">
        <v>822611.51</v>
      </c>
      <c r="BG370" s="3">
        <v>97513806.670000002</v>
      </c>
      <c r="BH370" s="34">
        <v>0.84</v>
      </c>
      <c r="BI370" s="34">
        <v>12.79</v>
      </c>
    </row>
    <row r="371" spans="1:61" ht="20.100000000000001" customHeight="1" x14ac:dyDescent="0.5">
      <c r="A371" s="3" t="s">
        <v>25</v>
      </c>
      <c r="B371" s="3">
        <v>810315740.87000012</v>
      </c>
      <c r="C371" s="3">
        <v>36322278.310000002</v>
      </c>
      <c r="D371" s="3">
        <v>846638019.18000007</v>
      </c>
      <c r="E371" s="34">
        <v>4.29</v>
      </c>
      <c r="F371" s="34">
        <v>6.12</v>
      </c>
      <c r="G371" s="3">
        <v>2042483.83</v>
      </c>
      <c r="H371" s="3">
        <v>0</v>
      </c>
      <c r="I371" s="3">
        <v>2042483.83</v>
      </c>
      <c r="J371" s="34">
        <v>0</v>
      </c>
      <c r="K371" s="34">
        <v>1.01</v>
      </c>
      <c r="L371" s="3">
        <v>38704993.600000001</v>
      </c>
      <c r="M371" s="3">
        <v>790983.01</v>
      </c>
      <c r="N371" s="3">
        <v>39495976.609999999</v>
      </c>
      <c r="O371" s="34">
        <v>2</v>
      </c>
      <c r="P371" s="34">
        <v>1.86</v>
      </c>
      <c r="Q371" s="3">
        <v>1707799.77</v>
      </c>
      <c r="R371" s="3">
        <v>20848356.140000001</v>
      </c>
      <c r="S371" s="3">
        <v>22556155.91</v>
      </c>
      <c r="T371" s="34">
        <v>92.43</v>
      </c>
      <c r="U371" s="34">
        <v>0.77</v>
      </c>
      <c r="V371" s="3">
        <v>3149126.44</v>
      </c>
      <c r="W371" s="3">
        <v>0</v>
      </c>
      <c r="X371" s="3">
        <v>3149126.44</v>
      </c>
      <c r="Y371" s="34">
        <v>0</v>
      </c>
      <c r="Z371" s="34">
        <v>1.71</v>
      </c>
      <c r="AA371" s="3">
        <v>447527545.42000002</v>
      </c>
      <c r="AB371" s="3">
        <v>10714295.390000001</v>
      </c>
      <c r="AC371" s="3">
        <v>458241840.81</v>
      </c>
      <c r="AD371" s="34">
        <v>2.34</v>
      </c>
      <c r="AE371" s="34">
        <v>11.46</v>
      </c>
      <c r="AF371" s="3">
        <v>11244493.619999999</v>
      </c>
      <c r="AG371" s="3">
        <v>0</v>
      </c>
      <c r="AH371" s="3">
        <v>11244493.619999999</v>
      </c>
      <c r="AI371" s="34">
        <v>0</v>
      </c>
      <c r="AJ371" s="34">
        <v>15.12</v>
      </c>
      <c r="AK371" s="3">
        <v>18413546.780000001</v>
      </c>
      <c r="AL371" s="3">
        <v>0</v>
      </c>
      <c r="AM371" s="3">
        <v>18413546.780000001</v>
      </c>
      <c r="AN371" s="34">
        <v>0</v>
      </c>
      <c r="AO371" s="34">
        <v>13.06</v>
      </c>
      <c r="AP371" s="3">
        <v>177869072.34999999</v>
      </c>
      <c r="AQ371" s="3">
        <v>1734521.84</v>
      </c>
      <c r="AR371" s="3">
        <v>179603594.19</v>
      </c>
      <c r="AS371" s="34">
        <v>0.97</v>
      </c>
      <c r="AT371" s="34">
        <v>5.92</v>
      </c>
      <c r="AU371" s="3">
        <v>0</v>
      </c>
      <c r="AV371" s="3">
        <v>0</v>
      </c>
      <c r="AW371" s="3">
        <v>0</v>
      </c>
      <c r="AX371" s="34">
        <v>0</v>
      </c>
      <c r="AY371" s="34">
        <v>0</v>
      </c>
      <c r="AZ371" s="3">
        <v>27436338.699999999</v>
      </c>
      <c r="BA371" s="3">
        <v>1954451.66</v>
      </c>
      <c r="BB371" s="3">
        <v>29390790.359999999</v>
      </c>
      <c r="BC371" s="34">
        <v>6.65</v>
      </c>
      <c r="BD371" s="34">
        <v>11.93</v>
      </c>
      <c r="BE371" s="3">
        <v>82220340.359999999</v>
      </c>
      <c r="BF371" s="3">
        <v>279670.27</v>
      </c>
      <c r="BG371" s="3">
        <v>82500010.629999995</v>
      </c>
      <c r="BH371" s="34">
        <v>0.34</v>
      </c>
      <c r="BI371" s="34">
        <v>10.82</v>
      </c>
    </row>
    <row r="372" spans="1:61" ht="20.100000000000001" customHeight="1" x14ac:dyDescent="0.5">
      <c r="A372" s="3" t="s">
        <v>24</v>
      </c>
      <c r="B372" s="3">
        <v>309471451.67000002</v>
      </c>
      <c r="C372" s="3">
        <v>453706371.50000006</v>
      </c>
      <c r="D372" s="3">
        <v>763177823.17000008</v>
      </c>
      <c r="E372" s="34">
        <v>59.45</v>
      </c>
      <c r="F372" s="34">
        <v>5.52</v>
      </c>
      <c r="G372" s="3">
        <v>277013.46000000002</v>
      </c>
      <c r="H372" s="3">
        <v>0</v>
      </c>
      <c r="I372" s="3">
        <v>277013.46000000002</v>
      </c>
      <c r="J372" s="34">
        <v>0</v>
      </c>
      <c r="K372" s="34">
        <v>0.14000000000000001</v>
      </c>
      <c r="L372" s="3">
        <v>33539637.859999999</v>
      </c>
      <c r="M372" s="3">
        <v>437085365.35000002</v>
      </c>
      <c r="N372" s="3">
        <v>470625003.21000004</v>
      </c>
      <c r="O372" s="34">
        <v>92.87</v>
      </c>
      <c r="P372" s="34">
        <v>22.17</v>
      </c>
      <c r="Q372" s="3">
        <v>0</v>
      </c>
      <c r="R372" s="3">
        <v>0</v>
      </c>
      <c r="S372" s="3">
        <v>0</v>
      </c>
      <c r="T372" s="34">
        <v>0</v>
      </c>
      <c r="U372" s="34">
        <v>0</v>
      </c>
      <c r="V372" s="3">
        <v>64644948.200000003</v>
      </c>
      <c r="W372" s="3">
        <v>15704320.17</v>
      </c>
      <c r="X372" s="3">
        <v>80349268.370000005</v>
      </c>
      <c r="Y372" s="34">
        <v>19.55</v>
      </c>
      <c r="Z372" s="34">
        <v>43.58</v>
      </c>
      <c r="AA372" s="3">
        <v>106810080.64</v>
      </c>
      <c r="AB372" s="3">
        <v>293982.61</v>
      </c>
      <c r="AC372" s="3">
        <v>107104063.25</v>
      </c>
      <c r="AD372" s="34">
        <v>0.27</v>
      </c>
      <c r="AE372" s="34">
        <v>2.68</v>
      </c>
      <c r="AF372" s="3">
        <v>2275535.48</v>
      </c>
      <c r="AG372" s="3">
        <v>0</v>
      </c>
      <c r="AH372" s="3">
        <v>2275535.48</v>
      </c>
      <c r="AI372" s="34">
        <v>0</v>
      </c>
      <c r="AJ372" s="34">
        <v>3.06</v>
      </c>
      <c r="AK372" s="3">
        <v>906051.4</v>
      </c>
      <c r="AL372" s="3">
        <v>87500</v>
      </c>
      <c r="AM372" s="3">
        <v>993551.4</v>
      </c>
      <c r="AN372" s="34">
        <v>8.81</v>
      </c>
      <c r="AO372" s="34">
        <v>0.7</v>
      </c>
      <c r="AP372" s="3">
        <v>65958892.509999998</v>
      </c>
      <c r="AQ372" s="3">
        <v>454856.12</v>
      </c>
      <c r="AR372" s="3">
        <v>66413748.629999995</v>
      </c>
      <c r="AS372" s="34">
        <v>0.68</v>
      </c>
      <c r="AT372" s="34">
        <v>2.19</v>
      </c>
      <c r="AU372" s="3">
        <v>0</v>
      </c>
      <c r="AV372" s="3">
        <v>0</v>
      </c>
      <c r="AW372" s="3">
        <v>0</v>
      </c>
      <c r="AX372" s="34">
        <v>0</v>
      </c>
      <c r="AY372" s="34">
        <v>0</v>
      </c>
      <c r="AZ372" s="3">
        <v>2691340.63</v>
      </c>
      <c r="BA372" s="3">
        <v>35891.01</v>
      </c>
      <c r="BB372" s="3">
        <v>2727231.6399999997</v>
      </c>
      <c r="BC372" s="34">
        <v>1.32</v>
      </c>
      <c r="BD372" s="34">
        <v>1.1100000000000001</v>
      </c>
      <c r="BE372" s="3">
        <v>32367951.489999998</v>
      </c>
      <c r="BF372" s="3">
        <v>44456.24</v>
      </c>
      <c r="BG372" s="3">
        <v>32412407.729999997</v>
      </c>
      <c r="BH372" s="34">
        <v>0.14000000000000001</v>
      </c>
      <c r="BI372" s="34">
        <v>4.25</v>
      </c>
    </row>
    <row r="373" spans="1:61" ht="20.100000000000001" customHeight="1" x14ac:dyDescent="0.5">
      <c r="A373" s="3" t="s">
        <v>27</v>
      </c>
      <c r="B373" s="3">
        <v>45811026.199999996</v>
      </c>
      <c r="C373" s="3">
        <v>331107267.12000006</v>
      </c>
      <c r="D373" s="3">
        <v>376918293.32000005</v>
      </c>
      <c r="E373" s="34">
        <v>87.85</v>
      </c>
      <c r="F373" s="34">
        <v>2.73</v>
      </c>
      <c r="G373" s="3">
        <v>2130719.19</v>
      </c>
      <c r="H373" s="3">
        <v>139502324.80000001</v>
      </c>
      <c r="I373" s="3">
        <v>141633043.99000001</v>
      </c>
      <c r="J373" s="34">
        <v>98.5</v>
      </c>
      <c r="K373" s="34">
        <v>69.849999999999994</v>
      </c>
      <c r="L373" s="3">
        <v>3139255.38</v>
      </c>
      <c r="M373" s="3">
        <v>189569682.56999999</v>
      </c>
      <c r="N373" s="3">
        <v>192708937.94999999</v>
      </c>
      <c r="O373" s="34">
        <v>98.37</v>
      </c>
      <c r="P373" s="34">
        <v>9.08</v>
      </c>
      <c r="Q373" s="3">
        <v>0</v>
      </c>
      <c r="R373" s="3">
        <v>89750.25</v>
      </c>
      <c r="S373" s="3">
        <v>89750.25</v>
      </c>
      <c r="T373" s="34">
        <v>100</v>
      </c>
      <c r="U373" s="34">
        <v>0</v>
      </c>
      <c r="V373" s="3">
        <v>67350.28</v>
      </c>
      <c r="W373" s="3">
        <v>73337.600000000006</v>
      </c>
      <c r="X373" s="3">
        <v>140687.88</v>
      </c>
      <c r="Y373" s="34">
        <v>52.13</v>
      </c>
      <c r="Z373" s="34">
        <v>0.08</v>
      </c>
      <c r="AA373" s="3">
        <v>7299354.4900000002</v>
      </c>
      <c r="AB373" s="3">
        <v>1675093.61</v>
      </c>
      <c r="AC373" s="3">
        <v>8974448.0999999996</v>
      </c>
      <c r="AD373" s="34">
        <v>18.670000000000002</v>
      </c>
      <c r="AE373" s="34">
        <v>0.22</v>
      </c>
      <c r="AF373" s="3">
        <v>7906063.9400000004</v>
      </c>
      <c r="AG373" s="3">
        <v>0</v>
      </c>
      <c r="AH373" s="3">
        <v>7906063.9400000004</v>
      </c>
      <c r="AI373" s="34">
        <v>0</v>
      </c>
      <c r="AJ373" s="34">
        <v>10.63</v>
      </c>
      <c r="AK373" s="3">
        <v>372207.8</v>
      </c>
      <c r="AL373" s="3">
        <v>0</v>
      </c>
      <c r="AM373" s="3">
        <v>372207.8</v>
      </c>
      <c r="AN373" s="34">
        <v>0</v>
      </c>
      <c r="AO373" s="34">
        <v>0.26</v>
      </c>
      <c r="AP373" s="3">
        <v>15214449.119999999</v>
      </c>
      <c r="AQ373" s="3">
        <v>192007.88</v>
      </c>
      <c r="AR373" s="3">
        <v>15406457</v>
      </c>
      <c r="AS373" s="34">
        <v>1.25</v>
      </c>
      <c r="AT373" s="34">
        <v>0.51</v>
      </c>
      <c r="AU373" s="3">
        <v>0</v>
      </c>
      <c r="AV373" s="3">
        <v>0</v>
      </c>
      <c r="AW373" s="3">
        <v>0</v>
      </c>
      <c r="AX373" s="34">
        <v>0</v>
      </c>
      <c r="AY373" s="34">
        <v>0</v>
      </c>
      <c r="AZ373" s="3">
        <v>6435370.7400000002</v>
      </c>
      <c r="BA373" s="3">
        <v>0</v>
      </c>
      <c r="BB373" s="3">
        <v>6435370.7400000002</v>
      </c>
      <c r="BC373" s="34">
        <v>0</v>
      </c>
      <c r="BD373" s="34">
        <v>2.61</v>
      </c>
      <c r="BE373" s="3">
        <v>3246255.26</v>
      </c>
      <c r="BF373" s="3">
        <v>5070.41</v>
      </c>
      <c r="BG373" s="3">
        <v>3251325.67</v>
      </c>
      <c r="BH373" s="34">
        <v>0.16</v>
      </c>
      <c r="BI373" s="34">
        <v>0.43</v>
      </c>
    </row>
    <row r="374" spans="1:61" ht="20.100000000000001" customHeight="1" x14ac:dyDescent="0.5">
      <c r="A374" s="3" t="s">
        <v>26</v>
      </c>
      <c r="B374" s="3">
        <v>21138385.300000001</v>
      </c>
      <c r="C374" s="3">
        <v>289645072.14999998</v>
      </c>
      <c r="D374" s="3">
        <v>310783457.44999999</v>
      </c>
      <c r="E374" s="34">
        <v>93.2</v>
      </c>
      <c r="F374" s="34">
        <v>2.25</v>
      </c>
      <c r="G374" s="3">
        <v>16376885.130000001</v>
      </c>
      <c r="H374" s="3">
        <v>0</v>
      </c>
      <c r="I374" s="3">
        <v>16376885.130000001</v>
      </c>
      <c r="J374" s="34">
        <v>0</v>
      </c>
      <c r="K374" s="34">
        <v>8.08</v>
      </c>
      <c r="L374" s="3">
        <v>4761500.17</v>
      </c>
      <c r="M374" s="3">
        <v>484176.07</v>
      </c>
      <c r="N374" s="3">
        <v>5245676.24</v>
      </c>
      <c r="O374" s="34">
        <v>9.23</v>
      </c>
      <c r="P374" s="34">
        <v>0.25</v>
      </c>
      <c r="Q374" s="3">
        <v>0</v>
      </c>
      <c r="R374" s="3">
        <v>289160896.07999998</v>
      </c>
      <c r="S374" s="3">
        <v>289160896.07999998</v>
      </c>
      <c r="T374" s="34">
        <v>100</v>
      </c>
      <c r="U374" s="34">
        <v>9.86</v>
      </c>
      <c r="V374" s="3">
        <v>0</v>
      </c>
      <c r="W374" s="3">
        <v>0</v>
      </c>
      <c r="X374" s="3">
        <v>0</v>
      </c>
      <c r="Y374" s="34">
        <v>0</v>
      </c>
      <c r="Z374" s="34">
        <v>0</v>
      </c>
      <c r="AA374" s="3">
        <v>0</v>
      </c>
      <c r="AB374" s="3">
        <v>0</v>
      </c>
      <c r="AC374" s="3">
        <v>0</v>
      </c>
      <c r="AD374" s="34">
        <v>0</v>
      </c>
      <c r="AE374" s="34">
        <v>0</v>
      </c>
      <c r="AF374" s="3">
        <v>0</v>
      </c>
      <c r="AG374" s="3">
        <v>0</v>
      </c>
      <c r="AH374" s="3">
        <v>0</v>
      </c>
      <c r="AI374" s="34">
        <v>0</v>
      </c>
      <c r="AJ374" s="34">
        <v>0</v>
      </c>
      <c r="AK374" s="3">
        <v>0</v>
      </c>
      <c r="AL374" s="3">
        <v>0</v>
      </c>
      <c r="AM374" s="3">
        <v>0</v>
      </c>
      <c r="AN374" s="34">
        <v>0</v>
      </c>
      <c r="AO374" s="34">
        <v>0</v>
      </c>
      <c r="AP374" s="3">
        <v>0</v>
      </c>
      <c r="AQ374" s="3">
        <v>0</v>
      </c>
      <c r="AR374" s="3">
        <v>0</v>
      </c>
      <c r="AS374" s="34">
        <v>0</v>
      </c>
      <c r="AT374" s="34">
        <v>0</v>
      </c>
      <c r="AU374" s="3">
        <v>0</v>
      </c>
      <c r="AV374" s="3">
        <v>0</v>
      </c>
      <c r="AW374" s="3">
        <v>0</v>
      </c>
      <c r="AX374" s="34">
        <v>0</v>
      </c>
      <c r="AY374" s="34">
        <v>0</v>
      </c>
      <c r="AZ374" s="3">
        <v>0</v>
      </c>
      <c r="BA374" s="3">
        <v>0</v>
      </c>
      <c r="BB374" s="3">
        <v>0</v>
      </c>
      <c r="BC374" s="34">
        <v>0</v>
      </c>
      <c r="BD374" s="34">
        <v>0</v>
      </c>
      <c r="BE374" s="3">
        <v>0</v>
      </c>
      <c r="BF374" s="3">
        <v>0</v>
      </c>
      <c r="BG374" s="3">
        <v>0</v>
      </c>
      <c r="BH374" s="34">
        <v>0</v>
      </c>
      <c r="BI374" s="34">
        <v>0</v>
      </c>
    </row>
    <row r="375" spans="1:61" ht="20.100000000000001" customHeight="1" x14ac:dyDescent="0.5">
      <c r="A375" s="3" t="s">
        <v>28</v>
      </c>
      <c r="B375" s="3">
        <v>198198893.62</v>
      </c>
      <c r="C375" s="3">
        <v>96147.91</v>
      </c>
      <c r="D375" s="3">
        <v>198295041.52999997</v>
      </c>
      <c r="E375" s="34">
        <v>0.05</v>
      </c>
      <c r="F375" s="34">
        <v>1.43</v>
      </c>
      <c r="G375" s="3">
        <v>43359.38</v>
      </c>
      <c r="H375" s="3">
        <v>0</v>
      </c>
      <c r="I375" s="3">
        <v>43359.38</v>
      </c>
      <c r="J375" s="34">
        <v>0</v>
      </c>
      <c r="K375" s="34">
        <v>0.02</v>
      </c>
      <c r="L375" s="3">
        <v>352087.48</v>
      </c>
      <c r="M375" s="3">
        <v>0</v>
      </c>
      <c r="N375" s="3">
        <v>352087.48</v>
      </c>
      <c r="O375" s="34">
        <v>0</v>
      </c>
      <c r="P375" s="34">
        <v>0.02</v>
      </c>
      <c r="Q375" s="3">
        <v>0</v>
      </c>
      <c r="R375" s="3">
        <v>0</v>
      </c>
      <c r="S375" s="3">
        <v>0</v>
      </c>
      <c r="T375" s="34">
        <v>0</v>
      </c>
      <c r="U375" s="34">
        <v>0</v>
      </c>
      <c r="V375" s="3">
        <v>72616.98</v>
      </c>
      <c r="W375" s="3">
        <v>0</v>
      </c>
      <c r="X375" s="3">
        <v>72616.98</v>
      </c>
      <c r="Y375" s="34">
        <v>0</v>
      </c>
      <c r="Z375" s="34">
        <v>0.04</v>
      </c>
      <c r="AA375" s="3">
        <v>531088.91</v>
      </c>
      <c r="AB375" s="3">
        <v>0</v>
      </c>
      <c r="AC375" s="3">
        <v>531088.91</v>
      </c>
      <c r="AD375" s="34">
        <v>0</v>
      </c>
      <c r="AE375" s="34">
        <v>0.01</v>
      </c>
      <c r="AF375" s="3">
        <v>148381.03</v>
      </c>
      <c r="AG375" s="3">
        <v>0</v>
      </c>
      <c r="AH375" s="3">
        <v>148381.03</v>
      </c>
      <c r="AI375" s="34">
        <v>0</v>
      </c>
      <c r="AJ375" s="34">
        <v>0.2</v>
      </c>
      <c r="AK375" s="3">
        <v>6076420.1299999999</v>
      </c>
      <c r="AL375" s="3">
        <v>0</v>
      </c>
      <c r="AM375" s="3">
        <v>6076420.1299999999</v>
      </c>
      <c r="AN375" s="34">
        <v>0</v>
      </c>
      <c r="AO375" s="34">
        <v>4.3099999999999996</v>
      </c>
      <c r="AP375" s="3">
        <v>189776255.78</v>
      </c>
      <c r="AQ375" s="3">
        <v>96147.91</v>
      </c>
      <c r="AR375" s="3">
        <v>189872403.69</v>
      </c>
      <c r="AS375" s="34">
        <v>0.05</v>
      </c>
      <c r="AT375" s="34">
        <v>6.26</v>
      </c>
      <c r="AU375" s="3">
        <v>0</v>
      </c>
      <c r="AV375" s="3">
        <v>0</v>
      </c>
      <c r="AW375" s="3">
        <v>0</v>
      </c>
      <c r="AX375" s="34">
        <v>0</v>
      </c>
      <c r="AY375" s="34">
        <v>0</v>
      </c>
      <c r="AZ375" s="3">
        <v>536795.56999999995</v>
      </c>
      <c r="BA375" s="3">
        <v>0</v>
      </c>
      <c r="BB375" s="3">
        <v>536795.56999999995</v>
      </c>
      <c r="BC375" s="34">
        <v>0</v>
      </c>
      <c r="BD375" s="34">
        <v>0.22</v>
      </c>
      <c r="BE375" s="3">
        <v>661888.36</v>
      </c>
      <c r="BF375" s="3">
        <v>0</v>
      </c>
      <c r="BG375" s="3">
        <v>661888.36</v>
      </c>
      <c r="BH375" s="34">
        <v>0</v>
      </c>
      <c r="BI375" s="34">
        <v>0.09</v>
      </c>
    </row>
    <row r="376" spans="1:61" ht="20.100000000000001" customHeight="1" x14ac:dyDescent="0.5">
      <c r="A376" s="3" t="s">
        <v>29</v>
      </c>
      <c r="B376" s="3">
        <v>158714255.41999999</v>
      </c>
      <c r="C376" s="3">
        <v>3377782.7</v>
      </c>
      <c r="D376" s="3">
        <v>162092038.12</v>
      </c>
      <c r="E376" s="34">
        <v>2.08</v>
      </c>
      <c r="F376" s="34">
        <v>1.17</v>
      </c>
      <c r="G376" s="3">
        <v>0</v>
      </c>
      <c r="H376" s="3">
        <v>0</v>
      </c>
      <c r="I376" s="3">
        <v>0</v>
      </c>
      <c r="J376" s="34">
        <v>0</v>
      </c>
      <c r="K376" s="34">
        <v>0</v>
      </c>
      <c r="L376" s="3">
        <v>1170994.2</v>
      </c>
      <c r="M376" s="3">
        <v>0</v>
      </c>
      <c r="N376" s="3">
        <v>1170994.2</v>
      </c>
      <c r="O376" s="34">
        <v>0</v>
      </c>
      <c r="P376" s="34">
        <v>0.06</v>
      </c>
      <c r="Q376" s="3">
        <v>0</v>
      </c>
      <c r="R376" s="3">
        <v>47341.25</v>
      </c>
      <c r="S376" s="3">
        <v>47341.25</v>
      </c>
      <c r="T376" s="34">
        <v>100</v>
      </c>
      <c r="U376" s="34">
        <v>0</v>
      </c>
      <c r="V376" s="3">
        <v>65302.95</v>
      </c>
      <c r="W376" s="3">
        <v>0</v>
      </c>
      <c r="X376" s="3">
        <v>65302.95</v>
      </c>
      <c r="Y376" s="34">
        <v>0</v>
      </c>
      <c r="Z376" s="34">
        <v>0.04</v>
      </c>
      <c r="AA376" s="3">
        <v>20104743.129999999</v>
      </c>
      <c r="AB376" s="3">
        <v>2783568.1</v>
      </c>
      <c r="AC376" s="3">
        <v>22888311.23</v>
      </c>
      <c r="AD376" s="34">
        <v>12.16</v>
      </c>
      <c r="AE376" s="34">
        <v>0.56999999999999995</v>
      </c>
      <c r="AF376" s="3">
        <v>55980.639999999999</v>
      </c>
      <c r="AG376" s="3">
        <v>0</v>
      </c>
      <c r="AH376" s="3">
        <v>55980.639999999999</v>
      </c>
      <c r="AI376" s="34">
        <v>0</v>
      </c>
      <c r="AJ376" s="34">
        <v>0.08</v>
      </c>
      <c r="AK376" s="3">
        <v>66731.34</v>
      </c>
      <c r="AL376" s="3">
        <v>26950.73</v>
      </c>
      <c r="AM376" s="3">
        <v>93682.069999999992</v>
      </c>
      <c r="AN376" s="34">
        <v>28.77</v>
      </c>
      <c r="AO376" s="34">
        <v>7.0000000000000007E-2</v>
      </c>
      <c r="AP376" s="3">
        <v>126110244.97</v>
      </c>
      <c r="AQ376" s="3">
        <v>357233.42</v>
      </c>
      <c r="AR376" s="3">
        <v>126467478.39</v>
      </c>
      <c r="AS376" s="34">
        <v>0.28000000000000003</v>
      </c>
      <c r="AT376" s="34">
        <v>4.17</v>
      </c>
      <c r="AU376" s="3">
        <v>0</v>
      </c>
      <c r="AV376" s="3">
        <v>0</v>
      </c>
      <c r="AW376" s="3">
        <v>0</v>
      </c>
      <c r="AX376" s="34">
        <v>0</v>
      </c>
      <c r="AY376" s="34">
        <v>0</v>
      </c>
      <c r="AZ376" s="3">
        <v>3442082.41</v>
      </c>
      <c r="BA376" s="3">
        <v>76450.97</v>
      </c>
      <c r="BB376" s="3">
        <v>3518533.3800000004</v>
      </c>
      <c r="BC376" s="34">
        <v>2.17</v>
      </c>
      <c r="BD376" s="34">
        <v>1.43</v>
      </c>
      <c r="BE376" s="3">
        <v>7698175.7800000003</v>
      </c>
      <c r="BF376" s="3">
        <v>86238.23</v>
      </c>
      <c r="BG376" s="3">
        <v>7784414.0100000007</v>
      </c>
      <c r="BH376" s="34">
        <v>1.1100000000000001</v>
      </c>
      <c r="BI376" s="34">
        <v>1.02</v>
      </c>
    </row>
    <row r="377" spans="1:61" ht="20.100000000000001" customHeight="1" x14ac:dyDescent="0.5">
      <c r="A377" s="3" t="s">
        <v>38</v>
      </c>
      <c r="B377" s="3">
        <v>3194085.8</v>
      </c>
      <c r="C377" s="3">
        <v>121226111.75</v>
      </c>
      <c r="D377" s="3">
        <v>124420197.55</v>
      </c>
      <c r="E377" s="34">
        <v>97.43</v>
      </c>
      <c r="F377" s="34">
        <v>0.9</v>
      </c>
      <c r="G377" s="3">
        <v>0</v>
      </c>
      <c r="H377" s="3">
        <v>0</v>
      </c>
      <c r="I377" s="3">
        <v>0</v>
      </c>
      <c r="J377" s="34">
        <v>0</v>
      </c>
      <c r="K377" s="34">
        <v>0</v>
      </c>
      <c r="L377" s="3">
        <v>3172500.55</v>
      </c>
      <c r="M377" s="3">
        <v>0</v>
      </c>
      <c r="N377" s="3">
        <v>3172500.55</v>
      </c>
      <c r="O377" s="34">
        <v>0</v>
      </c>
      <c r="P377" s="34">
        <v>0.15</v>
      </c>
      <c r="Q377" s="3">
        <v>0</v>
      </c>
      <c r="R377" s="3">
        <v>0</v>
      </c>
      <c r="S377" s="3">
        <v>0</v>
      </c>
      <c r="T377" s="34">
        <v>0</v>
      </c>
      <c r="U377" s="34">
        <v>0</v>
      </c>
      <c r="V377" s="3">
        <v>0</v>
      </c>
      <c r="W377" s="3">
        <v>0</v>
      </c>
      <c r="X377" s="3">
        <v>0</v>
      </c>
      <c r="Y377" s="34">
        <v>0</v>
      </c>
      <c r="Z377" s="34">
        <v>0</v>
      </c>
      <c r="AA377" s="3">
        <v>0</v>
      </c>
      <c r="AB377" s="3">
        <v>0</v>
      </c>
      <c r="AC377" s="3">
        <v>0</v>
      </c>
      <c r="AD377" s="34">
        <v>0</v>
      </c>
      <c r="AE377" s="34">
        <v>0</v>
      </c>
      <c r="AF377" s="3">
        <v>0</v>
      </c>
      <c r="AG377" s="3">
        <v>0</v>
      </c>
      <c r="AH377" s="3">
        <v>0</v>
      </c>
      <c r="AI377" s="34">
        <v>0</v>
      </c>
      <c r="AJ377" s="34">
        <v>0</v>
      </c>
      <c r="AK377" s="3">
        <v>0</v>
      </c>
      <c r="AL377" s="3">
        <v>0</v>
      </c>
      <c r="AM377" s="3">
        <v>0</v>
      </c>
      <c r="AN377" s="34">
        <v>0</v>
      </c>
      <c r="AO377" s="34">
        <v>0</v>
      </c>
      <c r="AP377" s="3">
        <v>0</v>
      </c>
      <c r="AQ377" s="3">
        <v>0</v>
      </c>
      <c r="AR377" s="3">
        <v>0</v>
      </c>
      <c r="AS377" s="34">
        <v>0</v>
      </c>
      <c r="AT377" s="34">
        <v>0</v>
      </c>
      <c r="AU377" s="3">
        <v>0</v>
      </c>
      <c r="AV377" s="3">
        <v>121226111.75</v>
      </c>
      <c r="AW377" s="3">
        <v>121226111.75</v>
      </c>
      <c r="AX377" s="34">
        <v>100</v>
      </c>
      <c r="AY377" s="34">
        <v>100</v>
      </c>
      <c r="AZ377" s="3">
        <v>0</v>
      </c>
      <c r="BA377" s="3">
        <v>0</v>
      </c>
      <c r="BB377" s="3">
        <v>0</v>
      </c>
      <c r="BC377" s="34">
        <v>0</v>
      </c>
      <c r="BD377" s="34">
        <v>0</v>
      </c>
      <c r="BE377" s="3">
        <v>21585.25</v>
      </c>
      <c r="BF377" s="3">
        <v>0</v>
      </c>
      <c r="BG377" s="3">
        <v>21585.25</v>
      </c>
      <c r="BH377" s="34">
        <v>0</v>
      </c>
      <c r="BI377" s="34">
        <v>0</v>
      </c>
    </row>
    <row r="378" spans="1:61" ht="20.100000000000001" customHeight="1" x14ac:dyDescent="0.5">
      <c r="A378" s="3" t="s">
        <v>31</v>
      </c>
      <c r="B378" s="3">
        <v>122982280.19999999</v>
      </c>
      <c r="C378" s="3">
        <v>0</v>
      </c>
      <c r="D378" s="3">
        <v>122982280.2</v>
      </c>
      <c r="E378" s="34">
        <v>0</v>
      </c>
      <c r="F378" s="34">
        <v>0.89</v>
      </c>
      <c r="G378" s="3">
        <v>0</v>
      </c>
      <c r="H378" s="3">
        <v>0</v>
      </c>
      <c r="I378" s="3">
        <v>0</v>
      </c>
      <c r="J378" s="34">
        <v>0</v>
      </c>
      <c r="K378" s="34">
        <v>0</v>
      </c>
      <c r="L378" s="3">
        <v>12668.97</v>
      </c>
      <c r="M378" s="3">
        <v>0</v>
      </c>
      <c r="N378" s="3">
        <v>12668.97</v>
      </c>
      <c r="O378" s="34">
        <v>0</v>
      </c>
      <c r="P378" s="34">
        <v>0</v>
      </c>
      <c r="Q378" s="3">
        <v>0</v>
      </c>
      <c r="R378" s="3">
        <v>0</v>
      </c>
      <c r="S378" s="3">
        <v>0</v>
      </c>
      <c r="T378" s="34">
        <v>0</v>
      </c>
      <c r="U378" s="34">
        <v>0</v>
      </c>
      <c r="V378" s="3">
        <v>0</v>
      </c>
      <c r="W378" s="3">
        <v>0</v>
      </c>
      <c r="X378" s="3">
        <v>0</v>
      </c>
      <c r="Y378" s="34">
        <v>0</v>
      </c>
      <c r="Z378" s="34">
        <v>0</v>
      </c>
      <c r="AA378" s="3">
        <v>353712.57</v>
      </c>
      <c r="AB378" s="3">
        <v>0</v>
      </c>
      <c r="AC378" s="3">
        <v>353712.57</v>
      </c>
      <c r="AD378" s="34">
        <v>0</v>
      </c>
      <c r="AE378" s="34">
        <v>0.01</v>
      </c>
      <c r="AF378" s="3">
        <v>0</v>
      </c>
      <c r="AG378" s="3">
        <v>0</v>
      </c>
      <c r="AH378" s="3">
        <v>0</v>
      </c>
      <c r="AI378" s="34">
        <v>0</v>
      </c>
      <c r="AJ378" s="34">
        <v>0</v>
      </c>
      <c r="AK378" s="3">
        <v>921834.54</v>
      </c>
      <c r="AL378" s="3">
        <v>0</v>
      </c>
      <c r="AM378" s="3">
        <v>921834.54</v>
      </c>
      <c r="AN378" s="34">
        <v>0</v>
      </c>
      <c r="AO378" s="34">
        <v>0.65</v>
      </c>
      <c r="AP378" s="3">
        <v>119126688.44</v>
      </c>
      <c r="AQ378" s="3">
        <v>0</v>
      </c>
      <c r="AR378" s="3">
        <v>119126688.44</v>
      </c>
      <c r="AS378" s="34">
        <v>0</v>
      </c>
      <c r="AT378" s="34">
        <v>3.92</v>
      </c>
      <c r="AU378" s="3">
        <v>0</v>
      </c>
      <c r="AV378" s="3">
        <v>0</v>
      </c>
      <c r="AW378" s="3">
        <v>0</v>
      </c>
      <c r="AX378" s="34">
        <v>0</v>
      </c>
      <c r="AY378" s="34">
        <v>0</v>
      </c>
      <c r="AZ378" s="3">
        <v>2133889.06</v>
      </c>
      <c r="BA378" s="3">
        <v>0</v>
      </c>
      <c r="BB378" s="3">
        <v>2133889.06</v>
      </c>
      <c r="BC378" s="34">
        <v>0</v>
      </c>
      <c r="BD378" s="34">
        <v>0.87</v>
      </c>
      <c r="BE378" s="3">
        <v>433486.62</v>
      </c>
      <c r="BF378" s="3">
        <v>0</v>
      </c>
      <c r="BG378" s="3">
        <v>433486.62</v>
      </c>
      <c r="BH378" s="34">
        <v>0</v>
      </c>
      <c r="BI378" s="34">
        <v>0.06</v>
      </c>
    </row>
    <row r="379" spans="1:61" ht="20.100000000000001" customHeight="1" x14ac:dyDescent="0.5">
      <c r="A379" s="3" t="s">
        <v>30</v>
      </c>
      <c r="B379" s="3">
        <v>111138210.49999999</v>
      </c>
      <c r="C379" s="3">
        <v>7374790.7400000012</v>
      </c>
      <c r="D379" s="3">
        <v>118513001.24000001</v>
      </c>
      <c r="E379" s="34">
        <v>6.22</v>
      </c>
      <c r="F379" s="34">
        <v>0.86</v>
      </c>
      <c r="G379" s="3">
        <v>0</v>
      </c>
      <c r="H379" s="3">
        <v>0</v>
      </c>
      <c r="I379" s="3">
        <v>0</v>
      </c>
      <c r="J379" s="34">
        <v>0</v>
      </c>
      <c r="K379" s="34">
        <v>0</v>
      </c>
      <c r="L379" s="3">
        <v>32054665.699999999</v>
      </c>
      <c r="M379" s="3">
        <v>128087.53</v>
      </c>
      <c r="N379" s="3">
        <v>32182753.23</v>
      </c>
      <c r="O379" s="34">
        <v>0.4</v>
      </c>
      <c r="P379" s="34">
        <v>1.52</v>
      </c>
      <c r="Q379" s="3">
        <v>0</v>
      </c>
      <c r="R379" s="3">
        <v>0</v>
      </c>
      <c r="S379" s="3">
        <v>0</v>
      </c>
      <c r="T379" s="34">
        <v>0</v>
      </c>
      <c r="U379" s="34">
        <v>0</v>
      </c>
      <c r="V379" s="3">
        <v>0</v>
      </c>
      <c r="W379" s="3">
        <v>0</v>
      </c>
      <c r="X379" s="3">
        <v>0</v>
      </c>
      <c r="Y379" s="34">
        <v>0</v>
      </c>
      <c r="Z379" s="34">
        <v>0</v>
      </c>
      <c r="AA379" s="3">
        <v>12785470.630000001</v>
      </c>
      <c r="AB379" s="3">
        <v>5422430.5300000003</v>
      </c>
      <c r="AC379" s="3">
        <v>18207901.16</v>
      </c>
      <c r="AD379" s="34">
        <v>29.78</v>
      </c>
      <c r="AE379" s="34">
        <v>0.46</v>
      </c>
      <c r="AF379" s="3">
        <v>83296</v>
      </c>
      <c r="AG379" s="3">
        <v>0</v>
      </c>
      <c r="AH379" s="3">
        <v>83296</v>
      </c>
      <c r="AI379" s="34">
        <v>0</v>
      </c>
      <c r="AJ379" s="34">
        <v>0.11</v>
      </c>
      <c r="AK379" s="3">
        <v>100686.91</v>
      </c>
      <c r="AL379" s="3">
        <v>205800</v>
      </c>
      <c r="AM379" s="3">
        <v>306486.91000000003</v>
      </c>
      <c r="AN379" s="34">
        <v>67.150000000000006</v>
      </c>
      <c r="AO379" s="34">
        <v>0.22</v>
      </c>
      <c r="AP379" s="3">
        <v>61713011.340000004</v>
      </c>
      <c r="AQ379" s="3">
        <v>1004663.78</v>
      </c>
      <c r="AR379" s="3">
        <v>62717675.120000005</v>
      </c>
      <c r="AS379" s="34">
        <v>1.6</v>
      </c>
      <c r="AT379" s="34">
        <v>2.0699999999999998</v>
      </c>
      <c r="AU379" s="3">
        <v>0</v>
      </c>
      <c r="AV379" s="3">
        <v>0</v>
      </c>
      <c r="AW379" s="3">
        <v>0</v>
      </c>
      <c r="AX379" s="34">
        <v>0</v>
      </c>
      <c r="AY379" s="34">
        <v>0</v>
      </c>
      <c r="AZ379" s="3">
        <v>2275600.5499999998</v>
      </c>
      <c r="BA379" s="3">
        <v>483199.99</v>
      </c>
      <c r="BB379" s="3">
        <v>2758800.54</v>
      </c>
      <c r="BC379" s="34">
        <v>17.510000000000002</v>
      </c>
      <c r="BD379" s="34">
        <v>1.1200000000000001</v>
      </c>
      <c r="BE379" s="3">
        <v>2125479.37</v>
      </c>
      <c r="BF379" s="3">
        <v>130608.91</v>
      </c>
      <c r="BG379" s="3">
        <v>2256088.2800000003</v>
      </c>
      <c r="BH379" s="34">
        <v>5.79</v>
      </c>
      <c r="BI379" s="34">
        <v>0.3</v>
      </c>
    </row>
    <row r="380" spans="1:61" ht="20.100000000000001" customHeight="1" x14ac:dyDescent="0.5">
      <c r="A380" s="3" t="s">
        <v>829</v>
      </c>
      <c r="B380" s="3">
        <v>30243749.449999999</v>
      </c>
      <c r="C380" s="3">
        <v>84008110.850000009</v>
      </c>
      <c r="D380" s="3">
        <v>114251860.3</v>
      </c>
      <c r="E380" s="34">
        <v>73.53</v>
      </c>
      <c r="F380" s="34">
        <v>0.83</v>
      </c>
      <c r="G380" s="3">
        <v>0</v>
      </c>
      <c r="H380" s="3">
        <v>0</v>
      </c>
      <c r="I380" s="3">
        <v>0</v>
      </c>
      <c r="J380" s="34">
        <v>0</v>
      </c>
      <c r="K380" s="34">
        <v>0</v>
      </c>
      <c r="L380" s="3">
        <v>0</v>
      </c>
      <c r="M380" s="3">
        <v>83801465.980000004</v>
      </c>
      <c r="N380" s="3">
        <v>83801465.980000004</v>
      </c>
      <c r="O380" s="34">
        <v>100</v>
      </c>
      <c r="P380" s="34">
        <v>3.95</v>
      </c>
      <c r="Q380" s="3">
        <v>147883.74</v>
      </c>
      <c r="R380" s="3">
        <v>65910</v>
      </c>
      <c r="S380" s="3">
        <v>213793.74</v>
      </c>
      <c r="T380" s="34">
        <v>30.83</v>
      </c>
      <c r="U380" s="34">
        <v>0.01</v>
      </c>
      <c r="V380" s="3">
        <v>0</v>
      </c>
      <c r="W380" s="3">
        <v>0</v>
      </c>
      <c r="X380" s="3">
        <v>0</v>
      </c>
      <c r="Y380" s="34">
        <v>0</v>
      </c>
      <c r="Z380" s="34">
        <v>0</v>
      </c>
      <c r="AA380" s="3">
        <v>1672341.36</v>
      </c>
      <c r="AB380" s="3">
        <v>118922.48</v>
      </c>
      <c r="AC380" s="3">
        <v>1791263.84</v>
      </c>
      <c r="AD380" s="34">
        <v>6.64</v>
      </c>
      <c r="AE380" s="34">
        <v>0.04</v>
      </c>
      <c r="AF380" s="3">
        <v>86207.6</v>
      </c>
      <c r="AG380" s="3">
        <v>0</v>
      </c>
      <c r="AH380" s="3">
        <v>86207.6</v>
      </c>
      <c r="AI380" s="34">
        <v>0</v>
      </c>
      <c r="AJ380" s="34">
        <v>0.12</v>
      </c>
      <c r="AK380" s="3">
        <v>37391.11</v>
      </c>
      <c r="AL380" s="3">
        <v>0</v>
      </c>
      <c r="AM380" s="3">
        <v>37391.11</v>
      </c>
      <c r="AN380" s="34">
        <v>0</v>
      </c>
      <c r="AO380" s="34">
        <v>0.03</v>
      </c>
      <c r="AP380" s="3">
        <v>5242730.12</v>
      </c>
      <c r="AQ380" s="3">
        <v>0</v>
      </c>
      <c r="AR380" s="3">
        <v>5242730.12</v>
      </c>
      <c r="AS380" s="34">
        <v>0</v>
      </c>
      <c r="AT380" s="34">
        <v>0.17</v>
      </c>
      <c r="AU380" s="3">
        <v>0</v>
      </c>
      <c r="AV380" s="3">
        <v>0</v>
      </c>
      <c r="AW380" s="3">
        <v>0</v>
      </c>
      <c r="AX380" s="34">
        <v>0</v>
      </c>
      <c r="AY380" s="34">
        <v>0</v>
      </c>
      <c r="AZ380" s="3">
        <v>22138843.059999999</v>
      </c>
      <c r="BA380" s="3">
        <v>21812.39</v>
      </c>
      <c r="BB380" s="3">
        <v>22160655.449999999</v>
      </c>
      <c r="BC380" s="34">
        <v>0.1</v>
      </c>
      <c r="BD380" s="34">
        <v>9</v>
      </c>
      <c r="BE380" s="3">
        <v>918352.46</v>
      </c>
      <c r="BF380" s="3">
        <v>0</v>
      </c>
      <c r="BG380" s="3">
        <v>918352.46</v>
      </c>
      <c r="BH380" s="34">
        <v>0</v>
      </c>
      <c r="BI380" s="34">
        <v>0.12</v>
      </c>
    </row>
    <row r="381" spans="1:61" ht="20.100000000000001" customHeight="1" x14ac:dyDescent="0.5">
      <c r="A381" s="3" t="s">
        <v>32</v>
      </c>
      <c r="B381" s="3">
        <v>102260303.68000001</v>
      </c>
      <c r="C381" s="3">
        <v>0</v>
      </c>
      <c r="D381" s="3">
        <v>102260303.68000001</v>
      </c>
      <c r="E381" s="34">
        <v>0</v>
      </c>
      <c r="F381" s="34">
        <v>0.74</v>
      </c>
      <c r="G381" s="3">
        <v>0</v>
      </c>
      <c r="H381" s="3">
        <v>0</v>
      </c>
      <c r="I381" s="3">
        <v>0</v>
      </c>
      <c r="J381" s="34">
        <v>0</v>
      </c>
      <c r="K381" s="34">
        <v>0</v>
      </c>
      <c r="L381" s="3">
        <v>187913.31</v>
      </c>
      <c r="M381" s="3">
        <v>0</v>
      </c>
      <c r="N381" s="3">
        <v>187913.31</v>
      </c>
      <c r="O381" s="34">
        <v>0</v>
      </c>
      <c r="P381" s="34">
        <v>0.01</v>
      </c>
      <c r="Q381" s="3">
        <v>0</v>
      </c>
      <c r="R381" s="3">
        <v>0</v>
      </c>
      <c r="S381" s="3">
        <v>0</v>
      </c>
      <c r="T381" s="34">
        <v>0</v>
      </c>
      <c r="U381" s="34">
        <v>0</v>
      </c>
      <c r="V381" s="3">
        <v>0</v>
      </c>
      <c r="W381" s="3">
        <v>0</v>
      </c>
      <c r="X381" s="3">
        <v>0</v>
      </c>
      <c r="Y381" s="34">
        <v>0</v>
      </c>
      <c r="Z381" s="34">
        <v>0</v>
      </c>
      <c r="AA381" s="3">
        <v>789652.36</v>
      </c>
      <c r="AB381" s="3">
        <v>0</v>
      </c>
      <c r="AC381" s="3">
        <v>789652.36</v>
      </c>
      <c r="AD381" s="34">
        <v>0</v>
      </c>
      <c r="AE381" s="34">
        <v>0.02</v>
      </c>
      <c r="AF381" s="3">
        <v>0</v>
      </c>
      <c r="AG381" s="3">
        <v>0</v>
      </c>
      <c r="AH381" s="3">
        <v>0</v>
      </c>
      <c r="AI381" s="34">
        <v>0</v>
      </c>
      <c r="AJ381" s="34">
        <v>0</v>
      </c>
      <c r="AK381" s="3">
        <v>0</v>
      </c>
      <c r="AL381" s="3">
        <v>0</v>
      </c>
      <c r="AM381" s="3">
        <v>0</v>
      </c>
      <c r="AN381" s="34">
        <v>0</v>
      </c>
      <c r="AO381" s="34">
        <v>0</v>
      </c>
      <c r="AP381" s="3">
        <v>101200808.36</v>
      </c>
      <c r="AQ381" s="3">
        <v>0</v>
      </c>
      <c r="AR381" s="3">
        <v>101200808.36</v>
      </c>
      <c r="AS381" s="34">
        <v>0</v>
      </c>
      <c r="AT381" s="34">
        <v>3.33</v>
      </c>
      <c r="AU381" s="3">
        <v>0</v>
      </c>
      <c r="AV381" s="3">
        <v>0</v>
      </c>
      <c r="AW381" s="3">
        <v>0</v>
      </c>
      <c r="AX381" s="34">
        <v>0</v>
      </c>
      <c r="AY381" s="34">
        <v>0</v>
      </c>
      <c r="AZ381" s="3">
        <v>6600</v>
      </c>
      <c r="BA381" s="3">
        <v>0</v>
      </c>
      <c r="BB381" s="3">
        <v>6600</v>
      </c>
      <c r="BC381" s="34">
        <v>0</v>
      </c>
      <c r="BD381" s="34">
        <v>0</v>
      </c>
      <c r="BE381" s="3">
        <v>75329.649999999994</v>
      </c>
      <c r="BF381" s="3">
        <v>0</v>
      </c>
      <c r="BG381" s="3">
        <v>75329.649999999994</v>
      </c>
      <c r="BH381" s="34">
        <v>0</v>
      </c>
      <c r="BI381" s="34">
        <v>0.01</v>
      </c>
    </row>
    <row r="382" spans="1:61" ht="20.100000000000001" customHeight="1" x14ac:dyDescent="0.5">
      <c r="A382" s="3" t="s">
        <v>828</v>
      </c>
      <c r="B382" s="3">
        <v>97895881.840000004</v>
      </c>
      <c r="C382" s="3">
        <v>46400</v>
      </c>
      <c r="D382" s="3">
        <v>97942281.839999989</v>
      </c>
      <c r="E382" s="34">
        <v>0.05</v>
      </c>
      <c r="F382" s="34">
        <v>0.71</v>
      </c>
      <c r="G382" s="3">
        <v>1042709.13</v>
      </c>
      <c r="H382" s="3">
        <v>0</v>
      </c>
      <c r="I382" s="3">
        <v>1042709.13</v>
      </c>
      <c r="J382" s="34">
        <v>0</v>
      </c>
      <c r="K382" s="34">
        <v>0.51</v>
      </c>
      <c r="L382" s="3">
        <v>0</v>
      </c>
      <c r="M382" s="3">
        <v>0</v>
      </c>
      <c r="N382" s="3">
        <v>0</v>
      </c>
      <c r="O382" s="34">
        <v>0</v>
      </c>
      <c r="P382" s="34">
        <v>0</v>
      </c>
      <c r="Q382" s="3">
        <v>0</v>
      </c>
      <c r="R382" s="3">
        <v>0</v>
      </c>
      <c r="S382" s="3">
        <v>0</v>
      </c>
      <c r="T382" s="34">
        <v>0</v>
      </c>
      <c r="U382" s="34">
        <v>0</v>
      </c>
      <c r="V382" s="3">
        <v>316252.96999999997</v>
      </c>
      <c r="W382" s="3">
        <v>0</v>
      </c>
      <c r="X382" s="3">
        <v>316252.96999999997</v>
      </c>
      <c r="Y382" s="34">
        <v>0</v>
      </c>
      <c r="Z382" s="34">
        <v>0.17</v>
      </c>
      <c r="AA382" s="3">
        <v>77842.63</v>
      </c>
      <c r="AB382" s="3">
        <v>0</v>
      </c>
      <c r="AC382" s="3">
        <v>77842.63</v>
      </c>
      <c r="AD382" s="34">
        <v>0</v>
      </c>
      <c r="AE382" s="34">
        <v>0</v>
      </c>
      <c r="AF382" s="3">
        <v>22229.95</v>
      </c>
      <c r="AG382" s="3">
        <v>0</v>
      </c>
      <c r="AH382" s="3">
        <v>22229.95</v>
      </c>
      <c r="AI382" s="34">
        <v>0</v>
      </c>
      <c r="AJ382" s="34">
        <v>0.03</v>
      </c>
      <c r="AK382" s="3">
        <v>0</v>
      </c>
      <c r="AL382" s="3">
        <v>0</v>
      </c>
      <c r="AM382" s="3">
        <v>0</v>
      </c>
      <c r="AN382" s="34">
        <v>0</v>
      </c>
      <c r="AO382" s="34">
        <v>0</v>
      </c>
      <c r="AP382" s="3">
        <v>51552168.659999996</v>
      </c>
      <c r="AQ382" s="3">
        <v>0</v>
      </c>
      <c r="AR382" s="3">
        <v>51552168.659999996</v>
      </c>
      <c r="AS382" s="34">
        <v>0</v>
      </c>
      <c r="AT382" s="34">
        <v>1.7</v>
      </c>
      <c r="AU382" s="3">
        <v>0</v>
      </c>
      <c r="AV382" s="3">
        <v>0</v>
      </c>
      <c r="AW382" s="3">
        <v>0</v>
      </c>
      <c r="AX382" s="34">
        <v>0</v>
      </c>
      <c r="AY382" s="34">
        <v>0</v>
      </c>
      <c r="AZ382" s="3">
        <v>33285604.52</v>
      </c>
      <c r="BA382" s="3">
        <v>0</v>
      </c>
      <c r="BB382" s="3">
        <v>33285604.52</v>
      </c>
      <c r="BC382" s="34">
        <v>0</v>
      </c>
      <c r="BD382" s="34">
        <v>13.52</v>
      </c>
      <c r="BE382" s="3">
        <v>11599073.98</v>
      </c>
      <c r="BF382" s="3">
        <v>46400</v>
      </c>
      <c r="BG382" s="3">
        <v>11645473.98</v>
      </c>
      <c r="BH382" s="34">
        <v>0.4</v>
      </c>
      <c r="BI382" s="34">
        <v>1.53</v>
      </c>
    </row>
    <row r="383" spans="1:61" ht="20.100000000000001" customHeight="1" x14ac:dyDescent="0.5">
      <c r="A383" s="3" t="s">
        <v>33</v>
      </c>
      <c r="B383" s="3">
        <v>80133446.350000009</v>
      </c>
      <c r="C383" s="3">
        <v>2045836.3900000001</v>
      </c>
      <c r="D383" s="3">
        <v>82179282.74000001</v>
      </c>
      <c r="E383" s="34">
        <v>2.4900000000000002</v>
      </c>
      <c r="F383" s="34">
        <v>0.59</v>
      </c>
      <c r="G383" s="3">
        <v>33782</v>
      </c>
      <c r="H383" s="3">
        <v>0</v>
      </c>
      <c r="I383" s="3">
        <v>33782</v>
      </c>
      <c r="J383" s="34">
        <v>0</v>
      </c>
      <c r="K383" s="34">
        <v>0.02</v>
      </c>
      <c r="L383" s="3">
        <v>239141.29</v>
      </c>
      <c r="M383" s="3">
        <v>0</v>
      </c>
      <c r="N383" s="3">
        <v>239141.29</v>
      </c>
      <c r="O383" s="34">
        <v>0</v>
      </c>
      <c r="P383" s="34">
        <v>0.01</v>
      </c>
      <c r="Q383" s="3">
        <v>0</v>
      </c>
      <c r="R383" s="3">
        <v>2007452.05</v>
      </c>
      <c r="S383" s="3">
        <v>2007452.05</v>
      </c>
      <c r="T383" s="34">
        <v>100</v>
      </c>
      <c r="U383" s="34">
        <v>7.0000000000000007E-2</v>
      </c>
      <c r="V383" s="3">
        <v>296019.32</v>
      </c>
      <c r="W383" s="3">
        <v>0</v>
      </c>
      <c r="X383" s="3">
        <v>296019.32</v>
      </c>
      <c r="Y383" s="34">
        <v>0</v>
      </c>
      <c r="Z383" s="34">
        <v>0.16</v>
      </c>
      <c r="AA383" s="3">
        <v>10253468.1</v>
      </c>
      <c r="AB383" s="3">
        <v>0</v>
      </c>
      <c r="AC383" s="3">
        <v>10253468.1</v>
      </c>
      <c r="AD383" s="34">
        <v>0</v>
      </c>
      <c r="AE383" s="34">
        <v>0.26</v>
      </c>
      <c r="AF383" s="3">
        <v>1288176.28</v>
      </c>
      <c r="AG383" s="3">
        <v>0</v>
      </c>
      <c r="AH383" s="3">
        <v>1288176.28</v>
      </c>
      <c r="AI383" s="34">
        <v>0</v>
      </c>
      <c r="AJ383" s="34">
        <v>1.73</v>
      </c>
      <c r="AK383" s="3">
        <v>479036.67</v>
      </c>
      <c r="AL383" s="3">
        <v>0</v>
      </c>
      <c r="AM383" s="3">
        <v>479036.67</v>
      </c>
      <c r="AN383" s="34">
        <v>0</v>
      </c>
      <c r="AO383" s="34">
        <v>0.34</v>
      </c>
      <c r="AP383" s="3">
        <v>44092751.109999999</v>
      </c>
      <c r="AQ383" s="3">
        <v>34322.29</v>
      </c>
      <c r="AR383" s="3">
        <v>44127073.399999999</v>
      </c>
      <c r="AS383" s="34">
        <v>0.08</v>
      </c>
      <c r="AT383" s="34">
        <v>1.45</v>
      </c>
      <c r="AU383" s="3">
        <v>0</v>
      </c>
      <c r="AV383" s="3">
        <v>0</v>
      </c>
      <c r="AW383" s="3">
        <v>0</v>
      </c>
      <c r="AX383" s="34">
        <v>0</v>
      </c>
      <c r="AY383" s="34">
        <v>0</v>
      </c>
      <c r="AZ383" s="3">
        <v>11472114.279999999</v>
      </c>
      <c r="BA383" s="3">
        <v>4062.05</v>
      </c>
      <c r="BB383" s="3">
        <v>11476176.33</v>
      </c>
      <c r="BC383" s="34">
        <v>0.04</v>
      </c>
      <c r="BD383" s="34">
        <v>4.66</v>
      </c>
      <c r="BE383" s="3">
        <v>11978957.300000001</v>
      </c>
      <c r="BF383" s="3">
        <v>0</v>
      </c>
      <c r="BG383" s="3">
        <v>11978957.300000001</v>
      </c>
      <c r="BH383" s="34">
        <v>0</v>
      </c>
      <c r="BI383" s="34">
        <v>1.57</v>
      </c>
    </row>
    <row r="384" spans="1:61" ht="20.100000000000001" customHeight="1" x14ac:dyDescent="0.5">
      <c r="A384" s="3" t="s">
        <v>37</v>
      </c>
      <c r="B384" s="3">
        <v>72467056.689999998</v>
      </c>
      <c r="C384" s="3">
        <v>0</v>
      </c>
      <c r="D384" s="3">
        <v>72467056.689999998</v>
      </c>
      <c r="E384" s="34">
        <v>0</v>
      </c>
      <c r="F384" s="34">
        <v>0.52</v>
      </c>
      <c r="G384" s="3">
        <v>0</v>
      </c>
      <c r="H384" s="3">
        <v>0</v>
      </c>
      <c r="I384" s="3">
        <v>0</v>
      </c>
      <c r="J384" s="34">
        <v>0</v>
      </c>
      <c r="K384" s="34">
        <v>0</v>
      </c>
      <c r="L384" s="3">
        <v>72467056.689999998</v>
      </c>
      <c r="M384" s="3">
        <v>0</v>
      </c>
      <c r="N384" s="3">
        <v>72467056.689999998</v>
      </c>
      <c r="O384" s="34">
        <v>0</v>
      </c>
      <c r="P384" s="34">
        <v>3.41</v>
      </c>
      <c r="Q384" s="3">
        <v>0</v>
      </c>
      <c r="R384" s="3">
        <v>0</v>
      </c>
      <c r="S384" s="3">
        <v>0</v>
      </c>
      <c r="T384" s="34">
        <v>0</v>
      </c>
      <c r="U384" s="34">
        <v>0</v>
      </c>
      <c r="V384" s="3">
        <v>0</v>
      </c>
      <c r="W384" s="3">
        <v>0</v>
      </c>
      <c r="X384" s="3">
        <v>0</v>
      </c>
      <c r="Y384" s="34">
        <v>0</v>
      </c>
      <c r="Z384" s="34">
        <v>0</v>
      </c>
      <c r="AA384" s="3">
        <v>0</v>
      </c>
      <c r="AB384" s="3">
        <v>0</v>
      </c>
      <c r="AC384" s="3">
        <v>0</v>
      </c>
      <c r="AD384" s="34">
        <v>0</v>
      </c>
      <c r="AE384" s="34">
        <v>0</v>
      </c>
      <c r="AF384" s="3">
        <v>0</v>
      </c>
      <c r="AG384" s="3">
        <v>0</v>
      </c>
      <c r="AH384" s="3">
        <v>0</v>
      </c>
      <c r="AI384" s="34">
        <v>0</v>
      </c>
      <c r="AJ384" s="34">
        <v>0</v>
      </c>
      <c r="AK384" s="3">
        <v>0</v>
      </c>
      <c r="AL384" s="3">
        <v>0</v>
      </c>
      <c r="AM384" s="3">
        <v>0</v>
      </c>
      <c r="AN384" s="34">
        <v>0</v>
      </c>
      <c r="AO384" s="34">
        <v>0</v>
      </c>
      <c r="AP384" s="3">
        <v>0</v>
      </c>
      <c r="AQ384" s="3">
        <v>0</v>
      </c>
      <c r="AR384" s="3">
        <v>0</v>
      </c>
      <c r="AS384" s="34">
        <v>0</v>
      </c>
      <c r="AT384" s="34">
        <v>0</v>
      </c>
      <c r="AU384" s="3">
        <v>0</v>
      </c>
      <c r="AV384" s="3">
        <v>0</v>
      </c>
      <c r="AW384" s="3">
        <v>0</v>
      </c>
      <c r="AX384" s="34">
        <v>0</v>
      </c>
      <c r="AY384" s="34">
        <v>0</v>
      </c>
      <c r="AZ384" s="3">
        <v>0</v>
      </c>
      <c r="BA384" s="3">
        <v>0</v>
      </c>
      <c r="BB384" s="3">
        <v>0</v>
      </c>
      <c r="BC384" s="34">
        <v>0</v>
      </c>
      <c r="BD384" s="34">
        <v>0</v>
      </c>
      <c r="BE384" s="3">
        <v>0</v>
      </c>
      <c r="BF384" s="3">
        <v>0</v>
      </c>
      <c r="BG384" s="3">
        <v>0</v>
      </c>
      <c r="BH384" s="34">
        <v>0</v>
      </c>
      <c r="BI384" s="34">
        <v>0</v>
      </c>
    </row>
    <row r="385" spans="1:61" ht="20.100000000000001" customHeight="1" x14ac:dyDescent="0.5">
      <c r="A385" s="3" t="s">
        <v>34</v>
      </c>
      <c r="B385" s="3">
        <v>68671725.25999999</v>
      </c>
      <c r="C385" s="3">
        <v>0</v>
      </c>
      <c r="D385" s="3">
        <v>68671725.25999999</v>
      </c>
      <c r="E385" s="34">
        <v>0</v>
      </c>
      <c r="F385" s="34">
        <v>0.5</v>
      </c>
      <c r="G385" s="3">
        <v>0</v>
      </c>
      <c r="H385" s="3">
        <v>0</v>
      </c>
      <c r="I385" s="3">
        <v>0</v>
      </c>
      <c r="J385" s="34">
        <v>0</v>
      </c>
      <c r="K385" s="34">
        <v>0</v>
      </c>
      <c r="L385" s="3">
        <v>0</v>
      </c>
      <c r="M385" s="3">
        <v>0</v>
      </c>
      <c r="N385" s="3">
        <v>0</v>
      </c>
      <c r="O385" s="34">
        <v>0</v>
      </c>
      <c r="P385" s="34">
        <v>0</v>
      </c>
      <c r="Q385" s="3">
        <v>0</v>
      </c>
      <c r="R385" s="3">
        <v>0</v>
      </c>
      <c r="S385" s="3">
        <v>0</v>
      </c>
      <c r="T385" s="34">
        <v>0</v>
      </c>
      <c r="U385" s="34">
        <v>0</v>
      </c>
      <c r="V385" s="3">
        <v>0</v>
      </c>
      <c r="W385" s="3">
        <v>0</v>
      </c>
      <c r="X385" s="3">
        <v>0</v>
      </c>
      <c r="Y385" s="34">
        <v>0</v>
      </c>
      <c r="Z385" s="34">
        <v>0</v>
      </c>
      <c r="AA385" s="3">
        <v>0</v>
      </c>
      <c r="AB385" s="3">
        <v>0</v>
      </c>
      <c r="AC385" s="3">
        <v>0</v>
      </c>
      <c r="AD385" s="34">
        <v>0</v>
      </c>
      <c r="AE385" s="34">
        <v>0</v>
      </c>
      <c r="AF385" s="3">
        <v>0</v>
      </c>
      <c r="AG385" s="3">
        <v>0</v>
      </c>
      <c r="AH385" s="3">
        <v>0</v>
      </c>
      <c r="AI385" s="34">
        <v>0</v>
      </c>
      <c r="AJ385" s="34">
        <v>0</v>
      </c>
      <c r="AK385" s="3">
        <v>27672.41</v>
      </c>
      <c r="AL385" s="3">
        <v>0</v>
      </c>
      <c r="AM385" s="3">
        <v>27672.41</v>
      </c>
      <c r="AN385" s="34">
        <v>0</v>
      </c>
      <c r="AO385" s="34">
        <v>0.02</v>
      </c>
      <c r="AP385" s="3">
        <v>68644052.849999994</v>
      </c>
      <c r="AQ385" s="3">
        <v>0</v>
      </c>
      <c r="AR385" s="3">
        <v>68644052.849999994</v>
      </c>
      <c r="AS385" s="34">
        <v>0</v>
      </c>
      <c r="AT385" s="34">
        <v>2.2599999999999998</v>
      </c>
      <c r="AU385" s="3">
        <v>0</v>
      </c>
      <c r="AV385" s="3">
        <v>0</v>
      </c>
      <c r="AW385" s="3">
        <v>0</v>
      </c>
      <c r="AX385" s="34">
        <v>0</v>
      </c>
      <c r="AY385" s="34">
        <v>0</v>
      </c>
      <c r="AZ385" s="3">
        <v>0</v>
      </c>
      <c r="BA385" s="3">
        <v>0</v>
      </c>
      <c r="BB385" s="3">
        <v>0</v>
      </c>
      <c r="BC385" s="34">
        <v>0</v>
      </c>
      <c r="BD385" s="34">
        <v>0</v>
      </c>
      <c r="BE385" s="3">
        <v>0</v>
      </c>
      <c r="BF385" s="3">
        <v>0</v>
      </c>
      <c r="BG385" s="3">
        <v>0</v>
      </c>
      <c r="BH385" s="34">
        <v>0</v>
      </c>
      <c r="BI385" s="34">
        <v>0</v>
      </c>
    </row>
    <row r="386" spans="1:61" ht="20.100000000000001" customHeight="1" x14ac:dyDescent="0.5">
      <c r="A386" s="3" t="s">
        <v>35</v>
      </c>
      <c r="B386" s="3">
        <v>0</v>
      </c>
      <c r="C386" s="3">
        <v>66186343.609999999</v>
      </c>
      <c r="D386" s="3">
        <v>66186343.609999999</v>
      </c>
      <c r="E386" s="34">
        <v>100</v>
      </c>
      <c r="F386" s="34">
        <v>0.48</v>
      </c>
      <c r="G386" s="3">
        <v>0</v>
      </c>
      <c r="H386" s="3">
        <v>0</v>
      </c>
      <c r="I386" s="3">
        <v>0</v>
      </c>
      <c r="J386" s="34">
        <v>0</v>
      </c>
      <c r="K386" s="34">
        <v>0</v>
      </c>
      <c r="L386" s="3">
        <v>0</v>
      </c>
      <c r="M386" s="3">
        <v>0</v>
      </c>
      <c r="N386" s="3">
        <v>0</v>
      </c>
      <c r="O386" s="34">
        <v>0</v>
      </c>
      <c r="P386" s="34">
        <v>0</v>
      </c>
      <c r="Q386" s="3">
        <v>0</v>
      </c>
      <c r="R386" s="3">
        <v>66186343.609999999</v>
      </c>
      <c r="S386" s="3">
        <v>66186343.609999999</v>
      </c>
      <c r="T386" s="34">
        <v>100</v>
      </c>
      <c r="U386" s="34">
        <v>2.2599999999999998</v>
      </c>
      <c r="V386" s="3">
        <v>0</v>
      </c>
      <c r="W386" s="3">
        <v>0</v>
      </c>
      <c r="X386" s="3">
        <v>0</v>
      </c>
      <c r="Y386" s="34">
        <v>0</v>
      </c>
      <c r="Z386" s="34">
        <v>0</v>
      </c>
      <c r="AA386" s="3">
        <v>0</v>
      </c>
      <c r="AB386" s="3">
        <v>0</v>
      </c>
      <c r="AC386" s="3">
        <v>0</v>
      </c>
      <c r="AD386" s="34">
        <v>0</v>
      </c>
      <c r="AE386" s="34">
        <v>0</v>
      </c>
      <c r="AF386" s="3">
        <v>0</v>
      </c>
      <c r="AG386" s="3">
        <v>0</v>
      </c>
      <c r="AH386" s="3">
        <v>0</v>
      </c>
      <c r="AI386" s="34">
        <v>0</v>
      </c>
      <c r="AJ386" s="34">
        <v>0</v>
      </c>
      <c r="AK386" s="3">
        <v>0</v>
      </c>
      <c r="AL386" s="3">
        <v>0</v>
      </c>
      <c r="AM386" s="3">
        <v>0</v>
      </c>
      <c r="AN386" s="34">
        <v>0</v>
      </c>
      <c r="AO386" s="34">
        <v>0</v>
      </c>
      <c r="AP386" s="3">
        <v>0</v>
      </c>
      <c r="AQ386" s="3">
        <v>0</v>
      </c>
      <c r="AR386" s="3">
        <v>0</v>
      </c>
      <c r="AS386" s="34">
        <v>0</v>
      </c>
      <c r="AT386" s="34">
        <v>0</v>
      </c>
      <c r="AU386" s="3">
        <v>0</v>
      </c>
      <c r="AV386" s="3">
        <v>0</v>
      </c>
      <c r="AW386" s="3">
        <v>0</v>
      </c>
      <c r="AX386" s="34">
        <v>0</v>
      </c>
      <c r="AY386" s="34">
        <v>0</v>
      </c>
      <c r="AZ386" s="3">
        <v>0</v>
      </c>
      <c r="BA386" s="3">
        <v>0</v>
      </c>
      <c r="BB386" s="3">
        <v>0</v>
      </c>
      <c r="BC386" s="34">
        <v>0</v>
      </c>
      <c r="BD386" s="34">
        <v>0</v>
      </c>
      <c r="BE386" s="3">
        <v>0</v>
      </c>
      <c r="BF386" s="3">
        <v>0</v>
      </c>
      <c r="BG386" s="3">
        <v>0</v>
      </c>
      <c r="BH386" s="34">
        <v>0</v>
      </c>
      <c r="BI386" s="34">
        <v>0</v>
      </c>
    </row>
    <row r="387" spans="1:61" ht="20.100000000000001" customHeight="1" x14ac:dyDescent="0.5">
      <c r="A387" s="3" t="s">
        <v>36</v>
      </c>
      <c r="B387" s="3">
        <v>115466.54</v>
      </c>
      <c r="C387" s="3">
        <v>62169695.82</v>
      </c>
      <c r="D387" s="3">
        <v>62285162.359999999</v>
      </c>
      <c r="E387" s="34">
        <v>99.81</v>
      </c>
      <c r="F387" s="34">
        <v>0.45</v>
      </c>
      <c r="G387" s="3">
        <v>0</v>
      </c>
      <c r="H387" s="3">
        <v>0</v>
      </c>
      <c r="I387" s="3">
        <v>0</v>
      </c>
      <c r="J387" s="34">
        <v>0</v>
      </c>
      <c r="K387" s="34">
        <v>0</v>
      </c>
      <c r="L387" s="3">
        <v>115466.54</v>
      </c>
      <c r="M387" s="3">
        <v>0</v>
      </c>
      <c r="N387" s="3">
        <v>115466.54</v>
      </c>
      <c r="O387" s="34">
        <v>0</v>
      </c>
      <c r="P387" s="34">
        <v>0.01</v>
      </c>
      <c r="Q387" s="3">
        <v>0</v>
      </c>
      <c r="R387" s="3">
        <v>62169695.82</v>
      </c>
      <c r="S387" s="3">
        <v>62169695.82</v>
      </c>
      <c r="T387" s="34">
        <v>100</v>
      </c>
      <c r="U387" s="34">
        <v>2.12</v>
      </c>
      <c r="V387" s="3">
        <v>0</v>
      </c>
      <c r="W387" s="3">
        <v>0</v>
      </c>
      <c r="X387" s="3">
        <v>0</v>
      </c>
      <c r="Y387" s="34">
        <v>0</v>
      </c>
      <c r="Z387" s="34">
        <v>0</v>
      </c>
      <c r="AA387" s="3">
        <v>0</v>
      </c>
      <c r="AB387" s="3">
        <v>0</v>
      </c>
      <c r="AC387" s="3">
        <v>0</v>
      </c>
      <c r="AD387" s="34">
        <v>0</v>
      </c>
      <c r="AE387" s="34">
        <v>0</v>
      </c>
      <c r="AF387" s="3">
        <v>0</v>
      </c>
      <c r="AG387" s="3">
        <v>0</v>
      </c>
      <c r="AH387" s="3">
        <v>0</v>
      </c>
      <c r="AI387" s="34">
        <v>0</v>
      </c>
      <c r="AJ387" s="34">
        <v>0</v>
      </c>
      <c r="AK387" s="3">
        <v>0</v>
      </c>
      <c r="AL387" s="3">
        <v>0</v>
      </c>
      <c r="AM387" s="3">
        <v>0</v>
      </c>
      <c r="AN387" s="34">
        <v>0</v>
      </c>
      <c r="AO387" s="34">
        <v>0</v>
      </c>
      <c r="AP387" s="3">
        <v>0</v>
      </c>
      <c r="AQ387" s="3">
        <v>0</v>
      </c>
      <c r="AR387" s="3">
        <v>0</v>
      </c>
      <c r="AS387" s="34">
        <v>0</v>
      </c>
      <c r="AT387" s="34">
        <v>0</v>
      </c>
      <c r="AU387" s="3">
        <v>0</v>
      </c>
      <c r="AV387" s="3">
        <v>0</v>
      </c>
      <c r="AW387" s="3">
        <v>0</v>
      </c>
      <c r="AX387" s="34">
        <v>0</v>
      </c>
      <c r="AY387" s="34">
        <v>0</v>
      </c>
      <c r="AZ387" s="3">
        <v>0</v>
      </c>
      <c r="BA387" s="3">
        <v>0</v>
      </c>
      <c r="BB387" s="3">
        <v>0</v>
      </c>
      <c r="BC387" s="34">
        <v>0</v>
      </c>
      <c r="BD387" s="34">
        <v>0</v>
      </c>
      <c r="BE387" s="3">
        <v>0</v>
      </c>
      <c r="BF387" s="3">
        <v>0</v>
      </c>
      <c r="BG387" s="3">
        <v>0</v>
      </c>
      <c r="BH387" s="34">
        <v>0</v>
      </c>
      <c r="BI387" s="34">
        <v>0</v>
      </c>
    </row>
    <row r="388" spans="1:61" ht="20.100000000000001" customHeight="1" x14ac:dyDescent="0.5">
      <c r="A388" s="3" t="s">
        <v>39</v>
      </c>
      <c r="B388" s="3">
        <v>55654972.340000004</v>
      </c>
      <c r="C388" s="3">
        <v>0</v>
      </c>
      <c r="D388" s="3">
        <v>55654972.340000004</v>
      </c>
      <c r="E388" s="34">
        <v>0</v>
      </c>
      <c r="F388" s="34">
        <v>0.4</v>
      </c>
      <c r="G388" s="3">
        <v>10434.469999999999</v>
      </c>
      <c r="H388" s="3">
        <v>0</v>
      </c>
      <c r="I388" s="3">
        <v>10434.469999999999</v>
      </c>
      <c r="J388" s="34">
        <v>0</v>
      </c>
      <c r="K388" s="34">
        <v>0.01</v>
      </c>
      <c r="L388" s="3">
        <v>4752668.3499999996</v>
      </c>
      <c r="M388" s="3">
        <v>0</v>
      </c>
      <c r="N388" s="3">
        <v>4752668.3499999996</v>
      </c>
      <c r="O388" s="34">
        <v>0</v>
      </c>
      <c r="P388" s="34">
        <v>0.22</v>
      </c>
      <c r="Q388" s="3">
        <v>0</v>
      </c>
      <c r="R388" s="3">
        <v>0</v>
      </c>
      <c r="S388" s="3">
        <v>0</v>
      </c>
      <c r="T388" s="34">
        <v>0</v>
      </c>
      <c r="U388" s="34">
        <v>0</v>
      </c>
      <c r="V388" s="3">
        <v>0</v>
      </c>
      <c r="W388" s="3">
        <v>0</v>
      </c>
      <c r="X388" s="3">
        <v>0</v>
      </c>
      <c r="Y388" s="34">
        <v>0</v>
      </c>
      <c r="Z388" s="34">
        <v>0</v>
      </c>
      <c r="AA388" s="3">
        <v>4326779.92</v>
      </c>
      <c r="AB388" s="3">
        <v>0</v>
      </c>
      <c r="AC388" s="3">
        <v>4326779.92</v>
      </c>
      <c r="AD388" s="34">
        <v>0</v>
      </c>
      <c r="AE388" s="34">
        <v>0.11</v>
      </c>
      <c r="AF388" s="3">
        <v>261071.95</v>
      </c>
      <c r="AG388" s="3">
        <v>0</v>
      </c>
      <c r="AH388" s="3">
        <v>261071.95</v>
      </c>
      <c r="AI388" s="34">
        <v>0</v>
      </c>
      <c r="AJ388" s="34">
        <v>0.35</v>
      </c>
      <c r="AK388" s="3">
        <v>15320.36</v>
      </c>
      <c r="AL388" s="3">
        <v>0</v>
      </c>
      <c r="AM388" s="3">
        <v>15320.36</v>
      </c>
      <c r="AN388" s="34">
        <v>0</v>
      </c>
      <c r="AO388" s="34">
        <v>0.01</v>
      </c>
      <c r="AP388" s="3">
        <v>37403025.270000003</v>
      </c>
      <c r="AQ388" s="3">
        <v>0</v>
      </c>
      <c r="AR388" s="3">
        <v>37403025.270000003</v>
      </c>
      <c r="AS388" s="34">
        <v>0</v>
      </c>
      <c r="AT388" s="34">
        <v>1.23</v>
      </c>
      <c r="AU388" s="3">
        <v>0</v>
      </c>
      <c r="AV388" s="3">
        <v>0</v>
      </c>
      <c r="AW388" s="3">
        <v>0</v>
      </c>
      <c r="AX388" s="34">
        <v>0</v>
      </c>
      <c r="AY388" s="34">
        <v>0</v>
      </c>
      <c r="AZ388" s="3">
        <v>1083261.1100000001</v>
      </c>
      <c r="BA388" s="3">
        <v>0</v>
      </c>
      <c r="BB388" s="3">
        <v>1083261.1100000001</v>
      </c>
      <c r="BC388" s="34">
        <v>0</v>
      </c>
      <c r="BD388" s="34">
        <v>0.44</v>
      </c>
      <c r="BE388" s="3">
        <v>7802410.9100000001</v>
      </c>
      <c r="BF388" s="3">
        <v>0</v>
      </c>
      <c r="BG388" s="3">
        <v>7802410.9100000001</v>
      </c>
      <c r="BH388" s="34">
        <v>0</v>
      </c>
      <c r="BI388" s="34">
        <v>1.02</v>
      </c>
    </row>
    <row r="389" spans="1:61" ht="20.100000000000001" customHeight="1" x14ac:dyDescent="0.5">
      <c r="A389" s="3" t="s">
        <v>41</v>
      </c>
      <c r="B389" s="3">
        <v>37216686.200000003</v>
      </c>
      <c r="C389" s="3">
        <v>695356.41999999993</v>
      </c>
      <c r="D389" s="3">
        <v>37912042.619999997</v>
      </c>
      <c r="E389" s="34">
        <v>1.83</v>
      </c>
      <c r="F389" s="34">
        <v>0.27</v>
      </c>
      <c r="G389" s="3">
        <v>0</v>
      </c>
      <c r="H389" s="3">
        <v>0</v>
      </c>
      <c r="I389" s="3">
        <v>0</v>
      </c>
      <c r="J389" s="34">
        <v>0</v>
      </c>
      <c r="K389" s="34">
        <v>0</v>
      </c>
      <c r="L389" s="3">
        <v>30167241.370000001</v>
      </c>
      <c r="M389" s="3">
        <v>0</v>
      </c>
      <c r="N389" s="3">
        <v>30167241.370000001</v>
      </c>
      <c r="O389" s="34">
        <v>0</v>
      </c>
      <c r="P389" s="34">
        <v>1.42</v>
      </c>
      <c r="Q389" s="3">
        <v>0</v>
      </c>
      <c r="R389" s="3">
        <v>370927.74</v>
      </c>
      <c r="S389" s="3">
        <v>370927.74</v>
      </c>
      <c r="T389" s="34">
        <v>100</v>
      </c>
      <c r="U389" s="34">
        <v>0.01</v>
      </c>
      <c r="V389" s="3">
        <v>0</v>
      </c>
      <c r="W389" s="3">
        <v>0</v>
      </c>
      <c r="X389" s="3">
        <v>0</v>
      </c>
      <c r="Y389" s="34">
        <v>0</v>
      </c>
      <c r="Z389" s="34">
        <v>0</v>
      </c>
      <c r="AA389" s="3">
        <v>6689059.9100000001</v>
      </c>
      <c r="AB389" s="3">
        <v>324428.68</v>
      </c>
      <c r="AC389" s="3">
        <v>7013488.5899999999</v>
      </c>
      <c r="AD389" s="34">
        <v>4.63</v>
      </c>
      <c r="AE389" s="34">
        <v>0.18</v>
      </c>
      <c r="AF389" s="3">
        <v>0</v>
      </c>
      <c r="AG389" s="3">
        <v>0</v>
      </c>
      <c r="AH389" s="3">
        <v>0</v>
      </c>
      <c r="AI389" s="34">
        <v>0</v>
      </c>
      <c r="AJ389" s="34">
        <v>0</v>
      </c>
      <c r="AK389" s="3">
        <v>2977.22</v>
      </c>
      <c r="AL389" s="3">
        <v>0</v>
      </c>
      <c r="AM389" s="3">
        <v>2977.22</v>
      </c>
      <c r="AN389" s="34">
        <v>0</v>
      </c>
      <c r="AO389" s="34">
        <v>0</v>
      </c>
      <c r="AP389" s="3">
        <v>0</v>
      </c>
      <c r="AQ389" s="3">
        <v>0</v>
      </c>
      <c r="AR389" s="3">
        <v>0</v>
      </c>
      <c r="AS389" s="34">
        <v>0</v>
      </c>
      <c r="AT389" s="34">
        <v>0</v>
      </c>
      <c r="AU389" s="3">
        <v>0</v>
      </c>
      <c r="AV389" s="3">
        <v>0</v>
      </c>
      <c r="AW389" s="3">
        <v>0</v>
      </c>
      <c r="AX389" s="34">
        <v>0</v>
      </c>
      <c r="AY389" s="34">
        <v>0</v>
      </c>
      <c r="AZ389" s="3">
        <v>0</v>
      </c>
      <c r="BA389" s="3">
        <v>0</v>
      </c>
      <c r="BB389" s="3">
        <v>0</v>
      </c>
      <c r="BC389" s="34">
        <v>0</v>
      </c>
      <c r="BD389" s="34">
        <v>0</v>
      </c>
      <c r="BE389" s="3">
        <v>357407.7</v>
      </c>
      <c r="BF389" s="3">
        <v>0</v>
      </c>
      <c r="BG389" s="3">
        <v>357407.7</v>
      </c>
      <c r="BH389" s="34">
        <v>0</v>
      </c>
      <c r="BI389" s="34">
        <v>0.05</v>
      </c>
    </row>
    <row r="390" spans="1:61" ht="20.100000000000001" customHeight="1" x14ac:dyDescent="0.5">
      <c r="A390" s="3" t="s">
        <v>40</v>
      </c>
      <c r="B390" s="3">
        <v>35753519.550000004</v>
      </c>
      <c r="C390" s="3">
        <v>0</v>
      </c>
      <c r="D390" s="3">
        <v>35753519.549999997</v>
      </c>
      <c r="E390" s="34">
        <v>0</v>
      </c>
      <c r="F390" s="34">
        <v>0.26</v>
      </c>
      <c r="G390" s="3">
        <v>0</v>
      </c>
      <c r="H390" s="3">
        <v>0</v>
      </c>
      <c r="I390" s="3">
        <v>0</v>
      </c>
      <c r="J390" s="34">
        <v>0</v>
      </c>
      <c r="K390" s="34">
        <v>0</v>
      </c>
      <c r="L390" s="3">
        <v>0</v>
      </c>
      <c r="M390" s="3">
        <v>0</v>
      </c>
      <c r="N390" s="3">
        <v>0</v>
      </c>
      <c r="O390" s="34">
        <v>0</v>
      </c>
      <c r="P390" s="34">
        <v>0</v>
      </c>
      <c r="Q390" s="3">
        <v>0</v>
      </c>
      <c r="R390" s="3">
        <v>0</v>
      </c>
      <c r="S390" s="3">
        <v>0</v>
      </c>
      <c r="T390" s="34">
        <v>0</v>
      </c>
      <c r="U390" s="34">
        <v>0</v>
      </c>
      <c r="V390" s="3">
        <v>8620.68</v>
      </c>
      <c r="W390" s="3">
        <v>0</v>
      </c>
      <c r="X390" s="3">
        <v>8620.68</v>
      </c>
      <c r="Y390" s="34">
        <v>0</v>
      </c>
      <c r="Z390" s="34">
        <v>0</v>
      </c>
      <c r="AA390" s="3">
        <v>1892360.31</v>
      </c>
      <c r="AB390" s="3">
        <v>0</v>
      </c>
      <c r="AC390" s="3">
        <v>1892360.31</v>
      </c>
      <c r="AD390" s="34">
        <v>0</v>
      </c>
      <c r="AE390" s="34">
        <v>0.05</v>
      </c>
      <c r="AF390" s="3">
        <v>329939.71000000002</v>
      </c>
      <c r="AG390" s="3">
        <v>0</v>
      </c>
      <c r="AH390" s="3">
        <v>329939.71000000002</v>
      </c>
      <c r="AI390" s="34">
        <v>0</v>
      </c>
      <c r="AJ390" s="34">
        <v>0.44</v>
      </c>
      <c r="AK390" s="3">
        <v>41956.62</v>
      </c>
      <c r="AL390" s="3">
        <v>0</v>
      </c>
      <c r="AM390" s="3">
        <v>41956.62</v>
      </c>
      <c r="AN390" s="34">
        <v>0</v>
      </c>
      <c r="AO390" s="34">
        <v>0.03</v>
      </c>
      <c r="AP390" s="3">
        <v>22481626.91</v>
      </c>
      <c r="AQ390" s="3">
        <v>0</v>
      </c>
      <c r="AR390" s="3">
        <v>22481626.91</v>
      </c>
      <c r="AS390" s="34">
        <v>0</v>
      </c>
      <c r="AT390" s="34">
        <v>0.74</v>
      </c>
      <c r="AU390" s="3">
        <v>0</v>
      </c>
      <c r="AV390" s="3">
        <v>0</v>
      </c>
      <c r="AW390" s="3">
        <v>0</v>
      </c>
      <c r="AX390" s="34">
        <v>0</v>
      </c>
      <c r="AY390" s="34">
        <v>0</v>
      </c>
      <c r="AZ390" s="3">
        <v>8965521.0800000001</v>
      </c>
      <c r="BA390" s="3">
        <v>0</v>
      </c>
      <c r="BB390" s="3">
        <v>8965521.0800000001</v>
      </c>
      <c r="BC390" s="34">
        <v>0</v>
      </c>
      <c r="BD390" s="34">
        <v>3.64</v>
      </c>
      <c r="BE390" s="3">
        <v>2033494.24</v>
      </c>
      <c r="BF390" s="3">
        <v>0</v>
      </c>
      <c r="BG390" s="3">
        <v>2033494.24</v>
      </c>
      <c r="BH390" s="34">
        <v>0</v>
      </c>
      <c r="BI390" s="34">
        <v>0.27</v>
      </c>
    </row>
    <row r="391" spans="1:61" ht="20.100000000000001" customHeight="1" x14ac:dyDescent="0.5">
      <c r="A391" s="3" t="s">
        <v>42</v>
      </c>
      <c r="B391" s="3">
        <v>25446306.59</v>
      </c>
      <c r="C391" s="3">
        <v>6009839.1299999999</v>
      </c>
      <c r="D391" s="3">
        <v>31456145.719999999</v>
      </c>
      <c r="E391" s="34">
        <v>19.11</v>
      </c>
      <c r="F391" s="34">
        <v>0.23</v>
      </c>
      <c r="G391" s="3">
        <v>0</v>
      </c>
      <c r="H391" s="3">
        <v>0</v>
      </c>
      <c r="I391" s="3">
        <v>0</v>
      </c>
      <c r="J391" s="34">
        <v>0</v>
      </c>
      <c r="K391" s="34">
        <v>0</v>
      </c>
      <c r="L391" s="3">
        <v>839009.13</v>
      </c>
      <c r="M391" s="3">
        <v>5723762.29</v>
      </c>
      <c r="N391" s="3">
        <v>6562771.4199999999</v>
      </c>
      <c r="O391" s="34">
        <v>87.22</v>
      </c>
      <c r="P391" s="34">
        <v>0.31</v>
      </c>
      <c r="Q391" s="3">
        <v>0</v>
      </c>
      <c r="R391" s="3">
        <v>0</v>
      </c>
      <c r="S391" s="3">
        <v>0</v>
      </c>
      <c r="T391" s="34">
        <v>0</v>
      </c>
      <c r="U391" s="34">
        <v>0</v>
      </c>
      <c r="V391" s="3">
        <v>-3478.26</v>
      </c>
      <c r="W391" s="3">
        <v>0</v>
      </c>
      <c r="X391" s="3">
        <v>-3478.26</v>
      </c>
      <c r="Y391" s="34">
        <v>0</v>
      </c>
      <c r="Z391" s="34">
        <v>0</v>
      </c>
      <c r="AA391" s="3">
        <v>495939.25</v>
      </c>
      <c r="AB391" s="3">
        <v>0</v>
      </c>
      <c r="AC391" s="3">
        <v>495939.25</v>
      </c>
      <c r="AD391" s="34">
        <v>0</v>
      </c>
      <c r="AE391" s="34">
        <v>0.01</v>
      </c>
      <c r="AF391" s="3">
        <v>13706.9</v>
      </c>
      <c r="AG391" s="3">
        <v>0</v>
      </c>
      <c r="AH391" s="3">
        <v>13706.9</v>
      </c>
      <c r="AI391" s="34">
        <v>0</v>
      </c>
      <c r="AJ391" s="34">
        <v>0.02</v>
      </c>
      <c r="AK391" s="3">
        <v>8759.48</v>
      </c>
      <c r="AL391" s="3">
        <v>0</v>
      </c>
      <c r="AM391" s="3">
        <v>8759.48</v>
      </c>
      <c r="AN391" s="34">
        <v>0</v>
      </c>
      <c r="AO391" s="34">
        <v>0.01</v>
      </c>
      <c r="AP391" s="3">
        <v>3394903.35</v>
      </c>
      <c r="AQ391" s="3">
        <v>0</v>
      </c>
      <c r="AR391" s="3">
        <v>3394903.35</v>
      </c>
      <c r="AS391" s="34">
        <v>0</v>
      </c>
      <c r="AT391" s="34">
        <v>0.11</v>
      </c>
      <c r="AU391" s="3">
        <v>0</v>
      </c>
      <c r="AV391" s="3">
        <v>0</v>
      </c>
      <c r="AW391" s="3">
        <v>0</v>
      </c>
      <c r="AX391" s="34">
        <v>0</v>
      </c>
      <c r="AY391" s="34">
        <v>0</v>
      </c>
      <c r="AZ391" s="3">
        <v>20431225.530000001</v>
      </c>
      <c r="BA391" s="3">
        <v>75000</v>
      </c>
      <c r="BB391" s="3">
        <v>20506225.530000001</v>
      </c>
      <c r="BC391" s="34">
        <v>0.37</v>
      </c>
      <c r="BD391" s="34">
        <v>8.33</v>
      </c>
      <c r="BE391" s="3">
        <v>266241.21000000002</v>
      </c>
      <c r="BF391" s="3">
        <v>211076.84</v>
      </c>
      <c r="BG391" s="3">
        <v>477318.05000000005</v>
      </c>
      <c r="BH391" s="34">
        <v>44.22</v>
      </c>
      <c r="BI391" s="34">
        <v>0.06</v>
      </c>
    </row>
    <row r="392" spans="1:61" ht="20.100000000000001" customHeight="1" x14ac:dyDescent="0.5">
      <c r="A392" s="3" t="s">
        <v>44</v>
      </c>
      <c r="B392" s="3">
        <v>14681765.549999999</v>
      </c>
      <c r="C392" s="3">
        <v>3000000</v>
      </c>
      <c r="D392" s="3">
        <v>17681765.550000001</v>
      </c>
      <c r="E392" s="34">
        <v>16.97</v>
      </c>
      <c r="F392" s="34">
        <v>0.13</v>
      </c>
      <c r="G392" s="3">
        <v>84696.28</v>
      </c>
      <c r="H392" s="3">
        <v>0</v>
      </c>
      <c r="I392" s="3">
        <v>84696.28</v>
      </c>
      <c r="J392" s="34">
        <v>0</v>
      </c>
      <c r="K392" s="34">
        <v>0.04</v>
      </c>
      <c r="L392" s="3">
        <v>625343.03</v>
      </c>
      <c r="M392" s="3">
        <v>0</v>
      </c>
      <c r="N392" s="3">
        <v>625343.03</v>
      </c>
      <c r="O392" s="34">
        <v>0</v>
      </c>
      <c r="P392" s="34">
        <v>0.03</v>
      </c>
      <c r="Q392" s="3">
        <v>0</v>
      </c>
      <c r="R392" s="3">
        <v>3000000</v>
      </c>
      <c r="S392" s="3">
        <v>3000000</v>
      </c>
      <c r="T392" s="34">
        <v>100</v>
      </c>
      <c r="U392" s="34">
        <v>0.1</v>
      </c>
      <c r="V392" s="3">
        <v>0</v>
      </c>
      <c r="W392" s="3">
        <v>0</v>
      </c>
      <c r="X392" s="3">
        <v>0</v>
      </c>
      <c r="Y392" s="34">
        <v>0</v>
      </c>
      <c r="Z392" s="34">
        <v>0</v>
      </c>
      <c r="AA392" s="3">
        <v>74937.94</v>
      </c>
      <c r="AB392" s="3">
        <v>0</v>
      </c>
      <c r="AC392" s="3">
        <v>74937.94</v>
      </c>
      <c r="AD392" s="34">
        <v>0</v>
      </c>
      <c r="AE392" s="34">
        <v>0</v>
      </c>
      <c r="AF392" s="3">
        <v>0</v>
      </c>
      <c r="AG392" s="3">
        <v>0</v>
      </c>
      <c r="AH392" s="3">
        <v>0</v>
      </c>
      <c r="AI392" s="34">
        <v>0</v>
      </c>
      <c r="AJ392" s="34">
        <v>0</v>
      </c>
      <c r="AK392" s="3">
        <v>0</v>
      </c>
      <c r="AL392" s="3">
        <v>0</v>
      </c>
      <c r="AM392" s="3">
        <v>0</v>
      </c>
      <c r="AN392" s="34">
        <v>0</v>
      </c>
      <c r="AO392" s="34">
        <v>0</v>
      </c>
      <c r="AP392" s="3">
        <v>11736307.09</v>
      </c>
      <c r="AQ392" s="3">
        <v>0</v>
      </c>
      <c r="AR392" s="3">
        <v>11736307.09</v>
      </c>
      <c r="AS392" s="34">
        <v>0</v>
      </c>
      <c r="AT392" s="34">
        <v>0.39</v>
      </c>
      <c r="AU392" s="3">
        <v>0</v>
      </c>
      <c r="AV392" s="3">
        <v>0</v>
      </c>
      <c r="AW392" s="3">
        <v>0</v>
      </c>
      <c r="AX392" s="34">
        <v>0</v>
      </c>
      <c r="AY392" s="34">
        <v>0</v>
      </c>
      <c r="AZ392" s="3">
        <v>1975345.8</v>
      </c>
      <c r="BA392" s="3">
        <v>0</v>
      </c>
      <c r="BB392" s="3">
        <v>1975345.8</v>
      </c>
      <c r="BC392" s="34">
        <v>0</v>
      </c>
      <c r="BD392" s="34">
        <v>0.8</v>
      </c>
      <c r="BE392" s="3">
        <v>185135.41</v>
      </c>
      <c r="BF392" s="3">
        <v>0</v>
      </c>
      <c r="BG392" s="3">
        <v>185135.41</v>
      </c>
      <c r="BH392" s="34">
        <v>0</v>
      </c>
      <c r="BI392" s="34">
        <v>0.02</v>
      </c>
    </row>
    <row r="393" spans="1:61" ht="20.100000000000001" customHeight="1" x14ac:dyDescent="0.5">
      <c r="A393" s="3" t="s">
        <v>43</v>
      </c>
      <c r="B393" s="3">
        <v>16977278.52</v>
      </c>
      <c r="C393" s="3">
        <v>36499</v>
      </c>
      <c r="D393" s="3">
        <v>17013777.52</v>
      </c>
      <c r="E393" s="34">
        <v>0.21</v>
      </c>
      <c r="F393" s="34">
        <v>0.12</v>
      </c>
      <c r="G393" s="3">
        <v>104218.99</v>
      </c>
      <c r="H393" s="3">
        <v>0</v>
      </c>
      <c r="I393" s="3">
        <v>104218.99</v>
      </c>
      <c r="J393" s="34">
        <v>0</v>
      </c>
      <c r="K393" s="34">
        <v>0.05</v>
      </c>
      <c r="L393" s="3">
        <v>1098800.6399999999</v>
      </c>
      <c r="M393" s="3">
        <v>0</v>
      </c>
      <c r="N393" s="3">
        <v>1098800.6399999999</v>
      </c>
      <c r="O393" s="34">
        <v>0</v>
      </c>
      <c r="P393" s="34">
        <v>0.05</v>
      </c>
      <c r="Q393" s="3">
        <v>0</v>
      </c>
      <c r="R393" s="3">
        <v>36499</v>
      </c>
      <c r="S393" s="3">
        <v>36499</v>
      </c>
      <c r="T393" s="34">
        <v>100</v>
      </c>
      <c r="U393" s="34">
        <v>0</v>
      </c>
      <c r="V393" s="3">
        <v>8097.04</v>
      </c>
      <c r="W393" s="3">
        <v>0</v>
      </c>
      <c r="X393" s="3">
        <v>8097.04</v>
      </c>
      <c r="Y393" s="34">
        <v>0</v>
      </c>
      <c r="Z393" s="34">
        <v>0</v>
      </c>
      <c r="AA393" s="3">
        <v>0</v>
      </c>
      <c r="AB393" s="3">
        <v>0</v>
      </c>
      <c r="AC393" s="3">
        <v>0</v>
      </c>
      <c r="AD393" s="34">
        <v>0</v>
      </c>
      <c r="AE393" s="34">
        <v>0</v>
      </c>
      <c r="AF393" s="3">
        <v>0</v>
      </c>
      <c r="AG393" s="3">
        <v>0</v>
      </c>
      <c r="AH393" s="3">
        <v>0</v>
      </c>
      <c r="AI393" s="34">
        <v>0</v>
      </c>
      <c r="AJ393" s="34">
        <v>0</v>
      </c>
      <c r="AK393" s="3">
        <v>0</v>
      </c>
      <c r="AL393" s="3">
        <v>0</v>
      </c>
      <c r="AM393" s="3">
        <v>0</v>
      </c>
      <c r="AN393" s="34">
        <v>0</v>
      </c>
      <c r="AO393" s="34">
        <v>0</v>
      </c>
      <c r="AP393" s="3">
        <v>11678404.279999999</v>
      </c>
      <c r="AQ393" s="3">
        <v>0</v>
      </c>
      <c r="AR393" s="3">
        <v>11678404.279999999</v>
      </c>
      <c r="AS393" s="34">
        <v>0</v>
      </c>
      <c r="AT393" s="34">
        <v>0.38</v>
      </c>
      <c r="AU393" s="3">
        <v>0</v>
      </c>
      <c r="AV393" s="3">
        <v>0</v>
      </c>
      <c r="AW393" s="3">
        <v>0</v>
      </c>
      <c r="AX393" s="34">
        <v>0</v>
      </c>
      <c r="AY393" s="34">
        <v>0</v>
      </c>
      <c r="AZ393" s="3">
        <v>0</v>
      </c>
      <c r="BA393" s="3">
        <v>0</v>
      </c>
      <c r="BB393" s="3">
        <v>0</v>
      </c>
      <c r="BC393" s="34">
        <v>0</v>
      </c>
      <c r="BD393" s="34">
        <v>0</v>
      </c>
      <c r="BE393" s="3">
        <v>4087757.57</v>
      </c>
      <c r="BF393" s="3">
        <v>0</v>
      </c>
      <c r="BG393" s="3">
        <v>4087757.57</v>
      </c>
      <c r="BH393" s="34">
        <v>0</v>
      </c>
      <c r="BI393" s="34">
        <v>0.54</v>
      </c>
    </row>
    <row r="394" spans="1:61" ht="20.100000000000001" customHeight="1" x14ac:dyDescent="0.5">
      <c r="A394" s="3" t="s">
        <v>47</v>
      </c>
      <c r="B394" s="3">
        <v>10723087.27</v>
      </c>
      <c r="C394" s="3">
        <v>0</v>
      </c>
      <c r="D394" s="3">
        <v>10723087.27</v>
      </c>
      <c r="E394" s="34">
        <v>0</v>
      </c>
      <c r="F394" s="34">
        <v>0.08</v>
      </c>
      <c r="G394" s="3">
        <v>20015.7</v>
      </c>
      <c r="H394" s="3">
        <v>0</v>
      </c>
      <c r="I394" s="3">
        <v>20015.7</v>
      </c>
      <c r="J394" s="34">
        <v>0</v>
      </c>
      <c r="K394" s="34">
        <v>0.01</v>
      </c>
      <c r="L394" s="3">
        <v>7192.4</v>
      </c>
      <c r="M394" s="3">
        <v>0</v>
      </c>
      <c r="N394" s="3">
        <v>7192.4</v>
      </c>
      <c r="O394" s="34">
        <v>0</v>
      </c>
      <c r="P394" s="34">
        <v>0</v>
      </c>
      <c r="Q394" s="3">
        <v>0</v>
      </c>
      <c r="R394" s="3">
        <v>0</v>
      </c>
      <c r="S394" s="3">
        <v>0</v>
      </c>
      <c r="T394" s="34">
        <v>0</v>
      </c>
      <c r="U394" s="34">
        <v>0</v>
      </c>
      <c r="V394" s="3">
        <v>12299.14</v>
      </c>
      <c r="W394" s="3">
        <v>0</v>
      </c>
      <c r="X394" s="3">
        <v>12299.14</v>
      </c>
      <c r="Y394" s="34">
        <v>0</v>
      </c>
      <c r="Z394" s="34">
        <v>0.01</v>
      </c>
      <c r="AA394" s="3">
        <v>5128318.0999999996</v>
      </c>
      <c r="AB394" s="3">
        <v>0</v>
      </c>
      <c r="AC394" s="3">
        <v>5128318.0999999996</v>
      </c>
      <c r="AD394" s="34">
        <v>0</v>
      </c>
      <c r="AE394" s="34">
        <v>0.13</v>
      </c>
      <c r="AF394" s="3">
        <v>0</v>
      </c>
      <c r="AG394" s="3">
        <v>0</v>
      </c>
      <c r="AH394" s="3">
        <v>0</v>
      </c>
      <c r="AI394" s="34">
        <v>0</v>
      </c>
      <c r="AJ394" s="34">
        <v>0</v>
      </c>
      <c r="AK394" s="3">
        <v>275304.28000000003</v>
      </c>
      <c r="AL394" s="3">
        <v>0</v>
      </c>
      <c r="AM394" s="3">
        <v>275304.28000000003</v>
      </c>
      <c r="AN394" s="34">
        <v>0</v>
      </c>
      <c r="AO394" s="34">
        <v>0.2</v>
      </c>
      <c r="AP394" s="3">
        <v>4173022.03</v>
      </c>
      <c r="AQ394" s="3">
        <v>0</v>
      </c>
      <c r="AR394" s="3">
        <v>4173022.03</v>
      </c>
      <c r="AS394" s="34">
        <v>0</v>
      </c>
      <c r="AT394" s="34">
        <v>0.14000000000000001</v>
      </c>
      <c r="AU394" s="3">
        <v>0</v>
      </c>
      <c r="AV394" s="3">
        <v>0</v>
      </c>
      <c r="AW394" s="3">
        <v>0</v>
      </c>
      <c r="AX394" s="34">
        <v>0</v>
      </c>
      <c r="AY394" s="34">
        <v>0</v>
      </c>
      <c r="AZ394" s="3">
        <v>367959.88</v>
      </c>
      <c r="BA394" s="3">
        <v>0</v>
      </c>
      <c r="BB394" s="3">
        <v>367959.88</v>
      </c>
      <c r="BC394" s="34">
        <v>0</v>
      </c>
      <c r="BD394" s="34">
        <v>0.15</v>
      </c>
      <c r="BE394" s="3">
        <v>738975.74</v>
      </c>
      <c r="BF394" s="3">
        <v>0</v>
      </c>
      <c r="BG394" s="3">
        <v>738975.74</v>
      </c>
      <c r="BH394" s="34">
        <v>0</v>
      </c>
      <c r="BI394" s="34">
        <v>0.1</v>
      </c>
    </row>
    <row r="395" spans="1:61" ht="20.100000000000001" customHeight="1" x14ac:dyDescent="0.5">
      <c r="A395" s="3" t="s">
        <v>45</v>
      </c>
      <c r="B395" s="3">
        <v>10036797.73</v>
      </c>
      <c r="C395" s="3">
        <v>0</v>
      </c>
      <c r="D395" s="3">
        <v>10036797.73</v>
      </c>
      <c r="E395" s="34">
        <v>0</v>
      </c>
      <c r="F395" s="34">
        <v>7.0000000000000007E-2</v>
      </c>
      <c r="G395" s="3">
        <v>0</v>
      </c>
      <c r="H395" s="3">
        <v>0</v>
      </c>
      <c r="I395" s="3">
        <v>0</v>
      </c>
      <c r="J395" s="34">
        <v>0</v>
      </c>
      <c r="K395" s="34">
        <v>0</v>
      </c>
      <c r="L395" s="3">
        <v>0</v>
      </c>
      <c r="M395" s="3">
        <v>0</v>
      </c>
      <c r="N395" s="3">
        <v>0</v>
      </c>
      <c r="O395" s="34">
        <v>0</v>
      </c>
      <c r="P395" s="34">
        <v>0</v>
      </c>
      <c r="Q395" s="3">
        <v>0</v>
      </c>
      <c r="R395" s="3">
        <v>0</v>
      </c>
      <c r="S395" s="3">
        <v>0</v>
      </c>
      <c r="T395" s="34">
        <v>0</v>
      </c>
      <c r="U395" s="34">
        <v>0</v>
      </c>
      <c r="V395" s="3">
        <v>0</v>
      </c>
      <c r="W395" s="3">
        <v>0</v>
      </c>
      <c r="X395" s="3">
        <v>0</v>
      </c>
      <c r="Y395" s="34">
        <v>0</v>
      </c>
      <c r="Z395" s="34">
        <v>0</v>
      </c>
      <c r="AA395" s="3">
        <v>904438.8</v>
      </c>
      <c r="AB395" s="3">
        <v>0</v>
      </c>
      <c r="AC395" s="3">
        <v>904438.8</v>
      </c>
      <c r="AD395" s="34">
        <v>0</v>
      </c>
      <c r="AE395" s="34">
        <v>0.02</v>
      </c>
      <c r="AF395" s="3">
        <v>0</v>
      </c>
      <c r="AG395" s="3">
        <v>0</v>
      </c>
      <c r="AH395" s="3">
        <v>0</v>
      </c>
      <c r="AI395" s="34">
        <v>0</v>
      </c>
      <c r="AJ395" s="34">
        <v>0</v>
      </c>
      <c r="AK395" s="3">
        <v>0</v>
      </c>
      <c r="AL395" s="3">
        <v>0</v>
      </c>
      <c r="AM395" s="3">
        <v>0</v>
      </c>
      <c r="AN395" s="34">
        <v>0</v>
      </c>
      <c r="AO395" s="34">
        <v>0</v>
      </c>
      <c r="AP395" s="3">
        <v>5221360.0199999996</v>
      </c>
      <c r="AQ395" s="3">
        <v>0</v>
      </c>
      <c r="AR395" s="3">
        <v>5221360.0199999996</v>
      </c>
      <c r="AS395" s="34">
        <v>0</v>
      </c>
      <c r="AT395" s="34">
        <v>0.17</v>
      </c>
      <c r="AU395" s="3">
        <v>0</v>
      </c>
      <c r="AV395" s="3">
        <v>0</v>
      </c>
      <c r="AW395" s="3">
        <v>0</v>
      </c>
      <c r="AX395" s="34">
        <v>0</v>
      </c>
      <c r="AY395" s="34">
        <v>0</v>
      </c>
      <c r="AZ395" s="3">
        <v>2263527.36</v>
      </c>
      <c r="BA395" s="3">
        <v>0</v>
      </c>
      <c r="BB395" s="3">
        <v>2263527.36</v>
      </c>
      <c r="BC395" s="34">
        <v>0</v>
      </c>
      <c r="BD395" s="34">
        <v>0.92</v>
      </c>
      <c r="BE395" s="3">
        <v>1647471.55</v>
      </c>
      <c r="BF395" s="3">
        <v>0</v>
      </c>
      <c r="BG395" s="3">
        <v>1647471.55</v>
      </c>
      <c r="BH395" s="34">
        <v>0</v>
      </c>
      <c r="BI395" s="34">
        <v>0.22</v>
      </c>
    </row>
    <row r="396" spans="1:61" ht="20.100000000000001" customHeight="1" x14ac:dyDescent="0.5">
      <c r="A396" s="3" t="s">
        <v>46</v>
      </c>
      <c r="B396" s="3">
        <v>6502860.0199999996</v>
      </c>
      <c r="C396" s="3">
        <v>0</v>
      </c>
      <c r="D396" s="3">
        <v>6502860.0199999996</v>
      </c>
      <c r="E396" s="34">
        <v>0</v>
      </c>
      <c r="F396" s="34">
        <v>0.05</v>
      </c>
      <c r="G396" s="3">
        <v>0</v>
      </c>
      <c r="H396" s="3">
        <v>0</v>
      </c>
      <c r="I396" s="3">
        <v>0</v>
      </c>
      <c r="J396" s="34">
        <v>0</v>
      </c>
      <c r="K396" s="34">
        <v>0</v>
      </c>
      <c r="L396" s="3">
        <v>0</v>
      </c>
      <c r="M396" s="3">
        <v>0</v>
      </c>
      <c r="N396" s="3">
        <v>0</v>
      </c>
      <c r="O396" s="34">
        <v>0</v>
      </c>
      <c r="P396" s="34">
        <v>0</v>
      </c>
      <c r="Q396" s="3">
        <v>0</v>
      </c>
      <c r="R396" s="3">
        <v>0</v>
      </c>
      <c r="S396" s="3">
        <v>0</v>
      </c>
      <c r="T396" s="34">
        <v>0</v>
      </c>
      <c r="U396" s="34">
        <v>0</v>
      </c>
      <c r="V396" s="3">
        <v>0</v>
      </c>
      <c r="W396" s="3">
        <v>0</v>
      </c>
      <c r="X396" s="3">
        <v>0</v>
      </c>
      <c r="Y396" s="34">
        <v>0</v>
      </c>
      <c r="Z396" s="34">
        <v>0</v>
      </c>
      <c r="AA396" s="3">
        <v>0</v>
      </c>
      <c r="AB396" s="3">
        <v>0</v>
      </c>
      <c r="AC396" s="3">
        <v>0</v>
      </c>
      <c r="AD396" s="34">
        <v>0</v>
      </c>
      <c r="AE396" s="34">
        <v>0</v>
      </c>
      <c r="AF396" s="3">
        <v>0</v>
      </c>
      <c r="AG396" s="3">
        <v>0</v>
      </c>
      <c r="AH396" s="3">
        <v>0</v>
      </c>
      <c r="AI396" s="34">
        <v>0</v>
      </c>
      <c r="AJ396" s="34">
        <v>0</v>
      </c>
      <c r="AK396" s="3">
        <v>0</v>
      </c>
      <c r="AL396" s="3">
        <v>0</v>
      </c>
      <c r="AM396" s="3">
        <v>0</v>
      </c>
      <c r="AN396" s="34">
        <v>0</v>
      </c>
      <c r="AO396" s="34">
        <v>0</v>
      </c>
      <c r="AP396" s="3">
        <v>6502860.0199999996</v>
      </c>
      <c r="AQ396" s="3">
        <v>0</v>
      </c>
      <c r="AR396" s="3">
        <v>6502860.0199999996</v>
      </c>
      <c r="AS396" s="34">
        <v>0</v>
      </c>
      <c r="AT396" s="34">
        <v>0.21</v>
      </c>
      <c r="AU396" s="3">
        <v>0</v>
      </c>
      <c r="AV396" s="3">
        <v>0</v>
      </c>
      <c r="AW396" s="3">
        <v>0</v>
      </c>
      <c r="AX396" s="34">
        <v>0</v>
      </c>
      <c r="AY396" s="34">
        <v>0</v>
      </c>
      <c r="AZ396" s="3">
        <v>0</v>
      </c>
      <c r="BA396" s="3">
        <v>0</v>
      </c>
      <c r="BB396" s="3">
        <v>0</v>
      </c>
      <c r="BC396" s="34">
        <v>0</v>
      </c>
      <c r="BD396" s="34">
        <v>0</v>
      </c>
      <c r="BE396" s="3">
        <v>0</v>
      </c>
      <c r="BF396" s="3">
        <v>0</v>
      </c>
      <c r="BG396" s="3">
        <v>0</v>
      </c>
      <c r="BH396" s="34">
        <v>0</v>
      </c>
      <c r="BI396" s="34">
        <v>0</v>
      </c>
    </row>
    <row r="397" spans="1:61" ht="20.100000000000001" customHeight="1" x14ac:dyDescent="0.5">
      <c r="A397" s="3" t="s">
        <v>48</v>
      </c>
      <c r="B397" s="3">
        <v>462.87</v>
      </c>
      <c r="C397" s="3">
        <v>4965718.1100000003</v>
      </c>
      <c r="D397" s="3">
        <v>4966180.9800000004</v>
      </c>
      <c r="E397" s="34">
        <v>99.99</v>
      </c>
      <c r="F397" s="34">
        <v>0.04</v>
      </c>
      <c r="G397" s="3">
        <v>0</v>
      </c>
      <c r="H397" s="3">
        <v>0</v>
      </c>
      <c r="I397" s="3">
        <v>0</v>
      </c>
      <c r="J397" s="34">
        <v>0</v>
      </c>
      <c r="K397" s="34">
        <v>0</v>
      </c>
      <c r="L397" s="3">
        <v>0</v>
      </c>
      <c r="M397" s="3">
        <v>0</v>
      </c>
      <c r="N397" s="3">
        <v>0</v>
      </c>
      <c r="O397" s="34">
        <v>0</v>
      </c>
      <c r="P397" s="34">
        <v>0</v>
      </c>
      <c r="Q397" s="3">
        <v>0</v>
      </c>
      <c r="R397" s="3">
        <v>4965718.1100000003</v>
      </c>
      <c r="S397" s="3">
        <v>4965718.1100000003</v>
      </c>
      <c r="T397" s="34">
        <v>100</v>
      </c>
      <c r="U397" s="34">
        <v>0.17</v>
      </c>
      <c r="V397" s="3">
        <v>462.87</v>
      </c>
      <c r="W397" s="3">
        <v>0</v>
      </c>
      <c r="X397" s="3">
        <v>462.87</v>
      </c>
      <c r="Y397" s="34">
        <v>0</v>
      </c>
      <c r="Z397" s="34">
        <v>0</v>
      </c>
      <c r="AA397" s="3">
        <v>0</v>
      </c>
      <c r="AB397" s="3">
        <v>0</v>
      </c>
      <c r="AC397" s="3">
        <v>0</v>
      </c>
      <c r="AD397" s="34">
        <v>0</v>
      </c>
      <c r="AE397" s="34">
        <v>0</v>
      </c>
      <c r="AF397" s="3">
        <v>0</v>
      </c>
      <c r="AG397" s="3">
        <v>0</v>
      </c>
      <c r="AH397" s="3">
        <v>0</v>
      </c>
      <c r="AI397" s="34">
        <v>0</v>
      </c>
      <c r="AJ397" s="34">
        <v>0</v>
      </c>
      <c r="AK397" s="3">
        <v>0</v>
      </c>
      <c r="AL397" s="3">
        <v>0</v>
      </c>
      <c r="AM397" s="3">
        <v>0</v>
      </c>
      <c r="AN397" s="34">
        <v>0</v>
      </c>
      <c r="AO397" s="34">
        <v>0</v>
      </c>
      <c r="AP397" s="3">
        <v>0</v>
      </c>
      <c r="AQ397" s="3">
        <v>0</v>
      </c>
      <c r="AR397" s="3">
        <v>0</v>
      </c>
      <c r="AS397" s="34">
        <v>0</v>
      </c>
      <c r="AT397" s="34">
        <v>0</v>
      </c>
      <c r="AU397" s="3">
        <v>0</v>
      </c>
      <c r="AV397" s="3">
        <v>0</v>
      </c>
      <c r="AW397" s="3">
        <v>0</v>
      </c>
      <c r="AX397" s="34">
        <v>0</v>
      </c>
      <c r="AY397" s="34">
        <v>0</v>
      </c>
      <c r="AZ397" s="3">
        <v>0</v>
      </c>
      <c r="BA397" s="3">
        <v>0</v>
      </c>
      <c r="BB397" s="3">
        <v>0</v>
      </c>
      <c r="BC397" s="34">
        <v>0</v>
      </c>
      <c r="BD397" s="34">
        <v>0</v>
      </c>
      <c r="BE397" s="3">
        <v>0</v>
      </c>
      <c r="BF397" s="3">
        <v>0</v>
      </c>
      <c r="BG397" s="3">
        <v>0</v>
      </c>
      <c r="BH397" s="34">
        <v>0</v>
      </c>
      <c r="BI397" s="34">
        <v>0</v>
      </c>
    </row>
    <row r="398" spans="1:61" ht="20.100000000000001" customHeight="1" x14ac:dyDescent="0.5">
      <c r="A398" s="3" t="s">
        <v>49</v>
      </c>
      <c r="B398" s="3">
        <v>594638.81000000006</v>
      </c>
      <c r="C398" s="3">
        <v>0</v>
      </c>
      <c r="D398" s="3">
        <v>594638.81000000006</v>
      </c>
      <c r="E398" s="34">
        <v>0</v>
      </c>
      <c r="F398" s="34">
        <v>0</v>
      </c>
      <c r="G398" s="3">
        <v>0</v>
      </c>
      <c r="H398" s="3">
        <v>0</v>
      </c>
      <c r="I398" s="3">
        <v>0</v>
      </c>
      <c r="J398" s="34">
        <v>0</v>
      </c>
      <c r="K398" s="34">
        <v>0</v>
      </c>
      <c r="L398" s="3">
        <v>588231.31000000006</v>
      </c>
      <c r="M398" s="3">
        <v>0</v>
      </c>
      <c r="N398" s="3">
        <v>588231.31000000006</v>
      </c>
      <c r="O398" s="34">
        <v>0</v>
      </c>
      <c r="P398" s="34">
        <v>0.03</v>
      </c>
      <c r="Q398" s="3">
        <v>0</v>
      </c>
      <c r="R398" s="3">
        <v>0</v>
      </c>
      <c r="S398" s="3">
        <v>0</v>
      </c>
      <c r="T398" s="34">
        <v>0</v>
      </c>
      <c r="U398" s="34">
        <v>0</v>
      </c>
      <c r="V398" s="3">
        <v>662.94</v>
      </c>
      <c r="W398" s="3">
        <v>0</v>
      </c>
      <c r="X398" s="3">
        <v>662.94</v>
      </c>
      <c r="Y398" s="34">
        <v>0</v>
      </c>
      <c r="Z398" s="34">
        <v>0</v>
      </c>
      <c r="AA398" s="3">
        <v>0</v>
      </c>
      <c r="AB398" s="3">
        <v>0</v>
      </c>
      <c r="AC398" s="3">
        <v>0</v>
      </c>
      <c r="AD398" s="34">
        <v>0</v>
      </c>
      <c r="AE398" s="34">
        <v>0</v>
      </c>
      <c r="AF398" s="3">
        <v>0</v>
      </c>
      <c r="AG398" s="3">
        <v>0</v>
      </c>
      <c r="AH398" s="3">
        <v>0</v>
      </c>
      <c r="AI398" s="34">
        <v>0</v>
      </c>
      <c r="AJ398" s="34">
        <v>0</v>
      </c>
      <c r="AK398" s="3">
        <v>0</v>
      </c>
      <c r="AL398" s="3">
        <v>0</v>
      </c>
      <c r="AM398" s="3">
        <v>0</v>
      </c>
      <c r="AN398" s="34">
        <v>0</v>
      </c>
      <c r="AO398" s="34">
        <v>0</v>
      </c>
      <c r="AP398" s="3">
        <v>5744.56</v>
      </c>
      <c r="AQ398" s="3">
        <v>0</v>
      </c>
      <c r="AR398" s="3">
        <v>5744.56</v>
      </c>
      <c r="AS398" s="34">
        <v>0</v>
      </c>
      <c r="AT398" s="34">
        <v>0</v>
      </c>
      <c r="AU398" s="3">
        <v>0</v>
      </c>
      <c r="AV398" s="3">
        <v>0</v>
      </c>
      <c r="AW398" s="3">
        <v>0</v>
      </c>
      <c r="AX398" s="34">
        <v>0</v>
      </c>
      <c r="AY398" s="34">
        <v>0</v>
      </c>
      <c r="AZ398" s="3">
        <v>0</v>
      </c>
      <c r="BA398" s="3">
        <v>0</v>
      </c>
      <c r="BB398" s="3">
        <v>0</v>
      </c>
      <c r="BC398" s="34">
        <v>0</v>
      </c>
      <c r="BD398" s="34">
        <v>0</v>
      </c>
      <c r="BE398" s="3">
        <v>0</v>
      </c>
      <c r="BF398" s="3">
        <v>0</v>
      </c>
      <c r="BG398" s="3">
        <v>0</v>
      </c>
      <c r="BH398" s="34">
        <v>0</v>
      </c>
      <c r="BI398" s="34">
        <v>0</v>
      </c>
    </row>
    <row r="399" spans="1:61" ht="20.100000000000001" customHeight="1" x14ac:dyDescent="0.5">
      <c r="A399" s="71" t="s">
        <v>3</v>
      </c>
      <c r="B399" s="71">
        <v>8984909128.4500008</v>
      </c>
      <c r="C399" s="71">
        <v>4838372090.960001</v>
      </c>
      <c r="D399" s="71">
        <v>13823281219.409998</v>
      </c>
      <c r="E399" s="88">
        <v>35</v>
      </c>
      <c r="F399" s="88">
        <v>100</v>
      </c>
      <c r="G399" s="71">
        <v>62715819.5</v>
      </c>
      <c r="H399" s="71">
        <v>140065689.44000003</v>
      </c>
      <c r="I399" s="71">
        <v>202781508.94</v>
      </c>
      <c r="J399" s="88">
        <v>69.069999999999993</v>
      </c>
      <c r="K399" s="88">
        <v>100</v>
      </c>
      <c r="L399" s="71">
        <v>846704991.95000005</v>
      </c>
      <c r="M399" s="71">
        <v>1276247640.1900001</v>
      </c>
      <c r="N399" s="71">
        <v>2122952632.1400001</v>
      </c>
      <c r="O399" s="88">
        <v>60.12</v>
      </c>
      <c r="P399" s="88">
        <v>100</v>
      </c>
      <c r="Q399" s="71">
        <v>2561574.7700000005</v>
      </c>
      <c r="R399" s="71">
        <v>2930502479.8700004</v>
      </c>
      <c r="S399" s="71">
        <v>2933064054.6399999</v>
      </c>
      <c r="T399" s="88">
        <v>99.91</v>
      </c>
      <c r="U399" s="88">
        <v>100</v>
      </c>
      <c r="V399" s="71">
        <v>168152566.09999996</v>
      </c>
      <c r="W399" s="71">
        <v>16204407.1</v>
      </c>
      <c r="X399" s="71">
        <v>184356973.19999999</v>
      </c>
      <c r="Y399" s="88">
        <v>8.7899999999999991</v>
      </c>
      <c r="Z399" s="88">
        <v>100</v>
      </c>
      <c r="AA399" s="71">
        <v>3708767043.7999997</v>
      </c>
      <c r="AB399" s="71">
        <v>290614131.59000003</v>
      </c>
      <c r="AC399" s="71">
        <v>3999381175.3899989</v>
      </c>
      <c r="AD399" s="88">
        <v>7.27</v>
      </c>
      <c r="AE399" s="88">
        <v>100</v>
      </c>
      <c r="AF399" s="71">
        <v>74387779.710000008</v>
      </c>
      <c r="AG399" s="71">
        <v>0</v>
      </c>
      <c r="AH399" s="71">
        <v>74387779.710000008</v>
      </c>
      <c r="AI399" s="88">
        <v>0</v>
      </c>
      <c r="AJ399" s="88">
        <v>100</v>
      </c>
      <c r="AK399" s="71">
        <v>133851784.2</v>
      </c>
      <c r="AL399" s="71">
        <v>7176364.8900000006</v>
      </c>
      <c r="AM399" s="71">
        <v>141028149.09</v>
      </c>
      <c r="AN399" s="88">
        <v>5.09</v>
      </c>
      <c r="AO399" s="88">
        <v>100</v>
      </c>
      <c r="AP399" s="71">
        <v>2999021239.9400001</v>
      </c>
      <c r="AQ399" s="71">
        <v>36438853.810000002</v>
      </c>
      <c r="AR399" s="71">
        <v>3035460093.75</v>
      </c>
      <c r="AS399" s="88">
        <v>1.2</v>
      </c>
      <c r="AT399" s="88">
        <v>100</v>
      </c>
      <c r="AU399" s="71">
        <v>0</v>
      </c>
      <c r="AV399" s="71">
        <v>121226111.75</v>
      </c>
      <c r="AW399" s="71">
        <v>121226111.75</v>
      </c>
      <c r="AX399" s="88">
        <v>100</v>
      </c>
      <c r="AY399" s="88">
        <v>100</v>
      </c>
      <c r="AZ399" s="71">
        <v>236462953.52999997</v>
      </c>
      <c r="BA399" s="71">
        <v>9818542.1899999995</v>
      </c>
      <c r="BB399" s="71">
        <v>246281495.72000003</v>
      </c>
      <c r="BC399" s="88">
        <v>3.99</v>
      </c>
      <c r="BD399" s="88">
        <v>100</v>
      </c>
      <c r="BE399" s="71">
        <v>752283374.94999993</v>
      </c>
      <c r="BF399" s="71">
        <v>10077870.129999999</v>
      </c>
      <c r="BG399" s="71">
        <v>762361245.08000004</v>
      </c>
      <c r="BH399" s="88">
        <v>1.32</v>
      </c>
      <c r="BI399" s="88">
        <v>100</v>
      </c>
    </row>
    <row r="402" spans="1:61" s="29" customFormat="1" ht="20.100000000000001" customHeight="1" x14ac:dyDescent="0.5">
      <c r="A402" s="37"/>
    </row>
    <row r="403" spans="1:61" ht="20.100000000000001" customHeight="1" x14ac:dyDescent="0.5">
      <c r="A403" s="31"/>
      <c r="C403" s="82" t="s">
        <v>102</v>
      </c>
    </row>
    <row r="404" spans="1:61" ht="20.100000000000001" customHeight="1" x14ac:dyDescent="0.5">
      <c r="A404" s="31"/>
      <c r="C404" s="82" t="s">
        <v>103</v>
      </c>
    </row>
    <row r="405" spans="1:61" ht="20.100000000000001" customHeight="1" x14ac:dyDescent="0.5">
      <c r="A405" s="31"/>
      <c r="B405" s="31"/>
      <c r="C405" s="82" t="s">
        <v>266</v>
      </c>
      <c r="D405" s="31"/>
      <c r="E405" s="31"/>
      <c r="F405" s="31"/>
      <c r="G405" s="31"/>
      <c r="H405" s="31"/>
      <c r="I405" s="31"/>
      <c r="J405" s="31"/>
      <c r="K405" s="31"/>
      <c r="L405" s="31"/>
      <c r="M405" s="31"/>
      <c r="N405" s="31"/>
      <c r="O405" s="31"/>
    </row>
    <row r="406" spans="1:61" ht="20.100000000000001" customHeight="1" x14ac:dyDescent="0.5">
      <c r="A406" s="31"/>
      <c r="B406" s="31"/>
      <c r="C406" s="82" t="s">
        <v>104</v>
      </c>
      <c r="D406" s="31"/>
      <c r="E406" s="31"/>
      <c r="F406" s="31"/>
      <c r="G406" s="31"/>
      <c r="H406" s="31"/>
      <c r="I406" s="31"/>
      <c r="J406" s="31"/>
      <c r="K406" s="31"/>
      <c r="L406" s="31"/>
      <c r="M406" s="31"/>
      <c r="N406" s="31"/>
      <c r="O406" s="31"/>
    </row>
    <row r="407" spans="1:61" ht="20.100000000000001" customHeight="1" thickBot="1" x14ac:dyDescent="0.55000000000000004"/>
    <row r="408" spans="1:61" ht="30" customHeight="1" thickBot="1" x14ac:dyDescent="0.55000000000000004">
      <c r="A408" s="135" t="s">
        <v>176</v>
      </c>
      <c r="B408" s="137" t="s">
        <v>626</v>
      </c>
      <c r="C408" s="138"/>
      <c r="D408" s="138"/>
      <c r="E408" s="138"/>
      <c r="F408" s="139"/>
      <c r="G408" s="137" t="s">
        <v>4</v>
      </c>
      <c r="H408" s="138"/>
      <c r="I408" s="138"/>
      <c r="J408" s="138"/>
      <c r="K408" s="138"/>
      <c r="L408" s="137" t="s">
        <v>5</v>
      </c>
      <c r="M408" s="138"/>
      <c r="N408" s="138"/>
      <c r="O408" s="138"/>
      <c r="P408" s="139"/>
      <c r="Q408" s="137" t="s">
        <v>6</v>
      </c>
      <c r="R408" s="138"/>
      <c r="S408" s="138"/>
      <c r="T408" s="138"/>
      <c r="U408" s="139"/>
      <c r="V408" s="137" t="s">
        <v>337</v>
      </c>
      <c r="W408" s="138"/>
      <c r="X408" s="138"/>
      <c r="Y408" s="138"/>
      <c r="Z408" s="139"/>
      <c r="AA408" s="137" t="s">
        <v>338</v>
      </c>
      <c r="AB408" s="138"/>
      <c r="AC408" s="138"/>
      <c r="AD408" s="138"/>
      <c r="AE408" s="139"/>
      <c r="AF408" s="137" t="s">
        <v>9</v>
      </c>
      <c r="AG408" s="138"/>
      <c r="AH408" s="138"/>
      <c r="AI408" s="138"/>
      <c r="AJ408" s="139"/>
      <c r="AK408" s="137" t="s">
        <v>339</v>
      </c>
      <c r="AL408" s="138"/>
      <c r="AM408" s="138"/>
      <c r="AN408" s="138"/>
      <c r="AO408" s="139"/>
      <c r="AP408" s="137" t="s">
        <v>99</v>
      </c>
      <c r="AQ408" s="138"/>
      <c r="AR408" s="138"/>
      <c r="AS408" s="138"/>
      <c r="AT408" s="139"/>
      <c r="AU408" s="137" t="s">
        <v>12</v>
      </c>
      <c r="AV408" s="138"/>
      <c r="AW408" s="138"/>
      <c r="AX408" s="138"/>
      <c r="AY408" s="139"/>
      <c r="AZ408" s="137" t="s">
        <v>13</v>
      </c>
      <c r="BA408" s="138"/>
      <c r="BB408" s="138"/>
      <c r="BC408" s="138"/>
      <c r="BD408" s="139"/>
      <c r="BE408" s="137" t="s">
        <v>14</v>
      </c>
      <c r="BF408" s="138"/>
      <c r="BG408" s="138"/>
      <c r="BH408" s="138"/>
      <c r="BI408" s="139"/>
    </row>
    <row r="409" spans="1:61" ht="30" customHeight="1" thickBot="1" x14ac:dyDescent="0.55000000000000004">
      <c r="A409" s="136"/>
      <c r="B409" s="55" t="s">
        <v>177</v>
      </c>
      <c r="C409" s="55" t="s">
        <v>334</v>
      </c>
      <c r="D409" s="55" t="s">
        <v>86</v>
      </c>
      <c r="E409" s="55" t="s">
        <v>335</v>
      </c>
      <c r="F409" s="55" t="s">
        <v>336</v>
      </c>
      <c r="G409" s="55" t="s">
        <v>177</v>
      </c>
      <c r="H409" s="55" t="s">
        <v>334</v>
      </c>
      <c r="I409" s="55" t="s">
        <v>86</v>
      </c>
      <c r="J409" s="55" t="s">
        <v>335</v>
      </c>
      <c r="K409" s="56" t="s">
        <v>336</v>
      </c>
      <c r="L409" s="55" t="s">
        <v>177</v>
      </c>
      <c r="M409" s="55" t="s">
        <v>334</v>
      </c>
      <c r="N409" s="55" t="s">
        <v>86</v>
      </c>
      <c r="O409" s="55" t="s">
        <v>335</v>
      </c>
      <c r="P409" s="55" t="s">
        <v>336</v>
      </c>
      <c r="Q409" s="55" t="s">
        <v>177</v>
      </c>
      <c r="R409" s="55" t="s">
        <v>334</v>
      </c>
      <c r="S409" s="55" t="s">
        <v>86</v>
      </c>
      <c r="T409" s="55" t="s">
        <v>335</v>
      </c>
      <c r="U409" s="55" t="s">
        <v>336</v>
      </c>
      <c r="V409" s="55" t="s">
        <v>177</v>
      </c>
      <c r="W409" s="55" t="s">
        <v>334</v>
      </c>
      <c r="X409" s="55" t="s">
        <v>86</v>
      </c>
      <c r="Y409" s="55" t="s">
        <v>335</v>
      </c>
      <c r="Z409" s="55" t="s">
        <v>336</v>
      </c>
      <c r="AA409" s="55" t="s">
        <v>177</v>
      </c>
      <c r="AB409" s="55" t="s">
        <v>334</v>
      </c>
      <c r="AC409" s="55" t="s">
        <v>86</v>
      </c>
      <c r="AD409" s="55" t="s">
        <v>335</v>
      </c>
      <c r="AE409" s="55" t="s">
        <v>336</v>
      </c>
      <c r="AF409" s="55" t="s">
        <v>177</v>
      </c>
      <c r="AG409" s="55" t="s">
        <v>334</v>
      </c>
      <c r="AH409" s="55" t="s">
        <v>86</v>
      </c>
      <c r="AI409" s="55" t="s">
        <v>335</v>
      </c>
      <c r="AJ409" s="55" t="s">
        <v>336</v>
      </c>
      <c r="AK409" s="55" t="s">
        <v>177</v>
      </c>
      <c r="AL409" s="55" t="s">
        <v>334</v>
      </c>
      <c r="AM409" s="55" t="s">
        <v>86</v>
      </c>
      <c r="AN409" s="55" t="s">
        <v>335</v>
      </c>
      <c r="AO409" s="55" t="s">
        <v>336</v>
      </c>
      <c r="AP409" s="55" t="s">
        <v>177</v>
      </c>
      <c r="AQ409" s="55" t="s">
        <v>334</v>
      </c>
      <c r="AR409" s="55" t="s">
        <v>86</v>
      </c>
      <c r="AS409" s="55" t="s">
        <v>335</v>
      </c>
      <c r="AT409" s="55" t="s">
        <v>336</v>
      </c>
      <c r="AU409" s="55" t="s">
        <v>177</v>
      </c>
      <c r="AV409" s="55" t="s">
        <v>334</v>
      </c>
      <c r="AW409" s="55" t="s">
        <v>86</v>
      </c>
      <c r="AX409" s="55" t="s">
        <v>335</v>
      </c>
      <c r="AY409" s="55" t="s">
        <v>336</v>
      </c>
      <c r="AZ409" s="55" t="s">
        <v>177</v>
      </c>
      <c r="BA409" s="55" t="s">
        <v>334</v>
      </c>
      <c r="BB409" s="55" t="s">
        <v>86</v>
      </c>
      <c r="BC409" s="55" t="s">
        <v>335</v>
      </c>
      <c r="BD409" s="55" t="s">
        <v>336</v>
      </c>
      <c r="BE409" s="55" t="s">
        <v>177</v>
      </c>
      <c r="BF409" s="55" t="s">
        <v>334</v>
      </c>
      <c r="BG409" s="55" t="s">
        <v>86</v>
      </c>
      <c r="BH409" s="55" t="s">
        <v>335</v>
      </c>
      <c r="BI409" s="55" t="s">
        <v>336</v>
      </c>
    </row>
    <row r="410" spans="1:61" ht="20.100000000000001" customHeight="1" x14ac:dyDescent="0.5">
      <c r="A410" s="3" t="s">
        <v>20</v>
      </c>
      <c r="B410" s="3">
        <v>2557105812.96</v>
      </c>
      <c r="C410" s="3">
        <v>242280518.11000004</v>
      </c>
      <c r="D410" s="3">
        <v>2799386331.0699997</v>
      </c>
      <c r="E410" s="34">
        <v>8.65</v>
      </c>
      <c r="F410" s="34">
        <v>21.78</v>
      </c>
      <c r="G410" s="3">
        <v>17703849.07</v>
      </c>
      <c r="H410" s="3">
        <v>-0.1</v>
      </c>
      <c r="I410" s="3">
        <v>17703848.969999999</v>
      </c>
      <c r="J410" s="34">
        <v>0</v>
      </c>
      <c r="K410" s="34">
        <v>9.92</v>
      </c>
      <c r="L410" s="3">
        <v>268590449.29000002</v>
      </c>
      <c r="M410" s="3">
        <v>108925017.04000001</v>
      </c>
      <c r="N410" s="3">
        <v>377515466.33000004</v>
      </c>
      <c r="O410" s="34">
        <v>28.85</v>
      </c>
      <c r="P410" s="34">
        <v>20.89</v>
      </c>
      <c r="Q410" s="3">
        <v>0</v>
      </c>
      <c r="R410" s="3">
        <v>51862049.25</v>
      </c>
      <c r="S410" s="3">
        <v>51862049.25</v>
      </c>
      <c r="T410" s="34">
        <v>100</v>
      </c>
      <c r="U410" s="34">
        <v>1.94</v>
      </c>
      <c r="V410" s="3">
        <v>4460533.32</v>
      </c>
      <c r="W410" s="3">
        <v>0</v>
      </c>
      <c r="X410" s="3">
        <v>4460533.32</v>
      </c>
      <c r="Y410" s="34">
        <v>0</v>
      </c>
      <c r="Z410" s="34">
        <v>3.11</v>
      </c>
      <c r="AA410" s="3">
        <v>1246102859.6199999</v>
      </c>
      <c r="AB410" s="3">
        <v>66703585.719999999</v>
      </c>
      <c r="AC410" s="3">
        <v>1312806445.3399999</v>
      </c>
      <c r="AD410" s="34">
        <v>5.08</v>
      </c>
      <c r="AE410" s="34">
        <v>32.549999999999997</v>
      </c>
      <c r="AF410" s="3">
        <v>97451978.900000006</v>
      </c>
      <c r="AG410" s="3">
        <v>0</v>
      </c>
      <c r="AH410" s="3">
        <v>97451978.900000006</v>
      </c>
      <c r="AI410" s="34">
        <v>0</v>
      </c>
      <c r="AJ410" s="34">
        <v>62.79</v>
      </c>
      <c r="AK410" s="3">
        <v>10779818.460000001</v>
      </c>
      <c r="AL410" s="3">
        <v>4707996.37</v>
      </c>
      <c r="AM410" s="3">
        <v>15487814.830000002</v>
      </c>
      <c r="AN410" s="34">
        <v>30.4</v>
      </c>
      <c r="AO410" s="34">
        <v>9.5500000000000007</v>
      </c>
      <c r="AP410" s="3">
        <v>581537818.40999997</v>
      </c>
      <c r="AQ410" s="3">
        <v>2061912.4</v>
      </c>
      <c r="AR410" s="3">
        <v>583599730.80999994</v>
      </c>
      <c r="AS410" s="34">
        <v>0.35</v>
      </c>
      <c r="AT410" s="34">
        <v>21.84</v>
      </c>
      <c r="AU410" s="3">
        <v>0</v>
      </c>
      <c r="AV410" s="3">
        <v>0</v>
      </c>
      <c r="AW410" s="3">
        <v>0</v>
      </c>
      <c r="AX410" s="34">
        <v>0</v>
      </c>
      <c r="AY410" s="34">
        <v>0</v>
      </c>
      <c r="AZ410" s="3">
        <v>11720159.640000001</v>
      </c>
      <c r="BA410" s="3">
        <v>0</v>
      </c>
      <c r="BB410" s="3">
        <v>11720159.640000001</v>
      </c>
      <c r="BC410" s="34">
        <v>0</v>
      </c>
      <c r="BD410" s="34">
        <v>5.74</v>
      </c>
      <c r="BE410" s="3">
        <v>318758346.25</v>
      </c>
      <c r="BF410" s="3">
        <v>8019957.4299999997</v>
      </c>
      <c r="BG410" s="3">
        <v>326778303.68000001</v>
      </c>
      <c r="BH410" s="34">
        <v>2.4500000000000002</v>
      </c>
      <c r="BI410" s="34">
        <v>41.38</v>
      </c>
    </row>
    <row r="411" spans="1:61" ht="20.100000000000001" customHeight="1" x14ac:dyDescent="0.5">
      <c r="A411" s="3" t="s">
        <v>19</v>
      </c>
      <c r="B411" s="3">
        <v>1550112948.7099998</v>
      </c>
      <c r="C411" s="3">
        <v>912982234.22000003</v>
      </c>
      <c r="D411" s="3">
        <v>2463095182.9299994</v>
      </c>
      <c r="E411" s="34">
        <v>37.07</v>
      </c>
      <c r="F411" s="34">
        <v>19.16</v>
      </c>
      <c r="G411" s="3">
        <v>6589968.0300000003</v>
      </c>
      <c r="H411" s="3">
        <v>1473239.26</v>
      </c>
      <c r="I411" s="3">
        <v>8063207.29</v>
      </c>
      <c r="J411" s="34">
        <v>18.27</v>
      </c>
      <c r="K411" s="34">
        <v>4.5199999999999996</v>
      </c>
      <c r="L411" s="3">
        <v>129976620.56</v>
      </c>
      <c r="M411" s="3">
        <v>280020394.94999999</v>
      </c>
      <c r="N411" s="3">
        <v>409997015.50999999</v>
      </c>
      <c r="O411" s="34">
        <v>68.3</v>
      </c>
      <c r="P411" s="34">
        <v>22.69</v>
      </c>
      <c r="Q411" s="3">
        <v>0</v>
      </c>
      <c r="R411" s="3">
        <v>540530527.98000002</v>
      </c>
      <c r="S411" s="3">
        <v>540530527.98000002</v>
      </c>
      <c r="T411" s="34">
        <v>100</v>
      </c>
      <c r="U411" s="34">
        <v>20.18</v>
      </c>
      <c r="V411" s="3">
        <v>16437384.98</v>
      </c>
      <c r="W411" s="3">
        <v>0</v>
      </c>
      <c r="X411" s="3">
        <v>16437384.98</v>
      </c>
      <c r="Y411" s="34">
        <v>0</v>
      </c>
      <c r="Z411" s="34">
        <v>11.47</v>
      </c>
      <c r="AA411" s="3">
        <v>828667216.75</v>
      </c>
      <c r="AB411" s="3">
        <v>76374645.780000001</v>
      </c>
      <c r="AC411" s="3">
        <v>905041862.52999997</v>
      </c>
      <c r="AD411" s="34">
        <v>8.44</v>
      </c>
      <c r="AE411" s="34">
        <v>22.44</v>
      </c>
      <c r="AF411" s="3">
        <v>5496077.2300000004</v>
      </c>
      <c r="AG411" s="3">
        <v>0</v>
      </c>
      <c r="AH411" s="3">
        <v>5496077.2300000004</v>
      </c>
      <c r="AI411" s="34">
        <v>0</v>
      </c>
      <c r="AJ411" s="34">
        <v>3.54</v>
      </c>
      <c r="AK411" s="3">
        <v>49916227.990000002</v>
      </c>
      <c r="AL411" s="3">
        <v>0</v>
      </c>
      <c r="AM411" s="3">
        <v>49916227.990000002</v>
      </c>
      <c r="AN411" s="34">
        <v>0</v>
      </c>
      <c r="AO411" s="34">
        <v>30.76</v>
      </c>
      <c r="AP411" s="3">
        <v>317728567</v>
      </c>
      <c r="AQ411" s="3">
        <v>370304.49</v>
      </c>
      <c r="AR411" s="3">
        <v>318098871.49000001</v>
      </c>
      <c r="AS411" s="34">
        <v>0.12</v>
      </c>
      <c r="AT411" s="34">
        <v>11.9</v>
      </c>
      <c r="AU411" s="3">
        <v>0</v>
      </c>
      <c r="AV411" s="3">
        <v>0</v>
      </c>
      <c r="AW411" s="3">
        <v>0</v>
      </c>
      <c r="AX411" s="34">
        <v>0</v>
      </c>
      <c r="AY411" s="34">
        <v>0</v>
      </c>
      <c r="AZ411" s="3">
        <v>21706304.329999998</v>
      </c>
      <c r="BA411" s="3">
        <v>5059495.0599999996</v>
      </c>
      <c r="BB411" s="3">
        <v>26765799.389999997</v>
      </c>
      <c r="BC411" s="34">
        <v>18.899999999999999</v>
      </c>
      <c r="BD411" s="34">
        <v>13.1</v>
      </c>
      <c r="BE411" s="3">
        <v>173594581.84</v>
      </c>
      <c r="BF411" s="3">
        <v>9153626.6999999993</v>
      </c>
      <c r="BG411" s="3">
        <v>182748208.53999999</v>
      </c>
      <c r="BH411" s="34">
        <v>5.01</v>
      </c>
      <c r="BI411" s="34">
        <v>23.14</v>
      </c>
    </row>
    <row r="412" spans="1:61" ht="20.100000000000001" customHeight="1" x14ac:dyDescent="0.5">
      <c r="A412" s="3" t="s">
        <v>21</v>
      </c>
      <c r="B412" s="3">
        <v>248026332.34999999</v>
      </c>
      <c r="C412" s="3">
        <v>1570611826.4599998</v>
      </c>
      <c r="D412" s="3">
        <v>1818638158.8099999</v>
      </c>
      <c r="E412" s="34">
        <v>86.36</v>
      </c>
      <c r="F412" s="34">
        <v>14.15</v>
      </c>
      <c r="G412" s="3">
        <v>4562950.55</v>
      </c>
      <c r="H412" s="3">
        <v>172949.94</v>
      </c>
      <c r="I412" s="3">
        <v>4735900.49</v>
      </c>
      <c r="J412" s="34">
        <v>3.65</v>
      </c>
      <c r="K412" s="34">
        <v>2.65</v>
      </c>
      <c r="L412" s="3">
        <v>32462482.890000001</v>
      </c>
      <c r="M412" s="3">
        <v>1351793.77</v>
      </c>
      <c r="N412" s="3">
        <v>33814276.660000004</v>
      </c>
      <c r="O412" s="34">
        <v>4</v>
      </c>
      <c r="P412" s="34">
        <v>1.87</v>
      </c>
      <c r="Q412" s="3">
        <v>0</v>
      </c>
      <c r="R412" s="3">
        <v>1566408060.52</v>
      </c>
      <c r="S412" s="3">
        <v>1566408060.52</v>
      </c>
      <c r="T412" s="34">
        <v>100</v>
      </c>
      <c r="U412" s="34">
        <v>58.49</v>
      </c>
      <c r="V412" s="3">
        <v>3718451.95</v>
      </c>
      <c r="W412" s="3">
        <v>-0.01</v>
      </c>
      <c r="X412" s="3">
        <v>3718451.9400000004</v>
      </c>
      <c r="Y412" s="34">
        <v>0</v>
      </c>
      <c r="Z412" s="34">
        <v>2.59</v>
      </c>
      <c r="AA412" s="3">
        <v>57078973.509999998</v>
      </c>
      <c r="AB412" s="3">
        <v>368169.87</v>
      </c>
      <c r="AC412" s="3">
        <v>57447143.379999995</v>
      </c>
      <c r="AD412" s="34">
        <v>0.64</v>
      </c>
      <c r="AE412" s="34">
        <v>1.42</v>
      </c>
      <c r="AF412" s="3">
        <v>221214.37</v>
      </c>
      <c r="AG412" s="3">
        <v>0</v>
      </c>
      <c r="AH412" s="3">
        <v>221214.37</v>
      </c>
      <c r="AI412" s="34">
        <v>0</v>
      </c>
      <c r="AJ412" s="34">
        <v>0.14000000000000001</v>
      </c>
      <c r="AK412" s="3">
        <v>940993.14</v>
      </c>
      <c r="AL412" s="3">
        <v>0</v>
      </c>
      <c r="AM412" s="3">
        <v>940993.14</v>
      </c>
      <c r="AN412" s="34">
        <v>0</v>
      </c>
      <c r="AO412" s="34">
        <v>0.57999999999999996</v>
      </c>
      <c r="AP412" s="3">
        <v>135959277.28999999</v>
      </c>
      <c r="AQ412" s="3">
        <v>2113770.5299999998</v>
      </c>
      <c r="AR412" s="3">
        <v>138073047.81999999</v>
      </c>
      <c r="AS412" s="34">
        <v>1.53</v>
      </c>
      <c r="AT412" s="34">
        <v>5.17</v>
      </c>
      <c r="AU412" s="3">
        <v>0</v>
      </c>
      <c r="AV412" s="3">
        <v>0</v>
      </c>
      <c r="AW412" s="3">
        <v>0</v>
      </c>
      <c r="AX412" s="34">
        <v>0</v>
      </c>
      <c r="AY412" s="34">
        <v>0</v>
      </c>
      <c r="AZ412" s="3">
        <v>2419486.69</v>
      </c>
      <c r="BA412" s="3">
        <v>5927.75</v>
      </c>
      <c r="BB412" s="3">
        <v>2425414.44</v>
      </c>
      <c r="BC412" s="34">
        <v>0.24</v>
      </c>
      <c r="BD412" s="34">
        <v>1.19</v>
      </c>
      <c r="BE412" s="3">
        <v>10662501.960000001</v>
      </c>
      <c r="BF412" s="3">
        <v>191154.09</v>
      </c>
      <c r="BG412" s="3">
        <v>10853656.050000001</v>
      </c>
      <c r="BH412" s="34">
        <v>1.76</v>
      </c>
      <c r="BI412" s="34">
        <v>1.37</v>
      </c>
    </row>
    <row r="413" spans="1:61" ht="20.100000000000001" customHeight="1" x14ac:dyDescent="0.5">
      <c r="A413" s="3" t="s">
        <v>22</v>
      </c>
      <c r="B413" s="3">
        <v>1483075442.73</v>
      </c>
      <c r="C413" s="3">
        <v>234257862.20999998</v>
      </c>
      <c r="D413" s="3">
        <v>1717333304.9400001</v>
      </c>
      <c r="E413" s="34">
        <v>13.64</v>
      </c>
      <c r="F413" s="34">
        <v>13.36</v>
      </c>
      <c r="G413" s="3">
        <v>4909314.04</v>
      </c>
      <c r="H413" s="3">
        <v>0</v>
      </c>
      <c r="I413" s="3">
        <v>4909314.04</v>
      </c>
      <c r="J413" s="34">
        <v>0</v>
      </c>
      <c r="K413" s="34">
        <v>2.75</v>
      </c>
      <c r="L413" s="3">
        <v>128928606.56999999</v>
      </c>
      <c r="M413" s="3">
        <v>146572114.97</v>
      </c>
      <c r="N413" s="3">
        <v>275500721.53999996</v>
      </c>
      <c r="O413" s="34">
        <v>53.2</v>
      </c>
      <c r="P413" s="34">
        <v>15.24</v>
      </c>
      <c r="Q413" s="3">
        <v>0</v>
      </c>
      <c r="R413" s="3">
        <v>30589996.030000001</v>
      </c>
      <c r="S413" s="3">
        <v>30589996.030000001</v>
      </c>
      <c r="T413" s="34">
        <v>100</v>
      </c>
      <c r="U413" s="34">
        <v>1.1399999999999999</v>
      </c>
      <c r="V413" s="3">
        <v>26643164.280000001</v>
      </c>
      <c r="W413" s="3">
        <v>3330499.49</v>
      </c>
      <c r="X413" s="3">
        <v>29973663.770000003</v>
      </c>
      <c r="Y413" s="34">
        <v>11.11</v>
      </c>
      <c r="Z413" s="34">
        <v>20.92</v>
      </c>
      <c r="AA413" s="3">
        <v>914859099.69000006</v>
      </c>
      <c r="AB413" s="3">
        <v>48640511.140000001</v>
      </c>
      <c r="AC413" s="3">
        <v>963499610.83000004</v>
      </c>
      <c r="AD413" s="34">
        <v>5.05</v>
      </c>
      <c r="AE413" s="34">
        <v>23.89</v>
      </c>
      <c r="AF413" s="3">
        <v>515811.79</v>
      </c>
      <c r="AG413" s="3">
        <v>0</v>
      </c>
      <c r="AH413" s="3">
        <v>515811.79</v>
      </c>
      <c r="AI413" s="34">
        <v>0</v>
      </c>
      <c r="AJ413" s="34">
        <v>0.33</v>
      </c>
      <c r="AK413" s="3">
        <v>37390623.289999999</v>
      </c>
      <c r="AL413" s="3">
        <v>1716084.87</v>
      </c>
      <c r="AM413" s="3">
        <v>39106708.159999996</v>
      </c>
      <c r="AN413" s="34">
        <v>4.3899999999999997</v>
      </c>
      <c r="AO413" s="34">
        <v>24.1</v>
      </c>
      <c r="AP413" s="3">
        <v>291694053.68000001</v>
      </c>
      <c r="AQ413" s="3">
        <v>2038556.06</v>
      </c>
      <c r="AR413" s="3">
        <v>293732609.74000001</v>
      </c>
      <c r="AS413" s="34">
        <v>0.69</v>
      </c>
      <c r="AT413" s="34">
        <v>10.99</v>
      </c>
      <c r="AU413" s="3">
        <v>0</v>
      </c>
      <c r="AV413" s="3">
        <v>0</v>
      </c>
      <c r="AW413" s="3">
        <v>0</v>
      </c>
      <c r="AX413" s="34">
        <v>0</v>
      </c>
      <c r="AY413" s="34">
        <v>0</v>
      </c>
      <c r="AZ413" s="3">
        <v>18347316.280000001</v>
      </c>
      <c r="BA413" s="3">
        <v>572232.26</v>
      </c>
      <c r="BB413" s="3">
        <v>18919548.540000003</v>
      </c>
      <c r="BC413" s="34">
        <v>3.02</v>
      </c>
      <c r="BD413" s="34">
        <v>9.26</v>
      </c>
      <c r="BE413" s="3">
        <v>59787453.109999999</v>
      </c>
      <c r="BF413" s="3">
        <v>797867.39</v>
      </c>
      <c r="BG413" s="3">
        <v>60585320.5</v>
      </c>
      <c r="BH413" s="34">
        <v>1.32</v>
      </c>
      <c r="BI413" s="34">
        <v>7.67</v>
      </c>
    </row>
    <row r="414" spans="1:61" ht="20.100000000000001" customHeight="1" x14ac:dyDescent="0.5">
      <c r="A414" s="3" t="s">
        <v>23</v>
      </c>
      <c r="B414" s="3">
        <v>789346384.3900001</v>
      </c>
      <c r="C414" s="3">
        <v>147630666.31999999</v>
      </c>
      <c r="D414" s="3">
        <v>936977050.71000004</v>
      </c>
      <c r="E414" s="34">
        <v>15.76</v>
      </c>
      <c r="F414" s="34">
        <v>7.29</v>
      </c>
      <c r="G414" s="3">
        <v>123857.45</v>
      </c>
      <c r="H414" s="3">
        <v>0</v>
      </c>
      <c r="I414" s="3">
        <v>123857.45</v>
      </c>
      <c r="J414" s="34">
        <v>0</v>
      </c>
      <c r="K414" s="34">
        <v>7.0000000000000007E-2</v>
      </c>
      <c r="L414" s="3">
        <v>19449359.260000002</v>
      </c>
      <c r="M414" s="3">
        <v>1687643.63</v>
      </c>
      <c r="N414" s="3">
        <v>21137002.890000001</v>
      </c>
      <c r="O414" s="34">
        <v>7.98</v>
      </c>
      <c r="P414" s="34">
        <v>1.17</v>
      </c>
      <c r="Q414" s="3">
        <v>725480.72</v>
      </c>
      <c r="R414" s="3">
        <v>76890301.099999994</v>
      </c>
      <c r="S414" s="3">
        <v>77615781.819999993</v>
      </c>
      <c r="T414" s="34">
        <v>99.07</v>
      </c>
      <c r="U414" s="34">
        <v>2.9</v>
      </c>
      <c r="V414" s="3">
        <v>1010561.1</v>
      </c>
      <c r="W414" s="3">
        <v>0</v>
      </c>
      <c r="X414" s="3">
        <v>1010561.1</v>
      </c>
      <c r="Y414" s="34">
        <v>0</v>
      </c>
      <c r="Z414" s="34">
        <v>0.71</v>
      </c>
      <c r="AA414" s="3">
        <v>342047787.17000002</v>
      </c>
      <c r="AB414" s="3">
        <v>65051536.32</v>
      </c>
      <c r="AC414" s="3">
        <v>407099323.49000001</v>
      </c>
      <c r="AD414" s="34">
        <v>15.98</v>
      </c>
      <c r="AE414" s="34">
        <v>10.09</v>
      </c>
      <c r="AF414" s="3">
        <v>10277364.23</v>
      </c>
      <c r="AG414" s="3">
        <v>0</v>
      </c>
      <c r="AH414" s="3">
        <v>10277364.23</v>
      </c>
      <c r="AI414" s="34">
        <v>0</v>
      </c>
      <c r="AJ414" s="34">
        <v>6.62</v>
      </c>
      <c r="AK414" s="3">
        <v>12276622.08</v>
      </c>
      <c r="AL414" s="3">
        <v>74529.33</v>
      </c>
      <c r="AM414" s="3">
        <v>12351151.41</v>
      </c>
      <c r="AN414" s="34">
        <v>0.6</v>
      </c>
      <c r="AO414" s="34">
        <v>7.61</v>
      </c>
      <c r="AP414" s="3">
        <v>325792108.26999998</v>
      </c>
      <c r="AQ414" s="3">
        <v>2225817.7200000002</v>
      </c>
      <c r="AR414" s="3">
        <v>328017925.99000001</v>
      </c>
      <c r="AS414" s="34">
        <v>0.68</v>
      </c>
      <c r="AT414" s="34">
        <v>12.28</v>
      </c>
      <c r="AU414" s="3">
        <v>0</v>
      </c>
      <c r="AV414" s="3">
        <v>0</v>
      </c>
      <c r="AW414" s="3">
        <v>0</v>
      </c>
      <c r="AX414" s="34">
        <v>0</v>
      </c>
      <c r="AY414" s="34">
        <v>0</v>
      </c>
      <c r="AZ414" s="3">
        <v>18811391.289999999</v>
      </c>
      <c r="BA414" s="3">
        <v>757105.18</v>
      </c>
      <c r="BB414" s="3">
        <v>19568496.469999999</v>
      </c>
      <c r="BC414" s="34">
        <v>3.87</v>
      </c>
      <c r="BD414" s="34">
        <v>9.58</v>
      </c>
      <c r="BE414" s="3">
        <v>58831852.82</v>
      </c>
      <c r="BF414" s="3">
        <v>943733.04</v>
      </c>
      <c r="BG414" s="3">
        <v>59775585.859999999</v>
      </c>
      <c r="BH414" s="34">
        <v>1.58</v>
      </c>
      <c r="BI414" s="34">
        <v>7.57</v>
      </c>
    </row>
    <row r="415" spans="1:61" ht="20.100000000000001" customHeight="1" x14ac:dyDescent="0.5">
      <c r="A415" s="3" t="s">
        <v>24</v>
      </c>
      <c r="B415" s="3">
        <v>274354661.86000001</v>
      </c>
      <c r="C415" s="3">
        <v>374628591.42999995</v>
      </c>
      <c r="D415" s="3">
        <v>648983253.28999996</v>
      </c>
      <c r="E415" s="34">
        <v>57.73</v>
      </c>
      <c r="F415" s="34">
        <v>5.05</v>
      </c>
      <c r="G415" s="3">
        <v>83719.56</v>
      </c>
      <c r="H415" s="3">
        <v>0</v>
      </c>
      <c r="I415" s="3">
        <v>83719.56</v>
      </c>
      <c r="J415" s="34">
        <v>0</v>
      </c>
      <c r="K415" s="34">
        <v>0.05</v>
      </c>
      <c r="L415" s="3">
        <v>40556672.869999997</v>
      </c>
      <c r="M415" s="3">
        <v>357655830.50999999</v>
      </c>
      <c r="N415" s="3">
        <v>398212503.38</v>
      </c>
      <c r="O415" s="34">
        <v>89.82</v>
      </c>
      <c r="P415" s="34">
        <v>22.03</v>
      </c>
      <c r="Q415" s="3">
        <v>0</v>
      </c>
      <c r="R415" s="3">
        <v>0</v>
      </c>
      <c r="S415" s="3">
        <v>0</v>
      </c>
      <c r="T415" s="34">
        <v>0</v>
      </c>
      <c r="U415" s="34">
        <v>0</v>
      </c>
      <c r="V415" s="3">
        <v>63079969.590000004</v>
      </c>
      <c r="W415" s="3">
        <v>16685823.460000001</v>
      </c>
      <c r="X415" s="3">
        <v>79765793.050000012</v>
      </c>
      <c r="Y415" s="34">
        <v>20.92</v>
      </c>
      <c r="Z415" s="34">
        <v>55.66</v>
      </c>
      <c r="AA415" s="3">
        <v>76607574.219999999</v>
      </c>
      <c r="AB415" s="3">
        <v>286937.46000000002</v>
      </c>
      <c r="AC415" s="3">
        <v>76894511.679999992</v>
      </c>
      <c r="AD415" s="34">
        <v>0.37</v>
      </c>
      <c r="AE415" s="34">
        <v>1.91</v>
      </c>
      <c r="AF415" s="3">
        <v>351834</v>
      </c>
      <c r="AG415" s="3">
        <v>0</v>
      </c>
      <c r="AH415" s="3">
        <v>351834</v>
      </c>
      <c r="AI415" s="34">
        <v>0</v>
      </c>
      <c r="AJ415" s="34">
        <v>0.23</v>
      </c>
      <c r="AK415" s="3">
        <v>2080396.71</v>
      </c>
      <c r="AL415" s="3">
        <v>0</v>
      </c>
      <c r="AM415" s="3">
        <v>2080396.71</v>
      </c>
      <c r="AN415" s="34">
        <v>0</v>
      </c>
      <c r="AO415" s="34">
        <v>1.28</v>
      </c>
      <c r="AP415" s="3">
        <v>64656413.960000001</v>
      </c>
      <c r="AQ415" s="3">
        <v>0</v>
      </c>
      <c r="AR415" s="3">
        <v>64656413.960000001</v>
      </c>
      <c r="AS415" s="34">
        <v>0</v>
      </c>
      <c r="AT415" s="34">
        <v>2.42</v>
      </c>
      <c r="AU415" s="3">
        <v>0</v>
      </c>
      <c r="AV415" s="3">
        <v>0</v>
      </c>
      <c r="AW415" s="3">
        <v>0</v>
      </c>
      <c r="AX415" s="34">
        <v>0</v>
      </c>
      <c r="AY415" s="34">
        <v>0</v>
      </c>
      <c r="AZ415" s="3">
        <v>7758876.7400000002</v>
      </c>
      <c r="BA415" s="3">
        <v>0</v>
      </c>
      <c r="BB415" s="3">
        <v>7758876.7400000002</v>
      </c>
      <c r="BC415" s="34">
        <v>0</v>
      </c>
      <c r="BD415" s="34">
        <v>3.8</v>
      </c>
      <c r="BE415" s="3">
        <v>19179204.210000001</v>
      </c>
      <c r="BF415" s="3">
        <v>0</v>
      </c>
      <c r="BG415" s="3">
        <v>19179204.210000001</v>
      </c>
      <c r="BH415" s="34">
        <v>0</v>
      </c>
      <c r="BI415" s="34">
        <v>2.4300000000000002</v>
      </c>
    </row>
    <row r="416" spans="1:61" ht="20.100000000000001" customHeight="1" x14ac:dyDescent="0.5">
      <c r="A416" s="3" t="s">
        <v>25</v>
      </c>
      <c r="B416" s="3">
        <v>592526417.82999992</v>
      </c>
      <c r="C416" s="3">
        <v>54045443.870000005</v>
      </c>
      <c r="D416" s="3">
        <v>646571861.70000005</v>
      </c>
      <c r="E416" s="34">
        <v>8.36</v>
      </c>
      <c r="F416" s="34">
        <v>5.03</v>
      </c>
      <c r="G416" s="3">
        <v>2135051.4</v>
      </c>
      <c r="H416" s="3">
        <v>0</v>
      </c>
      <c r="I416" s="3">
        <v>2135051.4</v>
      </c>
      <c r="J416" s="34">
        <v>0</v>
      </c>
      <c r="K416" s="34">
        <v>1.2</v>
      </c>
      <c r="L416" s="3">
        <v>22524926.550000001</v>
      </c>
      <c r="M416" s="3">
        <v>475096.67</v>
      </c>
      <c r="N416" s="3">
        <v>23000023.220000003</v>
      </c>
      <c r="O416" s="34">
        <v>2.0699999999999998</v>
      </c>
      <c r="P416" s="34">
        <v>1.27</v>
      </c>
      <c r="Q416" s="3">
        <v>1428224.43</v>
      </c>
      <c r="R416" s="3">
        <v>22532819.289999999</v>
      </c>
      <c r="S416" s="3">
        <v>23961043.719999999</v>
      </c>
      <c r="T416" s="34">
        <v>94.04</v>
      </c>
      <c r="U416" s="34">
        <v>0.89</v>
      </c>
      <c r="V416" s="3">
        <v>6958479.3700000001</v>
      </c>
      <c r="W416" s="3">
        <v>0</v>
      </c>
      <c r="X416" s="3">
        <v>6958479.3700000001</v>
      </c>
      <c r="Y416" s="34">
        <v>0</v>
      </c>
      <c r="Z416" s="34">
        <v>4.8600000000000003</v>
      </c>
      <c r="AA416" s="3">
        <v>212594247.88999999</v>
      </c>
      <c r="AB416" s="3">
        <v>27168040.91</v>
      </c>
      <c r="AC416" s="3">
        <v>239762288.79999998</v>
      </c>
      <c r="AD416" s="34">
        <v>11.33</v>
      </c>
      <c r="AE416" s="34">
        <v>5.94</v>
      </c>
      <c r="AF416" s="3">
        <v>21829847.699999999</v>
      </c>
      <c r="AG416" s="3">
        <v>0</v>
      </c>
      <c r="AH416" s="3">
        <v>21829847.699999999</v>
      </c>
      <c r="AI416" s="34">
        <v>0</v>
      </c>
      <c r="AJ416" s="34">
        <v>14.06</v>
      </c>
      <c r="AK416" s="3">
        <v>31584691.920000002</v>
      </c>
      <c r="AL416" s="3">
        <v>0</v>
      </c>
      <c r="AM416" s="3">
        <v>31584691.920000002</v>
      </c>
      <c r="AN416" s="34">
        <v>0</v>
      </c>
      <c r="AO416" s="34">
        <v>19.47</v>
      </c>
      <c r="AP416" s="3">
        <v>192313569.41</v>
      </c>
      <c r="AQ416" s="3">
        <v>2198803.7799999998</v>
      </c>
      <c r="AR416" s="3">
        <v>194512373.19</v>
      </c>
      <c r="AS416" s="34">
        <v>1.1299999999999999</v>
      </c>
      <c r="AT416" s="34">
        <v>7.28</v>
      </c>
      <c r="AU416" s="3">
        <v>0</v>
      </c>
      <c r="AV416" s="3">
        <v>0</v>
      </c>
      <c r="AW416" s="3">
        <v>0</v>
      </c>
      <c r="AX416" s="34">
        <v>0</v>
      </c>
      <c r="AY416" s="34">
        <v>0</v>
      </c>
      <c r="AZ416" s="3">
        <v>23937130.91</v>
      </c>
      <c r="BA416" s="3">
        <v>400666.68</v>
      </c>
      <c r="BB416" s="3">
        <v>24337797.59</v>
      </c>
      <c r="BC416" s="34">
        <v>1.65</v>
      </c>
      <c r="BD416" s="34">
        <v>11.91</v>
      </c>
      <c r="BE416" s="3">
        <v>77220248.25</v>
      </c>
      <c r="BF416" s="3">
        <v>1270016.54</v>
      </c>
      <c r="BG416" s="3">
        <v>78490264.790000007</v>
      </c>
      <c r="BH416" s="34">
        <v>1.62</v>
      </c>
      <c r="BI416" s="34">
        <v>9.94</v>
      </c>
    </row>
    <row r="417" spans="1:61" ht="20.100000000000001" customHeight="1" x14ac:dyDescent="0.5">
      <c r="A417" s="3" t="s">
        <v>26</v>
      </c>
      <c r="B417" s="3">
        <v>22547367.98</v>
      </c>
      <c r="C417" s="3">
        <v>270611284.56</v>
      </c>
      <c r="D417" s="3">
        <v>293158652.53999996</v>
      </c>
      <c r="E417" s="34">
        <v>92.31</v>
      </c>
      <c r="F417" s="34">
        <v>2.2799999999999998</v>
      </c>
      <c r="G417" s="3">
        <v>21763297.199999999</v>
      </c>
      <c r="H417" s="3">
        <v>0</v>
      </c>
      <c r="I417" s="3">
        <v>21763297.199999999</v>
      </c>
      <c r="J417" s="34">
        <v>0</v>
      </c>
      <c r="K417" s="34">
        <v>12.19</v>
      </c>
      <c r="L417" s="3">
        <v>784070.78</v>
      </c>
      <c r="M417" s="3">
        <v>435930.55</v>
      </c>
      <c r="N417" s="3">
        <v>1220001.33</v>
      </c>
      <c r="O417" s="34">
        <v>35.729999999999997</v>
      </c>
      <c r="P417" s="34">
        <v>7.0000000000000007E-2</v>
      </c>
      <c r="Q417" s="3">
        <v>0</v>
      </c>
      <c r="R417" s="3">
        <v>270175354.00999999</v>
      </c>
      <c r="S417" s="3">
        <v>270175354.00999999</v>
      </c>
      <c r="T417" s="34">
        <v>100</v>
      </c>
      <c r="U417" s="34">
        <v>10.09</v>
      </c>
      <c r="V417" s="3">
        <v>0</v>
      </c>
      <c r="W417" s="3">
        <v>0</v>
      </c>
      <c r="X417" s="3">
        <v>0</v>
      </c>
      <c r="Y417" s="34">
        <v>0</v>
      </c>
      <c r="Z417" s="34">
        <v>0</v>
      </c>
      <c r="AA417" s="3">
        <v>0</v>
      </c>
      <c r="AB417" s="3">
        <v>0</v>
      </c>
      <c r="AC417" s="3">
        <v>0</v>
      </c>
      <c r="AD417" s="34">
        <v>0</v>
      </c>
      <c r="AE417" s="34">
        <v>0</v>
      </c>
      <c r="AF417" s="3">
        <v>0</v>
      </c>
      <c r="AG417" s="3">
        <v>0</v>
      </c>
      <c r="AH417" s="3">
        <v>0</v>
      </c>
      <c r="AI417" s="34">
        <v>0</v>
      </c>
      <c r="AJ417" s="34">
        <v>0</v>
      </c>
      <c r="AK417" s="3">
        <v>0</v>
      </c>
      <c r="AL417" s="3">
        <v>0</v>
      </c>
      <c r="AM417" s="3">
        <v>0</v>
      </c>
      <c r="AN417" s="34">
        <v>0</v>
      </c>
      <c r="AO417" s="34">
        <v>0</v>
      </c>
      <c r="AP417" s="3">
        <v>0</v>
      </c>
      <c r="AQ417" s="3">
        <v>0</v>
      </c>
      <c r="AR417" s="3">
        <v>0</v>
      </c>
      <c r="AS417" s="34">
        <v>0</v>
      </c>
      <c r="AT417" s="34">
        <v>0</v>
      </c>
      <c r="AU417" s="3">
        <v>0</v>
      </c>
      <c r="AV417" s="3">
        <v>0</v>
      </c>
      <c r="AW417" s="3">
        <v>0</v>
      </c>
      <c r="AX417" s="34">
        <v>0</v>
      </c>
      <c r="AY417" s="34">
        <v>0</v>
      </c>
      <c r="AZ417" s="3">
        <v>0</v>
      </c>
      <c r="BA417" s="3">
        <v>0</v>
      </c>
      <c r="BB417" s="3">
        <v>0</v>
      </c>
      <c r="BC417" s="34">
        <v>0</v>
      </c>
      <c r="BD417" s="34">
        <v>0</v>
      </c>
      <c r="BE417" s="3">
        <v>0</v>
      </c>
      <c r="BF417" s="3">
        <v>0</v>
      </c>
      <c r="BG417" s="3">
        <v>0</v>
      </c>
      <c r="BH417" s="34">
        <v>0</v>
      </c>
      <c r="BI417" s="34">
        <v>0</v>
      </c>
    </row>
    <row r="418" spans="1:61" ht="20.100000000000001" customHeight="1" x14ac:dyDescent="0.5">
      <c r="A418" s="3" t="s">
        <v>27</v>
      </c>
      <c r="B418" s="3">
        <v>51826197.579999991</v>
      </c>
      <c r="C418" s="3">
        <v>232722521.93000001</v>
      </c>
      <c r="D418" s="3">
        <v>284548719.50999999</v>
      </c>
      <c r="E418" s="34">
        <v>81.790000000000006</v>
      </c>
      <c r="F418" s="34">
        <v>2.21</v>
      </c>
      <c r="G418" s="3">
        <v>1386504.63</v>
      </c>
      <c r="H418" s="3">
        <v>117176259.34999999</v>
      </c>
      <c r="I418" s="3">
        <v>118562763.97999999</v>
      </c>
      <c r="J418" s="34">
        <v>98.83</v>
      </c>
      <c r="K418" s="34">
        <v>66.41</v>
      </c>
      <c r="L418" s="3">
        <v>2557969.09</v>
      </c>
      <c r="M418" s="3">
        <v>111766130.70999999</v>
      </c>
      <c r="N418" s="3">
        <v>114324099.8</v>
      </c>
      <c r="O418" s="34">
        <v>97.76</v>
      </c>
      <c r="P418" s="34">
        <v>6.33</v>
      </c>
      <c r="Q418" s="3">
        <v>0</v>
      </c>
      <c r="R418" s="3">
        <v>140136.72</v>
      </c>
      <c r="S418" s="3">
        <v>140136.72</v>
      </c>
      <c r="T418" s="34">
        <v>100</v>
      </c>
      <c r="U418" s="34">
        <v>0.01</v>
      </c>
      <c r="V418" s="3">
        <v>1489.38</v>
      </c>
      <c r="W418" s="3">
        <v>73748</v>
      </c>
      <c r="X418" s="3">
        <v>75237.38</v>
      </c>
      <c r="Y418" s="34">
        <v>98.02</v>
      </c>
      <c r="Z418" s="34">
        <v>0.05</v>
      </c>
      <c r="AA418" s="3">
        <v>9648776.1300000008</v>
      </c>
      <c r="AB418" s="3">
        <v>799187.06</v>
      </c>
      <c r="AC418" s="3">
        <v>10447963.190000001</v>
      </c>
      <c r="AD418" s="34">
        <v>7.65</v>
      </c>
      <c r="AE418" s="34">
        <v>0.26</v>
      </c>
      <c r="AF418" s="3">
        <v>15734720.699999999</v>
      </c>
      <c r="AG418" s="3">
        <v>0</v>
      </c>
      <c r="AH418" s="3">
        <v>15734720.699999999</v>
      </c>
      <c r="AI418" s="34">
        <v>0</v>
      </c>
      <c r="AJ418" s="34">
        <v>10.14</v>
      </c>
      <c r="AK418" s="3">
        <v>188407.89</v>
      </c>
      <c r="AL418" s="3">
        <v>0</v>
      </c>
      <c r="AM418" s="3">
        <v>188407.89</v>
      </c>
      <c r="AN418" s="34">
        <v>0</v>
      </c>
      <c r="AO418" s="34">
        <v>0.12</v>
      </c>
      <c r="AP418" s="3">
        <v>13892230.52</v>
      </c>
      <c r="AQ418" s="3">
        <v>17847.28</v>
      </c>
      <c r="AR418" s="3">
        <v>13910077.799999999</v>
      </c>
      <c r="AS418" s="34">
        <v>0.13</v>
      </c>
      <c r="AT418" s="34">
        <v>0.52</v>
      </c>
      <c r="AU418" s="3">
        <v>0</v>
      </c>
      <c r="AV418" s="3">
        <v>0</v>
      </c>
      <c r="AW418" s="3">
        <v>0</v>
      </c>
      <c r="AX418" s="34">
        <v>0</v>
      </c>
      <c r="AY418" s="34">
        <v>0</v>
      </c>
      <c r="AZ418" s="3">
        <v>5209430.62</v>
      </c>
      <c r="BA418" s="3">
        <v>0</v>
      </c>
      <c r="BB418" s="3">
        <v>5209430.62</v>
      </c>
      <c r="BC418" s="34">
        <v>0</v>
      </c>
      <c r="BD418" s="34">
        <v>2.5499999999999998</v>
      </c>
      <c r="BE418" s="3">
        <v>3206668.62</v>
      </c>
      <c r="BF418" s="3">
        <v>2749212.81</v>
      </c>
      <c r="BG418" s="3">
        <v>5955881.4299999997</v>
      </c>
      <c r="BH418" s="34">
        <v>46.16</v>
      </c>
      <c r="BI418" s="34">
        <v>0.75</v>
      </c>
    </row>
    <row r="419" spans="1:61" ht="20.100000000000001" customHeight="1" x14ac:dyDescent="0.5">
      <c r="A419" s="3" t="s">
        <v>28</v>
      </c>
      <c r="B419" s="3">
        <v>168596205.28999999</v>
      </c>
      <c r="C419" s="3">
        <v>32084.74</v>
      </c>
      <c r="D419" s="3">
        <v>168628290.03000003</v>
      </c>
      <c r="E419" s="34">
        <v>0.02</v>
      </c>
      <c r="F419" s="34">
        <v>1.31</v>
      </c>
      <c r="G419" s="3">
        <v>170884.64</v>
      </c>
      <c r="H419" s="3">
        <v>0</v>
      </c>
      <c r="I419" s="3">
        <v>170884.64</v>
      </c>
      <c r="J419" s="34">
        <v>0</v>
      </c>
      <c r="K419" s="34">
        <v>0.1</v>
      </c>
      <c r="L419" s="3">
        <v>593325.42000000004</v>
      </c>
      <c r="M419" s="3">
        <v>0</v>
      </c>
      <c r="N419" s="3">
        <v>593325.42000000004</v>
      </c>
      <c r="O419" s="34">
        <v>0</v>
      </c>
      <c r="P419" s="34">
        <v>0.03</v>
      </c>
      <c r="Q419" s="3">
        <v>0</v>
      </c>
      <c r="R419" s="3">
        <v>0</v>
      </c>
      <c r="S419" s="3">
        <v>0</v>
      </c>
      <c r="T419" s="34">
        <v>0</v>
      </c>
      <c r="U419" s="34">
        <v>0</v>
      </c>
      <c r="V419" s="3">
        <v>185668.14</v>
      </c>
      <c r="W419" s="3">
        <v>0</v>
      </c>
      <c r="X419" s="3">
        <v>185668.14</v>
      </c>
      <c r="Y419" s="34">
        <v>0</v>
      </c>
      <c r="Z419" s="34">
        <v>0.13</v>
      </c>
      <c r="AA419" s="3">
        <v>406680.82</v>
      </c>
      <c r="AB419" s="3">
        <v>0</v>
      </c>
      <c r="AC419" s="3">
        <v>406680.82</v>
      </c>
      <c r="AD419" s="34">
        <v>0</v>
      </c>
      <c r="AE419" s="34">
        <v>0.01</v>
      </c>
      <c r="AF419" s="3">
        <v>211400.86</v>
      </c>
      <c r="AG419" s="3">
        <v>0</v>
      </c>
      <c r="AH419" s="3">
        <v>211400.86</v>
      </c>
      <c r="AI419" s="34">
        <v>0</v>
      </c>
      <c r="AJ419" s="34">
        <v>0.14000000000000001</v>
      </c>
      <c r="AK419" s="3">
        <v>8641585.1699999999</v>
      </c>
      <c r="AL419" s="3">
        <v>0</v>
      </c>
      <c r="AM419" s="3">
        <v>8641585.1699999999</v>
      </c>
      <c r="AN419" s="34">
        <v>0</v>
      </c>
      <c r="AO419" s="34">
        <v>5.33</v>
      </c>
      <c r="AP419" s="3">
        <v>157076190.36000001</v>
      </c>
      <c r="AQ419" s="3">
        <v>32084.74</v>
      </c>
      <c r="AR419" s="3">
        <v>157108275.10000002</v>
      </c>
      <c r="AS419" s="34">
        <v>0.02</v>
      </c>
      <c r="AT419" s="34">
        <v>5.88</v>
      </c>
      <c r="AU419" s="3">
        <v>0</v>
      </c>
      <c r="AV419" s="3">
        <v>0</v>
      </c>
      <c r="AW419" s="3">
        <v>0</v>
      </c>
      <c r="AX419" s="34">
        <v>0</v>
      </c>
      <c r="AY419" s="34">
        <v>0</v>
      </c>
      <c r="AZ419" s="3">
        <v>806378.34</v>
      </c>
      <c r="BA419" s="3">
        <v>0</v>
      </c>
      <c r="BB419" s="3">
        <v>806378.34</v>
      </c>
      <c r="BC419" s="34">
        <v>0</v>
      </c>
      <c r="BD419" s="34">
        <v>0.39</v>
      </c>
      <c r="BE419" s="3">
        <v>504091.54</v>
      </c>
      <c r="BF419" s="3">
        <v>0</v>
      </c>
      <c r="BG419" s="3">
        <v>504091.54</v>
      </c>
      <c r="BH419" s="34">
        <v>0</v>
      </c>
      <c r="BI419" s="34">
        <v>0.06</v>
      </c>
    </row>
    <row r="420" spans="1:61" ht="20.100000000000001" customHeight="1" x14ac:dyDescent="0.5">
      <c r="A420" s="3" t="s">
        <v>29</v>
      </c>
      <c r="B420" s="3">
        <v>129588332.57000001</v>
      </c>
      <c r="C420" s="3">
        <v>2373159.06</v>
      </c>
      <c r="D420" s="3">
        <v>131961491.63000003</v>
      </c>
      <c r="E420" s="34">
        <v>1.8</v>
      </c>
      <c r="F420" s="34">
        <v>1.03</v>
      </c>
      <c r="G420" s="3">
        <v>0</v>
      </c>
      <c r="H420" s="3">
        <v>0</v>
      </c>
      <c r="I420" s="3">
        <v>0</v>
      </c>
      <c r="J420" s="34">
        <v>0</v>
      </c>
      <c r="K420" s="34">
        <v>0</v>
      </c>
      <c r="L420" s="3">
        <v>1237722.28</v>
      </c>
      <c r="M420" s="3">
        <v>0</v>
      </c>
      <c r="N420" s="3">
        <v>1237722.28</v>
      </c>
      <c r="O420" s="34">
        <v>0</v>
      </c>
      <c r="P420" s="34">
        <v>7.0000000000000007E-2</v>
      </c>
      <c r="Q420" s="3">
        <v>0</v>
      </c>
      <c r="R420" s="3">
        <v>51627.55</v>
      </c>
      <c r="S420" s="3">
        <v>51627.55</v>
      </c>
      <c r="T420" s="34">
        <v>100</v>
      </c>
      <c r="U420" s="34">
        <v>0</v>
      </c>
      <c r="V420" s="3">
        <v>0</v>
      </c>
      <c r="W420" s="3">
        <v>0</v>
      </c>
      <c r="X420" s="3">
        <v>0</v>
      </c>
      <c r="Y420" s="34">
        <v>0</v>
      </c>
      <c r="Z420" s="34">
        <v>0</v>
      </c>
      <c r="AA420" s="3">
        <v>14017291.17</v>
      </c>
      <c r="AB420" s="3">
        <v>1062686.3500000001</v>
      </c>
      <c r="AC420" s="3">
        <v>15079977.52</v>
      </c>
      <c r="AD420" s="34">
        <v>7.05</v>
      </c>
      <c r="AE420" s="34">
        <v>0.37</v>
      </c>
      <c r="AF420" s="3">
        <v>155227.09</v>
      </c>
      <c r="AG420" s="3">
        <v>0</v>
      </c>
      <c r="AH420" s="3">
        <v>155227.09</v>
      </c>
      <c r="AI420" s="34">
        <v>0</v>
      </c>
      <c r="AJ420" s="34">
        <v>0.1</v>
      </c>
      <c r="AK420" s="3">
        <v>72574.22</v>
      </c>
      <c r="AL420" s="3">
        <v>1460.68</v>
      </c>
      <c r="AM420" s="3">
        <v>74034.899999999994</v>
      </c>
      <c r="AN420" s="34">
        <v>1.97</v>
      </c>
      <c r="AO420" s="34">
        <v>0.05</v>
      </c>
      <c r="AP420" s="3">
        <v>105562377.59</v>
      </c>
      <c r="AQ420" s="3">
        <v>1243276.29</v>
      </c>
      <c r="AR420" s="3">
        <v>106805653.88000001</v>
      </c>
      <c r="AS420" s="34">
        <v>1.1599999999999999</v>
      </c>
      <c r="AT420" s="34">
        <v>4</v>
      </c>
      <c r="AU420" s="3">
        <v>0</v>
      </c>
      <c r="AV420" s="3">
        <v>0</v>
      </c>
      <c r="AW420" s="3">
        <v>0</v>
      </c>
      <c r="AX420" s="34">
        <v>0</v>
      </c>
      <c r="AY420" s="34">
        <v>0</v>
      </c>
      <c r="AZ420" s="3">
        <v>1789074</v>
      </c>
      <c r="BA420" s="3">
        <v>10975.62</v>
      </c>
      <c r="BB420" s="3">
        <v>1800049.62</v>
      </c>
      <c r="BC420" s="34">
        <v>0.61</v>
      </c>
      <c r="BD420" s="34">
        <v>0.88</v>
      </c>
      <c r="BE420" s="3">
        <v>6754066.2199999997</v>
      </c>
      <c r="BF420" s="3">
        <v>3132.57</v>
      </c>
      <c r="BG420" s="3">
        <v>6757198.79</v>
      </c>
      <c r="BH420" s="34">
        <v>0.05</v>
      </c>
      <c r="BI420" s="34">
        <v>0.86</v>
      </c>
    </row>
    <row r="421" spans="1:61" ht="20.100000000000001" customHeight="1" x14ac:dyDescent="0.5">
      <c r="A421" s="3" t="s">
        <v>31</v>
      </c>
      <c r="B421" s="3">
        <v>94602634.850000009</v>
      </c>
      <c r="C421" s="3">
        <v>0</v>
      </c>
      <c r="D421" s="3">
        <v>94602634.850000009</v>
      </c>
      <c r="E421" s="34">
        <v>0</v>
      </c>
      <c r="F421" s="34">
        <v>0.74</v>
      </c>
      <c r="G421" s="3">
        <v>0</v>
      </c>
      <c r="H421" s="3">
        <v>0</v>
      </c>
      <c r="I421" s="3">
        <v>0</v>
      </c>
      <c r="J421" s="34">
        <v>0</v>
      </c>
      <c r="K421" s="34">
        <v>0</v>
      </c>
      <c r="L421" s="3">
        <v>12828.43</v>
      </c>
      <c r="M421" s="3">
        <v>0</v>
      </c>
      <c r="N421" s="3">
        <v>12828.43</v>
      </c>
      <c r="O421" s="34">
        <v>0</v>
      </c>
      <c r="P421" s="34">
        <v>0</v>
      </c>
      <c r="Q421" s="3">
        <v>0</v>
      </c>
      <c r="R421" s="3">
        <v>0</v>
      </c>
      <c r="S421" s="3">
        <v>0</v>
      </c>
      <c r="T421" s="34">
        <v>0</v>
      </c>
      <c r="U421" s="34">
        <v>0</v>
      </c>
      <c r="V421" s="3">
        <v>0</v>
      </c>
      <c r="W421" s="3">
        <v>0</v>
      </c>
      <c r="X421" s="3">
        <v>0</v>
      </c>
      <c r="Y421" s="34">
        <v>0</v>
      </c>
      <c r="Z421" s="34">
        <v>0</v>
      </c>
      <c r="AA421" s="3">
        <v>235607.98</v>
      </c>
      <c r="AB421" s="3">
        <v>0</v>
      </c>
      <c r="AC421" s="3">
        <v>235607.98</v>
      </c>
      <c r="AD421" s="34">
        <v>0</v>
      </c>
      <c r="AE421" s="34">
        <v>0.01</v>
      </c>
      <c r="AF421" s="3">
        <v>0</v>
      </c>
      <c r="AG421" s="3">
        <v>0</v>
      </c>
      <c r="AH421" s="3">
        <v>0</v>
      </c>
      <c r="AI421" s="34">
        <v>0</v>
      </c>
      <c r="AJ421" s="34">
        <v>0</v>
      </c>
      <c r="AK421" s="3">
        <v>856780.24</v>
      </c>
      <c r="AL421" s="3">
        <v>0</v>
      </c>
      <c r="AM421" s="3">
        <v>856780.24</v>
      </c>
      <c r="AN421" s="34">
        <v>0</v>
      </c>
      <c r="AO421" s="34">
        <v>0.53</v>
      </c>
      <c r="AP421" s="3">
        <v>90786948.969999999</v>
      </c>
      <c r="AQ421" s="3">
        <v>0</v>
      </c>
      <c r="AR421" s="3">
        <v>90786948.969999999</v>
      </c>
      <c r="AS421" s="34">
        <v>0</v>
      </c>
      <c r="AT421" s="34">
        <v>3.4</v>
      </c>
      <c r="AU421" s="3">
        <v>0</v>
      </c>
      <c r="AV421" s="3">
        <v>0</v>
      </c>
      <c r="AW421" s="3">
        <v>0</v>
      </c>
      <c r="AX421" s="34">
        <v>0</v>
      </c>
      <c r="AY421" s="34">
        <v>0</v>
      </c>
      <c r="AZ421" s="3">
        <v>2437707.5499999998</v>
      </c>
      <c r="BA421" s="3">
        <v>0</v>
      </c>
      <c r="BB421" s="3">
        <v>2437707.5499999998</v>
      </c>
      <c r="BC421" s="34">
        <v>0</v>
      </c>
      <c r="BD421" s="34">
        <v>1.19</v>
      </c>
      <c r="BE421" s="3">
        <v>272761.68</v>
      </c>
      <c r="BF421" s="3">
        <v>0</v>
      </c>
      <c r="BG421" s="3">
        <v>272761.68</v>
      </c>
      <c r="BH421" s="34">
        <v>0</v>
      </c>
      <c r="BI421" s="34">
        <v>0.03</v>
      </c>
    </row>
    <row r="422" spans="1:61" ht="20.100000000000001" customHeight="1" x14ac:dyDescent="0.5">
      <c r="A422" s="3" t="s">
        <v>30</v>
      </c>
      <c r="B422" s="3">
        <v>94138803.310000002</v>
      </c>
      <c r="C422" s="3">
        <v>0</v>
      </c>
      <c r="D422" s="3">
        <v>94138803.310000017</v>
      </c>
      <c r="E422" s="34">
        <v>0</v>
      </c>
      <c r="F422" s="34">
        <v>0.73</v>
      </c>
      <c r="G422" s="3">
        <v>0</v>
      </c>
      <c r="H422" s="3">
        <v>0</v>
      </c>
      <c r="I422" s="3">
        <v>0</v>
      </c>
      <c r="J422" s="34">
        <v>0</v>
      </c>
      <c r="K422" s="34">
        <v>0</v>
      </c>
      <c r="L422" s="3">
        <v>28984783.789999999</v>
      </c>
      <c r="M422" s="3">
        <v>0</v>
      </c>
      <c r="N422" s="3">
        <v>28984783.789999999</v>
      </c>
      <c r="O422" s="34">
        <v>0</v>
      </c>
      <c r="P422" s="34">
        <v>1.6</v>
      </c>
      <c r="Q422" s="3">
        <v>0</v>
      </c>
      <c r="R422" s="3">
        <v>0</v>
      </c>
      <c r="S422" s="3">
        <v>0</v>
      </c>
      <c r="T422" s="34">
        <v>0</v>
      </c>
      <c r="U422" s="34">
        <v>0</v>
      </c>
      <c r="V422" s="3">
        <v>0</v>
      </c>
      <c r="W422" s="3">
        <v>0</v>
      </c>
      <c r="X422" s="3">
        <v>0</v>
      </c>
      <c r="Y422" s="34">
        <v>0</v>
      </c>
      <c r="Z422" s="34">
        <v>0</v>
      </c>
      <c r="AA422" s="3">
        <v>10137362.18</v>
      </c>
      <c r="AB422" s="3">
        <v>0</v>
      </c>
      <c r="AC422" s="3">
        <v>10137362.18</v>
      </c>
      <c r="AD422" s="34">
        <v>0</v>
      </c>
      <c r="AE422" s="34">
        <v>0.25</v>
      </c>
      <c r="AF422" s="3">
        <v>0</v>
      </c>
      <c r="AG422" s="3">
        <v>0</v>
      </c>
      <c r="AH422" s="3">
        <v>0</v>
      </c>
      <c r="AI422" s="34">
        <v>0</v>
      </c>
      <c r="AJ422" s="34">
        <v>0</v>
      </c>
      <c r="AK422" s="3">
        <v>138742.78</v>
      </c>
      <c r="AL422" s="3">
        <v>0</v>
      </c>
      <c r="AM422" s="3">
        <v>138742.78</v>
      </c>
      <c r="AN422" s="34">
        <v>0</v>
      </c>
      <c r="AO422" s="34">
        <v>0.09</v>
      </c>
      <c r="AP422" s="3">
        <v>51051401.079999998</v>
      </c>
      <c r="AQ422" s="3">
        <v>0</v>
      </c>
      <c r="AR422" s="3">
        <v>51051401.079999998</v>
      </c>
      <c r="AS422" s="34">
        <v>0</v>
      </c>
      <c r="AT422" s="34">
        <v>1.91</v>
      </c>
      <c r="AU422" s="3">
        <v>0</v>
      </c>
      <c r="AV422" s="3">
        <v>0</v>
      </c>
      <c r="AW422" s="3">
        <v>0</v>
      </c>
      <c r="AX422" s="34">
        <v>0</v>
      </c>
      <c r="AY422" s="34">
        <v>0</v>
      </c>
      <c r="AZ422" s="3">
        <v>2418091.39</v>
      </c>
      <c r="BA422" s="3">
        <v>0</v>
      </c>
      <c r="BB422" s="3">
        <v>2418091.39</v>
      </c>
      <c r="BC422" s="34">
        <v>0</v>
      </c>
      <c r="BD422" s="34">
        <v>1.18</v>
      </c>
      <c r="BE422" s="3">
        <v>1408422.09</v>
      </c>
      <c r="BF422" s="3">
        <v>0</v>
      </c>
      <c r="BG422" s="3">
        <v>1408422.09</v>
      </c>
      <c r="BH422" s="34">
        <v>0</v>
      </c>
      <c r="BI422" s="34">
        <v>0.18</v>
      </c>
    </row>
    <row r="423" spans="1:61" ht="20.100000000000001" customHeight="1" x14ac:dyDescent="0.5">
      <c r="A423" s="3" t="s">
        <v>32</v>
      </c>
      <c r="B423" s="3">
        <v>85528880.709999993</v>
      </c>
      <c r="C423" s="3">
        <v>0</v>
      </c>
      <c r="D423" s="3">
        <v>85528880.709999993</v>
      </c>
      <c r="E423" s="34">
        <v>0</v>
      </c>
      <c r="F423" s="34">
        <v>0.67</v>
      </c>
      <c r="G423" s="3">
        <v>0</v>
      </c>
      <c r="H423" s="3">
        <v>0</v>
      </c>
      <c r="I423" s="3">
        <v>0</v>
      </c>
      <c r="J423" s="34">
        <v>0</v>
      </c>
      <c r="K423" s="34">
        <v>0</v>
      </c>
      <c r="L423" s="3">
        <v>1531.84</v>
      </c>
      <c r="M423" s="3">
        <v>0</v>
      </c>
      <c r="N423" s="3">
        <v>1531.84</v>
      </c>
      <c r="O423" s="34">
        <v>0</v>
      </c>
      <c r="P423" s="34">
        <v>0</v>
      </c>
      <c r="Q423" s="3">
        <v>0</v>
      </c>
      <c r="R423" s="3">
        <v>0</v>
      </c>
      <c r="S423" s="3">
        <v>0</v>
      </c>
      <c r="T423" s="34">
        <v>0</v>
      </c>
      <c r="U423" s="34">
        <v>0</v>
      </c>
      <c r="V423" s="3">
        <v>0</v>
      </c>
      <c r="W423" s="3">
        <v>0</v>
      </c>
      <c r="X423" s="3">
        <v>0</v>
      </c>
      <c r="Y423" s="34">
        <v>0</v>
      </c>
      <c r="Z423" s="34">
        <v>0</v>
      </c>
      <c r="AA423" s="3">
        <v>367646.09</v>
      </c>
      <c r="AB423" s="3">
        <v>0</v>
      </c>
      <c r="AC423" s="3">
        <v>367646.09</v>
      </c>
      <c r="AD423" s="34">
        <v>0</v>
      </c>
      <c r="AE423" s="34">
        <v>0.01</v>
      </c>
      <c r="AF423" s="3">
        <v>0</v>
      </c>
      <c r="AG423" s="3">
        <v>0</v>
      </c>
      <c r="AH423" s="3">
        <v>0</v>
      </c>
      <c r="AI423" s="34">
        <v>0</v>
      </c>
      <c r="AJ423" s="34">
        <v>0</v>
      </c>
      <c r="AK423" s="3">
        <v>13793.1</v>
      </c>
      <c r="AL423" s="3">
        <v>0</v>
      </c>
      <c r="AM423" s="3">
        <v>13793.1</v>
      </c>
      <c r="AN423" s="34">
        <v>0</v>
      </c>
      <c r="AO423" s="34">
        <v>0.01</v>
      </c>
      <c r="AP423" s="3">
        <v>85082988.079999998</v>
      </c>
      <c r="AQ423" s="3">
        <v>0</v>
      </c>
      <c r="AR423" s="3">
        <v>85082988.079999998</v>
      </c>
      <c r="AS423" s="34">
        <v>0</v>
      </c>
      <c r="AT423" s="34">
        <v>3.18</v>
      </c>
      <c r="AU423" s="3">
        <v>0</v>
      </c>
      <c r="AV423" s="3">
        <v>0</v>
      </c>
      <c r="AW423" s="3">
        <v>0</v>
      </c>
      <c r="AX423" s="34">
        <v>0</v>
      </c>
      <c r="AY423" s="34">
        <v>0</v>
      </c>
      <c r="AZ423" s="3">
        <v>16894.740000000002</v>
      </c>
      <c r="BA423" s="3">
        <v>0</v>
      </c>
      <c r="BB423" s="3">
        <v>16894.740000000002</v>
      </c>
      <c r="BC423" s="34">
        <v>0</v>
      </c>
      <c r="BD423" s="34">
        <v>0.01</v>
      </c>
      <c r="BE423" s="3">
        <v>46026.86</v>
      </c>
      <c r="BF423" s="3">
        <v>0</v>
      </c>
      <c r="BG423" s="3">
        <v>46026.86</v>
      </c>
      <c r="BH423" s="34">
        <v>0</v>
      </c>
      <c r="BI423" s="34">
        <v>0.01</v>
      </c>
    </row>
    <row r="424" spans="1:61" ht="20.100000000000001" customHeight="1" x14ac:dyDescent="0.5">
      <c r="A424" s="3" t="s">
        <v>828</v>
      </c>
      <c r="B424" s="3">
        <v>82835567.879999995</v>
      </c>
      <c r="C424" s="3">
        <v>97827.59</v>
      </c>
      <c r="D424" s="3">
        <v>82933395.469999999</v>
      </c>
      <c r="E424" s="34">
        <v>0.12</v>
      </c>
      <c r="F424" s="34">
        <v>0.65</v>
      </c>
      <c r="G424" s="3">
        <v>90257.16</v>
      </c>
      <c r="H424" s="3">
        <v>0</v>
      </c>
      <c r="I424" s="3">
        <v>90257.16</v>
      </c>
      <c r="J424" s="34">
        <v>0</v>
      </c>
      <c r="K424" s="34">
        <v>0.05</v>
      </c>
      <c r="L424" s="3">
        <v>0</v>
      </c>
      <c r="M424" s="3">
        <v>0</v>
      </c>
      <c r="N424" s="3">
        <v>0</v>
      </c>
      <c r="O424" s="34">
        <v>0</v>
      </c>
      <c r="P424" s="34">
        <v>0</v>
      </c>
      <c r="Q424" s="3">
        <v>0</v>
      </c>
      <c r="R424" s="3">
        <v>0</v>
      </c>
      <c r="S424" s="3">
        <v>0</v>
      </c>
      <c r="T424" s="34">
        <v>0</v>
      </c>
      <c r="U424" s="34">
        <v>0</v>
      </c>
      <c r="V424" s="3">
        <v>229546.6</v>
      </c>
      <c r="W424" s="3">
        <v>0</v>
      </c>
      <c r="X424" s="3">
        <v>229546.6</v>
      </c>
      <c r="Y424" s="34">
        <v>0</v>
      </c>
      <c r="Z424" s="34">
        <v>0.16</v>
      </c>
      <c r="AA424" s="3">
        <v>1133243.6599999999</v>
      </c>
      <c r="AB424" s="3">
        <v>0</v>
      </c>
      <c r="AC424" s="3">
        <v>1133243.6599999999</v>
      </c>
      <c r="AD424" s="34">
        <v>0</v>
      </c>
      <c r="AE424" s="34">
        <v>0.03</v>
      </c>
      <c r="AF424" s="3">
        <v>63899.59</v>
      </c>
      <c r="AG424" s="3">
        <v>0</v>
      </c>
      <c r="AH424" s="3">
        <v>63899.59</v>
      </c>
      <c r="AI424" s="34">
        <v>0</v>
      </c>
      <c r="AJ424" s="34">
        <v>0.04</v>
      </c>
      <c r="AK424" s="3">
        <v>0</v>
      </c>
      <c r="AL424" s="3">
        <v>0</v>
      </c>
      <c r="AM424" s="3">
        <v>0</v>
      </c>
      <c r="AN424" s="34">
        <v>0</v>
      </c>
      <c r="AO424" s="34">
        <v>0</v>
      </c>
      <c r="AP424" s="3">
        <v>46032763.420000002</v>
      </c>
      <c r="AQ424" s="3">
        <v>0</v>
      </c>
      <c r="AR424" s="3">
        <v>46032763.420000002</v>
      </c>
      <c r="AS424" s="34">
        <v>0</v>
      </c>
      <c r="AT424" s="34">
        <v>1.72</v>
      </c>
      <c r="AU424" s="3">
        <v>0</v>
      </c>
      <c r="AV424" s="3">
        <v>0</v>
      </c>
      <c r="AW424" s="3">
        <v>0</v>
      </c>
      <c r="AX424" s="34">
        <v>0</v>
      </c>
      <c r="AY424" s="34">
        <v>0</v>
      </c>
      <c r="AZ424" s="3">
        <v>33514442.449999999</v>
      </c>
      <c r="BA424" s="3">
        <v>97827.59</v>
      </c>
      <c r="BB424" s="3">
        <v>33612270.039999999</v>
      </c>
      <c r="BC424" s="34">
        <v>0.28999999999999998</v>
      </c>
      <c r="BD424" s="34">
        <v>16.45</v>
      </c>
      <c r="BE424" s="3">
        <v>1771415</v>
      </c>
      <c r="BF424" s="3">
        <v>0</v>
      </c>
      <c r="BG424" s="3">
        <v>1771415</v>
      </c>
      <c r="BH424" s="34">
        <v>0</v>
      </c>
      <c r="BI424" s="34">
        <v>0.22</v>
      </c>
    </row>
    <row r="425" spans="1:61" ht="20.100000000000001" customHeight="1" x14ac:dyDescent="0.5">
      <c r="A425" s="3" t="s">
        <v>33</v>
      </c>
      <c r="B425" s="3">
        <v>68807949.460000008</v>
      </c>
      <c r="C425" s="3">
        <v>453867.93</v>
      </c>
      <c r="D425" s="3">
        <v>69261817.390000015</v>
      </c>
      <c r="E425" s="34">
        <v>0.66</v>
      </c>
      <c r="F425" s="34">
        <v>0.54</v>
      </c>
      <c r="G425" s="3">
        <v>1562.71</v>
      </c>
      <c r="H425" s="3">
        <v>0</v>
      </c>
      <c r="I425" s="3">
        <v>1562.71</v>
      </c>
      <c r="J425" s="34">
        <v>0</v>
      </c>
      <c r="K425" s="34">
        <v>0</v>
      </c>
      <c r="L425" s="3">
        <v>264595.3</v>
      </c>
      <c r="M425" s="3">
        <v>0</v>
      </c>
      <c r="N425" s="3">
        <v>264595.3</v>
      </c>
      <c r="O425" s="34">
        <v>0</v>
      </c>
      <c r="P425" s="34">
        <v>0.01</v>
      </c>
      <c r="Q425" s="3">
        <v>0</v>
      </c>
      <c r="R425" s="3">
        <v>364045.64</v>
      </c>
      <c r="S425" s="3">
        <v>364045.64</v>
      </c>
      <c r="T425" s="34">
        <v>100</v>
      </c>
      <c r="U425" s="34">
        <v>0.01</v>
      </c>
      <c r="V425" s="3">
        <v>248445.49</v>
      </c>
      <c r="W425" s="3">
        <v>0</v>
      </c>
      <c r="X425" s="3">
        <v>248445.49</v>
      </c>
      <c r="Y425" s="34">
        <v>0</v>
      </c>
      <c r="Z425" s="34">
        <v>0.17</v>
      </c>
      <c r="AA425" s="3">
        <v>7281248.9699999997</v>
      </c>
      <c r="AB425" s="3">
        <v>0</v>
      </c>
      <c r="AC425" s="3">
        <v>7281248.9699999997</v>
      </c>
      <c r="AD425" s="34">
        <v>0</v>
      </c>
      <c r="AE425" s="34">
        <v>0.18</v>
      </c>
      <c r="AF425" s="3">
        <v>1809741.76</v>
      </c>
      <c r="AG425" s="3">
        <v>0</v>
      </c>
      <c r="AH425" s="3">
        <v>1809741.76</v>
      </c>
      <c r="AI425" s="34">
        <v>0</v>
      </c>
      <c r="AJ425" s="34">
        <v>1.17</v>
      </c>
      <c r="AK425" s="3">
        <v>500081.28</v>
      </c>
      <c r="AL425" s="3">
        <v>0</v>
      </c>
      <c r="AM425" s="3">
        <v>500081.28</v>
      </c>
      <c r="AN425" s="34">
        <v>0</v>
      </c>
      <c r="AO425" s="34">
        <v>0.31</v>
      </c>
      <c r="AP425" s="3">
        <v>42426041.020000003</v>
      </c>
      <c r="AQ425" s="3">
        <v>78418.06</v>
      </c>
      <c r="AR425" s="3">
        <v>42504459.080000006</v>
      </c>
      <c r="AS425" s="34">
        <v>0.18</v>
      </c>
      <c r="AT425" s="34">
        <v>1.59</v>
      </c>
      <c r="AU425" s="3">
        <v>0</v>
      </c>
      <c r="AV425" s="3">
        <v>0</v>
      </c>
      <c r="AW425" s="3">
        <v>0</v>
      </c>
      <c r="AX425" s="34">
        <v>0</v>
      </c>
      <c r="AY425" s="34">
        <v>0</v>
      </c>
      <c r="AZ425" s="3">
        <v>8238560.2800000003</v>
      </c>
      <c r="BA425" s="3">
        <v>0</v>
      </c>
      <c r="BB425" s="3">
        <v>8238560.2800000003</v>
      </c>
      <c r="BC425" s="34">
        <v>0</v>
      </c>
      <c r="BD425" s="34">
        <v>4.03</v>
      </c>
      <c r="BE425" s="3">
        <v>8037672.6500000004</v>
      </c>
      <c r="BF425" s="3">
        <v>11404.23</v>
      </c>
      <c r="BG425" s="3">
        <v>8049076.8800000008</v>
      </c>
      <c r="BH425" s="34">
        <v>0.14000000000000001</v>
      </c>
      <c r="BI425" s="34">
        <v>1.02</v>
      </c>
    </row>
    <row r="426" spans="1:61" ht="20.100000000000001" customHeight="1" x14ac:dyDescent="0.5">
      <c r="A426" s="3" t="s">
        <v>34</v>
      </c>
      <c r="B426" s="3">
        <v>60246234.710000001</v>
      </c>
      <c r="C426" s="3">
        <v>0</v>
      </c>
      <c r="D426" s="3">
        <v>60246234.710000001</v>
      </c>
      <c r="E426" s="34">
        <v>0</v>
      </c>
      <c r="F426" s="34">
        <v>0.47</v>
      </c>
      <c r="G426" s="3">
        <v>0</v>
      </c>
      <c r="H426" s="3">
        <v>0</v>
      </c>
      <c r="I426" s="3">
        <v>0</v>
      </c>
      <c r="J426" s="34">
        <v>0</v>
      </c>
      <c r="K426" s="34">
        <v>0</v>
      </c>
      <c r="L426" s="3">
        <v>0</v>
      </c>
      <c r="M426" s="3">
        <v>0</v>
      </c>
      <c r="N426" s="3">
        <v>0</v>
      </c>
      <c r="O426" s="34">
        <v>0</v>
      </c>
      <c r="P426" s="34">
        <v>0</v>
      </c>
      <c r="Q426" s="3">
        <v>0</v>
      </c>
      <c r="R426" s="3">
        <v>0</v>
      </c>
      <c r="S426" s="3">
        <v>0</v>
      </c>
      <c r="T426" s="34">
        <v>0</v>
      </c>
      <c r="U426" s="34">
        <v>0</v>
      </c>
      <c r="V426" s="3">
        <v>22500</v>
      </c>
      <c r="W426" s="3">
        <v>0</v>
      </c>
      <c r="X426" s="3">
        <v>22500</v>
      </c>
      <c r="Y426" s="34">
        <v>0</v>
      </c>
      <c r="Z426" s="34">
        <v>0.02</v>
      </c>
      <c r="AA426" s="3">
        <v>0</v>
      </c>
      <c r="AB426" s="3">
        <v>0</v>
      </c>
      <c r="AC426" s="3">
        <v>0</v>
      </c>
      <c r="AD426" s="34">
        <v>0</v>
      </c>
      <c r="AE426" s="34">
        <v>0</v>
      </c>
      <c r="AF426" s="3">
        <v>0</v>
      </c>
      <c r="AG426" s="3">
        <v>0</v>
      </c>
      <c r="AH426" s="3">
        <v>0</v>
      </c>
      <c r="AI426" s="34">
        <v>0</v>
      </c>
      <c r="AJ426" s="34">
        <v>0</v>
      </c>
      <c r="AK426" s="3">
        <v>22619.33</v>
      </c>
      <c r="AL426" s="3">
        <v>0</v>
      </c>
      <c r="AM426" s="3">
        <v>22619.33</v>
      </c>
      <c r="AN426" s="34">
        <v>0</v>
      </c>
      <c r="AO426" s="34">
        <v>0.01</v>
      </c>
      <c r="AP426" s="3">
        <v>60201115.380000003</v>
      </c>
      <c r="AQ426" s="3">
        <v>0</v>
      </c>
      <c r="AR426" s="3">
        <v>60201115.380000003</v>
      </c>
      <c r="AS426" s="34">
        <v>0</v>
      </c>
      <c r="AT426" s="34">
        <v>2.25</v>
      </c>
      <c r="AU426" s="3">
        <v>0</v>
      </c>
      <c r="AV426" s="3">
        <v>0</v>
      </c>
      <c r="AW426" s="3">
        <v>0</v>
      </c>
      <c r="AX426" s="34">
        <v>0</v>
      </c>
      <c r="AY426" s="34">
        <v>0</v>
      </c>
      <c r="AZ426" s="3">
        <v>0</v>
      </c>
      <c r="BA426" s="3">
        <v>0</v>
      </c>
      <c r="BB426" s="3">
        <v>0</v>
      </c>
      <c r="BC426" s="34">
        <v>0</v>
      </c>
      <c r="BD426" s="34">
        <v>0</v>
      </c>
      <c r="BE426" s="3">
        <v>0</v>
      </c>
      <c r="BF426" s="3">
        <v>0</v>
      </c>
      <c r="BG426" s="3">
        <v>0</v>
      </c>
      <c r="BH426" s="34">
        <v>0</v>
      </c>
      <c r="BI426" s="34">
        <v>0</v>
      </c>
    </row>
    <row r="427" spans="1:61" ht="20.100000000000001" customHeight="1" x14ac:dyDescent="0.5">
      <c r="A427" s="3" t="s">
        <v>37</v>
      </c>
      <c r="B427" s="3">
        <v>56550441.380000003</v>
      </c>
      <c r="C427" s="3">
        <v>0</v>
      </c>
      <c r="D427" s="3">
        <v>56550441.380000003</v>
      </c>
      <c r="E427" s="34">
        <v>0</v>
      </c>
      <c r="F427" s="34">
        <v>0.44</v>
      </c>
      <c r="G427" s="3">
        <v>0</v>
      </c>
      <c r="H427" s="3">
        <v>0</v>
      </c>
      <c r="I427" s="3">
        <v>0</v>
      </c>
      <c r="J427" s="34">
        <v>0</v>
      </c>
      <c r="K427" s="34">
        <v>0</v>
      </c>
      <c r="L427" s="3">
        <v>56435776.210000001</v>
      </c>
      <c r="M427" s="3">
        <v>0</v>
      </c>
      <c r="N427" s="3">
        <v>56435776.210000001</v>
      </c>
      <c r="O427" s="34">
        <v>0</v>
      </c>
      <c r="P427" s="34">
        <v>3.12</v>
      </c>
      <c r="Q427" s="3">
        <v>0</v>
      </c>
      <c r="R427" s="3">
        <v>0</v>
      </c>
      <c r="S427" s="3">
        <v>0</v>
      </c>
      <c r="T427" s="34">
        <v>0</v>
      </c>
      <c r="U427" s="34">
        <v>0</v>
      </c>
      <c r="V427" s="3">
        <v>0</v>
      </c>
      <c r="W427" s="3">
        <v>0</v>
      </c>
      <c r="X427" s="3">
        <v>0</v>
      </c>
      <c r="Y427" s="34">
        <v>0</v>
      </c>
      <c r="Z427" s="34">
        <v>0</v>
      </c>
      <c r="AA427" s="3">
        <v>0</v>
      </c>
      <c r="AB427" s="3">
        <v>0</v>
      </c>
      <c r="AC427" s="3">
        <v>0</v>
      </c>
      <c r="AD427" s="34">
        <v>0</v>
      </c>
      <c r="AE427" s="34">
        <v>0</v>
      </c>
      <c r="AF427" s="3">
        <v>0</v>
      </c>
      <c r="AG427" s="3">
        <v>0</v>
      </c>
      <c r="AH427" s="3">
        <v>0</v>
      </c>
      <c r="AI427" s="34">
        <v>0</v>
      </c>
      <c r="AJ427" s="34">
        <v>0</v>
      </c>
      <c r="AK427" s="3">
        <v>0</v>
      </c>
      <c r="AL427" s="3">
        <v>0</v>
      </c>
      <c r="AM427" s="3">
        <v>0</v>
      </c>
      <c r="AN427" s="34">
        <v>0</v>
      </c>
      <c r="AO427" s="34">
        <v>0</v>
      </c>
      <c r="AP427" s="3">
        <v>0</v>
      </c>
      <c r="AQ427" s="3">
        <v>0</v>
      </c>
      <c r="AR427" s="3">
        <v>0</v>
      </c>
      <c r="AS427" s="34">
        <v>0</v>
      </c>
      <c r="AT427" s="34">
        <v>0</v>
      </c>
      <c r="AU427" s="3">
        <v>0</v>
      </c>
      <c r="AV427" s="3">
        <v>0</v>
      </c>
      <c r="AW427" s="3">
        <v>0</v>
      </c>
      <c r="AX427" s="34">
        <v>0</v>
      </c>
      <c r="AY427" s="34">
        <v>0</v>
      </c>
      <c r="AZ427" s="3">
        <v>114665.17</v>
      </c>
      <c r="BA427" s="3">
        <v>0</v>
      </c>
      <c r="BB427" s="3">
        <v>114665.17</v>
      </c>
      <c r="BC427" s="34">
        <v>0</v>
      </c>
      <c r="BD427" s="34">
        <v>0.06</v>
      </c>
      <c r="BE427" s="3">
        <v>0</v>
      </c>
      <c r="BF427" s="3">
        <v>0</v>
      </c>
      <c r="BG427" s="3">
        <v>0</v>
      </c>
      <c r="BH427" s="34">
        <v>0</v>
      </c>
      <c r="BI427" s="34">
        <v>0</v>
      </c>
    </row>
    <row r="428" spans="1:61" ht="20.100000000000001" customHeight="1" x14ac:dyDescent="0.5">
      <c r="A428" s="3" t="s">
        <v>829</v>
      </c>
      <c r="B428" s="3">
        <v>34250450.270000003</v>
      </c>
      <c r="C428" s="3">
        <v>20092425.449999999</v>
      </c>
      <c r="D428" s="3">
        <v>54342875.719999999</v>
      </c>
      <c r="E428" s="34">
        <v>36.97</v>
      </c>
      <c r="F428" s="34">
        <v>0.42</v>
      </c>
      <c r="G428" s="3">
        <v>0</v>
      </c>
      <c r="H428" s="3">
        <v>0</v>
      </c>
      <c r="I428" s="3">
        <v>0</v>
      </c>
      <c r="J428" s="34">
        <v>0</v>
      </c>
      <c r="K428" s="34">
        <v>0</v>
      </c>
      <c r="L428" s="3">
        <v>689612.82</v>
      </c>
      <c r="M428" s="3">
        <v>20085265.449999999</v>
      </c>
      <c r="N428" s="3">
        <v>20774878.27</v>
      </c>
      <c r="O428" s="34">
        <v>96.68</v>
      </c>
      <c r="P428" s="34">
        <v>1.1499999999999999</v>
      </c>
      <c r="Q428" s="3">
        <v>214735.09</v>
      </c>
      <c r="R428" s="3">
        <v>7160</v>
      </c>
      <c r="S428" s="3">
        <v>221895.09</v>
      </c>
      <c r="T428" s="34">
        <v>3.23</v>
      </c>
      <c r="U428" s="34">
        <v>0.01</v>
      </c>
      <c r="V428" s="3">
        <v>0</v>
      </c>
      <c r="W428" s="3">
        <v>0</v>
      </c>
      <c r="X428" s="3">
        <v>0</v>
      </c>
      <c r="Y428" s="34">
        <v>0</v>
      </c>
      <c r="Z428" s="34">
        <v>0</v>
      </c>
      <c r="AA428" s="3">
        <v>1472554.54</v>
      </c>
      <c r="AB428" s="3">
        <v>0</v>
      </c>
      <c r="AC428" s="3">
        <v>1472554.54</v>
      </c>
      <c r="AD428" s="34">
        <v>0</v>
      </c>
      <c r="AE428" s="34">
        <v>0.04</v>
      </c>
      <c r="AF428" s="3">
        <v>86206.51</v>
      </c>
      <c r="AG428" s="3">
        <v>0</v>
      </c>
      <c r="AH428" s="3">
        <v>86206.51</v>
      </c>
      <c r="AI428" s="34">
        <v>0</v>
      </c>
      <c r="AJ428" s="34">
        <v>0.06</v>
      </c>
      <c r="AK428" s="3">
        <v>59174.17</v>
      </c>
      <c r="AL428" s="3">
        <v>0</v>
      </c>
      <c r="AM428" s="3">
        <v>59174.17</v>
      </c>
      <c r="AN428" s="34">
        <v>0</v>
      </c>
      <c r="AO428" s="34">
        <v>0.04</v>
      </c>
      <c r="AP428" s="3">
        <v>1910507.9</v>
      </c>
      <c r="AQ428" s="3">
        <v>0</v>
      </c>
      <c r="AR428" s="3">
        <v>1910507.9</v>
      </c>
      <c r="AS428" s="34">
        <v>0</v>
      </c>
      <c r="AT428" s="34">
        <v>7.0000000000000007E-2</v>
      </c>
      <c r="AU428" s="3">
        <v>0</v>
      </c>
      <c r="AV428" s="3">
        <v>0</v>
      </c>
      <c r="AW428" s="3">
        <v>0</v>
      </c>
      <c r="AX428" s="34">
        <v>0</v>
      </c>
      <c r="AY428" s="34">
        <v>0</v>
      </c>
      <c r="AZ428" s="3">
        <v>20074077.359999999</v>
      </c>
      <c r="BA428" s="3">
        <v>0</v>
      </c>
      <c r="BB428" s="3">
        <v>20074077.359999999</v>
      </c>
      <c r="BC428" s="34">
        <v>0</v>
      </c>
      <c r="BD428" s="34">
        <v>9.82</v>
      </c>
      <c r="BE428" s="3">
        <v>9743581.8800000008</v>
      </c>
      <c r="BF428" s="3">
        <v>0</v>
      </c>
      <c r="BG428" s="3">
        <v>9743581.8800000008</v>
      </c>
      <c r="BH428" s="34">
        <v>0</v>
      </c>
      <c r="BI428" s="34">
        <v>1.23</v>
      </c>
    </row>
    <row r="429" spans="1:61" ht="20.100000000000001" customHeight="1" x14ac:dyDescent="0.5">
      <c r="A429" s="3" t="s">
        <v>39</v>
      </c>
      <c r="B429" s="3">
        <v>53869613.560000002</v>
      </c>
      <c r="C429" s="3">
        <v>0</v>
      </c>
      <c r="D429" s="3">
        <v>53869613.560000002</v>
      </c>
      <c r="E429" s="34">
        <v>0</v>
      </c>
      <c r="F429" s="34">
        <v>0.42</v>
      </c>
      <c r="G429" s="3">
        <v>8543.7900000000009</v>
      </c>
      <c r="H429" s="3">
        <v>0</v>
      </c>
      <c r="I429" s="3">
        <v>8543.7900000000009</v>
      </c>
      <c r="J429" s="34">
        <v>0</v>
      </c>
      <c r="K429" s="34">
        <v>0</v>
      </c>
      <c r="L429" s="3">
        <v>3349629.56</v>
      </c>
      <c r="M429" s="3">
        <v>0</v>
      </c>
      <c r="N429" s="3">
        <v>3349629.56</v>
      </c>
      <c r="O429" s="34">
        <v>0</v>
      </c>
      <c r="P429" s="34">
        <v>0.19</v>
      </c>
      <c r="Q429" s="3">
        <v>0</v>
      </c>
      <c r="R429" s="3">
        <v>0</v>
      </c>
      <c r="S429" s="3">
        <v>0</v>
      </c>
      <c r="T429" s="34">
        <v>0</v>
      </c>
      <c r="U429" s="34">
        <v>0</v>
      </c>
      <c r="V429" s="3">
        <v>0</v>
      </c>
      <c r="W429" s="3">
        <v>0</v>
      </c>
      <c r="X429" s="3">
        <v>0</v>
      </c>
      <c r="Y429" s="34">
        <v>0</v>
      </c>
      <c r="Z429" s="34">
        <v>0</v>
      </c>
      <c r="AA429" s="3">
        <v>6409660.3300000001</v>
      </c>
      <c r="AB429" s="3">
        <v>0</v>
      </c>
      <c r="AC429" s="3">
        <v>6409660.3300000001</v>
      </c>
      <c r="AD429" s="34">
        <v>0</v>
      </c>
      <c r="AE429" s="34">
        <v>0.16</v>
      </c>
      <c r="AF429" s="3">
        <v>422703</v>
      </c>
      <c r="AG429" s="3">
        <v>0</v>
      </c>
      <c r="AH429" s="3">
        <v>422703</v>
      </c>
      <c r="AI429" s="34">
        <v>0</v>
      </c>
      <c r="AJ429" s="34">
        <v>0.27</v>
      </c>
      <c r="AK429" s="3">
        <v>0</v>
      </c>
      <c r="AL429" s="3">
        <v>0</v>
      </c>
      <c r="AM429" s="3">
        <v>0</v>
      </c>
      <c r="AN429" s="34">
        <v>0</v>
      </c>
      <c r="AO429" s="34">
        <v>0</v>
      </c>
      <c r="AP429" s="3">
        <v>33981867.310000002</v>
      </c>
      <c r="AQ429" s="3">
        <v>0</v>
      </c>
      <c r="AR429" s="3">
        <v>33981867.310000002</v>
      </c>
      <c r="AS429" s="34">
        <v>0</v>
      </c>
      <c r="AT429" s="34">
        <v>1.27</v>
      </c>
      <c r="AU429" s="3">
        <v>0</v>
      </c>
      <c r="AV429" s="3">
        <v>0</v>
      </c>
      <c r="AW429" s="3">
        <v>0</v>
      </c>
      <c r="AX429" s="34">
        <v>0</v>
      </c>
      <c r="AY429" s="34">
        <v>0</v>
      </c>
      <c r="AZ429" s="3">
        <v>867170.47</v>
      </c>
      <c r="BA429" s="3">
        <v>0</v>
      </c>
      <c r="BB429" s="3">
        <v>867170.47</v>
      </c>
      <c r="BC429" s="34">
        <v>0</v>
      </c>
      <c r="BD429" s="34">
        <v>0.42</v>
      </c>
      <c r="BE429" s="3">
        <v>8830039.0999999996</v>
      </c>
      <c r="BF429" s="3">
        <v>0</v>
      </c>
      <c r="BG429" s="3">
        <v>8830039.0999999996</v>
      </c>
      <c r="BH429" s="34">
        <v>0</v>
      </c>
      <c r="BI429" s="34">
        <v>1.1200000000000001</v>
      </c>
    </row>
    <row r="430" spans="1:61" ht="20.100000000000001" customHeight="1" x14ac:dyDescent="0.5">
      <c r="A430" s="3" t="s">
        <v>35</v>
      </c>
      <c r="B430" s="3">
        <v>0</v>
      </c>
      <c r="C430" s="3">
        <v>52073944.810000002</v>
      </c>
      <c r="D430" s="3">
        <v>52073944.810000002</v>
      </c>
      <c r="E430" s="34">
        <v>100</v>
      </c>
      <c r="F430" s="34">
        <v>0.41</v>
      </c>
      <c r="G430" s="3">
        <v>0</v>
      </c>
      <c r="H430" s="3">
        <v>0</v>
      </c>
      <c r="I430" s="3">
        <v>0</v>
      </c>
      <c r="J430" s="34">
        <v>0</v>
      </c>
      <c r="K430" s="34">
        <v>0</v>
      </c>
      <c r="L430" s="3">
        <v>0</v>
      </c>
      <c r="M430" s="3">
        <v>0</v>
      </c>
      <c r="N430" s="3">
        <v>0</v>
      </c>
      <c r="O430" s="34">
        <v>0</v>
      </c>
      <c r="P430" s="34">
        <v>0</v>
      </c>
      <c r="Q430" s="3">
        <v>0</v>
      </c>
      <c r="R430" s="3">
        <v>52073944.810000002</v>
      </c>
      <c r="S430" s="3">
        <v>52073944.810000002</v>
      </c>
      <c r="T430" s="34">
        <v>100</v>
      </c>
      <c r="U430" s="34">
        <v>1.94</v>
      </c>
      <c r="V430" s="3">
        <v>0</v>
      </c>
      <c r="W430" s="3">
        <v>0</v>
      </c>
      <c r="X430" s="3">
        <v>0</v>
      </c>
      <c r="Y430" s="34">
        <v>0</v>
      </c>
      <c r="Z430" s="34">
        <v>0</v>
      </c>
      <c r="AA430" s="3">
        <v>0</v>
      </c>
      <c r="AB430" s="3">
        <v>0</v>
      </c>
      <c r="AC430" s="3">
        <v>0</v>
      </c>
      <c r="AD430" s="34">
        <v>0</v>
      </c>
      <c r="AE430" s="34">
        <v>0</v>
      </c>
      <c r="AF430" s="3">
        <v>0</v>
      </c>
      <c r="AG430" s="3">
        <v>0</v>
      </c>
      <c r="AH430" s="3">
        <v>0</v>
      </c>
      <c r="AI430" s="34">
        <v>0</v>
      </c>
      <c r="AJ430" s="34">
        <v>0</v>
      </c>
      <c r="AK430" s="3">
        <v>0</v>
      </c>
      <c r="AL430" s="3">
        <v>0</v>
      </c>
      <c r="AM430" s="3">
        <v>0</v>
      </c>
      <c r="AN430" s="34">
        <v>0</v>
      </c>
      <c r="AO430" s="34">
        <v>0</v>
      </c>
      <c r="AP430" s="3">
        <v>0</v>
      </c>
      <c r="AQ430" s="3">
        <v>0</v>
      </c>
      <c r="AR430" s="3">
        <v>0</v>
      </c>
      <c r="AS430" s="34">
        <v>0</v>
      </c>
      <c r="AT430" s="34">
        <v>0</v>
      </c>
      <c r="AU430" s="3">
        <v>0</v>
      </c>
      <c r="AV430" s="3">
        <v>0</v>
      </c>
      <c r="AW430" s="3">
        <v>0</v>
      </c>
      <c r="AX430" s="34">
        <v>0</v>
      </c>
      <c r="AY430" s="34">
        <v>0</v>
      </c>
      <c r="AZ430" s="3">
        <v>0</v>
      </c>
      <c r="BA430" s="3">
        <v>0</v>
      </c>
      <c r="BB430" s="3">
        <v>0</v>
      </c>
      <c r="BC430" s="34">
        <v>0</v>
      </c>
      <c r="BD430" s="34">
        <v>0</v>
      </c>
      <c r="BE430" s="3">
        <v>0</v>
      </c>
      <c r="BF430" s="3">
        <v>0</v>
      </c>
      <c r="BG430" s="3">
        <v>0</v>
      </c>
      <c r="BH430" s="34">
        <v>0</v>
      </c>
      <c r="BI430" s="34">
        <v>0</v>
      </c>
    </row>
    <row r="431" spans="1:61" ht="20.100000000000001" customHeight="1" x14ac:dyDescent="0.5">
      <c r="A431" s="3" t="s">
        <v>36</v>
      </c>
      <c r="B431" s="3">
        <v>539329.12</v>
      </c>
      <c r="C431" s="3">
        <v>49228600.729999997</v>
      </c>
      <c r="D431" s="3">
        <v>49767929.849999994</v>
      </c>
      <c r="E431" s="34">
        <v>98.92</v>
      </c>
      <c r="F431" s="34">
        <v>0.39</v>
      </c>
      <c r="G431" s="3">
        <v>0</v>
      </c>
      <c r="H431" s="3">
        <v>0</v>
      </c>
      <c r="I431" s="3">
        <v>0</v>
      </c>
      <c r="J431" s="34">
        <v>0</v>
      </c>
      <c r="K431" s="34">
        <v>0</v>
      </c>
      <c r="L431" s="3">
        <v>539329.12</v>
      </c>
      <c r="M431" s="3">
        <v>0</v>
      </c>
      <c r="N431" s="3">
        <v>539329.12</v>
      </c>
      <c r="O431" s="34">
        <v>0</v>
      </c>
      <c r="P431" s="34">
        <v>0.03</v>
      </c>
      <c r="Q431" s="3">
        <v>0</v>
      </c>
      <c r="R431" s="3">
        <v>49228600.729999997</v>
      </c>
      <c r="S431" s="3">
        <v>49228600.729999997</v>
      </c>
      <c r="T431" s="34">
        <v>100</v>
      </c>
      <c r="U431" s="34">
        <v>1.84</v>
      </c>
      <c r="V431" s="3">
        <v>0</v>
      </c>
      <c r="W431" s="3">
        <v>0</v>
      </c>
      <c r="X431" s="3">
        <v>0</v>
      </c>
      <c r="Y431" s="34">
        <v>0</v>
      </c>
      <c r="Z431" s="34">
        <v>0</v>
      </c>
      <c r="AA431" s="3">
        <v>0</v>
      </c>
      <c r="AB431" s="3">
        <v>0</v>
      </c>
      <c r="AC431" s="3">
        <v>0</v>
      </c>
      <c r="AD431" s="34">
        <v>0</v>
      </c>
      <c r="AE431" s="34">
        <v>0</v>
      </c>
      <c r="AF431" s="3">
        <v>0</v>
      </c>
      <c r="AG431" s="3">
        <v>0</v>
      </c>
      <c r="AH431" s="3">
        <v>0</v>
      </c>
      <c r="AI431" s="34">
        <v>0</v>
      </c>
      <c r="AJ431" s="34">
        <v>0</v>
      </c>
      <c r="AK431" s="3">
        <v>0</v>
      </c>
      <c r="AL431" s="3">
        <v>0</v>
      </c>
      <c r="AM431" s="3">
        <v>0</v>
      </c>
      <c r="AN431" s="34">
        <v>0</v>
      </c>
      <c r="AO431" s="34">
        <v>0</v>
      </c>
      <c r="AP431" s="3">
        <v>0</v>
      </c>
      <c r="AQ431" s="3">
        <v>0</v>
      </c>
      <c r="AR431" s="3">
        <v>0</v>
      </c>
      <c r="AS431" s="34">
        <v>0</v>
      </c>
      <c r="AT431" s="34">
        <v>0</v>
      </c>
      <c r="AU431" s="3">
        <v>0</v>
      </c>
      <c r="AV431" s="3">
        <v>0</v>
      </c>
      <c r="AW431" s="3">
        <v>0</v>
      </c>
      <c r="AX431" s="34">
        <v>0</v>
      </c>
      <c r="AY431" s="34">
        <v>0</v>
      </c>
      <c r="AZ431" s="3">
        <v>0</v>
      </c>
      <c r="BA431" s="3">
        <v>0</v>
      </c>
      <c r="BB431" s="3">
        <v>0</v>
      </c>
      <c r="BC431" s="34">
        <v>0</v>
      </c>
      <c r="BD431" s="34">
        <v>0</v>
      </c>
      <c r="BE431" s="3">
        <v>0</v>
      </c>
      <c r="BF431" s="3">
        <v>0</v>
      </c>
      <c r="BG431" s="3">
        <v>0</v>
      </c>
      <c r="BH431" s="34">
        <v>0</v>
      </c>
      <c r="BI431" s="34">
        <v>0</v>
      </c>
    </row>
    <row r="432" spans="1:61" ht="20.100000000000001" customHeight="1" x14ac:dyDescent="0.5">
      <c r="A432" s="3" t="s">
        <v>41</v>
      </c>
      <c r="B432" s="3">
        <v>32932691.369999997</v>
      </c>
      <c r="C432" s="3">
        <v>415389.02</v>
      </c>
      <c r="D432" s="3">
        <v>33348080.390000001</v>
      </c>
      <c r="E432" s="34">
        <v>1.25</v>
      </c>
      <c r="F432" s="34">
        <v>0.26</v>
      </c>
      <c r="G432" s="3">
        <v>0</v>
      </c>
      <c r="H432" s="3">
        <v>0</v>
      </c>
      <c r="I432" s="3">
        <v>0</v>
      </c>
      <c r="J432" s="34">
        <v>0</v>
      </c>
      <c r="K432" s="34">
        <v>0</v>
      </c>
      <c r="L432" s="3">
        <v>24341336.25</v>
      </c>
      <c r="M432" s="3">
        <v>0</v>
      </c>
      <c r="N432" s="3">
        <v>24341336.25</v>
      </c>
      <c r="O432" s="34">
        <v>0</v>
      </c>
      <c r="P432" s="34">
        <v>1.35</v>
      </c>
      <c r="Q432" s="3">
        <v>0</v>
      </c>
      <c r="R432" s="3">
        <v>415389.02</v>
      </c>
      <c r="S432" s="3">
        <v>415389.02</v>
      </c>
      <c r="T432" s="34">
        <v>100</v>
      </c>
      <c r="U432" s="34">
        <v>0.02</v>
      </c>
      <c r="V432" s="3">
        <v>0</v>
      </c>
      <c r="W432" s="3">
        <v>0</v>
      </c>
      <c r="X432" s="3">
        <v>0</v>
      </c>
      <c r="Y432" s="34">
        <v>0</v>
      </c>
      <c r="Z432" s="34">
        <v>0</v>
      </c>
      <c r="AA432" s="3">
        <v>7589087.5800000001</v>
      </c>
      <c r="AB432" s="3">
        <v>0</v>
      </c>
      <c r="AC432" s="3">
        <v>7589087.5800000001</v>
      </c>
      <c r="AD432" s="34">
        <v>0</v>
      </c>
      <c r="AE432" s="34">
        <v>0.19</v>
      </c>
      <c r="AF432" s="3">
        <v>0</v>
      </c>
      <c r="AG432" s="3">
        <v>0</v>
      </c>
      <c r="AH432" s="3">
        <v>0</v>
      </c>
      <c r="AI432" s="34">
        <v>0</v>
      </c>
      <c r="AJ432" s="34">
        <v>0</v>
      </c>
      <c r="AK432" s="3">
        <v>562.5</v>
      </c>
      <c r="AL432" s="3">
        <v>0</v>
      </c>
      <c r="AM432" s="3">
        <v>562.5</v>
      </c>
      <c r="AN432" s="34">
        <v>0</v>
      </c>
      <c r="AO432" s="34">
        <v>0</v>
      </c>
      <c r="AP432" s="3">
        <v>0</v>
      </c>
      <c r="AQ432" s="3">
        <v>0</v>
      </c>
      <c r="AR432" s="3">
        <v>0</v>
      </c>
      <c r="AS432" s="34">
        <v>0</v>
      </c>
      <c r="AT432" s="34">
        <v>0</v>
      </c>
      <c r="AU432" s="3">
        <v>0</v>
      </c>
      <c r="AV432" s="3">
        <v>0</v>
      </c>
      <c r="AW432" s="3">
        <v>0</v>
      </c>
      <c r="AX432" s="34">
        <v>0</v>
      </c>
      <c r="AY432" s="34">
        <v>0</v>
      </c>
      <c r="AZ432" s="3">
        <v>0</v>
      </c>
      <c r="BA432" s="3">
        <v>0</v>
      </c>
      <c r="BB432" s="3">
        <v>0</v>
      </c>
      <c r="BC432" s="34">
        <v>0</v>
      </c>
      <c r="BD432" s="34">
        <v>0</v>
      </c>
      <c r="BE432" s="3">
        <v>1001705.04</v>
      </c>
      <c r="BF432" s="3">
        <v>0</v>
      </c>
      <c r="BG432" s="3">
        <v>1001705.04</v>
      </c>
      <c r="BH432" s="34">
        <v>0</v>
      </c>
      <c r="BI432" s="34">
        <v>0.13</v>
      </c>
    </row>
    <row r="433" spans="1:61" ht="20.100000000000001" customHeight="1" x14ac:dyDescent="0.5">
      <c r="A433" s="3" t="s">
        <v>38</v>
      </c>
      <c r="B433" s="3">
        <v>2671802.73</v>
      </c>
      <c r="C433" s="3">
        <v>30421674.989999998</v>
      </c>
      <c r="D433" s="3">
        <v>33093477.719999999</v>
      </c>
      <c r="E433" s="34">
        <v>91.93</v>
      </c>
      <c r="F433" s="34">
        <v>0.26</v>
      </c>
      <c r="G433" s="3">
        <v>0</v>
      </c>
      <c r="H433" s="3">
        <v>0</v>
      </c>
      <c r="I433" s="3">
        <v>0</v>
      </c>
      <c r="J433" s="34">
        <v>0</v>
      </c>
      <c r="K433" s="34">
        <v>0</v>
      </c>
      <c r="L433" s="3">
        <v>2635632.83</v>
      </c>
      <c r="M433" s="3">
        <v>0</v>
      </c>
      <c r="N433" s="3">
        <v>2635632.83</v>
      </c>
      <c r="O433" s="34">
        <v>0</v>
      </c>
      <c r="P433" s="34">
        <v>0.15</v>
      </c>
      <c r="Q433" s="3">
        <v>0</v>
      </c>
      <c r="R433" s="3">
        <v>0</v>
      </c>
      <c r="S433" s="3">
        <v>0</v>
      </c>
      <c r="T433" s="34">
        <v>0</v>
      </c>
      <c r="U433" s="34">
        <v>0</v>
      </c>
      <c r="V433" s="3">
        <v>0</v>
      </c>
      <c r="W433" s="3">
        <v>0</v>
      </c>
      <c r="X433" s="3">
        <v>0</v>
      </c>
      <c r="Y433" s="34">
        <v>0</v>
      </c>
      <c r="Z433" s="34">
        <v>0</v>
      </c>
      <c r="AA433" s="3">
        <v>0</v>
      </c>
      <c r="AB433" s="3">
        <v>0</v>
      </c>
      <c r="AC433" s="3">
        <v>0</v>
      </c>
      <c r="AD433" s="34">
        <v>0</v>
      </c>
      <c r="AE433" s="34">
        <v>0</v>
      </c>
      <c r="AF433" s="3">
        <v>0</v>
      </c>
      <c r="AG433" s="3">
        <v>0</v>
      </c>
      <c r="AH433" s="3">
        <v>0</v>
      </c>
      <c r="AI433" s="34">
        <v>0</v>
      </c>
      <c r="AJ433" s="34">
        <v>0</v>
      </c>
      <c r="AK433" s="3">
        <v>0</v>
      </c>
      <c r="AL433" s="3">
        <v>0</v>
      </c>
      <c r="AM433" s="3">
        <v>0</v>
      </c>
      <c r="AN433" s="34">
        <v>0</v>
      </c>
      <c r="AO433" s="34">
        <v>0</v>
      </c>
      <c r="AP433" s="3">
        <v>0</v>
      </c>
      <c r="AQ433" s="3">
        <v>0</v>
      </c>
      <c r="AR433" s="3">
        <v>0</v>
      </c>
      <c r="AS433" s="34">
        <v>0</v>
      </c>
      <c r="AT433" s="34">
        <v>0</v>
      </c>
      <c r="AU433" s="3">
        <v>0</v>
      </c>
      <c r="AV433" s="3">
        <v>30421674.989999998</v>
      </c>
      <c r="AW433" s="3">
        <v>30421674.989999998</v>
      </c>
      <c r="AX433" s="34">
        <v>100</v>
      </c>
      <c r="AY433" s="34">
        <v>100</v>
      </c>
      <c r="AZ433" s="3">
        <v>0</v>
      </c>
      <c r="BA433" s="3">
        <v>0</v>
      </c>
      <c r="BB433" s="3">
        <v>0</v>
      </c>
      <c r="BC433" s="34">
        <v>0</v>
      </c>
      <c r="BD433" s="34">
        <v>0</v>
      </c>
      <c r="BE433" s="3">
        <v>36169.9</v>
      </c>
      <c r="BF433" s="3">
        <v>0</v>
      </c>
      <c r="BG433" s="3">
        <v>36169.9</v>
      </c>
      <c r="BH433" s="34">
        <v>0</v>
      </c>
      <c r="BI433" s="34">
        <v>0</v>
      </c>
    </row>
    <row r="434" spans="1:61" ht="20.100000000000001" customHeight="1" x14ac:dyDescent="0.5">
      <c r="A434" s="3" t="s">
        <v>40</v>
      </c>
      <c r="B434" s="3">
        <v>27286887.540000003</v>
      </c>
      <c r="C434" s="3">
        <v>0</v>
      </c>
      <c r="D434" s="3">
        <v>27286887.540000003</v>
      </c>
      <c r="E434" s="34">
        <v>0</v>
      </c>
      <c r="F434" s="34">
        <v>0.21</v>
      </c>
      <c r="G434" s="3">
        <v>0</v>
      </c>
      <c r="H434" s="3">
        <v>0</v>
      </c>
      <c r="I434" s="3">
        <v>0</v>
      </c>
      <c r="J434" s="34">
        <v>0</v>
      </c>
      <c r="K434" s="34">
        <v>0</v>
      </c>
      <c r="L434" s="3">
        <v>2844.82</v>
      </c>
      <c r="M434" s="3">
        <v>0</v>
      </c>
      <c r="N434" s="3">
        <v>2844.82</v>
      </c>
      <c r="O434" s="34">
        <v>0</v>
      </c>
      <c r="P434" s="34">
        <v>0</v>
      </c>
      <c r="Q434" s="3">
        <v>0</v>
      </c>
      <c r="R434" s="3">
        <v>0</v>
      </c>
      <c r="S434" s="3">
        <v>0</v>
      </c>
      <c r="T434" s="34">
        <v>0</v>
      </c>
      <c r="U434" s="34">
        <v>0</v>
      </c>
      <c r="V434" s="3">
        <v>27683.919999999998</v>
      </c>
      <c r="W434" s="3">
        <v>0</v>
      </c>
      <c r="X434" s="3">
        <v>27683.919999999998</v>
      </c>
      <c r="Y434" s="34">
        <v>0</v>
      </c>
      <c r="Z434" s="34">
        <v>0.02</v>
      </c>
      <c r="AA434" s="3">
        <v>1392814.12</v>
      </c>
      <c r="AB434" s="3">
        <v>0</v>
      </c>
      <c r="AC434" s="3">
        <v>1392814.12</v>
      </c>
      <c r="AD434" s="34">
        <v>0</v>
      </c>
      <c r="AE434" s="34">
        <v>0.03</v>
      </c>
      <c r="AF434" s="3">
        <v>263770.18</v>
      </c>
      <c r="AG434" s="3">
        <v>0</v>
      </c>
      <c r="AH434" s="3">
        <v>263770.18</v>
      </c>
      <c r="AI434" s="34">
        <v>0</v>
      </c>
      <c r="AJ434" s="34">
        <v>0.17</v>
      </c>
      <c r="AK434" s="3">
        <v>37494.97</v>
      </c>
      <c r="AL434" s="3">
        <v>0</v>
      </c>
      <c r="AM434" s="3">
        <v>37494.97</v>
      </c>
      <c r="AN434" s="34">
        <v>0</v>
      </c>
      <c r="AO434" s="34">
        <v>0.02</v>
      </c>
      <c r="AP434" s="3">
        <v>15920343.18</v>
      </c>
      <c r="AQ434" s="3">
        <v>0</v>
      </c>
      <c r="AR434" s="3">
        <v>15920343.18</v>
      </c>
      <c r="AS434" s="34">
        <v>0</v>
      </c>
      <c r="AT434" s="34">
        <v>0.6</v>
      </c>
      <c r="AU434" s="3">
        <v>0</v>
      </c>
      <c r="AV434" s="3">
        <v>0</v>
      </c>
      <c r="AW434" s="3">
        <v>0</v>
      </c>
      <c r="AX434" s="34">
        <v>0</v>
      </c>
      <c r="AY434" s="34">
        <v>0</v>
      </c>
      <c r="AZ434" s="3">
        <v>8629669.6600000001</v>
      </c>
      <c r="BA434" s="3">
        <v>0</v>
      </c>
      <c r="BB434" s="3">
        <v>8629669.6600000001</v>
      </c>
      <c r="BC434" s="34">
        <v>0</v>
      </c>
      <c r="BD434" s="34">
        <v>4.22</v>
      </c>
      <c r="BE434" s="3">
        <v>1012266.69</v>
      </c>
      <c r="BF434" s="3">
        <v>0</v>
      </c>
      <c r="BG434" s="3">
        <v>1012266.69</v>
      </c>
      <c r="BH434" s="34">
        <v>0</v>
      </c>
      <c r="BI434" s="34">
        <v>0.13</v>
      </c>
    </row>
    <row r="435" spans="1:61" ht="20.100000000000001" customHeight="1" x14ac:dyDescent="0.5">
      <c r="A435" s="3" t="s">
        <v>44</v>
      </c>
      <c r="B435" s="3">
        <v>14572511.529999999</v>
      </c>
      <c r="C435" s="3">
        <v>11120253.630000001</v>
      </c>
      <c r="D435" s="3">
        <v>25692765.16</v>
      </c>
      <c r="E435" s="34">
        <v>43.28</v>
      </c>
      <c r="F435" s="34">
        <v>0.2</v>
      </c>
      <c r="G435" s="3">
        <v>64659.48</v>
      </c>
      <c r="H435" s="3">
        <v>0</v>
      </c>
      <c r="I435" s="3">
        <v>64659.48</v>
      </c>
      <c r="J435" s="34">
        <v>0</v>
      </c>
      <c r="K435" s="34">
        <v>0.04</v>
      </c>
      <c r="L435" s="3">
        <v>639983.17000000004</v>
      </c>
      <c r="M435" s="3">
        <v>0</v>
      </c>
      <c r="N435" s="3">
        <v>639983.17000000004</v>
      </c>
      <c r="O435" s="34">
        <v>0</v>
      </c>
      <c r="P435" s="34">
        <v>0.04</v>
      </c>
      <c r="Q435" s="3">
        <v>0</v>
      </c>
      <c r="R435" s="3">
        <v>11120253.630000001</v>
      </c>
      <c r="S435" s="3">
        <v>11120253.630000001</v>
      </c>
      <c r="T435" s="34">
        <v>100</v>
      </c>
      <c r="U435" s="34">
        <v>0.42</v>
      </c>
      <c r="V435" s="3">
        <v>0</v>
      </c>
      <c r="W435" s="3">
        <v>0</v>
      </c>
      <c r="X435" s="3">
        <v>0</v>
      </c>
      <c r="Y435" s="34">
        <v>0</v>
      </c>
      <c r="Z435" s="34">
        <v>0</v>
      </c>
      <c r="AA435" s="3">
        <v>72518.95</v>
      </c>
      <c r="AB435" s="3">
        <v>0</v>
      </c>
      <c r="AC435" s="3">
        <v>72518.95</v>
      </c>
      <c r="AD435" s="34">
        <v>0</v>
      </c>
      <c r="AE435" s="34">
        <v>0</v>
      </c>
      <c r="AF435" s="3">
        <v>0</v>
      </c>
      <c r="AG435" s="3">
        <v>0</v>
      </c>
      <c r="AH435" s="3">
        <v>0</v>
      </c>
      <c r="AI435" s="34">
        <v>0</v>
      </c>
      <c r="AJ435" s="34">
        <v>0</v>
      </c>
      <c r="AK435" s="3">
        <v>0</v>
      </c>
      <c r="AL435" s="3">
        <v>0</v>
      </c>
      <c r="AM435" s="3">
        <v>0</v>
      </c>
      <c r="AN435" s="34">
        <v>0</v>
      </c>
      <c r="AO435" s="34">
        <v>0</v>
      </c>
      <c r="AP435" s="3">
        <v>12871239.18</v>
      </c>
      <c r="AQ435" s="3">
        <v>0</v>
      </c>
      <c r="AR435" s="3">
        <v>12871239.18</v>
      </c>
      <c r="AS435" s="34">
        <v>0</v>
      </c>
      <c r="AT435" s="34">
        <v>0.48</v>
      </c>
      <c r="AU435" s="3">
        <v>0</v>
      </c>
      <c r="AV435" s="3">
        <v>0</v>
      </c>
      <c r="AW435" s="3">
        <v>0</v>
      </c>
      <c r="AX435" s="34">
        <v>0</v>
      </c>
      <c r="AY435" s="34">
        <v>0</v>
      </c>
      <c r="AZ435" s="3">
        <v>738975.34</v>
      </c>
      <c r="BA435" s="3">
        <v>0</v>
      </c>
      <c r="BB435" s="3">
        <v>738975.34</v>
      </c>
      <c r="BC435" s="34">
        <v>0</v>
      </c>
      <c r="BD435" s="34">
        <v>0.36</v>
      </c>
      <c r="BE435" s="3">
        <v>185135.41</v>
      </c>
      <c r="BF435" s="3">
        <v>0</v>
      </c>
      <c r="BG435" s="3">
        <v>185135.41</v>
      </c>
      <c r="BH435" s="34">
        <v>0</v>
      </c>
      <c r="BI435" s="34">
        <v>0.02</v>
      </c>
    </row>
    <row r="436" spans="1:61" ht="20.100000000000001" customHeight="1" x14ac:dyDescent="0.5">
      <c r="A436" s="3" t="s">
        <v>43</v>
      </c>
      <c r="B436" s="3">
        <v>25574830.989999998</v>
      </c>
      <c r="C436" s="3">
        <v>32399</v>
      </c>
      <c r="D436" s="3">
        <v>25607229.990000002</v>
      </c>
      <c r="E436" s="34">
        <v>0.13</v>
      </c>
      <c r="F436" s="34">
        <v>0.2</v>
      </c>
      <c r="G436" s="3">
        <v>101376.77</v>
      </c>
      <c r="H436" s="3">
        <v>0</v>
      </c>
      <c r="I436" s="3">
        <v>101376.77</v>
      </c>
      <c r="J436" s="34">
        <v>0</v>
      </c>
      <c r="K436" s="34">
        <v>0.06</v>
      </c>
      <c r="L436" s="3">
        <v>4649326.21</v>
      </c>
      <c r="M436" s="3">
        <v>0</v>
      </c>
      <c r="N436" s="3">
        <v>4649326.21</v>
      </c>
      <c r="O436" s="34">
        <v>0</v>
      </c>
      <c r="P436" s="34">
        <v>0.26</v>
      </c>
      <c r="Q436" s="3">
        <v>0</v>
      </c>
      <c r="R436" s="3">
        <v>32399</v>
      </c>
      <c r="S436" s="3">
        <v>32399</v>
      </c>
      <c r="T436" s="34">
        <v>100</v>
      </c>
      <c r="U436" s="34">
        <v>0</v>
      </c>
      <c r="V436" s="3">
        <v>3312.94</v>
      </c>
      <c r="W436" s="3">
        <v>0</v>
      </c>
      <c r="X436" s="3">
        <v>3312.94</v>
      </c>
      <c r="Y436" s="34">
        <v>0</v>
      </c>
      <c r="Z436" s="34">
        <v>0</v>
      </c>
      <c r="AA436" s="3">
        <v>0</v>
      </c>
      <c r="AB436" s="3">
        <v>0</v>
      </c>
      <c r="AC436" s="3">
        <v>0</v>
      </c>
      <c r="AD436" s="34">
        <v>0</v>
      </c>
      <c r="AE436" s="34">
        <v>0</v>
      </c>
      <c r="AF436" s="3">
        <v>0</v>
      </c>
      <c r="AG436" s="3">
        <v>0</v>
      </c>
      <c r="AH436" s="3">
        <v>0</v>
      </c>
      <c r="AI436" s="34">
        <v>0</v>
      </c>
      <c r="AJ436" s="34">
        <v>0</v>
      </c>
      <c r="AK436" s="3">
        <v>0</v>
      </c>
      <c r="AL436" s="3">
        <v>0</v>
      </c>
      <c r="AM436" s="3">
        <v>0</v>
      </c>
      <c r="AN436" s="34">
        <v>0</v>
      </c>
      <c r="AO436" s="34">
        <v>0</v>
      </c>
      <c r="AP436" s="3">
        <v>16823762.57</v>
      </c>
      <c r="AQ436" s="3">
        <v>0</v>
      </c>
      <c r="AR436" s="3">
        <v>16823762.57</v>
      </c>
      <c r="AS436" s="34">
        <v>0</v>
      </c>
      <c r="AT436" s="34">
        <v>0.63</v>
      </c>
      <c r="AU436" s="3">
        <v>0</v>
      </c>
      <c r="AV436" s="3">
        <v>0</v>
      </c>
      <c r="AW436" s="3">
        <v>0</v>
      </c>
      <c r="AX436" s="34">
        <v>0</v>
      </c>
      <c r="AY436" s="34">
        <v>0</v>
      </c>
      <c r="AZ436" s="3">
        <v>0</v>
      </c>
      <c r="BA436" s="3">
        <v>0</v>
      </c>
      <c r="BB436" s="3">
        <v>0</v>
      </c>
      <c r="BC436" s="34">
        <v>0</v>
      </c>
      <c r="BD436" s="34">
        <v>0</v>
      </c>
      <c r="BE436" s="3">
        <v>3997052.5</v>
      </c>
      <c r="BF436" s="3">
        <v>0</v>
      </c>
      <c r="BG436" s="3">
        <v>3997052.5</v>
      </c>
      <c r="BH436" s="34">
        <v>0</v>
      </c>
      <c r="BI436" s="34">
        <v>0.51</v>
      </c>
    </row>
    <row r="437" spans="1:61" ht="20.100000000000001" customHeight="1" x14ac:dyDescent="0.5">
      <c r="A437" s="3" t="s">
        <v>42</v>
      </c>
      <c r="B437" s="3">
        <v>14068199.08</v>
      </c>
      <c r="C437" s="3">
        <v>6423975.5</v>
      </c>
      <c r="D437" s="3">
        <v>20492174.580000002</v>
      </c>
      <c r="E437" s="34">
        <v>31.35</v>
      </c>
      <c r="F437" s="34">
        <v>0.16</v>
      </c>
      <c r="G437" s="3">
        <v>0</v>
      </c>
      <c r="H437" s="3">
        <v>0</v>
      </c>
      <c r="I437" s="3">
        <v>0</v>
      </c>
      <c r="J437" s="34">
        <v>0</v>
      </c>
      <c r="K437" s="34">
        <v>0</v>
      </c>
      <c r="L437" s="3">
        <v>958320.05</v>
      </c>
      <c r="M437" s="3">
        <v>6207693.0599999996</v>
      </c>
      <c r="N437" s="3">
        <v>7166013.1099999994</v>
      </c>
      <c r="O437" s="34">
        <v>86.63</v>
      </c>
      <c r="P437" s="34">
        <v>0.4</v>
      </c>
      <c r="Q437" s="3">
        <v>0</v>
      </c>
      <c r="R437" s="3">
        <v>0</v>
      </c>
      <c r="S437" s="3">
        <v>0</v>
      </c>
      <c r="T437" s="34">
        <v>0</v>
      </c>
      <c r="U437" s="34">
        <v>0</v>
      </c>
      <c r="V437" s="3">
        <v>0</v>
      </c>
      <c r="W437" s="3">
        <v>0</v>
      </c>
      <c r="X437" s="3">
        <v>0</v>
      </c>
      <c r="Y437" s="34">
        <v>0</v>
      </c>
      <c r="Z437" s="34">
        <v>0</v>
      </c>
      <c r="AA437" s="3">
        <v>4252202.3899999997</v>
      </c>
      <c r="AB437" s="3">
        <v>0</v>
      </c>
      <c r="AC437" s="3">
        <v>4252202.3899999997</v>
      </c>
      <c r="AD437" s="34">
        <v>0</v>
      </c>
      <c r="AE437" s="34">
        <v>0.11</v>
      </c>
      <c r="AF437" s="3">
        <v>0</v>
      </c>
      <c r="AG437" s="3">
        <v>0</v>
      </c>
      <c r="AH437" s="3">
        <v>0</v>
      </c>
      <c r="AI437" s="34">
        <v>0</v>
      </c>
      <c r="AJ437" s="34">
        <v>0</v>
      </c>
      <c r="AK437" s="3">
        <v>26724.14</v>
      </c>
      <c r="AL437" s="3">
        <v>0</v>
      </c>
      <c r="AM437" s="3">
        <v>26724.14</v>
      </c>
      <c r="AN437" s="34">
        <v>0</v>
      </c>
      <c r="AO437" s="34">
        <v>0.02</v>
      </c>
      <c r="AP437" s="3">
        <v>2696131.07</v>
      </c>
      <c r="AQ437" s="3">
        <v>0</v>
      </c>
      <c r="AR437" s="3">
        <v>2696131.07</v>
      </c>
      <c r="AS437" s="34">
        <v>0</v>
      </c>
      <c r="AT437" s="34">
        <v>0.1</v>
      </c>
      <c r="AU437" s="3">
        <v>0</v>
      </c>
      <c r="AV437" s="3">
        <v>0</v>
      </c>
      <c r="AW437" s="3">
        <v>0</v>
      </c>
      <c r="AX437" s="34">
        <v>0</v>
      </c>
      <c r="AY437" s="34">
        <v>0</v>
      </c>
      <c r="AZ437" s="3">
        <v>5795993.3600000003</v>
      </c>
      <c r="BA437" s="3">
        <v>0</v>
      </c>
      <c r="BB437" s="3">
        <v>5795993.3600000003</v>
      </c>
      <c r="BC437" s="34">
        <v>0</v>
      </c>
      <c r="BD437" s="34">
        <v>2.84</v>
      </c>
      <c r="BE437" s="3">
        <v>338828.07</v>
      </c>
      <c r="BF437" s="3">
        <v>216282.44</v>
      </c>
      <c r="BG437" s="3">
        <v>555110.51</v>
      </c>
      <c r="BH437" s="34">
        <v>38.96</v>
      </c>
      <c r="BI437" s="34">
        <v>7.0000000000000007E-2</v>
      </c>
    </row>
    <row r="438" spans="1:61" ht="20.100000000000001" customHeight="1" x14ac:dyDescent="0.5">
      <c r="A438" s="3" t="s">
        <v>47</v>
      </c>
      <c r="B438" s="3">
        <v>9781545.709999999</v>
      </c>
      <c r="C438" s="3">
        <v>0</v>
      </c>
      <c r="D438" s="3">
        <v>9781545.7100000009</v>
      </c>
      <c r="E438" s="34">
        <v>0</v>
      </c>
      <c r="F438" s="34">
        <v>0.08</v>
      </c>
      <c r="G438" s="3">
        <v>1512.5</v>
      </c>
      <c r="H438" s="3">
        <v>0</v>
      </c>
      <c r="I438" s="3">
        <v>1512.5</v>
      </c>
      <c r="J438" s="34">
        <v>0</v>
      </c>
      <c r="K438" s="34">
        <v>0</v>
      </c>
      <c r="L438" s="3">
        <v>980</v>
      </c>
      <c r="M438" s="3">
        <v>0</v>
      </c>
      <c r="N438" s="3">
        <v>980</v>
      </c>
      <c r="O438" s="34">
        <v>0</v>
      </c>
      <c r="P438" s="34">
        <v>0</v>
      </c>
      <c r="Q438" s="3">
        <v>0</v>
      </c>
      <c r="R438" s="3">
        <v>0</v>
      </c>
      <c r="S438" s="3">
        <v>0</v>
      </c>
      <c r="T438" s="34">
        <v>0</v>
      </c>
      <c r="U438" s="34">
        <v>0</v>
      </c>
      <c r="V438" s="3">
        <v>21050.87</v>
      </c>
      <c r="W438" s="3">
        <v>0</v>
      </c>
      <c r="X438" s="3">
        <v>21050.87</v>
      </c>
      <c r="Y438" s="34">
        <v>0</v>
      </c>
      <c r="Z438" s="34">
        <v>0.01</v>
      </c>
      <c r="AA438" s="3">
        <v>4190735.85</v>
      </c>
      <c r="AB438" s="3">
        <v>0</v>
      </c>
      <c r="AC438" s="3">
        <v>4190735.85</v>
      </c>
      <c r="AD438" s="34">
        <v>0</v>
      </c>
      <c r="AE438" s="34">
        <v>0.1</v>
      </c>
      <c r="AF438" s="3">
        <v>0</v>
      </c>
      <c r="AG438" s="3">
        <v>0</v>
      </c>
      <c r="AH438" s="3">
        <v>0</v>
      </c>
      <c r="AI438" s="34">
        <v>0</v>
      </c>
      <c r="AJ438" s="34">
        <v>0</v>
      </c>
      <c r="AK438" s="3">
        <v>224233.56</v>
      </c>
      <c r="AL438" s="3">
        <v>0</v>
      </c>
      <c r="AM438" s="3">
        <v>224233.56</v>
      </c>
      <c r="AN438" s="34">
        <v>0</v>
      </c>
      <c r="AO438" s="34">
        <v>0.14000000000000001</v>
      </c>
      <c r="AP438" s="3">
        <v>3842457.18</v>
      </c>
      <c r="AQ438" s="3">
        <v>0</v>
      </c>
      <c r="AR438" s="3">
        <v>3842457.18</v>
      </c>
      <c r="AS438" s="34">
        <v>0</v>
      </c>
      <c r="AT438" s="34">
        <v>0.14000000000000001</v>
      </c>
      <c r="AU438" s="3">
        <v>0</v>
      </c>
      <c r="AV438" s="3">
        <v>0</v>
      </c>
      <c r="AW438" s="3">
        <v>0</v>
      </c>
      <c r="AX438" s="34">
        <v>0</v>
      </c>
      <c r="AY438" s="34">
        <v>0</v>
      </c>
      <c r="AZ438" s="3">
        <v>423124.39</v>
      </c>
      <c r="BA438" s="3">
        <v>0</v>
      </c>
      <c r="BB438" s="3">
        <v>423124.39</v>
      </c>
      <c r="BC438" s="34">
        <v>0</v>
      </c>
      <c r="BD438" s="34">
        <v>0.21</v>
      </c>
      <c r="BE438" s="3">
        <v>1077451.3600000001</v>
      </c>
      <c r="BF438" s="3">
        <v>0</v>
      </c>
      <c r="BG438" s="3">
        <v>1077451.3600000001</v>
      </c>
      <c r="BH438" s="34">
        <v>0</v>
      </c>
      <c r="BI438" s="34">
        <v>0.14000000000000001</v>
      </c>
    </row>
    <row r="439" spans="1:61" ht="20.100000000000001" customHeight="1" x14ac:dyDescent="0.5">
      <c r="A439" s="3" t="s">
        <v>45</v>
      </c>
      <c r="B439" s="3">
        <v>7219906.6299999999</v>
      </c>
      <c r="C439" s="3">
        <v>0</v>
      </c>
      <c r="D439" s="3">
        <v>7219906.6299999999</v>
      </c>
      <c r="E439" s="34">
        <v>0</v>
      </c>
      <c r="F439" s="34">
        <v>0.06</v>
      </c>
      <c r="G439" s="3">
        <v>0</v>
      </c>
      <c r="H439" s="3">
        <v>0</v>
      </c>
      <c r="I439" s="3">
        <v>0</v>
      </c>
      <c r="J439" s="34">
        <v>0</v>
      </c>
      <c r="K439" s="34">
        <v>0</v>
      </c>
      <c r="L439" s="3">
        <v>0</v>
      </c>
      <c r="M439" s="3">
        <v>0</v>
      </c>
      <c r="N439" s="3">
        <v>0</v>
      </c>
      <c r="O439" s="34">
        <v>0</v>
      </c>
      <c r="P439" s="34">
        <v>0</v>
      </c>
      <c r="Q439" s="3">
        <v>0</v>
      </c>
      <c r="R439" s="3">
        <v>0</v>
      </c>
      <c r="S439" s="3">
        <v>0</v>
      </c>
      <c r="T439" s="34">
        <v>0</v>
      </c>
      <c r="U439" s="34">
        <v>0</v>
      </c>
      <c r="V439" s="3">
        <v>0</v>
      </c>
      <c r="W439" s="3">
        <v>0</v>
      </c>
      <c r="X439" s="3">
        <v>0</v>
      </c>
      <c r="Y439" s="34">
        <v>0</v>
      </c>
      <c r="Z439" s="34">
        <v>0</v>
      </c>
      <c r="AA439" s="3">
        <v>0</v>
      </c>
      <c r="AB439" s="3">
        <v>0</v>
      </c>
      <c r="AC439" s="3">
        <v>0</v>
      </c>
      <c r="AD439" s="34">
        <v>0</v>
      </c>
      <c r="AE439" s="34">
        <v>0</v>
      </c>
      <c r="AF439" s="3">
        <v>317560</v>
      </c>
      <c r="AG439" s="3">
        <v>0</v>
      </c>
      <c r="AH439" s="3">
        <v>317560</v>
      </c>
      <c r="AI439" s="34">
        <v>0</v>
      </c>
      <c r="AJ439" s="34">
        <v>0.2</v>
      </c>
      <c r="AK439" s="3">
        <v>0</v>
      </c>
      <c r="AL439" s="3">
        <v>0</v>
      </c>
      <c r="AM439" s="3">
        <v>0</v>
      </c>
      <c r="AN439" s="34">
        <v>0</v>
      </c>
      <c r="AO439" s="34">
        <v>0</v>
      </c>
      <c r="AP439" s="3">
        <v>5111552.29</v>
      </c>
      <c r="AQ439" s="3">
        <v>0</v>
      </c>
      <c r="AR439" s="3">
        <v>5111552.29</v>
      </c>
      <c r="AS439" s="34">
        <v>0</v>
      </c>
      <c r="AT439" s="34">
        <v>0.19</v>
      </c>
      <c r="AU439" s="3">
        <v>0</v>
      </c>
      <c r="AV439" s="3">
        <v>0</v>
      </c>
      <c r="AW439" s="3">
        <v>0</v>
      </c>
      <c r="AX439" s="34">
        <v>0</v>
      </c>
      <c r="AY439" s="34">
        <v>0</v>
      </c>
      <c r="AZ439" s="3">
        <v>1669181.84</v>
      </c>
      <c r="BA439" s="3">
        <v>0</v>
      </c>
      <c r="BB439" s="3">
        <v>1669181.84</v>
      </c>
      <c r="BC439" s="34">
        <v>0</v>
      </c>
      <c r="BD439" s="34">
        <v>0.82</v>
      </c>
      <c r="BE439" s="3">
        <v>121612.5</v>
      </c>
      <c r="BF439" s="3">
        <v>0</v>
      </c>
      <c r="BG439" s="3">
        <v>121612.5</v>
      </c>
      <c r="BH439" s="34">
        <v>0</v>
      </c>
      <c r="BI439" s="34">
        <v>0.02</v>
      </c>
    </row>
    <row r="440" spans="1:61" ht="20.100000000000001" customHeight="1" x14ac:dyDescent="0.5">
      <c r="A440" s="3" t="s">
        <v>46</v>
      </c>
      <c r="B440" s="3">
        <v>4859204.17</v>
      </c>
      <c r="C440" s="3">
        <v>0</v>
      </c>
      <c r="D440" s="3">
        <v>4859204.17</v>
      </c>
      <c r="E440" s="34">
        <v>0</v>
      </c>
      <c r="F440" s="34">
        <v>0.04</v>
      </c>
      <c r="G440" s="3">
        <v>0</v>
      </c>
      <c r="H440" s="3">
        <v>0</v>
      </c>
      <c r="I440" s="3">
        <v>0</v>
      </c>
      <c r="J440" s="34">
        <v>0</v>
      </c>
      <c r="K440" s="34">
        <v>0</v>
      </c>
      <c r="L440" s="3">
        <v>0</v>
      </c>
      <c r="M440" s="3">
        <v>0</v>
      </c>
      <c r="N440" s="3">
        <v>0</v>
      </c>
      <c r="O440" s="34">
        <v>0</v>
      </c>
      <c r="P440" s="34">
        <v>0</v>
      </c>
      <c r="Q440" s="3">
        <v>0</v>
      </c>
      <c r="R440" s="3">
        <v>0</v>
      </c>
      <c r="S440" s="3">
        <v>0</v>
      </c>
      <c r="T440" s="34">
        <v>0</v>
      </c>
      <c r="U440" s="34">
        <v>0</v>
      </c>
      <c r="V440" s="3">
        <v>0</v>
      </c>
      <c r="W440" s="3">
        <v>0</v>
      </c>
      <c r="X440" s="3">
        <v>0</v>
      </c>
      <c r="Y440" s="34">
        <v>0</v>
      </c>
      <c r="Z440" s="34">
        <v>0</v>
      </c>
      <c r="AA440" s="3">
        <v>0</v>
      </c>
      <c r="AB440" s="3">
        <v>0</v>
      </c>
      <c r="AC440" s="3">
        <v>0</v>
      </c>
      <c r="AD440" s="34">
        <v>0</v>
      </c>
      <c r="AE440" s="34">
        <v>0</v>
      </c>
      <c r="AF440" s="3">
        <v>0</v>
      </c>
      <c r="AG440" s="3">
        <v>0</v>
      </c>
      <c r="AH440" s="3">
        <v>0</v>
      </c>
      <c r="AI440" s="34">
        <v>0</v>
      </c>
      <c r="AJ440" s="34">
        <v>0</v>
      </c>
      <c r="AK440" s="3">
        <v>0</v>
      </c>
      <c r="AL440" s="3">
        <v>0</v>
      </c>
      <c r="AM440" s="3">
        <v>0</v>
      </c>
      <c r="AN440" s="34">
        <v>0</v>
      </c>
      <c r="AO440" s="34">
        <v>0</v>
      </c>
      <c r="AP440" s="3">
        <v>4859204.17</v>
      </c>
      <c r="AQ440" s="3">
        <v>0</v>
      </c>
      <c r="AR440" s="3">
        <v>4859204.17</v>
      </c>
      <c r="AS440" s="34">
        <v>0</v>
      </c>
      <c r="AT440" s="34">
        <v>0.18</v>
      </c>
      <c r="AU440" s="3">
        <v>0</v>
      </c>
      <c r="AV440" s="3">
        <v>0</v>
      </c>
      <c r="AW440" s="3">
        <v>0</v>
      </c>
      <c r="AX440" s="34">
        <v>0</v>
      </c>
      <c r="AY440" s="34">
        <v>0</v>
      </c>
      <c r="AZ440" s="3">
        <v>0</v>
      </c>
      <c r="BA440" s="3">
        <v>0</v>
      </c>
      <c r="BB440" s="3">
        <v>0</v>
      </c>
      <c r="BC440" s="34">
        <v>0</v>
      </c>
      <c r="BD440" s="34">
        <v>0</v>
      </c>
      <c r="BE440" s="3">
        <v>0</v>
      </c>
      <c r="BF440" s="3">
        <v>0</v>
      </c>
      <c r="BG440" s="3">
        <v>0</v>
      </c>
      <c r="BH440" s="34">
        <v>0</v>
      </c>
      <c r="BI440" s="34">
        <v>0</v>
      </c>
    </row>
    <row r="441" spans="1:61" ht="20.100000000000001" customHeight="1" x14ac:dyDescent="0.5">
      <c r="A441" s="3" t="s">
        <v>48</v>
      </c>
      <c r="B441" s="3">
        <v>21506.639999999999</v>
      </c>
      <c r="C441" s="3">
        <v>3479087.67</v>
      </c>
      <c r="D441" s="3">
        <v>3500594.31</v>
      </c>
      <c r="E441" s="34">
        <v>99.39</v>
      </c>
      <c r="F441" s="34">
        <v>0.03</v>
      </c>
      <c r="G441" s="3">
        <v>0</v>
      </c>
      <c r="H441" s="3">
        <v>0</v>
      </c>
      <c r="I441" s="3">
        <v>0</v>
      </c>
      <c r="J441" s="34">
        <v>0</v>
      </c>
      <c r="K441" s="34">
        <v>0</v>
      </c>
      <c r="L441" s="3">
        <v>0</v>
      </c>
      <c r="M441" s="3">
        <v>0</v>
      </c>
      <c r="N441" s="3">
        <v>0</v>
      </c>
      <c r="O441" s="34">
        <v>0</v>
      </c>
      <c r="P441" s="34">
        <v>0</v>
      </c>
      <c r="Q441" s="3">
        <v>0</v>
      </c>
      <c r="R441" s="3">
        <v>3479087.67</v>
      </c>
      <c r="S441" s="3">
        <v>3479087.67</v>
      </c>
      <c r="T441" s="34">
        <v>100</v>
      </c>
      <c r="U441" s="34">
        <v>0.13</v>
      </c>
      <c r="V441" s="3">
        <v>21506.639999999999</v>
      </c>
      <c r="W441" s="3">
        <v>0</v>
      </c>
      <c r="X441" s="3">
        <v>21506.639999999999</v>
      </c>
      <c r="Y441" s="34">
        <v>0</v>
      </c>
      <c r="Z441" s="34">
        <v>0.02</v>
      </c>
      <c r="AA441" s="3">
        <v>0</v>
      </c>
      <c r="AB441" s="3">
        <v>0</v>
      </c>
      <c r="AC441" s="3">
        <v>0</v>
      </c>
      <c r="AD441" s="34">
        <v>0</v>
      </c>
      <c r="AE441" s="34">
        <v>0</v>
      </c>
      <c r="AF441" s="3">
        <v>0</v>
      </c>
      <c r="AG441" s="3">
        <v>0</v>
      </c>
      <c r="AH441" s="3">
        <v>0</v>
      </c>
      <c r="AI441" s="34">
        <v>0</v>
      </c>
      <c r="AJ441" s="34">
        <v>0</v>
      </c>
      <c r="AK441" s="3">
        <v>0</v>
      </c>
      <c r="AL441" s="3">
        <v>0</v>
      </c>
      <c r="AM441" s="3">
        <v>0</v>
      </c>
      <c r="AN441" s="34">
        <v>0</v>
      </c>
      <c r="AO441" s="34">
        <v>0</v>
      </c>
      <c r="AP441" s="3">
        <v>0</v>
      </c>
      <c r="AQ441" s="3">
        <v>0</v>
      </c>
      <c r="AR441" s="3">
        <v>0</v>
      </c>
      <c r="AS441" s="34">
        <v>0</v>
      </c>
      <c r="AT441" s="34">
        <v>0</v>
      </c>
      <c r="AU441" s="3">
        <v>0</v>
      </c>
      <c r="AV441" s="3">
        <v>0</v>
      </c>
      <c r="AW441" s="3">
        <v>0</v>
      </c>
      <c r="AX441" s="34">
        <v>0</v>
      </c>
      <c r="AY441" s="34">
        <v>0</v>
      </c>
      <c r="AZ441" s="3">
        <v>0</v>
      </c>
      <c r="BA441" s="3">
        <v>0</v>
      </c>
      <c r="BB441" s="3">
        <v>0</v>
      </c>
      <c r="BC441" s="34">
        <v>0</v>
      </c>
      <c r="BD441" s="34">
        <v>0</v>
      </c>
      <c r="BE441" s="3">
        <v>0</v>
      </c>
      <c r="BF441" s="3">
        <v>0</v>
      </c>
      <c r="BG441" s="3">
        <v>0</v>
      </c>
      <c r="BH441" s="34">
        <v>0</v>
      </c>
      <c r="BI441" s="34">
        <v>0</v>
      </c>
    </row>
    <row r="442" spans="1:61" ht="20.100000000000001" customHeight="1" x14ac:dyDescent="0.5">
      <c r="A442" s="3" t="s">
        <v>49</v>
      </c>
      <c r="B442" s="3">
        <v>1161273.94</v>
      </c>
      <c r="C442" s="3">
        <v>0</v>
      </c>
      <c r="D442" s="3">
        <v>1161273.94</v>
      </c>
      <c r="E442" s="34">
        <v>0</v>
      </c>
      <c r="F442" s="34">
        <v>0.01</v>
      </c>
      <c r="G442" s="3">
        <v>0</v>
      </c>
      <c r="H442" s="3">
        <v>0</v>
      </c>
      <c r="I442" s="3">
        <v>0</v>
      </c>
      <c r="J442" s="34">
        <v>0</v>
      </c>
      <c r="K442" s="34">
        <v>0</v>
      </c>
      <c r="L442" s="3">
        <v>961701.5</v>
      </c>
      <c r="M442" s="3">
        <v>0</v>
      </c>
      <c r="N442" s="3">
        <v>961701.5</v>
      </c>
      <c r="O442" s="34">
        <v>0</v>
      </c>
      <c r="P442" s="34">
        <v>0.05</v>
      </c>
      <c r="Q442" s="3">
        <v>0</v>
      </c>
      <c r="R442" s="3">
        <v>0</v>
      </c>
      <c r="S442" s="3">
        <v>0</v>
      </c>
      <c r="T442" s="34">
        <v>0</v>
      </c>
      <c r="U442" s="34">
        <v>0</v>
      </c>
      <c r="V442" s="3">
        <v>148896.63</v>
      </c>
      <c r="W442" s="3">
        <v>0</v>
      </c>
      <c r="X442" s="3">
        <v>148896.63</v>
      </c>
      <c r="Y442" s="34">
        <v>0</v>
      </c>
      <c r="Z442" s="34">
        <v>0.1</v>
      </c>
      <c r="AA442" s="3">
        <v>0</v>
      </c>
      <c r="AB442" s="3">
        <v>0</v>
      </c>
      <c r="AC442" s="3">
        <v>0</v>
      </c>
      <c r="AD442" s="34">
        <v>0</v>
      </c>
      <c r="AE442" s="34">
        <v>0</v>
      </c>
      <c r="AF442" s="3">
        <v>0</v>
      </c>
      <c r="AG442" s="3">
        <v>0</v>
      </c>
      <c r="AH442" s="3">
        <v>0</v>
      </c>
      <c r="AI442" s="34">
        <v>0</v>
      </c>
      <c r="AJ442" s="34">
        <v>0</v>
      </c>
      <c r="AK442" s="3">
        <v>0</v>
      </c>
      <c r="AL442" s="3">
        <v>0</v>
      </c>
      <c r="AM442" s="3">
        <v>0</v>
      </c>
      <c r="AN442" s="34">
        <v>0</v>
      </c>
      <c r="AO442" s="34">
        <v>0</v>
      </c>
      <c r="AP442" s="3">
        <v>3262</v>
      </c>
      <c r="AQ442" s="3">
        <v>0</v>
      </c>
      <c r="AR442" s="3">
        <v>3262</v>
      </c>
      <c r="AS442" s="34">
        <v>0</v>
      </c>
      <c r="AT442" s="34">
        <v>0</v>
      </c>
      <c r="AU442" s="3">
        <v>0</v>
      </c>
      <c r="AV442" s="3">
        <v>0</v>
      </c>
      <c r="AW442" s="3">
        <v>0</v>
      </c>
      <c r="AX442" s="34">
        <v>0</v>
      </c>
      <c r="AY442" s="34">
        <v>0</v>
      </c>
      <c r="AZ442" s="3">
        <v>0</v>
      </c>
      <c r="BA442" s="3">
        <v>0</v>
      </c>
      <c r="BB442" s="3">
        <v>0</v>
      </c>
      <c r="BC442" s="34">
        <v>0</v>
      </c>
      <c r="BD442" s="34">
        <v>0</v>
      </c>
      <c r="BE442" s="3">
        <v>47413.81</v>
      </c>
      <c r="BF442" s="3">
        <v>0</v>
      </c>
      <c r="BG442" s="3">
        <v>47413.81</v>
      </c>
      <c r="BH442" s="34">
        <v>0</v>
      </c>
      <c r="BI442" s="34">
        <v>0.01</v>
      </c>
    </row>
    <row r="443" spans="1:61" ht="20.100000000000001" customHeight="1" x14ac:dyDescent="0.5">
      <c r="A443" s="71" t="s">
        <v>3</v>
      </c>
      <c r="B443" s="71">
        <v>8638626369.829998</v>
      </c>
      <c r="C443" s="71">
        <v>4216015639.2299995</v>
      </c>
      <c r="D443" s="71">
        <v>12854642009.060001</v>
      </c>
      <c r="E443" s="88">
        <v>32.799999999999997</v>
      </c>
      <c r="F443" s="88">
        <v>100</v>
      </c>
      <c r="G443" s="71">
        <v>59697308.979999989</v>
      </c>
      <c r="H443" s="71">
        <v>118822448.45</v>
      </c>
      <c r="I443" s="71">
        <v>178519757.42999998</v>
      </c>
      <c r="J443" s="88">
        <v>66.56</v>
      </c>
      <c r="K443" s="88">
        <v>100</v>
      </c>
      <c r="L443" s="71">
        <v>772130417.46000004</v>
      </c>
      <c r="M443" s="71">
        <v>1035182911.3099999</v>
      </c>
      <c r="N443" s="71">
        <v>1807313328.77</v>
      </c>
      <c r="O443" s="88">
        <v>57.28</v>
      </c>
      <c r="P443" s="88">
        <v>100</v>
      </c>
      <c r="Q443" s="71">
        <v>2368440.2399999998</v>
      </c>
      <c r="R443" s="71">
        <v>2675901752.9500003</v>
      </c>
      <c r="S443" s="71">
        <v>2678270193.1900001</v>
      </c>
      <c r="T443" s="88">
        <v>99.91</v>
      </c>
      <c r="U443" s="88">
        <v>100</v>
      </c>
      <c r="V443" s="71">
        <v>123218645.19999999</v>
      </c>
      <c r="W443" s="71">
        <v>20090070.940000001</v>
      </c>
      <c r="X443" s="71">
        <v>143308716.14000002</v>
      </c>
      <c r="Y443" s="88">
        <v>14.02</v>
      </c>
      <c r="Z443" s="88">
        <v>100</v>
      </c>
      <c r="AA443" s="71">
        <v>3746565189.6099997</v>
      </c>
      <c r="AB443" s="71">
        <v>286455300.61000001</v>
      </c>
      <c r="AC443" s="71">
        <v>4033020490.2199993</v>
      </c>
      <c r="AD443" s="88">
        <v>7.1</v>
      </c>
      <c r="AE443" s="88">
        <v>100</v>
      </c>
      <c r="AF443" s="71">
        <v>155209357.91</v>
      </c>
      <c r="AG443" s="71">
        <v>0</v>
      </c>
      <c r="AH443" s="71">
        <v>155209357.91</v>
      </c>
      <c r="AI443" s="88">
        <v>0</v>
      </c>
      <c r="AJ443" s="88">
        <v>100</v>
      </c>
      <c r="AK443" s="71">
        <v>155752146.94</v>
      </c>
      <c r="AL443" s="71">
        <v>6500071.25</v>
      </c>
      <c r="AM443" s="71">
        <v>162252218.18999997</v>
      </c>
      <c r="AN443" s="88">
        <v>4.01</v>
      </c>
      <c r="AO443" s="88">
        <v>100</v>
      </c>
      <c r="AP443" s="71">
        <v>2659814191.29</v>
      </c>
      <c r="AQ443" s="71">
        <v>12380791.350000001</v>
      </c>
      <c r="AR443" s="71">
        <v>2672194982.6400003</v>
      </c>
      <c r="AS443" s="88">
        <v>0.46</v>
      </c>
      <c r="AT443" s="88">
        <v>100</v>
      </c>
      <c r="AU443" s="71">
        <v>0</v>
      </c>
      <c r="AV443" s="71">
        <v>30421674.989999998</v>
      </c>
      <c r="AW443" s="71">
        <v>30421674.989999998</v>
      </c>
      <c r="AX443" s="88">
        <v>100</v>
      </c>
      <c r="AY443" s="88">
        <v>100</v>
      </c>
      <c r="AZ443" s="71">
        <v>197444102.83999997</v>
      </c>
      <c r="BA443" s="71">
        <v>6904230.1399999997</v>
      </c>
      <c r="BB443" s="71">
        <v>204348332.98000002</v>
      </c>
      <c r="BC443" s="88">
        <v>3.38</v>
      </c>
      <c r="BD443" s="88">
        <v>100</v>
      </c>
      <c r="BE443" s="71">
        <v>766426569.3599999</v>
      </c>
      <c r="BF443" s="71">
        <v>23356387.239999998</v>
      </c>
      <c r="BG443" s="71">
        <v>789782956.5999999</v>
      </c>
      <c r="BH443" s="88">
        <v>2.96</v>
      </c>
      <c r="BI443" s="88">
        <v>100</v>
      </c>
    </row>
    <row r="446" spans="1:61" s="29" customFormat="1" ht="20.100000000000001" customHeight="1" x14ac:dyDescent="0.5">
      <c r="A446" s="37"/>
    </row>
    <row r="447" spans="1:61" ht="20.100000000000001" customHeight="1" x14ac:dyDescent="0.5">
      <c r="A447" s="31"/>
      <c r="C447" s="82" t="s">
        <v>102</v>
      </c>
    </row>
    <row r="448" spans="1:61" ht="20.100000000000001" customHeight="1" x14ac:dyDescent="0.5">
      <c r="A448" s="31"/>
      <c r="C448" s="82" t="s">
        <v>103</v>
      </c>
    </row>
    <row r="449" spans="1:61" ht="20.100000000000001" customHeight="1" x14ac:dyDescent="0.5">
      <c r="A449" s="31"/>
      <c r="B449" s="31"/>
      <c r="C449" s="82" t="s">
        <v>267</v>
      </c>
      <c r="D449" s="31"/>
      <c r="E449" s="31"/>
      <c r="F449" s="31"/>
      <c r="G449" s="31"/>
      <c r="H449" s="31"/>
      <c r="I449" s="31"/>
      <c r="J449" s="31"/>
      <c r="K449" s="31"/>
      <c r="L449" s="31"/>
      <c r="M449" s="31"/>
      <c r="N449" s="31"/>
      <c r="O449" s="31"/>
    </row>
    <row r="450" spans="1:61" ht="20.100000000000001" customHeight="1" x14ac:dyDescent="0.5">
      <c r="A450" s="31"/>
      <c r="B450" s="31"/>
      <c r="C450" s="82" t="s">
        <v>104</v>
      </c>
      <c r="D450" s="31"/>
      <c r="E450" s="31"/>
      <c r="F450" s="31"/>
      <c r="G450" s="31"/>
      <c r="H450" s="31"/>
      <c r="I450" s="31"/>
      <c r="J450" s="31"/>
      <c r="K450" s="31"/>
      <c r="L450" s="31"/>
      <c r="M450" s="31"/>
      <c r="N450" s="31"/>
      <c r="O450" s="31"/>
    </row>
    <row r="451" spans="1:61" ht="20.100000000000001" customHeight="1" thickBot="1" x14ac:dyDescent="0.55000000000000004"/>
    <row r="452" spans="1:61" ht="30" customHeight="1" thickBot="1" x14ac:dyDescent="0.55000000000000004">
      <c r="A452" s="135" t="s">
        <v>176</v>
      </c>
      <c r="B452" s="137" t="s">
        <v>626</v>
      </c>
      <c r="C452" s="138"/>
      <c r="D452" s="138"/>
      <c r="E452" s="138"/>
      <c r="F452" s="139"/>
      <c r="G452" s="137" t="s">
        <v>4</v>
      </c>
      <c r="H452" s="138"/>
      <c r="I452" s="138"/>
      <c r="J452" s="138"/>
      <c r="K452" s="138"/>
      <c r="L452" s="137" t="s">
        <v>5</v>
      </c>
      <c r="M452" s="138"/>
      <c r="N452" s="138"/>
      <c r="O452" s="138"/>
      <c r="P452" s="139"/>
      <c r="Q452" s="137" t="s">
        <v>6</v>
      </c>
      <c r="R452" s="138"/>
      <c r="S452" s="138"/>
      <c r="T452" s="138"/>
      <c r="U452" s="139"/>
      <c r="V452" s="137" t="s">
        <v>337</v>
      </c>
      <c r="W452" s="138"/>
      <c r="X452" s="138"/>
      <c r="Y452" s="138"/>
      <c r="Z452" s="139"/>
      <c r="AA452" s="137" t="s">
        <v>338</v>
      </c>
      <c r="AB452" s="138"/>
      <c r="AC452" s="138"/>
      <c r="AD452" s="138"/>
      <c r="AE452" s="139"/>
      <c r="AF452" s="137" t="s">
        <v>9</v>
      </c>
      <c r="AG452" s="138"/>
      <c r="AH452" s="138"/>
      <c r="AI452" s="138"/>
      <c r="AJ452" s="139"/>
      <c r="AK452" s="137" t="s">
        <v>339</v>
      </c>
      <c r="AL452" s="138"/>
      <c r="AM452" s="138"/>
      <c r="AN452" s="138"/>
      <c r="AO452" s="139"/>
      <c r="AP452" s="137" t="s">
        <v>99</v>
      </c>
      <c r="AQ452" s="138"/>
      <c r="AR452" s="138"/>
      <c r="AS452" s="138"/>
      <c r="AT452" s="139"/>
      <c r="AU452" s="137" t="s">
        <v>12</v>
      </c>
      <c r="AV452" s="138"/>
      <c r="AW452" s="138"/>
      <c r="AX452" s="138"/>
      <c r="AY452" s="139"/>
      <c r="AZ452" s="137" t="s">
        <v>13</v>
      </c>
      <c r="BA452" s="138"/>
      <c r="BB452" s="138"/>
      <c r="BC452" s="138"/>
      <c r="BD452" s="139"/>
      <c r="BE452" s="137" t="s">
        <v>14</v>
      </c>
      <c r="BF452" s="138"/>
      <c r="BG452" s="138"/>
      <c r="BH452" s="138"/>
      <c r="BI452" s="139"/>
    </row>
    <row r="453" spans="1:61" ht="30" customHeight="1" thickBot="1" x14ac:dyDescent="0.55000000000000004">
      <c r="A453" s="136"/>
      <c r="B453" s="55" t="s">
        <v>177</v>
      </c>
      <c r="C453" s="55" t="s">
        <v>334</v>
      </c>
      <c r="D453" s="55" t="s">
        <v>86</v>
      </c>
      <c r="E453" s="55" t="s">
        <v>335</v>
      </c>
      <c r="F453" s="55" t="s">
        <v>336</v>
      </c>
      <c r="G453" s="55" t="s">
        <v>177</v>
      </c>
      <c r="H453" s="55" t="s">
        <v>334</v>
      </c>
      <c r="I453" s="55" t="s">
        <v>86</v>
      </c>
      <c r="J453" s="55" t="s">
        <v>335</v>
      </c>
      <c r="K453" s="56" t="s">
        <v>336</v>
      </c>
      <c r="L453" s="55" t="s">
        <v>177</v>
      </c>
      <c r="M453" s="55" t="s">
        <v>334</v>
      </c>
      <c r="N453" s="55" t="s">
        <v>86</v>
      </c>
      <c r="O453" s="55" t="s">
        <v>335</v>
      </c>
      <c r="P453" s="55" t="s">
        <v>336</v>
      </c>
      <c r="Q453" s="55" t="s">
        <v>177</v>
      </c>
      <c r="R453" s="55" t="s">
        <v>334</v>
      </c>
      <c r="S453" s="55" t="s">
        <v>86</v>
      </c>
      <c r="T453" s="55" t="s">
        <v>335</v>
      </c>
      <c r="U453" s="55" t="s">
        <v>336</v>
      </c>
      <c r="V453" s="55" t="s">
        <v>177</v>
      </c>
      <c r="W453" s="55" t="s">
        <v>334</v>
      </c>
      <c r="X453" s="55" t="s">
        <v>86</v>
      </c>
      <c r="Y453" s="55" t="s">
        <v>335</v>
      </c>
      <c r="Z453" s="55" t="s">
        <v>336</v>
      </c>
      <c r="AA453" s="55" t="s">
        <v>177</v>
      </c>
      <c r="AB453" s="55" t="s">
        <v>334</v>
      </c>
      <c r="AC453" s="55" t="s">
        <v>86</v>
      </c>
      <c r="AD453" s="55" t="s">
        <v>335</v>
      </c>
      <c r="AE453" s="55" t="s">
        <v>336</v>
      </c>
      <c r="AF453" s="55" t="s">
        <v>177</v>
      </c>
      <c r="AG453" s="55" t="s">
        <v>334</v>
      </c>
      <c r="AH453" s="55" t="s">
        <v>86</v>
      </c>
      <c r="AI453" s="55" t="s">
        <v>335</v>
      </c>
      <c r="AJ453" s="55" t="s">
        <v>336</v>
      </c>
      <c r="AK453" s="55" t="s">
        <v>177</v>
      </c>
      <c r="AL453" s="55" t="s">
        <v>334</v>
      </c>
      <c r="AM453" s="55" t="s">
        <v>86</v>
      </c>
      <c r="AN453" s="55" t="s">
        <v>335</v>
      </c>
      <c r="AO453" s="55" t="s">
        <v>336</v>
      </c>
      <c r="AP453" s="55" t="s">
        <v>177</v>
      </c>
      <c r="AQ453" s="55" t="s">
        <v>334</v>
      </c>
      <c r="AR453" s="55" t="s">
        <v>86</v>
      </c>
      <c r="AS453" s="55" t="s">
        <v>335</v>
      </c>
      <c r="AT453" s="55" t="s">
        <v>336</v>
      </c>
      <c r="AU453" s="55" t="s">
        <v>177</v>
      </c>
      <c r="AV453" s="55" t="s">
        <v>334</v>
      </c>
      <c r="AW453" s="55" t="s">
        <v>86</v>
      </c>
      <c r="AX453" s="55" t="s">
        <v>335</v>
      </c>
      <c r="AY453" s="55" t="s">
        <v>336</v>
      </c>
      <c r="AZ453" s="55" t="s">
        <v>177</v>
      </c>
      <c r="BA453" s="55" t="s">
        <v>334</v>
      </c>
      <c r="BB453" s="55" t="s">
        <v>86</v>
      </c>
      <c r="BC453" s="55" t="s">
        <v>335</v>
      </c>
      <c r="BD453" s="55" t="s">
        <v>336</v>
      </c>
      <c r="BE453" s="55" t="s">
        <v>177</v>
      </c>
      <c r="BF453" s="55" t="s">
        <v>334</v>
      </c>
      <c r="BG453" s="55" t="s">
        <v>86</v>
      </c>
      <c r="BH453" s="55" t="s">
        <v>335</v>
      </c>
      <c r="BI453" s="55" t="s">
        <v>336</v>
      </c>
    </row>
    <row r="454" spans="1:61" ht="20.100000000000001" customHeight="1" x14ac:dyDescent="0.5">
      <c r="A454" s="3" t="s">
        <v>19</v>
      </c>
      <c r="B454" s="3">
        <v>1616805267.4899998</v>
      </c>
      <c r="C454" s="3">
        <v>1002309220.22</v>
      </c>
      <c r="D454" s="3">
        <v>2619114487.71</v>
      </c>
      <c r="E454" s="34">
        <v>38.270000000000003</v>
      </c>
      <c r="F454" s="34">
        <v>20.69</v>
      </c>
      <c r="G454" s="3">
        <v>8663646.1899999995</v>
      </c>
      <c r="H454" s="3">
        <v>49366.02</v>
      </c>
      <c r="I454" s="3">
        <v>8713012.209999999</v>
      </c>
      <c r="J454" s="34">
        <v>0.56999999999999995</v>
      </c>
      <c r="K454" s="34">
        <v>4.83</v>
      </c>
      <c r="L454" s="3">
        <v>147220428.25</v>
      </c>
      <c r="M454" s="3">
        <v>284084473.97000003</v>
      </c>
      <c r="N454" s="3">
        <v>431304902.22000003</v>
      </c>
      <c r="O454" s="34">
        <v>65.87</v>
      </c>
      <c r="P454" s="34">
        <v>20.66</v>
      </c>
      <c r="Q454" s="3">
        <v>0</v>
      </c>
      <c r="R454" s="3">
        <v>565151645.76999998</v>
      </c>
      <c r="S454" s="3">
        <v>565151645.76999998</v>
      </c>
      <c r="T454" s="34">
        <v>100</v>
      </c>
      <c r="U454" s="34">
        <v>18.940000000000001</v>
      </c>
      <c r="V454" s="3">
        <v>26532619.66</v>
      </c>
      <c r="W454" s="3">
        <v>0</v>
      </c>
      <c r="X454" s="3">
        <v>26532619.66</v>
      </c>
      <c r="Y454" s="34">
        <v>0</v>
      </c>
      <c r="Z454" s="34">
        <v>18.170000000000002</v>
      </c>
      <c r="AA454" s="3">
        <v>909403684.87</v>
      </c>
      <c r="AB454" s="3">
        <v>97474075.620000005</v>
      </c>
      <c r="AC454" s="3">
        <v>1006877760.49</v>
      </c>
      <c r="AD454" s="34">
        <v>9.68</v>
      </c>
      <c r="AE454" s="34">
        <v>29.89</v>
      </c>
      <c r="AF454" s="3">
        <v>3331109.58</v>
      </c>
      <c r="AG454" s="3">
        <v>0</v>
      </c>
      <c r="AH454" s="3">
        <v>3331109.58</v>
      </c>
      <c r="AI454" s="34">
        <v>0</v>
      </c>
      <c r="AJ454" s="34">
        <v>5.26</v>
      </c>
      <c r="AK454" s="3">
        <v>43306853.369999997</v>
      </c>
      <c r="AL454" s="3">
        <v>103189.68</v>
      </c>
      <c r="AM454" s="3">
        <v>43410043.049999997</v>
      </c>
      <c r="AN454" s="34">
        <v>0.24</v>
      </c>
      <c r="AO454" s="34">
        <v>33.01</v>
      </c>
      <c r="AP454" s="3">
        <v>325596043.56999999</v>
      </c>
      <c r="AQ454" s="3">
        <v>519607.45</v>
      </c>
      <c r="AR454" s="3">
        <v>326115651.01999998</v>
      </c>
      <c r="AS454" s="34">
        <v>0.16</v>
      </c>
      <c r="AT454" s="34">
        <v>12.43</v>
      </c>
      <c r="AU454" s="3">
        <v>0</v>
      </c>
      <c r="AV454" s="3">
        <v>0</v>
      </c>
      <c r="AW454" s="3">
        <v>0</v>
      </c>
      <c r="AX454" s="34">
        <v>0</v>
      </c>
      <c r="AY454" s="34">
        <v>0</v>
      </c>
      <c r="AZ454" s="3">
        <v>15809102.91</v>
      </c>
      <c r="BA454" s="3">
        <v>48569184.960000001</v>
      </c>
      <c r="BB454" s="3">
        <v>64378287.870000005</v>
      </c>
      <c r="BC454" s="34">
        <v>75.44</v>
      </c>
      <c r="BD454" s="34">
        <v>22.54</v>
      </c>
      <c r="BE454" s="3">
        <v>136941779.09</v>
      </c>
      <c r="BF454" s="3">
        <v>6357676.75</v>
      </c>
      <c r="BG454" s="3">
        <v>143299455.84</v>
      </c>
      <c r="BH454" s="34">
        <v>4.4400000000000004</v>
      </c>
      <c r="BI454" s="34">
        <v>19.14</v>
      </c>
    </row>
    <row r="455" spans="1:61" ht="20.100000000000001" customHeight="1" x14ac:dyDescent="0.5">
      <c r="A455" s="3" t="s">
        <v>20</v>
      </c>
      <c r="B455" s="3">
        <v>1698608786.29</v>
      </c>
      <c r="C455" s="3">
        <v>458374751.25</v>
      </c>
      <c r="D455" s="3">
        <v>2156983537.54</v>
      </c>
      <c r="E455" s="34">
        <v>21.25</v>
      </c>
      <c r="F455" s="34">
        <v>17.04</v>
      </c>
      <c r="G455" s="3">
        <v>17995415.649999999</v>
      </c>
      <c r="H455" s="3">
        <v>0</v>
      </c>
      <c r="I455" s="3">
        <v>17995415.649999999</v>
      </c>
      <c r="J455" s="34">
        <v>0</v>
      </c>
      <c r="K455" s="34">
        <v>9.9700000000000006</v>
      </c>
      <c r="L455" s="3">
        <v>412501222.38999999</v>
      </c>
      <c r="M455" s="3">
        <v>114473735.29000001</v>
      </c>
      <c r="N455" s="3">
        <v>526974957.68000001</v>
      </c>
      <c r="O455" s="34">
        <v>21.72</v>
      </c>
      <c r="P455" s="34">
        <v>25.24</v>
      </c>
      <c r="Q455" s="3">
        <v>0</v>
      </c>
      <c r="R455" s="3">
        <v>194584556.34</v>
      </c>
      <c r="S455" s="3">
        <v>194584556.34</v>
      </c>
      <c r="T455" s="34">
        <v>100</v>
      </c>
      <c r="U455" s="34">
        <v>6.52</v>
      </c>
      <c r="V455" s="3">
        <v>4122094.45</v>
      </c>
      <c r="W455" s="3">
        <v>0</v>
      </c>
      <c r="X455" s="3">
        <v>4122094.45</v>
      </c>
      <c r="Y455" s="34">
        <v>0</v>
      </c>
      <c r="Z455" s="34">
        <v>2.82</v>
      </c>
      <c r="AA455" s="3">
        <v>663846319.55999994</v>
      </c>
      <c r="AB455" s="3">
        <v>43493008.899999999</v>
      </c>
      <c r="AC455" s="3">
        <v>707339328.45999992</v>
      </c>
      <c r="AD455" s="34">
        <v>6.15</v>
      </c>
      <c r="AE455" s="34">
        <v>20.99</v>
      </c>
      <c r="AF455" s="3">
        <v>14694406.140000001</v>
      </c>
      <c r="AG455" s="3">
        <v>0</v>
      </c>
      <c r="AH455" s="3">
        <v>14694406.140000001</v>
      </c>
      <c r="AI455" s="34">
        <v>0</v>
      </c>
      <c r="AJ455" s="34">
        <v>23.19</v>
      </c>
      <c r="AK455" s="3">
        <v>18626396.91</v>
      </c>
      <c r="AL455" s="3">
        <v>144119.42000000001</v>
      </c>
      <c r="AM455" s="3">
        <v>18770516.330000002</v>
      </c>
      <c r="AN455" s="34">
        <v>0.77</v>
      </c>
      <c r="AO455" s="34">
        <v>14.27</v>
      </c>
      <c r="AP455" s="3">
        <v>439947242.75</v>
      </c>
      <c r="AQ455" s="3">
        <v>-911907.09</v>
      </c>
      <c r="AR455" s="3">
        <v>439035335.66000003</v>
      </c>
      <c r="AS455" s="34">
        <v>-0.21</v>
      </c>
      <c r="AT455" s="34">
        <v>16.739999999999998</v>
      </c>
      <c r="AU455" s="3">
        <v>0</v>
      </c>
      <c r="AV455" s="3">
        <v>0</v>
      </c>
      <c r="AW455" s="3">
        <v>0</v>
      </c>
      <c r="AX455" s="34">
        <v>0</v>
      </c>
      <c r="AY455" s="34">
        <v>0</v>
      </c>
      <c r="AZ455" s="3">
        <v>22876977.309999999</v>
      </c>
      <c r="BA455" s="3">
        <v>0</v>
      </c>
      <c r="BB455" s="3">
        <v>22876977.309999999</v>
      </c>
      <c r="BC455" s="34">
        <v>0</v>
      </c>
      <c r="BD455" s="34">
        <v>8.01</v>
      </c>
      <c r="BE455" s="3">
        <v>103998711.13</v>
      </c>
      <c r="BF455" s="3">
        <v>106591238.39</v>
      </c>
      <c r="BG455" s="3">
        <v>210589949.51999998</v>
      </c>
      <c r="BH455" s="34">
        <v>50.62</v>
      </c>
      <c r="BI455" s="34">
        <v>28.13</v>
      </c>
    </row>
    <row r="456" spans="1:61" ht="20.100000000000001" customHeight="1" x14ac:dyDescent="0.5">
      <c r="A456" s="3" t="s">
        <v>21</v>
      </c>
      <c r="B456" s="3">
        <v>255613550.56999996</v>
      </c>
      <c r="C456" s="3">
        <v>1658587192.1800001</v>
      </c>
      <c r="D456" s="3">
        <v>1914200742.75</v>
      </c>
      <c r="E456" s="34">
        <v>86.65</v>
      </c>
      <c r="F456" s="34">
        <v>15.12</v>
      </c>
      <c r="G456" s="3">
        <v>5988379.1299999999</v>
      </c>
      <c r="H456" s="3">
        <v>171600</v>
      </c>
      <c r="I456" s="3">
        <v>6159979.1299999999</v>
      </c>
      <c r="J456" s="34">
        <v>2.79</v>
      </c>
      <c r="K456" s="34">
        <v>3.41</v>
      </c>
      <c r="L456" s="3">
        <v>37690903.43</v>
      </c>
      <c r="M456" s="3">
        <v>1336594.47</v>
      </c>
      <c r="N456" s="3">
        <v>39027497.899999999</v>
      </c>
      <c r="O456" s="34">
        <v>3.42</v>
      </c>
      <c r="P456" s="34">
        <v>1.87</v>
      </c>
      <c r="Q456" s="3">
        <v>0</v>
      </c>
      <c r="R456" s="3">
        <v>1655845773.6900001</v>
      </c>
      <c r="S456" s="3">
        <v>1655845773.6900001</v>
      </c>
      <c r="T456" s="34">
        <v>100</v>
      </c>
      <c r="U456" s="34">
        <v>55.48</v>
      </c>
      <c r="V456" s="3">
        <v>1716533.5</v>
      </c>
      <c r="W456" s="3">
        <v>0.03</v>
      </c>
      <c r="X456" s="3">
        <v>1716533.53</v>
      </c>
      <c r="Y456" s="34">
        <v>0</v>
      </c>
      <c r="Z456" s="34">
        <v>1.18</v>
      </c>
      <c r="AA456" s="3">
        <v>60960067.630000003</v>
      </c>
      <c r="AB456" s="3">
        <v>909200.42</v>
      </c>
      <c r="AC456" s="3">
        <v>61869268.050000004</v>
      </c>
      <c r="AD456" s="34">
        <v>1.47</v>
      </c>
      <c r="AE456" s="34">
        <v>1.84</v>
      </c>
      <c r="AF456" s="3">
        <v>47902.27</v>
      </c>
      <c r="AG456" s="3">
        <v>0</v>
      </c>
      <c r="AH456" s="3">
        <v>47902.27</v>
      </c>
      <c r="AI456" s="34">
        <v>0</v>
      </c>
      <c r="AJ456" s="34">
        <v>0.08</v>
      </c>
      <c r="AK456" s="3">
        <v>1664572.39</v>
      </c>
      <c r="AL456" s="3">
        <v>1.8</v>
      </c>
      <c r="AM456" s="3">
        <v>1664574.19</v>
      </c>
      <c r="AN456" s="34">
        <v>0</v>
      </c>
      <c r="AO456" s="34">
        <v>1.27</v>
      </c>
      <c r="AP456" s="3">
        <v>136826382.62</v>
      </c>
      <c r="AQ456" s="3">
        <v>187527.89</v>
      </c>
      <c r="AR456" s="3">
        <v>137013910.50999999</v>
      </c>
      <c r="AS456" s="34">
        <v>0.14000000000000001</v>
      </c>
      <c r="AT456" s="34">
        <v>5.22</v>
      </c>
      <c r="AU456" s="3">
        <v>0</v>
      </c>
      <c r="AV456" s="3">
        <v>0</v>
      </c>
      <c r="AW456" s="3">
        <v>0</v>
      </c>
      <c r="AX456" s="34">
        <v>0</v>
      </c>
      <c r="AY456" s="34">
        <v>0</v>
      </c>
      <c r="AZ456" s="3">
        <v>1942930.09</v>
      </c>
      <c r="BA456" s="3">
        <v>26190.93</v>
      </c>
      <c r="BB456" s="3">
        <v>1969121.02</v>
      </c>
      <c r="BC456" s="34">
        <v>1.33</v>
      </c>
      <c r="BD456" s="34">
        <v>0.69</v>
      </c>
      <c r="BE456" s="3">
        <v>8775879.5099999998</v>
      </c>
      <c r="BF456" s="3">
        <v>110302.95</v>
      </c>
      <c r="BG456" s="3">
        <v>8886182.459999999</v>
      </c>
      <c r="BH456" s="34">
        <v>1.24</v>
      </c>
      <c r="BI456" s="34">
        <v>1.19</v>
      </c>
    </row>
    <row r="457" spans="1:61" ht="20.100000000000001" customHeight="1" x14ac:dyDescent="0.5">
      <c r="A457" s="3" t="s">
        <v>22</v>
      </c>
      <c r="B457" s="3">
        <v>1033066686.9</v>
      </c>
      <c r="C457" s="3">
        <v>333200038.45999998</v>
      </c>
      <c r="D457" s="3">
        <v>1366266725.3599999</v>
      </c>
      <c r="E457" s="34">
        <v>24.39</v>
      </c>
      <c r="F457" s="34">
        <v>10.79</v>
      </c>
      <c r="G457" s="3">
        <v>4901990.18</v>
      </c>
      <c r="H457" s="3">
        <v>0</v>
      </c>
      <c r="I457" s="3">
        <v>4901990.18</v>
      </c>
      <c r="J457" s="34">
        <v>0</v>
      </c>
      <c r="K457" s="34">
        <v>2.72</v>
      </c>
      <c r="L457" s="3">
        <v>131837673.75</v>
      </c>
      <c r="M457" s="3">
        <v>147878138.93000001</v>
      </c>
      <c r="N457" s="3">
        <v>279715812.68000001</v>
      </c>
      <c r="O457" s="34">
        <v>52.87</v>
      </c>
      <c r="P457" s="34">
        <v>13.4</v>
      </c>
      <c r="Q457" s="3">
        <v>0</v>
      </c>
      <c r="R457" s="3">
        <v>39824243.689999998</v>
      </c>
      <c r="S457" s="3">
        <v>39824243.689999998</v>
      </c>
      <c r="T457" s="34">
        <v>100</v>
      </c>
      <c r="U457" s="34">
        <v>1.33</v>
      </c>
      <c r="V457" s="3">
        <v>27626723.390000001</v>
      </c>
      <c r="W457" s="3">
        <v>557654.76</v>
      </c>
      <c r="X457" s="3">
        <v>28184378.150000002</v>
      </c>
      <c r="Y457" s="34">
        <v>1.98</v>
      </c>
      <c r="Z457" s="34">
        <v>19.309999999999999</v>
      </c>
      <c r="AA457" s="3">
        <v>447226574.39999998</v>
      </c>
      <c r="AB457" s="3">
        <v>130251405.54000001</v>
      </c>
      <c r="AC457" s="3">
        <v>577477979.93999994</v>
      </c>
      <c r="AD457" s="34">
        <v>22.56</v>
      </c>
      <c r="AE457" s="34">
        <v>17.14</v>
      </c>
      <c r="AF457" s="3">
        <v>295339.98</v>
      </c>
      <c r="AG457" s="3">
        <v>0</v>
      </c>
      <c r="AH457" s="3">
        <v>295339.98</v>
      </c>
      <c r="AI457" s="34">
        <v>0</v>
      </c>
      <c r="AJ457" s="34">
        <v>0.47</v>
      </c>
      <c r="AK457" s="3">
        <v>19320985.879999999</v>
      </c>
      <c r="AL457" s="3">
        <v>4134567.48</v>
      </c>
      <c r="AM457" s="3">
        <v>23455553.359999999</v>
      </c>
      <c r="AN457" s="34">
        <v>17.63</v>
      </c>
      <c r="AO457" s="34">
        <v>17.829999999999998</v>
      </c>
      <c r="AP457" s="3">
        <v>300035791.12</v>
      </c>
      <c r="AQ457" s="3">
        <v>762725.01</v>
      </c>
      <c r="AR457" s="3">
        <v>300798516.13</v>
      </c>
      <c r="AS457" s="34">
        <v>0.25</v>
      </c>
      <c r="AT457" s="34">
        <v>11.47</v>
      </c>
      <c r="AU457" s="3">
        <v>0</v>
      </c>
      <c r="AV457" s="3">
        <v>0</v>
      </c>
      <c r="AW457" s="3">
        <v>0</v>
      </c>
      <c r="AX457" s="34">
        <v>0</v>
      </c>
      <c r="AY457" s="34">
        <v>0</v>
      </c>
      <c r="AZ457" s="3">
        <v>16120537.15</v>
      </c>
      <c r="BA457" s="3">
        <v>194013.28</v>
      </c>
      <c r="BB457" s="3">
        <v>16314550.43</v>
      </c>
      <c r="BC457" s="34">
        <v>1.19</v>
      </c>
      <c r="BD457" s="34">
        <v>5.71</v>
      </c>
      <c r="BE457" s="3">
        <v>85701071.049999997</v>
      </c>
      <c r="BF457" s="3">
        <v>9597289.7699999996</v>
      </c>
      <c r="BG457" s="3">
        <v>95298360.819999993</v>
      </c>
      <c r="BH457" s="34">
        <v>10.07</v>
      </c>
      <c r="BI457" s="34">
        <v>12.73</v>
      </c>
    </row>
    <row r="458" spans="1:61" ht="20.100000000000001" customHeight="1" x14ac:dyDescent="0.5">
      <c r="A458" s="3" t="s">
        <v>23</v>
      </c>
      <c r="B458" s="3">
        <v>1036057106.7400001</v>
      </c>
      <c r="C458" s="3">
        <v>159843022.84999999</v>
      </c>
      <c r="D458" s="3">
        <v>1195900129.5900002</v>
      </c>
      <c r="E458" s="34">
        <v>13.37</v>
      </c>
      <c r="F458" s="34">
        <v>9.4499999999999993</v>
      </c>
      <c r="G458" s="3">
        <v>185121.1</v>
      </c>
      <c r="H458" s="3">
        <v>0</v>
      </c>
      <c r="I458" s="3">
        <v>185121.1</v>
      </c>
      <c r="J458" s="34">
        <v>0</v>
      </c>
      <c r="K458" s="34">
        <v>0.1</v>
      </c>
      <c r="L458" s="3">
        <v>20155351.350000001</v>
      </c>
      <c r="M458" s="3">
        <v>2238941.0299999998</v>
      </c>
      <c r="N458" s="3">
        <v>22394292.380000003</v>
      </c>
      <c r="O458" s="34">
        <v>10</v>
      </c>
      <c r="P458" s="34">
        <v>1.07</v>
      </c>
      <c r="Q458" s="3">
        <v>763517.63</v>
      </c>
      <c r="R458" s="3">
        <v>95661094.549999997</v>
      </c>
      <c r="S458" s="3">
        <v>96424612.179999992</v>
      </c>
      <c r="T458" s="34">
        <v>99.21</v>
      </c>
      <c r="U458" s="34">
        <v>3.23</v>
      </c>
      <c r="V458" s="3">
        <v>1474128.08</v>
      </c>
      <c r="W458" s="3">
        <v>0</v>
      </c>
      <c r="X458" s="3">
        <v>1474128.08</v>
      </c>
      <c r="Y458" s="34">
        <v>0</v>
      </c>
      <c r="Z458" s="34">
        <v>1.01</v>
      </c>
      <c r="AA458" s="3">
        <v>521203980.63</v>
      </c>
      <c r="AB458" s="3">
        <v>56808883.789999999</v>
      </c>
      <c r="AC458" s="3">
        <v>578012864.41999996</v>
      </c>
      <c r="AD458" s="34">
        <v>9.83</v>
      </c>
      <c r="AE458" s="34">
        <v>17.16</v>
      </c>
      <c r="AF458" s="3">
        <v>12591497.199999999</v>
      </c>
      <c r="AG458" s="3">
        <v>0</v>
      </c>
      <c r="AH458" s="3">
        <v>12591497.199999999</v>
      </c>
      <c r="AI458" s="34">
        <v>0</v>
      </c>
      <c r="AJ458" s="34">
        <v>19.87</v>
      </c>
      <c r="AK458" s="3">
        <v>14432228.949999999</v>
      </c>
      <c r="AL458" s="3">
        <v>1362548.88</v>
      </c>
      <c r="AM458" s="3">
        <v>15794777.829999998</v>
      </c>
      <c r="AN458" s="34">
        <v>8.6300000000000008</v>
      </c>
      <c r="AO458" s="34">
        <v>12.01</v>
      </c>
      <c r="AP458" s="3">
        <v>352603746.79000002</v>
      </c>
      <c r="AQ458" s="3">
        <v>1951525.66</v>
      </c>
      <c r="AR458" s="3">
        <v>354555272.45000005</v>
      </c>
      <c r="AS458" s="34">
        <v>0.55000000000000004</v>
      </c>
      <c r="AT458" s="34">
        <v>13.52</v>
      </c>
      <c r="AU458" s="3">
        <v>0</v>
      </c>
      <c r="AV458" s="3">
        <v>0</v>
      </c>
      <c r="AW458" s="3">
        <v>0</v>
      </c>
      <c r="AX458" s="34">
        <v>0</v>
      </c>
      <c r="AY458" s="34">
        <v>0</v>
      </c>
      <c r="AZ458" s="3">
        <v>14824504.1</v>
      </c>
      <c r="BA458" s="3">
        <v>86590.21</v>
      </c>
      <c r="BB458" s="3">
        <v>14911094.310000001</v>
      </c>
      <c r="BC458" s="34">
        <v>0.57999999999999996</v>
      </c>
      <c r="BD458" s="34">
        <v>5.22</v>
      </c>
      <c r="BE458" s="3">
        <v>97823030.909999996</v>
      </c>
      <c r="BF458" s="3">
        <v>1733438.73</v>
      </c>
      <c r="BG458" s="3">
        <v>99556469.640000001</v>
      </c>
      <c r="BH458" s="34">
        <v>1.74</v>
      </c>
      <c r="BI458" s="34">
        <v>13.3</v>
      </c>
    </row>
    <row r="459" spans="1:61" ht="20.100000000000001" customHeight="1" x14ac:dyDescent="0.5">
      <c r="A459" s="3" t="s">
        <v>25</v>
      </c>
      <c r="B459" s="3">
        <v>681059445.1500001</v>
      </c>
      <c r="C459" s="3">
        <v>42942385.770000003</v>
      </c>
      <c r="D459" s="3">
        <v>724001830.92000008</v>
      </c>
      <c r="E459" s="34">
        <v>5.93</v>
      </c>
      <c r="F459" s="34">
        <v>5.72</v>
      </c>
      <c r="G459" s="3">
        <v>1664967.09</v>
      </c>
      <c r="H459" s="3">
        <v>0</v>
      </c>
      <c r="I459" s="3">
        <v>1664967.09</v>
      </c>
      <c r="J459" s="34">
        <v>0</v>
      </c>
      <c r="K459" s="34">
        <v>0.92</v>
      </c>
      <c r="L459" s="3">
        <v>30584433.699999999</v>
      </c>
      <c r="M459" s="3">
        <v>638862.29</v>
      </c>
      <c r="N459" s="3">
        <v>31223295.989999998</v>
      </c>
      <c r="O459" s="34">
        <v>2.0499999999999998</v>
      </c>
      <c r="P459" s="34">
        <v>1.5</v>
      </c>
      <c r="Q459" s="3">
        <v>1554430.2</v>
      </c>
      <c r="R459" s="3">
        <v>19576280.100000001</v>
      </c>
      <c r="S459" s="3">
        <v>21130710.300000001</v>
      </c>
      <c r="T459" s="34">
        <v>92.64</v>
      </c>
      <c r="U459" s="34">
        <v>0.71</v>
      </c>
      <c r="V459" s="3">
        <v>3220532.45</v>
      </c>
      <c r="W459" s="3">
        <v>0</v>
      </c>
      <c r="X459" s="3">
        <v>3220532.45</v>
      </c>
      <c r="Y459" s="34">
        <v>0</v>
      </c>
      <c r="Z459" s="34">
        <v>2.21</v>
      </c>
      <c r="AA459" s="3">
        <v>247021278.18000001</v>
      </c>
      <c r="AB459" s="3">
        <v>12845657.15</v>
      </c>
      <c r="AC459" s="3">
        <v>259866935.33000001</v>
      </c>
      <c r="AD459" s="34">
        <v>4.9400000000000004</v>
      </c>
      <c r="AE459" s="34">
        <v>7.71</v>
      </c>
      <c r="AF459" s="3">
        <v>7075341.5499999998</v>
      </c>
      <c r="AG459" s="3">
        <v>0</v>
      </c>
      <c r="AH459" s="3">
        <v>7075341.5499999998</v>
      </c>
      <c r="AI459" s="34">
        <v>0</v>
      </c>
      <c r="AJ459" s="34">
        <v>11.17</v>
      </c>
      <c r="AK459" s="3">
        <v>17573026.93</v>
      </c>
      <c r="AL459" s="3">
        <v>31966.95</v>
      </c>
      <c r="AM459" s="3">
        <v>17604993.879999999</v>
      </c>
      <c r="AN459" s="34">
        <v>0.18</v>
      </c>
      <c r="AO459" s="34">
        <v>13.39</v>
      </c>
      <c r="AP459" s="3">
        <v>230332341.81</v>
      </c>
      <c r="AQ459" s="3">
        <v>4178439.87</v>
      </c>
      <c r="AR459" s="3">
        <v>234510781.68000001</v>
      </c>
      <c r="AS459" s="34">
        <v>1.78</v>
      </c>
      <c r="AT459" s="34">
        <v>8.94</v>
      </c>
      <c r="AU459" s="3">
        <v>0</v>
      </c>
      <c r="AV459" s="3">
        <v>0</v>
      </c>
      <c r="AW459" s="3">
        <v>0</v>
      </c>
      <c r="AX459" s="34">
        <v>0</v>
      </c>
      <c r="AY459" s="34">
        <v>0</v>
      </c>
      <c r="AZ459" s="3">
        <v>40602120.509999998</v>
      </c>
      <c r="BA459" s="3">
        <v>747957.7</v>
      </c>
      <c r="BB459" s="3">
        <v>41350078.210000001</v>
      </c>
      <c r="BC459" s="34">
        <v>1.81</v>
      </c>
      <c r="BD459" s="34">
        <v>14.47</v>
      </c>
      <c r="BE459" s="3">
        <v>101430972.73</v>
      </c>
      <c r="BF459" s="3">
        <v>4923221.71</v>
      </c>
      <c r="BG459" s="3">
        <v>106354194.44</v>
      </c>
      <c r="BH459" s="34">
        <v>4.63</v>
      </c>
      <c r="BI459" s="34">
        <v>14.21</v>
      </c>
    </row>
    <row r="460" spans="1:61" ht="20.100000000000001" customHeight="1" x14ac:dyDescent="0.5">
      <c r="A460" s="3" t="s">
        <v>24</v>
      </c>
      <c r="B460" s="3">
        <v>293827330.31999999</v>
      </c>
      <c r="C460" s="3">
        <v>385742602.06</v>
      </c>
      <c r="D460" s="3">
        <v>679569932.37999988</v>
      </c>
      <c r="E460" s="34">
        <v>56.76</v>
      </c>
      <c r="F460" s="34">
        <v>5.37</v>
      </c>
      <c r="G460" s="3">
        <v>559249.05000000005</v>
      </c>
      <c r="H460" s="3">
        <v>0</v>
      </c>
      <c r="I460" s="3">
        <v>559249.05000000005</v>
      </c>
      <c r="J460" s="34">
        <v>0</v>
      </c>
      <c r="K460" s="34">
        <v>0.31</v>
      </c>
      <c r="L460" s="3">
        <v>37716052.68</v>
      </c>
      <c r="M460" s="3">
        <v>366592846.75999999</v>
      </c>
      <c r="N460" s="3">
        <v>404308899.44</v>
      </c>
      <c r="O460" s="34">
        <v>90.67</v>
      </c>
      <c r="P460" s="34">
        <v>19.37</v>
      </c>
      <c r="Q460" s="3">
        <v>0</v>
      </c>
      <c r="R460" s="3">
        <v>0</v>
      </c>
      <c r="S460" s="3">
        <v>0</v>
      </c>
      <c r="T460" s="34">
        <v>0</v>
      </c>
      <c r="U460" s="34">
        <v>0</v>
      </c>
      <c r="V460" s="3">
        <v>66992318.909999996</v>
      </c>
      <c r="W460" s="3">
        <v>12869051</v>
      </c>
      <c r="X460" s="3">
        <v>79861369.909999996</v>
      </c>
      <c r="Y460" s="34">
        <v>16.11</v>
      </c>
      <c r="Z460" s="34">
        <v>54.71</v>
      </c>
      <c r="AA460" s="3">
        <v>91133876.319999993</v>
      </c>
      <c r="AB460" s="3">
        <v>6144684.3099999996</v>
      </c>
      <c r="AC460" s="3">
        <v>97278560.629999995</v>
      </c>
      <c r="AD460" s="34">
        <v>6.32</v>
      </c>
      <c r="AE460" s="34">
        <v>2.89</v>
      </c>
      <c r="AF460" s="3">
        <v>4551150.95</v>
      </c>
      <c r="AG460" s="3">
        <v>0</v>
      </c>
      <c r="AH460" s="3">
        <v>4551150.95</v>
      </c>
      <c r="AI460" s="34">
        <v>0</v>
      </c>
      <c r="AJ460" s="34">
        <v>7.18</v>
      </c>
      <c r="AK460" s="3">
        <v>2121496.38</v>
      </c>
      <c r="AL460" s="3">
        <v>0</v>
      </c>
      <c r="AM460" s="3">
        <v>2121496.38</v>
      </c>
      <c r="AN460" s="34">
        <v>0</v>
      </c>
      <c r="AO460" s="34">
        <v>1.61</v>
      </c>
      <c r="AP460" s="3">
        <v>61672053.009999998</v>
      </c>
      <c r="AQ460" s="3">
        <v>0.01</v>
      </c>
      <c r="AR460" s="3">
        <v>61672053.019999996</v>
      </c>
      <c r="AS460" s="34">
        <v>0</v>
      </c>
      <c r="AT460" s="34">
        <v>2.35</v>
      </c>
      <c r="AU460" s="3">
        <v>0</v>
      </c>
      <c r="AV460" s="3">
        <v>0</v>
      </c>
      <c r="AW460" s="3">
        <v>0</v>
      </c>
      <c r="AX460" s="34">
        <v>0</v>
      </c>
      <c r="AY460" s="34">
        <v>0</v>
      </c>
      <c r="AZ460" s="3">
        <v>2628190.08</v>
      </c>
      <c r="BA460" s="3">
        <v>0</v>
      </c>
      <c r="BB460" s="3">
        <v>2628190.08</v>
      </c>
      <c r="BC460" s="34">
        <v>0</v>
      </c>
      <c r="BD460" s="34">
        <v>0.92</v>
      </c>
      <c r="BE460" s="3">
        <v>26452942.940000001</v>
      </c>
      <c r="BF460" s="3">
        <v>136019.98000000001</v>
      </c>
      <c r="BG460" s="3">
        <v>26588962.920000002</v>
      </c>
      <c r="BH460" s="34">
        <v>0.51</v>
      </c>
      <c r="BI460" s="34">
        <v>3.55</v>
      </c>
    </row>
    <row r="461" spans="1:61" ht="20.100000000000001" customHeight="1" x14ac:dyDescent="0.5">
      <c r="A461" s="3" t="s">
        <v>27</v>
      </c>
      <c r="B461" s="3">
        <v>60883586.020000003</v>
      </c>
      <c r="C461" s="3">
        <v>273767562.95999998</v>
      </c>
      <c r="D461" s="3">
        <v>334651148.97999996</v>
      </c>
      <c r="E461" s="34">
        <v>81.81</v>
      </c>
      <c r="F461" s="34">
        <v>2.64</v>
      </c>
      <c r="G461" s="3">
        <v>1399492.48</v>
      </c>
      <c r="H461" s="3">
        <v>119978767.34999999</v>
      </c>
      <c r="I461" s="3">
        <v>121378259.83</v>
      </c>
      <c r="J461" s="34">
        <v>98.85</v>
      </c>
      <c r="K461" s="34">
        <v>67.25</v>
      </c>
      <c r="L461" s="3">
        <v>3711233.74</v>
      </c>
      <c r="M461" s="3">
        <v>153296618.81999999</v>
      </c>
      <c r="N461" s="3">
        <v>157007852.56</v>
      </c>
      <c r="O461" s="34">
        <v>97.64</v>
      </c>
      <c r="P461" s="34">
        <v>7.52</v>
      </c>
      <c r="Q461" s="3">
        <v>0</v>
      </c>
      <c r="R461" s="3">
        <v>28076.23</v>
      </c>
      <c r="S461" s="3">
        <v>28076.23</v>
      </c>
      <c r="T461" s="34">
        <v>100</v>
      </c>
      <c r="U461" s="34">
        <v>0</v>
      </c>
      <c r="V461" s="3">
        <v>15240.4</v>
      </c>
      <c r="W461" s="3">
        <v>74667.19</v>
      </c>
      <c r="X461" s="3">
        <v>89907.59</v>
      </c>
      <c r="Y461" s="34">
        <v>83.05</v>
      </c>
      <c r="Z461" s="34">
        <v>0.06</v>
      </c>
      <c r="AA461" s="3">
        <v>13148073.23</v>
      </c>
      <c r="AB461" s="3">
        <v>149973.06</v>
      </c>
      <c r="AC461" s="3">
        <v>13298046.290000001</v>
      </c>
      <c r="AD461" s="34">
        <v>1.1299999999999999</v>
      </c>
      <c r="AE461" s="34">
        <v>0.39</v>
      </c>
      <c r="AF461" s="3">
        <v>17284414.23</v>
      </c>
      <c r="AG461" s="3">
        <v>0</v>
      </c>
      <c r="AH461" s="3">
        <v>17284414.23</v>
      </c>
      <c r="AI461" s="34">
        <v>0</v>
      </c>
      <c r="AJ461" s="34">
        <v>27.28</v>
      </c>
      <c r="AK461" s="3">
        <v>147896.45000000001</v>
      </c>
      <c r="AL461" s="3">
        <v>0</v>
      </c>
      <c r="AM461" s="3">
        <v>147896.45000000001</v>
      </c>
      <c r="AN461" s="34">
        <v>0</v>
      </c>
      <c r="AO461" s="34">
        <v>0.11</v>
      </c>
      <c r="AP461" s="3">
        <v>14861761.810000001</v>
      </c>
      <c r="AQ461" s="3">
        <v>234592.56</v>
      </c>
      <c r="AR461" s="3">
        <v>15096354.370000001</v>
      </c>
      <c r="AS461" s="34">
        <v>1.55</v>
      </c>
      <c r="AT461" s="34">
        <v>0.57999999999999996</v>
      </c>
      <c r="AU461" s="3">
        <v>0</v>
      </c>
      <c r="AV461" s="3">
        <v>0</v>
      </c>
      <c r="AW461" s="3">
        <v>0</v>
      </c>
      <c r="AX461" s="34">
        <v>0</v>
      </c>
      <c r="AY461" s="34">
        <v>0</v>
      </c>
      <c r="AZ461" s="3">
        <v>4776331.4400000004</v>
      </c>
      <c r="BA461" s="3">
        <v>0</v>
      </c>
      <c r="BB461" s="3">
        <v>4776331.4400000004</v>
      </c>
      <c r="BC461" s="34">
        <v>0</v>
      </c>
      <c r="BD461" s="34">
        <v>1.67</v>
      </c>
      <c r="BE461" s="3">
        <v>5539142.2400000002</v>
      </c>
      <c r="BF461" s="3">
        <v>4867.75</v>
      </c>
      <c r="BG461" s="3">
        <v>5544009.9900000002</v>
      </c>
      <c r="BH461" s="34">
        <v>0.09</v>
      </c>
      <c r="BI461" s="34">
        <v>0.74</v>
      </c>
    </row>
    <row r="462" spans="1:61" ht="20.100000000000001" customHeight="1" x14ac:dyDescent="0.5">
      <c r="A462" s="3" t="s">
        <v>26</v>
      </c>
      <c r="B462" s="3">
        <v>18949101.18</v>
      </c>
      <c r="C462" s="3">
        <v>279926209.19</v>
      </c>
      <c r="D462" s="3">
        <v>298875310.37</v>
      </c>
      <c r="E462" s="34">
        <v>93.66</v>
      </c>
      <c r="F462" s="34">
        <v>2.36</v>
      </c>
      <c r="G462" s="3">
        <v>17989806.890000001</v>
      </c>
      <c r="H462" s="3">
        <v>0</v>
      </c>
      <c r="I462" s="3">
        <v>17989806.890000001</v>
      </c>
      <c r="J462" s="34">
        <v>0</v>
      </c>
      <c r="K462" s="34">
        <v>9.9700000000000006</v>
      </c>
      <c r="L462" s="3">
        <v>959294.29</v>
      </c>
      <c r="M462" s="3">
        <v>23441.26</v>
      </c>
      <c r="N462" s="3">
        <v>982735.55</v>
      </c>
      <c r="O462" s="34">
        <v>2.39</v>
      </c>
      <c r="P462" s="34">
        <v>0.05</v>
      </c>
      <c r="Q462" s="3">
        <v>0</v>
      </c>
      <c r="R462" s="3">
        <v>279902767.93000001</v>
      </c>
      <c r="S462" s="3">
        <v>279902767.93000001</v>
      </c>
      <c r="T462" s="34">
        <v>100</v>
      </c>
      <c r="U462" s="34">
        <v>9.3800000000000008</v>
      </c>
      <c r="V462" s="3">
        <v>0</v>
      </c>
      <c r="W462" s="3">
        <v>0</v>
      </c>
      <c r="X462" s="3">
        <v>0</v>
      </c>
      <c r="Y462" s="34">
        <v>0</v>
      </c>
      <c r="Z462" s="34">
        <v>0</v>
      </c>
      <c r="AA462" s="3">
        <v>0</v>
      </c>
      <c r="AB462" s="3">
        <v>0</v>
      </c>
      <c r="AC462" s="3">
        <v>0</v>
      </c>
      <c r="AD462" s="34">
        <v>0</v>
      </c>
      <c r="AE462" s="34">
        <v>0</v>
      </c>
      <c r="AF462" s="3">
        <v>0</v>
      </c>
      <c r="AG462" s="3">
        <v>0</v>
      </c>
      <c r="AH462" s="3">
        <v>0</v>
      </c>
      <c r="AI462" s="34">
        <v>0</v>
      </c>
      <c r="AJ462" s="34">
        <v>0</v>
      </c>
      <c r="AK462" s="3">
        <v>0</v>
      </c>
      <c r="AL462" s="3">
        <v>0</v>
      </c>
      <c r="AM462" s="3">
        <v>0</v>
      </c>
      <c r="AN462" s="34">
        <v>0</v>
      </c>
      <c r="AO462" s="34">
        <v>0</v>
      </c>
      <c r="AP462" s="3">
        <v>0</v>
      </c>
      <c r="AQ462" s="3">
        <v>0</v>
      </c>
      <c r="AR462" s="3">
        <v>0</v>
      </c>
      <c r="AS462" s="34">
        <v>0</v>
      </c>
      <c r="AT462" s="34">
        <v>0</v>
      </c>
      <c r="AU462" s="3">
        <v>0</v>
      </c>
      <c r="AV462" s="3">
        <v>0</v>
      </c>
      <c r="AW462" s="3">
        <v>0</v>
      </c>
      <c r="AX462" s="34">
        <v>0</v>
      </c>
      <c r="AY462" s="34">
        <v>0</v>
      </c>
      <c r="AZ462" s="3">
        <v>0</v>
      </c>
      <c r="BA462" s="3">
        <v>0</v>
      </c>
      <c r="BB462" s="3">
        <v>0</v>
      </c>
      <c r="BC462" s="34">
        <v>0</v>
      </c>
      <c r="BD462" s="34">
        <v>0</v>
      </c>
      <c r="BE462" s="3">
        <v>0</v>
      </c>
      <c r="BF462" s="3">
        <v>0</v>
      </c>
      <c r="BG462" s="3">
        <v>0</v>
      </c>
      <c r="BH462" s="34">
        <v>0</v>
      </c>
      <c r="BI462" s="34">
        <v>0</v>
      </c>
    </row>
    <row r="463" spans="1:61" ht="20.100000000000001" customHeight="1" x14ac:dyDescent="0.5">
      <c r="A463" s="3" t="s">
        <v>28</v>
      </c>
      <c r="B463" s="3">
        <v>172569528.00999999</v>
      </c>
      <c r="C463" s="3">
        <v>174228.7</v>
      </c>
      <c r="D463" s="3">
        <v>172743756.70999998</v>
      </c>
      <c r="E463" s="34">
        <v>0.1</v>
      </c>
      <c r="F463" s="34">
        <v>1.36</v>
      </c>
      <c r="G463" s="3">
        <v>196569.41</v>
      </c>
      <c r="H463" s="3">
        <v>0</v>
      </c>
      <c r="I463" s="3">
        <v>196569.41</v>
      </c>
      <c r="J463" s="34">
        <v>0</v>
      </c>
      <c r="K463" s="34">
        <v>0.11</v>
      </c>
      <c r="L463" s="3">
        <v>159453.85</v>
      </c>
      <c r="M463" s="3">
        <v>0</v>
      </c>
      <c r="N463" s="3">
        <v>159453.85</v>
      </c>
      <c r="O463" s="34">
        <v>0</v>
      </c>
      <c r="P463" s="34">
        <v>0.01</v>
      </c>
      <c r="Q463" s="3">
        <v>0</v>
      </c>
      <c r="R463" s="3">
        <v>0</v>
      </c>
      <c r="S463" s="3">
        <v>0</v>
      </c>
      <c r="T463" s="34">
        <v>0</v>
      </c>
      <c r="U463" s="34">
        <v>0</v>
      </c>
      <c r="V463" s="3">
        <v>220101.22</v>
      </c>
      <c r="W463" s="3">
        <v>0</v>
      </c>
      <c r="X463" s="3">
        <v>220101.22</v>
      </c>
      <c r="Y463" s="34">
        <v>0</v>
      </c>
      <c r="Z463" s="34">
        <v>0.15</v>
      </c>
      <c r="AA463" s="3">
        <v>322602.65000000002</v>
      </c>
      <c r="AB463" s="3">
        <v>0</v>
      </c>
      <c r="AC463" s="3">
        <v>322602.65000000002</v>
      </c>
      <c r="AD463" s="34">
        <v>0</v>
      </c>
      <c r="AE463" s="34">
        <v>0.01</v>
      </c>
      <c r="AF463" s="3">
        <v>369356.09</v>
      </c>
      <c r="AG463" s="3">
        <v>0</v>
      </c>
      <c r="AH463" s="3">
        <v>369356.09</v>
      </c>
      <c r="AI463" s="34">
        <v>0</v>
      </c>
      <c r="AJ463" s="34">
        <v>0.57999999999999996</v>
      </c>
      <c r="AK463" s="3">
        <v>6416602.1900000004</v>
      </c>
      <c r="AL463" s="3">
        <v>0</v>
      </c>
      <c r="AM463" s="3">
        <v>6416602.1900000004</v>
      </c>
      <c r="AN463" s="34">
        <v>0</v>
      </c>
      <c r="AO463" s="34">
        <v>4.88</v>
      </c>
      <c r="AP463" s="3">
        <v>164380628.03</v>
      </c>
      <c r="AQ463" s="3">
        <v>174228.7</v>
      </c>
      <c r="AR463" s="3">
        <v>164554856.72999999</v>
      </c>
      <c r="AS463" s="34">
        <v>0.11</v>
      </c>
      <c r="AT463" s="34">
        <v>6.27</v>
      </c>
      <c r="AU463" s="3">
        <v>0</v>
      </c>
      <c r="AV463" s="3">
        <v>0</v>
      </c>
      <c r="AW463" s="3">
        <v>0</v>
      </c>
      <c r="AX463" s="34">
        <v>0</v>
      </c>
      <c r="AY463" s="34">
        <v>0</v>
      </c>
      <c r="AZ463" s="3">
        <v>343222.12</v>
      </c>
      <c r="BA463" s="3">
        <v>0</v>
      </c>
      <c r="BB463" s="3">
        <v>343222.12</v>
      </c>
      <c r="BC463" s="34">
        <v>0</v>
      </c>
      <c r="BD463" s="34">
        <v>0.12</v>
      </c>
      <c r="BE463" s="3">
        <v>160992.45000000001</v>
      </c>
      <c r="BF463" s="3">
        <v>0</v>
      </c>
      <c r="BG463" s="3">
        <v>160992.45000000001</v>
      </c>
      <c r="BH463" s="34">
        <v>0</v>
      </c>
      <c r="BI463" s="34">
        <v>0.02</v>
      </c>
    </row>
    <row r="464" spans="1:61" ht="20.100000000000001" customHeight="1" x14ac:dyDescent="0.5">
      <c r="A464" s="3" t="s">
        <v>29</v>
      </c>
      <c r="B464" s="3">
        <v>142151874.94</v>
      </c>
      <c r="C464" s="3">
        <v>1012995.75</v>
      </c>
      <c r="D464" s="3">
        <v>143164870.69</v>
      </c>
      <c r="E464" s="34">
        <v>0.71</v>
      </c>
      <c r="F464" s="34">
        <v>1.1299999999999999</v>
      </c>
      <c r="G464" s="3">
        <v>0</v>
      </c>
      <c r="H464" s="3">
        <v>0</v>
      </c>
      <c r="I464" s="3">
        <v>0</v>
      </c>
      <c r="J464" s="34">
        <v>0</v>
      </c>
      <c r="K464" s="34">
        <v>0</v>
      </c>
      <c r="L464" s="3">
        <v>10969945.25</v>
      </c>
      <c r="M464" s="3">
        <v>23479.83</v>
      </c>
      <c r="N464" s="3">
        <v>10993425.08</v>
      </c>
      <c r="O464" s="34">
        <v>0.21</v>
      </c>
      <c r="P464" s="34">
        <v>0.53</v>
      </c>
      <c r="Q464" s="3">
        <v>0</v>
      </c>
      <c r="R464" s="3">
        <v>27264.35</v>
      </c>
      <c r="S464" s="3">
        <v>27264.35</v>
      </c>
      <c r="T464" s="34">
        <v>100</v>
      </c>
      <c r="U464" s="34">
        <v>0</v>
      </c>
      <c r="V464" s="3">
        <v>2586.16</v>
      </c>
      <c r="W464" s="3">
        <v>0</v>
      </c>
      <c r="X464" s="3">
        <v>2586.16</v>
      </c>
      <c r="Y464" s="34">
        <v>0</v>
      </c>
      <c r="Z464" s="34">
        <v>0</v>
      </c>
      <c r="AA464" s="3">
        <v>13202197.42</v>
      </c>
      <c r="AB464" s="3">
        <v>552490.25</v>
      </c>
      <c r="AC464" s="3">
        <v>13754687.67</v>
      </c>
      <c r="AD464" s="34">
        <v>4.0199999999999996</v>
      </c>
      <c r="AE464" s="34">
        <v>0.41</v>
      </c>
      <c r="AF464" s="3">
        <v>82378.44</v>
      </c>
      <c r="AG464" s="3">
        <v>0</v>
      </c>
      <c r="AH464" s="3">
        <v>82378.44</v>
      </c>
      <c r="AI464" s="34">
        <v>0</v>
      </c>
      <c r="AJ464" s="34">
        <v>0.13</v>
      </c>
      <c r="AK464" s="3">
        <v>55129.83</v>
      </c>
      <c r="AL464" s="3">
        <v>694.21</v>
      </c>
      <c r="AM464" s="3">
        <v>55824.04</v>
      </c>
      <c r="AN464" s="34">
        <v>1.24</v>
      </c>
      <c r="AO464" s="34">
        <v>0.04</v>
      </c>
      <c r="AP464" s="3">
        <v>105868815.39</v>
      </c>
      <c r="AQ464" s="3">
        <v>403012.47</v>
      </c>
      <c r="AR464" s="3">
        <v>106271827.86</v>
      </c>
      <c r="AS464" s="34">
        <v>0.38</v>
      </c>
      <c r="AT464" s="34">
        <v>4.05</v>
      </c>
      <c r="AU464" s="3">
        <v>0</v>
      </c>
      <c r="AV464" s="3">
        <v>0</v>
      </c>
      <c r="AW464" s="3">
        <v>0</v>
      </c>
      <c r="AX464" s="34">
        <v>0</v>
      </c>
      <c r="AY464" s="34">
        <v>0</v>
      </c>
      <c r="AZ464" s="3">
        <v>6448848.04</v>
      </c>
      <c r="BA464" s="3">
        <v>5218.72</v>
      </c>
      <c r="BB464" s="3">
        <v>6454066.7599999998</v>
      </c>
      <c r="BC464" s="34">
        <v>0.08</v>
      </c>
      <c r="BD464" s="34">
        <v>2.2599999999999998</v>
      </c>
      <c r="BE464" s="3">
        <v>5521974.4100000001</v>
      </c>
      <c r="BF464" s="3">
        <v>835.92</v>
      </c>
      <c r="BG464" s="3">
        <v>5522810.3300000001</v>
      </c>
      <c r="BH464" s="34">
        <v>0.02</v>
      </c>
      <c r="BI464" s="34">
        <v>0.74</v>
      </c>
    </row>
    <row r="465" spans="1:61" ht="20.100000000000001" customHeight="1" x14ac:dyDescent="0.5">
      <c r="A465" s="3" t="s">
        <v>828</v>
      </c>
      <c r="B465" s="3">
        <v>110298441.79999998</v>
      </c>
      <c r="C465" s="3">
        <v>0</v>
      </c>
      <c r="D465" s="3">
        <v>110298441.79999998</v>
      </c>
      <c r="E465" s="34">
        <v>0</v>
      </c>
      <c r="F465" s="34">
        <v>0.87</v>
      </c>
      <c r="G465" s="3">
        <v>466245.96</v>
      </c>
      <c r="H465" s="3">
        <v>0</v>
      </c>
      <c r="I465" s="3">
        <v>466245.96</v>
      </c>
      <c r="J465" s="34">
        <v>0</v>
      </c>
      <c r="K465" s="34">
        <v>0.26</v>
      </c>
      <c r="L465" s="3">
        <v>0</v>
      </c>
      <c r="M465" s="3">
        <v>0</v>
      </c>
      <c r="N465" s="3">
        <v>0</v>
      </c>
      <c r="O465" s="34">
        <v>0</v>
      </c>
      <c r="P465" s="34">
        <v>0</v>
      </c>
      <c r="Q465" s="3">
        <v>0</v>
      </c>
      <c r="R465" s="3">
        <v>0</v>
      </c>
      <c r="S465" s="3">
        <v>0</v>
      </c>
      <c r="T465" s="34">
        <v>0</v>
      </c>
      <c r="U465" s="34">
        <v>0</v>
      </c>
      <c r="V465" s="3">
        <v>121286.09</v>
      </c>
      <c r="W465" s="3">
        <v>0</v>
      </c>
      <c r="X465" s="3">
        <v>121286.09</v>
      </c>
      <c r="Y465" s="34">
        <v>0</v>
      </c>
      <c r="Z465" s="34">
        <v>0.08</v>
      </c>
      <c r="AA465" s="3">
        <v>5783359.0099999998</v>
      </c>
      <c r="AB465" s="3">
        <v>0</v>
      </c>
      <c r="AC465" s="3">
        <v>5783359.0099999998</v>
      </c>
      <c r="AD465" s="34">
        <v>0</v>
      </c>
      <c r="AE465" s="34">
        <v>0.17</v>
      </c>
      <c r="AF465" s="3">
        <v>65193.97</v>
      </c>
      <c r="AG465" s="3">
        <v>0</v>
      </c>
      <c r="AH465" s="3">
        <v>65193.97</v>
      </c>
      <c r="AI465" s="34">
        <v>0</v>
      </c>
      <c r="AJ465" s="34">
        <v>0.1</v>
      </c>
      <c r="AK465" s="3">
        <v>0</v>
      </c>
      <c r="AL465" s="3">
        <v>0</v>
      </c>
      <c r="AM465" s="3">
        <v>0</v>
      </c>
      <c r="AN465" s="34">
        <v>0</v>
      </c>
      <c r="AO465" s="34">
        <v>0</v>
      </c>
      <c r="AP465" s="3">
        <v>42374776.549999997</v>
      </c>
      <c r="AQ465" s="3">
        <v>0</v>
      </c>
      <c r="AR465" s="3">
        <v>42374776.549999997</v>
      </c>
      <c r="AS465" s="34">
        <v>0</v>
      </c>
      <c r="AT465" s="34">
        <v>1.62</v>
      </c>
      <c r="AU465" s="3">
        <v>0</v>
      </c>
      <c r="AV465" s="3">
        <v>0</v>
      </c>
      <c r="AW465" s="3">
        <v>0</v>
      </c>
      <c r="AX465" s="34">
        <v>0</v>
      </c>
      <c r="AY465" s="34">
        <v>0</v>
      </c>
      <c r="AZ465" s="3">
        <v>50991762.079999998</v>
      </c>
      <c r="BA465" s="3">
        <v>0</v>
      </c>
      <c r="BB465" s="3">
        <v>50991762.079999998</v>
      </c>
      <c r="BC465" s="34">
        <v>0</v>
      </c>
      <c r="BD465" s="34">
        <v>17.850000000000001</v>
      </c>
      <c r="BE465" s="3">
        <v>10495818.140000001</v>
      </c>
      <c r="BF465" s="3">
        <v>0</v>
      </c>
      <c r="BG465" s="3">
        <v>10495818.140000001</v>
      </c>
      <c r="BH465" s="34">
        <v>0</v>
      </c>
      <c r="BI465" s="34">
        <v>1.4</v>
      </c>
    </row>
    <row r="466" spans="1:61" ht="20.100000000000001" customHeight="1" x14ac:dyDescent="0.5">
      <c r="A466" s="3" t="s">
        <v>30</v>
      </c>
      <c r="B466" s="3">
        <v>107504976.06000002</v>
      </c>
      <c r="C466" s="3">
        <v>127886.02</v>
      </c>
      <c r="D466" s="3">
        <v>107632862.08000001</v>
      </c>
      <c r="E466" s="34">
        <v>0.12</v>
      </c>
      <c r="F466" s="34">
        <v>0.85</v>
      </c>
      <c r="G466" s="3">
        <v>0</v>
      </c>
      <c r="H466" s="3">
        <v>0</v>
      </c>
      <c r="I466" s="3">
        <v>0</v>
      </c>
      <c r="J466" s="34">
        <v>0</v>
      </c>
      <c r="K466" s="34">
        <v>0</v>
      </c>
      <c r="L466" s="3">
        <v>29318013.739999998</v>
      </c>
      <c r="M466" s="3">
        <v>127886.02</v>
      </c>
      <c r="N466" s="3">
        <v>29445899.759999998</v>
      </c>
      <c r="O466" s="34">
        <v>0.43</v>
      </c>
      <c r="P466" s="34">
        <v>1.41</v>
      </c>
      <c r="Q466" s="3">
        <v>0</v>
      </c>
      <c r="R466" s="3">
        <v>0</v>
      </c>
      <c r="S466" s="3">
        <v>0</v>
      </c>
      <c r="T466" s="34">
        <v>0</v>
      </c>
      <c r="U466" s="34">
        <v>0</v>
      </c>
      <c r="V466" s="3">
        <v>0</v>
      </c>
      <c r="W466" s="3">
        <v>0</v>
      </c>
      <c r="X466" s="3">
        <v>0</v>
      </c>
      <c r="Y466" s="34">
        <v>0</v>
      </c>
      <c r="Z466" s="34">
        <v>0</v>
      </c>
      <c r="AA466" s="3">
        <v>14777627.619999999</v>
      </c>
      <c r="AB466" s="3">
        <v>0</v>
      </c>
      <c r="AC466" s="3">
        <v>14777627.619999999</v>
      </c>
      <c r="AD466" s="34">
        <v>0</v>
      </c>
      <c r="AE466" s="34">
        <v>0.44</v>
      </c>
      <c r="AF466" s="3">
        <v>0</v>
      </c>
      <c r="AG466" s="3">
        <v>0</v>
      </c>
      <c r="AH466" s="3">
        <v>0</v>
      </c>
      <c r="AI466" s="34">
        <v>0</v>
      </c>
      <c r="AJ466" s="34">
        <v>0</v>
      </c>
      <c r="AK466" s="3">
        <v>89945.23</v>
      </c>
      <c r="AL466" s="3">
        <v>0</v>
      </c>
      <c r="AM466" s="3">
        <v>89945.23</v>
      </c>
      <c r="AN466" s="34">
        <v>0</v>
      </c>
      <c r="AO466" s="34">
        <v>7.0000000000000007E-2</v>
      </c>
      <c r="AP466" s="3">
        <v>56593021.200000003</v>
      </c>
      <c r="AQ466" s="3">
        <v>0</v>
      </c>
      <c r="AR466" s="3">
        <v>56593021.200000003</v>
      </c>
      <c r="AS466" s="34">
        <v>0</v>
      </c>
      <c r="AT466" s="34">
        <v>2.16</v>
      </c>
      <c r="AU466" s="3">
        <v>0</v>
      </c>
      <c r="AV466" s="3">
        <v>0</v>
      </c>
      <c r="AW466" s="3">
        <v>0</v>
      </c>
      <c r="AX466" s="34">
        <v>0</v>
      </c>
      <c r="AY466" s="34">
        <v>0</v>
      </c>
      <c r="AZ466" s="3">
        <v>3058323.93</v>
      </c>
      <c r="BA466" s="3">
        <v>0</v>
      </c>
      <c r="BB466" s="3">
        <v>3058323.93</v>
      </c>
      <c r="BC466" s="34">
        <v>0</v>
      </c>
      <c r="BD466" s="34">
        <v>1.07</v>
      </c>
      <c r="BE466" s="3">
        <v>3668044.34</v>
      </c>
      <c r="BF466" s="3">
        <v>0</v>
      </c>
      <c r="BG466" s="3">
        <v>3668044.34</v>
      </c>
      <c r="BH466" s="34">
        <v>0</v>
      </c>
      <c r="BI466" s="34">
        <v>0.49</v>
      </c>
    </row>
    <row r="467" spans="1:61" ht="20.100000000000001" customHeight="1" x14ac:dyDescent="0.5">
      <c r="A467" s="3" t="s">
        <v>31</v>
      </c>
      <c r="B467" s="3">
        <v>96045639.219999999</v>
      </c>
      <c r="C467" s="3">
        <v>0</v>
      </c>
      <c r="D467" s="3">
        <v>96045639.219999999</v>
      </c>
      <c r="E467" s="34">
        <v>0</v>
      </c>
      <c r="F467" s="34">
        <v>0.76</v>
      </c>
      <c r="G467" s="3">
        <v>0</v>
      </c>
      <c r="H467" s="3">
        <v>0</v>
      </c>
      <c r="I467" s="3">
        <v>0</v>
      </c>
      <c r="J467" s="34">
        <v>0</v>
      </c>
      <c r="K467" s="34">
        <v>0</v>
      </c>
      <c r="L467" s="3">
        <v>12827.75</v>
      </c>
      <c r="M467" s="3">
        <v>0</v>
      </c>
      <c r="N467" s="3">
        <v>12827.75</v>
      </c>
      <c r="O467" s="34">
        <v>0</v>
      </c>
      <c r="P467" s="34">
        <v>0</v>
      </c>
      <c r="Q467" s="3">
        <v>0</v>
      </c>
      <c r="R467" s="3">
        <v>0</v>
      </c>
      <c r="S467" s="3">
        <v>0</v>
      </c>
      <c r="T467" s="34">
        <v>0</v>
      </c>
      <c r="U467" s="34">
        <v>0</v>
      </c>
      <c r="V467" s="3">
        <v>0</v>
      </c>
      <c r="W467" s="3">
        <v>0</v>
      </c>
      <c r="X467" s="3">
        <v>0</v>
      </c>
      <c r="Y467" s="34">
        <v>0</v>
      </c>
      <c r="Z467" s="34">
        <v>0</v>
      </c>
      <c r="AA467" s="3">
        <v>153503.20000000001</v>
      </c>
      <c r="AB467" s="3">
        <v>0</v>
      </c>
      <c r="AC467" s="3">
        <v>153503.20000000001</v>
      </c>
      <c r="AD467" s="34">
        <v>0</v>
      </c>
      <c r="AE467" s="34">
        <v>0</v>
      </c>
      <c r="AF467" s="3">
        <v>0</v>
      </c>
      <c r="AG467" s="3">
        <v>0</v>
      </c>
      <c r="AH467" s="3">
        <v>0</v>
      </c>
      <c r="AI467" s="34">
        <v>0</v>
      </c>
      <c r="AJ467" s="34">
        <v>0</v>
      </c>
      <c r="AK467" s="3">
        <v>837378.02</v>
      </c>
      <c r="AL467" s="3">
        <v>0</v>
      </c>
      <c r="AM467" s="3">
        <v>837378.02</v>
      </c>
      <c r="AN467" s="34">
        <v>0</v>
      </c>
      <c r="AO467" s="34">
        <v>0.64</v>
      </c>
      <c r="AP467" s="3">
        <v>91557242.140000001</v>
      </c>
      <c r="AQ467" s="3">
        <v>0</v>
      </c>
      <c r="AR467" s="3">
        <v>91557242.140000001</v>
      </c>
      <c r="AS467" s="34">
        <v>0</v>
      </c>
      <c r="AT467" s="34">
        <v>3.49</v>
      </c>
      <c r="AU467" s="3">
        <v>0</v>
      </c>
      <c r="AV467" s="3">
        <v>0</v>
      </c>
      <c r="AW467" s="3">
        <v>0</v>
      </c>
      <c r="AX467" s="34">
        <v>0</v>
      </c>
      <c r="AY467" s="34">
        <v>0</v>
      </c>
      <c r="AZ467" s="3">
        <v>2935708.8</v>
      </c>
      <c r="BA467" s="3">
        <v>0</v>
      </c>
      <c r="BB467" s="3">
        <v>2935708.8</v>
      </c>
      <c r="BC467" s="34">
        <v>0</v>
      </c>
      <c r="BD467" s="34">
        <v>1.03</v>
      </c>
      <c r="BE467" s="3">
        <v>548979.31000000006</v>
      </c>
      <c r="BF467" s="3">
        <v>0</v>
      </c>
      <c r="BG467" s="3">
        <v>548979.31000000006</v>
      </c>
      <c r="BH467" s="34">
        <v>0</v>
      </c>
      <c r="BI467" s="34">
        <v>7.0000000000000007E-2</v>
      </c>
    </row>
    <row r="468" spans="1:61" ht="20.100000000000001" customHeight="1" x14ac:dyDescent="0.5">
      <c r="A468" s="3" t="s">
        <v>829</v>
      </c>
      <c r="B468" s="3">
        <v>38884482.100000001</v>
      </c>
      <c r="C468" s="3">
        <v>49186327.420000002</v>
      </c>
      <c r="D468" s="3">
        <v>88070809.519999996</v>
      </c>
      <c r="E468" s="34">
        <v>55.85</v>
      </c>
      <c r="F468" s="34">
        <v>0.7</v>
      </c>
      <c r="G468" s="3">
        <v>0</v>
      </c>
      <c r="H468" s="3">
        <v>0</v>
      </c>
      <c r="I468" s="3">
        <v>0</v>
      </c>
      <c r="J468" s="34">
        <v>0</v>
      </c>
      <c r="K468" s="34">
        <v>0</v>
      </c>
      <c r="L468" s="3">
        <v>658849.46</v>
      </c>
      <c r="M468" s="3">
        <v>48975123.289999999</v>
      </c>
      <c r="N468" s="3">
        <v>49633972.75</v>
      </c>
      <c r="O468" s="34">
        <v>98.67</v>
      </c>
      <c r="P468" s="34">
        <v>2.38</v>
      </c>
      <c r="Q468" s="3">
        <v>423548.03</v>
      </c>
      <c r="R468" s="3">
        <v>6000</v>
      </c>
      <c r="S468" s="3">
        <v>429548.03</v>
      </c>
      <c r="T468" s="34">
        <v>1.4</v>
      </c>
      <c r="U468" s="34">
        <v>0.01</v>
      </c>
      <c r="V468" s="3">
        <v>9397.52</v>
      </c>
      <c r="W468" s="3">
        <v>0</v>
      </c>
      <c r="X468" s="3">
        <v>9397.52</v>
      </c>
      <c r="Y468" s="34">
        <v>0</v>
      </c>
      <c r="Z468" s="34">
        <v>0.01</v>
      </c>
      <c r="AA468" s="3">
        <v>1020636.91</v>
      </c>
      <c r="AB468" s="3">
        <v>198204.13</v>
      </c>
      <c r="AC468" s="3">
        <v>1218841.04</v>
      </c>
      <c r="AD468" s="34">
        <v>16.260000000000002</v>
      </c>
      <c r="AE468" s="34">
        <v>0.04</v>
      </c>
      <c r="AF468" s="3">
        <v>0</v>
      </c>
      <c r="AG468" s="3">
        <v>0</v>
      </c>
      <c r="AH468" s="3">
        <v>0</v>
      </c>
      <c r="AI468" s="34">
        <v>0</v>
      </c>
      <c r="AJ468" s="34">
        <v>0</v>
      </c>
      <c r="AK468" s="3">
        <v>45340.43</v>
      </c>
      <c r="AL468" s="3">
        <v>0</v>
      </c>
      <c r="AM468" s="3">
        <v>45340.43</v>
      </c>
      <c r="AN468" s="34">
        <v>0</v>
      </c>
      <c r="AO468" s="34">
        <v>0.03</v>
      </c>
      <c r="AP468" s="3">
        <v>5260667.82</v>
      </c>
      <c r="AQ468" s="3">
        <v>2000</v>
      </c>
      <c r="AR468" s="3">
        <v>5262667.82</v>
      </c>
      <c r="AS468" s="34">
        <v>0.04</v>
      </c>
      <c r="AT468" s="34">
        <v>0.2</v>
      </c>
      <c r="AU468" s="3">
        <v>0</v>
      </c>
      <c r="AV468" s="3">
        <v>0</v>
      </c>
      <c r="AW468" s="3">
        <v>0</v>
      </c>
      <c r="AX468" s="34">
        <v>0</v>
      </c>
      <c r="AY468" s="34">
        <v>0</v>
      </c>
      <c r="AZ468" s="3">
        <v>30090736.219999999</v>
      </c>
      <c r="BA468" s="3">
        <v>5000</v>
      </c>
      <c r="BB468" s="3">
        <v>30095736.219999999</v>
      </c>
      <c r="BC468" s="34">
        <v>0.02</v>
      </c>
      <c r="BD468" s="34">
        <v>10.53</v>
      </c>
      <c r="BE468" s="3">
        <v>1375305.71</v>
      </c>
      <c r="BF468" s="3">
        <v>0</v>
      </c>
      <c r="BG468" s="3">
        <v>1375305.71</v>
      </c>
      <c r="BH468" s="34">
        <v>0</v>
      </c>
      <c r="BI468" s="34">
        <v>0.18</v>
      </c>
    </row>
    <row r="469" spans="1:61" ht="20.100000000000001" customHeight="1" x14ac:dyDescent="0.5">
      <c r="A469" s="3" t="s">
        <v>32</v>
      </c>
      <c r="B469" s="3">
        <v>84308676.99000001</v>
      </c>
      <c r="C469" s="3">
        <v>0</v>
      </c>
      <c r="D469" s="3">
        <v>84308676.99000001</v>
      </c>
      <c r="E469" s="34">
        <v>0</v>
      </c>
      <c r="F469" s="34">
        <v>0.67</v>
      </c>
      <c r="G469" s="3">
        <v>0</v>
      </c>
      <c r="H469" s="3">
        <v>0</v>
      </c>
      <c r="I469" s="3">
        <v>0</v>
      </c>
      <c r="J469" s="34">
        <v>0</v>
      </c>
      <c r="K469" s="34">
        <v>0</v>
      </c>
      <c r="L469" s="3">
        <v>1521.95</v>
      </c>
      <c r="M469" s="3">
        <v>0</v>
      </c>
      <c r="N469" s="3">
        <v>1521.95</v>
      </c>
      <c r="O469" s="34">
        <v>0</v>
      </c>
      <c r="P469" s="34">
        <v>0</v>
      </c>
      <c r="Q469" s="3">
        <v>0</v>
      </c>
      <c r="R469" s="3">
        <v>0</v>
      </c>
      <c r="S469" s="3">
        <v>0</v>
      </c>
      <c r="T469" s="34">
        <v>0</v>
      </c>
      <c r="U469" s="34">
        <v>0</v>
      </c>
      <c r="V469" s="3">
        <v>0</v>
      </c>
      <c r="W469" s="3">
        <v>0</v>
      </c>
      <c r="X469" s="3">
        <v>0</v>
      </c>
      <c r="Y469" s="34">
        <v>0</v>
      </c>
      <c r="Z469" s="34">
        <v>0</v>
      </c>
      <c r="AA469" s="3">
        <v>523869.84</v>
      </c>
      <c r="AB469" s="3">
        <v>0</v>
      </c>
      <c r="AC469" s="3">
        <v>523869.84</v>
      </c>
      <c r="AD469" s="34">
        <v>0</v>
      </c>
      <c r="AE469" s="34">
        <v>0.02</v>
      </c>
      <c r="AF469" s="3">
        <v>0</v>
      </c>
      <c r="AG469" s="3">
        <v>0</v>
      </c>
      <c r="AH469" s="3">
        <v>0</v>
      </c>
      <c r="AI469" s="34">
        <v>0</v>
      </c>
      <c r="AJ469" s="34">
        <v>0</v>
      </c>
      <c r="AK469" s="3">
        <v>0</v>
      </c>
      <c r="AL469" s="3">
        <v>0</v>
      </c>
      <c r="AM469" s="3">
        <v>0</v>
      </c>
      <c r="AN469" s="34">
        <v>0</v>
      </c>
      <c r="AO469" s="34">
        <v>0</v>
      </c>
      <c r="AP469" s="3">
        <v>83670326.340000004</v>
      </c>
      <c r="AQ469" s="3">
        <v>0</v>
      </c>
      <c r="AR469" s="3">
        <v>83670326.340000004</v>
      </c>
      <c r="AS469" s="34">
        <v>0</v>
      </c>
      <c r="AT469" s="34">
        <v>3.19</v>
      </c>
      <c r="AU469" s="3">
        <v>0</v>
      </c>
      <c r="AV469" s="3">
        <v>0</v>
      </c>
      <c r="AW469" s="3">
        <v>0</v>
      </c>
      <c r="AX469" s="34">
        <v>0</v>
      </c>
      <c r="AY469" s="34">
        <v>0</v>
      </c>
      <c r="AZ469" s="3">
        <v>9000</v>
      </c>
      <c r="BA469" s="3">
        <v>0</v>
      </c>
      <c r="BB469" s="3">
        <v>9000</v>
      </c>
      <c r="BC469" s="34">
        <v>0</v>
      </c>
      <c r="BD469" s="34">
        <v>0</v>
      </c>
      <c r="BE469" s="3">
        <v>103958.86</v>
      </c>
      <c r="BF469" s="3">
        <v>0</v>
      </c>
      <c r="BG469" s="3">
        <v>103958.86</v>
      </c>
      <c r="BH469" s="34">
        <v>0</v>
      </c>
      <c r="BI469" s="34">
        <v>0.01</v>
      </c>
    </row>
    <row r="470" spans="1:61" ht="20.100000000000001" customHeight="1" x14ac:dyDescent="0.5">
      <c r="A470" s="3" t="s">
        <v>33</v>
      </c>
      <c r="B470" s="3">
        <v>74477044.480000019</v>
      </c>
      <c r="C470" s="3">
        <v>615684.97</v>
      </c>
      <c r="D470" s="3">
        <v>75092729.450000003</v>
      </c>
      <c r="E470" s="34">
        <v>0.82</v>
      </c>
      <c r="F470" s="34">
        <v>0.59</v>
      </c>
      <c r="G470" s="3">
        <v>10006.34</v>
      </c>
      <c r="H470" s="3">
        <v>0</v>
      </c>
      <c r="I470" s="3">
        <v>10006.34</v>
      </c>
      <c r="J470" s="34">
        <v>0</v>
      </c>
      <c r="K470" s="34">
        <v>0.01</v>
      </c>
      <c r="L470" s="3">
        <v>347117.31</v>
      </c>
      <c r="M470" s="3">
        <v>0</v>
      </c>
      <c r="N470" s="3">
        <v>347117.31</v>
      </c>
      <c r="O470" s="34">
        <v>0</v>
      </c>
      <c r="P470" s="34">
        <v>0.02</v>
      </c>
      <c r="Q470" s="3">
        <v>0</v>
      </c>
      <c r="R470" s="3">
        <v>496631.79</v>
      </c>
      <c r="S470" s="3">
        <v>496631.79</v>
      </c>
      <c r="T470" s="34">
        <v>100</v>
      </c>
      <c r="U470" s="34">
        <v>0.02</v>
      </c>
      <c r="V470" s="3">
        <v>309608.34000000003</v>
      </c>
      <c r="W470" s="3">
        <v>0</v>
      </c>
      <c r="X470" s="3">
        <v>309608.34000000003</v>
      </c>
      <c r="Y470" s="34">
        <v>0</v>
      </c>
      <c r="Z470" s="34">
        <v>0.21</v>
      </c>
      <c r="AA470" s="3">
        <v>9219542.5700000003</v>
      </c>
      <c r="AB470" s="3">
        <v>0</v>
      </c>
      <c r="AC470" s="3">
        <v>9219542.5700000003</v>
      </c>
      <c r="AD470" s="34">
        <v>0</v>
      </c>
      <c r="AE470" s="34">
        <v>0.27</v>
      </c>
      <c r="AF470" s="3">
        <v>2417497.66</v>
      </c>
      <c r="AG470" s="3">
        <v>0</v>
      </c>
      <c r="AH470" s="3">
        <v>2417497.66</v>
      </c>
      <c r="AI470" s="34">
        <v>0</v>
      </c>
      <c r="AJ470" s="34">
        <v>3.82</v>
      </c>
      <c r="AK470" s="3">
        <v>468787.54</v>
      </c>
      <c r="AL470" s="3">
        <v>0</v>
      </c>
      <c r="AM470" s="3">
        <v>468787.54</v>
      </c>
      <c r="AN470" s="34">
        <v>0</v>
      </c>
      <c r="AO470" s="34">
        <v>0.36</v>
      </c>
      <c r="AP470" s="3">
        <v>47471020.170000002</v>
      </c>
      <c r="AQ470" s="3">
        <v>118500</v>
      </c>
      <c r="AR470" s="3">
        <v>47589520.170000002</v>
      </c>
      <c r="AS470" s="34">
        <v>0.25</v>
      </c>
      <c r="AT470" s="34">
        <v>1.81</v>
      </c>
      <c r="AU470" s="3">
        <v>0</v>
      </c>
      <c r="AV470" s="3">
        <v>0</v>
      </c>
      <c r="AW470" s="3">
        <v>0</v>
      </c>
      <c r="AX470" s="34">
        <v>0</v>
      </c>
      <c r="AY470" s="34">
        <v>0</v>
      </c>
      <c r="AZ470" s="3">
        <v>6590752.0700000003</v>
      </c>
      <c r="BA470" s="3">
        <v>0</v>
      </c>
      <c r="BB470" s="3">
        <v>6590752.0700000003</v>
      </c>
      <c r="BC470" s="34">
        <v>0</v>
      </c>
      <c r="BD470" s="34">
        <v>2.31</v>
      </c>
      <c r="BE470" s="3">
        <v>7642712.4800000004</v>
      </c>
      <c r="BF470" s="3">
        <v>553.17999999999995</v>
      </c>
      <c r="BG470" s="3">
        <v>7643265.6600000001</v>
      </c>
      <c r="BH470" s="34">
        <v>0.01</v>
      </c>
      <c r="BI470" s="34">
        <v>1.02</v>
      </c>
    </row>
    <row r="471" spans="1:61" ht="20.100000000000001" customHeight="1" x14ac:dyDescent="0.5">
      <c r="A471" s="3" t="s">
        <v>35</v>
      </c>
      <c r="B471" s="3">
        <v>0</v>
      </c>
      <c r="C471" s="3">
        <v>62160841.899999999</v>
      </c>
      <c r="D471" s="3">
        <v>62160841.899999999</v>
      </c>
      <c r="E471" s="34">
        <v>100</v>
      </c>
      <c r="F471" s="34">
        <v>0.49</v>
      </c>
      <c r="G471" s="3">
        <v>0</v>
      </c>
      <c r="H471" s="3">
        <v>0</v>
      </c>
      <c r="I471" s="3">
        <v>0</v>
      </c>
      <c r="J471" s="34">
        <v>0</v>
      </c>
      <c r="K471" s="34">
        <v>0</v>
      </c>
      <c r="L471" s="3">
        <v>0</v>
      </c>
      <c r="M471" s="3">
        <v>0</v>
      </c>
      <c r="N471" s="3">
        <v>0</v>
      </c>
      <c r="O471" s="34">
        <v>0</v>
      </c>
      <c r="P471" s="34">
        <v>0</v>
      </c>
      <c r="Q471" s="3">
        <v>0</v>
      </c>
      <c r="R471" s="3">
        <v>62160841.899999999</v>
      </c>
      <c r="S471" s="3">
        <v>62160841.899999999</v>
      </c>
      <c r="T471" s="34">
        <v>100</v>
      </c>
      <c r="U471" s="34">
        <v>2.08</v>
      </c>
      <c r="V471" s="3">
        <v>0</v>
      </c>
      <c r="W471" s="3">
        <v>0</v>
      </c>
      <c r="X471" s="3">
        <v>0</v>
      </c>
      <c r="Y471" s="34">
        <v>0</v>
      </c>
      <c r="Z471" s="34">
        <v>0</v>
      </c>
      <c r="AA471" s="3">
        <v>0</v>
      </c>
      <c r="AB471" s="3">
        <v>0</v>
      </c>
      <c r="AC471" s="3">
        <v>0</v>
      </c>
      <c r="AD471" s="34">
        <v>0</v>
      </c>
      <c r="AE471" s="34">
        <v>0</v>
      </c>
      <c r="AF471" s="3">
        <v>0</v>
      </c>
      <c r="AG471" s="3">
        <v>0</v>
      </c>
      <c r="AH471" s="3">
        <v>0</v>
      </c>
      <c r="AI471" s="34">
        <v>0</v>
      </c>
      <c r="AJ471" s="34">
        <v>0</v>
      </c>
      <c r="AK471" s="3">
        <v>0</v>
      </c>
      <c r="AL471" s="3">
        <v>0</v>
      </c>
      <c r="AM471" s="3">
        <v>0</v>
      </c>
      <c r="AN471" s="34">
        <v>0</v>
      </c>
      <c r="AO471" s="34">
        <v>0</v>
      </c>
      <c r="AP471" s="3">
        <v>0</v>
      </c>
      <c r="AQ471" s="3">
        <v>0</v>
      </c>
      <c r="AR471" s="3">
        <v>0</v>
      </c>
      <c r="AS471" s="34">
        <v>0</v>
      </c>
      <c r="AT471" s="34">
        <v>0</v>
      </c>
      <c r="AU471" s="3">
        <v>0</v>
      </c>
      <c r="AV471" s="3">
        <v>0</v>
      </c>
      <c r="AW471" s="3">
        <v>0</v>
      </c>
      <c r="AX471" s="34">
        <v>0</v>
      </c>
      <c r="AY471" s="34">
        <v>0</v>
      </c>
      <c r="AZ471" s="3">
        <v>0</v>
      </c>
      <c r="BA471" s="3">
        <v>0</v>
      </c>
      <c r="BB471" s="3">
        <v>0</v>
      </c>
      <c r="BC471" s="34">
        <v>0</v>
      </c>
      <c r="BD471" s="34">
        <v>0</v>
      </c>
      <c r="BE471" s="3">
        <v>0</v>
      </c>
      <c r="BF471" s="3">
        <v>0</v>
      </c>
      <c r="BG471" s="3">
        <v>0</v>
      </c>
      <c r="BH471" s="34">
        <v>0</v>
      </c>
      <c r="BI471" s="34">
        <v>0</v>
      </c>
    </row>
    <row r="472" spans="1:61" ht="20.100000000000001" customHeight="1" x14ac:dyDescent="0.5">
      <c r="A472" s="3" t="s">
        <v>34</v>
      </c>
      <c r="B472" s="3">
        <v>60955467.369999997</v>
      </c>
      <c r="C472" s="3">
        <v>0</v>
      </c>
      <c r="D472" s="3">
        <v>60955467.369999997</v>
      </c>
      <c r="E472" s="34">
        <v>0</v>
      </c>
      <c r="F472" s="34">
        <v>0.48</v>
      </c>
      <c r="G472" s="3">
        <v>0</v>
      </c>
      <c r="H472" s="3">
        <v>0</v>
      </c>
      <c r="I472" s="3">
        <v>0</v>
      </c>
      <c r="J472" s="34">
        <v>0</v>
      </c>
      <c r="K472" s="34">
        <v>0</v>
      </c>
      <c r="L472" s="3">
        <v>0</v>
      </c>
      <c r="M472" s="3">
        <v>0</v>
      </c>
      <c r="N472" s="3">
        <v>0</v>
      </c>
      <c r="O472" s="34">
        <v>0</v>
      </c>
      <c r="P472" s="34">
        <v>0</v>
      </c>
      <c r="Q472" s="3">
        <v>0</v>
      </c>
      <c r="R472" s="3">
        <v>0</v>
      </c>
      <c r="S472" s="3">
        <v>0</v>
      </c>
      <c r="T472" s="34">
        <v>0</v>
      </c>
      <c r="U472" s="34">
        <v>0</v>
      </c>
      <c r="V472" s="3">
        <v>0</v>
      </c>
      <c r="W472" s="3">
        <v>0</v>
      </c>
      <c r="X472" s="3">
        <v>0</v>
      </c>
      <c r="Y472" s="34">
        <v>0</v>
      </c>
      <c r="Z472" s="34">
        <v>0</v>
      </c>
      <c r="AA472" s="3">
        <v>0</v>
      </c>
      <c r="AB472" s="3">
        <v>0</v>
      </c>
      <c r="AC472" s="3">
        <v>0</v>
      </c>
      <c r="AD472" s="34">
        <v>0</v>
      </c>
      <c r="AE472" s="34">
        <v>0</v>
      </c>
      <c r="AF472" s="3">
        <v>0</v>
      </c>
      <c r="AG472" s="3">
        <v>0</v>
      </c>
      <c r="AH472" s="3">
        <v>0</v>
      </c>
      <c r="AI472" s="34">
        <v>0</v>
      </c>
      <c r="AJ472" s="34">
        <v>0</v>
      </c>
      <c r="AK472" s="3">
        <v>10862.07</v>
      </c>
      <c r="AL472" s="3">
        <v>0</v>
      </c>
      <c r="AM472" s="3">
        <v>10862.07</v>
      </c>
      <c r="AN472" s="34">
        <v>0</v>
      </c>
      <c r="AO472" s="34">
        <v>0.01</v>
      </c>
      <c r="AP472" s="3">
        <v>60944605.299999997</v>
      </c>
      <c r="AQ472" s="3">
        <v>0</v>
      </c>
      <c r="AR472" s="3">
        <v>60944605.299999997</v>
      </c>
      <c r="AS472" s="34">
        <v>0</v>
      </c>
      <c r="AT472" s="34">
        <v>2.3199999999999998</v>
      </c>
      <c r="AU472" s="3">
        <v>0</v>
      </c>
      <c r="AV472" s="3">
        <v>0</v>
      </c>
      <c r="AW472" s="3">
        <v>0</v>
      </c>
      <c r="AX472" s="34">
        <v>0</v>
      </c>
      <c r="AY472" s="34">
        <v>0</v>
      </c>
      <c r="AZ472" s="3">
        <v>0</v>
      </c>
      <c r="BA472" s="3">
        <v>0</v>
      </c>
      <c r="BB472" s="3">
        <v>0</v>
      </c>
      <c r="BC472" s="34">
        <v>0</v>
      </c>
      <c r="BD472" s="34">
        <v>0</v>
      </c>
      <c r="BE472" s="3">
        <v>0</v>
      </c>
      <c r="BF472" s="3">
        <v>0</v>
      </c>
      <c r="BG472" s="3">
        <v>0</v>
      </c>
      <c r="BH472" s="34">
        <v>0</v>
      </c>
      <c r="BI472" s="34">
        <v>0</v>
      </c>
    </row>
    <row r="473" spans="1:61" ht="20.100000000000001" customHeight="1" x14ac:dyDescent="0.5">
      <c r="A473" s="3" t="s">
        <v>39</v>
      </c>
      <c r="B473" s="3">
        <v>60752930.32</v>
      </c>
      <c r="C473" s="3">
        <v>0</v>
      </c>
      <c r="D473" s="3">
        <v>60752930.319999993</v>
      </c>
      <c r="E473" s="34">
        <v>0</v>
      </c>
      <c r="F473" s="34">
        <v>0.48</v>
      </c>
      <c r="G473" s="3">
        <v>7344.82</v>
      </c>
      <c r="H473" s="3">
        <v>0</v>
      </c>
      <c r="I473" s="3">
        <v>7344.82</v>
      </c>
      <c r="J473" s="34">
        <v>0</v>
      </c>
      <c r="K473" s="34">
        <v>0</v>
      </c>
      <c r="L473" s="3">
        <v>3434310.39</v>
      </c>
      <c r="M473" s="3">
        <v>0</v>
      </c>
      <c r="N473" s="3">
        <v>3434310.39</v>
      </c>
      <c r="O473" s="34">
        <v>0</v>
      </c>
      <c r="P473" s="34">
        <v>0.16</v>
      </c>
      <c r="Q473" s="3">
        <v>0</v>
      </c>
      <c r="R473" s="3">
        <v>0</v>
      </c>
      <c r="S473" s="3">
        <v>0</v>
      </c>
      <c r="T473" s="34">
        <v>0</v>
      </c>
      <c r="U473" s="34">
        <v>0</v>
      </c>
      <c r="V473" s="3">
        <v>0</v>
      </c>
      <c r="W473" s="3">
        <v>0</v>
      </c>
      <c r="X473" s="3">
        <v>0</v>
      </c>
      <c r="Y473" s="34">
        <v>0</v>
      </c>
      <c r="Z473" s="34">
        <v>0</v>
      </c>
      <c r="AA473" s="3">
        <v>7847568.5899999999</v>
      </c>
      <c r="AB473" s="3">
        <v>0</v>
      </c>
      <c r="AC473" s="3">
        <v>7847568.5899999999</v>
      </c>
      <c r="AD473" s="34">
        <v>0</v>
      </c>
      <c r="AE473" s="34">
        <v>0.23</v>
      </c>
      <c r="AF473" s="3">
        <v>301616.87</v>
      </c>
      <c r="AG473" s="3">
        <v>0</v>
      </c>
      <c r="AH473" s="3">
        <v>301616.87</v>
      </c>
      <c r="AI473" s="34">
        <v>0</v>
      </c>
      <c r="AJ473" s="34">
        <v>0.48</v>
      </c>
      <c r="AK473" s="3">
        <v>85875</v>
      </c>
      <c r="AL473" s="3">
        <v>0</v>
      </c>
      <c r="AM473" s="3">
        <v>85875</v>
      </c>
      <c r="AN473" s="34">
        <v>0</v>
      </c>
      <c r="AO473" s="34">
        <v>7.0000000000000007E-2</v>
      </c>
      <c r="AP473" s="3">
        <v>38628537.079999998</v>
      </c>
      <c r="AQ473" s="3">
        <v>0</v>
      </c>
      <c r="AR473" s="3">
        <v>38628537.079999998</v>
      </c>
      <c r="AS473" s="34">
        <v>0</v>
      </c>
      <c r="AT473" s="34">
        <v>1.47</v>
      </c>
      <c r="AU473" s="3">
        <v>0</v>
      </c>
      <c r="AV473" s="3">
        <v>0</v>
      </c>
      <c r="AW473" s="3">
        <v>0</v>
      </c>
      <c r="AX473" s="34">
        <v>0</v>
      </c>
      <c r="AY473" s="34">
        <v>0</v>
      </c>
      <c r="AZ473" s="3">
        <v>808009.67</v>
      </c>
      <c r="BA473" s="3">
        <v>0</v>
      </c>
      <c r="BB473" s="3">
        <v>808009.67</v>
      </c>
      <c r="BC473" s="34">
        <v>0</v>
      </c>
      <c r="BD473" s="34">
        <v>0.28000000000000003</v>
      </c>
      <c r="BE473" s="3">
        <v>9639667.9000000004</v>
      </c>
      <c r="BF473" s="3">
        <v>0</v>
      </c>
      <c r="BG473" s="3">
        <v>9639667.9000000004</v>
      </c>
      <c r="BH473" s="34">
        <v>0</v>
      </c>
      <c r="BI473" s="34">
        <v>1.29</v>
      </c>
    </row>
    <row r="474" spans="1:61" ht="20.100000000000001" customHeight="1" x14ac:dyDescent="0.5">
      <c r="A474" s="3" t="s">
        <v>37</v>
      </c>
      <c r="B474" s="3">
        <v>60119946.649999999</v>
      </c>
      <c r="C474" s="3">
        <v>0</v>
      </c>
      <c r="D474" s="3">
        <v>60119946.649999999</v>
      </c>
      <c r="E474" s="34">
        <v>0</v>
      </c>
      <c r="F474" s="34">
        <v>0.47</v>
      </c>
      <c r="G474" s="3">
        <v>0</v>
      </c>
      <c r="H474" s="3">
        <v>0</v>
      </c>
      <c r="I474" s="3">
        <v>0</v>
      </c>
      <c r="J474" s="34">
        <v>0</v>
      </c>
      <c r="K474" s="34">
        <v>0</v>
      </c>
      <c r="L474" s="3">
        <v>60009985.299999997</v>
      </c>
      <c r="M474" s="3">
        <v>0</v>
      </c>
      <c r="N474" s="3">
        <v>60009985.299999997</v>
      </c>
      <c r="O474" s="34">
        <v>0</v>
      </c>
      <c r="P474" s="34">
        <v>2.87</v>
      </c>
      <c r="Q474" s="3">
        <v>0</v>
      </c>
      <c r="R474" s="3">
        <v>0</v>
      </c>
      <c r="S474" s="3">
        <v>0</v>
      </c>
      <c r="T474" s="34">
        <v>0</v>
      </c>
      <c r="U474" s="34">
        <v>0</v>
      </c>
      <c r="V474" s="3">
        <v>0</v>
      </c>
      <c r="W474" s="3">
        <v>0</v>
      </c>
      <c r="X474" s="3">
        <v>0</v>
      </c>
      <c r="Y474" s="34">
        <v>0</v>
      </c>
      <c r="Z474" s="34">
        <v>0</v>
      </c>
      <c r="AA474" s="3">
        <v>0</v>
      </c>
      <c r="AB474" s="3">
        <v>0</v>
      </c>
      <c r="AC474" s="3">
        <v>0</v>
      </c>
      <c r="AD474" s="34">
        <v>0</v>
      </c>
      <c r="AE474" s="34">
        <v>0</v>
      </c>
      <c r="AF474" s="3">
        <v>0</v>
      </c>
      <c r="AG474" s="3">
        <v>0</v>
      </c>
      <c r="AH474" s="3">
        <v>0</v>
      </c>
      <c r="AI474" s="34">
        <v>0</v>
      </c>
      <c r="AJ474" s="34">
        <v>0</v>
      </c>
      <c r="AK474" s="3">
        <v>0</v>
      </c>
      <c r="AL474" s="3">
        <v>0</v>
      </c>
      <c r="AM474" s="3">
        <v>0</v>
      </c>
      <c r="AN474" s="34">
        <v>0</v>
      </c>
      <c r="AO474" s="34">
        <v>0</v>
      </c>
      <c r="AP474" s="3">
        <v>0</v>
      </c>
      <c r="AQ474" s="3">
        <v>0</v>
      </c>
      <c r="AR474" s="3">
        <v>0</v>
      </c>
      <c r="AS474" s="34">
        <v>0</v>
      </c>
      <c r="AT474" s="34">
        <v>0</v>
      </c>
      <c r="AU474" s="3">
        <v>0</v>
      </c>
      <c r="AV474" s="3">
        <v>0</v>
      </c>
      <c r="AW474" s="3">
        <v>0</v>
      </c>
      <c r="AX474" s="34">
        <v>0</v>
      </c>
      <c r="AY474" s="34">
        <v>0</v>
      </c>
      <c r="AZ474" s="3">
        <v>109961.35</v>
      </c>
      <c r="BA474" s="3">
        <v>0</v>
      </c>
      <c r="BB474" s="3">
        <v>109961.35</v>
      </c>
      <c r="BC474" s="34">
        <v>0</v>
      </c>
      <c r="BD474" s="34">
        <v>0.04</v>
      </c>
      <c r="BE474" s="3">
        <v>0</v>
      </c>
      <c r="BF474" s="3">
        <v>0</v>
      </c>
      <c r="BG474" s="3">
        <v>0</v>
      </c>
      <c r="BH474" s="34">
        <v>0</v>
      </c>
      <c r="BI474" s="34">
        <v>0</v>
      </c>
    </row>
    <row r="475" spans="1:61" ht="20.100000000000001" customHeight="1" x14ac:dyDescent="0.5">
      <c r="A475" s="3" t="s">
        <v>36</v>
      </c>
      <c r="B475" s="3">
        <v>601460.24</v>
      </c>
      <c r="C475" s="3">
        <v>58190186.020000003</v>
      </c>
      <c r="D475" s="3">
        <v>58791646.260000005</v>
      </c>
      <c r="E475" s="34">
        <v>98.98</v>
      </c>
      <c r="F475" s="34">
        <v>0.46</v>
      </c>
      <c r="G475" s="3">
        <v>0</v>
      </c>
      <c r="H475" s="3">
        <v>0</v>
      </c>
      <c r="I475" s="3">
        <v>0</v>
      </c>
      <c r="J475" s="34">
        <v>0</v>
      </c>
      <c r="K475" s="34">
        <v>0</v>
      </c>
      <c r="L475" s="3">
        <v>601460.24</v>
      </c>
      <c r="M475" s="3">
        <v>0</v>
      </c>
      <c r="N475" s="3">
        <v>601460.24</v>
      </c>
      <c r="O475" s="34">
        <v>0</v>
      </c>
      <c r="P475" s="34">
        <v>0.03</v>
      </c>
      <c r="Q475" s="3">
        <v>0</v>
      </c>
      <c r="R475" s="3">
        <v>58190186.020000003</v>
      </c>
      <c r="S475" s="3">
        <v>58190186.020000003</v>
      </c>
      <c r="T475" s="34">
        <v>100</v>
      </c>
      <c r="U475" s="34">
        <v>1.95</v>
      </c>
      <c r="V475" s="3">
        <v>0</v>
      </c>
      <c r="W475" s="3">
        <v>0</v>
      </c>
      <c r="X475" s="3">
        <v>0</v>
      </c>
      <c r="Y475" s="34">
        <v>0</v>
      </c>
      <c r="Z475" s="34">
        <v>0</v>
      </c>
      <c r="AA475" s="3">
        <v>0</v>
      </c>
      <c r="AB475" s="3">
        <v>0</v>
      </c>
      <c r="AC475" s="3">
        <v>0</v>
      </c>
      <c r="AD475" s="34">
        <v>0</v>
      </c>
      <c r="AE475" s="34">
        <v>0</v>
      </c>
      <c r="AF475" s="3">
        <v>0</v>
      </c>
      <c r="AG475" s="3">
        <v>0</v>
      </c>
      <c r="AH475" s="3">
        <v>0</v>
      </c>
      <c r="AI475" s="34">
        <v>0</v>
      </c>
      <c r="AJ475" s="34">
        <v>0</v>
      </c>
      <c r="AK475" s="3">
        <v>0</v>
      </c>
      <c r="AL475" s="3">
        <v>0</v>
      </c>
      <c r="AM475" s="3">
        <v>0</v>
      </c>
      <c r="AN475" s="34">
        <v>0</v>
      </c>
      <c r="AO475" s="34">
        <v>0</v>
      </c>
      <c r="AP475" s="3">
        <v>0</v>
      </c>
      <c r="AQ475" s="3">
        <v>0</v>
      </c>
      <c r="AR475" s="3">
        <v>0</v>
      </c>
      <c r="AS475" s="34">
        <v>0</v>
      </c>
      <c r="AT475" s="34">
        <v>0</v>
      </c>
      <c r="AU475" s="3">
        <v>0</v>
      </c>
      <c r="AV475" s="3">
        <v>0</v>
      </c>
      <c r="AW475" s="3">
        <v>0</v>
      </c>
      <c r="AX475" s="34">
        <v>0</v>
      </c>
      <c r="AY475" s="34">
        <v>0</v>
      </c>
      <c r="AZ475" s="3">
        <v>0</v>
      </c>
      <c r="BA475" s="3">
        <v>0</v>
      </c>
      <c r="BB475" s="3">
        <v>0</v>
      </c>
      <c r="BC475" s="34">
        <v>0</v>
      </c>
      <c r="BD475" s="34">
        <v>0</v>
      </c>
      <c r="BE475" s="3">
        <v>0</v>
      </c>
      <c r="BF475" s="3">
        <v>0</v>
      </c>
      <c r="BG475" s="3">
        <v>0</v>
      </c>
      <c r="BH475" s="34">
        <v>0</v>
      </c>
      <c r="BI475" s="34">
        <v>0</v>
      </c>
    </row>
    <row r="476" spans="1:61" ht="20.100000000000001" customHeight="1" x14ac:dyDescent="0.5">
      <c r="A476" s="3" t="s">
        <v>38</v>
      </c>
      <c r="B476" s="3">
        <v>2173536.91</v>
      </c>
      <c r="C476" s="3">
        <v>41859877.280000001</v>
      </c>
      <c r="D476" s="3">
        <v>44033414.190000005</v>
      </c>
      <c r="E476" s="34">
        <v>95.06</v>
      </c>
      <c r="F476" s="34">
        <v>0.35</v>
      </c>
      <c r="G476" s="3">
        <v>0</v>
      </c>
      <c r="H476" s="3">
        <v>0</v>
      </c>
      <c r="I476" s="3">
        <v>0</v>
      </c>
      <c r="J476" s="34">
        <v>0</v>
      </c>
      <c r="K476" s="34">
        <v>0</v>
      </c>
      <c r="L476" s="3">
        <v>2032498.81</v>
      </c>
      <c r="M476" s="3">
        <v>0</v>
      </c>
      <c r="N476" s="3">
        <v>2032498.81</v>
      </c>
      <c r="O476" s="34">
        <v>0</v>
      </c>
      <c r="P476" s="34">
        <v>0.1</v>
      </c>
      <c r="Q476" s="3">
        <v>0</v>
      </c>
      <c r="R476" s="3">
        <v>0</v>
      </c>
      <c r="S476" s="3">
        <v>0</v>
      </c>
      <c r="T476" s="34">
        <v>0</v>
      </c>
      <c r="U476" s="34">
        <v>0</v>
      </c>
      <c r="V476" s="3">
        <v>0</v>
      </c>
      <c r="W476" s="3">
        <v>0</v>
      </c>
      <c r="X476" s="3">
        <v>0</v>
      </c>
      <c r="Y476" s="34">
        <v>0</v>
      </c>
      <c r="Z476" s="34">
        <v>0</v>
      </c>
      <c r="AA476" s="3">
        <v>0</v>
      </c>
      <c r="AB476" s="3">
        <v>0</v>
      </c>
      <c r="AC476" s="3">
        <v>0</v>
      </c>
      <c r="AD476" s="34">
        <v>0</v>
      </c>
      <c r="AE476" s="34">
        <v>0</v>
      </c>
      <c r="AF476" s="3">
        <v>0</v>
      </c>
      <c r="AG476" s="3">
        <v>0</v>
      </c>
      <c r="AH476" s="3">
        <v>0</v>
      </c>
      <c r="AI476" s="34">
        <v>0</v>
      </c>
      <c r="AJ476" s="34">
        <v>0</v>
      </c>
      <c r="AK476" s="3">
        <v>0</v>
      </c>
      <c r="AL476" s="3">
        <v>0</v>
      </c>
      <c r="AM476" s="3">
        <v>0</v>
      </c>
      <c r="AN476" s="34">
        <v>0</v>
      </c>
      <c r="AO476" s="34">
        <v>0</v>
      </c>
      <c r="AP476" s="3">
        <v>0</v>
      </c>
      <c r="AQ476" s="3">
        <v>0</v>
      </c>
      <c r="AR476" s="3">
        <v>0</v>
      </c>
      <c r="AS476" s="34">
        <v>0</v>
      </c>
      <c r="AT476" s="34">
        <v>0</v>
      </c>
      <c r="AU476" s="3">
        <v>0</v>
      </c>
      <c r="AV476" s="3">
        <v>41859877.280000001</v>
      </c>
      <c r="AW476" s="3">
        <v>41859877.280000001</v>
      </c>
      <c r="AX476" s="34">
        <v>100</v>
      </c>
      <c r="AY476" s="34">
        <v>100</v>
      </c>
      <c r="AZ476" s="3">
        <v>0</v>
      </c>
      <c r="BA476" s="3">
        <v>0</v>
      </c>
      <c r="BB476" s="3">
        <v>0</v>
      </c>
      <c r="BC476" s="34">
        <v>0</v>
      </c>
      <c r="BD476" s="34">
        <v>0</v>
      </c>
      <c r="BE476" s="3">
        <v>141038.1</v>
      </c>
      <c r="BF476" s="3">
        <v>0</v>
      </c>
      <c r="BG476" s="3">
        <v>141038.1</v>
      </c>
      <c r="BH476" s="34">
        <v>0</v>
      </c>
      <c r="BI476" s="34">
        <v>0.02</v>
      </c>
    </row>
    <row r="477" spans="1:61" ht="20.100000000000001" customHeight="1" x14ac:dyDescent="0.5">
      <c r="A477" s="3" t="s">
        <v>41</v>
      </c>
      <c r="B477" s="3">
        <v>34157988.239999995</v>
      </c>
      <c r="C477" s="3">
        <v>1270062.69</v>
      </c>
      <c r="D477" s="3">
        <v>35428050.93</v>
      </c>
      <c r="E477" s="34">
        <v>3.58</v>
      </c>
      <c r="F477" s="34">
        <v>0.28000000000000003</v>
      </c>
      <c r="G477" s="3">
        <v>0</v>
      </c>
      <c r="H477" s="3">
        <v>0</v>
      </c>
      <c r="I477" s="3">
        <v>0</v>
      </c>
      <c r="J477" s="34">
        <v>0</v>
      </c>
      <c r="K477" s="34">
        <v>0</v>
      </c>
      <c r="L477" s="3">
        <v>26793164.73</v>
      </c>
      <c r="M477" s="3">
        <v>0</v>
      </c>
      <c r="N477" s="3">
        <v>26793164.73</v>
      </c>
      <c r="O477" s="34">
        <v>0</v>
      </c>
      <c r="P477" s="34">
        <v>1.28</v>
      </c>
      <c r="Q477" s="3">
        <v>0</v>
      </c>
      <c r="R477" s="3">
        <v>355976.37</v>
      </c>
      <c r="S477" s="3">
        <v>355976.37</v>
      </c>
      <c r="T477" s="34">
        <v>100</v>
      </c>
      <c r="U477" s="34">
        <v>0.01</v>
      </c>
      <c r="V477" s="3">
        <v>0</v>
      </c>
      <c r="W477" s="3">
        <v>0</v>
      </c>
      <c r="X477" s="3">
        <v>0</v>
      </c>
      <c r="Y477" s="34">
        <v>0</v>
      </c>
      <c r="Z477" s="34">
        <v>0</v>
      </c>
      <c r="AA477" s="3">
        <v>6971007.29</v>
      </c>
      <c r="AB477" s="3">
        <v>914086.32</v>
      </c>
      <c r="AC477" s="3">
        <v>7885093.6100000003</v>
      </c>
      <c r="AD477" s="34">
        <v>11.59</v>
      </c>
      <c r="AE477" s="34">
        <v>0.23</v>
      </c>
      <c r="AF477" s="3">
        <v>0</v>
      </c>
      <c r="AG477" s="3">
        <v>0</v>
      </c>
      <c r="AH477" s="3">
        <v>0</v>
      </c>
      <c r="AI477" s="34">
        <v>0</v>
      </c>
      <c r="AJ477" s="34">
        <v>0</v>
      </c>
      <c r="AK477" s="3">
        <v>0</v>
      </c>
      <c r="AL477" s="3">
        <v>0</v>
      </c>
      <c r="AM477" s="3">
        <v>0</v>
      </c>
      <c r="AN477" s="34">
        <v>0</v>
      </c>
      <c r="AO477" s="34">
        <v>0</v>
      </c>
      <c r="AP477" s="3">
        <v>0</v>
      </c>
      <c r="AQ477" s="3">
        <v>0</v>
      </c>
      <c r="AR477" s="3">
        <v>0</v>
      </c>
      <c r="AS477" s="34">
        <v>0</v>
      </c>
      <c r="AT477" s="34">
        <v>0</v>
      </c>
      <c r="AU477" s="3">
        <v>0</v>
      </c>
      <c r="AV477" s="3">
        <v>0</v>
      </c>
      <c r="AW477" s="3">
        <v>0</v>
      </c>
      <c r="AX477" s="34">
        <v>0</v>
      </c>
      <c r="AY477" s="34">
        <v>0</v>
      </c>
      <c r="AZ477" s="3">
        <v>95439.81</v>
      </c>
      <c r="BA477" s="3">
        <v>0</v>
      </c>
      <c r="BB477" s="3">
        <v>95439.81</v>
      </c>
      <c r="BC477" s="34">
        <v>0</v>
      </c>
      <c r="BD477" s="34">
        <v>0.03</v>
      </c>
      <c r="BE477" s="3">
        <v>298376.40999999997</v>
      </c>
      <c r="BF477" s="3">
        <v>0</v>
      </c>
      <c r="BG477" s="3">
        <v>298376.40999999997</v>
      </c>
      <c r="BH477" s="34">
        <v>0</v>
      </c>
      <c r="BI477" s="34">
        <v>0.04</v>
      </c>
    </row>
    <row r="478" spans="1:61" ht="20.100000000000001" customHeight="1" x14ac:dyDescent="0.5">
      <c r="A478" s="3" t="s">
        <v>40</v>
      </c>
      <c r="B478" s="3">
        <v>26312133.379999999</v>
      </c>
      <c r="C478" s="3">
        <v>0</v>
      </c>
      <c r="D478" s="3">
        <v>26312133.380000003</v>
      </c>
      <c r="E478" s="34">
        <v>0</v>
      </c>
      <c r="F478" s="34">
        <v>0.21</v>
      </c>
      <c r="G478" s="3">
        <v>0</v>
      </c>
      <c r="H478" s="3">
        <v>0</v>
      </c>
      <c r="I478" s="3">
        <v>0</v>
      </c>
      <c r="J478" s="34">
        <v>0</v>
      </c>
      <c r="K478" s="34">
        <v>0</v>
      </c>
      <c r="L478" s="3">
        <v>1422.41</v>
      </c>
      <c r="M478" s="3">
        <v>0</v>
      </c>
      <c r="N478" s="3">
        <v>1422.41</v>
      </c>
      <c r="O478" s="34">
        <v>0</v>
      </c>
      <c r="P478" s="34">
        <v>0</v>
      </c>
      <c r="Q478" s="3">
        <v>0</v>
      </c>
      <c r="R478" s="3">
        <v>0</v>
      </c>
      <c r="S478" s="3">
        <v>0</v>
      </c>
      <c r="T478" s="34">
        <v>0</v>
      </c>
      <c r="U478" s="34">
        <v>0</v>
      </c>
      <c r="V478" s="3">
        <v>27683.919999999998</v>
      </c>
      <c r="W478" s="3">
        <v>0</v>
      </c>
      <c r="X478" s="3">
        <v>27683.919999999998</v>
      </c>
      <c r="Y478" s="34">
        <v>0</v>
      </c>
      <c r="Z478" s="34">
        <v>0.02</v>
      </c>
      <c r="AA478" s="3">
        <v>1435308.49</v>
      </c>
      <c r="AB478" s="3">
        <v>0</v>
      </c>
      <c r="AC478" s="3">
        <v>1435308.49</v>
      </c>
      <c r="AD478" s="34">
        <v>0</v>
      </c>
      <c r="AE478" s="34">
        <v>0.04</v>
      </c>
      <c r="AF478" s="3">
        <v>247582.93</v>
      </c>
      <c r="AG478" s="3">
        <v>0</v>
      </c>
      <c r="AH478" s="3">
        <v>247582.93</v>
      </c>
      <c r="AI478" s="34">
        <v>0</v>
      </c>
      <c r="AJ478" s="34">
        <v>0.39</v>
      </c>
      <c r="AK478" s="3">
        <v>79752.990000000005</v>
      </c>
      <c r="AL478" s="3">
        <v>0</v>
      </c>
      <c r="AM478" s="3">
        <v>79752.990000000005</v>
      </c>
      <c r="AN478" s="34">
        <v>0</v>
      </c>
      <c r="AO478" s="34">
        <v>0.06</v>
      </c>
      <c r="AP478" s="3">
        <v>16210224.460000001</v>
      </c>
      <c r="AQ478" s="3">
        <v>0</v>
      </c>
      <c r="AR478" s="3">
        <v>16210224.460000001</v>
      </c>
      <c r="AS478" s="34">
        <v>0</v>
      </c>
      <c r="AT478" s="34">
        <v>0.62</v>
      </c>
      <c r="AU478" s="3">
        <v>0</v>
      </c>
      <c r="AV478" s="3">
        <v>0</v>
      </c>
      <c r="AW478" s="3">
        <v>0</v>
      </c>
      <c r="AX478" s="34">
        <v>0</v>
      </c>
      <c r="AY478" s="34">
        <v>0</v>
      </c>
      <c r="AZ478" s="3">
        <v>6804896.2999999998</v>
      </c>
      <c r="BA478" s="3">
        <v>0</v>
      </c>
      <c r="BB478" s="3">
        <v>6804896.2999999998</v>
      </c>
      <c r="BC478" s="34">
        <v>0</v>
      </c>
      <c r="BD478" s="34">
        <v>2.38</v>
      </c>
      <c r="BE478" s="3">
        <v>1505261.88</v>
      </c>
      <c r="BF478" s="3">
        <v>0</v>
      </c>
      <c r="BG478" s="3">
        <v>1505261.88</v>
      </c>
      <c r="BH478" s="34">
        <v>0</v>
      </c>
      <c r="BI478" s="34">
        <v>0.2</v>
      </c>
    </row>
    <row r="479" spans="1:61" ht="20.100000000000001" customHeight="1" x14ac:dyDescent="0.5">
      <c r="A479" s="3" t="s">
        <v>43</v>
      </c>
      <c r="B479" s="3">
        <v>23389007.039999999</v>
      </c>
      <c r="C479" s="3">
        <v>37160</v>
      </c>
      <c r="D479" s="3">
        <v>23426167.039999999</v>
      </c>
      <c r="E479" s="34">
        <v>0.16</v>
      </c>
      <c r="F479" s="34">
        <v>0.19</v>
      </c>
      <c r="G479" s="3">
        <v>138975.9</v>
      </c>
      <c r="H479" s="3">
        <v>0</v>
      </c>
      <c r="I479" s="3">
        <v>138975.9</v>
      </c>
      <c r="J479" s="34">
        <v>0</v>
      </c>
      <c r="K479" s="34">
        <v>0.08</v>
      </c>
      <c r="L479" s="3">
        <v>4156076.51</v>
      </c>
      <c r="M479" s="3">
        <v>0</v>
      </c>
      <c r="N479" s="3">
        <v>4156076.51</v>
      </c>
      <c r="O479" s="34">
        <v>0</v>
      </c>
      <c r="P479" s="34">
        <v>0.2</v>
      </c>
      <c r="Q479" s="3">
        <v>0</v>
      </c>
      <c r="R479" s="3">
        <v>37160</v>
      </c>
      <c r="S479" s="3">
        <v>37160</v>
      </c>
      <c r="T479" s="34">
        <v>100</v>
      </c>
      <c r="U479" s="34">
        <v>0</v>
      </c>
      <c r="V479" s="3">
        <v>5549.83</v>
      </c>
      <c r="W479" s="3">
        <v>0</v>
      </c>
      <c r="X479" s="3">
        <v>5549.83</v>
      </c>
      <c r="Y479" s="34">
        <v>0</v>
      </c>
      <c r="Z479" s="34">
        <v>0</v>
      </c>
      <c r="AA479" s="3">
        <v>0</v>
      </c>
      <c r="AB479" s="3">
        <v>0</v>
      </c>
      <c r="AC479" s="3">
        <v>0</v>
      </c>
      <c r="AD479" s="34">
        <v>0</v>
      </c>
      <c r="AE479" s="34">
        <v>0</v>
      </c>
      <c r="AF479" s="3">
        <v>0</v>
      </c>
      <c r="AG479" s="3">
        <v>0</v>
      </c>
      <c r="AH479" s="3">
        <v>0</v>
      </c>
      <c r="AI479" s="34">
        <v>0</v>
      </c>
      <c r="AJ479" s="34">
        <v>0</v>
      </c>
      <c r="AK479" s="3">
        <v>0</v>
      </c>
      <c r="AL479" s="3">
        <v>0</v>
      </c>
      <c r="AM479" s="3">
        <v>0</v>
      </c>
      <c r="AN479" s="34">
        <v>0</v>
      </c>
      <c r="AO479" s="34">
        <v>0</v>
      </c>
      <c r="AP479" s="3">
        <v>11736742.880000001</v>
      </c>
      <c r="AQ479" s="3">
        <v>0</v>
      </c>
      <c r="AR479" s="3">
        <v>11736742.880000001</v>
      </c>
      <c r="AS479" s="34">
        <v>0</v>
      </c>
      <c r="AT479" s="34">
        <v>0.45</v>
      </c>
      <c r="AU479" s="3">
        <v>0</v>
      </c>
      <c r="AV479" s="3">
        <v>0</v>
      </c>
      <c r="AW479" s="3">
        <v>0</v>
      </c>
      <c r="AX479" s="34">
        <v>0</v>
      </c>
      <c r="AY479" s="34">
        <v>0</v>
      </c>
      <c r="AZ479" s="3">
        <v>0</v>
      </c>
      <c r="BA479" s="3">
        <v>0</v>
      </c>
      <c r="BB479" s="3">
        <v>0</v>
      </c>
      <c r="BC479" s="34">
        <v>0</v>
      </c>
      <c r="BD479" s="34">
        <v>0</v>
      </c>
      <c r="BE479" s="3">
        <v>7351661.9199999999</v>
      </c>
      <c r="BF479" s="3">
        <v>0</v>
      </c>
      <c r="BG479" s="3">
        <v>7351661.9199999999</v>
      </c>
      <c r="BH479" s="34">
        <v>0</v>
      </c>
      <c r="BI479" s="34">
        <v>0.98</v>
      </c>
    </row>
    <row r="480" spans="1:61" ht="20.100000000000001" customHeight="1" x14ac:dyDescent="0.5">
      <c r="A480" s="3" t="s">
        <v>44</v>
      </c>
      <c r="B480" s="3">
        <v>15616260.990000002</v>
      </c>
      <c r="C480" s="3">
        <v>5500000</v>
      </c>
      <c r="D480" s="3">
        <v>21116260.990000002</v>
      </c>
      <c r="E480" s="34">
        <v>26.05</v>
      </c>
      <c r="F480" s="34">
        <v>0.17</v>
      </c>
      <c r="G480" s="3">
        <v>104396.55</v>
      </c>
      <c r="H480" s="3">
        <v>0</v>
      </c>
      <c r="I480" s="3">
        <v>104396.55</v>
      </c>
      <c r="J480" s="34">
        <v>0</v>
      </c>
      <c r="K480" s="34">
        <v>0.06</v>
      </c>
      <c r="L480" s="3">
        <v>713882.03</v>
      </c>
      <c r="M480" s="3">
        <v>0</v>
      </c>
      <c r="N480" s="3">
        <v>713882.03</v>
      </c>
      <c r="O480" s="34">
        <v>0</v>
      </c>
      <c r="P480" s="34">
        <v>0.03</v>
      </c>
      <c r="Q480" s="3">
        <v>0</v>
      </c>
      <c r="R480" s="3">
        <v>5500000</v>
      </c>
      <c r="S480" s="3">
        <v>5500000</v>
      </c>
      <c r="T480" s="34">
        <v>100</v>
      </c>
      <c r="U480" s="34">
        <v>0.18</v>
      </c>
      <c r="V480" s="3">
        <v>0</v>
      </c>
      <c r="W480" s="3">
        <v>0</v>
      </c>
      <c r="X480" s="3">
        <v>0</v>
      </c>
      <c r="Y480" s="34">
        <v>0</v>
      </c>
      <c r="Z480" s="34">
        <v>0</v>
      </c>
      <c r="AA480" s="3">
        <v>72548.95</v>
      </c>
      <c r="AB480" s="3">
        <v>0</v>
      </c>
      <c r="AC480" s="3">
        <v>72548.95</v>
      </c>
      <c r="AD480" s="34">
        <v>0</v>
      </c>
      <c r="AE480" s="34">
        <v>0</v>
      </c>
      <c r="AF480" s="3">
        <v>0</v>
      </c>
      <c r="AG480" s="3">
        <v>0</v>
      </c>
      <c r="AH480" s="3">
        <v>0</v>
      </c>
      <c r="AI480" s="34">
        <v>0</v>
      </c>
      <c r="AJ480" s="34">
        <v>0</v>
      </c>
      <c r="AK480" s="3">
        <v>0</v>
      </c>
      <c r="AL480" s="3">
        <v>0</v>
      </c>
      <c r="AM480" s="3">
        <v>0</v>
      </c>
      <c r="AN480" s="34">
        <v>0</v>
      </c>
      <c r="AO480" s="34">
        <v>0</v>
      </c>
      <c r="AP480" s="3">
        <v>13332068.050000001</v>
      </c>
      <c r="AQ480" s="3">
        <v>0</v>
      </c>
      <c r="AR480" s="3">
        <v>13332068.050000001</v>
      </c>
      <c r="AS480" s="34">
        <v>0</v>
      </c>
      <c r="AT480" s="34">
        <v>0.51</v>
      </c>
      <c r="AU480" s="3">
        <v>0</v>
      </c>
      <c r="AV480" s="3">
        <v>0</v>
      </c>
      <c r="AW480" s="3">
        <v>0</v>
      </c>
      <c r="AX480" s="34">
        <v>0</v>
      </c>
      <c r="AY480" s="34">
        <v>0</v>
      </c>
      <c r="AZ480" s="3">
        <v>1144252.97</v>
      </c>
      <c r="BA480" s="3">
        <v>0</v>
      </c>
      <c r="BB480" s="3">
        <v>1144252.97</v>
      </c>
      <c r="BC480" s="34">
        <v>0</v>
      </c>
      <c r="BD480" s="34">
        <v>0.4</v>
      </c>
      <c r="BE480" s="3">
        <v>249112.44</v>
      </c>
      <c r="BF480" s="3">
        <v>0</v>
      </c>
      <c r="BG480" s="3">
        <v>249112.44</v>
      </c>
      <c r="BH480" s="34">
        <v>0</v>
      </c>
      <c r="BI480" s="34">
        <v>0.03</v>
      </c>
    </row>
    <row r="481" spans="1:61" ht="20.100000000000001" customHeight="1" x14ac:dyDescent="0.5">
      <c r="A481" s="3" t="s">
        <v>42</v>
      </c>
      <c r="B481" s="3">
        <v>11066408.51</v>
      </c>
      <c r="C481" s="3">
        <v>5148487.82</v>
      </c>
      <c r="D481" s="3">
        <v>16214896.33</v>
      </c>
      <c r="E481" s="34">
        <v>31.75</v>
      </c>
      <c r="F481" s="34">
        <v>0.13</v>
      </c>
      <c r="G481" s="3">
        <v>0</v>
      </c>
      <c r="H481" s="3">
        <v>0</v>
      </c>
      <c r="I481" s="3">
        <v>0</v>
      </c>
      <c r="J481" s="34">
        <v>0</v>
      </c>
      <c r="K481" s="34">
        <v>0</v>
      </c>
      <c r="L481" s="3">
        <v>860761.48</v>
      </c>
      <c r="M481" s="3">
        <v>5148487.82</v>
      </c>
      <c r="N481" s="3">
        <v>6009249.3000000007</v>
      </c>
      <c r="O481" s="34">
        <v>85.68</v>
      </c>
      <c r="P481" s="34">
        <v>0.28999999999999998</v>
      </c>
      <c r="Q481" s="3">
        <v>0</v>
      </c>
      <c r="R481" s="3">
        <v>0</v>
      </c>
      <c r="S481" s="3">
        <v>0</v>
      </c>
      <c r="T481" s="34">
        <v>0</v>
      </c>
      <c r="U481" s="34">
        <v>0</v>
      </c>
      <c r="V481" s="3">
        <v>76846.34</v>
      </c>
      <c r="W481" s="3">
        <v>0</v>
      </c>
      <c r="X481" s="3">
        <v>76846.34</v>
      </c>
      <c r="Y481" s="34">
        <v>0</v>
      </c>
      <c r="Z481" s="34">
        <v>0.05</v>
      </c>
      <c r="AA481" s="3">
        <v>325043.90999999997</v>
      </c>
      <c r="AB481" s="3">
        <v>0</v>
      </c>
      <c r="AC481" s="3">
        <v>325043.90999999997</v>
      </c>
      <c r="AD481" s="34">
        <v>0</v>
      </c>
      <c r="AE481" s="34">
        <v>0.01</v>
      </c>
      <c r="AF481" s="3">
        <v>0</v>
      </c>
      <c r="AG481" s="3">
        <v>0</v>
      </c>
      <c r="AH481" s="3">
        <v>0</v>
      </c>
      <c r="AI481" s="34">
        <v>0</v>
      </c>
      <c r="AJ481" s="34">
        <v>0</v>
      </c>
      <c r="AK481" s="3">
        <v>0</v>
      </c>
      <c r="AL481" s="3">
        <v>0</v>
      </c>
      <c r="AM481" s="3">
        <v>0</v>
      </c>
      <c r="AN481" s="34">
        <v>0</v>
      </c>
      <c r="AO481" s="34">
        <v>0</v>
      </c>
      <c r="AP481" s="3">
        <v>3143626.76</v>
      </c>
      <c r="AQ481" s="3">
        <v>0</v>
      </c>
      <c r="AR481" s="3">
        <v>3143626.76</v>
      </c>
      <c r="AS481" s="34">
        <v>0</v>
      </c>
      <c r="AT481" s="34">
        <v>0.12</v>
      </c>
      <c r="AU481" s="3">
        <v>0</v>
      </c>
      <c r="AV481" s="3">
        <v>0</v>
      </c>
      <c r="AW481" s="3">
        <v>0</v>
      </c>
      <c r="AX481" s="34">
        <v>0</v>
      </c>
      <c r="AY481" s="34">
        <v>0</v>
      </c>
      <c r="AZ481" s="3">
        <v>6482629.7400000002</v>
      </c>
      <c r="BA481" s="3">
        <v>0</v>
      </c>
      <c r="BB481" s="3">
        <v>6482629.7400000002</v>
      </c>
      <c r="BC481" s="34">
        <v>0</v>
      </c>
      <c r="BD481" s="34">
        <v>2.27</v>
      </c>
      <c r="BE481" s="3">
        <v>177500.28</v>
      </c>
      <c r="BF481" s="3">
        <v>0</v>
      </c>
      <c r="BG481" s="3">
        <v>177500.28</v>
      </c>
      <c r="BH481" s="34">
        <v>0</v>
      </c>
      <c r="BI481" s="34">
        <v>0.02</v>
      </c>
    </row>
    <row r="482" spans="1:61" ht="20.100000000000001" customHeight="1" x14ac:dyDescent="0.5">
      <c r="A482" s="3" t="s">
        <v>47</v>
      </c>
      <c r="B482" s="3">
        <v>10375970.43</v>
      </c>
      <c r="C482" s="3">
        <v>0</v>
      </c>
      <c r="D482" s="3">
        <v>10375970.43</v>
      </c>
      <c r="E482" s="34">
        <v>0</v>
      </c>
      <c r="F482" s="34">
        <v>0.08</v>
      </c>
      <c r="G482" s="3">
        <v>17619.830000000002</v>
      </c>
      <c r="H482" s="3">
        <v>0</v>
      </c>
      <c r="I482" s="3">
        <v>17619.830000000002</v>
      </c>
      <c r="J482" s="34">
        <v>0</v>
      </c>
      <c r="K482" s="34">
        <v>0.01</v>
      </c>
      <c r="L482" s="3">
        <v>6212.4</v>
      </c>
      <c r="M482" s="3">
        <v>0</v>
      </c>
      <c r="N482" s="3">
        <v>6212.4</v>
      </c>
      <c r="O482" s="34">
        <v>0</v>
      </c>
      <c r="P482" s="34">
        <v>0</v>
      </c>
      <c r="Q482" s="3">
        <v>0</v>
      </c>
      <c r="R482" s="3">
        <v>0</v>
      </c>
      <c r="S482" s="3">
        <v>0</v>
      </c>
      <c r="T482" s="34">
        <v>0</v>
      </c>
      <c r="U482" s="34">
        <v>0</v>
      </c>
      <c r="V482" s="3">
        <v>9649.14</v>
      </c>
      <c r="W482" s="3">
        <v>0</v>
      </c>
      <c r="X482" s="3">
        <v>9649.14</v>
      </c>
      <c r="Y482" s="34">
        <v>0</v>
      </c>
      <c r="Z482" s="34">
        <v>0.01</v>
      </c>
      <c r="AA482" s="3">
        <v>3488850.05</v>
      </c>
      <c r="AB482" s="3">
        <v>0</v>
      </c>
      <c r="AC482" s="3">
        <v>3488850.05</v>
      </c>
      <c r="AD482" s="34">
        <v>0</v>
      </c>
      <c r="AE482" s="34">
        <v>0.1</v>
      </c>
      <c r="AF482" s="3">
        <v>0</v>
      </c>
      <c r="AG482" s="3">
        <v>0</v>
      </c>
      <c r="AH482" s="3">
        <v>0</v>
      </c>
      <c r="AI482" s="34">
        <v>0</v>
      </c>
      <c r="AJ482" s="34">
        <v>0</v>
      </c>
      <c r="AK482" s="3">
        <v>463397.67</v>
      </c>
      <c r="AL482" s="3">
        <v>0</v>
      </c>
      <c r="AM482" s="3">
        <v>463397.67</v>
      </c>
      <c r="AN482" s="34">
        <v>0</v>
      </c>
      <c r="AO482" s="34">
        <v>0.35</v>
      </c>
      <c r="AP482" s="3">
        <v>3439939.82</v>
      </c>
      <c r="AQ482" s="3">
        <v>0</v>
      </c>
      <c r="AR482" s="3">
        <v>3439939.82</v>
      </c>
      <c r="AS482" s="34">
        <v>0</v>
      </c>
      <c r="AT482" s="34">
        <v>0.13</v>
      </c>
      <c r="AU482" s="3">
        <v>0</v>
      </c>
      <c r="AV482" s="3">
        <v>0</v>
      </c>
      <c r="AW482" s="3">
        <v>0</v>
      </c>
      <c r="AX482" s="34">
        <v>0</v>
      </c>
      <c r="AY482" s="34">
        <v>0</v>
      </c>
      <c r="AZ482" s="3">
        <v>210343.14</v>
      </c>
      <c r="BA482" s="3">
        <v>0</v>
      </c>
      <c r="BB482" s="3">
        <v>210343.14</v>
      </c>
      <c r="BC482" s="34">
        <v>0</v>
      </c>
      <c r="BD482" s="34">
        <v>7.0000000000000007E-2</v>
      </c>
      <c r="BE482" s="3">
        <v>2739958.38</v>
      </c>
      <c r="BF482" s="3">
        <v>0</v>
      </c>
      <c r="BG482" s="3">
        <v>2739958.38</v>
      </c>
      <c r="BH482" s="34">
        <v>0</v>
      </c>
      <c r="BI482" s="34">
        <v>0.37</v>
      </c>
    </row>
    <row r="483" spans="1:61" ht="20.100000000000001" customHeight="1" x14ac:dyDescent="0.5">
      <c r="A483" s="3" t="s">
        <v>46</v>
      </c>
      <c r="B483" s="3">
        <v>5176109.4400000004</v>
      </c>
      <c r="C483" s="3">
        <v>0</v>
      </c>
      <c r="D483" s="3">
        <v>5176109.4400000004</v>
      </c>
      <c r="E483" s="34">
        <v>0</v>
      </c>
      <c r="F483" s="34">
        <v>0.04</v>
      </c>
      <c r="G483" s="3">
        <v>0</v>
      </c>
      <c r="H483" s="3">
        <v>0</v>
      </c>
      <c r="I483" s="3">
        <v>0</v>
      </c>
      <c r="J483" s="34">
        <v>0</v>
      </c>
      <c r="K483" s="34">
        <v>0</v>
      </c>
      <c r="L483" s="3">
        <v>0</v>
      </c>
      <c r="M483" s="3">
        <v>0</v>
      </c>
      <c r="N483" s="3">
        <v>0</v>
      </c>
      <c r="O483" s="34">
        <v>0</v>
      </c>
      <c r="P483" s="34">
        <v>0</v>
      </c>
      <c r="Q483" s="3">
        <v>0</v>
      </c>
      <c r="R483" s="3">
        <v>0</v>
      </c>
      <c r="S483" s="3">
        <v>0</v>
      </c>
      <c r="T483" s="34">
        <v>0</v>
      </c>
      <c r="U483" s="34">
        <v>0</v>
      </c>
      <c r="V483" s="3">
        <v>0</v>
      </c>
      <c r="W483" s="3">
        <v>0</v>
      </c>
      <c r="X483" s="3">
        <v>0</v>
      </c>
      <c r="Y483" s="34">
        <v>0</v>
      </c>
      <c r="Z483" s="34">
        <v>0</v>
      </c>
      <c r="AA483" s="3">
        <v>0</v>
      </c>
      <c r="AB483" s="3">
        <v>0</v>
      </c>
      <c r="AC483" s="3">
        <v>0</v>
      </c>
      <c r="AD483" s="34">
        <v>0</v>
      </c>
      <c r="AE483" s="34">
        <v>0</v>
      </c>
      <c r="AF483" s="3">
        <v>0</v>
      </c>
      <c r="AG483" s="3">
        <v>0</v>
      </c>
      <c r="AH483" s="3">
        <v>0</v>
      </c>
      <c r="AI483" s="34">
        <v>0</v>
      </c>
      <c r="AJ483" s="34">
        <v>0</v>
      </c>
      <c r="AK483" s="3">
        <v>0</v>
      </c>
      <c r="AL483" s="3">
        <v>0</v>
      </c>
      <c r="AM483" s="3">
        <v>0</v>
      </c>
      <c r="AN483" s="34">
        <v>0</v>
      </c>
      <c r="AO483" s="34">
        <v>0</v>
      </c>
      <c r="AP483" s="3">
        <v>5176109.4400000004</v>
      </c>
      <c r="AQ483" s="3">
        <v>0</v>
      </c>
      <c r="AR483" s="3">
        <v>5176109.4400000004</v>
      </c>
      <c r="AS483" s="34">
        <v>0</v>
      </c>
      <c r="AT483" s="34">
        <v>0.2</v>
      </c>
      <c r="AU483" s="3">
        <v>0</v>
      </c>
      <c r="AV483" s="3">
        <v>0</v>
      </c>
      <c r="AW483" s="3">
        <v>0</v>
      </c>
      <c r="AX483" s="34">
        <v>0</v>
      </c>
      <c r="AY483" s="34">
        <v>0</v>
      </c>
      <c r="AZ483" s="3">
        <v>0</v>
      </c>
      <c r="BA483" s="3">
        <v>0</v>
      </c>
      <c r="BB483" s="3">
        <v>0</v>
      </c>
      <c r="BC483" s="34">
        <v>0</v>
      </c>
      <c r="BD483" s="34">
        <v>0</v>
      </c>
      <c r="BE483" s="3">
        <v>0</v>
      </c>
      <c r="BF483" s="3">
        <v>0</v>
      </c>
      <c r="BG483" s="3">
        <v>0</v>
      </c>
      <c r="BH483" s="34">
        <v>0</v>
      </c>
      <c r="BI483" s="34">
        <v>0</v>
      </c>
    </row>
    <row r="484" spans="1:61" ht="20.100000000000001" customHeight="1" x14ac:dyDescent="0.5">
      <c r="A484" s="3" t="s">
        <v>45</v>
      </c>
      <c r="B484" s="3">
        <v>4381539.96</v>
      </c>
      <c r="C484" s="3">
        <v>0</v>
      </c>
      <c r="D484" s="3">
        <v>4381539.96</v>
      </c>
      <c r="E484" s="34">
        <v>0</v>
      </c>
      <c r="F484" s="34">
        <v>0.03</v>
      </c>
      <c r="G484" s="3">
        <v>0</v>
      </c>
      <c r="H484" s="3">
        <v>0</v>
      </c>
      <c r="I484" s="3">
        <v>0</v>
      </c>
      <c r="J484" s="34">
        <v>0</v>
      </c>
      <c r="K484" s="34">
        <v>0</v>
      </c>
      <c r="L484" s="3">
        <v>0</v>
      </c>
      <c r="M484" s="3">
        <v>0</v>
      </c>
      <c r="N484" s="3">
        <v>0</v>
      </c>
      <c r="O484" s="34">
        <v>0</v>
      </c>
      <c r="P484" s="34">
        <v>0</v>
      </c>
      <c r="Q484" s="3">
        <v>0</v>
      </c>
      <c r="R484" s="3">
        <v>0</v>
      </c>
      <c r="S484" s="3">
        <v>0</v>
      </c>
      <c r="T484" s="34">
        <v>0</v>
      </c>
      <c r="U484" s="34">
        <v>0</v>
      </c>
      <c r="V484" s="3">
        <v>0</v>
      </c>
      <c r="W484" s="3">
        <v>0</v>
      </c>
      <c r="X484" s="3">
        <v>0</v>
      </c>
      <c r="Y484" s="34">
        <v>0</v>
      </c>
      <c r="Z484" s="34">
        <v>0</v>
      </c>
      <c r="AA484" s="3">
        <v>320163.76</v>
      </c>
      <c r="AB484" s="3">
        <v>0</v>
      </c>
      <c r="AC484" s="3">
        <v>320163.76</v>
      </c>
      <c r="AD484" s="34">
        <v>0</v>
      </c>
      <c r="AE484" s="34">
        <v>0.01</v>
      </c>
      <c r="AF484" s="3">
        <v>0</v>
      </c>
      <c r="AG484" s="3">
        <v>0</v>
      </c>
      <c r="AH484" s="3">
        <v>0</v>
      </c>
      <c r="AI484" s="34">
        <v>0</v>
      </c>
      <c r="AJ484" s="34">
        <v>0</v>
      </c>
      <c r="AK484" s="3">
        <v>0</v>
      </c>
      <c r="AL484" s="3">
        <v>0</v>
      </c>
      <c r="AM484" s="3">
        <v>0</v>
      </c>
      <c r="AN484" s="34">
        <v>0</v>
      </c>
      <c r="AO484" s="34">
        <v>0</v>
      </c>
      <c r="AP484" s="3">
        <v>3680570.21</v>
      </c>
      <c r="AQ484" s="3">
        <v>0</v>
      </c>
      <c r="AR484" s="3">
        <v>3680570.21</v>
      </c>
      <c r="AS484" s="34">
        <v>0</v>
      </c>
      <c r="AT484" s="34">
        <v>0.14000000000000001</v>
      </c>
      <c r="AU484" s="3">
        <v>0</v>
      </c>
      <c r="AV484" s="3">
        <v>0</v>
      </c>
      <c r="AW484" s="3">
        <v>0</v>
      </c>
      <c r="AX484" s="34">
        <v>0</v>
      </c>
      <c r="AY484" s="34">
        <v>0</v>
      </c>
      <c r="AZ484" s="3">
        <v>342513.24</v>
      </c>
      <c r="BA484" s="3">
        <v>0</v>
      </c>
      <c r="BB484" s="3">
        <v>342513.24</v>
      </c>
      <c r="BC484" s="34">
        <v>0</v>
      </c>
      <c r="BD484" s="34">
        <v>0.12</v>
      </c>
      <c r="BE484" s="3">
        <v>38292.75</v>
      </c>
      <c r="BF484" s="3">
        <v>0</v>
      </c>
      <c r="BG484" s="3">
        <v>38292.75</v>
      </c>
      <c r="BH484" s="34">
        <v>0</v>
      </c>
      <c r="BI484" s="34">
        <v>0.01</v>
      </c>
    </row>
    <row r="485" spans="1:61" ht="20.100000000000001" customHeight="1" x14ac:dyDescent="0.5">
      <c r="A485" s="3" t="s">
        <v>48</v>
      </c>
      <c r="B485" s="3">
        <v>0</v>
      </c>
      <c r="C485" s="3">
        <v>4356030.5199999996</v>
      </c>
      <c r="D485" s="3">
        <v>4356030.5199999996</v>
      </c>
      <c r="E485" s="34">
        <v>100</v>
      </c>
      <c r="F485" s="34">
        <v>0.03</v>
      </c>
      <c r="G485" s="3">
        <v>0</v>
      </c>
      <c r="H485" s="3">
        <v>0</v>
      </c>
      <c r="I485" s="3">
        <v>0</v>
      </c>
      <c r="J485" s="34">
        <v>0</v>
      </c>
      <c r="K485" s="34">
        <v>0</v>
      </c>
      <c r="L485" s="3">
        <v>0</v>
      </c>
      <c r="M485" s="3">
        <v>0</v>
      </c>
      <c r="N485" s="3">
        <v>0</v>
      </c>
      <c r="O485" s="34">
        <v>0</v>
      </c>
      <c r="P485" s="34">
        <v>0</v>
      </c>
      <c r="Q485" s="3">
        <v>0</v>
      </c>
      <c r="R485" s="3">
        <v>4356030.5199999996</v>
      </c>
      <c r="S485" s="3">
        <v>4356030.5199999996</v>
      </c>
      <c r="T485" s="34">
        <v>100</v>
      </c>
      <c r="U485" s="34">
        <v>0.15</v>
      </c>
      <c r="V485" s="3">
        <v>0</v>
      </c>
      <c r="W485" s="3">
        <v>0</v>
      </c>
      <c r="X485" s="3">
        <v>0</v>
      </c>
      <c r="Y485" s="34">
        <v>0</v>
      </c>
      <c r="Z485" s="34">
        <v>0</v>
      </c>
      <c r="AA485" s="3">
        <v>0</v>
      </c>
      <c r="AB485" s="3">
        <v>0</v>
      </c>
      <c r="AC485" s="3">
        <v>0</v>
      </c>
      <c r="AD485" s="34">
        <v>0</v>
      </c>
      <c r="AE485" s="34">
        <v>0</v>
      </c>
      <c r="AF485" s="3">
        <v>0</v>
      </c>
      <c r="AG485" s="3">
        <v>0</v>
      </c>
      <c r="AH485" s="3">
        <v>0</v>
      </c>
      <c r="AI485" s="34">
        <v>0</v>
      </c>
      <c r="AJ485" s="34">
        <v>0</v>
      </c>
      <c r="AK485" s="3">
        <v>0</v>
      </c>
      <c r="AL485" s="3">
        <v>0</v>
      </c>
      <c r="AM485" s="3">
        <v>0</v>
      </c>
      <c r="AN485" s="34">
        <v>0</v>
      </c>
      <c r="AO485" s="34">
        <v>0</v>
      </c>
      <c r="AP485" s="3">
        <v>0</v>
      </c>
      <c r="AQ485" s="3">
        <v>0</v>
      </c>
      <c r="AR485" s="3">
        <v>0</v>
      </c>
      <c r="AS485" s="34">
        <v>0</v>
      </c>
      <c r="AT485" s="34">
        <v>0</v>
      </c>
      <c r="AU485" s="3">
        <v>0</v>
      </c>
      <c r="AV485" s="3">
        <v>0</v>
      </c>
      <c r="AW485" s="3">
        <v>0</v>
      </c>
      <c r="AX485" s="34">
        <v>0</v>
      </c>
      <c r="AY485" s="34">
        <v>0</v>
      </c>
      <c r="AZ485" s="3">
        <v>0</v>
      </c>
      <c r="BA485" s="3">
        <v>0</v>
      </c>
      <c r="BB485" s="3">
        <v>0</v>
      </c>
      <c r="BC485" s="34">
        <v>0</v>
      </c>
      <c r="BD485" s="34">
        <v>0</v>
      </c>
      <c r="BE485" s="3">
        <v>0</v>
      </c>
      <c r="BF485" s="3">
        <v>0</v>
      </c>
      <c r="BG485" s="3">
        <v>0</v>
      </c>
      <c r="BH485" s="34">
        <v>0</v>
      </c>
      <c r="BI485" s="34">
        <v>0</v>
      </c>
    </row>
    <row r="486" spans="1:61" ht="20.100000000000001" customHeight="1" x14ac:dyDescent="0.5">
      <c r="A486" s="3" t="s">
        <v>49</v>
      </c>
      <c r="B486" s="3">
        <v>1127651.19</v>
      </c>
      <c r="C486" s="3">
        <v>0</v>
      </c>
      <c r="D486" s="3">
        <v>1127651.19</v>
      </c>
      <c r="E486" s="34">
        <v>0</v>
      </c>
      <c r="F486" s="34">
        <v>0.01</v>
      </c>
      <c r="G486" s="3">
        <v>0</v>
      </c>
      <c r="H486" s="3">
        <v>0</v>
      </c>
      <c r="I486" s="3">
        <v>0</v>
      </c>
      <c r="J486" s="34">
        <v>0</v>
      </c>
      <c r="K486" s="34">
        <v>0</v>
      </c>
      <c r="L486" s="3">
        <v>396973.94</v>
      </c>
      <c r="M486" s="3">
        <v>0</v>
      </c>
      <c r="N486" s="3">
        <v>396973.94</v>
      </c>
      <c r="O486" s="34">
        <v>0</v>
      </c>
      <c r="P486" s="34">
        <v>0.02</v>
      </c>
      <c r="Q486" s="3">
        <v>0</v>
      </c>
      <c r="R486" s="3">
        <v>0</v>
      </c>
      <c r="S486" s="3">
        <v>0</v>
      </c>
      <c r="T486" s="34">
        <v>0</v>
      </c>
      <c r="U486" s="34">
        <v>0</v>
      </c>
      <c r="V486" s="3">
        <v>367.25</v>
      </c>
      <c r="W486" s="3">
        <v>0</v>
      </c>
      <c r="X486" s="3">
        <v>367.25</v>
      </c>
      <c r="Y486" s="34">
        <v>0</v>
      </c>
      <c r="Z486" s="34">
        <v>0</v>
      </c>
      <c r="AA486" s="3">
        <v>0</v>
      </c>
      <c r="AB486" s="3">
        <v>0</v>
      </c>
      <c r="AC486" s="3">
        <v>0</v>
      </c>
      <c r="AD486" s="34">
        <v>0</v>
      </c>
      <c r="AE486" s="34">
        <v>0</v>
      </c>
      <c r="AF486" s="3">
        <v>0</v>
      </c>
      <c r="AG486" s="3">
        <v>0</v>
      </c>
      <c r="AH486" s="3">
        <v>0</v>
      </c>
      <c r="AI486" s="34">
        <v>0</v>
      </c>
      <c r="AJ486" s="34">
        <v>0</v>
      </c>
      <c r="AK486" s="3">
        <v>0</v>
      </c>
      <c r="AL486" s="3">
        <v>0</v>
      </c>
      <c r="AM486" s="3">
        <v>0</v>
      </c>
      <c r="AN486" s="34">
        <v>0</v>
      </c>
      <c r="AO486" s="34">
        <v>0</v>
      </c>
      <c r="AP486" s="3">
        <v>6818.44</v>
      </c>
      <c r="AQ486" s="3">
        <v>0</v>
      </c>
      <c r="AR486" s="3">
        <v>6818.44</v>
      </c>
      <c r="AS486" s="34">
        <v>0</v>
      </c>
      <c r="AT486" s="34">
        <v>0</v>
      </c>
      <c r="AU486" s="3">
        <v>0</v>
      </c>
      <c r="AV486" s="3">
        <v>0</v>
      </c>
      <c r="AW486" s="3">
        <v>0</v>
      </c>
      <c r="AX486" s="34">
        <v>0</v>
      </c>
      <c r="AY486" s="34">
        <v>0</v>
      </c>
      <c r="AZ486" s="3">
        <v>0</v>
      </c>
      <c r="BA486" s="3">
        <v>0</v>
      </c>
      <c r="BB486" s="3">
        <v>0</v>
      </c>
      <c r="BC486" s="34">
        <v>0</v>
      </c>
      <c r="BD486" s="34">
        <v>0</v>
      </c>
      <c r="BE486" s="3">
        <v>723491.56</v>
      </c>
      <c r="BF486" s="3">
        <v>0</v>
      </c>
      <c r="BG486" s="3">
        <v>723491.56</v>
      </c>
      <c r="BH486" s="34">
        <v>0</v>
      </c>
      <c r="BI486" s="34">
        <v>0.1</v>
      </c>
    </row>
    <row r="487" spans="1:61" ht="20.100000000000001" customHeight="1" x14ac:dyDescent="0.5">
      <c r="A487" s="71" t="s">
        <v>3</v>
      </c>
      <c r="B487" s="71">
        <v>7837317934.9300003</v>
      </c>
      <c r="C487" s="71">
        <v>4824332754.0299997</v>
      </c>
      <c r="D487" s="71">
        <v>12661650688.959999</v>
      </c>
      <c r="E487" s="88">
        <v>38.1</v>
      </c>
      <c r="F487" s="88">
        <v>100</v>
      </c>
      <c r="G487" s="71">
        <v>60289226.569999993</v>
      </c>
      <c r="H487" s="71">
        <v>120199733.36999999</v>
      </c>
      <c r="I487" s="71">
        <v>180488959.94000003</v>
      </c>
      <c r="J487" s="88">
        <v>66.599999999999994</v>
      </c>
      <c r="K487" s="88">
        <v>100</v>
      </c>
      <c r="L487" s="71">
        <v>962851071.12999988</v>
      </c>
      <c r="M487" s="71">
        <v>1124838629.7800002</v>
      </c>
      <c r="N487" s="71">
        <v>2087689700.9100001</v>
      </c>
      <c r="O487" s="88">
        <v>53.88</v>
      </c>
      <c r="P487" s="88">
        <v>100</v>
      </c>
      <c r="Q487" s="71">
        <v>2741495.8600000003</v>
      </c>
      <c r="R487" s="71">
        <v>2981704529.25</v>
      </c>
      <c r="S487" s="71">
        <v>2984446025.1099997</v>
      </c>
      <c r="T487" s="88">
        <v>99.91</v>
      </c>
      <c r="U487" s="88">
        <v>100</v>
      </c>
      <c r="V487" s="71">
        <v>132483266.64999999</v>
      </c>
      <c r="W487" s="71">
        <v>13501372.98</v>
      </c>
      <c r="X487" s="71">
        <v>145984639.63000005</v>
      </c>
      <c r="Y487" s="88">
        <v>9.25</v>
      </c>
      <c r="Z487" s="88">
        <v>100</v>
      </c>
      <c r="AA487" s="71">
        <v>3019407685.0799999</v>
      </c>
      <c r="AB487" s="71">
        <v>349741669.49000001</v>
      </c>
      <c r="AC487" s="71">
        <v>3369149354.5699997</v>
      </c>
      <c r="AD487" s="88">
        <v>10.38</v>
      </c>
      <c r="AE487" s="88">
        <v>100</v>
      </c>
      <c r="AF487" s="71">
        <v>63354787.859999999</v>
      </c>
      <c r="AG487" s="71">
        <v>0</v>
      </c>
      <c r="AH487" s="71">
        <v>63354787.859999999</v>
      </c>
      <c r="AI487" s="88">
        <v>0</v>
      </c>
      <c r="AJ487" s="88">
        <v>100</v>
      </c>
      <c r="AK487" s="71">
        <v>125746528.23000002</v>
      </c>
      <c r="AL487" s="71">
        <v>5777088.4199999999</v>
      </c>
      <c r="AM487" s="71">
        <v>131523616.64999999</v>
      </c>
      <c r="AN487" s="88">
        <v>4.3899999999999997</v>
      </c>
      <c r="AO487" s="88">
        <v>100</v>
      </c>
      <c r="AP487" s="71">
        <v>2615351103.5600009</v>
      </c>
      <c r="AQ487" s="71">
        <v>7620252.5299999993</v>
      </c>
      <c r="AR487" s="71">
        <v>2622971356.0900002</v>
      </c>
      <c r="AS487" s="88">
        <v>0.28999999999999998</v>
      </c>
      <c r="AT487" s="88">
        <v>100</v>
      </c>
      <c r="AU487" s="71">
        <v>0</v>
      </c>
      <c r="AV487" s="71">
        <v>41859877.280000001</v>
      </c>
      <c r="AW487" s="71">
        <v>41859877.280000001</v>
      </c>
      <c r="AX487" s="88">
        <v>100</v>
      </c>
      <c r="AY487" s="88">
        <v>100</v>
      </c>
      <c r="AZ487" s="71">
        <v>236047093.07000002</v>
      </c>
      <c r="BA487" s="71">
        <v>49634155.800000004</v>
      </c>
      <c r="BB487" s="71">
        <v>285681248.87000006</v>
      </c>
      <c r="BC487" s="88">
        <v>17.37</v>
      </c>
      <c r="BD487" s="88">
        <v>100</v>
      </c>
      <c r="BE487" s="71">
        <v>619045676.92000008</v>
      </c>
      <c r="BF487" s="71">
        <v>129455445.13000001</v>
      </c>
      <c r="BG487" s="71">
        <v>748501122.05000007</v>
      </c>
      <c r="BH487" s="88">
        <v>17.3</v>
      </c>
      <c r="BI487" s="88">
        <v>100</v>
      </c>
    </row>
    <row r="488" spans="1:61" ht="20.100000000000001" customHeight="1" x14ac:dyDescent="0.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row>
    <row r="489" spans="1:61" ht="20.100000000000001" customHeight="1" x14ac:dyDescent="0.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row>
    <row r="490" spans="1:61" s="29" customFormat="1" ht="20.100000000000001" customHeight="1" x14ac:dyDescent="0.5">
      <c r="A490" s="37"/>
    </row>
    <row r="491" spans="1:61" ht="20.100000000000001" customHeight="1" x14ac:dyDescent="0.5">
      <c r="A491" s="31"/>
      <c r="C491" s="82" t="s">
        <v>102</v>
      </c>
    </row>
    <row r="492" spans="1:61" ht="20.100000000000001" customHeight="1" x14ac:dyDescent="0.5">
      <c r="A492" s="31"/>
      <c r="C492" s="82" t="s">
        <v>103</v>
      </c>
    </row>
    <row r="493" spans="1:61" ht="20.100000000000001" customHeight="1" x14ac:dyDescent="0.5">
      <c r="A493" s="31"/>
      <c r="B493" s="31"/>
      <c r="C493" s="82" t="s">
        <v>262</v>
      </c>
      <c r="D493" s="31"/>
      <c r="E493" s="31"/>
      <c r="F493" s="31"/>
      <c r="G493" s="31"/>
      <c r="H493" s="31"/>
      <c r="I493" s="31"/>
      <c r="J493" s="31"/>
      <c r="K493" s="31"/>
      <c r="L493" s="31"/>
      <c r="M493" s="31"/>
      <c r="N493" s="31"/>
      <c r="O493" s="31"/>
    </row>
    <row r="494" spans="1:61" ht="20.100000000000001" customHeight="1" x14ac:dyDescent="0.5">
      <c r="A494" s="31"/>
      <c r="B494" s="31"/>
      <c r="C494" s="82" t="s">
        <v>104</v>
      </c>
      <c r="D494" s="31"/>
      <c r="E494" s="31"/>
      <c r="F494" s="31"/>
      <c r="G494" s="31"/>
      <c r="H494" s="31"/>
      <c r="I494" s="31"/>
      <c r="J494" s="31"/>
      <c r="K494" s="31"/>
      <c r="L494" s="31"/>
      <c r="M494" s="31"/>
      <c r="N494" s="31"/>
      <c r="O494" s="31"/>
    </row>
    <row r="495" spans="1:61" ht="20.100000000000001" customHeight="1" thickBot="1" x14ac:dyDescent="0.55000000000000004"/>
    <row r="496" spans="1:61" ht="30" customHeight="1" thickBot="1" x14ac:dyDescent="0.55000000000000004">
      <c r="A496" s="135" t="s">
        <v>176</v>
      </c>
      <c r="B496" s="137" t="s">
        <v>626</v>
      </c>
      <c r="C496" s="138"/>
      <c r="D496" s="138"/>
      <c r="E496" s="138"/>
      <c r="F496" s="139"/>
      <c r="G496" s="137" t="s">
        <v>4</v>
      </c>
      <c r="H496" s="138"/>
      <c r="I496" s="138"/>
      <c r="J496" s="138"/>
      <c r="K496" s="138"/>
      <c r="L496" s="137" t="s">
        <v>5</v>
      </c>
      <c r="M496" s="138"/>
      <c r="N496" s="138"/>
      <c r="O496" s="138"/>
      <c r="P496" s="139"/>
      <c r="Q496" s="137" t="s">
        <v>6</v>
      </c>
      <c r="R496" s="138"/>
      <c r="S496" s="138"/>
      <c r="T496" s="138"/>
      <c r="U496" s="139"/>
      <c r="V496" s="137" t="s">
        <v>337</v>
      </c>
      <c r="W496" s="138"/>
      <c r="X496" s="138"/>
      <c r="Y496" s="138"/>
      <c r="Z496" s="139"/>
      <c r="AA496" s="137" t="s">
        <v>338</v>
      </c>
      <c r="AB496" s="138"/>
      <c r="AC496" s="138"/>
      <c r="AD496" s="138"/>
      <c r="AE496" s="139"/>
      <c r="AF496" s="137" t="s">
        <v>9</v>
      </c>
      <c r="AG496" s="138"/>
      <c r="AH496" s="138"/>
      <c r="AI496" s="138"/>
      <c r="AJ496" s="139"/>
      <c r="AK496" s="137" t="s">
        <v>339</v>
      </c>
      <c r="AL496" s="138"/>
      <c r="AM496" s="138"/>
      <c r="AN496" s="138"/>
      <c r="AO496" s="139"/>
      <c r="AP496" s="137" t="s">
        <v>99</v>
      </c>
      <c r="AQ496" s="138"/>
      <c r="AR496" s="138"/>
      <c r="AS496" s="138"/>
      <c r="AT496" s="139"/>
      <c r="AU496" s="137" t="s">
        <v>12</v>
      </c>
      <c r="AV496" s="138"/>
      <c r="AW496" s="138"/>
      <c r="AX496" s="138"/>
      <c r="AY496" s="139"/>
      <c r="AZ496" s="137" t="s">
        <v>13</v>
      </c>
      <c r="BA496" s="138"/>
      <c r="BB496" s="138"/>
      <c r="BC496" s="138"/>
      <c r="BD496" s="139"/>
      <c r="BE496" s="137" t="s">
        <v>14</v>
      </c>
      <c r="BF496" s="138"/>
      <c r="BG496" s="138"/>
      <c r="BH496" s="138"/>
      <c r="BI496" s="139"/>
    </row>
    <row r="497" spans="1:61" ht="30" customHeight="1" thickBot="1" x14ac:dyDescent="0.55000000000000004">
      <c r="A497" s="136"/>
      <c r="B497" s="55" t="s">
        <v>177</v>
      </c>
      <c r="C497" s="55" t="s">
        <v>334</v>
      </c>
      <c r="D497" s="55" t="s">
        <v>86</v>
      </c>
      <c r="E497" s="55" t="s">
        <v>335</v>
      </c>
      <c r="F497" s="55" t="s">
        <v>336</v>
      </c>
      <c r="G497" s="55" t="s">
        <v>177</v>
      </c>
      <c r="H497" s="55" t="s">
        <v>334</v>
      </c>
      <c r="I497" s="55" t="s">
        <v>86</v>
      </c>
      <c r="J497" s="55" t="s">
        <v>335</v>
      </c>
      <c r="K497" s="56" t="s">
        <v>336</v>
      </c>
      <c r="L497" s="55" t="s">
        <v>177</v>
      </c>
      <c r="M497" s="55" t="s">
        <v>334</v>
      </c>
      <c r="N497" s="55" t="s">
        <v>86</v>
      </c>
      <c r="O497" s="55" t="s">
        <v>335</v>
      </c>
      <c r="P497" s="55" t="s">
        <v>336</v>
      </c>
      <c r="Q497" s="55" t="s">
        <v>177</v>
      </c>
      <c r="R497" s="55" t="s">
        <v>334</v>
      </c>
      <c r="S497" s="55" t="s">
        <v>86</v>
      </c>
      <c r="T497" s="55" t="s">
        <v>335</v>
      </c>
      <c r="U497" s="55" t="s">
        <v>336</v>
      </c>
      <c r="V497" s="55" t="s">
        <v>177</v>
      </c>
      <c r="W497" s="55" t="s">
        <v>334</v>
      </c>
      <c r="X497" s="55" t="s">
        <v>86</v>
      </c>
      <c r="Y497" s="55" t="s">
        <v>335</v>
      </c>
      <c r="Z497" s="55" t="s">
        <v>336</v>
      </c>
      <c r="AA497" s="55" t="s">
        <v>177</v>
      </c>
      <c r="AB497" s="55" t="s">
        <v>334</v>
      </c>
      <c r="AC497" s="55" t="s">
        <v>86</v>
      </c>
      <c r="AD497" s="55" t="s">
        <v>335</v>
      </c>
      <c r="AE497" s="55" t="s">
        <v>336</v>
      </c>
      <c r="AF497" s="55" t="s">
        <v>177</v>
      </c>
      <c r="AG497" s="55" t="s">
        <v>334</v>
      </c>
      <c r="AH497" s="55" t="s">
        <v>86</v>
      </c>
      <c r="AI497" s="55" t="s">
        <v>335</v>
      </c>
      <c r="AJ497" s="55" t="s">
        <v>336</v>
      </c>
      <c r="AK497" s="55" t="s">
        <v>177</v>
      </c>
      <c r="AL497" s="55" t="s">
        <v>334</v>
      </c>
      <c r="AM497" s="55" t="s">
        <v>86</v>
      </c>
      <c r="AN497" s="55" t="s">
        <v>335</v>
      </c>
      <c r="AO497" s="55" t="s">
        <v>336</v>
      </c>
      <c r="AP497" s="55" t="s">
        <v>177</v>
      </c>
      <c r="AQ497" s="55" t="s">
        <v>334</v>
      </c>
      <c r="AR497" s="55" t="s">
        <v>86</v>
      </c>
      <c r="AS497" s="55" t="s">
        <v>335</v>
      </c>
      <c r="AT497" s="55" t="s">
        <v>336</v>
      </c>
      <c r="AU497" s="55" t="s">
        <v>177</v>
      </c>
      <c r="AV497" s="55" t="s">
        <v>334</v>
      </c>
      <c r="AW497" s="55" t="s">
        <v>86</v>
      </c>
      <c r="AX497" s="55" t="s">
        <v>335</v>
      </c>
      <c r="AY497" s="55" t="s">
        <v>336</v>
      </c>
      <c r="AZ497" s="55" t="s">
        <v>177</v>
      </c>
      <c r="BA497" s="55" t="s">
        <v>334</v>
      </c>
      <c r="BB497" s="55" t="s">
        <v>86</v>
      </c>
      <c r="BC497" s="55" t="s">
        <v>335</v>
      </c>
      <c r="BD497" s="55" t="s">
        <v>336</v>
      </c>
      <c r="BE497" s="55" t="s">
        <v>177</v>
      </c>
      <c r="BF497" s="55" t="s">
        <v>334</v>
      </c>
      <c r="BG497" s="55" t="s">
        <v>86</v>
      </c>
      <c r="BH497" s="55" t="s">
        <v>335</v>
      </c>
      <c r="BI497" s="55" t="s">
        <v>336</v>
      </c>
    </row>
    <row r="498" spans="1:61" ht="20.100000000000001" customHeight="1" x14ac:dyDescent="0.5">
      <c r="A498" s="3" t="s">
        <v>19</v>
      </c>
      <c r="B498" s="3">
        <v>3254379911.96</v>
      </c>
      <c r="C498" s="3">
        <v>842369470.90999985</v>
      </c>
      <c r="D498" s="3">
        <v>4096749382.8699999</v>
      </c>
      <c r="E498" s="34">
        <v>20.56</v>
      </c>
      <c r="F498" s="34">
        <v>29.06</v>
      </c>
      <c r="G498" s="3">
        <v>6707471.3499999996</v>
      </c>
      <c r="H498" s="3">
        <v>119673.74</v>
      </c>
      <c r="I498" s="3">
        <v>6827145.0899999999</v>
      </c>
      <c r="J498" s="34">
        <v>1.75</v>
      </c>
      <c r="K498" s="34">
        <v>3.94</v>
      </c>
      <c r="L498" s="3">
        <v>122241646.34</v>
      </c>
      <c r="M498" s="3">
        <v>272315542.77999997</v>
      </c>
      <c r="N498" s="3">
        <v>394557189.12</v>
      </c>
      <c r="O498" s="34">
        <v>69.02</v>
      </c>
      <c r="P498" s="34">
        <v>20.99</v>
      </c>
      <c r="Q498" s="3">
        <v>0</v>
      </c>
      <c r="R498" s="3">
        <v>508735896.81</v>
      </c>
      <c r="S498" s="3">
        <v>508735896.81</v>
      </c>
      <c r="T498" s="34">
        <v>100</v>
      </c>
      <c r="U498" s="34">
        <v>17.670000000000002</v>
      </c>
      <c r="V498" s="3">
        <v>19346246.02</v>
      </c>
      <c r="W498" s="3">
        <v>0</v>
      </c>
      <c r="X498" s="3">
        <v>19346246.02</v>
      </c>
      <c r="Y498" s="34">
        <v>0</v>
      </c>
      <c r="Z498" s="34">
        <v>17.190000000000001</v>
      </c>
      <c r="AA498" s="3">
        <v>2600427705.9400001</v>
      </c>
      <c r="AB498" s="3">
        <v>46671080.210000001</v>
      </c>
      <c r="AC498" s="3">
        <v>2647098786.1500001</v>
      </c>
      <c r="AD498" s="34">
        <v>1.76</v>
      </c>
      <c r="AE498" s="34">
        <v>49.95</v>
      </c>
      <c r="AF498" s="3">
        <v>2939540.55</v>
      </c>
      <c r="AG498" s="3">
        <v>0</v>
      </c>
      <c r="AH498" s="3">
        <v>2939540.55</v>
      </c>
      <c r="AI498" s="34">
        <v>0</v>
      </c>
      <c r="AJ498" s="34">
        <v>3.69</v>
      </c>
      <c r="AK498" s="3">
        <v>37481652.890000001</v>
      </c>
      <c r="AL498" s="3">
        <v>449175.34</v>
      </c>
      <c r="AM498" s="3">
        <v>37930828.230000004</v>
      </c>
      <c r="AN498" s="34">
        <v>1.18</v>
      </c>
      <c r="AO498" s="34">
        <v>29.25</v>
      </c>
      <c r="AP498" s="3">
        <v>329302743.19</v>
      </c>
      <c r="AQ498" s="3">
        <v>261952.28</v>
      </c>
      <c r="AR498" s="3">
        <v>329564695.46999997</v>
      </c>
      <c r="AS498" s="34">
        <v>0.08</v>
      </c>
      <c r="AT498" s="34">
        <v>12.93</v>
      </c>
      <c r="AU498" s="3">
        <v>0</v>
      </c>
      <c r="AV498" s="3">
        <v>0</v>
      </c>
      <c r="AW498" s="3">
        <v>0</v>
      </c>
      <c r="AX498" s="34">
        <v>0</v>
      </c>
      <c r="AY498" s="34">
        <v>0</v>
      </c>
      <c r="AZ498" s="3">
        <v>10507580.09</v>
      </c>
      <c r="BA498" s="3">
        <v>906411.39</v>
      </c>
      <c r="BB498" s="3">
        <v>11413991.48</v>
      </c>
      <c r="BC498" s="34">
        <v>7.94</v>
      </c>
      <c r="BD498" s="34">
        <v>4.9800000000000004</v>
      </c>
      <c r="BE498" s="3">
        <v>125425325.59</v>
      </c>
      <c r="BF498" s="3">
        <v>12909738.359999999</v>
      </c>
      <c r="BG498" s="3">
        <v>138335063.94999999</v>
      </c>
      <c r="BH498" s="34">
        <v>9.33</v>
      </c>
      <c r="BI498" s="34">
        <v>19.350000000000001</v>
      </c>
    </row>
    <row r="499" spans="1:61" ht="20.100000000000001" customHeight="1" x14ac:dyDescent="0.5">
      <c r="A499" s="3" t="s">
        <v>20</v>
      </c>
      <c r="B499" s="3">
        <v>1735375358.4199998</v>
      </c>
      <c r="C499" s="3">
        <v>335614635.95000005</v>
      </c>
      <c r="D499" s="3">
        <v>2070989994.3700001</v>
      </c>
      <c r="E499" s="34">
        <v>16.21</v>
      </c>
      <c r="F499" s="34">
        <v>14.69</v>
      </c>
      <c r="G499" s="3">
        <v>19240650.789999999</v>
      </c>
      <c r="H499" s="3">
        <v>0</v>
      </c>
      <c r="I499" s="3">
        <v>19240650.789999999</v>
      </c>
      <c r="J499" s="34">
        <v>0</v>
      </c>
      <c r="K499" s="34">
        <v>11.09</v>
      </c>
      <c r="L499" s="3">
        <v>280249077.18000001</v>
      </c>
      <c r="M499" s="3">
        <v>106853904.09999999</v>
      </c>
      <c r="N499" s="3">
        <v>387102981.27999997</v>
      </c>
      <c r="O499" s="34">
        <v>27.6</v>
      </c>
      <c r="P499" s="34">
        <v>20.59</v>
      </c>
      <c r="Q499" s="3">
        <v>0</v>
      </c>
      <c r="R499" s="3">
        <v>180975210.77000001</v>
      </c>
      <c r="S499" s="3">
        <v>180975210.77000001</v>
      </c>
      <c r="T499" s="34">
        <v>100</v>
      </c>
      <c r="U499" s="34">
        <v>6.28</v>
      </c>
      <c r="V499" s="3">
        <v>4564455.5</v>
      </c>
      <c r="W499" s="3">
        <v>0</v>
      </c>
      <c r="X499" s="3">
        <v>4564455.5</v>
      </c>
      <c r="Y499" s="34">
        <v>0</v>
      </c>
      <c r="Z499" s="34">
        <v>4.0599999999999996</v>
      </c>
      <c r="AA499" s="3">
        <v>776494701.23000002</v>
      </c>
      <c r="AB499" s="3">
        <v>6382510.3899999997</v>
      </c>
      <c r="AC499" s="3">
        <v>782877211.62</v>
      </c>
      <c r="AD499" s="34">
        <v>0.82</v>
      </c>
      <c r="AE499" s="34">
        <v>14.77</v>
      </c>
      <c r="AF499" s="3">
        <v>20847129.170000002</v>
      </c>
      <c r="AG499" s="3">
        <v>0</v>
      </c>
      <c r="AH499" s="3">
        <v>20847129.170000002</v>
      </c>
      <c r="AI499" s="34">
        <v>0</v>
      </c>
      <c r="AJ499" s="34">
        <v>26.15</v>
      </c>
      <c r="AK499" s="3">
        <v>13793754.380000001</v>
      </c>
      <c r="AL499" s="3">
        <v>2082.62</v>
      </c>
      <c r="AM499" s="3">
        <v>13795837</v>
      </c>
      <c r="AN499" s="34">
        <v>0.02</v>
      </c>
      <c r="AO499" s="34">
        <v>10.64</v>
      </c>
      <c r="AP499" s="3">
        <v>441090293.39999998</v>
      </c>
      <c r="AQ499" s="3">
        <v>8898590.5999999996</v>
      </c>
      <c r="AR499" s="3">
        <v>449988884</v>
      </c>
      <c r="AS499" s="34">
        <v>1.98</v>
      </c>
      <c r="AT499" s="34">
        <v>17.649999999999999</v>
      </c>
      <c r="AU499" s="3">
        <v>0</v>
      </c>
      <c r="AV499" s="3">
        <v>0</v>
      </c>
      <c r="AW499" s="3">
        <v>0</v>
      </c>
      <c r="AX499" s="34">
        <v>0</v>
      </c>
      <c r="AY499" s="34">
        <v>0</v>
      </c>
      <c r="AZ499" s="3">
        <v>12008912.1</v>
      </c>
      <c r="BA499" s="3">
        <v>0</v>
      </c>
      <c r="BB499" s="3">
        <v>12008912.1</v>
      </c>
      <c r="BC499" s="34">
        <v>0</v>
      </c>
      <c r="BD499" s="34">
        <v>5.24</v>
      </c>
      <c r="BE499" s="3">
        <v>167086384.66999999</v>
      </c>
      <c r="BF499" s="3">
        <v>32502337.469999999</v>
      </c>
      <c r="BG499" s="3">
        <v>199588722.13999999</v>
      </c>
      <c r="BH499" s="34">
        <v>16.28</v>
      </c>
      <c r="BI499" s="34">
        <v>27.92</v>
      </c>
    </row>
    <row r="500" spans="1:61" ht="20.100000000000001" customHeight="1" x14ac:dyDescent="0.5">
      <c r="A500" s="3" t="s">
        <v>21</v>
      </c>
      <c r="B500" s="3">
        <v>268105497.49000004</v>
      </c>
      <c r="C500" s="3">
        <v>1564917072.8599999</v>
      </c>
      <c r="D500" s="3">
        <v>1833022570.3500001</v>
      </c>
      <c r="E500" s="34">
        <v>85.37</v>
      </c>
      <c r="F500" s="34">
        <v>13</v>
      </c>
      <c r="G500" s="3">
        <v>5581045.5300000003</v>
      </c>
      <c r="H500" s="3">
        <v>143549.99</v>
      </c>
      <c r="I500" s="3">
        <v>5724595.5200000005</v>
      </c>
      <c r="J500" s="34">
        <v>2.5099999999999998</v>
      </c>
      <c r="K500" s="34">
        <v>3.3</v>
      </c>
      <c r="L500" s="3">
        <v>35617537.689999998</v>
      </c>
      <c r="M500" s="3">
        <v>1342672.67</v>
      </c>
      <c r="N500" s="3">
        <v>36960210.359999999</v>
      </c>
      <c r="O500" s="34">
        <v>3.63</v>
      </c>
      <c r="P500" s="34">
        <v>1.97</v>
      </c>
      <c r="Q500" s="3">
        <v>0</v>
      </c>
      <c r="R500" s="3">
        <v>1560812286.79</v>
      </c>
      <c r="S500" s="3">
        <v>1560812286.79</v>
      </c>
      <c r="T500" s="34">
        <v>100</v>
      </c>
      <c r="U500" s="34">
        <v>54.2</v>
      </c>
      <c r="V500" s="3">
        <v>1367920.01</v>
      </c>
      <c r="W500" s="3">
        <v>0</v>
      </c>
      <c r="X500" s="3">
        <v>1367920.01</v>
      </c>
      <c r="Y500" s="34">
        <v>0</v>
      </c>
      <c r="Z500" s="34">
        <v>1.22</v>
      </c>
      <c r="AA500" s="3">
        <v>66564336.670000002</v>
      </c>
      <c r="AB500" s="3">
        <v>2580794.2999999998</v>
      </c>
      <c r="AC500" s="3">
        <v>69145130.969999999</v>
      </c>
      <c r="AD500" s="34">
        <v>3.73</v>
      </c>
      <c r="AE500" s="34">
        <v>1.3</v>
      </c>
      <c r="AF500" s="3">
        <v>5631.24</v>
      </c>
      <c r="AG500" s="3">
        <v>0</v>
      </c>
      <c r="AH500" s="3">
        <v>5631.24</v>
      </c>
      <c r="AI500" s="34">
        <v>0</v>
      </c>
      <c r="AJ500" s="34">
        <v>0.01</v>
      </c>
      <c r="AK500" s="3">
        <v>1764454.99</v>
      </c>
      <c r="AL500" s="3">
        <v>0</v>
      </c>
      <c r="AM500" s="3">
        <v>1764454.99</v>
      </c>
      <c r="AN500" s="34">
        <v>0</v>
      </c>
      <c r="AO500" s="34">
        <v>1.36</v>
      </c>
      <c r="AP500" s="3">
        <v>141054064.96000001</v>
      </c>
      <c r="AQ500" s="3">
        <v>4.67</v>
      </c>
      <c r="AR500" s="3">
        <v>141054069.63</v>
      </c>
      <c r="AS500" s="34">
        <v>0</v>
      </c>
      <c r="AT500" s="34">
        <v>5.53</v>
      </c>
      <c r="AU500" s="3">
        <v>0</v>
      </c>
      <c r="AV500" s="3">
        <v>0</v>
      </c>
      <c r="AW500" s="3">
        <v>0</v>
      </c>
      <c r="AX500" s="34">
        <v>0</v>
      </c>
      <c r="AY500" s="34">
        <v>0</v>
      </c>
      <c r="AZ500" s="3">
        <v>4036264.11</v>
      </c>
      <c r="BA500" s="3">
        <v>696.84</v>
      </c>
      <c r="BB500" s="3">
        <v>4036960.9499999997</v>
      </c>
      <c r="BC500" s="34">
        <v>0.02</v>
      </c>
      <c r="BD500" s="34">
        <v>1.76</v>
      </c>
      <c r="BE500" s="3">
        <v>12114242.289999999</v>
      </c>
      <c r="BF500" s="3">
        <v>37067.599999999999</v>
      </c>
      <c r="BG500" s="3">
        <v>12151309.889999999</v>
      </c>
      <c r="BH500" s="34">
        <v>0.31</v>
      </c>
      <c r="BI500" s="34">
        <v>1.7</v>
      </c>
    </row>
    <row r="501" spans="1:61" ht="20.100000000000001" customHeight="1" x14ac:dyDescent="0.5">
      <c r="A501" s="3" t="s">
        <v>22</v>
      </c>
      <c r="B501" s="3">
        <v>1350096499.99</v>
      </c>
      <c r="C501" s="3">
        <v>222338049.44999999</v>
      </c>
      <c r="D501" s="3">
        <v>1572434549.4399996</v>
      </c>
      <c r="E501" s="34">
        <v>14.14</v>
      </c>
      <c r="F501" s="34">
        <v>11.15</v>
      </c>
      <c r="G501" s="3">
        <v>4678853.8</v>
      </c>
      <c r="H501" s="3">
        <v>0</v>
      </c>
      <c r="I501" s="3">
        <v>4678853.8</v>
      </c>
      <c r="J501" s="34">
        <v>0</v>
      </c>
      <c r="K501" s="34">
        <v>2.7</v>
      </c>
      <c r="L501" s="3">
        <v>112560956.94</v>
      </c>
      <c r="M501" s="3">
        <v>139887425.30000001</v>
      </c>
      <c r="N501" s="3">
        <v>252448382.24000001</v>
      </c>
      <c r="O501" s="34">
        <v>55.41</v>
      </c>
      <c r="P501" s="34">
        <v>13.43</v>
      </c>
      <c r="Q501" s="3">
        <v>0</v>
      </c>
      <c r="R501" s="3">
        <v>32651769.030000001</v>
      </c>
      <c r="S501" s="3">
        <v>32651769.030000001</v>
      </c>
      <c r="T501" s="34">
        <v>100</v>
      </c>
      <c r="U501" s="34">
        <v>1.1299999999999999</v>
      </c>
      <c r="V501" s="3">
        <v>23190339.600000001</v>
      </c>
      <c r="W501" s="3">
        <v>-383795.98</v>
      </c>
      <c r="X501" s="3">
        <v>22806543.620000001</v>
      </c>
      <c r="Y501" s="34">
        <v>-1.68</v>
      </c>
      <c r="Z501" s="34">
        <v>20.260000000000002</v>
      </c>
      <c r="AA501" s="3">
        <v>772228776.64999998</v>
      </c>
      <c r="AB501" s="3">
        <v>48040400.479999997</v>
      </c>
      <c r="AC501" s="3">
        <v>820269177.13</v>
      </c>
      <c r="AD501" s="34">
        <v>5.86</v>
      </c>
      <c r="AE501" s="34">
        <v>15.48</v>
      </c>
      <c r="AF501" s="3">
        <v>1861658.33</v>
      </c>
      <c r="AG501" s="3">
        <v>0</v>
      </c>
      <c r="AH501" s="3">
        <v>1861658.33</v>
      </c>
      <c r="AI501" s="34">
        <v>0</v>
      </c>
      <c r="AJ501" s="34">
        <v>2.33</v>
      </c>
      <c r="AK501" s="3">
        <v>11908229.439999999</v>
      </c>
      <c r="AL501" s="3">
        <v>200075.46</v>
      </c>
      <c r="AM501" s="3">
        <v>12108304.9</v>
      </c>
      <c r="AN501" s="34">
        <v>1.65</v>
      </c>
      <c r="AO501" s="34">
        <v>9.34</v>
      </c>
      <c r="AP501" s="3">
        <v>280599090.19999999</v>
      </c>
      <c r="AQ501" s="3">
        <v>435891.34</v>
      </c>
      <c r="AR501" s="3">
        <v>281034981.53999996</v>
      </c>
      <c r="AS501" s="34">
        <v>0.16</v>
      </c>
      <c r="AT501" s="34">
        <v>11.02</v>
      </c>
      <c r="AU501" s="3">
        <v>0</v>
      </c>
      <c r="AV501" s="3">
        <v>0</v>
      </c>
      <c r="AW501" s="3">
        <v>0</v>
      </c>
      <c r="AX501" s="34">
        <v>0</v>
      </c>
      <c r="AY501" s="34">
        <v>0</v>
      </c>
      <c r="AZ501" s="3">
        <v>33655919.109999999</v>
      </c>
      <c r="BA501" s="3">
        <v>602396</v>
      </c>
      <c r="BB501" s="3">
        <v>34258315.109999999</v>
      </c>
      <c r="BC501" s="34">
        <v>1.76</v>
      </c>
      <c r="BD501" s="34">
        <v>14.93</v>
      </c>
      <c r="BE501" s="3">
        <v>109412675.92</v>
      </c>
      <c r="BF501" s="3">
        <v>903887.82</v>
      </c>
      <c r="BG501" s="3">
        <v>110316563.73999999</v>
      </c>
      <c r="BH501" s="34">
        <v>0.82</v>
      </c>
      <c r="BI501" s="34">
        <v>15.43</v>
      </c>
    </row>
    <row r="502" spans="1:61" ht="20.100000000000001" customHeight="1" x14ac:dyDescent="0.5">
      <c r="A502" s="3" t="s">
        <v>23</v>
      </c>
      <c r="B502" s="3">
        <v>1021010834.21</v>
      </c>
      <c r="C502" s="3">
        <v>125104670.26999998</v>
      </c>
      <c r="D502" s="3">
        <v>1146115504.4799998</v>
      </c>
      <c r="E502" s="34">
        <v>10.92</v>
      </c>
      <c r="F502" s="34">
        <v>8.1300000000000008</v>
      </c>
      <c r="G502" s="3">
        <v>202368.5</v>
      </c>
      <c r="H502" s="3">
        <v>0</v>
      </c>
      <c r="I502" s="3">
        <v>202368.5</v>
      </c>
      <c r="J502" s="34">
        <v>0</v>
      </c>
      <c r="K502" s="34">
        <v>0.12</v>
      </c>
      <c r="L502" s="3">
        <v>20063183.25</v>
      </c>
      <c r="M502" s="3">
        <v>1147460.19</v>
      </c>
      <c r="N502" s="3">
        <v>21210643.440000001</v>
      </c>
      <c r="O502" s="34">
        <v>5.41</v>
      </c>
      <c r="P502" s="34">
        <v>1.1299999999999999</v>
      </c>
      <c r="Q502" s="3">
        <v>612829.57999999996</v>
      </c>
      <c r="R502" s="3">
        <v>88846607.060000002</v>
      </c>
      <c r="S502" s="3">
        <v>89459436.640000001</v>
      </c>
      <c r="T502" s="34">
        <v>99.31</v>
      </c>
      <c r="U502" s="34">
        <v>3.11</v>
      </c>
      <c r="V502" s="3">
        <v>661155.36</v>
      </c>
      <c r="W502" s="3">
        <v>0</v>
      </c>
      <c r="X502" s="3">
        <v>661155.36</v>
      </c>
      <c r="Y502" s="34">
        <v>0</v>
      </c>
      <c r="Z502" s="34">
        <v>0.59</v>
      </c>
      <c r="AA502" s="3">
        <v>556449771.55999994</v>
      </c>
      <c r="AB502" s="3">
        <v>32951867.949999999</v>
      </c>
      <c r="AC502" s="3">
        <v>589401639.50999999</v>
      </c>
      <c r="AD502" s="34">
        <v>5.59</v>
      </c>
      <c r="AE502" s="34">
        <v>11.12</v>
      </c>
      <c r="AF502" s="3">
        <v>7683828.6200000001</v>
      </c>
      <c r="AG502" s="3">
        <v>0</v>
      </c>
      <c r="AH502" s="3">
        <v>7683828.6200000001</v>
      </c>
      <c r="AI502" s="34">
        <v>0</v>
      </c>
      <c r="AJ502" s="34">
        <v>9.64</v>
      </c>
      <c r="AK502" s="3">
        <v>30450300.41</v>
      </c>
      <c r="AL502" s="3">
        <v>7135.09</v>
      </c>
      <c r="AM502" s="3">
        <v>30457435.5</v>
      </c>
      <c r="AN502" s="34">
        <v>0.02</v>
      </c>
      <c r="AO502" s="34">
        <v>23.49</v>
      </c>
      <c r="AP502" s="3">
        <v>323405832.22000003</v>
      </c>
      <c r="AQ502" s="3">
        <v>522832.77</v>
      </c>
      <c r="AR502" s="3">
        <v>323928664.99000001</v>
      </c>
      <c r="AS502" s="34">
        <v>0.16</v>
      </c>
      <c r="AT502" s="34">
        <v>12.7</v>
      </c>
      <c r="AU502" s="3">
        <v>0</v>
      </c>
      <c r="AV502" s="3">
        <v>0</v>
      </c>
      <c r="AW502" s="3">
        <v>0</v>
      </c>
      <c r="AX502" s="34">
        <v>0</v>
      </c>
      <c r="AY502" s="34">
        <v>0</v>
      </c>
      <c r="AZ502" s="3">
        <v>13550529.18</v>
      </c>
      <c r="BA502" s="3">
        <v>201319.39</v>
      </c>
      <c r="BB502" s="3">
        <v>13751848.57</v>
      </c>
      <c r="BC502" s="34">
        <v>1.46</v>
      </c>
      <c r="BD502" s="34">
        <v>5.99</v>
      </c>
      <c r="BE502" s="3">
        <v>67931035.530000001</v>
      </c>
      <c r="BF502" s="3">
        <v>1427447.82</v>
      </c>
      <c r="BG502" s="3">
        <v>69358483.349999994</v>
      </c>
      <c r="BH502" s="34">
        <v>2.06</v>
      </c>
      <c r="BI502" s="34">
        <v>9.6999999999999993</v>
      </c>
    </row>
    <row r="503" spans="1:61" ht="20.100000000000001" customHeight="1" x14ac:dyDescent="0.5">
      <c r="A503" s="3" t="s">
        <v>25</v>
      </c>
      <c r="B503" s="3">
        <v>666977356.89999998</v>
      </c>
      <c r="C503" s="3">
        <v>36471010.089999996</v>
      </c>
      <c r="D503" s="3">
        <v>703448366.99000013</v>
      </c>
      <c r="E503" s="34">
        <v>5.18</v>
      </c>
      <c r="F503" s="34">
        <v>4.99</v>
      </c>
      <c r="G503" s="3">
        <v>1744915.81</v>
      </c>
      <c r="H503" s="3">
        <v>0.02</v>
      </c>
      <c r="I503" s="3">
        <v>1744915.83</v>
      </c>
      <c r="J503" s="34">
        <v>0</v>
      </c>
      <c r="K503" s="34">
        <v>1.01</v>
      </c>
      <c r="L503" s="3">
        <v>39671091.219999999</v>
      </c>
      <c r="M503" s="3">
        <v>319800</v>
      </c>
      <c r="N503" s="3">
        <v>39990891.219999999</v>
      </c>
      <c r="O503" s="34">
        <v>0.8</v>
      </c>
      <c r="P503" s="34">
        <v>2.13</v>
      </c>
      <c r="Q503" s="3">
        <v>1202039.1200000001</v>
      </c>
      <c r="R503" s="3">
        <v>27947810.27</v>
      </c>
      <c r="S503" s="3">
        <v>29149849.390000001</v>
      </c>
      <c r="T503" s="34">
        <v>95.88</v>
      </c>
      <c r="U503" s="34">
        <v>1.01</v>
      </c>
      <c r="V503" s="3">
        <v>2967369.41</v>
      </c>
      <c r="W503" s="3">
        <v>0</v>
      </c>
      <c r="X503" s="3">
        <v>2967369.41</v>
      </c>
      <c r="Y503" s="34">
        <v>0</v>
      </c>
      <c r="Z503" s="34">
        <v>2.64</v>
      </c>
      <c r="AA503" s="3">
        <v>225798270.53</v>
      </c>
      <c r="AB503" s="3">
        <v>6861760.8099999996</v>
      </c>
      <c r="AC503" s="3">
        <v>232660031.34</v>
      </c>
      <c r="AD503" s="34">
        <v>2.95</v>
      </c>
      <c r="AE503" s="34">
        <v>4.3899999999999997</v>
      </c>
      <c r="AF503" s="3">
        <v>20165086.829999998</v>
      </c>
      <c r="AG503" s="3">
        <v>0</v>
      </c>
      <c r="AH503" s="3">
        <v>20165086.829999998</v>
      </c>
      <c r="AI503" s="34">
        <v>0</v>
      </c>
      <c r="AJ503" s="34">
        <v>25.29</v>
      </c>
      <c r="AK503" s="3">
        <v>24129221.559999999</v>
      </c>
      <c r="AL503" s="3">
        <v>0</v>
      </c>
      <c r="AM503" s="3">
        <v>24129221.559999999</v>
      </c>
      <c r="AN503" s="34">
        <v>0</v>
      </c>
      <c r="AO503" s="34">
        <v>18.61</v>
      </c>
      <c r="AP503" s="3">
        <v>204370598.41</v>
      </c>
      <c r="AQ503" s="3">
        <v>1140547.67</v>
      </c>
      <c r="AR503" s="3">
        <v>205511146.07999998</v>
      </c>
      <c r="AS503" s="34">
        <v>0.55000000000000004</v>
      </c>
      <c r="AT503" s="34">
        <v>8.06</v>
      </c>
      <c r="AU503" s="3">
        <v>0</v>
      </c>
      <c r="AV503" s="3">
        <v>0</v>
      </c>
      <c r="AW503" s="3">
        <v>0</v>
      </c>
      <c r="AX503" s="34">
        <v>0</v>
      </c>
      <c r="AY503" s="34">
        <v>0</v>
      </c>
      <c r="AZ503" s="3">
        <v>38993649.289999999</v>
      </c>
      <c r="BA503" s="3">
        <v>24941.32</v>
      </c>
      <c r="BB503" s="3">
        <v>39018590.609999999</v>
      </c>
      <c r="BC503" s="34">
        <v>0.06</v>
      </c>
      <c r="BD503" s="34">
        <v>17.010000000000002</v>
      </c>
      <c r="BE503" s="3">
        <v>107935114.72</v>
      </c>
      <c r="BF503" s="3">
        <v>176150</v>
      </c>
      <c r="BG503" s="3">
        <v>108111264.72</v>
      </c>
      <c r="BH503" s="34">
        <v>0.16</v>
      </c>
      <c r="BI503" s="34">
        <v>15.12</v>
      </c>
    </row>
    <row r="504" spans="1:61" ht="20.100000000000001" customHeight="1" x14ac:dyDescent="0.5">
      <c r="A504" s="3" t="s">
        <v>24</v>
      </c>
      <c r="B504" s="3">
        <v>271609214.10000002</v>
      </c>
      <c r="C504" s="3">
        <v>372871960.63999999</v>
      </c>
      <c r="D504" s="3">
        <v>644481174.74000001</v>
      </c>
      <c r="E504" s="34">
        <v>57.86</v>
      </c>
      <c r="F504" s="34">
        <v>4.57</v>
      </c>
      <c r="G504" s="3">
        <v>48865.22</v>
      </c>
      <c r="H504" s="3">
        <v>0</v>
      </c>
      <c r="I504" s="3">
        <v>48865.22</v>
      </c>
      <c r="J504" s="34">
        <v>0</v>
      </c>
      <c r="K504" s="34">
        <v>0.03</v>
      </c>
      <c r="L504" s="3">
        <v>41122317.990000002</v>
      </c>
      <c r="M504" s="3">
        <v>352778609.30000001</v>
      </c>
      <c r="N504" s="3">
        <v>393900927.29000002</v>
      </c>
      <c r="O504" s="34">
        <v>89.56</v>
      </c>
      <c r="P504" s="34">
        <v>20.95</v>
      </c>
      <c r="Q504" s="3">
        <v>0</v>
      </c>
      <c r="R504" s="3">
        <v>0</v>
      </c>
      <c r="S504" s="3">
        <v>0</v>
      </c>
      <c r="T504" s="34">
        <v>0</v>
      </c>
      <c r="U504" s="34">
        <v>0</v>
      </c>
      <c r="V504" s="3">
        <v>46539517.359999999</v>
      </c>
      <c r="W504" s="3">
        <v>13393929.58</v>
      </c>
      <c r="X504" s="3">
        <v>59933446.939999998</v>
      </c>
      <c r="Y504" s="34">
        <v>22.35</v>
      </c>
      <c r="Z504" s="34">
        <v>53.25</v>
      </c>
      <c r="AA504" s="3">
        <v>76691072.489999995</v>
      </c>
      <c r="AB504" s="3">
        <v>6617619.4500000002</v>
      </c>
      <c r="AC504" s="3">
        <v>83308691.939999998</v>
      </c>
      <c r="AD504" s="34">
        <v>7.94</v>
      </c>
      <c r="AE504" s="34">
        <v>1.57</v>
      </c>
      <c r="AF504" s="3">
        <v>1840528.81</v>
      </c>
      <c r="AG504" s="3">
        <v>0</v>
      </c>
      <c r="AH504" s="3">
        <v>1840528.81</v>
      </c>
      <c r="AI504" s="34">
        <v>0</v>
      </c>
      <c r="AJ504" s="34">
        <v>2.31</v>
      </c>
      <c r="AK504" s="3">
        <v>1869154.93</v>
      </c>
      <c r="AL504" s="3">
        <v>0</v>
      </c>
      <c r="AM504" s="3">
        <v>1869154.93</v>
      </c>
      <c r="AN504" s="34">
        <v>0</v>
      </c>
      <c r="AO504" s="34">
        <v>1.44</v>
      </c>
      <c r="AP504" s="3">
        <v>69727148.939999998</v>
      </c>
      <c r="AQ504" s="3">
        <v>28104.5</v>
      </c>
      <c r="AR504" s="3">
        <v>69755253.439999998</v>
      </c>
      <c r="AS504" s="34">
        <v>0.04</v>
      </c>
      <c r="AT504" s="34">
        <v>2.74</v>
      </c>
      <c r="AU504" s="3">
        <v>0</v>
      </c>
      <c r="AV504" s="3">
        <v>0</v>
      </c>
      <c r="AW504" s="3">
        <v>0</v>
      </c>
      <c r="AX504" s="34">
        <v>0</v>
      </c>
      <c r="AY504" s="34">
        <v>0</v>
      </c>
      <c r="AZ504" s="3">
        <v>4952822.93</v>
      </c>
      <c r="BA504" s="3">
        <v>6890.63</v>
      </c>
      <c r="BB504" s="3">
        <v>4959713.5599999996</v>
      </c>
      <c r="BC504" s="34">
        <v>0.14000000000000001</v>
      </c>
      <c r="BD504" s="34">
        <v>2.16</v>
      </c>
      <c r="BE504" s="3">
        <v>28817785.43</v>
      </c>
      <c r="BF504" s="3">
        <v>46807.18</v>
      </c>
      <c r="BG504" s="3">
        <v>28864592.609999999</v>
      </c>
      <c r="BH504" s="34">
        <v>0.16</v>
      </c>
      <c r="BI504" s="34">
        <v>4.04</v>
      </c>
    </row>
    <row r="505" spans="1:61" ht="20.100000000000001" customHeight="1" x14ac:dyDescent="0.5">
      <c r="A505" s="3" t="s">
        <v>27</v>
      </c>
      <c r="B505" s="3">
        <v>56254310.75</v>
      </c>
      <c r="C505" s="3">
        <v>302501654.46000004</v>
      </c>
      <c r="D505" s="3">
        <v>358755965.20999992</v>
      </c>
      <c r="E505" s="34">
        <v>84.32</v>
      </c>
      <c r="F505" s="34">
        <v>2.54</v>
      </c>
      <c r="G505" s="3">
        <v>345222.25</v>
      </c>
      <c r="H505" s="3">
        <v>110740931.23</v>
      </c>
      <c r="I505" s="3">
        <v>111086153.48</v>
      </c>
      <c r="J505" s="34">
        <v>99.69</v>
      </c>
      <c r="K505" s="34">
        <v>64.03</v>
      </c>
      <c r="L505" s="3">
        <v>3039246.35</v>
      </c>
      <c r="M505" s="3">
        <v>190880354.24000001</v>
      </c>
      <c r="N505" s="3">
        <v>193919600.59</v>
      </c>
      <c r="O505" s="34">
        <v>98.43</v>
      </c>
      <c r="P505" s="34">
        <v>10.31</v>
      </c>
      <c r="Q505" s="3">
        <v>0</v>
      </c>
      <c r="R505" s="3">
        <v>21471.99</v>
      </c>
      <c r="S505" s="3">
        <v>21471.99</v>
      </c>
      <c r="T505" s="34">
        <v>100</v>
      </c>
      <c r="U505" s="34">
        <v>0</v>
      </c>
      <c r="V505" s="3">
        <v>20505.09</v>
      </c>
      <c r="W505" s="3">
        <v>75044</v>
      </c>
      <c r="X505" s="3">
        <v>95549.09</v>
      </c>
      <c r="Y505" s="34">
        <v>78.540000000000006</v>
      </c>
      <c r="Z505" s="34">
        <v>0.08</v>
      </c>
      <c r="AA505" s="3">
        <v>8495591.3699999992</v>
      </c>
      <c r="AB505" s="3">
        <v>663116.41</v>
      </c>
      <c r="AC505" s="3">
        <v>9158707.7799999993</v>
      </c>
      <c r="AD505" s="34">
        <v>7.24</v>
      </c>
      <c r="AE505" s="34">
        <v>0.17</v>
      </c>
      <c r="AF505" s="3">
        <v>16120422.49</v>
      </c>
      <c r="AG505" s="3">
        <v>0</v>
      </c>
      <c r="AH505" s="3">
        <v>16120422.49</v>
      </c>
      <c r="AI505" s="34">
        <v>0</v>
      </c>
      <c r="AJ505" s="34">
        <v>20.22</v>
      </c>
      <c r="AK505" s="3">
        <v>83508.11</v>
      </c>
      <c r="AL505" s="3">
        <v>50669.96</v>
      </c>
      <c r="AM505" s="3">
        <v>134178.07</v>
      </c>
      <c r="AN505" s="34">
        <v>37.76</v>
      </c>
      <c r="AO505" s="34">
        <v>0.1</v>
      </c>
      <c r="AP505" s="3">
        <v>13384296.48</v>
      </c>
      <c r="AQ505" s="3">
        <v>7776</v>
      </c>
      <c r="AR505" s="3">
        <v>13392072.48</v>
      </c>
      <c r="AS505" s="34">
        <v>0.06</v>
      </c>
      <c r="AT505" s="34">
        <v>0.53</v>
      </c>
      <c r="AU505" s="3">
        <v>0</v>
      </c>
      <c r="AV505" s="3">
        <v>0</v>
      </c>
      <c r="AW505" s="3">
        <v>0</v>
      </c>
      <c r="AX505" s="34">
        <v>0</v>
      </c>
      <c r="AY505" s="34">
        <v>0</v>
      </c>
      <c r="AZ505" s="3">
        <v>11456508.84</v>
      </c>
      <c r="BA505" s="3">
        <v>20800</v>
      </c>
      <c r="BB505" s="3">
        <v>11477308.84</v>
      </c>
      <c r="BC505" s="34">
        <v>0.18</v>
      </c>
      <c r="BD505" s="34">
        <v>5</v>
      </c>
      <c r="BE505" s="3">
        <v>3309009.77</v>
      </c>
      <c r="BF505" s="3">
        <v>41490.629999999997</v>
      </c>
      <c r="BG505" s="3">
        <v>3350500.4</v>
      </c>
      <c r="BH505" s="34">
        <v>1.24</v>
      </c>
      <c r="BI505" s="34">
        <v>0.47</v>
      </c>
    </row>
    <row r="506" spans="1:61" ht="20.100000000000001" customHeight="1" x14ac:dyDescent="0.5">
      <c r="A506" s="3" t="s">
        <v>26</v>
      </c>
      <c r="B506" s="3">
        <v>18970947.73</v>
      </c>
      <c r="C506" s="3">
        <v>333125102.35999995</v>
      </c>
      <c r="D506" s="3">
        <v>352096050.08999997</v>
      </c>
      <c r="E506" s="34">
        <v>94.61</v>
      </c>
      <c r="F506" s="34">
        <v>2.5</v>
      </c>
      <c r="G506" s="3">
        <v>17718140.800000001</v>
      </c>
      <c r="H506" s="3">
        <v>0</v>
      </c>
      <c r="I506" s="3">
        <v>17718140.800000001</v>
      </c>
      <c r="J506" s="34">
        <v>0</v>
      </c>
      <c r="K506" s="34">
        <v>10.210000000000001</v>
      </c>
      <c r="L506" s="3">
        <v>1252806.93</v>
      </c>
      <c r="M506" s="3">
        <v>38806.83</v>
      </c>
      <c r="N506" s="3">
        <v>1291613.76</v>
      </c>
      <c r="O506" s="34">
        <v>3</v>
      </c>
      <c r="P506" s="34">
        <v>7.0000000000000007E-2</v>
      </c>
      <c r="Q506" s="3">
        <v>0</v>
      </c>
      <c r="R506" s="3">
        <v>333086295.52999997</v>
      </c>
      <c r="S506" s="3">
        <v>333086295.52999997</v>
      </c>
      <c r="T506" s="34">
        <v>100</v>
      </c>
      <c r="U506" s="34">
        <v>11.57</v>
      </c>
      <c r="V506" s="3">
        <v>0</v>
      </c>
      <c r="W506" s="3">
        <v>0</v>
      </c>
      <c r="X506" s="3">
        <v>0</v>
      </c>
      <c r="Y506" s="34">
        <v>0</v>
      </c>
      <c r="Z506" s="34">
        <v>0</v>
      </c>
      <c r="AA506" s="3">
        <v>0</v>
      </c>
      <c r="AB506" s="3">
        <v>0</v>
      </c>
      <c r="AC506" s="3">
        <v>0</v>
      </c>
      <c r="AD506" s="34">
        <v>0</v>
      </c>
      <c r="AE506" s="34">
        <v>0</v>
      </c>
      <c r="AF506" s="3">
        <v>0</v>
      </c>
      <c r="AG506" s="3">
        <v>0</v>
      </c>
      <c r="AH506" s="3">
        <v>0</v>
      </c>
      <c r="AI506" s="34">
        <v>0</v>
      </c>
      <c r="AJ506" s="34">
        <v>0</v>
      </c>
      <c r="AK506" s="3">
        <v>0</v>
      </c>
      <c r="AL506" s="3">
        <v>0</v>
      </c>
      <c r="AM506" s="3">
        <v>0</v>
      </c>
      <c r="AN506" s="34">
        <v>0</v>
      </c>
      <c r="AO506" s="34">
        <v>0</v>
      </c>
      <c r="AP506" s="3">
        <v>0</v>
      </c>
      <c r="AQ506" s="3">
        <v>0</v>
      </c>
      <c r="AR506" s="3">
        <v>0</v>
      </c>
      <c r="AS506" s="34">
        <v>0</v>
      </c>
      <c r="AT506" s="34">
        <v>0</v>
      </c>
      <c r="AU506" s="3">
        <v>0</v>
      </c>
      <c r="AV506" s="3">
        <v>0</v>
      </c>
      <c r="AW506" s="3">
        <v>0</v>
      </c>
      <c r="AX506" s="34">
        <v>0</v>
      </c>
      <c r="AY506" s="34">
        <v>0</v>
      </c>
      <c r="AZ506" s="3">
        <v>0</v>
      </c>
      <c r="BA506" s="3">
        <v>0</v>
      </c>
      <c r="BB506" s="3">
        <v>0</v>
      </c>
      <c r="BC506" s="34">
        <v>0</v>
      </c>
      <c r="BD506" s="34">
        <v>0</v>
      </c>
      <c r="BE506" s="3">
        <v>0</v>
      </c>
      <c r="BF506" s="3">
        <v>0</v>
      </c>
      <c r="BG506" s="3">
        <v>0</v>
      </c>
      <c r="BH506" s="34">
        <v>0</v>
      </c>
      <c r="BI506" s="34">
        <v>0</v>
      </c>
    </row>
    <row r="507" spans="1:61" ht="20.100000000000001" customHeight="1" x14ac:dyDescent="0.5">
      <c r="A507" s="3" t="s">
        <v>28</v>
      </c>
      <c r="B507" s="3">
        <v>179379438.42999998</v>
      </c>
      <c r="C507" s="3">
        <v>40365.83</v>
      </c>
      <c r="D507" s="3">
        <v>179419804.26000002</v>
      </c>
      <c r="E507" s="34">
        <v>0.02</v>
      </c>
      <c r="F507" s="34">
        <v>1.27</v>
      </c>
      <c r="G507" s="3">
        <v>178518.27</v>
      </c>
      <c r="H507" s="3">
        <v>0</v>
      </c>
      <c r="I507" s="3">
        <v>178518.27</v>
      </c>
      <c r="J507" s="34">
        <v>0</v>
      </c>
      <c r="K507" s="34">
        <v>0.1</v>
      </c>
      <c r="L507" s="3">
        <v>286696.34000000003</v>
      </c>
      <c r="M507" s="3">
        <v>0</v>
      </c>
      <c r="N507" s="3">
        <v>286696.34000000003</v>
      </c>
      <c r="O507" s="34">
        <v>0</v>
      </c>
      <c r="P507" s="34">
        <v>0.02</v>
      </c>
      <c r="Q507" s="3">
        <v>0</v>
      </c>
      <c r="R507" s="3">
        <v>0</v>
      </c>
      <c r="S507" s="3">
        <v>0</v>
      </c>
      <c r="T507" s="34">
        <v>0</v>
      </c>
      <c r="U507" s="34">
        <v>0</v>
      </c>
      <c r="V507" s="3">
        <v>201120.89</v>
      </c>
      <c r="W507" s="3">
        <v>0</v>
      </c>
      <c r="X507" s="3">
        <v>201120.89</v>
      </c>
      <c r="Y507" s="34">
        <v>0</v>
      </c>
      <c r="Z507" s="34">
        <v>0.18</v>
      </c>
      <c r="AA507" s="3">
        <v>473720.11</v>
      </c>
      <c r="AB507" s="3">
        <v>0</v>
      </c>
      <c r="AC507" s="3">
        <v>473720.11</v>
      </c>
      <c r="AD507" s="34">
        <v>0</v>
      </c>
      <c r="AE507" s="34">
        <v>0.01</v>
      </c>
      <c r="AF507" s="3">
        <v>128382.59</v>
      </c>
      <c r="AG507" s="3">
        <v>0</v>
      </c>
      <c r="AH507" s="3">
        <v>128382.59</v>
      </c>
      <c r="AI507" s="34">
        <v>0</v>
      </c>
      <c r="AJ507" s="34">
        <v>0.16</v>
      </c>
      <c r="AK507" s="3">
        <v>5951760.5999999996</v>
      </c>
      <c r="AL507" s="3">
        <v>0</v>
      </c>
      <c r="AM507" s="3">
        <v>5951760.5999999996</v>
      </c>
      <c r="AN507" s="34">
        <v>0</v>
      </c>
      <c r="AO507" s="34">
        <v>4.59</v>
      </c>
      <c r="AP507" s="3">
        <v>163481765.56999999</v>
      </c>
      <c r="AQ507" s="3">
        <v>40365.83</v>
      </c>
      <c r="AR507" s="3">
        <v>163522131.40000001</v>
      </c>
      <c r="AS507" s="34">
        <v>0.02</v>
      </c>
      <c r="AT507" s="34">
        <v>6.41</v>
      </c>
      <c r="AU507" s="3">
        <v>0</v>
      </c>
      <c r="AV507" s="3">
        <v>0</v>
      </c>
      <c r="AW507" s="3">
        <v>0</v>
      </c>
      <c r="AX507" s="34">
        <v>0</v>
      </c>
      <c r="AY507" s="34">
        <v>0</v>
      </c>
      <c r="AZ507" s="3">
        <v>8229663.5</v>
      </c>
      <c r="BA507" s="3">
        <v>0</v>
      </c>
      <c r="BB507" s="3">
        <v>8229663.5</v>
      </c>
      <c r="BC507" s="34">
        <v>0</v>
      </c>
      <c r="BD507" s="34">
        <v>3.59</v>
      </c>
      <c r="BE507" s="3">
        <v>447810.56</v>
      </c>
      <c r="BF507" s="3">
        <v>0</v>
      </c>
      <c r="BG507" s="3">
        <v>447810.56</v>
      </c>
      <c r="BH507" s="34">
        <v>0</v>
      </c>
      <c r="BI507" s="34">
        <v>0.06</v>
      </c>
    </row>
    <row r="508" spans="1:61" ht="20.100000000000001" customHeight="1" x14ac:dyDescent="0.5">
      <c r="A508" s="3" t="s">
        <v>29</v>
      </c>
      <c r="B508" s="3">
        <v>121844605.44000001</v>
      </c>
      <c r="C508" s="3">
        <v>1033608.56</v>
      </c>
      <c r="D508" s="3">
        <v>122878214.00000001</v>
      </c>
      <c r="E508" s="34">
        <v>0.84</v>
      </c>
      <c r="F508" s="34">
        <v>0.87</v>
      </c>
      <c r="G508" s="3">
        <v>0</v>
      </c>
      <c r="H508" s="3">
        <v>0</v>
      </c>
      <c r="I508" s="3">
        <v>0</v>
      </c>
      <c r="J508" s="34">
        <v>0</v>
      </c>
      <c r="K508" s="34">
        <v>0</v>
      </c>
      <c r="L508" s="3">
        <v>2051711.34</v>
      </c>
      <c r="M508" s="3">
        <v>0</v>
      </c>
      <c r="N508" s="3">
        <v>2051711.34</v>
      </c>
      <c r="O508" s="34">
        <v>0</v>
      </c>
      <c r="P508" s="34">
        <v>0.11</v>
      </c>
      <c r="Q508" s="3">
        <v>0</v>
      </c>
      <c r="R508" s="3">
        <v>49652.05</v>
      </c>
      <c r="S508" s="3">
        <v>49652.05</v>
      </c>
      <c r="T508" s="34">
        <v>100</v>
      </c>
      <c r="U508" s="34">
        <v>0</v>
      </c>
      <c r="V508" s="3">
        <v>24821.64</v>
      </c>
      <c r="W508" s="3">
        <v>0</v>
      </c>
      <c r="X508" s="3">
        <v>24821.64</v>
      </c>
      <c r="Y508" s="34">
        <v>0</v>
      </c>
      <c r="Z508" s="34">
        <v>0.02</v>
      </c>
      <c r="AA508" s="3">
        <v>13096976.970000001</v>
      </c>
      <c r="AB508" s="3">
        <v>473830.19</v>
      </c>
      <c r="AC508" s="3">
        <v>13570807.16</v>
      </c>
      <c r="AD508" s="34">
        <v>3.49</v>
      </c>
      <c r="AE508" s="34">
        <v>0.26</v>
      </c>
      <c r="AF508" s="3">
        <v>147841.78</v>
      </c>
      <c r="AG508" s="3">
        <v>0</v>
      </c>
      <c r="AH508" s="3">
        <v>147841.78</v>
      </c>
      <c r="AI508" s="34">
        <v>0</v>
      </c>
      <c r="AJ508" s="34">
        <v>0.19</v>
      </c>
      <c r="AK508" s="3">
        <v>79176.45</v>
      </c>
      <c r="AL508" s="3">
        <v>1359.38</v>
      </c>
      <c r="AM508" s="3">
        <v>80535.83</v>
      </c>
      <c r="AN508" s="34">
        <v>1.69</v>
      </c>
      <c r="AO508" s="34">
        <v>0.06</v>
      </c>
      <c r="AP508" s="3">
        <v>99637795.790000007</v>
      </c>
      <c r="AQ508" s="3">
        <v>496514.78</v>
      </c>
      <c r="AR508" s="3">
        <v>100134310.57000001</v>
      </c>
      <c r="AS508" s="34">
        <v>0.5</v>
      </c>
      <c r="AT508" s="34">
        <v>3.93</v>
      </c>
      <c r="AU508" s="3">
        <v>0</v>
      </c>
      <c r="AV508" s="3">
        <v>0</v>
      </c>
      <c r="AW508" s="3">
        <v>0</v>
      </c>
      <c r="AX508" s="34">
        <v>0</v>
      </c>
      <c r="AY508" s="34">
        <v>0</v>
      </c>
      <c r="AZ508" s="3">
        <v>1694833.23</v>
      </c>
      <c r="BA508" s="3">
        <v>10218.75</v>
      </c>
      <c r="BB508" s="3">
        <v>1705051.98</v>
      </c>
      <c r="BC508" s="34">
        <v>0.6</v>
      </c>
      <c r="BD508" s="34">
        <v>0.74</v>
      </c>
      <c r="BE508" s="3">
        <v>5111448.24</v>
      </c>
      <c r="BF508" s="3">
        <v>2033.41</v>
      </c>
      <c r="BG508" s="3">
        <v>5113481.6500000004</v>
      </c>
      <c r="BH508" s="34">
        <v>0.04</v>
      </c>
      <c r="BI508" s="34">
        <v>0.72</v>
      </c>
    </row>
    <row r="509" spans="1:61" ht="20.100000000000001" customHeight="1" x14ac:dyDescent="0.5">
      <c r="A509" s="3" t="s">
        <v>30</v>
      </c>
      <c r="B509" s="3">
        <v>101045522.60999998</v>
      </c>
      <c r="C509" s="3">
        <v>0</v>
      </c>
      <c r="D509" s="3">
        <v>101045522.61</v>
      </c>
      <c r="E509" s="34">
        <v>0</v>
      </c>
      <c r="F509" s="34">
        <v>0.72</v>
      </c>
      <c r="G509" s="3">
        <v>0</v>
      </c>
      <c r="H509" s="3">
        <v>0</v>
      </c>
      <c r="I509" s="3">
        <v>0</v>
      </c>
      <c r="J509" s="34">
        <v>0</v>
      </c>
      <c r="K509" s="34">
        <v>0</v>
      </c>
      <c r="L509" s="3">
        <v>29638636.489999998</v>
      </c>
      <c r="M509" s="3">
        <v>0</v>
      </c>
      <c r="N509" s="3">
        <v>29638636.489999998</v>
      </c>
      <c r="O509" s="34">
        <v>0</v>
      </c>
      <c r="P509" s="34">
        <v>1.58</v>
      </c>
      <c r="Q509" s="3">
        <v>0</v>
      </c>
      <c r="R509" s="3">
        <v>0</v>
      </c>
      <c r="S509" s="3">
        <v>0</v>
      </c>
      <c r="T509" s="34">
        <v>0</v>
      </c>
      <c r="U509" s="34">
        <v>0</v>
      </c>
      <c r="V509" s="3">
        <v>0</v>
      </c>
      <c r="W509" s="3">
        <v>0</v>
      </c>
      <c r="X509" s="3">
        <v>0</v>
      </c>
      <c r="Y509" s="34">
        <v>0</v>
      </c>
      <c r="Z509" s="34">
        <v>0</v>
      </c>
      <c r="AA509" s="3">
        <v>13711671.449999999</v>
      </c>
      <c r="AB509" s="3">
        <v>0</v>
      </c>
      <c r="AC509" s="3">
        <v>13711671.449999999</v>
      </c>
      <c r="AD509" s="34">
        <v>0</v>
      </c>
      <c r="AE509" s="34">
        <v>0.26</v>
      </c>
      <c r="AF509" s="3">
        <v>0</v>
      </c>
      <c r="AG509" s="3">
        <v>0</v>
      </c>
      <c r="AH509" s="3">
        <v>0</v>
      </c>
      <c r="AI509" s="34">
        <v>0</v>
      </c>
      <c r="AJ509" s="34">
        <v>0</v>
      </c>
      <c r="AK509" s="3">
        <v>71521.16</v>
      </c>
      <c r="AL509" s="3">
        <v>0</v>
      </c>
      <c r="AM509" s="3">
        <v>71521.16</v>
      </c>
      <c r="AN509" s="34">
        <v>0</v>
      </c>
      <c r="AO509" s="34">
        <v>0.06</v>
      </c>
      <c r="AP509" s="3">
        <v>52816186.719999999</v>
      </c>
      <c r="AQ509" s="3">
        <v>0</v>
      </c>
      <c r="AR509" s="3">
        <v>52816186.719999999</v>
      </c>
      <c r="AS509" s="34">
        <v>0</v>
      </c>
      <c r="AT509" s="34">
        <v>2.0699999999999998</v>
      </c>
      <c r="AU509" s="3">
        <v>0</v>
      </c>
      <c r="AV509" s="3">
        <v>0</v>
      </c>
      <c r="AW509" s="3">
        <v>0</v>
      </c>
      <c r="AX509" s="34">
        <v>0</v>
      </c>
      <c r="AY509" s="34">
        <v>0</v>
      </c>
      <c r="AZ509" s="3">
        <v>1325988.67</v>
      </c>
      <c r="BA509" s="3">
        <v>0</v>
      </c>
      <c r="BB509" s="3">
        <v>1325988.67</v>
      </c>
      <c r="BC509" s="34">
        <v>0</v>
      </c>
      <c r="BD509" s="34">
        <v>0.57999999999999996</v>
      </c>
      <c r="BE509" s="3">
        <v>3481518.12</v>
      </c>
      <c r="BF509" s="3">
        <v>0</v>
      </c>
      <c r="BG509" s="3">
        <v>3481518.12</v>
      </c>
      <c r="BH509" s="34">
        <v>0</v>
      </c>
      <c r="BI509" s="34">
        <v>0.49</v>
      </c>
    </row>
    <row r="510" spans="1:61" ht="20.100000000000001" customHeight="1" x14ac:dyDescent="0.5">
      <c r="A510" s="3" t="s">
        <v>31</v>
      </c>
      <c r="B510" s="3">
        <v>96372798.340000004</v>
      </c>
      <c r="C510" s="3">
        <v>0</v>
      </c>
      <c r="D510" s="3">
        <v>96372798.340000018</v>
      </c>
      <c r="E510" s="34">
        <v>0</v>
      </c>
      <c r="F510" s="34">
        <v>0.68</v>
      </c>
      <c r="G510" s="3">
        <v>0</v>
      </c>
      <c r="H510" s="3">
        <v>0</v>
      </c>
      <c r="I510" s="3">
        <v>0</v>
      </c>
      <c r="J510" s="34">
        <v>0</v>
      </c>
      <c r="K510" s="34">
        <v>0</v>
      </c>
      <c r="L510" s="3">
        <v>12828.43</v>
      </c>
      <c r="M510" s="3">
        <v>0</v>
      </c>
      <c r="N510" s="3">
        <v>12828.43</v>
      </c>
      <c r="O510" s="34">
        <v>0</v>
      </c>
      <c r="P510" s="34">
        <v>0</v>
      </c>
      <c r="Q510" s="3">
        <v>0</v>
      </c>
      <c r="R510" s="3">
        <v>0</v>
      </c>
      <c r="S510" s="3">
        <v>0</v>
      </c>
      <c r="T510" s="34">
        <v>0</v>
      </c>
      <c r="U510" s="34">
        <v>0</v>
      </c>
      <c r="V510" s="3">
        <v>0</v>
      </c>
      <c r="W510" s="3">
        <v>0</v>
      </c>
      <c r="X510" s="3">
        <v>0</v>
      </c>
      <c r="Y510" s="34">
        <v>0</v>
      </c>
      <c r="Z510" s="34">
        <v>0</v>
      </c>
      <c r="AA510" s="3">
        <v>149228.35</v>
      </c>
      <c r="AB510" s="3">
        <v>0</v>
      </c>
      <c r="AC510" s="3">
        <v>149228.35</v>
      </c>
      <c r="AD510" s="34">
        <v>0</v>
      </c>
      <c r="AE510" s="34">
        <v>0</v>
      </c>
      <c r="AF510" s="3">
        <v>0</v>
      </c>
      <c r="AG510" s="3">
        <v>0</v>
      </c>
      <c r="AH510" s="3">
        <v>0</v>
      </c>
      <c r="AI510" s="34">
        <v>0</v>
      </c>
      <c r="AJ510" s="34">
        <v>0</v>
      </c>
      <c r="AK510" s="3">
        <v>498704.54</v>
      </c>
      <c r="AL510" s="3">
        <v>0</v>
      </c>
      <c r="AM510" s="3">
        <v>498704.54</v>
      </c>
      <c r="AN510" s="34">
        <v>0</v>
      </c>
      <c r="AO510" s="34">
        <v>0.38</v>
      </c>
      <c r="AP510" s="3">
        <v>91887453.430000007</v>
      </c>
      <c r="AQ510" s="3">
        <v>0</v>
      </c>
      <c r="AR510" s="3">
        <v>91887453.430000007</v>
      </c>
      <c r="AS510" s="34">
        <v>0</v>
      </c>
      <c r="AT510" s="34">
        <v>3.6</v>
      </c>
      <c r="AU510" s="3">
        <v>0</v>
      </c>
      <c r="AV510" s="3">
        <v>0</v>
      </c>
      <c r="AW510" s="3">
        <v>0</v>
      </c>
      <c r="AX510" s="34">
        <v>0</v>
      </c>
      <c r="AY510" s="34">
        <v>0</v>
      </c>
      <c r="AZ510" s="3">
        <v>3343460.04</v>
      </c>
      <c r="BA510" s="3">
        <v>0</v>
      </c>
      <c r="BB510" s="3">
        <v>3343460.04</v>
      </c>
      <c r="BC510" s="34">
        <v>0</v>
      </c>
      <c r="BD510" s="34">
        <v>1.46</v>
      </c>
      <c r="BE510" s="3">
        <v>481123.55</v>
      </c>
      <c r="BF510" s="3">
        <v>0</v>
      </c>
      <c r="BG510" s="3">
        <v>481123.55</v>
      </c>
      <c r="BH510" s="34">
        <v>0</v>
      </c>
      <c r="BI510" s="34">
        <v>7.0000000000000007E-2</v>
      </c>
    </row>
    <row r="511" spans="1:61" ht="20.100000000000001" customHeight="1" x14ac:dyDescent="0.5">
      <c r="A511" s="3" t="s">
        <v>828</v>
      </c>
      <c r="B511" s="3">
        <v>82202444.450000003</v>
      </c>
      <c r="C511" s="3">
        <v>13832655.860000001</v>
      </c>
      <c r="D511" s="3">
        <v>96035100.310000002</v>
      </c>
      <c r="E511" s="34">
        <v>14.4</v>
      </c>
      <c r="F511" s="34">
        <v>0.68</v>
      </c>
      <c r="G511" s="3">
        <v>160021.41</v>
      </c>
      <c r="H511" s="3">
        <v>5122481.2</v>
      </c>
      <c r="I511" s="3">
        <v>5282502.6100000003</v>
      </c>
      <c r="J511" s="34">
        <v>96.97</v>
      </c>
      <c r="K511" s="34">
        <v>3.04</v>
      </c>
      <c r="L511" s="3">
        <v>0</v>
      </c>
      <c r="M511" s="3">
        <v>0</v>
      </c>
      <c r="N511" s="3">
        <v>0</v>
      </c>
      <c r="O511" s="34">
        <v>0</v>
      </c>
      <c r="P511" s="34">
        <v>0</v>
      </c>
      <c r="Q511" s="3">
        <v>0</v>
      </c>
      <c r="R511" s="3">
        <v>8329518.7800000003</v>
      </c>
      <c r="S511" s="3">
        <v>8329518.7800000003</v>
      </c>
      <c r="T511" s="34">
        <v>100</v>
      </c>
      <c r="U511" s="34">
        <v>0.28999999999999998</v>
      </c>
      <c r="V511" s="3">
        <v>137649.18</v>
      </c>
      <c r="W511" s="3">
        <v>0</v>
      </c>
      <c r="X511" s="3">
        <v>137649.18</v>
      </c>
      <c r="Y511" s="34">
        <v>0</v>
      </c>
      <c r="Z511" s="34">
        <v>0.12</v>
      </c>
      <c r="AA511" s="3">
        <v>955168.97</v>
      </c>
      <c r="AB511" s="3">
        <v>0</v>
      </c>
      <c r="AC511" s="3">
        <v>955168.97</v>
      </c>
      <c r="AD511" s="34">
        <v>0</v>
      </c>
      <c r="AE511" s="34">
        <v>0.02</v>
      </c>
      <c r="AF511" s="3">
        <v>75134.55</v>
      </c>
      <c r="AG511" s="3">
        <v>0</v>
      </c>
      <c r="AH511" s="3">
        <v>75134.55</v>
      </c>
      <c r="AI511" s="34">
        <v>0</v>
      </c>
      <c r="AJ511" s="34">
        <v>0.09</v>
      </c>
      <c r="AK511" s="3">
        <v>0</v>
      </c>
      <c r="AL511" s="3">
        <v>0</v>
      </c>
      <c r="AM511" s="3">
        <v>0</v>
      </c>
      <c r="AN511" s="34">
        <v>0</v>
      </c>
      <c r="AO511" s="34">
        <v>0</v>
      </c>
      <c r="AP511" s="3">
        <v>46017872.030000001</v>
      </c>
      <c r="AQ511" s="3">
        <v>0</v>
      </c>
      <c r="AR511" s="3">
        <v>46017872.030000001</v>
      </c>
      <c r="AS511" s="34">
        <v>0</v>
      </c>
      <c r="AT511" s="34">
        <v>1.8</v>
      </c>
      <c r="AU511" s="3">
        <v>0</v>
      </c>
      <c r="AV511" s="3">
        <v>0</v>
      </c>
      <c r="AW511" s="3">
        <v>0</v>
      </c>
      <c r="AX511" s="34">
        <v>0</v>
      </c>
      <c r="AY511" s="34">
        <v>0</v>
      </c>
      <c r="AZ511" s="3">
        <v>29582595.920000002</v>
      </c>
      <c r="BA511" s="3">
        <v>171855.88</v>
      </c>
      <c r="BB511" s="3">
        <v>29754451.800000001</v>
      </c>
      <c r="BC511" s="34">
        <v>0.57999999999999996</v>
      </c>
      <c r="BD511" s="34">
        <v>12.97</v>
      </c>
      <c r="BE511" s="3">
        <v>5274002.3899999997</v>
      </c>
      <c r="BF511" s="3">
        <v>208800</v>
      </c>
      <c r="BG511" s="3">
        <v>5482802.3899999997</v>
      </c>
      <c r="BH511" s="34">
        <v>3.81</v>
      </c>
      <c r="BI511" s="34">
        <v>0.77</v>
      </c>
    </row>
    <row r="512" spans="1:61" ht="20.100000000000001" customHeight="1" x14ac:dyDescent="0.5">
      <c r="A512" s="3" t="s">
        <v>32</v>
      </c>
      <c r="B512" s="3">
        <v>84066643.790000007</v>
      </c>
      <c r="C512" s="3">
        <v>0</v>
      </c>
      <c r="D512" s="3">
        <v>84066643.790000007</v>
      </c>
      <c r="E512" s="34">
        <v>0</v>
      </c>
      <c r="F512" s="34">
        <v>0.6</v>
      </c>
      <c r="G512" s="3">
        <v>0</v>
      </c>
      <c r="H512" s="3">
        <v>0</v>
      </c>
      <c r="I512" s="3">
        <v>0</v>
      </c>
      <c r="J512" s="34">
        <v>0</v>
      </c>
      <c r="K512" s="34">
        <v>0</v>
      </c>
      <c r="L512" s="3">
        <v>1097285.29</v>
      </c>
      <c r="M512" s="3">
        <v>0</v>
      </c>
      <c r="N512" s="3">
        <v>1097285.29</v>
      </c>
      <c r="O512" s="34">
        <v>0</v>
      </c>
      <c r="P512" s="34">
        <v>0.06</v>
      </c>
      <c r="Q512" s="3">
        <v>0</v>
      </c>
      <c r="R512" s="3">
        <v>0</v>
      </c>
      <c r="S512" s="3">
        <v>0</v>
      </c>
      <c r="T512" s="34">
        <v>0</v>
      </c>
      <c r="U512" s="34">
        <v>0</v>
      </c>
      <c r="V512" s="3">
        <v>0</v>
      </c>
      <c r="W512" s="3">
        <v>0</v>
      </c>
      <c r="X512" s="3">
        <v>0</v>
      </c>
      <c r="Y512" s="34">
        <v>0</v>
      </c>
      <c r="Z512" s="34">
        <v>0</v>
      </c>
      <c r="AA512" s="3">
        <v>421102.12</v>
      </c>
      <c r="AB512" s="3">
        <v>0</v>
      </c>
      <c r="AC512" s="3">
        <v>421102.12</v>
      </c>
      <c r="AD512" s="34">
        <v>0</v>
      </c>
      <c r="AE512" s="34">
        <v>0.01</v>
      </c>
      <c r="AF512" s="3">
        <v>0</v>
      </c>
      <c r="AG512" s="3">
        <v>0</v>
      </c>
      <c r="AH512" s="3">
        <v>0</v>
      </c>
      <c r="AI512" s="34">
        <v>0</v>
      </c>
      <c r="AJ512" s="34">
        <v>0</v>
      </c>
      <c r="AK512" s="3">
        <v>0</v>
      </c>
      <c r="AL512" s="3">
        <v>0</v>
      </c>
      <c r="AM512" s="3">
        <v>0</v>
      </c>
      <c r="AN512" s="34">
        <v>0</v>
      </c>
      <c r="AO512" s="34">
        <v>0</v>
      </c>
      <c r="AP512" s="3">
        <v>82493881.060000002</v>
      </c>
      <c r="AQ512" s="3">
        <v>0</v>
      </c>
      <c r="AR512" s="3">
        <v>82493881.060000002</v>
      </c>
      <c r="AS512" s="34">
        <v>0</v>
      </c>
      <c r="AT512" s="34">
        <v>3.24</v>
      </c>
      <c r="AU512" s="3">
        <v>0</v>
      </c>
      <c r="AV512" s="3">
        <v>0</v>
      </c>
      <c r="AW512" s="3">
        <v>0</v>
      </c>
      <c r="AX512" s="34">
        <v>0</v>
      </c>
      <c r="AY512" s="34">
        <v>0</v>
      </c>
      <c r="AZ512" s="3">
        <v>6300</v>
      </c>
      <c r="BA512" s="3">
        <v>0</v>
      </c>
      <c r="BB512" s="3">
        <v>6300</v>
      </c>
      <c r="BC512" s="34">
        <v>0</v>
      </c>
      <c r="BD512" s="34">
        <v>0</v>
      </c>
      <c r="BE512" s="3">
        <v>48075.32</v>
      </c>
      <c r="BF512" s="3">
        <v>0</v>
      </c>
      <c r="BG512" s="3">
        <v>48075.32</v>
      </c>
      <c r="BH512" s="34">
        <v>0</v>
      </c>
      <c r="BI512" s="34">
        <v>0.01</v>
      </c>
    </row>
    <row r="513" spans="1:61" ht="20.100000000000001" customHeight="1" x14ac:dyDescent="0.5">
      <c r="A513" s="3" t="s">
        <v>33</v>
      </c>
      <c r="B513" s="3">
        <v>80250348.039999992</v>
      </c>
      <c r="C513" s="3">
        <v>507919.92</v>
      </c>
      <c r="D513" s="3">
        <v>80758267.959999993</v>
      </c>
      <c r="E513" s="34">
        <v>0.63</v>
      </c>
      <c r="F513" s="34">
        <v>0.56999999999999995</v>
      </c>
      <c r="G513" s="3">
        <v>552723.75</v>
      </c>
      <c r="H513" s="3">
        <v>0</v>
      </c>
      <c r="I513" s="3">
        <v>552723.75</v>
      </c>
      <c r="J513" s="34">
        <v>0</v>
      </c>
      <c r="K513" s="34">
        <v>0.32</v>
      </c>
      <c r="L513" s="3">
        <v>216829.22</v>
      </c>
      <c r="M513" s="3">
        <v>0</v>
      </c>
      <c r="N513" s="3">
        <v>216829.22</v>
      </c>
      <c r="O513" s="34">
        <v>0</v>
      </c>
      <c r="P513" s="34">
        <v>0.01</v>
      </c>
      <c r="Q513" s="3">
        <v>12226525.02</v>
      </c>
      <c r="R513" s="3">
        <v>294029.49</v>
      </c>
      <c r="S513" s="3">
        <v>12520554.51</v>
      </c>
      <c r="T513" s="34">
        <v>2.35</v>
      </c>
      <c r="U513" s="34">
        <v>0.43</v>
      </c>
      <c r="V513" s="3">
        <v>374981.89</v>
      </c>
      <c r="W513" s="3">
        <v>0</v>
      </c>
      <c r="X513" s="3">
        <v>374981.89</v>
      </c>
      <c r="Y513" s="34">
        <v>0</v>
      </c>
      <c r="Z513" s="34">
        <v>0.33</v>
      </c>
      <c r="AA513" s="3">
        <v>14121198.439999999</v>
      </c>
      <c r="AB513" s="3">
        <v>174366.02</v>
      </c>
      <c r="AC513" s="3">
        <v>14295564.459999999</v>
      </c>
      <c r="AD513" s="34">
        <v>1.22</v>
      </c>
      <c r="AE513" s="34">
        <v>0.27</v>
      </c>
      <c r="AF513" s="3">
        <v>7341952.3200000003</v>
      </c>
      <c r="AG513" s="3">
        <v>0</v>
      </c>
      <c r="AH513" s="3">
        <v>7341952.3200000003</v>
      </c>
      <c r="AI513" s="34">
        <v>0</v>
      </c>
      <c r="AJ513" s="34">
        <v>9.2100000000000009</v>
      </c>
      <c r="AK513" s="3">
        <v>489421.57</v>
      </c>
      <c r="AL513" s="3">
        <v>0</v>
      </c>
      <c r="AM513" s="3">
        <v>489421.57</v>
      </c>
      <c r="AN513" s="34">
        <v>0</v>
      </c>
      <c r="AO513" s="34">
        <v>0.38</v>
      </c>
      <c r="AP513" s="3">
        <v>29723607.440000001</v>
      </c>
      <c r="AQ513" s="3">
        <v>39524.410000000003</v>
      </c>
      <c r="AR513" s="3">
        <v>29763131.850000001</v>
      </c>
      <c r="AS513" s="34">
        <v>0.13</v>
      </c>
      <c r="AT513" s="34">
        <v>1.17</v>
      </c>
      <c r="AU513" s="3">
        <v>0</v>
      </c>
      <c r="AV513" s="3">
        <v>0</v>
      </c>
      <c r="AW513" s="3">
        <v>0</v>
      </c>
      <c r="AX513" s="34">
        <v>0</v>
      </c>
      <c r="AY513" s="34">
        <v>0</v>
      </c>
      <c r="AZ513" s="3">
        <v>5501694.8700000001</v>
      </c>
      <c r="BA513" s="3">
        <v>0</v>
      </c>
      <c r="BB513" s="3">
        <v>5501694.8700000001</v>
      </c>
      <c r="BC513" s="34">
        <v>0</v>
      </c>
      <c r="BD513" s="34">
        <v>2.4</v>
      </c>
      <c r="BE513" s="3">
        <v>9701413.5199999996</v>
      </c>
      <c r="BF513" s="3">
        <v>0</v>
      </c>
      <c r="BG513" s="3">
        <v>9701413.5199999996</v>
      </c>
      <c r="BH513" s="34">
        <v>0</v>
      </c>
      <c r="BI513" s="34">
        <v>1.36</v>
      </c>
    </row>
    <row r="514" spans="1:61" ht="20.100000000000001" customHeight="1" x14ac:dyDescent="0.5">
      <c r="A514" s="3" t="s">
        <v>829</v>
      </c>
      <c r="B514" s="3">
        <v>43826954.5</v>
      </c>
      <c r="C514" s="3">
        <v>22838003.93</v>
      </c>
      <c r="D514" s="3">
        <v>66664958.43</v>
      </c>
      <c r="E514" s="34">
        <v>34.26</v>
      </c>
      <c r="F514" s="34">
        <v>0.47</v>
      </c>
      <c r="G514" s="3">
        <v>0</v>
      </c>
      <c r="H514" s="3">
        <v>0</v>
      </c>
      <c r="I514" s="3">
        <v>0</v>
      </c>
      <c r="J514" s="34">
        <v>0</v>
      </c>
      <c r="K514" s="34">
        <v>0</v>
      </c>
      <c r="L514" s="3">
        <v>1275812.8899999999</v>
      </c>
      <c r="M514" s="3">
        <v>22823003.93</v>
      </c>
      <c r="N514" s="3">
        <v>24098816.82</v>
      </c>
      <c r="O514" s="34">
        <v>94.71</v>
      </c>
      <c r="P514" s="34">
        <v>1.28</v>
      </c>
      <c r="Q514" s="3">
        <v>203198.88</v>
      </c>
      <c r="R514" s="3">
        <v>15000</v>
      </c>
      <c r="S514" s="3">
        <v>218198.88</v>
      </c>
      <c r="T514" s="34">
        <v>6.87</v>
      </c>
      <c r="U514" s="34">
        <v>0.01</v>
      </c>
      <c r="V514" s="3">
        <v>0</v>
      </c>
      <c r="W514" s="3">
        <v>0</v>
      </c>
      <c r="X514" s="3">
        <v>0</v>
      </c>
      <c r="Y514" s="34">
        <v>0</v>
      </c>
      <c r="Z514" s="34">
        <v>0</v>
      </c>
      <c r="AA514" s="3">
        <v>2684268.1800000002</v>
      </c>
      <c r="AB514" s="3">
        <v>0</v>
      </c>
      <c r="AC514" s="3">
        <v>2684268.1800000002</v>
      </c>
      <c r="AD514" s="34">
        <v>0</v>
      </c>
      <c r="AE514" s="34">
        <v>0.05</v>
      </c>
      <c r="AF514" s="3">
        <v>97719.21</v>
      </c>
      <c r="AG514" s="3">
        <v>0</v>
      </c>
      <c r="AH514" s="3">
        <v>97719.21</v>
      </c>
      <c r="AI514" s="34">
        <v>0</v>
      </c>
      <c r="AJ514" s="34">
        <v>0.12</v>
      </c>
      <c r="AK514" s="3">
        <v>73714.91</v>
      </c>
      <c r="AL514" s="3">
        <v>0</v>
      </c>
      <c r="AM514" s="3">
        <v>73714.91</v>
      </c>
      <c r="AN514" s="34">
        <v>0</v>
      </c>
      <c r="AO514" s="34">
        <v>0.06</v>
      </c>
      <c r="AP514" s="3">
        <v>11395566.42</v>
      </c>
      <c r="AQ514" s="3">
        <v>0</v>
      </c>
      <c r="AR514" s="3">
        <v>11395566.42</v>
      </c>
      <c r="AS514" s="34">
        <v>0</v>
      </c>
      <c r="AT514" s="34">
        <v>0.45</v>
      </c>
      <c r="AU514" s="3">
        <v>0</v>
      </c>
      <c r="AV514" s="3">
        <v>0</v>
      </c>
      <c r="AW514" s="3">
        <v>0</v>
      </c>
      <c r="AX514" s="34">
        <v>0</v>
      </c>
      <c r="AY514" s="34">
        <v>0</v>
      </c>
      <c r="AZ514" s="3">
        <v>26019471.57</v>
      </c>
      <c r="BA514" s="3">
        <v>0</v>
      </c>
      <c r="BB514" s="3">
        <v>26019471.57</v>
      </c>
      <c r="BC514" s="34">
        <v>0</v>
      </c>
      <c r="BD514" s="34">
        <v>11.34</v>
      </c>
      <c r="BE514" s="3">
        <v>2077202.44</v>
      </c>
      <c r="BF514" s="3">
        <v>0</v>
      </c>
      <c r="BG514" s="3">
        <v>2077202.44</v>
      </c>
      <c r="BH514" s="34">
        <v>0</v>
      </c>
      <c r="BI514" s="34">
        <v>0.28999999999999998</v>
      </c>
    </row>
    <row r="515" spans="1:61" ht="20.100000000000001" customHeight="1" x14ac:dyDescent="0.5">
      <c r="A515" s="3" t="s">
        <v>35</v>
      </c>
      <c r="B515" s="3">
        <v>0</v>
      </c>
      <c r="C515" s="3">
        <v>63237690.109999999</v>
      </c>
      <c r="D515" s="3">
        <v>63237690.109999999</v>
      </c>
      <c r="E515" s="34">
        <v>100</v>
      </c>
      <c r="F515" s="34">
        <v>0.45</v>
      </c>
      <c r="G515" s="3">
        <v>0</v>
      </c>
      <c r="H515" s="3">
        <v>0</v>
      </c>
      <c r="I515" s="3">
        <v>0</v>
      </c>
      <c r="J515" s="34">
        <v>0</v>
      </c>
      <c r="K515" s="34">
        <v>0</v>
      </c>
      <c r="L515" s="3">
        <v>0</v>
      </c>
      <c r="M515" s="3">
        <v>0</v>
      </c>
      <c r="N515" s="3">
        <v>0</v>
      </c>
      <c r="O515" s="34">
        <v>0</v>
      </c>
      <c r="P515" s="34">
        <v>0</v>
      </c>
      <c r="Q515" s="3">
        <v>0</v>
      </c>
      <c r="R515" s="3">
        <v>63237690.109999999</v>
      </c>
      <c r="S515" s="3">
        <v>63237690.109999999</v>
      </c>
      <c r="T515" s="34">
        <v>100</v>
      </c>
      <c r="U515" s="34">
        <v>2.2000000000000002</v>
      </c>
      <c r="V515" s="3">
        <v>0</v>
      </c>
      <c r="W515" s="3">
        <v>0</v>
      </c>
      <c r="X515" s="3">
        <v>0</v>
      </c>
      <c r="Y515" s="34">
        <v>0</v>
      </c>
      <c r="Z515" s="34">
        <v>0</v>
      </c>
      <c r="AA515" s="3">
        <v>0</v>
      </c>
      <c r="AB515" s="3">
        <v>0</v>
      </c>
      <c r="AC515" s="3">
        <v>0</v>
      </c>
      <c r="AD515" s="34">
        <v>0</v>
      </c>
      <c r="AE515" s="34">
        <v>0</v>
      </c>
      <c r="AF515" s="3">
        <v>0</v>
      </c>
      <c r="AG515" s="3">
        <v>0</v>
      </c>
      <c r="AH515" s="3">
        <v>0</v>
      </c>
      <c r="AI515" s="34">
        <v>0</v>
      </c>
      <c r="AJ515" s="34">
        <v>0</v>
      </c>
      <c r="AK515" s="3">
        <v>0</v>
      </c>
      <c r="AL515" s="3">
        <v>0</v>
      </c>
      <c r="AM515" s="3">
        <v>0</v>
      </c>
      <c r="AN515" s="34">
        <v>0</v>
      </c>
      <c r="AO515" s="34">
        <v>0</v>
      </c>
      <c r="AP515" s="3">
        <v>0</v>
      </c>
      <c r="AQ515" s="3">
        <v>0</v>
      </c>
      <c r="AR515" s="3">
        <v>0</v>
      </c>
      <c r="AS515" s="34">
        <v>0</v>
      </c>
      <c r="AT515" s="34">
        <v>0</v>
      </c>
      <c r="AU515" s="3">
        <v>0</v>
      </c>
      <c r="AV515" s="3">
        <v>0</v>
      </c>
      <c r="AW515" s="3">
        <v>0</v>
      </c>
      <c r="AX515" s="34">
        <v>0</v>
      </c>
      <c r="AY515" s="34">
        <v>0</v>
      </c>
      <c r="AZ515" s="3">
        <v>0</v>
      </c>
      <c r="BA515" s="3">
        <v>0</v>
      </c>
      <c r="BB515" s="3">
        <v>0</v>
      </c>
      <c r="BC515" s="34">
        <v>0</v>
      </c>
      <c r="BD515" s="34">
        <v>0</v>
      </c>
      <c r="BE515" s="3">
        <v>0</v>
      </c>
      <c r="BF515" s="3">
        <v>0</v>
      </c>
      <c r="BG515" s="3">
        <v>0</v>
      </c>
      <c r="BH515" s="34">
        <v>0</v>
      </c>
      <c r="BI515" s="34">
        <v>0</v>
      </c>
    </row>
    <row r="516" spans="1:61" ht="20.100000000000001" customHeight="1" x14ac:dyDescent="0.5">
      <c r="A516" s="3" t="s">
        <v>34</v>
      </c>
      <c r="B516" s="3">
        <v>60798199.709999993</v>
      </c>
      <c r="C516" s="3">
        <v>0</v>
      </c>
      <c r="D516" s="3">
        <v>60798199.709999993</v>
      </c>
      <c r="E516" s="34">
        <v>0</v>
      </c>
      <c r="F516" s="34">
        <v>0.43</v>
      </c>
      <c r="G516" s="3">
        <v>0</v>
      </c>
      <c r="H516" s="3">
        <v>0</v>
      </c>
      <c r="I516" s="3">
        <v>0</v>
      </c>
      <c r="J516" s="34">
        <v>0</v>
      </c>
      <c r="K516" s="34">
        <v>0</v>
      </c>
      <c r="L516" s="3">
        <v>0</v>
      </c>
      <c r="M516" s="3">
        <v>0</v>
      </c>
      <c r="N516" s="3">
        <v>0</v>
      </c>
      <c r="O516" s="34">
        <v>0</v>
      </c>
      <c r="P516" s="34">
        <v>0</v>
      </c>
      <c r="Q516" s="3">
        <v>0</v>
      </c>
      <c r="R516" s="3">
        <v>0</v>
      </c>
      <c r="S516" s="3">
        <v>0</v>
      </c>
      <c r="T516" s="34">
        <v>0</v>
      </c>
      <c r="U516" s="34">
        <v>0</v>
      </c>
      <c r="V516" s="3">
        <v>0</v>
      </c>
      <c r="W516" s="3">
        <v>0</v>
      </c>
      <c r="X516" s="3">
        <v>0</v>
      </c>
      <c r="Y516" s="34">
        <v>0</v>
      </c>
      <c r="Z516" s="34">
        <v>0</v>
      </c>
      <c r="AA516" s="3">
        <v>0</v>
      </c>
      <c r="AB516" s="3">
        <v>0</v>
      </c>
      <c r="AC516" s="3">
        <v>0</v>
      </c>
      <c r="AD516" s="34">
        <v>0</v>
      </c>
      <c r="AE516" s="34">
        <v>0</v>
      </c>
      <c r="AF516" s="3">
        <v>0</v>
      </c>
      <c r="AG516" s="3">
        <v>0</v>
      </c>
      <c r="AH516" s="3">
        <v>0</v>
      </c>
      <c r="AI516" s="34">
        <v>0</v>
      </c>
      <c r="AJ516" s="34">
        <v>0</v>
      </c>
      <c r="AK516" s="3">
        <v>58971.55</v>
      </c>
      <c r="AL516" s="3">
        <v>0</v>
      </c>
      <c r="AM516" s="3">
        <v>58971.55</v>
      </c>
      <c r="AN516" s="34">
        <v>0</v>
      </c>
      <c r="AO516" s="34">
        <v>0.05</v>
      </c>
      <c r="AP516" s="3">
        <v>60739228.159999996</v>
      </c>
      <c r="AQ516" s="3">
        <v>0</v>
      </c>
      <c r="AR516" s="3">
        <v>60739228.159999996</v>
      </c>
      <c r="AS516" s="34">
        <v>0</v>
      </c>
      <c r="AT516" s="34">
        <v>2.38</v>
      </c>
      <c r="AU516" s="3">
        <v>0</v>
      </c>
      <c r="AV516" s="3">
        <v>0</v>
      </c>
      <c r="AW516" s="3">
        <v>0</v>
      </c>
      <c r="AX516" s="34">
        <v>0</v>
      </c>
      <c r="AY516" s="34">
        <v>0</v>
      </c>
      <c r="AZ516" s="3">
        <v>0</v>
      </c>
      <c r="BA516" s="3">
        <v>0</v>
      </c>
      <c r="BB516" s="3">
        <v>0</v>
      </c>
      <c r="BC516" s="34">
        <v>0</v>
      </c>
      <c r="BD516" s="34">
        <v>0</v>
      </c>
      <c r="BE516" s="3">
        <v>0</v>
      </c>
      <c r="BF516" s="3">
        <v>0</v>
      </c>
      <c r="BG516" s="3">
        <v>0</v>
      </c>
      <c r="BH516" s="34">
        <v>0</v>
      </c>
      <c r="BI516" s="34">
        <v>0</v>
      </c>
    </row>
    <row r="517" spans="1:61" ht="20.100000000000001" customHeight="1" x14ac:dyDescent="0.5">
      <c r="A517" s="3" t="s">
        <v>39</v>
      </c>
      <c r="B517" s="3">
        <v>60400974.650000006</v>
      </c>
      <c r="C517" s="3">
        <v>0</v>
      </c>
      <c r="D517" s="3">
        <v>60400974.650000006</v>
      </c>
      <c r="E517" s="34">
        <v>0</v>
      </c>
      <c r="F517" s="34">
        <v>0.43</v>
      </c>
      <c r="G517" s="3">
        <v>7448.27</v>
      </c>
      <c r="H517" s="3">
        <v>0</v>
      </c>
      <c r="I517" s="3">
        <v>7448.27</v>
      </c>
      <c r="J517" s="34">
        <v>0</v>
      </c>
      <c r="K517" s="34">
        <v>0</v>
      </c>
      <c r="L517" s="3">
        <v>5525825.5300000003</v>
      </c>
      <c r="M517" s="3">
        <v>0</v>
      </c>
      <c r="N517" s="3">
        <v>5525825.5300000003</v>
      </c>
      <c r="O517" s="34">
        <v>0</v>
      </c>
      <c r="P517" s="34">
        <v>0.28999999999999998</v>
      </c>
      <c r="Q517" s="3">
        <v>0</v>
      </c>
      <c r="R517" s="3">
        <v>0</v>
      </c>
      <c r="S517" s="3">
        <v>0</v>
      </c>
      <c r="T517" s="34">
        <v>0</v>
      </c>
      <c r="U517" s="34">
        <v>0</v>
      </c>
      <c r="V517" s="3">
        <v>0</v>
      </c>
      <c r="W517" s="3">
        <v>0</v>
      </c>
      <c r="X517" s="3">
        <v>0</v>
      </c>
      <c r="Y517" s="34">
        <v>0</v>
      </c>
      <c r="Z517" s="34">
        <v>0</v>
      </c>
      <c r="AA517" s="3">
        <v>6388662.46</v>
      </c>
      <c r="AB517" s="3">
        <v>0</v>
      </c>
      <c r="AC517" s="3">
        <v>6388662.46</v>
      </c>
      <c r="AD517" s="34">
        <v>0</v>
      </c>
      <c r="AE517" s="34">
        <v>0.12</v>
      </c>
      <c r="AF517" s="3">
        <v>274560.96000000002</v>
      </c>
      <c r="AG517" s="3">
        <v>0</v>
      </c>
      <c r="AH517" s="3">
        <v>274560.96000000002</v>
      </c>
      <c r="AI517" s="34">
        <v>0</v>
      </c>
      <c r="AJ517" s="34">
        <v>0.34</v>
      </c>
      <c r="AK517" s="3">
        <v>8620.68</v>
      </c>
      <c r="AL517" s="3">
        <v>0</v>
      </c>
      <c r="AM517" s="3">
        <v>8620.68</v>
      </c>
      <c r="AN517" s="34">
        <v>0</v>
      </c>
      <c r="AO517" s="34">
        <v>0.01</v>
      </c>
      <c r="AP517" s="3">
        <v>36962577.200000003</v>
      </c>
      <c r="AQ517" s="3">
        <v>0</v>
      </c>
      <c r="AR517" s="3">
        <v>36962577.200000003</v>
      </c>
      <c r="AS517" s="34">
        <v>0</v>
      </c>
      <c r="AT517" s="34">
        <v>1.45</v>
      </c>
      <c r="AU517" s="3">
        <v>0</v>
      </c>
      <c r="AV517" s="3">
        <v>0</v>
      </c>
      <c r="AW517" s="3">
        <v>0</v>
      </c>
      <c r="AX517" s="34">
        <v>0</v>
      </c>
      <c r="AY517" s="34">
        <v>0</v>
      </c>
      <c r="AZ517" s="3">
        <v>1514808.75</v>
      </c>
      <c r="BA517" s="3">
        <v>0</v>
      </c>
      <c r="BB517" s="3">
        <v>1514808.75</v>
      </c>
      <c r="BC517" s="34">
        <v>0</v>
      </c>
      <c r="BD517" s="34">
        <v>0.66</v>
      </c>
      <c r="BE517" s="3">
        <v>9718470.8000000007</v>
      </c>
      <c r="BF517" s="3">
        <v>0</v>
      </c>
      <c r="BG517" s="3">
        <v>9718470.8000000007</v>
      </c>
      <c r="BH517" s="34">
        <v>0</v>
      </c>
      <c r="BI517" s="34">
        <v>1.36</v>
      </c>
    </row>
    <row r="518" spans="1:61" ht="20.100000000000001" customHeight="1" x14ac:dyDescent="0.5">
      <c r="A518" s="3" t="s">
        <v>37</v>
      </c>
      <c r="B518" s="3">
        <v>57181866.569999993</v>
      </c>
      <c r="C518" s="3">
        <v>0</v>
      </c>
      <c r="D518" s="3">
        <v>57181866.569999993</v>
      </c>
      <c r="E518" s="34">
        <v>0</v>
      </c>
      <c r="F518" s="34">
        <v>0.41</v>
      </c>
      <c r="G518" s="3">
        <v>0</v>
      </c>
      <c r="H518" s="3">
        <v>0</v>
      </c>
      <c r="I518" s="3">
        <v>0</v>
      </c>
      <c r="J518" s="34">
        <v>0</v>
      </c>
      <c r="K518" s="34">
        <v>0</v>
      </c>
      <c r="L518" s="3">
        <v>56634062.909999996</v>
      </c>
      <c r="M518" s="3">
        <v>0</v>
      </c>
      <c r="N518" s="3">
        <v>56634062.909999996</v>
      </c>
      <c r="O518" s="34">
        <v>0</v>
      </c>
      <c r="P518" s="34">
        <v>3.01</v>
      </c>
      <c r="Q518" s="3">
        <v>0</v>
      </c>
      <c r="R518" s="3">
        <v>0</v>
      </c>
      <c r="S518" s="3">
        <v>0</v>
      </c>
      <c r="T518" s="34">
        <v>0</v>
      </c>
      <c r="U518" s="34">
        <v>0</v>
      </c>
      <c r="V518" s="3">
        <v>0</v>
      </c>
      <c r="W518" s="3">
        <v>0</v>
      </c>
      <c r="X518" s="3">
        <v>0</v>
      </c>
      <c r="Y518" s="34">
        <v>0</v>
      </c>
      <c r="Z518" s="34">
        <v>0</v>
      </c>
      <c r="AA518" s="3">
        <v>0</v>
      </c>
      <c r="AB518" s="3">
        <v>0</v>
      </c>
      <c r="AC518" s="3">
        <v>0</v>
      </c>
      <c r="AD518" s="34">
        <v>0</v>
      </c>
      <c r="AE518" s="34">
        <v>0</v>
      </c>
      <c r="AF518" s="3">
        <v>0</v>
      </c>
      <c r="AG518" s="3">
        <v>0</v>
      </c>
      <c r="AH518" s="3">
        <v>0</v>
      </c>
      <c r="AI518" s="34">
        <v>0</v>
      </c>
      <c r="AJ518" s="34">
        <v>0</v>
      </c>
      <c r="AK518" s="3">
        <v>0</v>
      </c>
      <c r="AL518" s="3">
        <v>0</v>
      </c>
      <c r="AM518" s="3">
        <v>0</v>
      </c>
      <c r="AN518" s="34">
        <v>0</v>
      </c>
      <c r="AO518" s="34">
        <v>0</v>
      </c>
      <c r="AP518" s="3">
        <v>0</v>
      </c>
      <c r="AQ518" s="3">
        <v>0</v>
      </c>
      <c r="AR518" s="3">
        <v>0</v>
      </c>
      <c r="AS518" s="34">
        <v>0</v>
      </c>
      <c r="AT518" s="34">
        <v>0</v>
      </c>
      <c r="AU518" s="3">
        <v>0</v>
      </c>
      <c r="AV518" s="3">
        <v>0</v>
      </c>
      <c r="AW518" s="3">
        <v>0</v>
      </c>
      <c r="AX518" s="34">
        <v>0</v>
      </c>
      <c r="AY518" s="34">
        <v>0</v>
      </c>
      <c r="AZ518" s="3">
        <v>547803.66</v>
      </c>
      <c r="BA518" s="3">
        <v>0</v>
      </c>
      <c r="BB518" s="3">
        <v>547803.66</v>
      </c>
      <c r="BC518" s="34">
        <v>0</v>
      </c>
      <c r="BD518" s="34">
        <v>0.24</v>
      </c>
      <c r="BE518" s="3">
        <v>0</v>
      </c>
      <c r="BF518" s="3">
        <v>0</v>
      </c>
      <c r="BG518" s="3">
        <v>0</v>
      </c>
      <c r="BH518" s="34">
        <v>0</v>
      </c>
      <c r="BI518" s="34">
        <v>0</v>
      </c>
    </row>
    <row r="519" spans="1:61" ht="20.100000000000001" customHeight="1" x14ac:dyDescent="0.5">
      <c r="A519" s="3" t="s">
        <v>36</v>
      </c>
      <c r="B519" s="3">
        <v>612168.91</v>
      </c>
      <c r="C519" s="3">
        <v>50895518.200000003</v>
      </c>
      <c r="D519" s="3">
        <v>51507687.109999999</v>
      </c>
      <c r="E519" s="34">
        <v>98.81</v>
      </c>
      <c r="F519" s="34">
        <v>0.37</v>
      </c>
      <c r="G519" s="3">
        <v>0</v>
      </c>
      <c r="H519" s="3">
        <v>0</v>
      </c>
      <c r="I519" s="3">
        <v>0</v>
      </c>
      <c r="J519" s="34">
        <v>0</v>
      </c>
      <c r="K519" s="34">
        <v>0</v>
      </c>
      <c r="L519" s="3">
        <v>612168.91</v>
      </c>
      <c r="M519" s="3">
        <v>0</v>
      </c>
      <c r="N519" s="3">
        <v>612168.91</v>
      </c>
      <c r="O519" s="34">
        <v>0</v>
      </c>
      <c r="P519" s="34">
        <v>0.03</v>
      </c>
      <c r="Q519" s="3">
        <v>0</v>
      </c>
      <c r="R519" s="3">
        <v>50895518.200000003</v>
      </c>
      <c r="S519" s="3">
        <v>50895518.200000003</v>
      </c>
      <c r="T519" s="34">
        <v>100</v>
      </c>
      <c r="U519" s="34">
        <v>1.77</v>
      </c>
      <c r="V519" s="3">
        <v>0</v>
      </c>
      <c r="W519" s="3">
        <v>0</v>
      </c>
      <c r="X519" s="3">
        <v>0</v>
      </c>
      <c r="Y519" s="34">
        <v>0</v>
      </c>
      <c r="Z519" s="34">
        <v>0</v>
      </c>
      <c r="AA519" s="3">
        <v>0</v>
      </c>
      <c r="AB519" s="3">
        <v>0</v>
      </c>
      <c r="AC519" s="3">
        <v>0</v>
      </c>
      <c r="AD519" s="34">
        <v>0</v>
      </c>
      <c r="AE519" s="34">
        <v>0</v>
      </c>
      <c r="AF519" s="3">
        <v>0</v>
      </c>
      <c r="AG519" s="3">
        <v>0</v>
      </c>
      <c r="AH519" s="3">
        <v>0</v>
      </c>
      <c r="AI519" s="34">
        <v>0</v>
      </c>
      <c r="AJ519" s="34">
        <v>0</v>
      </c>
      <c r="AK519" s="3">
        <v>0</v>
      </c>
      <c r="AL519" s="3">
        <v>0</v>
      </c>
      <c r="AM519" s="3">
        <v>0</v>
      </c>
      <c r="AN519" s="34">
        <v>0</v>
      </c>
      <c r="AO519" s="34">
        <v>0</v>
      </c>
      <c r="AP519" s="3">
        <v>0</v>
      </c>
      <c r="AQ519" s="3">
        <v>0</v>
      </c>
      <c r="AR519" s="3">
        <v>0</v>
      </c>
      <c r="AS519" s="34">
        <v>0</v>
      </c>
      <c r="AT519" s="34">
        <v>0</v>
      </c>
      <c r="AU519" s="3">
        <v>0</v>
      </c>
      <c r="AV519" s="3">
        <v>0</v>
      </c>
      <c r="AW519" s="3">
        <v>0</v>
      </c>
      <c r="AX519" s="34">
        <v>0</v>
      </c>
      <c r="AY519" s="34">
        <v>0</v>
      </c>
      <c r="AZ519" s="3">
        <v>0</v>
      </c>
      <c r="BA519" s="3">
        <v>0</v>
      </c>
      <c r="BB519" s="3">
        <v>0</v>
      </c>
      <c r="BC519" s="34">
        <v>0</v>
      </c>
      <c r="BD519" s="34">
        <v>0</v>
      </c>
      <c r="BE519" s="3">
        <v>0</v>
      </c>
      <c r="BF519" s="3">
        <v>0</v>
      </c>
      <c r="BG519" s="3">
        <v>0</v>
      </c>
      <c r="BH519" s="34">
        <v>0</v>
      </c>
      <c r="BI519" s="34">
        <v>0</v>
      </c>
    </row>
    <row r="520" spans="1:61" ht="20.100000000000001" customHeight="1" x14ac:dyDescent="0.5">
      <c r="A520" s="3" t="s">
        <v>38</v>
      </c>
      <c r="B520" s="3">
        <v>1833994.96</v>
      </c>
      <c r="C520" s="3">
        <v>48035262.409999996</v>
      </c>
      <c r="D520" s="3">
        <v>49869257.369999997</v>
      </c>
      <c r="E520" s="34">
        <v>96.32</v>
      </c>
      <c r="F520" s="34">
        <v>0.35</v>
      </c>
      <c r="G520" s="3">
        <v>0</v>
      </c>
      <c r="H520" s="3">
        <v>0</v>
      </c>
      <c r="I520" s="3">
        <v>0</v>
      </c>
      <c r="J520" s="34">
        <v>0</v>
      </c>
      <c r="K520" s="34">
        <v>0</v>
      </c>
      <c r="L520" s="3">
        <v>1655284.03</v>
      </c>
      <c r="M520" s="3">
        <v>0</v>
      </c>
      <c r="N520" s="3">
        <v>1655284.03</v>
      </c>
      <c r="O520" s="34">
        <v>0</v>
      </c>
      <c r="P520" s="34">
        <v>0.09</v>
      </c>
      <c r="Q520" s="3">
        <v>0</v>
      </c>
      <c r="R520" s="3">
        <v>0</v>
      </c>
      <c r="S520" s="3">
        <v>0</v>
      </c>
      <c r="T520" s="34">
        <v>0</v>
      </c>
      <c r="U520" s="34">
        <v>0</v>
      </c>
      <c r="V520" s="3">
        <v>0</v>
      </c>
      <c r="W520" s="3">
        <v>0</v>
      </c>
      <c r="X520" s="3">
        <v>0</v>
      </c>
      <c r="Y520" s="34">
        <v>0</v>
      </c>
      <c r="Z520" s="34">
        <v>0</v>
      </c>
      <c r="AA520" s="3">
        <v>0</v>
      </c>
      <c r="AB520" s="3">
        <v>0</v>
      </c>
      <c r="AC520" s="3">
        <v>0</v>
      </c>
      <c r="AD520" s="34">
        <v>0</v>
      </c>
      <c r="AE520" s="34">
        <v>0</v>
      </c>
      <c r="AF520" s="3">
        <v>0</v>
      </c>
      <c r="AG520" s="3">
        <v>0</v>
      </c>
      <c r="AH520" s="3">
        <v>0</v>
      </c>
      <c r="AI520" s="34">
        <v>0</v>
      </c>
      <c r="AJ520" s="34">
        <v>0</v>
      </c>
      <c r="AK520" s="3">
        <v>0</v>
      </c>
      <c r="AL520" s="3">
        <v>0</v>
      </c>
      <c r="AM520" s="3">
        <v>0</v>
      </c>
      <c r="AN520" s="34">
        <v>0</v>
      </c>
      <c r="AO520" s="34">
        <v>0</v>
      </c>
      <c r="AP520" s="3">
        <v>0</v>
      </c>
      <c r="AQ520" s="3">
        <v>0</v>
      </c>
      <c r="AR520" s="3">
        <v>0</v>
      </c>
      <c r="AS520" s="34">
        <v>0</v>
      </c>
      <c r="AT520" s="34">
        <v>0</v>
      </c>
      <c r="AU520" s="3">
        <v>0</v>
      </c>
      <c r="AV520" s="3">
        <v>48035262.409999996</v>
      </c>
      <c r="AW520" s="3">
        <v>48035262.409999996</v>
      </c>
      <c r="AX520" s="34">
        <v>100</v>
      </c>
      <c r="AY520" s="34">
        <v>100</v>
      </c>
      <c r="AZ520" s="3">
        <v>0</v>
      </c>
      <c r="BA520" s="3">
        <v>0</v>
      </c>
      <c r="BB520" s="3">
        <v>0</v>
      </c>
      <c r="BC520" s="34">
        <v>0</v>
      </c>
      <c r="BD520" s="34">
        <v>0</v>
      </c>
      <c r="BE520" s="3">
        <v>178710.93</v>
      </c>
      <c r="BF520" s="3">
        <v>0</v>
      </c>
      <c r="BG520" s="3">
        <v>178710.93</v>
      </c>
      <c r="BH520" s="34">
        <v>0</v>
      </c>
      <c r="BI520" s="34">
        <v>0.03</v>
      </c>
    </row>
    <row r="521" spans="1:61" ht="20.100000000000001" customHeight="1" x14ac:dyDescent="0.5">
      <c r="A521" s="3" t="s">
        <v>41</v>
      </c>
      <c r="B521" s="3">
        <v>33580045.520000003</v>
      </c>
      <c r="C521" s="3">
        <v>1238061.9599999997</v>
      </c>
      <c r="D521" s="3">
        <v>34818107.480000004</v>
      </c>
      <c r="E521" s="34">
        <v>3.56</v>
      </c>
      <c r="F521" s="34">
        <v>0.25</v>
      </c>
      <c r="G521" s="3">
        <v>0</v>
      </c>
      <c r="H521" s="3">
        <v>0</v>
      </c>
      <c r="I521" s="3">
        <v>0</v>
      </c>
      <c r="J521" s="34">
        <v>0</v>
      </c>
      <c r="K521" s="34">
        <v>0</v>
      </c>
      <c r="L521" s="3">
        <v>26627909.010000002</v>
      </c>
      <c r="M521" s="3">
        <v>0</v>
      </c>
      <c r="N521" s="3">
        <v>26627909.010000002</v>
      </c>
      <c r="O521" s="34">
        <v>0</v>
      </c>
      <c r="P521" s="34">
        <v>1.42</v>
      </c>
      <c r="Q521" s="3">
        <v>0</v>
      </c>
      <c r="R521" s="3">
        <v>470277.04</v>
      </c>
      <c r="S521" s="3">
        <v>470277.04</v>
      </c>
      <c r="T521" s="34">
        <v>100</v>
      </c>
      <c r="U521" s="34">
        <v>0.02</v>
      </c>
      <c r="V521" s="3">
        <v>0</v>
      </c>
      <c r="W521" s="3">
        <v>0</v>
      </c>
      <c r="X521" s="3">
        <v>0</v>
      </c>
      <c r="Y521" s="34">
        <v>0</v>
      </c>
      <c r="Z521" s="34">
        <v>0</v>
      </c>
      <c r="AA521" s="3">
        <v>6518357.7599999998</v>
      </c>
      <c r="AB521" s="3">
        <v>717779.25</v>
      </c>
      <c r="AC521" s="3">
        <v>7236137.0099999998</v>
      </c>
      <c r="AD521" s="34">
        <v>9.92</v>
      </c>
      <c r="AE521" s="34">
        <v>0.14000000000000001</v>
      </c>
      <c r="AF521" s="3">
        <v>0</v>
      </c>
      <c r="AG521" s="3">
        <v>0</v>
      </c>
      <c r="AH521" s="3">
        <v>0</v>
      </c>
      <c r="AI521" s="34">
        <v>0</v>
      </c>
      <c r="AJ521" s="34">
        <v>0</v>
      </c>
      <c r="AK521" s="3">
        <v>2885.2</v>
      </c>
      <c r="AL521" s="3">
        <v>0</v>
      </c>
      <c r="AM521" s="3">
        <v>2885.2</v>
      </c>
      <c r="AN521" s="34">
        <v>0</v>
      </c>
      <c r="AO521" s="34">
        <v>0</v>
      </c>
      <c r="AP521" s="3">
        <v>0</v>
      </c>
      <c r="AQ521" s="3">
        <v>39460.28</v>
      </c>
      <c r="AR521" s="3">
        <v>39460.28</v>
      </c>
      <c r="AS521" s="34">
        <v>100</v>
      </c>
      <c r="AT521" s="34">
        <v>0</v>
      </c>
      <c r="AU521" s="3">
        <v>0</v>
      </c>
      <c r="AV521" s="3">
        <v>0</v>
      </c>
      <c r="AW521" s="3">
        <v>0</v>
      </c>
      <c r="AX521" s="34">
        <v>0</v>
      </c>
      <c r="AY521" s="34">
        <v>0</v>
      </c>
      <c r="AZ521" s="3">
        <v>0</v>
      </c>
      <c r="BA521" s="3">
        <v>0</v>
      </c>
      <c r="BB521" s="3">
        <v>0</v>
      </c>
      <c r="BC521" s="34">
        <v>0</v>
      </c>
      <c r="BD521" s="34">
        <v>0</v>
      </c>
      <c r="BE521" s="3">
        <v>430893.55</v>
      </c>
      <c r="BF521" s="3">
        <v>10545.39</v>
      </c>
      <c r="BG521" s="3">
        <v>441438.94</v>
      </c>
      <c r="BH521" s="34">
        <v>2.39</v>
      </c>
      <c r="BI521" s="34">
        <v>0.06</v>
      </c>
    </row>
    <row r="522" spans="1:61" ht="20.100000000000001" customHeight="1" x14ac:dyDescent="0.5">
      <c r="A522" s="3" t="s">
        <v>40</v>
      </c>
      <c r="B522" s="3">
        <v>24783941.199999999</v>
      </c>
      <c r="C522" s="3">
        <v>0</v>
      </c>
      <c r="D522" s="3">
        <v>24783941.199999999</v>
      </c>
      <c r="E522" s="34">
        <v>0</v>
      </c>
      <c r="F522" s="34">
        <v>0.18</v>
      </c>
      <c r="G522" s="3">
        <v>0</v>
      </c>
      <c r="H522" s="3">
        <v>0</v>
      </c>
      <c r="I522" s="3">
        <v>0</v>
      </c>
      <c r="J522" s="34">
        <v>0</v>
      </c>
      <c r="K522" s="34">
        <v>0</v>
      </c>
      <c r="L522" s="3">
        <v>1422.41</v>
      </c>
      <c r="M522" s="3">
        <v>0</v>
      </c>
      <c r="N522" s="3">
        <v>1422.41</v>
      </c>
      <c r="O522" s="34">
        <v>0</v>
      </c>
      <c r="P522" s="34">
        <v>0</v>
      </c>
      <c r="Q522" s="3">
        <v>0</v>
      </c>
      <c r="R522" s="3">
        <v>0</v>
      </c>
      <c r="S522" s="3">
        <v>0</v>
      </c>
      <c r="T522" s="34">
        <v>0</v>
      </c>
      <c r="U522" s="34">
        <v>0</v>
      </c>
      <c r="V522" s="3">
        <v>2758.62</v>
      </c>
      <c r="W522" s="3">
        <v>0</v>
      </c>
      <c r="X522" s="3">
        <v>2758.62</v>
      </c>
      <c r="Y522" s="34">
        <v>0</v>
      </c>
      <c r="Z522" s="34">
        <v>0</v>
      </c>
      <c r="AA522" s="3">
        <v>1114601.95</v>
      </c>
      <c r="AB522" s="3">
        <v>0</v>
      </c>
      <c r="AC522" s="3">
        <v>1114601.95</v>
      </c>
      <c r="AD522" s="34">
        <v>0</v>
      </c>
      <c r="AE522" s="34">
        <v>0.02</v>
      </c>
      <c r="AF522" s="3">
        <v>199352.33</v>
      </c>
      <c r="AG522" s="3">
        <v>0</v>
      </c>
      <c r="AH522" s="3">
        <v>199352.33</v>
      </c>
      <c r="AI522" s="34">
        <v>0</v>
      </c>
      <c r="AJ522" s="34">
        <v>0.25</v>
      </c>
      <c r="AK522" s="3">
        <v>9105.3799999999992</v>
      </c>
      <c r="AL522" s="3">
        <v>0</v>
      </c>
      <c r="AM522" s="3">
        <v>9105.3799999999992</v>
      </c>
      <c r="AN522" s="34">
        <v>0</v>
      </c>
      <c r="AO522" s="34">
        <v>0.01</v>
      </c>
      <c r="AP522" s="3">
        <v>15957264.390000001</v>
      </c>
      <c r="AQ522" s="3">
        <v>0</v>
      </c>
      <c r="AR522" s="3">
        <v>15957264.390000001</v>
      </c>
      <c r="AS522" s="34">
        <v>0</v>
      </c>
      <c r="AT522" s="34">
        <v>0.63</v>
      </c>
      <c r="AU522" s="3">
        <v>0</v>
      </c>
      <c r="AV522" s="3">
        <v>0</v>
      </c>
      <c r="AW522" s="3">
        <v>0</v>
      </c>
      <c r="AX522" s="34">
        <v>0</v>
      </c>
      <c r="AY522" s="34">
        <v>0</v>
      </c>
      <c r="AZ522" s="3">
        <v>6600191.04</v>
      </c>
      <c r="BA522" s="3">
        <v>0</v>
      </c>
      <c r="BB522" s="3">
        <v>6600191.04</v>
      </c>
      <c r="BC522" s="34">
        <v>0</v>
      </c>
      <c r="BD522" s="34">
        <v>2.88</v>
      </c>
      <c r="BE522" s="3">
        <v>899245.08</v>
      </c>
      <c r="BF522" s="3">
        <v>0</v>
      </c>
      <c r="BG522" s="3">
        <v>899245.08</v>
      </c>
      <c r="BH522" s="34">
        <v>0</v>
      </c>
      <c r="BI522" s="34">
        <v>0.13</v>
      </c>
    </row>
    <row r="523" spans="1:61" ht="20.100000000000001" customHeight="1" x14ac:dyDescent="0.5">
      <c r="A523" s="3" t="s">
        <v>44</v>
      </c>
      <c r="B523" s="3">
        <v>19052813.5</v>
      </c>
      <c r="C523" s="3">
        <v>3000000</v>
      </c>
      <c r="D523" s="3">
        <v>22052813.5</v>
      </c>
      <c r="E523" s="34">
        <v>13.6</v>
      </c>
      <c r="F523" s="34">
        <v>0.16</v>
      </c>
      <c r="G523" s="3">
        <v>63590.49</v>
      </c>
      <c r="H523" s="3">
        <v>0</v>
      </c>
      <c r="I523" s="3">
        <v>63590.49</v>
      </c>
      <c r="J523" s="34">
        <v>0</v>
      </c>
      <c r="K523" s="34">
        <v>0.04</v>
      </c>
      <c r="L523" s="3">
        <v>616300.18999999994</v>
      </c>
      <c r="M523" s="3">
        <v>0</v>
      </c>
      <c r="N523" s="3">
        <v>616300.18999999994</v>
      </c>
      <c r="O523" s="34">
        <v>0</v>
      </c>
      <c r="P523" s="34">
        <v>0.03</v>
      </c>
      <c r="Q523" s="3">
        <v>0</v>
      </c>
      <c r="R523" s="3">
        <v>3000000</v>
      </c>
      <c r="S523" s="3">
        <v>3000000</v>
      </c>
      <c r="T523" s="34">
        <v>100</v>
      </c>
      <c r="U523" s="34">
        <v>0.1</v>
      </c>
      <c r="V523" s="3">
        <v>0</v>
      </c>
      <c r="W523" s="3">
        <v>0</v>
      </c>
      <c r="X523" s="3">
        <v>0</v>
      </c>
      <c r="Y523" s="34">
        <v>0</v>
      </c>
      <c r="Z523" s="34">
        <v>0</v>
      </c>
      <c r="AA523" s="3">
        <v>243669.67</v>
      </c>
      <c r="AB523" s="3">
        <v>0</v>
      </c>
      <c r="AC523" s="3">
        <v>243669.67</v>
      </c>
      <c r="AD523" s="34">
        <v>0</v>
      </c>
      <c r="AE523" s="34">
        <v>0</v>
      </c>
      <c r="AF523" s="3">
        <v>0</v>
      </c>
      <c r="AG523" s="3">
        <v>0</v>
      </c>
      <c r="AH523" s="3">
        <v>0</v>
      </c>
      <c r="AI523" s="34">
        <v>0</v>
      </c>
      <c r="AJ523" s="34">
        <v>0</v>
      </c>
      <c r="AK523" s="3">
        <v>0</v>
      </c>
      <c r="AL523" s="3">
        <v>0</v>
      </c>
      <c r="AM523" s="3">
        <v>0</v>
      </c>
      <c r="AN523" s="34">
        <v>0</v>
      </c>
      <c r="AO523" s="34">
        <v>0</v>
      </c>
      <c r="AP523" s="3">
        <v>14091139.289999999</v>
      </c>
      <c r="AQ523" s="3">
        <v>0</v>
      </c>
      <c r="AR523" s="3">
        <v>14091139.289999999</v>
      </c>
      <c r="AS523" s="34">
        <v>0</v>
      </c>
      <c r="AT523" s="34">
        <v>0.55000000000000004</v>
      </c>
      <c r="AU523" s="3">
        <v>0</v>
      </c>
      <c r="AV523" s="3">
        <v>0</v>
      </c>
      <c r="AW523" s="3">
        <v>0</v>
      </c>
      <c r="AX523" s="34">
        <v>0</v>
      </c>
      <c r="AY523" s="34">
        <v>0</v>
      </c>
      <c r="AZ523" s="3">
        <v>3987025.15</v>
      </c>
      <c r="BA523" s="3">
        <v>0</v>
      </c>
      <c r="BB523" s="3">
        <v>3987025.15</v>
      </c>
      <c r="BC523" s="34">
        <v>0</v>
      </c>
      <c r="BD523" s="34">
        <v>1.74</v>
      </c>
      <c r="BE523" s="3">
        <v>51088.71</v>
      </c>
      <c r="BF523" s="3">
        <v>0</v>
      </c>
      <c r="BG523" s="3">
        <v>51088.71</v>
      </c>
      <c r="BH523" s="34">
        <v>0</v>
      </c>
      <c r="BI523" s="34">
        <v>0.01</v>
      </c>
    </row>
    <row r="524" spans="1:61" ht="20.100000000000001" customHeight="1" x14ac:dyDescent="0.5">
      <c r="A524" s="3" t="s">
        <v>42</v>
      </c>
      <c r="B524" s="3">
        <v>16223131.92</v>
      </c>
      <c r="C524" s="3">
        <v>4142395.36</v>
      </c>
      <c r="D524" s="3">
        <v>20365527.279999997</v>
      </c>
      <c r="E524" s="34">
        <v>20.34</v>
      </c>
      <c r="F524" s="34">
        <v>0.14000000000000001</v>
      </c>
      <c r="G524" s="3">
        <v>0</v>
      </c>
      <c r="H524" s="3">
        <v>0</v>
      </c>
      <c r="I524" s="3">
        <v>0</v>
      </c>
      <c r="J524" s="34">
        <v>0</v>
      </c>
      <c r="K524" s="34">
        <v>0</v>
      </c>
      <c r="L524" s="3">
        <v>784505.78</v>
      </c>
      <c r="M524" s="3">
        <v>4142395.36</v>
      </c>
      <c r="N524" s="3">
        <v>4926901.1399999997</v>
      </c>
      <c r="O524" s="34">
        <v>84.08</v>
      </c>
      <c r="P524" s="34">
        <v>0.26</v>
      </c>
      <c r="Q524" s="3">
        <v>0</v>
      </c>
      <c r="R524" s="3">
        <v>0</v>
      </c>
      <c r="S524" s="3">
        <v>0</v>
      </c>
      <c r="T524" s="34">
        <v>0</v>
      </c>
      <c r="U524" s="34">
        <v>0</v>
      </c>
      <c r="V524" s="3">
        <v>0</v>
      </c>
      <c r="W524" s="3">
        <v>0</v>
      </c>
      <c r="X524" s="3">
        <v>0</v>
      </c>
      <c r="Y524" s="34">
        <v>0</v>
      </c>
      <c r="Z524" s="34">
        <v>0</v>
      </c>
      <c r="AA524" s="3">
        <v>266830.34000000003</v>
      </c>
      <c r="AB524" s="3">
        <v>0</v>
      </c>
      <c r="AC524" s="3">
        <v>266830.34000000003</v>
      </c>
      <c r="AD524" s="34">
        <v>0</v>
      </c>
      <c r="AE524" s="34">
        <v>0.01</v>
      </c>
      <c r="AF524" s="3">
        <v>0</v>
      </c>
      <c r="AG524" s="3">
        <v>0</v>
      </c>
      <c r="AH524" s="3">
        <v>0</v>
      </c>
      <c r="AI524" s="34">
        <v>0</v>
      </c>
      <c r="AJ524" s="34">
        <v>0</v>
      </c>
      <c r="AK524" s="3">
        <v>17241.38</v>
      </c>
      <c r="AL524" s="3">
        <v>0</v>
      </c>
      <c r="AM524" s="3">
        <v>17241.38</v>
      </c>
      <c r="AN524" s="34">
        <v>0</v>
      </c>
      <c r="AO524" s="34">
        <v>0.01</v>
      </c>
      <c r="AP524" s="3">
        <v>4814075.34</v>
      </c>
      <c r="AQ524" s="3">
        <v>0</v>
      </c>
      <c r="AR524" s="3">
        <v>4814075.34</v>
      </c>
      <c r="AS524" s="34">
        <v>0</v>
      </c>
      <c r="AT524" s="34">
        <v>0.19</v>
      </c>
      <c r="AU524" s="3">
        <v>0</v>
      </c>
      <c r="AV524" s="3">
        <v>0</v>
      </c>
      <c r="AW524" s="3">
        <v>0</v>
      </c>
      <c r="AX524" s="34">
        <v>0</v>
      </c>
      <c r="AY524" s="34">
        <v>0</v>
      </c>
      <c r="AZ524" s="3">
        <v>6602476.3399999999</v>
      </c>
      <c r="BA524" s="3">
        <v>0</v>
      </c>
      <c r="BB524" s="3">
        <v>6602476.3399999999</v>
      </c>
      <c r="BC524" s="34">
        <v>0</v>
      </c>
      <c r="BD524" s="34">
        <v>2.88</v>
      </c>
      <c r="BE524" s="3">
        <v>3738002.74</v>
      </c>
      <c r="BF524" s="3">
        <v>0</v>
      </c>
      <c r="BG524" s="3">
        <v>3738002.74</v>
      </c>
      <c r="BH524" s="34">
        <v>0</v>
      </c>
      <c r="BI524" s="34">
        <v>0.52</v>
      </c>
    </row>
    <row r="525" spans="1:61" ht="20.100000000000001" customHeight="1" x14ac:dyDescent="0.5">
      <c r="A525" s="3" t="s">
        <v>43</v>
      </c>
      <c r="B525" s="3">
        <v>17307195.960000001</v>
      </c>
      <c r="C525" s="3">
        <v>42352</v>
      </c>
      <c r="D525" s="3">
        <v>17349547.960000001</v>
      </c>
      <c r="E525" s="34">
        <v>0.24</v>
      </c>
      <c r="F525" s="34">
        <v>0.12</v>
      </c>
      <c r="G525" s="3">
        <v>93576.79</v>
      </c>
      <c r="H525" s="3">
        <v>0</v>
      </c>
      <c r="I525" s="3">
        <v>93576.79</v>
      </c>
      <c r="J525" s="34">
        <v>0</v>
      </c>
      <c r="K525" s="34">
        <v>0.05</v>
      </c>
      <c r="L525" s="3">
        <v>3863444.95</v>
      </c>
      <c r="M525" s="3">
        <v>0</v>
      </c>
      <c r="N525" s="3">
        <v>3863444.95</v>
      </c>
      <c r="O525" s="34">
        <v>0</v>
      </c>
      <c r="P525" s="34">
        <v>0.21</v>
      </c>
      <c r="Q525" s="3">
        <v>0</v>
      </c>
      <c r="R525" s="3">
        <v>42352</v>
      </c>
      <c r="S525" s="3">
        <v>42352</v>
      </c>
      <c r="T525" s="34">
        <v>100</v>
      </c>
      <c r="U525" s="34">
        <v>0</v>
      </c>
      <c r="V525" s="3">
        <v>7589.49</v>
      </c>
      <c r="W525" s="3">
        <v>0</v>
      </c>
      <c r="X525" s="3">
        <v>7589.49</v>
      </c>
      <c r="Y525" s="34">
        <v>0</v>
      </c>
      <c r="Z525" s="34">
        <v>0.01</v>
      </c>
      <c r="AA525" s="3">
        <v>0</v>
      </c>
      <c r="AB525" s="3">
        <v>0</v>
      </c>
      <c r="AC525" s="3">
        <v>0</v>
      </c>
      <c r="AD525" s="34">
        <v>0</v>
      </c>
      <c r="AE525" s="34">
        <v>0</v>
      </c>
      <c r="AF525" s="3">
        <v>0</v>
      </c>
      <c r="AG525" s="3">
        <v>0</v>
      </c>
      <c r="AH525" s="3">
        <v>0</v>
      </c>
      <c r="AI525" s="34">
        <v>0</v>
      </c>
      <c r="AJ525" s="34">
        <v>0</v>
      </c>
      <c r="AK525" s="3">
        <v>0</v>
      </c>
      <c r="AL525" s="3">
        <v>0</v>
      </c>
      <c r="AM525" s="3">
        <v>0</v>
      </c>
      <c r="AN525" s="34">
        <v>0</v>
      </c>
      <c r="AO525" s="34">
        <v>0</v>
      </c>
      <c r="AP525" s="3">
        <v>12662597.73</v>
      </c>
      <c r="AQ525" s="3">
        <v>0</v>
      </c>
      <c r="AR525" s="3">
        <v>12662597.73</v>
      </c>
      <c r="AS525" s="34">
        <v>0</v>
      </c>
      <c r="AT525" s="34">
        <v>0.5</v>
      </c>
      <c r="AU525" s="3">
        <v>0</v>
      </c>
      <c r="AV525" s="3">
        <v>0</v>
      </c>
      <c r="AW525" s="3">
        <v>0</v>
      </c>
      <c r="AX525" s="34">
        <v>0</v>
      </c>
      <c r="AY525" s="34">
        <v>0</v>
      </c>
      <c r="AZ525" s="3">
        <v>0</v>
      </c>
      <c r="BA525" s="3">
        <v>0</v>
      </c>
      <c r="BB525" s="3">
        <v>0</v>
      </c>
      <c r="BC525" s="34">
        <v>0</v>
      </c>
      <c r="BD525" s="34">
        <v>0</v>
      </c>
      <c r="BE525" s="3">
        <v>679987</v>
      </c>
      <c r="BF525" s="3">
        <v>0</v>
      </c>
      <c r="BG525" s="3">
        <v>679987</v>
      </c>
      <c r="BH525" s="34">
        <v>0</v>
      </c>
      <c r="BI525" s="34">
        <v>0.1</v>
      </c>
    </row>
    <row r="526" spans="1:61" ht="20.100000000000001" customHeight="1" x14ac:dyDescent="0.5">
      <c r="A526" s="3" t="s">
        <v>47</v>
      </c>
      <c r="B526" s="3">
        <v>12097645.52</v>
      </c>
      <c r="C526" s="3">
        <v>0</v>
      </c>
      <c r="D526" s="3">
        <v>12097645.52</v>
      </c>
      <c r="E526" s="34">
        <v>0</v>
      </c>
      <c r="F526" s="34">
        <v>0.09</v>
      </c>
      <c r="G526" s="3">
        <v>37849.339999999997</v>
      </c>
      <c r="H526" s="3">
        <v>0</v>
      </c>
      <c r="I526" s="3">
        <v>37849.339999999997</v>
      </c>
      <c r="J526" s="34">
        <v>0</v>
      </c>
      <c r="K526" s="34">
        <v>0.02</v>
      </c>
      <c r="L526" s="3">
        <v>3596.2</v>
      </c>
      <c r="M526" s="3">
        <v>0</v>
      </c>
      <c r="N526" s="3">
        <v>3596.2</v>
      </c>
      <c r="O526" s="34">
        <v>0</v>
      </c>
      <c r="P526" s="34">
        <v>0</v>
      </c>
      <c r="Q526" s="3">
        <v>0</v>
      </c>
      <c r="R526" s="3">
        <v>0</v>
      </c>
      <c r="S526" s="3">
        <v>0</v>
      </c>
      <c r="T526" s="34">
        <v>0</v>
      </c>
      <c r="U526" s="34">
        <v>0</v>
      </c>
      <c r="V526" s="3">
        <v>8253.44</v>
      </c>
      <c r="W526" s="3">
        <v>0</v>
      </c>
      <c r="X526" s="3">
        <v>8253.44</v>
      </c>
      <c r="Y526" s="34">
        <v>0</v>
      </c>
      <c r="Z526" s="34">
        <v>0.01</v>
      </c>
      <c r="AA526" s="3">
        <v>4525334.74</v>
      </c>
      <c r="AB526" s="3">
        <v>0</v>
      </c>
      <c r="AC526" s="3">
        <v>4525334.74</v>
      </c>
      <c r="AD526" s="34">
        <v>0</v>
      </c>
      <c r="AE526" s="34">
        <v>0.09</v>
      </c>
      <c r="AF526" s="3">
        <v>0</v>
      </c>
      <c r="AG526" s="3">
        <v>0</v>
      </c>
      <c r="AH526" s="3">
        <v>0</v>
      </c>
      <c r="AI526" s="34">
        <v>0</v>
      </c>
      <c r="AJ526" s="34">
        <v>0</v>
      </c>
      <c r="AK526" s="3">
        <v>235597.24</v>
      </c>
      <c r="AL526" s="3">
        <v>0</v>
      </c>
      <c r="AM526" s="3">
        <v>235597.24</v>
      </c>
      <c r="AN526" s="34">
        <v>0</v>
      </c>
      <c r="AO526" s="34">
        <v>0.18</v>
      </c>
      <c r="AP526" s="3">
        <v>4889766.37</v>
      </c>
      <c r="AQ526" s="3">
        <v>0</v>
      </c>
      <c r="AR526" s="3">
        <v>4889766.37</v>
      </c>
      <c r="AS526" s="34">
        <v>0</v>
      </c>
      <c r="AT526" s="34">
        <v>0.19</v>
      </c>
      <c r="AU526" s="3">
        <v>0</v>
      </c>
      <c r="AV526" s="3">
        <v>0</v>
      </c>
      <c r="AW526" s="3">
        <v>0</v>
      </c>
      <c r="AX526" s="34">
        <v>0</v>
      </c>
      <c r="AY526" s="34">
        <v>0</v>
      </c>
      <c r="AZ526" s="3">
        <v>239043.97</v>
      </c>
      <c r="BA526" s="3">
        <v>0</v>
      </c>
      <c r="BB526" s="3">
        <v>239043.97</v>
      </c>
      <c r="BC526" s="34">
        <v>0</v>
      </c>
      <c r="BD526" s="34">
        <v>0.1</v>
      </c>
      <c r="BE526" s="3">
        <v>2158204.2200000002</v>
      </c>
      <c r="BF526" s="3">
        <v>0</v>
      </c>
      <c r="BG526" s="3">
        <v>2158204.2200000002</v>
      </c>
      <c r="BH526" s="34">
        <v>0</v>
      </c>
      <c r="BI526" s="34">
        <v>0.3</v>
      </c>
    </row>
    <row r="527" spans="1:61" ht="20.100000000000001" customHeight="1" x14ac:dyDescent="0.5">
      <c r="A527" s="3" t="s">
        <v>48</v>
      </c>
      <c r="B527" s="3">
        <v>43011.72</v>
      </c>
      <c r="C527" s="3">
        <v>5924701.3899999997</v>
      </c>
      <c r="D527" s="3">
        <v>5967713.1099999994</v>
      </c>
      <c r="E527" s="34">
        <v>99.28</v>
      </c>
      <c r="F527" s="34">
        <v>0.04</v>
      </c>
      <c r="G527" s="3">
        <v>0</v>
      </c>
      <c r="H527" s="3">
        <v>0</v>
      </c>
      <c r="I527" s="3">
        <v>0</v>
      </c>
      <c r="J527" s="34">
        <v>0</v>
      </c>
      <c r="K527" s="34">
        <v>0</v>
      </c>
      <c r="L527" s="3">
        <v>0</v>
      </c>
      <c r="M527" s="3">
        <v>0</v>
      </c>
      <c r="N527" s="3">
        <v>0</v>
      </c>
      <c r="O527" s="34">
        <v>0</v>
      </c>
      <c r="P527" s="34">
        <v>0</v>
      </c>
      <c r="Q527" s="3">
        <v>0</v>
      </c>
      <c r="R527" s="3">
        <v>5924701.3899999997</v>
      </c>
      <c r="S527" s="3">
        <v>5924701.3899999997</v>
      </c>
      <c r="T527" s="34">
        <v>100</v>
      </c>
      <c r="U527" s="34">
        <v>0.21</v>
      </c>
      <c r="V527" s="3">
        <v>43011.72</v>
      </c>
      <c r="W527" s="3">
        <v>0</v>
      </c>
      <c r="X527" s="3">
        <v>43011.72</v>
      </c>
      <c r="Y527" s="34">
        <v>0</v>
      </c>
      <c r="Z527" s="34">
        <v>0.04</v>
      </c>
      <c r="AA527" s="3">
        <v>0</v>
      </c>
      <c r="AB527" s="3">
        <v>0</v>
      </c>
      <c r="AC527" s="3">
        <v>0</v>
      </c>
      <c r="AD527" s="34">
        <v>0</v>
      </c>
      <c r="AE527" s="34">
        <v>0</v>
      </c>
      <c r="AF527" s="3">
        <v>0</v>
      </c>
      <c r="AG527" s="3">
        <v>0</v>
      </c>
      <c r="AH527" s="3">
        <v>0</v>
      </c>
      <c r="AI527" s="34">
        <v>0</v>
      </c>
      <c r="AJ527" s="34">
        <v>0</v>
      </c>
      <c r="AK527" s="3">
        <v>0</v>
      </c>
      <c r="AL527" s="3">
        <v>0</v>
      </c>
      <c r="AM527" s="3">
        <v>0</v>
      </c>
      <c r="AN527" s="34">
        <v>0</v>
      </c>
      <c r="AO527" s="34">
        <v>0</v>
      </c>
      <c r="AP527" s="3">
        <v>0</v>
      </c>
      <c r="AQ527" s="3">
        <v>0</v>
      </c>
      <c r="AR527" s="3">
        <v>0</v>
      </c>
      <c r="AS527" s="34">
        <v>0</v>
      </c>
      <c r="AT527" s="34">
        <v>0</v>
      </c>
      <c r="AU527" s="3">
        <v>0</v>
      </c>
      <c r="AV527" s="3">
        <v>0</v>
      </c>
      <c r="AW527" s="3">
        <v>0</v>
      </c>
      <c r="AX527" s="34">
        <v>0</v>
      </c>
      <c r="AY527" s="34">
        <v>0</v>
      </c>
      <c r="AZ527" s="3">
        <v>0</v>
      </c>
      <c r="BA527" s="3">
        <v>0</v>
      </c>
      <c r="BB527" s="3">
        <v>0</v>
      </c>
      <c r="BC527" s="34">
        <v>0</v>
      </c>
      <c r="BD527" s="34">
        <v>0</v>
      </c>
      <c r="BE527" s="3">
        <v>0</v>
      </c>
      <c r="BF527" s="3">
        <v>0</v>
      </c>
      <c r="BG527" s="3">
        <v>0</v>
      </c>
      <c r="BH527" s="34">
        <v>0</v>
      </c>
      <c r="BI527" s="34">
        <v>0</v>
      </c>
    </row>
    <row r="528" spans="1:61" ht="20.100000000000001" customHeight="1" x14ac:dyDescent="0.5">
      <c r="A528" s="3" t="s">
        <v>46</v>
      </c>
      <c r="B528" s="3">
        <v>5365771.34</v>
      </c>
      <c r="C528" s="3">
        <v>0</v>
      </c>
      <c r="D528" s="3">
        <v>5365771.34</v>
      </c>
      <c r="E528" s="34">
        <v>0</v>
      </c>
      <c r="F528" s="34">
        <v>0.04</v>
      </c>
      <c r="G528" s="3">
        <v>0</v>
      </c>
      <c r="H528" s="3">
        <v>0</v>
      </c>
      <c r="I528" s="3">
        <v>0</v>
      </c>
      <c r="J528" s="34">
        <v>0</v>
      </c>
      <c r="K528" s="34">
        <v>0</v>
      </c>
      <c r="L528" s="3">
        <v>0</v>
      </c>
      <c r="M528" s="3">
        <v>0</v>
      </c>
      <c r="N528" s="3">
        <v>0</v>
      </c>
      <c r="O528" s="34">
        <v>0</v>
      </c>
      <c r="P528" s="34">
        <v>0</v>
      </c>
      <c r="Q528" s="3">
        <v>0</v>
      </c>
      <c r="R528" s="3">
        <v>0</v>
      </c>
      <c r="S528" s="3">
        <v>0</v>
      </c>
      <c r="T528" s="34">
        <v>0</v>
      </c>
      <c r="U528" s="34">
        <v>0</v>
      </c>
      <c r="V528" s="3">
        <v>0</v>
      </c>
      <c r="W528" s="3">
        <v>0</v>
      </c>
      <c r="X528" s="3">
        <v>0</v>
      </c>
      <c r="Y528" s="34">
        <v>0</v>
      </c>
      <c r="Z528" s="34">
        <v>0</v>
      </c>
      <c r="AA528" s="3">
        <v>0</v>
      </c>
      <c r="AB528" s="3">
        <v>0</v>
      </c>
      <c r="AC528" s="3">
        <v>0</v>
      </c>
      <c r="AD528" s="34">
        <v>0</v>
      </c>
      <c r="AE528" s="34">
        <v>0</v>
      </c>
      <c r="AF528" s="3">
        <v>0</v>
      </c>
      <c r="AG528" s="3">
        <v>0</v>
      </c>
      <c r="AH528" s="3">
        <v>0</v>
      </c>
      <c r="AI528" s="34">
        <v>0</v>
      </c>
      <c r="AJ528" s="34">
        <v>0</v>
      </c>
      <c r="AK528" s="3">
        <v>0</v>
      </c>
      <c r="AL528" s="3">
        <v>0</v>
      </c>
      <c r="AM528" s="3">
        <v>0</v>
      </c>
      <c r="AN528" s="34">
        <v>0</v>
      </c>
      <c r="AO528" s="34">
        <v>0</v>
      </c>
      <c r="AP528" s="3">
        <v>5365771.34</v>
      </c>
      <c r="AQ528" s="3">
        <v>0</v>
      </c>
      <c r="AR528" s="3">
        <v>5365771.34</v>
      </c>
      <c r="AS528" s="34">
        <v>0</v>
      </c>
      <c r="AT528" s="34">
        <v>0.21</v>
      </c>
      <c r="AU528" s="3">
        <v>0</v>
      </c>
      <c r="AV528" s="3">
        <v>0</v>
      </c>
      <c r="AW528" s="3">
        <v>0</v>
      </c>
      <c r="AX528" s="34">
        <v>0</v>
      </c>
      <c r="AY528" s="34">
        <v>0</v>
      </c>
      <c r="AZ528" s="3">
        <v>0</v>
      </c>
      <c r="BA528" s="3">
        <v>0</v>
      </c>
      <c r="BB528" s="3">
        <v>0</v>
      </c>
      <c r="BC528" s="34">
        <v>0</v>
      </c>
      <c r="BD528" s="34">
        <v>0</v>
      </c>
      <c r="BE528" s="3">
        <v>0</v>
      </c>
      <c r="BF528" s="3">
        <v>0</v>
      </c>
      <c r="BG528" s="3">
        <v>0</v>
      </c>
      <c r="BH528" s="34">
        <v>0</v>
      </c>
      <c r="BI528" s="34">
        <v>0</v>
      </c>
    </row>
    <row r="529" spans="1:61" ht="20.100000000000001" customHeight="1" x14ac:dyDescent="0.5">
      <c r="A529" s="3" t="s">
        <v>45</v>
      </c>
      <c r="B529" s="3">
        <v>5057157.2</v>
      </c>
      <c r="C529" s="3">
        <v>0</v>
      </c>
      <c r="D529" s="3">
        <v>5057157.2</v>
      </c>
      <c r="E529" s="34">
        <v>0</v>
      </c>
      <c r="F529" s="34">
        <v>0.04</v>
      </c>
      <c r="G529" s="3">
        <v>0</v>
      </c>
      <c r="H529" s="3">
        <v>0</v>
      </c>
      <c r="I529" s="3">
        <v>0</v>
      </c>
      <c r="J529" s="34">
        <v>0</v>
      </c>
      <c r="K529" s="34">
        <v>0</v>
      </c>
      <c r="L529" s="3">
        <v>0</v>
      </c>
      <c r="M529" s="3">
        <v>0</v>
      </c>
      <c r="N529" s="3">
        <v>0</v>
      </c>
      <c r="O529" s="34">
        <v>0</v>
      </c>
      <c r="P529" s="34">
        <v>0</v>
      </c>
      <c r="Q529" s="3">
        <v>0</v>
      </c>
      <c r="R529" s="3">
        <v>0</v>
      </c>
      <c r="S529" s="3">
        <v>0</v>
      </c>
      <c r="T529" s="34">
        <v>0</v>
      </c>
      <c r="U529" s="34">
        <v>0</v>
      </c>
      <c r="V529" s="3">
        <v>0</v>
      </c>
      <c r="W529" s="3">
        <v>0</v>
      </c>
      <c r="X529" s="3">
        <v>0</v>
      </c>
      <c r="Y529" s="34">
        <v>0</v>
      </c>
      <c r="Z529" s="34">
        <v>0</v>
      </c>
      <c r="AA529" s="3">
        <v>0</v>
      </c>
      <c r="AB529" s="3">
        <v>0</v>
      </c>
      <c r="AC529" s="3">
        <v>0</v>
      </c>
      <c r="AD529" s="34">
        <v>0</v>
      </c>
      <c r="AE529" s="34">
        <v>0</v>
      </c>
      <c r="AF529" s="3">
        <v>0</v>
      </c>
      <c r="AG529" s="3">
        <v>0</v>
      </c>
      <c r="AH529" s="3">
        <v>0</v>
      </c>
      <c r="AI529" s="34">
        <v>0</v>
      </c>
      <c r="AJ529" s="34">
        <v>0</v>
      </c>
      <c r="AK529" s="3">
        <v>0</v>
      </c>
      <c r="AL529" s="3">
        <v>0</v>
      </c>
      <c r="AM529" s="3">
        <v>0</v>
      </c>
      <c r="AN529" s="34">
        <v>0</v>
      </c>
      <c r="AO529" s="34">
        <v>0</v>
      </c>
      <c r="AP529" s="3">
        <v>1909479.04</v>
      </c>
      <c r="AQ529" s="3">
        <v>0</v>
      </c>
      <c r="AR529" s="3">
        <v>1909479.04</v>
      </c>
      <c r="AS529" s="34">
        <v>0</v>
      </c>
      <c r="AT529" s="34">
        <v>7.0000000000000007E-2</v>
      </c>
      <c r="AU529" s="3">
        <v>0</v>
      </c>
      <c r="AV529" s="3">
        <v>0</v>
      </c>
      <c r="AW529" s="3">
        <v>0</v>
      </c>
      <c r="AX529" s="34">
        <v>0</v>
      </c>
      <c r="AY529" s="34">
        <v>0</v>
      </c>
      <c r="AZ529" s="3">
        <v>3085658.33</v>
      </c>
      <c r="BA529" s="3">
        <v>0</v>
      </c>
      <c r="BB529" s="3">
        <v>3085658.33</v>
      </c>
      <c r="BC529" s="34">
        <v>0</v>
      </c>
      <c r="BD529" s="34">
        <v>1.35</v>
      </c>
      <c r="BE529" s="3">
        <v>62019.83</v>
      </c>
      <c r="BF529" s="3">
        <v>0</v>
      </c>
      <c r="BG529" s="3">
        <v>62019.83</v>
      </c>
      <c r="BH529" s="34">
        <v>0</v>
      </c>
      <c r="BI529" s="34">
        <v>0.01</v>
      </c>
    </row>
    <row r="530" spans="1:61" ht="20.100000000000001" customHeight="1" x14ac:dyDescent="0.5">
      <c r="A530" s="3" t="s">
        <v>49</v>
      </c>
      <c r="B530" s="3">
        <v>776406.44</v>
      </c>
      <c r="C530" s="3">
        <v>0</v>
      </c>
      <c r="D530" s="3">
        <v>776406.44</v>
      </c>
      <c r="E530" s="34">
        <v>0</v>
      </c>
      <c r="F530" s="34">
        <v>0.01</v>
      </c>
      <c r="G530" s="3">
        <v>0</v>
      </c>
      <c r="H530" s="3">
        <v>0</v>
      </c>
      <c r="I530" s="3">
        <v>0</v>
      </c>
      <c r="J530" s="34">
        <v>0</v>
      </c>
      <c r="K530" s="34">
        <v>0</v>
      </c>
      <c r="L530" s="3">
        <v>776406.44</v>
      </c>
      <c r="M530" s="3">
        <v>0</v>
      </c>
      <c r="N530" s="3">
        <v>776406.44</v>
      </c>
      <c r="O530" s="34">
        <v>0</v>
      </c>
      <c r="P530" s="34">
        <v>0.04</v>
      </c>
      <c r="Q530" s="3">
        <v>0</v>
      </c>
      <c r="R530" s="3">
        <v>0</v>
      </c>
      <c r="S530" s="3">
        <v>0</v>
      </c>
      <c r="T530" s="34">
        <v>0</v>
      </c>
      <c r="U530" s="34">
        <v>0</v>
      </c>
      <c r="V530" s="3">
        <v>0</v>
      </c>
      <c r="W530" s="3">
        <v>0</v>
      </c>
      <c r="X530" s="3">
        <v>0</v>
      </c>
      <c r="Y530" s="34">
        <v>0</v>
      </c>
      <c r="Z530" s="34">
        <v>0</v>
      </c>
      <c r="AA530" s="3">
        <v>0</v>
      </c>
      <c r="AB530" s="3">
        <v>0</v>
      </c>
      <c r="AC530" s="3">
        <v>0</v>
      </c>
      <c r="AD530" s="34">
        <v>0</v>
      </c>
      <c r="AE530" s="34">
        <v>0</v>
      </c>
      <c r="AF530" s="3">
        <v>0</v>
      </c>
      <c r="AG530" s="3">
        <v>0</v>
      </c>
      <c r="AH530" s="3">
        <v>0</v>
      </c>
      <c r="AI530" s="34">
        <v>0</v>
      </c>
      <c r="AJ530" s="34">
        <v>0</v>
      </c>
      <c r="AK530" s="3">
        <v>0</v>
      </c>
      <c r="AL530" s="3">
        <v>0</v>
      </c>
      <c r="AM530" s="3">
        <v>0</v>
      </c>
      <c r="AN530" s="34">
        <v>0</v>
      </c>
      <c r="AO530" s="34">
        <v>0</v>
      </c>
      <c r="AP530" s="3">
        <v>0</v>
      </c>
      <c r="AQ530" s="3">
        <v>0</v>
      </c>
      <c r="AR530" s="3">
        <v>0</v>
      </c>
      <c r="AS530" s="34">
        <v>0</v>
      </c>
      <c r="AT530" s="34">
        <v>0</v>
      </c>
      <c r="AU530" s="3">
        <v>0</v>
      </c>
      <c r="AV530" s="3">
        <v>0</v>
      </c>
      <c r="AW530" s="3">
        <v>0</v>
      </c>
      <c r="AX530" s="34">
        <v>0</v>
      </c>
      <c r="AY530" s="34">
        <v>0</v>
      </c>
      <c r="AZ530" s="3">
        <v>0</v>
      </c>
      <c r="BA530" s="3">
        <v>0</v>
      </c>
      <c r="BB530" s="3">
        <v>0</v>
      </c>
      <c r="BC530" s="34">
        <v>0</v>
      </c>
      <c r="BD530" s="34">
        <v>0</v>
      </c>
      <c r="BE530" s="3">
        <v>0</v>
      </c>
      <c r="BF530" s="3">
        <v>0</v>
      </c>
      <c r="BG530" s="3">
        <v>0</v>
      </c>
      <c r="BH530" s="34">
        <v>0</v>
      </c>
      <c r="BI530" s="34">
        <v>0</v>
      </c>
    </row>
    <row r="531" spans="1:61" ht="20.100000000000001" customHeight="1" x14ac:dyDescent="0.5">
      <c r="A531" s="71" t="s">
        <v>3</v>
      </c>
      <c r="B531" s="71">
        <v>9746883012.2699986</v>
      </c>
      <c r="C531" s="71">
        <v>4350082162.5199995</v>
      </c>
      <c r="D531" s="71">
        <v>14096965174.789997</v>
      </c>
      <c r="E531" s="88">
        <v>30.86</v>
      </c>
      <c r="F531" s="88">
        <v>100</v>
      </c>
      <c r="G531" s="71">
        <v>57361262.369999997</v>
      </c>
      <c r="H531" s="71">
        <v>116126636.18000001</v>
      </c>
      <c r="I531" s="71">
        <v>173487898.55000004</v>
      </c>
      <c r="J531" s="88">
        <v>66.94</v>
      </c>
      <c r="K531" s="88">
        <v>100</v>
      </c>
      <c r="L531" s="71">
        <v>787498590.24999988</v>
      </c>
      <c r="M531" s="71">
        <v>1092529974.7</v>
      </c>
      <c r="N531" s="71">
        <v>1880028564.9499998</v>
      </c>
      <c r="O531" s="88">
        <v>58.11</v>
      </c>
      <c r="P531" s="88">
        <v>100</v>
      </c>
      <c r="Q531" s="71">
        <v>14244592.6</v>
      </c>
      <c r="R531" s="71">
        <v>2865336087.3099999</v>
      </c>
      <c r="S531" s="71">
        <v>2879580679.9100003</v>
      </c>
      <c r="T531" s="88">
        <v>99.51</v>
      </c>
      <c r="U531" s="88">
        <v>100</v>
      </c>
      <c r="V531" s="71">
        <v>99457695.220000014</v>
      </c>
      <c r="W531" s="71">
        <v>13085177.6</v>
      </c>
      <c r="X531" s="71">
        <v>112542872.82000001</v>
      </c>
      <c r="Y531" s="88">
        <v>11.63</v>
      </c>
      <c r="Z531" s="88">
        <v>100</v>
      </c>
      <c r="AA531" s="71">
        <v>5147821017.9499989</v>
      </c>
      <c r="AB531" s="71">
        <v>152135125.46000001</v>
      </c>
      <c r="AC531" s="71">
        <v>5299956143.4099998</v>
      </c>
      <c r="AD531" s="88">
        <v>2.87</v>
      </c>
      <c r="AE531" s="88">
        <v>100</v>
      </c>
      <c r="AF531" s="71">
        <v>79728769.780000001</v>
      </c>
      <c r="AG531" s="71">
        <v>0</v>
      </c>
      <c r="AH531" s="71">
        <v>79728769.780000001</v>
      </c>
      <c r="AI531" s="88">
        <v>0</v>
      </c>
      <c r="AJ531" s="88">
        <v>100</v>
      </c>
      <c r="AK531" s="71">
        <v>128976997.37</v>
      </c>
      <c r="AL531" s="71">
        <v>710497.85</v>
      </c>
      <c r="AM531" s="71">
        <v>129687495.22</v>
      </c>
      <c r="AN531" s="88">
        <v>0.55000000000000004</v>
      </c>
      <c r="AO531" s="88">
        <v>100</v>
      </c>
      <c r="AP531" s="71">
        <v>2537780095.1199999</v>
      </c>
      <c r="AQ531" s="71">
        <v>11911565.129999997</v>
      </c>
      <c r="AR531" s="71">
        <v>2549691660.2499995</v>
      </c>
      <c r="AS531" s="88">
        <v>0.47</v>
      </c>
      <c r="AT531" s="88">
        <v>100</v>
      </c>
      <c r="AU531" s="71">
        <v>0</v>
      </c>
      <c r="AV531" s="71">
        <v>48035262.409999996</v>
      </c>
      <c r="AW531" s="71">
        <v>48035262.409999996</v>
      </c>
      <c r="AX531" s="88">
        <v>100</v>
      </c>
      <c r="AY531" s="88">
        <v>100</v>
      </c>
      <c r="AZ531" s="71">
        <v>227443200.69</v>
      </c>
      <c r="BA531" s="71">
        <v>1945530.1999999997</v>
      </c>
      <c r="BB531" s="71">
        <v>229388730.89000002</v>
      </c>
      <c r="BC531" s="88">
        <v>0.85</v>
      </c>
      <c r="BD531" s="88">
        <v>100</v>
      </c>
      <c r="BE531" s="71">
        <v>666570790.92000008</v>
      </c>
      <c r="BF531" s="71">
        <v>48266305.68</v>
      </c>
      <c r="BG531" s="71">
        <v>714837096.5999999</v>
      </c>
      <c r="BH531" s="88">
        <v>6.75</v>
      </c>
      <c r="BI531" s="88">
        <v>100</v>
      </c>
    </row>
    <row r="532" spans="1:61" ht="20.100000000000001" customHeight="1" x14ac:dyDescent="0.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row>
    <row r="533" spans="1:61" ht="20.100000000000001" customHeight="1" x14ac:dyDescent="0.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row>
    <row r="534" spans="1:61" s="29" customFormat="1" ht="20.100000000000001" customHeight="1" x14ac:dyDescent="0.5">
      <c r="A534" s="37"/>
    </row>
    <row r="535" spans="1:61" ht="20.100000000000001" customHeight="1" x14ac:dyDescent="0.5">
      <c r="A535" s="31"/>
      <c r="C535" s="82" t="s">
        <v>102</v>
      </c>
    </row>
    <row r="536" spans="1:61" ht="20.100000000000001" customHeight="1" x14ac:dyDescent="0.5">
      <c r="A536" s="31"/>
      <c r="C536" s="82" t="s">
        <v>103</v>
      </c>
    </row>
    <row r="537" spans="1:61" ht="20.100000000000001" customHeight="1" x14ac:dyDescent="0.5">
      <c r="A537" s="31"/>
      <c r="B537" s="31"/>
      <c r="C537" s="82" t="s">
        <v>271</v>
      </c>
      <c r="D537" s="31"/>
      <c r="E537" s="31"/>
      <c r="F537" s="31"/>
      <c r="G537" s="31"/>
      <c r="H537" s="31"/>
      <c r="I537" s="31"/>
      <c r="J537" s="31"/>
      <c r="K537" s="31"/>
      <c r="L537" s="31"/>
      <c r="M537" s="31"/>
      <c r="N537" s="31"/>
      <c r="O537" s="31"/>
    </row>
    <row r="538" spans="1:61" ht="20.100000000000001" customHeight="1" x14ac:dyDescent="0.5">
      <c r="A538" s="31"/>
      <c r="B538" s="31"/>
      <c r="C538" s="82" t="s">
        <v>104</v>
      </c>
      <c r="D538" s="31"/>
      <c r="E538" s="31"/>
      <c r="F538" s="31"/>
      <c r="G538" s="31"/>
      <c r="H538" s="31"/>
      <c r="I538" s="31"/>
      <c r="J538" s="31"/>
      <c r="K538" s="31"/>
      <c r="L538" s="31"/>
      <c r="M538" s="31"/>
      <c r="N538" s="31"/>
      <c r="O538" s="31"/>
    </row>
    <row r="539" spans="1:61" ht="20.100000000000001" customHeight="1" thickBot="1" x14ac:dyDescent="0.55000000000000004"/>
    <row r="540" spans="1:61" ht="30" customHeight="1" thickBot="1" x14ac:dyDescent="0.55000000000000004">
      <c r="A540" s="135" t="s">
        <v>176</v>
      </c>
      <c r="B540" s="137" t="s">
        <v>626</v>
      </c>
      <c r="C540" s="138"/>
      <c r="D540" s="138"/>
      <c r="E540" s="138"/>
      <c r="F540" s="139"/>
      <c r="G540" s="137" t="s">
        <v>4</v>
      </c>
      <c r="H540" s="138"/>
      <c r="I540" s="138"/>
      <c r="J540" s="138"/>
      <c r="K540" s="138"/>
      <c r="L540" s="137" t="s">
        <v>5</v>
      </c>
      <c r="M540" s="138"/>
      <c r="N540" s="138"/>
      <c r="O540" s="138"/>
      <c r="P540" s="139"/>
      <c r="Q540" s="137" t="s">
        <v>6</v>
      </c>
      <c r="R540" s="138"/>
      <c r="S540" s="138"/>
      <c r="T540" s="138"/>
      <c r="U540" s="139"/>
      <c r="V540" s="137" t="s">
        <v>337</v>
      </c>
      <c r="W540" s="138"/>
      <c r="X540" s="138"/>
      <c r="Y540" s="138"/>
      <c r="Z540" s="139"/>
      <c r="AA540" s="137" t="s">
        <v>338</v>
      </c>
      <c r="AB540" s="138"/>
      <c r="AC540" s="138"/>
      <c r="AD540" s="138"/>
      <c r="AE540" s="139"/>
      <c r="AF540" s="137" t="s">
        <v>9</v>
      </c>
      <c r="AG540" s="138"/>
      <c r="AH540" s="138"/>
      <c r="AI540" s="138"/>
      <c r="AJ540" s="139"/>
      <c r="AK540" s="137" t="s">
        <v>339</v>
      </c>
      <c r="AL540" s="138"/>
      <c r="AM540" s="138"/>
      <c r="AN540" s="138"/>
      <c r="AO540" s="139"/>
      <c r="AP540" s="137" t="s">
        <v>99</v>
      </c>
      <c r="AQ540" s="138"/>
      <c r="AR540" s="138"/>
      <c r="AS540" s="138"/>
      <c r="AT540" s="139"/>
      <c r="AU540" s="137" t="s">
        <v>12</v>
      </c>
      <c r="AV540" s="138"/>
      <c r="AW540" s="138"/>
      <c r="AX540" s="138"/>
      <c r="AY540" s="139"/>
      <c r="AZ540" s="137" t="s">
        <v>13</v>
      </c>
      <c r="BA540" s="138"/>
      <c r="BB540" s="138"/>
      <c r="BC540" s="138"/>
      <c r="BD540" s="139"/>
      <c r="BE540" s="137" t="s">
        <v>14</v>
      </c>
      <c r="BF540" s="138"/>
      <c r="BG540" s="138"/>
      <c r="BH540" s="138"/>
      <c r="BI540" s="139"/>
    </row>
    <row r="541" spans="1:61" ht="30" customHeight="1" thickBot="1" x14ac:dyDescent="0.55000000000000004">
      <c r="A541" s="136"/>
      <c r="B541" s="55" t="s">
        <v>177</v>
      </c>
      <c r="C541" s="55" t="s">
        <v>334</v>
      </c>
      <c r="D541" s="55" t="s">
        <v>86</v>
      </c>
      <c r="E541" s="55" t="s">
        <v>335</v>
      </c>
      <c r="F541" s="55" t="s">
        <v>336</v>
      </c>
      <c r="G541" s="55" t="s">
        <v>177</v>
      </c>
      <c r="H541" s="55" t="s">
        <v>334</v>
      </c>
      <c r="I541" s="55" t="s">
        <v>86</v>
      </c>
      <c r="J541" s="55" t="s">
        <v>335</v>
      </c>
      <c r="K541" s="56" t="s">
        <v>336</v>
      </c>
      <c r="L541" s="55" t="s">
        <v>177</v>
      </c>
      <c r="M541" s="55" t="s">
        <v>334</v>
      </c>
      <c r="N541" s="55" t="s">
        <v>86</v>
      </c>
      <c r="O541" s="55" t="s">
        <v>335</v>
      </c>
      <c r="P541" s="55" t="s">
        <v>336</v>
      </c>
      <c r="Q541" s="55" t="s">
        <v>177</v>
      </c>
      <c r="R541" s="55" t="s">
        <v>334</v>
      </c>
      <c r="S541" s="55" t="s">
        <v>86</v>
      </c>
      <c r="T541" s="55" t="s">
        <v>335</v>
      </c>
      <c r="U541" s="55" t="s">
        <v>336</v>
      </c>
      <c r="V541" s="55" t="s">
        <v>177</v>
      </c>
      <c r="W541" s="55" t="s">
        <v>334</v>
      </c>
      <c r="X541" s="55" t="s">
        <v>86</v>
      </c>
      <c r="Y541" s="55" t="s">
        <v>335</v>
      </c>
      <c r="Z541" s="55" t="s">
        <v>336</v>
      </c>
      <c r="AA541" s="55" t="s">
        <v>177</v>
      </c>
      <c r="AB541" s="55" t="s">
        <v>334</v>
      </c>
      <c r="AC541" s="55" t="s">
        <v>86</v>
      </c>
      <c r="AD541" s="55" t="s">
        <v>335</v>
      </c>
      <c r="AE541" s="55" t="s">
        <v>336</v>
      </c>
      <c r="AF541" s="55" t="s">
        <v>177</v>
      </c>
      <c r="AG541" s="55" t="s">
        <v>334</v>
      </c>
      <c r="AH541" s="55" t="s">
        <v>86</v>
      </c>
      <c r="AI541" s="55" t="s">
        <v>335</v>
      </c>
      <c r="AJ541" s="55" t="s">
        <v>336</v>
      </c>
      <c r="AK541" s="55" t="s">
        <v>177</v>
      </c>
      <c r="AL541" s="55" t="s">
        <v>334</v>
      </c>
      <c r="AM541" s="55" t="s">
        <v>86</v>
      </c>
      <c r="AN541" s="55" t="s">
        <v>335</v>
      </c>
      <c r="AO541" s="55" t="s">
        <v>336</v>
      </c>
      <c r="AP541" s="55" t="s">
        <v>177</v>
      </c>
      <c r="AQ541" s="55" t="s">
        <v>334</v>
      </c>
      <c r="AR541" s="55" t="s">
        <v>86</v>
      </c>
      <c r="AS541" s="55" t="s">
        <v>335</v>
      </c>
      <c r="AT541" s="55" t="s">
        <v>336</v>
      </c>
      <c r="AU541" s="55" t="s">
        <v>177</v>
      </c>
      <c r="AV541" s="55" t="s">
        <v>334</v>
      </c>
      <c r="AW541" s="55" t="s">
        <v>86</v>
      </c>
      <c r="AX541" s="55" t="s">
        <v>335</v>
      </c>
      <c r="AY541" s="55" t="s">
        <v>336</v>
      </c>
      <c r="AZ541" s="55" t="s">
        <v>177</v>
      </c>
      <c r="BA541" s="55" t="s">
        <v>334</v>
      </c>
      <c r="BB541" s="55" t="s">
        <v>86</v>
      </c>
      <c r="BC541" s="55" t="s">
        <v>335</v>
      </c>
      <c r="BD541" s="55" t="s">
        <v>336</v>
      </c>
      <c r="BE541" s="55" t="s">
        <v>177</v>
      </c>
      <c r="BF541" s="55" t="s">
        <v>334</v>
      </c>
      <c r="BG541" s="55" t="s">
        <v>86</v>
      </c>
      <c r="BH541" s="55" t="s">
        <v>335</v>
      </c>
      <c r="BI541" s="55" t="s">
        <v>336</v>
      </c>
    </row>
    <row r="542" spans="1:61" ht="20.100000000000001" customHeight="1" x14ac:dyDescent="0.5">
      <c r="A542" s="3" t="s">
        <v>19</v>
      </c>
      <c r="B542" s="3">
        <v>1898556263.71</v>
      </c>
      <c r="C542" s="3">
        <v>945882315.69999993</v>
      </c>
      <c r="D542" s="3">
        <v>2844438579.4100003</v>
      </c>
      <c r="E542" s="34">
        <v>33.25</v>
      </c>
      <c r="F542" s="34">
        <v>20.9</v>
      </c>
      <c r="G542" s="3">
        <v>6797939.4000000004</v>
      </c>
      <c r="H542" s="3">
        <v>582687.24</v>
      </c>
      <c r="I542" s="3">
        <v>7380626.6400000006</v>
      </c>
      <c r="J542" s="34">
        <v>7.89</v>
      </c>
      <c r="K542" s="34">
        <v>3.24</v>
      </c>
      <c r="L542" s="3">
        <v>148001192.06</v>
      </c>
      <c r="M542" s="3">
        <v>278396113</v>
      </c>
      <c r="N542" s="3">
        <v>426397305.06</v>
      </c>
      <c r="O542" s="34">
        <v>65.290000000000006</v>
      </c>
      <c r="P542" s="34">
        <v>22.08</v>
      </c>
      <c r="Q542" s="3">
        <v>0</v>
      </c>
      <c r="R542" s="3">
        <v>565119329.38999999</v>
      </c>
      <c r="S542" s="3">
        <v>565119329.38999999</v>
      </c>
      <c r="T542" s="34">
        <v>100</v>
      </c>
      <c r="U542" s="34">
        <v>18.420000000000002</v>
      </c>
      <c r="V542" s="3">
        <v>15719597.17</v>
      </c>
      <c r="W542" s="3">
        <v>0</v>
      </c>
      <c r="X542" s="3">
        <v>15719597.17</v>
      </c>
      <c r="Y542" s="34">
        <v>0</v>
      </c>
      <c r="Z542" s="34">
        <v>15.03</v>
      </c>
      <c r="AA542" s="3">
        <v>1130027043.04</v>
      </c>
      <c r="AB542" s="3">
        <v>94909505.989999995</v>
      </c>
      <c r="AC542" s="3">
        <v>1224936549.03</v>
      </c>
      <c r="AD542" s="34">
        <v>7.75</v>
      </c>
      <c r="AE542" s="34">
        <v>30.23</v>
      </c>
      <c r="AF542" s="3">
        <v>6378643.0599999996</v>
      </c>
      <c r="AG542" s="3">
        <v>0</v>
      </c>
      <c r="AH542" s="3">
        <v>6378643.0599999996</v>
      </c>
      <c r="AI542" s="34">
        <v>0</v>
      </c>
      <c r="AJ542" s="34">
        <v>5.92</v>
      </c>
      <c r="AK542" s="3">
        <v>50235701.07</v>
      </c>
      <c r="AL542" s="3">
        <v>93631.74</v>
      </c>
      <c r="AM542" s="3">
        <v>50329332.810000002</v>
      </c>
      <c r="AN542" s="34">
        <v>0.19</v>
      </c>
      <c r="AO542" s="34">
        <v>27.39</v>
      </c>
      <c r="AP542" s="3">
        <v>356253690.19999999</v>
      </c>
      <c r="AQ542" s="3">
        <v>1933438.42</v>
      </c>
      <c r="AR542" s="3">
        <v>358187128.62</v>
      </c>
      <c r="AS542" s="34">
        <v>0.54</v>
      </c>
      <c r="AT542" s="34">
        <v>12.55</v>
      </c>
      <c r="AU542" s="3">
        <v>0</v>
      </c>
      <c r="AV542" s="3">
        <v>0</v>
      </c>
      <c r="AW542" s="3">
        <v>0</v>
      </c>
      <c r="AX542" s="34">
        <v>0</v>
      </c>
      <c r="AY542" s="34">
        <v>0</v>
      </c>
      <c r="AZ542" s="3">
        <v>13367252.210000001</v>
      </c>
      <c r="BA542" s="3">
        <v>99969.14</v>
      </c>
      <c r="BB542" s="3">
        <v>13467221.350000001</v>
      </c>
      <c r="BC542" s="34">
        <v>0.74</v>
      </c>
      <c r="BD542" s="34">
        <v>5.42</v>
      </c>
      <c r="BE542" s="3">
        <v>171775205.5</v>
      </c>
      <c r="BF542" s="3">
        <v>4747640.78</v>
      </c>
      <c r="BG542" s="3">
        <v>176522846.28</v>
      </c>
      <c r="BH542" s="34">
        <v>2.69</v>
      </c>
      <c r="BI542" s="34">
        <v>23.56</v>
      </c>
    </row>
    <row r="543" spans="1:61" ht="20.100000000000001" customHeight="1" x14ac:dyDescent="0.5">
      <c r="A543" s="3" t="s">
        <v>20</v>
      </c>
      <c r="B543" s="3">
        <v>1905802017.8799996</v>
      </c>
      <c r="C543" s="3">
        <v>343422287.13</v>
      </c>
      <c r="D543" s="3">
        <v>2249224305.0100002</v>
      </c>
      <c r="E543" s="34">
        <v>15.27</v>
      </c>
      <c r="F543" s="34">
        <v>16.52</v>
      </c>
      <c r="G543" s="3">
        <v>17441377.850000001</v>
      </c>
      <c r="H543" s="3">
        <v>0</v>
      </c>
      <c r="I543" s="3">
        <v>17441377.850000001</v>
      </c>
      <c r="J543" s="34">
        <v>0</v>
      </c>
      <c r="K543" s="34">
        <v>7.66</v>
      </c>
      <c r="L543" s="3">
        <v>250193052.58000001</v>
      </c>
      <c r="M543" s="3">
        <v>111430176.56</v>
      </c>
      <c r="N543" s="3">
        <v>361623229.13999999</v>
      </c>
      <c r="O543" s="34">
        <v>30.81</v>
      </c>
      <c r="P543" s="34">
        <v>18.73</v>
      </c>
      <c r="Q543" s="3">
        <v>2197</v>
      </c>
      <c r="R543" s="3">
        <v>217367121.44</v>
      </c>
      <c r="S543" s="3">
        <v>217369318.44</v>
      </c>
      <c r="T543" s="34">
        <v>100</v>
      </c>
      <c r="U543" s="34">
        <v>7.08</v>
      </c>
      <c r="V543" s="3">
        <v>2561002.62</v>
      </c>
      <c r="W543" s="3">
        <v>0</v>
      </c>
      <c r="X543" s="3">
        <v>2561002.62</v>
      </c>
      <c r="Y543" s="34">
        <v>0</v>
      </c>
      <c r="Z543" s="34">
        <v>2.4500000000000002</v>
      </c>
      <c r="AA543" s="3">
        <v>828955589.85000002</v>
      </c>
      <c r="AB543" s="3">
        <v>11993682.58</v>
      </c>
      <c r="AC543" s="3">
        <v>840949272.43000007</v>
      </c>
      <c r="AD543" s="34">
        <v>1.43</v>
      </c>
      <c r="AE543" s="34">
        <v>20.75</v>
      </c>
      <c r="AF543" s="3">
        <v>41745231.810000002</v>
      </c>
      <c r="AG543" s="3">
        <v>0</v>
      </c>
      <c r="AH543" s="3">
        <v>41745231.810000002</v>
      </c>
      <c r="AI543" s="34">
        <v>0</v>
      </c>
      <c r="AJ543" s="34">
        <v>38.74</v>
      </c>
      <c r="AK543" s="3">
        <v>21798446.530000001</v>
      </c>
      <c r="AL543" s="3">
        <v>135454.18</v>
      </c>
      <c r="AM543" s="3">
        <v>21933900.710000001</v>
      </c>
      <c r="AN543" s="34">
        <v>0.62</v>
      </c>
      <c r="AO543" s="34">
        <v>11.94</v>
      </c>
      <c r="AP543" s="3">
        <v>524602464.41000003</v>
      </c>
      <c r="AQ543" s="3">
        <v>1420607.09</v>
      </c>
      <c r="AR543" s="3">
        <v>526023071.5</v>
      </c>
      <c r="AS543" s="34">
        <v>0.27</v>
      </c>
      <c r="AT543" s="34">
        <v>18.440000000000001</v>
      </c>
      <c r="AU543" s="3">
        <v>0</v>
      </c>
      <c r="AV543" s="3">
        <v>0</v>
      </c>
      <c r="AW543" s="3">
        <v>0</v>
      </c>
      <c r="AX543" s="34">
        <v>0</v>
      </c>
      <c r="AY543" s="34">
        <v>0</v>
      </c>
      <c r="AZ543" s="3">
        <v>5807803.6500000004</v>
      </c>
      <c r="BA543" s="3">
        <v>0</v>
      </c>
      <c r="BB543" s="3">
        <v>5807803.6500000004</v>
      </c>
      <c r="BC543" s="34">
        <v>0</v>
      </c>
      <c r="BD543" s="34">
        <v>2.34</v>
      </c>
      <c r="BE543" s="3">
        <v>212694851.58000001</v>
      </c>
      <c r="BF543" s="3">
        <v>1075245.28</v>
      </c>
      <c r="BG543" s="3">
        <v>213770096.86000001</v>
      </c>
      <c r="BH543" s="34">
        <v>0.5</v>
      </c>
      <c r="BI543" s="34">
        <v>28.53</v>
      </c>
    </row>
    <row r="544" spans="1:61" ht="20.100000000000001" customHeight="1" x14ac:dyDescent="0.5">
      <c r="A544" s="3" t="s">
        <v>21</v>
      </c>
      <c r="B544" s="3">
        <v>281805373.47000003</v>
      </c>
      <c r="C544" s="3">
        <v>1619715639.75</v>
      </c>
      <c r="D544" s="3">
        <v>1901521013.22</v>
      </c>
      <c r="E544" s="34">
        <v>85.18</v>
      </c>
      <c r="F544" s="34">
        <v>13.97</v>
      </c>
      <c r="G544" s="3">
        <v>4662081.66</v>
      </c>
      <c r="H544" s="3">
        <v>163950.04</v>
      </c>
      <c r="I544" s="3">
        <v>4826031.7</v>
      </c>
      <c r="J544" s="34">
        <v>3.4</v>
      </c>
      <c r="K544" s="34">
        <v>2.12</v>
      </c>
      <c r="L544" s="3">
        <v>36613419.789999999</v>
      </c>
      <c r="M544" s="3">
        <v>2639145.11</v>
      </c>
      <c r="N544" s="3">
        <v>39252564.899999999</v>
      </c>
      <c r="O544" s="34">
        <v>6.72</v>
      </c>
      <c r="P544" s="34">
        <v>2.0299999999999998</v>
      </c>
      <c r="Q544" s="3">
        <v>0</v>
      </c>
      <c r="R544" s="3">
        <v>1616899557.99</v>
      </c>
      <c r="S544" s="3">
        <v>1616899557.99</v>
      </c>
      <c r="T544" s="34">
        <v>100</v>
      </c>
      <c r="U544" s="34">
        <v>52.7</v>
      </c>
      <c r="V544" s="3">
        <v>3415326.08</v>
      </c>
      <c r="W544" s="3">
        <v>0.01</v>
      </c>
      <c r="X544" s="3">
        <v>3415326.09</v>
      </c>
      <c r="Y544" s="34">
        <v>0</v>
      </c>
      <c r="Z544" s="34">
        <v>3.26</v>
      </c>
      <c r="AA544" s="3">
        <v>65831318.619999997</v>
      </c>
      <c r="AB544" s="3">
        <v>12980.9</v>
      </c>
      <c r="AC544" s="3">
        <v>65844299.519999996</v>
      </c>
      <c r="AD544" s="34">
        <v>0.02</v>
      </c>
      <c r="AE544" s="34">
        <v>1.62</v>
      </c>
      <c r="AF544" s="3">
        <v>1226.81</v>
      </c>
      <c r="AG544" s="3">
        <v>0</v>
      </c>
      <c r="AH544" s="3">
        <v>1226.81</v>
      </c>
      <c r="AI544" s="34">
        <v>0</v>
      </c>
      <c r="AJ544" s="34">
        <v>0</v>
      </c>
      <c r="AK544" s="3">
        <v>1304567.76</v>
      </c>
      <c r="AL544" s="3">
        <v>0</v>
      </c>
      <c r="AM544" s="3">
        <v>1304567.76</v>
      </c>
      <c r="AN544" s="34">
        <v>0</v>
      </c>
      <c r="AO544" s="34">
        <v>0.71</v>
      </c>
      <c r="AP544" s="3">
        <v>155777560.16</v>
      </c>
      <c r="AQ544" s="3">
        <v>3.39</v>
      </c>
      <c r="AR544" s="3">
        <v>155777563.54999998</v>
      </c>
      <c r="AS544" s="34">
        <v>0</v>
      </c>
      <c r="AT544" s="34">
        <v>5.46</v>
      </c>
      <c r="AU544" s="3">
        <v>0</v>
      </c>
      <c r="AV544" s="3">
        <v>0</v>
      </c>
      <c r="AW544" s="3">
        <v>0</v>
      </c>
      <c r="AX544" s="34">
        <v>0</v>
      </c>
      <c r="AY544" s="34">
        <v>0</v>
      </c>
      <c r="AZ544" s="3">
        <v>5695139.8099999996</v>
      </c>
      <c r="BA544" s="3">
        <v>1.31</v>
      </c>
      <c r="BB544" s="3">
        <v>5695141.1199999992</v>
      </c>
      <c r="BC544" s="34">
        <v>0</v>
      </c>
      <c r="BD544" s="34">
        <v>2.29</v>
      </c>
      <c r="BE544" s="3">
        <v>8504732.7799999993</v>
      </c>
      <c r="BF544" s="3">
        <v>1</v>
      </c>
      <c r="BG544" s="3">
        <v>8504733.7799999993</v>
      </c>
      <c r="BH544" s="34">
        <v>0</v>
      </c>
      <c r="BI544" s="34">
        <v>1.1399999999999999</v>
      </c>
    </row>
    <row r="545" spans="1:61" ht="20.100000000000001" customHeight="1" x14ac:dyDescent="0.5">
      <c r="A545" s="3" t="s">
        <v>22</v>
      </c>
      <c r="B545" s="3">
        <v>1165305751.9100001</v>
      </c>
      <c r="C545" s="3">
        <v>255469852.89000002</v>
      </c>
      <c r="D545" s="3">
        <v>1420775604.8000002</v>
      </c>
      <c r="E545" s="34">
        <v>17.98</v>
      </c>
      <c r="F545" s="34">
        <v>10.44</v>
      </c>
      <c r="G545" s="3">
        <v>4658039.68</v>
      </c>
      <c r="H545" s="3">
        <v>0</v>
      </c>
      <c r="I545" s="3">
        <v>4658039.68</v>
      </c>
      <c r="J545" s="34">
        <v>0</v>
      </c>
      <c r="K545" s="34">
        <v>2.0499999999999998</v>
      </c>
      <c r="L545" s="3">
        <v>132755067.08</v>
      </c>
      <c r="M545" s="3">
        <v>141675172.87</v>
      </c>
      <c r="N545" s="3">
        <v>274430239.94999999</v>
      </c>
      <c r="O545" s="34">
        <v>51.63</v>
      </c>
      <c r="P545" s="34">
        <v>14.21</v>
      </c>
      <c r="Q545" s="3">
        <v>0</v>
      </c>
      <c r="R545" s="3">
        <v>26435378.5</v>
      </c>
      <c r="S545" s="3">
        <v>26435378.5</v>
      </c>
      <c r="T545" s="34">
        <v>100</v>
      </c>
      <c r="U545" s="34">
        <v>0.86</v>
      </c>
      <c r="V545" s="3">
        <v>22273871.789999999</v>
      </c>
      <c r="W545" s="3">
        <v>1194088.8999999999</v>
      </c>
      <c r="X545" s="3">
        <v>23467960.689999998</v>
      </c>
      <c r="Y545" s="34">
        <v>5.09</v>
      </c>
      <c r="Z545" s="34">
        <v>22.43</v>
      </c>
      <c r="AA545" s="3">
        <v>571256588.50999999</v>
      </c>
      <c r="AB545" s="3">
        <v>83174188.299999997</v>
      </c>
      <c r="AC545" s="3">
        <v>654430776.80999994</v>
      </c>
      <c r="AD545" s="34">
        <v>12.71</v>
      </c>
      <c r="AE545" s="34">
        <v>16.149999999999999</v>
      </c>
      <c r="AF545" s="3">
        <v>537709.69999999995</v>
      </c>
      <c r="AG545" s="3">
        <v>0</v>
      </c>
      <c r="AH545" s="3">
        <v>537709.69999999995</v>
      </c>
      <c r="AI545" s="34">
        <v>0</v>
      </c>
      <c r="AJ545" s="34">
        <v>0.5</v>
      </c>
      <c r="AK545" s="3">
        <v>20035746.629999999</v>
      </c>
      <c r="AL545" s="3">
        <v>65500</v>
      </c>
      <c r="AM545" s="3">
        <v>20101246.629999999</v>
      </c>
      <c r="AN545" s="34">
        <v>0.33</v>
      </c>
      <c r="AO545" s="34">
        <v>10.94</v>
      </c>
      <c r="AP545" s="3">
        <v>279007537.31</v>
      </c>
      <c r="AQ545" s="3">
        <v>1178580.03</v>
      </c>
      <c r="AR545" s="3">
        <v>280186117.33999997</v>
      </c>
      <c r="AS545" s="34">
        <v>0.42</v>
      </c>
      <c r="AT545" s="34">
        <v>9.82</v>
      </c>
      <c r="AU545" s="3">
        <v>0</v>
      </c>
      <c r="AV545" s="3">
        <v>0</v>
      </c>
      <c r="AW545" s="3">
        <v>0</v>
      </c>
      <c r="AX545" s="34">
        <v>0</v>
      </c>
      <c r="AY545" s="34">
        <v>0</v>
      </c>
      <c r="AZ545" s="3">
        <v>51105623.670000002</v>
      </c>
      <c r="BA545" s="3">
        <v>78635.48</v>
      </c>
      <c r="BB545" s="3">
        <v>51184259.149999999</v>
      </c>
      <c r="BC545" s="34">
        <v>0.15</v>
      </c>
      <c r="BD545" s="34">
        <v>20.58</v>
      </c>
      <c r="BE545" s="3">
        <v>83675567.540000007</v>
      </c>
      <c r="BF545" s="3">
        <v>1668308.81</v>
      </c>
      <c r="BG545" s="3">
        <v>85343876.350000009</v>
      </c>
      <c r="BH545" s="34">
        <v>1.95</v>
      </c>
      <c r="BI545" s="34">
        <v>11.39</v>
      </c>
    </row>
    <row r="546" spans="1:61" ht="20.100000000000001" customHeight="1" x14ac:dyDescent="0.5">
      <c r="A546" s="3" t="s">
        <v>23</v>
      </c>
      <c r="B546" s="3">
        <v>1061762505.92</v>
      </c>
      <c r="C546" s="3">
        <v>137762552.04999998</v>
      </c>
      <c r="D546" s="3">
        <v>1199525057.97</v>
      </c>
      <c r="E546" s="34">
        <v>11.48</v>
      </c>
      <c r="F546" s="34">
        <v>8.81</v>
      </c>
      <c r="G546" s="3">
        <v>233175.26</v>
      </c>
      <c r="H546" s="3">
        <v>0</v>
      </c>
      <c r="I546" s="3">
        <v>233175.26</v>
      </c>
      <c r="J546" s="34">
        <v>0</v>
      </c>
      <c r="K546" s="34">
        <v>0.1</v>
      </c>
      <c r="L546" s="3">
        <v>19741786.489999998</v>
      </c>
      <c r="M546" s="3">
        <v>1793227.73</v>
      </c>
      <c r="N546" s="3">
        <v>21535014.219999999</v>
      </c>
      <c r="O546" s="34">
        <v>8.33</v>
      </c>
      <c r="P546" s="34">
        <v>1.1200000000000001</v>
      </c>
      <c r="Q546" s="3">
        <v>915232.08</v>
      </c>
      <c r="R546" s="3">
        <v>84122669.5</v>
      </c>
      <c r="S546" s="3">
        <v>85037901.579999998</v>
      </c>
      <c r="T546" s="34">
        <v>98.92</v>
      </c>
      <c r="U546" s="34">
        <v>2.77</v>
      </c>
      <c r="V546" s="3">
        <v>1274457.69</v>
      </c>
      <c r="W546" s="3">
        <v>0</v>
      </c>
      <c r="X546" s="3">
        <v>1274457.69</v>
      </c>
      <c r="Y546" s="34">
        <v>0</v>
      </c>
      <c r="Z546" s="34">
        <v>1.22</v>
      </c>
      <c r="AA546" s="3">
        <v>509430447.38999999</v>
      </c>
      <c r="AB546" s="3">
        <v>43472440.960000001</v>
      </c>
      <c r="AC546" s="3">
        <v>552902888.35000002</v>
      </c>
      <c r="AD546" s="34">
        <v>7.86</v>
      </c>
      <c r="AE546" s="34">
        <v>13.64</v>
      </c>
      <c r="AF546" s="3">
        <v>17482317.68</v>
      </c>
      <c r="AG546" s="3">
        <v>0</v>
      </c>
      <c r="AH546" s="3">
        <v>17482317.68</v>
      </c>
      <c r="AI546" s="34">
        <v>0</v>
      </c>
      <c r="AJ546" s="34">
        <v>16.23</v>
      </c>
      <c r="AK546" s="3">
        <v>21753590.489999998</v>
      </c>
      <c r="AL546" s="3">
        <v>3487595.96</v>
      </c>
      <c r="AM546" s="3">
        <v>25241186.449999999</v>
      </c>
      <c r="AN546" s="34">
        <v>13.82</v>
      </c>
      <c r="AO546" s="34">
        <v>13.74</v>
      </c>
      <c r="AP546" s="3">
        <v>396288075.30000001</v>
      </c>
      <c r="AQ546" s="3">
        <v>903788.05</v>
      </c>
      <c r="AR546" s="3">
        <v>397191863.35000002</v>
      </c>
      <c r="AS546" s="34">
        <v>0.23</v>
      </c>
      <c r="AT546" s="34">
        <v>13.92</v>
      </c>
      <c r="AU546" s="3">
        <v>0</v>
      </c>
      <c r="AV546" s="3">
        <v>0</v>
      </c>
      <c r="AW546" s="3">
        <v>0</v>
      </c>
      <c r="AX546" s="34">
        <v>0</v>
      </c>
      <c r="AY546" s="34">
        <v>0</v>
      </c>
      <c r="AZ546" s="3">
        <v>20340774.739999998</v>
      </c>
      <c r="BA546" s="3">
        <v>615255.78</v>
      </c>
      <c r="BB546" s="3">
        <v>20956030.52</v>
      </c>
      <c r="BC546" s="34">
        <v>2.94</v>
      </c>
      <c r="BD546" s="34">
        <v>8.43</v>
      </c>
      <c r="BE546" s="3">
        <v>74302648.799999997</v>
      </c>
      <c r="BF546" s="3">
        <v>3367574.07</v>
      </c>
      <c r="BG546" s="3">
        <v>77670222.86999999</v>
      </c>
      <c r="BH546" s="34">
        <v>4.34</v>
      </c>
      <c r="BI546" s="34">
        <v>10.37</v>
      </c>
    </row>
    <row r="547" spans="1:61" ht="20.100000000000001" customHeight="1" x14ac:dyDescent="0.5">
      <c r="A547" s="3" t="s">
        <v>25</v>
      </c>
      <c r="B547" s="3">
        <v>1009692726.8900001</v>
      </c>
      <c r="C547" s="3">
        <v>32060716.849999998</v>
      </c>
      <c r="D547" s="3">
        <v>1041753443.74</v>
      </c>
      <c r="E547" s="34">
        <v>3.08</v>
      </c>
      <c r="F547" s="34">
        <v>7.65</v>
      </c>
      <c r="G547" s="3">
        <v>1572212.62</v>
      </c>
      <c r="H547" s="3">
        <v>0</v>
      </c>
      <c r="I547" s="3">
        <v>1572212.62</v>
      </c>
      <c r="J547" s="34">
        <v>0</v>
      </c>
      <c r="K547" s="34">
        <v>0.69</v>
      </c>
      <c r="L547" s="3">
        <v>31975727.98</v>
      </c>
      <c r="M547" s="3">
        <v>466656.05</v>
      </c>
      <c r="N547" s="3">
        <v>32442384.030000001</v>
      </c>
      <c r="O547" s="34">
        <v>1.44</v>
      </c>
      <c r="P547" s="34">
        <v>1.68</v>
      </c>
      <c r="Q547" s="3">
        <v>843850.75</v>
      </c>
      <c r="R547" s="3">
        <v>18664883.149999999</v>
      </c>
      <c r="S547" s="3">
        <v>19508733.899999999</v>
      </c>
      <c r="T547" s="34">
        <v>95.67</v>
      </c>
      <c r="U547" s="34">
        <v>0.64</v>
      </c>
      <c r="V547" s="3">
        <v>2732792.23</v>
      </c>
      <c r="W547" s="3">
        <v>4048.76</v>
      </c>
      <c r="X547" s="3">
        <v>2736840.9899999998</v>
      </c>
      <c r="Y547" s="34">
        <v>0.15</v>
      </c>
      <c r="Z547" s="34">
        <v>2.62</v>
      </c>
      <c r="AA547" s="3">
        <v>506335770.5</v>
      </c>
      <c r="AB547" s="3">
        <v>11932626.220000001</v>
      </c>
      <c r="AC547" s="3">
        <v>518268396.72000003</v>
      </c>
      <c r="AD547" s="34">
        <v>2.2999999999999998</v>
      </c>
      <c r="AE547" s="34">
        <v>12.79</v>
      </c>
      <c r="AF547" s="3">
        <v>13325770.58</v>
      </c>
      <c r="AG547" s="3">
        <v>0</v>
      </c>
      <c r="AH547" s="3">
        <v>13325770.58</v>
      </c>
      <c r="AI547" s="34">
        <v>0</v>
      </c>
      <c r="AJ547" s="34">
        <v>12.37</v>
      </c>
      <c r="AK547" s="3">
        <v>53184646.130000003</v>
      </c>
      <c r="AL547" s="3">
        <v>62052.92</v>
      </c>
      <c r="AM547" s="3">
        <v>53246699.050000004</v>
      </c>
      <c r="AN547" s="34">
        <v>0.12</v>
      </c>
      <c r="AO547" s="34">
        <v>28.98</v>
      </c>
      <c r="AP547" s="3">
        <v>257938889.46000001</v>
      </c>
      <c r="AQ547" s="3">
        <v>735014.66</v>
      </c>
      <c r="AR547" s="3">
        <v>258673904.12</v>
      </c>
      <c r="AS547" s="34">
        <v>0.28000000000000003</v>
      </c>
      <c r="AT547" s="34">
        <v>9.07</v>
      </c>
      <c r="AU547" s="3">
        <v>0</v>
      </c>
      <c r="AV547" s="3">
        <v>0</v>
      </c>
      <c r="AW547" s="3">
        <v>0</v>
      </c>
      <c r="AX547" s="34">
        <v>0</v>
      </c>
      <c r="AY547" s="34">
        <v>0</v>
      </c>
      <c r="AZ547" s="3">
        <v>26042245.289999999</v>
      </c>
      <c r="BA547" s="3">
        <v>0</v>
      </c>
      <c r="BB547" s="3">
        <v>26042245.289999999</v>
      </c>
      <c r="BC547" s="34">
        <v>0</v>
      </c>
      <c r="BD547" s="34">
        <v>10.47</v>
      </c>
      <c r="BE547" s="3">
        <v>115740821.34999999</v>
      </c>
      <c r="BF547" s="3">
        <v>195435.09</v>
      </c>
      <c r="BG547" s="3">
        <v>115936256.44</v>
      </c>
      <c r="BH547" s="34">
        <v>0.17</v>
      </c>
      <c r="BI547" s="34">
        <v>15.47</v>
      </c>
    </row>
    <row r="548" spans="1:61" ht="20.100000000000001" customHeight="1" x14ac:dyDescent="0.5">
      <c r="A548" s="3" t="s">
        <v>24</v>
      </c>
      <c r="B548" s="3">
        <v>301066734.34000003</v>
      </c>
      <c r="C548" s="3">
        <v>432216351.41000003</v>
      </c>
      <c r="D548" s="3">
        <v>733283085.75</v>
      </c>
      <c r="E548" s="34">
        <v>58.94</v>
      </c>
      <c r="F548" s="34">
        <v>5.39</v>
      </c>
      <c r="G548" s="3">
        <v>23842.49</v>
      </c>
      <c r="H548" s="3">
        <v>0</v>
      </c>
      <c r="I548" s="3">
        <v>23842.49</v>
      </c>
      <c r="J548" s="34">
        <v>0</v>
      </c>
      <c r="K548" s="34">
        <v>0.01</v>
      </c>
      <c r="L548" s="3">
        <v>40172538.43</v>
      </c>
      <c r="M548" s="3">
        <v>414628530.22000003</v>
      </c>
      <c r="N548" s="3">
        <v>454801068.65000004</v>
      </c>
      <c r="O548" s="34">
        <v>91.17</v>
      </c>
      <c r="P548" s="34">
        <v>23.55</v>
      </c>
      <c r="Q548" s="3">
        <v>0</v>
      </c>
      <c r="R548" s="3">
        <v>0</v>
      </c>
      <c r="S548" s="3">
        <v>0</v>
      </c>
      <c r="T548" s="34">
        <v>0</v>
      </c>
      <c r="U548" s="34">
        <v>0</v>
      </c>
      <c r="V548" s="3">
        <v>40160917.640000001</v>
      </c>
      <c r="W548" s="3">
        <v>14345490.779999999</v>
      </c>
      <c r="X548" s="3">
        <v>54506408.420000002</v>
      </c>
      <c r="Y548" s="34">
        <v>26.32</v>
      </c>
      <c r="Z548" s="34">
        <v>52.1</v>
      </c>
      <c r="AA548" s="3">
        <v>106618407.34</v>
      </c>
      <c r="AB548" s="3">
        <v>2839203.9</v>
      </c>
      <c r="AC548" s="3">
        <v>109457611.24000001</v>
      </c>
      <c r="AD548" s="34">
        <v>2.59</v>
      </c>
      <c r="AE548" s="34">
        <v>2.7</v>
      </c>
      <c r="AF548" s="3">
        <v>626327.06999999995</v>
      </c>
      <c r="AG548" s="3">
        <v>0</v>
      </c>
      <c r="AH548" s="3">
        <v>626327.06999999995</v>
      </c>
      <c r="AI548" s="34">
        <v>0</v>
      </c>
      <c r="AJ548" s="34">
        <v>0.57999999999999996</v>
      </c>
      <c r="AK548" s="3">
        <v>604358.37</v>
      </c>
      <c r="AL548" s="3">
        <v>164773.87</v>
      </c>
      <c r="AM548" s="3">
        <v>769132.24</v>
      </c>
      <c r="AN548" s="34">
        <v>21.42</v>
      </c>
      <c r="AO548" s="34">
        <v>0.42</v>
      </c>
      <c r="AP548" s="3">
        <v>65269722.219999999</v>
      </c>
      <c r="AQ548" s="3">
        <v>0.64</v>
      </c>
      <c r="AR548" s="3">
        <v>65269722.859999999</v>
      </c>
      <c r="AS548" s="34">
        <v>0</v>
      </c>
      <c r="AT548" s="34">
        <v>2.29</v>
      </c>
      <c r="AU548" s="3">
        <v>0</v>
      </c>
      <c r="AV548" s="3">
        <v>0</v>
      </c>
      <c r="AW548" s="3">
        <v>0</v>
      </c>
      <c r="AX548" s="34">
        <v>0</v>
      </c>
      <c r="AY548" s="34">
        <v>0</v>
      </c>
      <c r="AZ548" s="3">
        <v>20541347.41</v>
      </c>
      <c r="BA548" s="3">
        <v>153788.95000000001</v>
      </c>
      <c r="BB548" s="3">
        <v>20695136.359999999</v>
      </c>
      <c r="BC548" s="34">
        <v>0.74</v>
      </c>
      <c r="BD548" s="34">
        <v>8.32</v>
      </c>
      <c r="BE548" s="3">
        <v>27049273.370000001</v>
      </c>
      <c r="BF548" s="3">
        <v>84563.05</v>
      </c>
      <c r="BG548" s="3">
        <v>27133836.420000002</v>
      </c>
      <c r="BH548" s="34">
        <v>0.31</v>
      </c>
      <c r="BI548" s="34">
        <v>3.62</v>
      </c>
    </row>
    <row r="549" spans="1:61" ht="20.100000000000001" customHeight="1" x14ac:dyDescent="0.5">
      <c r="A549" s="3" t="s">
        <v>26</v>
      </c>
      <c r="B549" s="3">
        <v>25194002.350000001</v>
      </c>
      <c r="C549" s="3">
        <v>402280107.15000004</v>
      </c>
      <c r="D549" s="3">
        <v>427474109.5</v>
      </c>
      <c r="E549" s="34">
        <v>94.11</v>
      </c>
      <c r="F549" s="34">
        <v>3.14</v>
      </c>
      <c r="G549" s="3">
        <v>24086716.870000001</v>
      </c>
      <c r="H549" s="3">
        <v>0</v>
      </c>
      <c r="I549" s="3">
        <v>24086716.870000001</v>
      </c>
      <c r="J549" s="34">
        <v>0</v>
      </c>
      <c r="K549" s="34">
        <v>10.58</v>
      </c>
      <c r="L549" s="3">
        <v>1107285.48</v>
      </c>
      <c r="M549" s="3">
        <v>1641968.23</v>
      </c>
      <c r="N549" s="3">
        <v>2749253.71</v>
      </c>
      <c r="O549" s="34">
        <v>59.72</v>
      </c>
      <c r="P549" s="34">
        <v>0.14000000000000001</v>
      </c>
      <c r="Q549" s="3">
        <v>0</v>
      </c>
      <c r="R549" s="3">
        <v>400638138.92000002</v>
      </c>
      <c r="S549" s="3">
        <v>400638138.92000002</v>
      </c>
      <c r="T549" s="34">
        <v>100</v>
      </c>
      <c r="U549" s="34">
        <v>13.06</v>
      </c>
      <c r="V549" s="3">
        <v>0</v>
      </c>
      <c r="W549" s="3">
        <v>0</v>
      </c>
      <c r="X549" s="3">
        <v>0</v>
      </c>
      <c r="Y549" s="34">
        <v>0</v>
      </c>
      <c r="Z549" s="34">
        <v>0</v>
      </c>
      <c r="AA549" s="3">
        <v>0</v>
      </c>
      <c r="AB549" s="3">
        <v>0</v>
      </c>
      <c r="AC549" s="3">
        <v>0</v>
      </c>
      <c r="AD549" s="34">
        <v>0</v>
      </c>
      <c r="AE549" s="34">
        <v>0</v>
      </c>
      <c r="AF549" s="3">
        <v>0</v>
      </c>
      <c r="AG549" s="3">
        <v>0</v>
      </c>
      <c r="AH549" s="3">
        <v>0</v>
      </c>
      <c r="AI549" s="34">
        <v>0</v>
      </c>
      <c r="AJ549" s="34">
        <v>0</v>
      </c>
      <c r="AK549" s="3">
        <v>0</v>
      </c>
      <c r="AL549" s="3">
        <v>0</v>
      </c>
      <c r="AM549" s="3">
        <v>0</v>
      </c>
      <c r="AN549" s="34">
        <v>0</v>
      </c>
      <c r="AO549" s="34">
        <v>0</v>
      </c>
      <c r="AP549" s="3">
        <v>0</v>
      </c>
      <c r="AQ549" s="3">
        <v>0</v>
      </c>
      <c r="AR549" s="3">
        <v>0</v>
      </c>
      <c r="AS549" s="34">
        <v>0</v>
      </c>
      <c r="AT549" s="34">
        <v>0</v>
      </c>
      <c r="AU549" s="3">
        <v>0</v>
      </c>
      <c r="AV549" s="3">
        <v>0</v>
      </c>
      <c r="AW549" s="3">
        <v>0</v>
      </c>
      <c r="AX549" s="34">
        <v>0</v>
      </c>
      <c r="AY549" s="34">
        <v>0</v>
      </c>
      <c r="AZ549" s="3">
        <v>0</v>
      </c>
      <c r="BA549" s="3">
        <v>0</v>
      </c>
      <c r="BB549" s="3">
        <v>0</v>
      </c>
      <c r="BC549" s="34">
        <v>0</v>
      </c>
      <c r="BD549" s="34">
        <v>0</v>
      </c>
      <c r="BE549" s="3">
        <v>0</v>
      </c>
      <c r="BF549" s="3">
        <v>0</v>
      </c>
      <c r="BG549" s="3">
        <v>0</v>
      </c>
      <c r="BH549" s="34">
        <v>0</v>
      </c>
      <c r="BI549" s="34">
        <v>0</v>
      </c>
    </row>
    <row r="550" spans="1:61" ht="20.100000000000001" customHeight="1" x14ac:dyDescent="0.5">
      <c r="A550" s="3" t="s">
        <v>27</v>
      </c>
      <c r="B550" s="3">
        <v>65398141.390000008</v>
      </c>
      <c r="C550" s="3">
        <v>312083223.46000004</v>
      </c>
      <c r="D550" s="3">
        <v>377481364.85000002</v>
      </c>
      <c r="E550" s="34">
        <v>82.68</v>
      </c>
      <c r="F550" s="34">
        <v>2.77</v>
      </c>
      <c r="G550" s="3">
        <v>1632229.01</v>
      </c>
      <c r="H550" s="3">
        <v>159795310.19</v>
      </c>
      <c r="I550" s="3">
        <v>161427539.19999999</v>
      </c>
      <c r="J550" s="34">
        <v>98.99</v>
      </c>
      <c r="K550" s="34">
        <v>70.87</v>
      </c>
      <c r="L550" s="3">
        <v>2697520.12</v>
      </c>
      <c r="M550" s="3">
        <v>152098562.05000001</v>
      </c>
      <c r="N550" s="3">
        <v>154796082.17000002</v>
      </c>
      <c r="O550" s="34">
        <v>98.26</v>
      </c>
      <c r="P550" s="34">
        <v>8.02</v>
      </c>
      <c r="Q550" s="3">
        <v>0</v>
      </c>
      <c r="R550" s="3">
        <v>49186.42</v>
      </c>
      <c r="S550" s="3">
        <v>49186.42</v>
      </c>
      <c r="T550" s="34">
        <v>100</v>
      </c>
      <c r="U550" s="34">
        <v>0</v>
      </c>
      <c r="V550" s="3">
        <v>4145</v>
      </c>
      <c r="W550" s="3">
        <v>75164.800000000003</v>
      </c>
      <c r="X550" s="3">
        <v>79309.8</v>
      </c>
      <c r="Y550" s="34">
        <v>94.77</v>
      </c>
      <c r="Z550" s="34">
        <v>0.08</v>
      </c>
      <c r="AA550" s="3">
        <v>10796333.48</v>
      </c>
      <c r="AB550" s="3">
        <v>65000</v>
      </c>
      <c r="AC550" s="3">
        <v>10861333.48</v>
      </c>
      <c r="AD550" s="34">
        <v>0.6</v>
      </c>
      <c r="AE550" s="34">
        <v>0.27</v>
      </c>
      <c r="AF550" s="3">
        <v>24043344.43</v>
      </c>
      <c r="AG550" s="3">
        <v>0</v>
      </c>
      <c r="AH550" s="3">
        <v>24043344.43</v>
      </c>
      <c r="AI550" s="34">
        <v>0</v>
      </c>
      <c r="AJ550" s="34">
        <v>22.31</v>
      </c>
      <c r="AK550" s="3">
        <v>97430.14</v>
      </c>
      <c r="AL550" s="3">
        <v>0</v>
      </c>
      <c r="AM550" s="3">
        <v>97430.14</v>
      </c>
      <c r="AN550" s="34">
        <v>0</v>
      </c>
      <c r="AO550" s="34">
        <v>0.05</v>
      </c>
      <c r="AP550" s="3">
        <v>15111836.970000001</v>
      </c>
      <c r="AQ550" s="3">
        <v>0</v>
      </c>
      <c r="AR550" s="3">
        <v>15111836.970000001</v>
      </c>
      <c r="AS550" s="34">
        <v>0</v>
      </c>
      <c r="AT550" s="34">
        <v>0.53</v>
      </c>
      <c r="AU550" s="3">
        <v>0</v>
      </c>
      <c r="AV550" s="3">
        <v>0</v>
      </c>
      <c r="AW550" s="3">
        <v>0</v>
      </c>
      <c r="AX550" s="34">
        <v>0</v>
      </c>
      <c r="AY550" s="34">
        <v>0</v>
      </c>
      <c r="AZ550" s="3">
        <v>7644335.5300000003</v>
      </c>
      <c r="BA550" s="3">
        <v>0</v>
      </c>
      <c r="BB550" s="3">
        <v>7644335.5300000003</v>
      </c>
      <c r="BC550" s="34">
        <v>0</v>
      </c>
      <c r="BD550" s="34">
        <v>3.07</v>
      </c>
      <c r="BE550" s="3">
        <v>3370966.71</v>
      </c>
      <c r="BF550" s="3">
        <v>0</v>
      </c>
      <c r="BG550" s="3">
        <v>3370966.71</v>
      </c>
      <c r="BH550" s="34">
        <v>0</v>
      </c>
      <c r="BI550" s="34">
        <v>0.45</v>
      </c>
    </row>
    <row r="551" spans="1:61" ht="20.100000000000001" customHeight="1" x14ac:dyDescent="0.5">
      <c r="A551" s="3" t="s">
        <v>28</v>
      </c>
      <c r="B551" s="3">
        <v>187344876.09</v>
      </c>
      <c r="C551" s="3">
        <v>62194.8</v>
      </c>
      <c r="D551" s="3">
        <v>187407070.89000005</v>
      </c>
      <c r="E551" s="34">
        <v>0.03</v>
      </c>
      <c r="F551" s="34">
        <v>1.38</v>
      </c>
      <c r="G551" s="3">
        <v>158136.26999999999</v>
      </c>
      <c r="H551" s="3">
        <v>0</v>
      </c>
      <c r="I551" s="3">
        <v>158136.26999999999</v>
      </c>
      <c r="J551" s="34">
        <v>0</v>
      </c>
      <c r="K551" s="34">
        <v>7.0000000000000007E-2</v>
      </c>
      <c r="L551" s="3">
        <v>267693.96000000002</v>
      </c>
      <c r="M551" s="3">
        <v>0</v>
      </c>
      <c r="N551" s="3">
        <v>267693.96000000002</v>
      </c>
      <c r="O551" s="34">
        <v>0</v>
      </c>
      <c r="P551" s="34">
        <v>0.01</v>
      </c>
      <c r="Q551" s="3">
        <v>0</v>
      </c>
      <c r="R551" s="3">
        <v>0</v>
      </c>
      <c r="S551" s="3">
        <v>0</v>
      </c>
      <c r="T551" s="34">
        <v>0</v>
      </c>
      <c r="U551" s="34">
        <v>0</v>
      </c>
      <c r="V551" s="3">
        <v>159158.9</v>
      </c>
      <c r="W551" s="3">
        <v>0</v>
      </c>
      <c r="X551" s="3">
        <v>159158.9</v>
      </c>
      <c r="Y551" s="34">
        <v>0</v>
      </c>
      <c r="Z551" s="34">
        <v>0.15</v>
      </c>
      <c r="AA551" s="3">
        <v>534351.24</v>
      </c>
      <c r="AB551" s="3">
        <v>0</v>
      </c>
      <c r="AC551" s="3">
        <v>534351.24</v>
      </c>
      <c r="AD551" s="34">
        <v>0</v>
      </c>
      <c r="AE551" s="34">
        <v>0.01</v>
      </c>
      <c r="AF551" s="3">
        <v>253824.72</v>
      </c>
      <c r="AG551" s="3">
        <v>0</v>
      </c>
      <c r="AH551" s="3">
        <v>253824.72</v>
      </c>
      <c r="AI551" s="34">
        <v>0</v>
      </c>
      <c r="AJ551" s="34">
        <v>0.24</v>
      </c>
      <c r="AK551" s="3">
        <v>8547604.3399999999</v>
      </c>
      <c r="AL551" s="3">
        <v>0</v>
      </c>
      <c r="AM551" s="3">
        <v>8547604.3399999999</v>
      </c>
      <c r="AN551" s="34">
        <v>0</v>
      </c>
      <c r="AO551" s="34">
        <v>4.6500000000000004</v>
      </c>
      <c r="AP551" s="3">
        <v>175452924.93000001</v>
      </c>
      <c r="AQ551" s="3">
        <v>62194.8</v>
      </c>
      <c r="AR551" s="3">
        <v>175515119.73000002</v>
      </c>
      <c r="AS551" s="34">
        <v>0.04</v>
      </c>
      <c r="AT551" s="34">
        <v>6.15</v>
      </c>
      <c r="AU551" s="3">
        <v>0</v>
      </c>
      <c r="AV551" s="3">
        <v>0</v>
      </c>
      <c r="AW551" s="3">
        <v>0</v>
      </c>
      <c r="AX551" s="34">
        <v>0</v>
      </c>
      <c r="AY551" s="34">
        <v>0</v>
      </c>
      <c r="AZ551" s="3">
        <v>1049728.78</v>
      </c>
      <c r="BA551" s="3">
        <v>0</v>
      </c>
      <c r="BB551" s="3">
        <v>1049728.78</v>
      </c>
      <c r="BC551" s="34">
        <v>0</v>
      </c>
      <c r="BD551" s="34">
        <v>0.42</v>
      </c>
      <c r="BE551" s="3">
        <v>921452.95</v>
      </c>
      <c r="BF551" s="3">
        <v>0</v>
      </c>
      <c r="BG551" s="3">
        <v>921452.95</v>
      </c>
      <c r="BH551" s="34">
        <v>0</v>
      </c>
      <c r="BI551" s="34">
        <v>0.12</v>
      </c>
    </row>
    <row r="552" spans="1:61" ht="20.100000000000001" customHeight="1" x14ac:dyDescent="0.5">
      <c r="A552" s="3" t="s">
        <v>29</v>
      </c>
      <c r="B552" s="3">
        <v>143885057.41999999</v>
      </c>
      <c r="C552" s="3">
        <v>1619954.41</v>
      </c>
      <c r="D552" s="3">
        <v>145505011.82999998</v>
      </c>
      <c r="E552" s="34">
        <v>1.1100000000000001</v>
      </c>
      <c r="F552" s="34">
        <v>1.07</v>
      </c>
      <c r="G552" s="3">
        <v>0</v>
      </c>
      <c r="H552" s="3">
        <v>0</v>
      </c>
      <c r="I552" s="3">
        <v>0</v>
      </c>
      <c r="J552" s="34">
        <v>0</v>
      </c>
      <c r="K552" s="34">
        <v>0</v>
      </c>
      <c r="L552" s="3">
        <v>1271112.19</v>
      </c>
      <c r="M552" s="3">
        <v>0</v>
      </c>
      <c r="N552" s="3">
        <v>1271112.19</v>
      </c>
      <c r="O552" s="34">
        <v>0</v>
      </c>
      <c r="P552" s="34">
        <v>7.0000000000000007E-2</v>
      </c>
      <c r="Q552" s="3">
        <v>0</v>
      </c>
      <c r="R552" s="3">
        <v>103248.69</v>
      </c>
      <c r="S552" s="3">
        <v>103248.69</v>
      </c>
      <c r="T552" s="34">
        <v>100</v>
      </c>
      <c r="U552" s="34">
        <v>0</v>
      </c>
      <c r="V552" s="3">
        <v>6034.48</v>
      </c>
      <c r="W552" s="3">
        <v>0</v>
      </c>
      <c r="X552" s="3">
        <v>6034.48</v>
      </c>
      <c r="Y552" s="34">
        <v>0</v>
      </c>
      <c r="Z552" s="34">
        <v>0.01</v>
      </c>
      <c r="AA552" s="3">
        <v>18273960.73</v>
      </c>
      <c r="AB552" s="3">
        <v>1515860.96</v>
      </c>
      <c r="AC552" s="3">
        <v>19789821.690000001</v>
      </c>
      <c r="AD552" s="34">
        <v>7.66</v>
      </c>
      <c r="AE552" s="34">
        <v>0.49</v>
      </c>
      <c r="AF552" s="3">
        <v>275493.26</v>
      </c>
      <c r="AG552" s="3">
        <v>0</v>
      </c>
      <c r="AH552" s="3">
        <v>275493.26</v>
      </c>
      <c r="AI552" s="34">
        <v>0</v>
      </c>
      <c r="AJ552" s="34">
        <v>0.26</v>
      </c>
      <c r="AK552" s="3">
        <v>81346.86</v>
      </c>
      <c r="AL552" s="3">
        <v>0</v>
      </c>
      <c r="AM552" s="3">
        <v>81346.86</v>
      </c>
      <c r="AN552" s="34">
        <v>0</v>
      </c>
      <c r="AO552" s="34">
        <v>0.04</v>
      </c>
      <c r="AP552" s="3">
        <v>113326897.28</v>
      </c>
      <c r="AQ552" s="3">
        <v>0</v>
      </c>
      <c r="AR552" s="3">
        <v>113326897.28</v>
      </c>
      <c r="AS552" s="34">
        <v>0</v>
      </c>
      <c r="AT552" s="34">
        <v>3.97</v>
      </c>
      <c r="AU552" s="3">
        <v>0</v>
      </c>
      <c r="AV552" s="3">
        <v>0</v>
      </c>
      <c r="AW552" s="3">
        <v>0</v>
      </c>
      <c r="AX552" s="34">
        <v>0</v>
      </c>
      <c r="AY552" s="34">
        <v>0</v>
      </c>
      <c r="AZ552" s="3">
        <v>5112572.84</v>
      </c>
      <c r="BA552" s="3">
        <v>0</v>
      </c>
      <c r="BB552" s="3">
        <v>5112572.84</v>
      </c>
      <c r="BC552" s="34">
        <v>0</v>
      </c>
      <c r="BD552" s="34">
        <v>2.06</v>
      </c>
      <c r="BE552" s="3">
        <v>5537639.7800000003</v>
      </c>
      <c r="BF552" s="3">
        <v>844.76</v>
      </c>
      <c r="BG552" s="3">
        <v>5538484.54</v>
      </c>
      <c r="BH552" s="34">
        <v>0.02</v>
      </c>
      <c r="BI552" s="34">
        <v>0.74</v>
      </c>
    </row>
    <row r="553" spans="1:61" ht="20.100000000000001" customHeight="1" x14ac:dyDescent="0.5">
      <c r="A553" s="3" t="s">
        <v>30</v>
      </c>
      <c r="B553" s="3">
        <v>111802783.95</v>
      </c>
      <c r="C553" s="3">
        <v>76273.3</v>
      </c>
      <c r="D553" s="3">
        <v>111879057.24999999</v>
      </c>
      <c r="E553" s="34">
        <v>7.0000000000000007E-2</v>
      </c>
      <c r="F553" s="34">
        <v>0.82</v>
      </c>
      <c r="G553" s="3">
        <v>0</v>
      </c>
      <c r="H553" s="3">
        <v>0</v>
      </c>
      <c r="I553" s="3">
        <v>0</v>
      </c>
      <c r="J553" s="34">
        <v>0</v>
      </c>
      <c r="K553" s="34">
        <v>0</v>
      </c>
      <c r="L553" s="3">
        <v>29521963.449999999</v>
      </c>
      <c r="M553" s="3">
        <v>76273.3</v>
      </c>
      <c r="N553" s="3">
        <v>29598236.75</v>
      </c>
      <c r="O553" s="34">
        <v>0.26</v>
      </c>
      <c r="P553" s="34">
        <v>1.53</v>
      </c>
      <c r="Q553" s="3">
        <v>0</v>
      </c>
      <c r="R553" s="3">
        <v>0</v>
      </c>
      <c r="S553" s="3">
        <v>0</v>
      </c>
      <c r="T553" s="34">
        <v>0</v>
      </c>
      <c r="U553" s="34">
        <v>0</v>
      </c>
      <c r="V553" s="3">
        <v>0</v>
      </c>
      <c r="W553" s="3">
        <v>0</v>
      </c>
      <c r="X553" s="3">
        <v>0</v>
      </c>
      <c r="Y553" s="34">
        <v>0</v>
      </c>
      <c r="Z553" s="34">
        <v>0</v>
      </c>
      <c r="AA553" s="3">
        <v>13600642.85</v>
      </c>
      <c r="AB553" s="3">
        <v>0</v>
      </c>
      <c r="AC553" s="3">
        <v>13600642.85</v>
      </c>
      <c r="AD553" s="34">
        <v>0</v>
      </c>
      <c r="AE553" s="34">
        <v>0.34</v>
      </c>
      <c r="AF553" s="3">
        <v>0</v>
      </c>
      <c r="AG553" s="3">
        <v>0</v>
      </c>
      <c r="AH553" s="3">
        <v>0</v>
      </c>
      <c r="AI553" s="34">
        <v>0</v>
      </c>
      <c r="AJ553" s="34">
        <v>0</v>
      </c>
      <c r="AK553" s="3">
        <v>168230.95</v>
      </c>
      <c r="AL553" s="3">
        <v>0</v>
      </c>
      <c r="AM553" s="3">
        <v>168230.95</v>
      </c>
      <c r="AN553" s="34">
        <v>0</v>
      </c>
      <c r="AO553" s="34">
        <v>0.09</v>
      </c>
      <c r="AP553" s="3">
        <v>62160311.850000001</v>
      </c>
      <c r="AQ553" s="3">
        <v>0</v>
      </c>
      <c r="AR553" s="3">
        <v>62160311.850000001</v>
      </c>
      <c r="AS553" s="34">
        <v>0</v>
      </c>
      <c r="AT553" s="34">
        <v>2.1800000000000002</v>
      </c>
      <c r="AU553" s="3">
        <v>0</v>
      </c>
      <c r="AV553" s="3">
        <v>0</v>
      </c>
      <c r="AW553" s="3">
        <v>0</v>
      </c>
      <c r="AX553" s="34">
        <v>0</v>
      </c>
      <c r="AY553" s="34">
        <v>0</v>
      </c>
      <c r="AZ553" s="3">
        <v>3323728.69</v>
      </c>
      <c r="BA553" s="3">
        <v>0</v>
      </c>
      <c r="BB553" s="3">
        <v>3323728.69</v>
      </c>
      <c r="BC553" s="34">
        <v>0</v>
      </c>
      <c r="BD553" s="34">
        <v>1.34</v>
      </c>
      <c r="BE553" s="3">
        <v>3027906.16</v>
      </c>
      <c r="BF553" s="3">
        <v>0</v>
      </c>
      <c r="BG553" s="3">
        <v>3027906.16</v>
      </c>
      <c r="BH553" s="34">
        <v>0</v>
      </c>
      <c r="BI553" s="34">
        <v>0.4</v>
      </c>
    </row>
    <row r="554" spans="1:61" ht="20.100000000000001" customHeight="1" x14ac:dyDescent="0.5">
      <c r="A554" s="3" t="s">
        <v>31</v>
      </c>
      <c r="B554" s="3">
        <v>99965111.800000012</v>
      </c>
      <c r="C554" s="3">
        <v>0</v>
      </c>
      <c r="D554" s="3">
        <v>99965111.800000012</v>
      </c>
      <c r="E554" s="34">
        <v>0</v>
      </c>
      <c r="F554" s="34">
        <v>0.73</v>
      </c>
      <c r="G554" s="3">
        <v>0</v>
      </c>
      <c r="H554" s="3">
        <v>0</v>
      </c>
      <c r="I554" s="3">
        <v>0</v>
      </c>
      <c r="J554" s="34">
        <v>0</v>
      </c>
      <c r="K554" s="34">
        <v>0</v>
      </c>
      <c r="L554" s="3">
        <v>12680.16</v>
      </c>
      <c r="M554" s="3">
        <v>0</v>
      </c>
      <c r="N554" s="3">
        <v>12680.16</v>
      </c>
      <c r="O554" s="34">
        <v>0</v>
      </c>
      <c r="P554" s="34">
        <v>0</v>
      </c>
      <c r="Q554" s="3">
        <v>0</v>
      </c>
      <c r="R554" s="3">
        <v>0</v>
      </c>
      <c r="S554" s="3">
        <v>0</v>
      </c>
      <c r="T554" s="34">
        <v>0</v>
      </c>
      <c r="U554" s="34">
        <v>0</v>
      </c>
      <c r="V554" s="3">
        <v>0</v>
      </c>
      <c r="W554" s="3">
        <v>0</v>
      </c>
      <c r="X554" s="3">
        <v>0</v>
      </c>
      <c r="Y554" s="34">
        <v>0</v>
      </c>
      <c r="Z554" s="34">
        <v>0</v>
      </c>
      <c r="AA554" s="3">
        <v>99417.47</v>
      </c>
      <c r="AB554" s="3">
        <v>0</v>
      </c>
      <c r="AC554" s="3">
        <v>99417.47</v>
      </c>
      <c r="AD554" s="34">
        <v>0</v>
      </c>
      <c r="AE554" s="34">
        <v>0</v>
      </c>
      <c r="AF554" s="3">
        <v>8479</v>
      </c>
      <c r="AG554" s="3">
        <v>0</v>
      </c>
      <c r="AH554" s="3">
        <v>8479</v>
      </c>
      <c r="AI554" s="34">
        <v>0</v>
      </c>
      <c r="AJ554" s="34">
        <v>0.01</v>
      </c>
      <c r="AK554" s="3">
        <v>794634.56</v>
      </c>
      <c r="AL554" s="3">
        <v>0</v>
      </c>
      <c r="AM554" s="3">
        <v>794634.56</v>
      </c>
      <c r="AN554" s="34">
        <v>0</v>
      </c>
      <c r="AO554" s="34">
        <v>0.43</v>
      </c>
      <c r="AP554" s="3">
        <v>97534862.370000005</v>
      </c>
      <c r="AQ554" s="3">
        <v>0</v>
      </c>
      <c r="AR554" s="3">
        <v>97534862.370000005</v>
      </c>
      <c r="AS554" s="34">
        <v>0</v>
      </c>
      <c r="AT554" s="34">
        <v>3.42</v>
      </c>
      <c r="AU554" s="3">
        <v>0</v>
      </c>
      <c r="AV554" s="3">
        <v>0</v>
      </c>
      <c r="AW554" s="3">
        <v>0</v>
      </c>
      <c r="AX554" s="34">
        <v>0</v>
      </c>
      <c r="AY554" s="34">
        <v>0</v>
      </c>
      <c r="AZ554" s="3">
        <v>-354690.27</v>
      </c>
      <c r="BA554" s="3">
        <v>0</v>
      </c>
      <c r="BB554" s="3">
        <v>-354690.27</v>
      </c>
      <c r="BC554" s="34">
        <v>0</v>
      </c>
      <c r="BD554" s="34">
        <v>-0.14000000000000001</v>
      </c>
      <c r="BE554" s="3">
        <v>1869728.51</v>
      </c>
      <c r="BF554" s="3">
        <v>0</v>
      </c>
      <c r="BG554" s="3">
        <v>1869728.51</v>
      </c>
      <c r="BH554" s="34">
        <v>0</v>
      </c>
      <c r="BI554" s="34">
        <v>0.25</v>
      </c>
    </row>
    <row r="555" spans="1:61" ht="20.100000000000001" customHeight="1" x14ac:dyDescent="0.5">
      <c r="A555" s="3" t="s">
        <v>828</v>
      </c>
      <c r="B555" s="3">
        <v>86316147.510000005</v>
      </c>
      <c r="C555" s="3">
        <v>7885655.1500000004</v>
      </c>
      <c r="D555" s="3">
        <v>94201802.660000011</v>
      </c>
      <c r="E555" s="34">
        <v>8.3699999999999992</v>
      </c>
      <c r="F555" s="34">
        <v>0.69</v>
      </c>
      <c r="G555" s="3">
        <v>292809.39</v>
      </c>
      <c r="H555" s="3">
        <v>5445568.9500000002</v>
      </c>
      <c r="I555" s="3">
        <v>5738378.3399999999</v>
      </c>
      <c r="J555" s="34">
        <v>94.9</v>
      </c>
      <c r="K555" s="34">
        <v>2.52</v>
      </c>
      <c r="L555" s="3">
        <v>0</v>
      </c>
      <c r="M555" s="3">
        <v>0</v>
      </c>
      <c r="N555" s="3">
        <v>0</v>
      </c>
      <c r="O555" s="34">
        <v>0</v>
      </c>
      <c r="P555" s="34">
        <v>0</v>
      </c>
      <c r="Q555" s="3">
        <v>0</v>
      </c>
      <c r="R555" s="3">
        <v>0</v>
      </c>
      <c r="S555" s="3">
        <v>0</v>
      </c>
      <c r="T555" s="34">
        <v>0</v>
      </c>
      <c r="U555" s="34">
        <v>0</v>
      </c>
      <c r="V555" s="3">
        <v>225205.54</v>
      </c>
      <c r="W555" s="3">
        <v>0</v>
      </c>
      <c r="X555" s="3">
        <v>225205.54</v>
      </c>
      <c r="Y555" s="34">
        <v>0</v>
      </c>
      <c r="Z555" s="34">
        <v>0.22</v>
      </c>
      <c r="AA555" s="3">
        <v>1322757.6599999999</v>
      </c>
      <c r="AB555" s="3">
        <v>2440086.2000000002</v>
      </c>
      <c r="AC555" s="3">
        <v>3762843.8600000003</v>
      </c>
      <c r="AD555" s="34">
        <v>64.849999999999994</v>
      </c>
      <c r="AE555" s="34">
        <v>0.09</v>
      </c>
      <c r="AF555" s="3">
        <v>133900.26</v>
      </c>
      <c r="AG555" s="3">
        <v>0</v>
      </c>
      <c r="AH555" s="3">
        <v>133900.26</v>
      </c>
      <c r="AI555" s="34">
        <v>0</v>
      </c>
      <c r="AJ555" s="34">
        <v>0.12</v>
      </c>
      <c r="AK555" s="3">
        <v>0</v>
      </c>
      <c r="AL555" s="3">
        <v>0</v>
      </c>
      <c r="AM555" s="3">
        <v>0</v>
      </c>
      <c r="AN555" s="34">
        <v>0</v>
      </c>
      <c r="AO555" s="34">
        <v>0</v>
      </c>
      <c r="AP555" s="3">
        <v>49350900.560000002</v>
      </c>
      <c r="AQ555" s="3">
        <v>0</v>
      </c>
      <c r="AR555" s="3">
        <v>49350900.560000002</v>
      </c>
      <c r="AS555" s="34">
        <v>0</v>
      </c>
      <c r="AT555" s="34">
        <v>1.73</v>
      </c>
      <c r="AU555" s="3">
        <v>0</v>
      </c>
      <c r="AV555" s="3">
        <v>0</v>
      </c>
      <c r="AW555" s="3">
        <v>0</v>
      </c>
      <c r="AX555" s="34">
        <v>0</v>
      </c>
      <c r="AY555" s="34">
        <v>0</v>
      </c>
      <c r="AZ555" s="3">
        <v>28962539.100000001</v>
      </c>
      <c r="BA555" s="3">
        <v>0</v>
      </c>
      <c r="BB555" s="3">
        <v>28962539.100000001</v>
      </c>
      <c r="BC555" s="34">
        <v>0</v>
      </c>
      <c r="BD555" s="34">
        <v>11.65</v>
      </c>
      <c r="BE555" s="3">
        <v>6028035</v>
      </c>
      <c r="BF555" s="3">
        <v>0</v>
      </c>
      <c r="BG555" s="3">
        <v>6028035</v>
      </c>
      <c r="BH555" s="34">
        <v>0</v>
      </c>
      <c r="BI555" s="34">
        <v>0.8</v>
      </c>
    </row>
    <row r="556" spans="1:61" ht="20.100000000000001" customHeight="1" x14ac:dyDescent="0.5">
      <c r="A556" s="3" t="s">
        <v>32</v>
      </c>
      <c r="B556" s="3">
        <v>91344649.510000005</v>
      </c>
      <c r="C556" s="3">
        <v>0</v>
      </c>
      <c r="D556" s="3">
        <v>91344649.510000005</v>
      </c>
      <c r="E556" s="34">
        <v>0</v>
      </c>
      <c r="F556" s="34">
        <v>0.67</v>
      </c>
      <c r="G556" s="3">
        <v>0</v>
      </c>
      <c r="H556" s="3">
        <v>0</v>
      </c>
      <c r="I556" s="3">
        <v>0</v>
      </c>
      <c r="J556" s="34">
        <v>0</v>
      </c>
      <c r="K556" s="34">
        <v>0</v>
      </c>
      <c r="L556" s="3">
        <v>673186.62</v>
      </c>
      <c r="M556" s="3">
        <v>0</v>
      </c>
      <c r="N556" s="3">
        <v>673186.62</v>
      </c>
      <c r="O556" s="34">
        <v>0</v>
      </c>
      <c r="P556" s="34">
        <v>0.03</v>
      </c>
      <c r="Q556" s="3">
        <v>0</v>
      </c>
      <c r="R556" s="3">
        <v>0</v>
      </c>
      <c r="S556" s="3">
        <v>0</v>
      </c>
      <c r="T556" s="34">
        <v>0</v>
      </c>
      <c r="U556" s="34">
        <v>0</v>
      </c>
      <c r="V556" s="3">
        <v>0</v>
      </c>
      <c r="W556" s="3">
        <v>0</v>
      </c>
      <c r="X556" s="3">
        <v>0</v>
      </c>
      <c r="Y556" s="34">
        <v>0</v>
      </c>
      <c r="Z556" s="34">
        <v>0</v>
      </c>
      <c r="AA556" s="3">
        <v>1108486.1499999999</v>
      </c>
      <c r="AB556" s="3">
        <v>0</v>
      </c>
      <c r="AC556" s="3">
        <v>1108486.1499999999</v>
      </c>
      <c r="AD556" s="34">
        <v>0</v>
      </c>
      <c r="AE556" s="34">
        <v>0.03</v>
      </c>
      <c r="AF556" s="3">
        <v>0</v>
      </c>
      <c r="AG556" s="3">
        <v>0</v>
      </c>
      <c r="AH556" s="3">
        <v>0</v>
      </c>
      <c r="AI556" s="34">
        <v>0</v>
      </c>
      <c r="AJ556" s="34">
        <v>0</v>
      </c>
      <c r="AK556" s="3">
        <v>0</v>
      </c>
      <c r="AL556" s="3">
        <v>0</v>
      </c>
      <c r="AM556" s="3">
        <v>0</v>
      </c>
      <c r="AN556" s="34">
        <v>0</v>
      </c>
      <c r="AO556" s="34">
        <v>0</v>
      </c>
      <c r="AP556" s="3">
        <v>89443520.590000004</v>
      </c>
      <c r="AQ556" s="3">
        <v>0</v>
      </c>
      <c r="AR556" s="3">
        <v>89443520.590000004</v>
      </c>
      <c r="AS556" s="34">
        <v>0</v>
      </c>
      <c r="AT556" s="34">
        <v>3.13</v>
      </c>
      <c r="AU556" s="3">
        <v>0</v>
      </c>
      <c r="AV556" s="3">
        <v>0</v>
      </c>
      <c r="AW556" s="3">
        <v>0</v>
      </c>
      <c r="AX556" s="34">
        <v>0</v>
      </c>
      <c r="AY556" s="34">
        <v>0</v>
      </c>
      <c r="AZ556" s="3">
        <v>48218.1</v>
      </c>
      <c r="BA556" s="3">
        <v>0</v>
      </c>
      <c r="BB556" s="3">
        <v>48218.1</v>
      </c>
      <c r="BC556" s="34">
        <v>0</v>
      </c>
      <c r="BD556" s="34">
        <v>0.02</v>
      </c>
      <c r="BE556" s="3">
        <v>71238.05</v>
      </c>
      <c r="BF556" s="3">
        <v>0</v>
      </c>
      <c r="BG556" s="3">
        <v>71238.05</v>
      </c>
      <c r="BH556" s="34">
        <v>0</v>
      </c>
      <c r="BI556" s="34">
        <v>0.01</v>
      </c>
    </row>
    <row r="557" spans="1:61" ht="20.100000000000001" customHeight="1" x14ac:dyDescent="0.5">
      <c r="A557" s="3" t="s">
        <v>38</v>
      </c>
      <c r="B557" s="3">
        <v>3313528.59</v>
      </c>
      <c r="C557" s="3">
        <v>85649856.459999993</v>
      </c>
      <c r="D557" s="3">
        <v>88963385.049999997</v>
      </c>
      <c r="E557" s="34">
        <v>96.28</v>
      </c>
      <c r="F557" s="34">
        <v>0.65</v>
      </c>
      <c r="G557" s="3">
        <v>0</v>
      </c>
      <c r="H557" s="3">
        <v>0</v>
      </c>
      <c r="I557" s="3">
        <v>0</v>
      </c>
      <c r="J557" s="34">
        <v>0</v>
      </c>
      <c r="K557" s="34">
        <v>0</v>
      </c>
      <c r="L557" s="3">
        <v>1982217.11</v>
      </c>
      <c r="M557" s="3">
        <v>0</v>
      </c>
      <c r="N557" s="3">
        <v>1982217.11</v>
      </c>
      <c r="O557" s="34">
        <v>0</v>
      </c>
      <c r="P557" s="34">
        <v>0.1</v>
      </c>
      <c r="Q557" s="3">
        <v>0</v>
      </c>
      <c r="R557" s="3">
        <v>0</v>
      </c>
      <c r="S557" s="3">
        <v>0</v>
      </c>
      <c r="T557" s="34">
        <v>0</v>
      </c>
      <c r="U557" s="34">
        <v>0</v>
      </c>
      <c r="V557" s="3">
        <v>0</v>
      </c>
      <c r="W557" s="3">
        <v>0</v>
      </c>
      <c r="X557" s="3">
        <v>0</v>
      </c>
      <c r="Y557" s="34">
        <v>0</v>
      </c>
      <c r="Z557" s="34">
        <v>0</v>
      </c>
      <c r="AA557" s="3">
        <v>0</v>
      </c>
      <c r="AB557" s="3">
        <v>0</v>
      </c>
      <c r="AC557" s="3">
        <v>0</v>
      </c>
      <c r="AD557" s="34">
        <v>0</v>
      </c>
      <c r="AE557" s="34">
        <v>0</v>
      </c>
      <c r="AF557" s="3">
        <v>0</v>
      </c>
      <c r="AG557" s="3">
        <v>0</v>
      </c>
      <c r="AH557" s="3">
        <v>0</v>
      </c>
      <c r="AI557" s="34">
        <v>0</v>
      </c>
      <c r="AJ557" s="34">
        <v>0</v>
      </c>
      <c r="AK557" s="3">
        <v>0</v>
      </c>
      <c r="AL557" s="3">
        <v>0</v>
      </c>
      <c r="AM557" s="3">
        <v>0</v>
      </c>
      <c r="AN557" s="34">
        <v>0</v>
      </c>
      <c r="AO557" s="34">
        <v>0</v>
      </c>
      <c r="AP557" s="3">
        <v>0</v>
      </c>
      <c r="AQ557" s="3">
        <v>0</v>
      </c>
      <c r="AR557" s="3">
        <v>0</v>
      </c>
      <c r="AS557" s="34">
        <v>0</v>
      </c>
      <c r="AT557" s="34">
        <v>0</v>
      </c>
      <c r="AU557" s="3">
        <v>0</v>
      </c>
      <c r="AV557" s="3">
        <v>85649856.459999993</v>
      </c>
      <c r="AW557" s="3">
        <v>85649856.459999993</v>
      </c>
      <c r="AX557" s="34">
        <v>100</v>
      </c>
      <c r="AY557" s="34">
        <v>100</v>
      </c>
      <c r="AZ557" s="3">
        <v>0</v>
      </c>
      <c r="BA557" s="3">
        <v>0</v>
      </c>
      <c r="BB557" s="3">
        <v>0</v>
      </c>
      <c r="BC557" s="34">
        <v>0</v>
      </c>
      <c r="BD557" s="34">
        <v>0</v>
      </c>
      <c r="BE557" s="3">
        <v>1331311.48</v>
      </c>
      <c r="BF557" s="3">
        <v>0</v>
      </c>
      <c r="BG557" s="3">
        <v>1331311.48</v>
      </c>
      <c r="BH557" s="34">
        <v>0</v>
      </c>
      <c r="BI557" s="34">
        <v>0.18</v>
      </c>
    </row>
    <row r="558" spans="1:61" ht="20.100000000000001" customHeight="1" x14ac:dyDescent="0.5">
      <c r="A558" s="3" t="s">
        <v>33</v>
      </c>
      <c r="B558" s="3">
        <v>75325447.030000001</v>
      </c>
      <c r="C558" s="3">
        <v>1405145.09</v>
      </c>
      <c r="D558" s="3">
        <v>76730592.120000005</v>
      </c>
      <c r="E558" s="34">
        <v>1.83</v>
      </c>
      <c r="F558" s="34">
        <v>0.56000000000000005</v>
      </c>
      <c r="G558" s="3">
        <v>47291.79</v>
      </c>
      <c r="H558" s="3">
        <v>0</v>
      </c>
      <c r="I558" s="3">
        <v>47291.79</v>
      </c>
      <c r="J558" s="34">
        <v>0</v>
      </c>
      <c r="K558" s="34">
        <v>0.02</v>
      </c>
      <c r="L558" s="3">
        <v>345446.61</v>
      </c>
      <c r="M558" s="3">
        <v>0</v>
      </c>
      <c r="N558" s="3">
        <v>345446.61</v>
      </c>
      <c r="O558" s="34">
        <v>0</v>
      </c>
      <c r="P558" s="34">
        <v>0.02</v>
      </c>
      <c r="Q558" s="3">
        <v>15277299.550000001</v>
      </c>
      <c r="R558" s="3">
        <v>1292046.8400000001</v>
      </c>
      <c r="S558" s="3">
        <v>16569346.390000001</v>
      </c>
      <c r="T558" s="34">
        <v>7.8</v>
      </c>
      <c r="U558" s="34">
        <v>0.54</v>
      </c>
      <c r="V558" s="3">
        <v>352410.56</v>
      </c>
      <c r="W558" s="3">
        <v>0</v>
      </c>
      <c r="X558" s="3">
        <v>352410.56</v>
      </c>
      <c r="Y558" s="34">
        <v>0</v>
      </c>
      <c r="Z558" s="34">
        <v>0.34</v>
      </c>
      <c r="AA558" s="3">
        <v>8894986.2899999991</v>
      </c>
      <c r="AB558" s="3">
        <v>88753.43</v>
      </c>
      <c r="AC558" s="3">
        <v>8983739.7199999988</v>
      </c>
      <c r="AD558" s="34">
        <v>0.99</v>
      </c>
      <c r="AE558" s="34">
        <v>0.22</v>
      </c>
      <c r="AF558" s="3">
        <v>2050506.33</v>
      </c>
      <c r="AG558" s="3">
        <v>0</v>
      </c>
      <c r="AH558" s="3">
        <v>2050506.33</v>
      </c>
      <c r="AI558" s="34">
        <v>0</v>
      </c>
      <c r="AJ558" s="34">
        <v>1.9</v>
      </c>
      <c r="AK558" s="3">
        <v>649663.56000000006</v>
      </c>
      <c r="AL558" s="3">
        <v>0</v>
      </c>
      <c r="AM558" s="3">
        <v>649663.56000000006</v>
      </c>
      <c r="AN558" s="34">
        <v>0</v>
      </c>
      <c r="AO558" s="34">
        <v>0.35</v>
      </c>
      <c r="AP558" s="3">
        <v>30567061.510000002</v>
      </c>
      <c r="AQ558" s="3">
        <v>0</v>
      </c>
      <c r="AR558" s="3">
        <v>30567061.510000002</v>
      </c>
      <c r="AS558" s="34">
        <v>0</v>
      </c>
      <c r="AT558" s="34">
        <v>1.07</v>
      </c>
      <c r="AU558" s="3">
        <v>0</v>
      </c>
      <c r="AV558" s="3">
        <v>0</v>
      </c>
      <c r="AW558" s="3">
        <v>0</v>
      </c>
      <c r="AX558" s="34">
        <v>0</v>
      </c>
      <c r="AY558" s="34">
        <v>0</v>
      </c>
      <c r="AZ558" s="3">
        <v>8685568.7300000004</v>
      </c>
      <c r="BA558" s="3">
        <v>0</v>
      </c>
      <c r="BB558" s="3">
        <v>8685568.7300000004</v>
      </c>
      <c r="BC558" s="34">
        <v>0</v>
      </c>
      <c r="BD558" s="34">
        <v>3.49</v>
      </c>
      <c r="BE558" s="3">
        <v>8455212.0999999996</v>
      </c>
      <c r="BF558" s="3">
        <v>24344.82</v>
      </c>
      <c r="BG558" s="3">
        <v>8479556.9199999999</v>
      </c>
      <c r="BH558" s="34">
        <v>0.28999999999999998</v>
      </c>
      <c r="BI558" s="34">
        <v>1.1299999999999999</v>
      </c>
    </row>
    <row r="559" spans="1:61" ht="20.100000000000001" customHeight="1" x14ac:dyDescent="0.5">
      <c r="A559" s="3" t="s">
        <v>39</v>
      </c>
      <c r="B559" s="3">
        <v>72600824.019999996</v>
      </c>
      <c r="C559" s="3">
        <v>0</v>
      </c>
      <c r="D559" s="3">
        <v>72600824.019999996</v>
      </c>
      <c r="E559" s="34">
        <v>0</v>
      </c>
      <c r="F559" s="34">
        <v>0.53</v>
      </c>
      <c r="G559" s="3">
        <v>10148.799999999999</v>
      </c>
      <c r="H559" s="3">
        <v>0</v>
      </c>
      <c r="I559" s="3">
        <v>10148.799999999999</v>
      </c>
      <c r="J559" s="34">
        <v>0</v>
      </c>
      <c r="K559" s="34">
        <v>0</v>
      </c>
      <c r="L559" s="3">
        <v>4490403.28</v>
      </c>
      <c r="M559" s="3">
        <v>0</v>
      </c>
      <c r="N559" s="3">
        <v>4490403.28</v>
      </c>
      <c r="O559" s="34">
        <v>0</v>
      </c>
      <c r="P559" s="34">
        <v>0.23</v>
      </c>
      <c r="Q559" s="3">
        <v>0</v>
      </c>
      <c r="R559" s="3">
        <v>0</v>
      </c>
      <c r="S559" s="3">
        <v>0</v>
      </c>
      <c r="T559" s="34">
        <v>0</v>
      </c>
      <c r="U559" s="34">
        <v>0</v>
      </c>
      <c r="V559" s="3">
        <v>0</v>
      </c>
      <c r="W559" s="3">
        <v>0</v>
      </c>
      <c r="X559" s="3">
        <v>0</v>
      </c>
      <c r="Y559" s="34">
        <v>0</v>
      </c>
      <c r="Z559" s="34">
        <v>0</v>
      </c>
      <c r="AA559" s="3">
        <v>6006986.0800000001</v>
      </c>
      <c r="AB559" s="3">
        <v>0</v>
      </c>
      <c r="AC559" s="3">
        <v>6006986.0800000001</v>
      </c>
      <c r="AD559" s="34">
        <v>0</v>
      </c>
      <c r="AE559" s="34">
        <v>0.15</v>
      </c>
      <c r="AF559" s="3">
        <v>496313.76</v>
      </c>
      <c r="AG559" s="3">
        <v>0</v>
      </c>
      <c r="AH559" s="3">
        <v>496313.76</v>
      </c>
      <c r="AI559" s="34">
        <v>0</v>
      </c>
      <c r="AJ559" s="34">
        <v>0.46</v>
      </c>
      <c r="AK559" s="3">
        <v>150670.69</v>
      </c>
      <c r="AL559" s="3">
        <v>0</v>
      </c>
      <c r="AM559" s="3">
        <v>150670.69</v>
      </c>
      <c r="AN559" s="34">
        <v>0</v>
      </c>
      <c r="AO559" s="34">
        <v>0.08</v>
      </c>
      <c r="AP559" s="3">
        <v>49941617.649999999</v>
      </c>
      <c r="AQ559" s="3">
        <v>0</v>
      </c>
      <c r="AR559" s="3">
        <v>49941617.649999999</v>
      </c>
      <c r="AS559" s="34">
        <v>0</v>
      </c>
      <c r="AT559" s="34">
        <v>1.75</v>
      </c>
      <c r="AU559" s="3">
        <v>0</v>
      </c>
      <c r="AV559" s="3">
        <v>0</v>
      </c>
      <c r="AW559" s="3">
        <v>0</v>
      </c>
      <c r="AX559" s="34">
        <v>0</v>
      </c>
      <c r="AY559" s="34">
        <v>0</v>
      </c>
      <c r="AZ559" s="3">
        <v>2343353.64</v>
      </c>
      <c r="BA559" s="3">
        <v>0</v>
      </c>
      <c r="BB559" s="3">
        <v>2343353.64</v>
      </c>
      <c r="BC559" s="34">
        <v>0</v>
      </c>
      <c r="BD559" s="34">
        <v>0.94</v>
      </c>
      <c r="BE559" s="3">
        <v>9161330.1199999992</v>
      </c>
      <c r="BF559" s="3">
        <v>0</v>
      </c>
      <c r="BG559" s="3">
        <v>9161330.1199999992</v>
      </c>
      <c r="BH559" s="34">
        <v>0</v>
      </c>
      <c r="BI559" s="34">
        <v>1.22</v>
      </c>
    </row>
    <row r="560" spans="1:61" ht="20.100000000000001" customHeight="1" x14ac:dyDescent="0.5">
      <c r="A560" s="3" t="s">
        <v>34</v>
      </c>
      <c r="B560" s="3">
        <v>63731437.590000004</v>
      </c>
      <c r="C560" s="3">
        <v>0</v>
      </c>
      <c r="D560" s="3">
        <v>63731437.590000004</v>
      </c>
      <c r="E560" s="34">
        <v>0</v>
      </c>
      <c r="F560" s="34">
        <v>0.47</v>
      </c>
      <c r="G560" s="3">
        <v>0</v>
      </c>
      <c r="H560" s="3">
        <v>0</v>
      </c>
      <c r="I560" s="3">
        <v>0</v>
      </c>
      <c r="J560" s="34">
        <v>0</v>
      </c>
      <c r="K560" s="34">
        <v>0</v>
      </c>
      <c r="L560" s="3">
        <v>0</v>
      </c>
      <c r="M560" s="3">
        <v>0</v>
      </c>
      <c r="N560" s="3">
        <v>0</v>
      </c>
      <c r="O560" s="34">
        <v>0</v>
      </c>
      <c r="P560" s="34">
        <v>0</v>
      </c>
      <c r="Q560" s="3">
        <v>0</v>
      </c>
      <c r="R560" s="3">
        <v>0</v>
      </c>
      <c r="S560" s="3">
        <v>0</v>
      </c>
      <c r="T560" s="34">
        <v>0</v>
      </c>
      <c r="U560" s="34">
        <v>0</v>
      </c>
      <c r="V560" s="3">
        <v>0</v>
      </c>
      <c r="W560" s="3">
        <v>0</v>
      </c>
      <c r="X560" s="3">
        <v>0</v>
      </c>
      <c r="Y560" s="34">
        <v>0</v>
      </c>
      <c r="Z560" s="34">
        <v>0</v>
      </c>
      <c r="AA560" s="3">
        <v>0</v>
      </c>
      <c r="AB560" s="3">
        <v>0</v>
      </c>
      <c r="AC560" s="3">
        <v>0</v>
      </c>
      <c r="AD560" s="34">
        <v>0</v>
      </c>
      <c r="AE560" s="34">
        <v>0</v>
      </c>
      <c r="AF560" s="3">
        <v>0</v>
      </c>
      <c r="AG560" s="3">
        <v>0</v>
      </c>
      <c r="AH560" s="3">
        <v>0</v>
      </c>
      <c r="AI560" s="34">
        <v>0</v>
      </c>
      <c r="AJ560" s="34">
        <v>0</v>
      </c>
      <c r="AK560" s="3">
        <v>21155.17</v>
      </c>
      <c r="AL560" s="3">
        <v>0</v>
      </c>
      <c r="AM560" s="3">
        <v>21155.17</v>
      </c>
      <c r="AN560" s="34">
        <v>0</v>
      </c>
      <c r="AO560" s="34">
        <v>0.01</v>
      </c>
      <c r="AP560" s="3">
        <v>63710282.420000002</v>
      </c>
      <c r="AQ560" s="3">
        <v>0</v>
      </c>
      <c r="AR560" s="3">
        <v>63710282.420000002</v>
      </c>
      <c r="AS560" s="34">
        <v>0</v>
      </c>
      <c r="AT560" s="34">
        <v>2.23</v>
      </c>
      <c r="AU560" s="3">
        <v>0</v>
      </c>
      <c r="AV560" s="3">
        <v>0</v>
      </c>
      <c r="AW560" s="3">
        <v>0</v>
      </c>
      <c r="AX560" s="34">
        <v>0</v>
      </c>
      <c r="AY560" s="34">
        <v>0</v>
      </c>
      <c r="AZ560" s="3">
        <v>0</v>
      </c>
      <c r="BA560" s="3">
        <v>0</v>
      </c>
      <c r="BB560" s="3">
        <v>0</v>
      </c>
      <c r="BC560" s="34">
        <v>0</v>
      </c>
      <c r="BD560" s="34">
        <v>0</v>
      </c>
      <c r="BE560" s="3">
        <v>0</v>
      </c>
      <c r="BF560" s="3">
        <v>0</v>
      </c>
      <c r="BG560" s="3">
        <v>0</v>
      </c>
      <c r="BH560" s="34">
        <v>0</v>
      </c>
      <c r="BI560" s="34">
        <v>0</v>
      </c>
    </row>
    <row r="561" spans="1:61" ht="20.100000000000001" customHeight="1" x14ac:dyDescent="0.5">
      <c r="A561" s="3" t="s">
        <v>829</v>
      </c>
      <c r="B561" s="3">
        <v>30264626.260000002</v>
      </c>
      <c r="C561" s="3">
        <v>28757341.870000001</v>
      </c>
      <c r="D561" s="3">
        <v>59021968.130000003</v>
      </c>
      <c r="E561" s="34">
        <v>48.72</v>
      </c>
      <c r="F561" s="34">
        <v>0.43</v>
      </c>
      <c r="G561" s="3">
        <v>0</v>
      </c>
      <c r="H561" s="3">
        <v>0</v>
      </c>
      <c r="I561" s="3">
        <v>0</v>
      </c>
      <c r="J561" s="34">
        <v>0</v>
      </c>
      <c r="K561" s="34">
        <v>0</v>
      </c>
      <c r="L561" s="3">
        <v>0</v>
      </c>
      <c r="M561" s="3">
        <v>28696383.370000001</v>
      </c>
      <c r="N561" s="3">
        <v>28696383.370000001</v>
      </c>
      <c r="O561" s="34">
        <v>100</v>
      </c>
      <c r="P561" s="34">
        <v>1.49</v>
      </c>
      <c r="Q561" s="3">
        <v>313773.27</v>
      </c>
      <c r="R561" s="3">
        <v>60958.5</v>
      </c>
      <c r="S561" s="3">
        <v>374731.77</v>
      </c>
      <c r="T561" s="34">
        <v>16.27</v>
      </c>
      <c r="U561" s="34">
        <v>0.01</v>
      </c>
      <c r="V561" s="3">
        <v>3232.76</v>
      </c>
      <c r="W561" s="3">
        <v>0</v>
      </c>
      <c r="X561" s="3">
        <v>3232.76</v>
      </c>
      <c r="Y561" s="34">
        <v>0</v>
      </c>
      <c r="Z561" s="34">
        <v>0</v>
      </c>
      <c r="AA561" s="3">
        <v>398573.59</v>
      </c>
      <c r="AB561" s="3">
        <v>0</v>
      </c>
      <c r="AC561" s="3">
        <v>398573.59</v>
      </c>
      <c r="AD561" s="34">
        <v>0</v>
      </c>
      <c r="AE561" s="34">
        <v>0.01</v>
      </c>
      <c r="AF561" s="3">
        <v>0</v>
      </c>
      <c r="AG561" s="3">
        <v>0</v>
      </c>
      <c r="AH561" s="3">
        <v>0</v>
      </c>
      <c r="AI561" s="34">
        <v>0</v>
      </c>
      <c r="AJ561" s="34">
        <v>0</v>
      </c>
      <c r="AK561" s="3">
        <v>96672.68</v>
      </c>
      <c r="AL561" s="3">
        <v>0</v>
      </c>
      <c r="AM561" s="3">
        <v>96672.68</v>
      </c>
      <c r="AN561" s="34">
        <v>0</v>
      </c>
      <c r="AO561" s="34">
        <v>0.05</v>
      </c>
      <c r="AP561" s="3">
        <v>1563715.1</v>
      </c>
      <c r="AQ561" s="3">
        <v>0</v>
      </c>
      <c r="AR561" s="3">
        <v>1563715.1</v>
      </c>
      <c r="AS561" s="34">
        <v>0</v>
      </c>
      <c r="AT561" s="34">
        <v>0.05</v>
      </c>
      <c r="AU561" s="3">
        <v>0</v>
      </c>
      <c r="AV561" s="3">
        <v>0</v>
      </c>
      <c r="AW561" s="3">
        <v>0</v>
      </c>
      <c r="AX561" s="34">
        <v>0</v>
      </c>
      <c r="AY561" s="34">
        <v>0</v>
      </c>
      <c r="AZ561" s="3">
        <v>27264359.539999999</v>
      </c>
      <c r="BA561" s="3">
        <v>0</v>
      </c>
      <c r="BB561" s="3">
        <v>27264359.539999999</v>
      </c>
      <c r="BC561" s="34">
        <v>0</v>
      </c>
      <c r="BD561" s="34">
        <v>10.96</v>
      </c>
      <c r="BE561" s="3">
        <v>624299.31999999995</v>
      </c>
      <c r="BF561" s="3">
        <v>0</v>
      </c>
      <c r="BG561" s="3">
        <v>624299.31999999995</v>
      </c>
      <c r="BH561" s="34">
        <v>0</v>
      </c>
      <c r="BI561" s="34">
        <v>0.08</v>
      </c>
    </row>
    <row r="562" spans="1:61" ht="20.100000000000001" customHeight="1" x14ac:dyDescent="0.5">
      <c r="A562" s="3" t="s">
        <v>35</v>
      </c>
      <c r="B562" s="3">
        <v>0</v>
      </c>
      <c r="C562" s="3">
        <v>58841308.789999999</v>
      </c>
      <c r="D562" s="3">
        <v>58841308.789999999</v>
      </c>
      <c r="E562" s="34">
        <v>100</v>
      </c>
      <c r="F562" s="34">
        <v>0.43</v>
      </c>
      <c r="G562" s="3">
        <v>0</v>
      </c>
      <c r="H562" s="3">
        <v>0</v>
      </c>
      <c r="I562" s="3">
        <v>0</v>
      </c>
      <c r="J562" s="34">
        <v>0</v>
      </c>
      <c r="K562" s="34">
        <v>0</v>
      </c>
      <c r="L562" s="3">
        <v>0</v>
      </c>
      <c r="M562" s="3">
        <v>0</v>
      </c>
      <c r="N562" s="3">
        <v>0</v>
      </c>
      <c r="O562" s="34">
        <v>0</v>
      </c>
      <c r="P562" s="34">
        <v>0</v>
      </c>
      <c r="Q562" s="3">
        <v>0</v>
      </c>
      <c r="R562" s="3">
        <v>58841308.789999999</v>
      </c>
      <c r="S562" s="3">
        <v>58841308.789999999</v>
      </c>
      <c r="T562" s="34">
        <v>100</v>
      </c>
      <c r="U562" s="34">
        <v>1.92</v>
      </c>
      <c r="V562" s="3">
        <v>0</v>
      </c>
      <c r="W562" s="3">
        <v>0</v>
      </c>
      <c r="X562" s="3">
        <v>0</v>
      </c>
      <c r="Y562" s="34">
        <v>0</v>
      </c>
      <c r="Z562" s="34">
        <v>0</v>
      </c>
      <c r="AA562" s="3">
        <v>0</v>
      </c>
      <c r="AB562" s="3">
        <v>0</v>
      </c>
      <c r="AC562" s="3">
        <v>0</v>
      </c>
      <c r="AD562" s="34">
        <v>0</v>
      </c>
      <c r="AE562" s="34">
        <v>0</v>
      </c>
      <c r="AF562" s="3">
        <v>0</v>
      </c>
      <c r="AG562" s="3">
        <v>0</v>
      </c>
      <c r="AH562" s="3">
        <v>0</v>
      </c>
      <c r="AI562" s="34">
        <v>0</v>
      </c>
      <c r="AJ562" s="34">
        <v>0</v>
      </c>
      <c r="AK562" s="3">
        <v>0</v>
      </c>
      <c r="AL562" s="3">
        <v>0</v>
      </c>
      <c r="AM562" s="3">
        <v>0</v>
      </c>
      <c r="AN562" s="34">
        <v>0</v>
      </c>
      <c r="AO562" s="34">
        <v>0</v>
      </c>
      <c r="AP562" s="3">
        <v>0</v>
      </c>
      <c r="AQ562" s="3">
        <v>0</v>
      </c>
      <c r="AR562" s="3">
        <v>0</v>
      </c>
      <c r="AS562" s="34">
        <v>0</v>
      </c>
      <c r="AT562" s="34">
        <v>0</v>
      </c>
      <c r="AU562" s="3">
        <v>0</v>
      </c>
      <c r="AV562" s="3">
        <v>0</v>
      </c>
      <c r="AW562" s="3">
        <v>0</v>
      </c>
      <c r="AX562" s="34">
        <v>0</v>
      </c>
      <c r="AY562" s="34">
        <v>0</v>
      </c>
      <c r="AZ562" s="3">
        <v>0</v>
      </c>
      <c r="BA562" s="3">
        <v>0</v>
      </c>
      <c r="BB562" s="3">
        <v>0</v>
      </c>
      <c r="BC562" s="34">
        <v>0</v>
      </c>
      <c r="BD562" s="34">
        <v>0</v>
      </c>
      <c r="BE562" s="3">
        <v>0</v>
      </c>
      <c r="BF562" s="3">
        <v>0</v>
      </c>
      <c r="BG562" s="3">
        <v>0</v>
      </c>
      <c r="BH562" s="34">
        <v>0</v>
      </c>
      <c r="BI562" s="34">
        <v>0</v>
      </c>
    </row>
    <row r="563" spans="1:61" ht="20.100000000000001" customHeight="1" x14ac:dyDescent="0.5">
      <c r="A563" s="3" t="s">
        <v>37</v>
      </c>
      <c r="B563" s="3">
        <v>56543337.43</v>
      </c>
      <c r="C563" s="3">
        <v>0</v>
      </c>
      <c r="D563" s="3">
        <v>56543337.43</v>
      </c>
      <c r="E563" s="34">
        <v>0</v>
      </c>
      <c r="F563" s="34">
        <v>0.42</v>
      </c>
      <c r="G563" s="3">
        <v>0</v>
      </c>
      <c r="H563" s="3">
        <v>0</v>
      </c>
      <c r="I563" s="3">
        <v>0</v>
      </c>
      <c r="J563" s="34">
        <v>0</v>
      </c>
      <c r="K563" s="34">
        <v>0</v>
      </c>
      <c r="L563" s="3">
        <v>55775579.700000003</v>
      </c>
      <c r="M563" s="3">
        <v>0</v>
      </c>
      <c r="N563" s="3">
        <v>55775579.700000003</v>
      </c>
      <c r="O563" s="34">
        <v>0</v>
      </c>
      <c r="P563" s="34">
        <v>2.89</v>
      </c>
      <c r="Q563" s="3">
        <v>0</v>
      </c>
      <c r="R563" s="3">
        <v>0</v>
      </c>
      <c r="S563" s="3">
        <v>0</v>
      </c>
      <c r="T563" s="34">
        <v>0</v>
      </c>
      <c r="U563" s="34">
        <v>0</v>
      </c>
      <c r="V563" s="3">
        <v>0</v>
      </c>
      <c r="W563" s="3">
        <v>0</v>
      </c>
      <c r="X563" s="3">
        <v>0</v>
      </c>
      <c r="Y563" s="34">
        <v>0</v>
      </c>
      <c r="Z563" s="34">
        <v>0</v>
      </c>
      <c r="AA563" s="3">
        <v>0</v>
      </c>
      <c r="AB563" s="3">
        <v>0</v>
      </c>
      <c r="AC563" s="3">
        <v>0</v>
      </c>
      <c r="AD563" s="34">
        <v>0</v>
      </c>
      <c r="AE563" s="34">
        <v>0</v>
      </c>
      <c r="AF563" s="3">
        <v>0</v>
      </c>
      <c r="AG563" s="3">
        <v>0</v>
      </c>
      <c r="AH563" s="3">
        <v>0</v>
      </c>
      <c r="AI563" s="34">
        <v>0</v>
      </c>
      <c r="AJ563" s="34">
        <v>0</v>
      </c>
      <c r="AK563" s="3">
        <v>0</v>
      </c>
      <c r="AL563" s="3">
        <v>0</v>
      </c>
      <c r="AM563" s="3">
        <v>0</v>
      </c>
      <c r="AN563" s="34">
        <v>0</v>
      </c>
      <c r="AO563" s="34">
        <v>0</v>
      </c>
      <c r="AP563" s="3">
        <v>0</v>
      </c>
      <c r="AQ563" s="3">
        <v>0</v>
      </c>
      <c r="AR563" s="3">
        <v>0</v>
      </c>
      <c r="AS563" s="34">
        <v>0</v>
      </c>
      <c r="AT563" s="34">
        <v>0</v>
      </c>
      <c r="AU563" s="3">
        <v>0</v>
      </c>
      <c r="AV563" s="3">
        <v>0</v>
      </c>
      <c r="AW563" s="3">
        <v>0</v>
      </c>
      <c r="AX563" s="34">
        <v>0</v>
      </c>
      <c r="AY563" s="34">
        <v>0</v>
      </c>
      <c r="AZ563" s="3">
        <v>767757.73</v>
      </c>
      <c r="BA563" s="3">
        <v>0</v>
      </c>
      <c r="BB563" s="3">
        <v>767757.73</v>
      </c>
      <c r="BC563" s="34">
        <v>0</v>
      </c>
      <c r="BD563" s="34">
        <v>0.31</v>
      </c>
      <c r="BE563" s="3">
        <v>0</v>
      </c>
      <c r="BF563" s="3">
        <v>0</v>
      </c>
      <c r="BG563" s="3">
        <v>0</v>
      </c>
      <c r="BH563" s="34">
        <v>0</v>
      </c>
      <c r="BI563" s="34">
        <v>0</v>
      </c>
    </row>
    <row r="564" spans="1:61" ht="20.100000000000001" customHeight="1" x14ac:dyDescent="0.5">
      <c r="A564" s="3" t="s">
        <v>36</v>
      </c>
      <c r="B564" s="3">
        <v>624388.96</v>
      </c>
      <c r="C564" s="3">
        <v>49833358.770000003</v>
      </c>
      <c r="D564" s="3">
        <v>50457747.730000004</v>
      </c>
      <c r="E564" s="34">
        <v>98.76</v>
      </c>
      <c r="F564" s="34">
        <v>0.37</v>
      </c>
      <c r="G564" s="3">
        <v>0</v>
      </c>
      <c r="H564" s="3">
        <v>0</v>
      </c>
      <c r="I564" s="3">
        <v>0</v>
      </c>
      <c r="J564" s="34">
        <v>0</v>
      </c>
      <c r="K564" s="34">
        <v>0</v>
      </c>
      <c r="L564" s="3">
        <v>624388.96</v>
      </c>
      <c r="M564" s="3">
        <v>0</v>
      </c>
      <c r="N564" s="3">
        <v>624388.96</v>
      </c>
      <c r="O564" s="34">
        <v>0</v>
      </c>
      <c r="P564" s="34">
        <v>0.03</v>
      </c>
      <c r="Q564" s="3">
        <v>0</v>
      </c>
      <c r="R564" s="3">
        <v>49833358.770000003</v>
      </c>
      <c r="S564" s="3">
        <v>49833358.770000003</v>
      </c>
      <c r="T564" s="34">
        <v>100</v>
      </c>
      <c r="U564" s="34">
        <v>1.62</v>
      </c>
      <c r="V564" s="3">
        <v>0</v>
      </c>
      <c r="W564" s="3">
        <v>0</v>
      </c>
      <c r="X564" s="3">
        <v>0</v>
      </c>
      <c r="Y564" s="34">
        <v>0</v>
      </c>
      <c r="Z564" s="34">
        <v>0</v>
      </c>
      <c r="AA564" s="3">
        <v>0</v>
      </c>
      <c r="AB564" s="3">
        <v>0</v>
      </c>
      <c r="AC564" s="3">
        <v>0</v>
      </c>
      <c r="AD564" s="34">
        <v>0</v>
      </c>
      <c r="AE564" s="34">
        <v>0</v>
      </c>
      <c r="AF564" s="3">
        <v>0</v>
      </c>
      <c r="AG564" s="3">
        <v>0</v>
      </c>
      <c r="AH564" s="3">
        <v>0</v>
      </c>
      <c r="AI564" s="34">
        <v>0</v>
      </c>
      <c r="AJ564" s="34">
        <v>0</v>
      </c>
      <c r="AK564" s="3">
        <v>0</v>
      </c>
      <c r="AL564" s="3">
        <v>0</v>
      </c>
      <c r="AM564" s="3">
        <v>0</v>
      </c>
      <c r="AN564" s="34">
        <v>0</v>
      </c>
      <c r="AO564" s="34">
        <v>0</v>
      </c>
      <c r="AP564" s="3">
        <v>0</v>
      </c>
      <c r="AQ564" s="3">
        <v>0</v>
      </c>
      <c r="AR564" s="3">
        <v>0</v>
      </c>
      <c r="AS564" s="34">
        <v>0</v>
      </c>
      <c r="AT564" s="34">
        <v>0</v>
      </c>
      <c r="AU564" s="3">
        <v>0</v>
      </c>
      <c r="AV564" s="3">
        <v>0</v>
      </c>
      <c r="AW564" s="3">
        <v>0</v>
      </c>
      <c r="AX564" s="34">
        <v>0</v>
      </c>
      <c r="AY564" s="34">
        <v>0</v>
      </c>
      <c r="AZ564" s="3">
        <v>0</v>
      </c>
      <c r="BA564" s="3">
        <v>0</v>
      </c>
      <c r="BB564" s="3">
        <v>0</v>
      </c>
      <c r="BC564" s="34">
        <v>0</v>
      </c>
      <c r="BD564" s="34">
        <v>0</v>
      </c>
      <c r="BE564" s="3">
        <v>0</v>
      </c>
      <c r="BF564" s="3">
        <v>0</v>
      </c>
      <c r="BG564" s="3">
        <v>0</v>
      </c>
      <c r="BH564" s="34">
        <v>0</v>
      </c>
      <c r="BI564" s="34">
        <v>0</v>
      </c>
    </row>
    <row r="565" spans="1:61" ht="20.100000000000001" customHeight="1" x14ac:dyDescent="0.5">
      <c r="A565" s="3" t="s">
        <v>41</v>
      </c>
      <c r="B565" s="3">
        <v>33374216.530000001</v>
      </c>
      <c r="C565" s="3">
        <v>515986.55000000005</v>
      </c>
      <c r="D565" s="3">
        <v>33890203.079999998</v>
      </c>
      <c r="E565" s="34">
        <v>1.52</v>
      </c>
      <c r="F565" s="34">
        <v>0.25</v>
      </c>
      <c r="G565" s="3">
        <v>0</v>
      </c>
      <c r="H565" s="3">
        <v>0</v>
      </c>
      <c r="I565" s="3">
        <v>0</v>
      </c>
      <c r="J565" s="34">
        <v>0</v>
      </c>
      <c r="K565" s="34">
        <v>0</v>
      </c>
      <c r="L565" s="3">
        <v>26387376.870000001</v>
      </c>
      <c r="M565" s="3">
        <v>0</v>
      </c>
      <c r="N565" s="3">
        <v>26387376.870000001</v>
      </c>
      <c r="O565" s="34">
        <v>0</v>
      </c>
      <c r="P565" s="34">
        <v>1.37</v>
      </c>
      <c r="Q565" s="3">
        <v>0</v>
      </c>
      <c r="R565" s="3">
        <v>495151.65</v>
      </c>
      <c r="S565" s="3">
        <v>495151.65</v>
      </c>
      <c r="T565" s="34">
        <v>100</v>
      </c>
      <c r="U565" s="34">
        <v>0.02</v>
      </c>
      <c r="V565" s="3">
        <v>0</v>
      </c>
      <c r="W565" s="3">
        <v>0</v>
      </c>
      <c r="X565" s="3">
        <v>0</v>
      </c>
      <c r="Y565" s="34">
        <v>0</v>
      </c>
      <c r="Z565" s="34">
        <v>0</v>
      </c>
      <c r="AA565" s="3">
        <v>6582788.6100000003</v>
      </c>
      <c r="AB565" s="3">
        <v>0</v>
      </c>
      <c r="AC565" s="3">
        <v>6582788.6100000003</v>
      </c>
      <c r="AD565" s="34">
        <v>0</v>
      </c>
      <c r="AE565" s="34">
        <v>0.16</v>
      </c>
      <c r="AF565" s="3">
        <v>0</v>
      </c>
      <c r="AG565" s="3">
        <v>0</v>
      </c>
      <c r="AH565" s="3">
        <v>0</v>
      </c>
      <c r="AI565" s="34">
        <v>0</v>
      </c>
      <c r="AJ565" s="34">
        <v>0</v>
      </c>
      <c r="AK565" s="3">
        <v>562.5</v>
      </c>
      <c r="AL565" s="3">
        <v>0</v>
      </c>
      <c r="AM565" s="3">
        <v>562.5</v>
      </c>
      <c r="AN565" s="34">
        <v>0</v>
      </c>
      <c r="AO565" s="34">
        <v>0</v>
      </c>
      <c r="AP565" s="3">
        <v>0</v>
      </c>
      <c r="AQ565" s="3">
        <v>20834.900000000001</v>
      </c>
      <c r="AR565" s="3">
        <v>20834.900000000001</v>
      </c>
      <c r="AS565" s="34">
        <v>100</v>
      </c>
      <c r="AT565" s="34">
        <v>0</v>
      </c>
      <c r="AU565" s="3">
        <v>0</v>
      </c>
      <c r="AV565" s="3">
        <v>0</v>
      </c>
      <c r="AW565" s="3">
        <v>0</v>
      </c>
      <c r="AX565" s="34">
        <v>0</v>
      </c>
      <c r="AY565" s="34">
        <v>0</v>
      </c>
      <c r="AZ565" s="3">
        <v>0</v>
      </c>
      <c r="BA565" s="3">
        <v>0</v>
      </c>
      <c r="BB565" s="3">
        <v>0</v>
      </c>
      <c r="BC565" s="34">
        <v>0</v>
      </c>
      <c r="BD565" s="34">
        <v>0</v>
      </c>
      <c r="BE565" s="3">
        <v>403488.55</v>
      </c>
      <c r="BF565" s="3">
        <v>0</v>
      </c>
      <c r="BG565" s="3">
        <v>403488.55</v>
      </c>
      <c r="BH565" s="34">
        <v>0</v>
      </c>
      <c r="BI565" s="34">
        <v>0.05</v>
      </c>
    </row>
    <row r="566" spans="1:61" ht="20.100000000000001" customHeight="1" x14ac:dyDescent="0.5">
      <c r="A566" s="3" t="s">
        <v>40</v>
      </c>
      <c r="B566" s="3">
        <v>28592557.620000001</v>
      </c>
      <c r="C566" s="3">
        <v>0</v>
      </c>
      <c r="D566" s="3">
        <v>28592557.620000001</v>
      </c>
      <c r="E566" s="34">
        <v>0</v>
      </c>
      <c r="F566" s="34">
        <v>0.21</v>
      </c>
      <c r="G566" s="3">
        <v>0</v>
      </c>
      <c r="H566" s="3">
        <v>0</v>
      </c>
      <c r="I566" s="3">
        <v>0</v>
      </c>
      <c r="J566" s="34">
        <v>0</v>
      </c>
      <c r="K566" s="34">
        <v>0</v>
      </c>
      <c r="L566" s="3">
        <v>0</v>
      </c>
      <c r="M566" s="3">
        <v>0</v>
      </c>
      <c r="N566" s="3">
        <v>0</v>
      </c>
      <c r="O566" s="34">
        <v>0</v>
      </c>
      <c r="P566" s="34">
        <v>0</v>
      </c>
      <c r="Q566" s="3">
        <v>0</v>
      </c>
      <c r="R566" s="3">
        <v>0</v>
      </c>
      <c r="S566" s="3">
        <v>0</v>
      </c>
      <c r="T566" s="34">
        <v>0</v>
      </c>
      <c r="U566" s="34">
        <v>0</v>
      </c>
      <c r="V566" s="3">
        <v>55367.839999999997</v>
      </c>
      <c r="W566" s="3">
        <v>0</v>
      </c>
      <c r="X566" s="3">
        <v>55367.839999999997</v>
      </c>
      <c r="Y566" s="34">
        <v>0</v>
      </c>
      <c r="Z566" s="34">
        <v>0.05</v>
      </c>
      <c r="AA566" s="3">
        <v>1528973.44</v>
      </c>
      <c r="AB566" s="3">
        <v>0</v>
      </c>
      <c r="AC566" s="3">
        <v>1528973.44</v>
      </c>
      <c r="AD566" s="34">
        <v>0</v>
      </c>
      <c r="AE566" s="34">
        <v>0.04</v>
      </c>
      <c r="AF566" s="3">
        <v>375688.93</v>
      </c>
      <c r="AG566" s="3">
        <v>0</v>
      </c>
      <c r="AH566" s="3">
        <v>375688.93</v>
      </c>
      <c r="AI566" s="34">
        <v>0</v>
      </c>
      <c r="AJ566" s="34">
        <v>0.35</v>
      </c>
      <c r="AK566" s="3">
        <v>34236.839999999997</v>
      </c>
      <c r="AL566" s="3">
        <v>0</v>
      </c>
      <c r="AM566" s="3">
        <v>34236.839999999997</v>
      </c>
      <c r="AN566" s="34">
        <v>0</v>
      </c>
      <c r="AO566" s="34">
        <v>0.02</v>
      </c>
      <c r="AP566" s="3">
        <v>17552698.93</v>
      </c>
      <c r="AQ566" s="3">
        <v>0</v>
      </c>
      <c r="AR566" s="3">
        <v>17552698.93</v>
      </c>
      <c r="AS566" s="34">
        <v>0</v>
      </c>
      <c r="AT566" s="34">
        <v>0.62</v>
      </c>
      <c r="AU566" s="3">
        <v>0</v>
      </c>
      <c r="AV566" s="3">
        <v>0</v>
      </c>
      <c r="AW566" s="3">
        <v>0</v>
      </c>
      <c r="AX566" s="34">
        <v>0</v>
      </c>
      <c r="AY566" s="34">
        <v>0</v>
      </c>
      <c r="AZ566" s="3">
        <v>7614218.25</v>
      </c>
      <c r="BA566" s="3">
        <v>0</v>
      </c>
      <c r="BB566" s="3">
        <v>7614218.25</v>
      </c>
      <c r="BC566" s="34">
        <v>0</v>
      </c>
      <c r="BD566" s="34">
        <v>3.06</v>
      </c>
      <c r="BE566" s="3">
        <v>1431373.39</v>
      </c>
      <c r="BF566" s="3">
        <v>0</v>
      </c>
      <c r="BG566" s="3">
        <v>1431373.39</v>
      </c>
      <c r="BH566" s="34">
        <v>0</v>
      </c>
      <c r="BI566" s="34">
        <v>0.19</v>
      </c>
    </row>
    <row r="567" spans="1:61" ht="20.100000000000001" customHeight="1" x14ac:dyDescent="0.5">
      <c r="A567" s="3" t="s">
        <v>44</v>
      </c>
      <c r="B567" s="3">
        <v>22629841.369999997</v>
      </c>
      <c r="C567" s="3">
        <v>5960629.9199999999</v>
      </c>
      <c r="D567" s="3">
        <v>28590471.290000003</v>
      </c>
      <c r="E567" s="34">
        <v>20.85</v>
      </c>
      <c r="F567" s="34">
        <v>0.21</v>
      </c>
      <c r="G567" s="3">
        <v>48547.34</v>
      </c>
      <c r="H567" s="3">
        <v>0</v>
      </c>
      <c r="I567" s="3">
        <v>48547.34</v>
      </c>
      <c r="J567" s="34">
        <v>0</v>
      </c>
      <c r="K567" s="34">
        <v>0.02</v>
      </c>
      <c r="L567" s="3">
        <v>1242668.74</v>
      </c>
      <c r="M567" s="3">
        <v>0</v>
      </c>
      <c r="N567" s="3">
        <v>1242668.74</v>
      </c>
      <c r="O567" s="34">
        <v>0</v>
      </c>
      <c r="P567" s="34">
        <v>0.06</v>
      </c>
      <c r="Q567" s="3">
        <v>0</v>
      </c>
      <c r="R567" s="3">
        <v>5960629.9199999999</v>
      </c>
      <c r="S567" s="3">
        <v>5960629.9199999999</v>
      </c>
      <c r="T567" s="34">
        <v>100</v>
      </c>
      <c r="U567" s="34">
        <v>0.19</v>
      </c>
      <c r="V567" s="3">
        <v>0</v>
      </c>
      <c r="W567" s="3">
        <v>0</v>
      </c>
      <c r="X567" s="3">
        <v>0</v>
      </c>
      <c r="Y567" s="34">
        <v>0</v>
      </c>
      <c r="Z567" s="34">
        <v>0</v>
      </c>
      <c r="AA567" s="3">
        <v>216545.74</v>
      </c>
      <c r="AB567" s="3">
        <v>0</v>
      </c>
      <c r="AC567" s="3">
        <v>216545.74</v>
      </c>
      <c r="AD567" s="34">
        <v>0</v>
      </c>
      <c r="AE567" s="34">
        <v>0.01</v>
      </c>
      <c r="AF567" s="3">
        <v>0</v>
      </c>
      <c r="AG567" s="3">
        <v>0</v>
      </c>
      <c r="AH567" s="3">
        <v>0</v>
      </c>
      <c r="AI567" s="34">
        <v>0</v>
      </c>
      <c r="AJ567" s="34">
        <v>0</v>
      </c>
      <c r="AK567" s="3">
        <v>0</v>
      </c>
      <c r="AL567" s="3">
        <v>0</v>
      </c>
      <c r="AM567" s="3">
        <v>0</v>
      </c>
      <c r="AN567" s="34">
        <v>0</v>
      </c>
      <c r="AO567" s="34">
        <v>0</v>
      </c>
      <c r="AP567" s="3">
        <v>18792036.960000001</v>
      </c>
      <c r="AQ567" s="3">
        <v>0</v>
      </c>
      <c r="AR567" s="3">
        <v>18792036.960000001</v>
      </c>
      <c r="AS567" s="34">
        <v>0</v>
      </c>
      <c r="AT567" s="34">
        <v>0.66</v>
      </c>
      <c r="AU567" s="3">
        <v>0</v>
      </c>
      <c r="AV567" s="3">
        <v>0</v>
      </c>
      <c r="AW567" s="3">
        <v>0</v>
      </c>
      <c r="AX567" s="34">
        <v>0</v>
      </c>
      <c r="AY567" s="34">
        <v>0</v>
      </c>
      <c r="AZ567" s="3">
        <v>2307610.02</v>
      </c>
      <c r="BA567" s="3">
        <v>0</v>
      </c>
      <c r="BB567" s="3">
        <v>2307610.02</v>
      </c>
      <c r="BC567" s="34">
        <v>0</v>
      </c>
      <c r="BD567" s="34">
        <v>0.93</v>
      </c>
      <c r="BE567" s="3">
        <v>22432.57</v>
      </c>
      <c r="BF567" s="3">
        <v>0</v>
      </c>
      <c r="BG567" s="3">
        <v>22432.57</v>
      </c>
      <c r="BH567" s="34">
        <v>0</v>
      </c>
      <c r="BI567" s="34">
        <v>0</v>
      </c>
    </row>
    <row r="568" spans="1:61" ht="20.100000000000001" customHeight="1" x14ac:dyDescent="0.5">
      <c r="A568" s="3" t="s">
        <v>42</v>
      </c>
      <c r="B568" s="3">
        <v>17970458.359999999</v>
      </c>
      <c r="C568" s="3">
        <v>3946294.49</v>
      </c>
      <c r="D568" s="3">
        <v>21916752.850000001</v>
      </c>
      <c r="E568" s="34">
        <v>18.010000000000002</v>
      </c>
      <c r="F568" s="34">
        <v>0.16</v>
      </c>
      <c r="G568" s="3">
        <v>0</v>
      </c>
      <c r="H568" s="3">
        <v>0</v>
      </c>
      <c r="I568" s="3">
        <v>0</v>
      </c>
      <c r="J568" s="34">
        <v>0</v>
      </c>
      <c r="K568" s="34">
        <v>0</v>
      </c>
      <c r="L568" s="3">
        <v>969277.96</v>
      </c>
      <c r="M568" s="3">
        <v>3946294.49</v>
      </c>
      <c r="N568" s="3">
        <v>4915572.45</v>
      </c>
      <c r="O568" s="34">
        <v>80.28</v>
      </c>
      <c r="P568" s="34">
        <v>0.25</v>
      </c>
      <c r="Q568" s="3">
        <v>0</v>
      </c>
      <c r="R568" s="3">
        <v>0</v>
      </c>
      <c r="S568" s="3">
        <v>0</v>
      </c>
      <c r="T568" s="34">
        <v>0</v>
      </c>
      <c r="U568" s="34">
        <v>0</v>
      </c>
      <c r="V568" s="3">
        <v>38000</v>
      </c>
      <c r="W568" s="3">
        <v>0</v>
      </c>
      <c r="X568" s="3">
        <v>38000</v>
      </c>
      <c r="Y568" s="34">
        <v>0</v>
      </c>
      <c r="Z568" s="34">
        <v>0.04</v>
      </c>
      <c r="AA568" s="3">
        <v>7236545.6799999997</v>
      </c>
      <c r="AB568" s="3">
        <v>0</v>
      </c>
      <c r="AC568" s="3">
        <v>7236545.6799999997</v>
      </c>
      <c r="AD568" s="34">
        <v>0</v>
      </c>
      <c r="AE568" s="34">
        <v>0.18</v>
      </c>
      <c r="AF568" s="3">
        <v>13793.1</v>
      </c>
      <c r="AG568" s="3">
        <v>0</v>
      </c>
      <c r="AH568" s="3">
        <v>13793.1</v>
      </c>
      <c r="AI568" s="34">
        <v>0</v>
      </c>
      <c r="AJ568" s="34">
        <v>0.01</v>
      </c>
      <c r="AK568" s="3">
        <v>0</v>
      </c>
      <c r="AL568" s="3">
        <v>0</v>
      </c>
      <c r="AM568" s="3">
        <v>0</v>
      </c>
      <c r="AN568" s="34">
        <v>0</v>
      </c>
      <c r="AO568" s="34">
        <v>0</v>
      </c>
      <c r="AP568" s="3">
        <v>3561759.19</v>
      </c>
      <c r="AQ568" s="3">
        <v>0</v>
      </c>
      <c r="AR568" s="3">
        <v>3561759.19</v>
      </c>
      <c r="AS568" s="34">
        <v>0</v>
      </c>
      <c r="AT568" s="34">
        <v>0.12</v>
      </c>
      <c r="AU568" s="3">
        <v>0</v>
      </c>
      <c r="AV568" s="3">
        <v>0</v>
      </c>
      <c r="AW568" s="3">
        <v>0</v>
      </c>
      <c r="AX568" s="34">
        <v>0</v>
      </c>
      <c r="AY568" s="34">
        <v>0</v>
      </c>
      <c r="AZ568" s="3">
        <v>5975450.8399999999</v>
      </c>
      <c r="BA568" s="3">
        <v>0</v>
      </c>
      <c r="BB568" s="3">
        <v>5975450.8399999999</v>
      </c>
      <c r="BC568" s="34">
        <v>0</v>
      </c>
      <c r="BD568" s="34">
        <v>2.4</v>
      </c>
      <c r="BE568" s="3">
        <v>175631.59</v>
      </c>
      <c r="BF568" s="3">
        <v>0</v>
      </c>
      <c r="BG568" s="3">
        <v>175631.59</v>
      </c>
      <c r="BH568" s="34">
        <v>0</v>
      </c>
      <c r="BI568" s="34">
        <v>0.02</v>
      </c>
    </row>
    <row r="569" spans="1:61" ht="20.100000000000001" customHeight="1" x14ac:dyDescent="0.5">
      <c r="A569" s="3" t="s">
        <v>43</v>
      </c>
      <c r="B569" s="3">
        <v>19576709.539999999</v>
      </c>
      <c r="C569" s="3">
        <v>45318</v>
      </c>
      <c r="D569" s="3">
        <v>19622027.539999999</v>
      </c>
      <c r="E569" s="34">
        <v>0.23</v>
      </c>
      <c r="F569" s="34">
        <v>0.14000000000000001</v>
      </c>
      <c r="G569" s="3">
        <v>102403.5</v>
      </c>
      <c r="H569" s="3">
        <v>0</v>
      </c>
      <c r="I569" s="3">
        <v>102403.5</v>
      </c>
      <c r="J569" s="34">
        <v>0</v>
      </c>
      <c r="K569" s="34">
        <v>0.04</v>
      </c>
      <c r="L569" s="3">
        <v>6091507.25</v>
      </c>
      <c r="M569" s="3">
        <v>0</v>
      </c>
      <c r="N569" s="3">
        <v>6091507.25</v>
      </c>
      <c r="O569" s="34">
        <v>0</v>
      </c>
      <c r="P569" s="34">
        <v>0.32</v>
      </c>
      <c r="Q569" s="3">
        <v>0</v>
      </c>
      <c r="R569" s="3">
        <v>45318</v>
      </c>
      <c r="S569" s="3">
        <v>45318</v>
      </c>
      <c r="T569" s="34">
        <v>100</v>
      </c>
      <c r="U569" s="34">
        <v>0</v>
      </c>
      <c r="V569" s="3">
        <v>5436.9</v>
      </c>
      <c r="W569" s="3">
        <v>0</v>
      </c>
      <c r="X569" s="3">
        <v>5436.9</v>
      </c>
      <c r="Y569" s="34">
        <v>0</v>
      </c>
      <c r="Z569" s="34">
        <v>0.01</v>
      </c>
      <c r="AA569" s="3">
        <v>0</v>
      </c>
      <c r="AB569" s="3">
        <v>0</v>
      </c>
      <c r="AC569" s="3">
        <v>0</v>
      </c>
      <c r="AD569" s="34">
        <v>0</v>
      </c>
      <c r="AE569" s="34">
        <v>0</v>
      </c>
      <c r="AF569" s="3">
        <v>0</v>
      </c>
      <c r="AG569" s="3">
        <v>0</v>
      </c>
      <c r="AH569" s="3">
        <v>0</v>
      </c>
      <c r="AI569" s="34">
        <v>0</v>
      </c>
      <c r="AJ569" s="34">
        <v>0</v>
      </c>
      <c r="AK569" s="3">
        <v>0</v>
      </c>
      <c r="AL569" s="3">
        <v>0</v>
      </c>
      <c r="AM569" s="3">
        <v>0</v>
      </c>
      <c r="AN569" s="34">
        <v>0</v>
      </c>
      <c r="AO569" s="34">
        <v>0</v>
      </c>
      <c r="AP569" s="3">
        <v>12625732.609999999</v>
      </c>
      <c r="AQ569" s="3">
        <v>0</v>
      </c>
      <c r="AR569" s="3">
        <v>12625732.609999999</v>
      </c>
      <c r="AS569" s="34">
        <v>0</v>
      </c>
      <c r="AT569" s="34">
        <v>0.44</v>
      </c>
      <c r="AU569" s="3">
        <v>0</v>
      </c>
      <c r="AV569" s="3">
        <v>0</v>
      </c>
      <c r="AW569" s="3">
        <v>0</v>
      </c>
      <c r="AX569" s="34">
        <v>0</v>
      </c>
      <c r="AY569" s="34">
        <v>0</v>
      </c>
      <c r="AZ569" s="3">
        <v>0</v>
      </c>
      <c r="BA569" s="3">
        <v>0</v>
      </c>
      <c r="BB569" s="3">
        <v>0</v>
      </c>
      <c r="BC569" s="34">
        <v>0</v>
      </c>
      <c r="BD569" s="34">
        <v>0</v>
      </c>
      <c r="BE569" s="3">
        <v>751629.28</v>
      </c>
      <c r="BF569" s="3">
        <v>0</v>
      </c>
      <c r="BG569" s="3">
        <v>751629.28</v>
      </c>
      <c r="BH569" s="34">
        <v>0</v>
      </c>
      <c r="BI569" s="34">
        <v>0.1</v>
      </c>
    </row>
    <row r="570" spans="1:61" ht="20.100000000000001" customHeight="1" x14ac:dyDescent="0.5">
      <c r="A570" s="3" t="s">
        <v>47</v>
      </c>
      <c r="B570" s="3">
        <v>10027969.640000001</v>
      </c>
      <c r="C570" s="3">
        <v>0</v>
      </c>
      <c r="D570" s="3">
        <v>10027969.640000001</v>
      </c>
      <c r="E570" s="34">
        <v>0</v>
      </c>
      <c r="F570" s="34">
        <v>7.0000000000000007E-2</v>
      </c>
      <c r="G570" s="3">
        <v>9925</v>
      </c>
      <c r="H570" s="3">
        <v>0</v>
      </c>
      <c r="I570" s="3">
        <v>9925</v>
      </c>
      <c r="J570" s="34">
        <v>0</v>
      </c>
      <c r="K570" s="34">
        <v>0</v>
      </c>
      <c r="L570" s="3">
        <v>980</v>
      </c>
      <c r="M570" s="3">
        <v>0</v>
      </c>
      <c r="N570" s="3">
        <v>980</v>
      </c>
      <c r="O570" s="34">
        <v>0</v>
      </c>
      <c r="P570" s="34">
        <v>0</v>
      </c>
      <c r="Q570" s="3">
        <v>0</v>
      </c>
      <c r="R570" s="3">
        <v>0</v>
      </c>
      <c r="S570" s="3">
        <v>0</v>
      </c>
      <c r="T570" s="34">
        <v>0</v>
      </c>
      <c r="U570" s="34">
        <v>0</v>
      </c>
      <c r="V570" s="3">
        <v>8295.66</v>
      </c>
      <c r="W570" s="3">
        <v>0</v>
      </c>
      <c r="X570" s="3">
        <v>8295.66</v>
      </c>
      <c r="Y570" s="34">
        <v>0</v>
      </c>
      <c r="Z570" s="34">
        <v>0.01</v>
      </c>
      <c r="AA570" s="3">
        <v>4956558.03</v>
      </c>
      <c r="AB570" s="3">
        <v>0</v>
      </c>
      <c r="AC570" s="3">
        <v>4956558.03</v>
      </c>
      <c r="AD570" s="34">
        <v>0</v>
      </c>
      <c r="AE570" s="34">
        <v>0.12</v>
      </c>
      <c r="AF570" s="3">
        <v>0</v>
      </c>
      <c r="AG570" s="3">
        <v>0</v>
      </c>
      <c r="AH570" s="3">
        <v>0</v>
      </c>
      <c r="AI570" s="34">
        <v>0</v>
      </c>
      <c r="AJ570" s="34">
        <v>0</v>
      </c>
      <c r="AK570" s="3">
        <v>158473.57</v>
      </c>
      <c r="AL570" s="3">
        <v>0</v>
      </c>
      <c r="AM570" s="3">
        <v>158473.57</v>
      </c>
      <c r="AN570" s="34">
        <v>0</v>
      </c>
      <c r="AO570" s="34">
        <v>0.09</v>
      </c>
      <c r="AP570" s="3">
        <v>3677211.09</v>
      </c>
      <c r="AQ570" s="3">
        <v>0</v>
      </c>
      <c r="AR570" s="3">
        <v>3677211.09</v>
      </c>
      <c r="AS570" s="34">
        <v>0</v>
      </c>
      <c r="AT570" s="34">
        <v>0.13</v>
      </c>
      <c r="AU570" s="3">
        <v>0</v>
      </c>
      <c r="AV570" s="3">
        <v>0</v>
      </c>
      <c r="AW570" s="3">
        <v>0</v>
      </c>
      <c r="AX570" s="34">
        <v>0</v>
      </c>
      <c r="AY570" s="34">
        <v>0</v>
      </c>
      <c r="AZ570" s="3">
        <v>101262.16</v>
      </c>
      <c r="BA570" s="3">
        <v>0</v>
      </c>
      <c r="BB570" s="3">
        <v>101262.16</v>
      </c>
      <c r="BC570" s="34">
        <v>0</v>
      </c>
      <c r="BD570" s="34">
        <v>0.04</v>
      </c>
      <c r="BE570" s="3">
        <v>1115264.1299999999</v>
      </c>
      <c r="BF570" s="3">
        <v>0</v>
      </c>
      <c r="BG570" s="3">
        <v>1115264.1299999999</v>
      </c>
      <c r="BH570" s="34">
        <v>0</v>
      </c>
      <c r="BI570" s="34">
        <v>0.15</v>
      </c>
    </row>
    <row r="571" spans="1:61" ht="20.100000000000001" customHeight="1" x14ac:dyDescent="0.5">
      <c r="A571" s="3" t="s">
        <v>45</v>
      </c>
      <c r="B571" s="3">
        <v>5998745.4900000002</v>
      </c>
      <c r="C571" s="3">
        <v>0</v>
      </c>
      <c r="D571" s="3">
        <v>5998745.4900000002</v>
      </c>
      <c r="E571" s="34">
        <v>0</v>
      </c>
      <c r="F571" s="34">
        <v>0.04</v>
      </c>
      <c r="G571" s="3">
        <v>0</v>
      </c>
      <c r="H571" s="3">
        <v>0</v>
      </c>
      <c r="I571" s="3">
        <v>0</v>
      </c>
      <c r="J571" s="34">
        <v>0</v>
      </c>
      <c r="K571" s="34">
        <v>0</v>
      </c>
      <c r="L571" s="3">
        <v>0</v>
      </c>
      <c r="M571" s="3">
        <v>0</v>
      </c>
      <c r="N571" s="3">
        <v>0</v>
      </c>
      <c r="O571" s="34">
        <v>0</v>
      </c>
      <c r="P571" s="34">
        <v>0</v>
      </c>
      <c r="Q571" s="3">
        <v>0</v>
      </c>
      <c r="R571" s="3">
        <v>0</v>
      </c>
      <c r="S571" s="3">
        <v>0</v>
      </c>
      <c r="T571" s="34">
        <v>0</v>
      </c>
      <c r="U571" s="34">
        <v>0</v>
      </c>
      <c r="V571" s="3">
        <v>0</v>
      </c>
      <c r="W571" s="3">
        <v>0</v>
      </c>
      <c r="X571" s="3">
        <v>0</v>
      </c>
      <c r="Y571" s="34">
        <v>0</v>
      </c>
      <c r="Z571" s="34">
        <v>0</v>
      </c>
      <c r="AA571" s="3">
        <v>0</v>
      </c>
      <c r="AB571" s="3">
        <v>0</v>
      </c>
      <c r="AC571" s="3">
        <v>0</v>
      </c>
      <c r="AD571" s="34">
        <v>0</v>
      </c>
      <c r="AE571" s="34">
        <v>0</v>
      </c>
      <c r="AF571" s="3">
        <v>0</v>
      </c>
      <c r="AG571" s="3">
        <v>0</v>
      </c>
      <c r="AH571" s="3">
        <v>0</v>
      </c>
      <c r="AI571" s="34">
        <v>0</v>
      </c>
      <c r="AJ571" s="34">
        <v>0</v>
      </c>
      <c r="AK571" s="3">
        <v>0</v>
      </c>
      <c r="AL571" s="3">
        <v>0</v>
      </c>
      <c r="AM571" s="3">
        <v>0</v>
      </c>
      <c r="AN571" s="34">
        <v>0</v>
      </c>
      <c r="AO571" s="34">
        <v>0</v>
      </c>
      <c r="AP571" s="3">
        <v>1948398.86</v>
      </c>
      <c r="AQ571" s="3">
        <v>0</v>
      </c>
      <c r="AR571" s="3">
        <v>1948398.86</v>
      </c>
      <c r="AS571" s="34">
        <v>0</v>
      </c>
      <c r="AT571" s="34">
        <v>7.0000000000000007E-2</v>
      </c>
      <c r="AU571" s="3">
        <v>0</v>
      </c>
      <c r="AV571" s="3">
        <v>0</v>
      </c>
      <c r="AW571" s="3">
        <v>0</v>
      </c>
      <c r="AX571" s="34">
        <v>0</v>
      </c>
      <c r="AY571" s="34">
        <v>0</v>
      </c>
      <c r="AZ571" s="3">
        <v>3973100.08</v>
      </c>
      <c r="BA571" s="3">
        <v>0</v>
      </c>
      <c r="BB571" s="3">
        <v>3973100.08</v>
      </c>
      <c r="BC571" s="34">
        <v>0</v>
      </c>
      <c r="BD571" s="34">
        <v>1.6</v>
      </c>
      <c r="BE571" s="3">
        <v>77246.55</v>
      </c>
      <c r="BF571" s="3">
        <v>0</v>
      </c>
      <c r="BG571" s="3">
        <v>77246.55</v>
      </c>
      <c r="BH571" s="34">
        <v>0</v>
      </c>
      <c r="BI571" s="34">
        <v>0.01</v>
      </c>
    </row>
    <row r="572" spans="1:61" ht="20.100000000000001" customHeight="1" x14ac:dyDescent="0.5">
      <c r="A572" s="3" t="s">
        <v>46</v>
      </c>
      <c r="B572" s="3">
        <v>5628431.3399999999</v>
      </c>
      <c r="C572" s="3">
        <v>0</v>
      </c>
      <c r="D572" s="3">
        <v>5628431.3399999999</v>
      </c>
      <c r="E572" s="34">
        <v>0</v>
      </c>
      <c r="F572" s="34">
        <v>0.04</v>
      </c>
      <c r="G572" s="3">
        <v>0</v>
      </c>
      <c r="H572" s="3">
        <v>0</v>
      </c>
      <c r="I572" s="3">
        <v>0</v>
      </c>
      <c r="J572" s="34">
        <v>0</v>
      </c>
      <c r="K572" s="34">
        <v>0</v>
      </c>
      <c r="L572" s="3">
        <v>0</v>
      </c>
      <c r="M572" s="3">
        <v>0</v>
      </c>
      <c r="N572" s="3">
        <v>0</v>
      </c>
      <c r="O572" s="34">
        <v>0</v>
      </c>
      <c r="P572" s="34">
        <v>0</v>
      </c>
      <c r="Q572" s="3">
        <v>0</v>
      </c>
      <c r="R572" s="3">
        <v>0</v>
      </c>
      <c r="S572" s="3">
        <v>0</v>
      </c>
      <c r="T572" s="34">
        <v>0</v>
      </c>
      <c r="U572" s="34">
        <v>0</v>
      </c>
      <c r="V572" s="3">
        <v>0</v>
      </c>
      <c r="W572" s="3">
        <v>0</v>
      </c>
      <c r="X572" s="3">
        <v>0</v>
      </c>
      <c r="Y572" s="34">
        <v>0</v>
      </c>
      <c r="Z572" s="34">
        <v>0</v>
      </c>
      <c r="AA572" s="3">
        <v>0</v>
      </c>
      <c r="AB572" s="3">
        <v>0</v>
      </c>
      <c r="AC572" s="3">
        <v>0</v>
      </c>
      <c r="AD572" s="34">
        <v>0</v>
      </c>
      <c r="AE572" s="34">
        <v>0</v>
      </c>
      <c r="AF572" s="3">
        <v>0</v>
      </c>
      <c r="AG572" s="3">
        <v>0</v>
      </c>
      <c r="AH572" s="3">
        <v>0</v>
      </c>
      <c r="AI572" s="34">
        <v>0</v>
      </c>
      <c r="AJ572" s="34">
        <v>0</v>
      </c>
      <c r="AK572" s="3">
        <v>0</v>
      </c>
      <c r="AL572" s="3">
        <v>0</v>
      </c>
      <c r="AM572" s="3">
        <v>0</v>
      </c>
      <c r="AN572" s="34">
        <v>0</v>
      </c>
      <c r="AO572" s="34">
        <v>0</v>
      </c>
      <c r="AP572" s="3">
        <v>5628431.3399999999</v>
      </c>
      <c r="AQ572" s="3">
        <v>0</v>
      </c>
      <c r="AR572" s="3">
        <v>5628431.3399999999</v>
      </c>
      <c r="AS572" s="34">
        <v>0</v>
      </c>
      <c r="AT572" s="34">
        <v>0.2</v>
      </c>
      <c r="AU572" s="3">
        <v>0</v>
      </c>
      <c r="AV572" s="3">
        <v>0</v>
      </c>
      <c r="AW572" s="3">
        <v>0</v>
      </c>
      <c r="AX572" s="34">
        <v>0</v>
      </c>
      <c r="AY572" s="34">
        <v>0</v>
      </c>
      <c r="AZ572" s="3">
        <v>0</v>
      </c>
      <c r="BA572" s="3">
        <v>0</v>
      </c>
      <c r="BB572" s="3">
        <v>0</v>
      </c>
      <c r="BC572" s="34">
        <v>0</v>
      </c>
      <c r="BD572" s="34">
        <v>0</v>
      </c>
      <c r="BE572" s="3">
        <v>0</v>
      </c>
      <c r="BF572" s="3">
        <v>0</v>
      </c>
      <c r="BG572" s="3">
        <v>0</v>
      </c>
      <c r="BH572" s="34">
        <v>0</v>
      </c>
      <c r="BI572" s="34">
        <v>0</v>
      </c>
    </row>
    <row r="573" spans="1:61" ht="20.100000000000001" customHeight="1" x14ac:dyDescent="0.5">
      <c r="A573" s="3" t="s">
        <v>48</v>
      </c>
      <c r="B573" s="3">
        <v>462.87</v>
      </c>
      <c r="C573" s="3">
        <v>4746150.25</v>
      </c>
      <c r="D573" s="3">
        <v>4746613.12</v>
      </c>
      <c r="E573" s="34">
        <v>99.99</v>
      </c>
      <c r="F573" s="34">
        <v>0.03</v>
      </c>
      <c r="G573" s="3">
        <v>0</v>
      </c>
      <c r="H573" s="3">
        <v>0</v>
      </c>
      <c r="I573" s="3">
        <v>0</v>
      </c>
      <c r="J573" s="34">
        <v>0</v>
      </c>
      <c r="K573" s="34">
        <v>0</v>
      </c>
      <c r="L573" s="3">
        <v>0</v>
      </c>
      <c r="M573" s="3">
        <v>0</v>
      </c>
      <c r="N573" s="3">
        <v>0</v>
      </c>
      <c r="O573" s="34">
        <v>0</v>
      </c>
      <c r="P573" s="34">
        <v>0</v>
      </c>
      <c r="Q573" s="3">
        <v>0</v>
      </c>
      <c r="R573" s="3">
        <v>4746150.25</v>
      </c>
      <c r="S573" s="3">
        <v>4746150.25</v>
      </c>
      <c r="T573" s="34">
        <v>100</v>
      </c>
      <c r="U573" s="34">
        <v>0.15</v>
      </c>
      <c r="V573" s="3">
        <v>462.87</v>
      </c>
      <c r="W573" s="3">
        <v>0</v>
      </c>
      <c r="X573" s="3">
        <v>462.87</v>
      </c>
      <c r="Y573" s="34">
        <v>0</v>
      </c>
      <c r="Z573" s="34">
        <v>0</v>
      </c>
      <c r="AA573" s="3">
        <v>0</v>
      </c>
      <c r="AB573" s="3">
        <v>0</v>
      </c>
      <c r="AC573" s="3">
        <v>0</v>
      </c>
      <c r="AD573" s="34">
        <v>0</v>
      </c>
      <c r="AE573" s="34">
        <v>0</v>
      </c>
      <c r="AF573" s="3">
        <v>0</v>
      </c>
      <c r="AG573" s="3">
        <v>0</v>
      </c>
      <c r="AH573" s="3">
        <v>0</v>
      </c>
      <c r="AI573" s="34">
        <v>0</v>
      </c>
      <c r="AJ573" s="34">
        <v>0</v>
      </c>
      <c r="AK573" s="3">
        <v>0</v>
      </c>
      <c r="AL573" s="3">
        <v>0</v>
      </c>
      <c r="AM573" s="3">
        <v>0</v>
      </c>
      <c r="AN573" s="34">
        <v>0</v>
      </c>
      <c r="AO573" s="34">
        <v>0</v>
      </c>
      <c r="AP573" s="3">
        <v>0</v>
      </c>
      <c r="AQ573" s="3">
        <v>0</v>
      </c>
      <c r="AR573" s="3">
        <v>0</v>
      </c>
      <c r="AS573" s="34">
        <v>0</v>
      </c>
      <c r="AT573" s="34">
        <v>0</v>
      </c>
      <c r="AU573" s="3">
        <v>0</v>
      </c>
      <c r="AV573" s="3">
        <v>0</v>
      </c>
      <c r="AW573" s="3">
        <v>0</v>
      </c>
      <c r="AX573" s="34">
        <v>0</v>
      </c>
      <c r="AY573" s="34">
        <v>0</v>
      </c>
      <c r="AZ573" s="3">
        <v>0</v>
      </c>
      <c r="BA573" s="3">
        <v>0</v>
      </c>
      <c r="BB573" s="3">
        <v>0</v>
      </c>
      <c r="BC573" s="34">
        <v>0</v>
      </c>
      <c r="BD573" s="34">
        <v>0</v>
      </c>
      <c r="BE573" s="3">
        <v>0</v>
      </c>
      <c r="BF573" s="3">
        <v>0</v>
      </c>
      <c r="BG573" s="3">
        <v>0</v>
      </c>
      <c r="BH573" s="34">
        <v>0</v>
      </c>
      <c r="BI573" s="34">
        <v>0</v>
      </c>
    </row>
    <row r="574" spans="1:61" ht="20.100000000000001" customHeight="1" x14ac:dyDescent="0.5">
      <c r="A574" s="3" t="s">
        <v>49</v>
      </c>
      <c r="B574" s="3">
        <v>719580.81</v>
      </c>
      <c r="C574" s="3">
        <v>0</v>
      </c>
      <c r="D574" s="3">
        <v>719580.81</v>
      </c>
      <c r="E574" s="34">
        <v>0</v>
      </c>
      <c r="F574" s="34">
        <v>0.01</v>
      </c>
      <c r="G574" s="3">
        <v>0</v>
      </c>
      <c r="H574" s="3">
        <v>0</v>
      </c>
      <c r="I574" s="3">
        <v>0</v>
      </c>
      <c r="J574" s="34">
        <v>0</v>
      </c>
      <c r="K574" s="34">
        <v>0</v>
      </c>
      <c r="L574" s="3">
        <v>719580.81</v>
      </c>
      <c r="M574" s="3">
        <v>0</v>
      </c>
      <c r="N574" s="3">
        <v>719580.81</v>
      </c>
      <c r="O574" s="34">
        <v>0</v>
      </c>
      <c r="P574" s="34">
        <v>0.04</v>
      </c>
      <c r="Q574" s="3">
        <v>0</v>
      </c>
      <c r="R574" s="3">
        <v>0</v>
      </c>
      <c r="S574" s="3">
        <v>0</v>
      </c>
      <c r="T574" s="34">
        <v>0</v>
      </c>
      <c r="U574" s="34">
        <v>0</v>
      </c>
      <c r="V574" s="3">
        <v>0</v>
      </c>
      <c r="W574" s="3">
        <v>0</v>
      </c>
      <c r="X574" s="3">
        <v>0</v>
      </c>
      <c r="Y574" s="34">
        <v>0</v>
      </c>
      <c r="Z574" s="34">
        <v>0</v>
      </c>
      <c r="AA574" s="3">
        <v>0</v>
      </c>
      <c r="AB574" s="3">
        <v>0</v>
      </c>
      <c r="AC574" s="3">
        <v>0</v>
      </c>
      <c r="AD574" s="34">
        <v>0</v>
      </c>
      <c r="AE574" s="34">
        <v>0</v>
      </c>
      <c r="AF574" s="3">
        <v>0</v>
      </c>
      <c r="AG574" s="3">
        <v>0</v>
      </c>
      <c r="AH574" s="3">
        <v>0</v>
      </c>
      <c r="AI574" s="34">
        <v>0</v>
      </c>
      <c r="AJ574" s="34">
        <v>0</v>
      </c>
      <c r="AK574" s="3">
        <v>0</v>
      </c>
      <c r="AL574" s="3">
        <v>0</v>
      </c>
      <c r="AM574" s="3">
        <v>0</v>
      </c>
      <c r="AN574" s="34">
        <v>0</v>
      </c>
      <c r="AO574" s="34">
        <v>0</v>
      </c>
      <c r="AP574" s="3">
        <v>0</v>
      </c>
      <c r="AQ574" s="3">
        <v>0</v>
      </c>
      <c r="AR574" s="3">
        <v>0</v>
      </c>
      <c r="AS574" s="34">
        <v>0</v>
      </c>
      <c r="AT574" s="34">
        <v>0</v>
      </c>
      <c r="AU574" s="3">
        <v>0</v>
      </c>
      <c r="AV574" s="3">
        <v>0</v>
      </c>
      <c r="AW574" s="3">
        <v>0</v>
      </c>
      <c r="AX574" s="34">
        <v>0</v>
      </c>
      <c r="AY574" s="34">
        <v>0</v>
      </c>
      <c r="AZ574" s="3">
        <v>0</v>
      </c>
      <c r="BA574" s="3">
        <v>0</v>
      </c>
      <c r="BB574" s="3">
        <v>0</v>
      </c>
      <c r="BC574" s="34">
        <v>0</v>
      </c>
      <c r="BD574" s="34">
        <v>0</v>
      </c>
      <c r="BE574" s="3">
        <v>0</v>
      </c>
      <c r="BF574" s="3">
        <v>0</v>
      </c>
      <c r="BG574" s="3">
        <v>0</v>
      </c>
      <c r="BH574" s="34">
        <v>0</v>
      </c>
      <c r="BI574" s="34">
        <v>0</v>
      </c>
    </row>
    <row r="575" spans="1:61" ht="20.100000000000001" customHeight="1" x14ac:dyDescent="0.5">
      <c r="A575" s="71" t="s">
        <v>3</v>
      </c>
      <c r="B575" s="71">
        <v>8882164707.5900002</v>
      </c>
      <c r="C575" s="71">
        <v>4730238514.2399998</v>
      </c>
      <c r="D575" s="71">
        <v>13612403221.83</v>
      </c>
      <c r="E575" s="88">
        <v>34.75</v>
      </c>
      <c r="F575" s="88">
        <v>100</v>
      </c>
      <c r="G575" s="71">
        <v>61776876.930000007</v>
      </c>
      <c r="H575" s="71">
        <v>165987516.41999999</v>
      </c>
      <c r="I575" s="71">
        <v>227764393.34999999</v>
      </c>
      <c r="J575" s="88">
        <v>72.88</v>
      </c>
      <c r="K575" s="88">
        <v>100</v>
      </c>
      <c r="L575" s="71">
        <v>793633653.68000007</v>
      </c>
      <c r="M575" s="71">
        <v>1137488502.98</v>
      </c>
      <c r="N575" s="71">
        <v>1931122156.6599998</v>
      </c>
      <c r="O575" s="88">
        <v>58.9</v>
      </c>
      <c r="P575" s="88">
        <v>100</v>
      </c>
      <c r="Q575" s="71">
        <v>17352352.650000002</v>
      </c>
      <c r="R575" s="71">
        <v>3050674436.7199998</v>
      </c>
      <c r="S575" s="71">
        <v>3068026789.3699999</v>
      </c>
      <c r="T575" s="88">
        <v>99.43</v>
      </c>
      <c r="U575" s="88">
        <v>100</v>
      </c>
      <c r="V575" s="71">
        <v>88995715.730000019</v>
      </c>
      <c r="W575" s="71">
        <v>15618793.249999998</v>
      </c>
      <c r="X575" s="71">
        <v>104614508.98000002</v>
      </c>
      <c r="Y575" s="88">
        <v>14.93</v>
      </c>
      <c r="Z575" s="88">
        <v>100</v>
      </c>
      <c r="AA575" s="71">
        <v>3800013072.2899995</v>
      </c>
      <c r="AB575" s="71">
        <v>252444329.44</v>
      </c>
      <c r="AC575" s="71">
        <v>4052457401.7299995</v>
      </c>
      <c r="AD575" s="88">
        <v>6.23</v>
      </c>
      <c r="AE575" s="88">
        <v>100</v>
      </c>
      <c r="AF575" s="71">
        <v>107748570.49999999</v>
      </c>
      <c r="AG575" s="71">
        <v>0</v>
      </c>
      <c r="AH575" s="71">
        <v>107748570.49999999</v>
      </c>
      <c r="AI575" s="88">
        <v>0</v>
      </c>
      <c r="AJ575" s="88">
        <v>100</v>
      </c>
      <c r="AK575" s="71">
        <v>179717738.84000003</v>
      </c>
      <c r="AL575" s="71">
        <v>4009008.6700000004</v>
      </c>
      <c r="AM575" s="71">
        <v>183726747.51000002</v>
      </c>
      <c r="AN575" s="88">
        <v>2.1800000000000002</v>
      </c>
      <c r="AO575" s="88">
        <v>100</v>
      </c>
      <c r="AP575" s="71">
        <v>2847088139.27</v>
      </c>
      <c r="AQ575" s="71">
        <v>6254461.9799999995</v>
      </c>
      <c r="AR575" s="71">
        <v>2853342601.25</v>
      </c>
      <c r="AS575" s="88">
        <v>0.22</v>
      </c>
      <c r="AT575" s="88">
        <v>100</v>
      </c>
      <c r="AU575" s="71">
        <v>0</v>
      </c>
      <c r="AV575" s="71">
        <v>85649856.459999993</v>
      </c>
      <c r="AW575" s="71">
        <v>85649856.459999993</v>
      </c>
      <c r="AX575" s="88">
        <v>100</v>
      </c>
      <c r="AY575" s="88">
        <v>100</v>
      </c>
      <c r="AZ575" s="71">
        <v>247719300.53999999</v>
      </c>
      <c r="BA575" s="71">
        <v>947650.66</v>
      </c>
      <c r="BB575" s="71">
        <v>248666951.19999996</v>
      </c>
      <c r="BC575" s="88">
        <v>0.38</v>
      </c>
      <c r="BD575" s="88">
        <v>100</v>
      </c>
      <c r="BE575" s="71">
        <v>738119287.15999985</v>
      </c>
      <c r="BF575" s="71">
        <v>11163957.66</v>
      </c>
      <c r="BG575" s="71">
        <v>749283244.81999969</v>
      </c>
      <c r="BH575" s="88">
        <v>1.49</v>
      </c>
      <c r="BI575" s="88">
        <v>100</v>
      </c>
    </row>
    <row r="578" spans="1:61" s="29" customFormat="1" ht="20.100000000000001" customHeight="1" x14ac:dyDescent="0.5">
      <c r="A578" s="37"/>
    </row>
    <row r="579" spans="1:61" ht="20.100000000000001" customHeight="1" x14ac:dyDescent="0.5">
      <c r="A579" s="31"/>
      <c r="C579" s="82" t="s">
        <v>102</v>
      </c>
    </row>
    <row r="580" spans="1:61" ht="20.100000000000001" customHeight="1" x14ac:dyDescent="0.5">
      <c r="A580" s="31"/>
      <c r="C580" s="82" t="s">
        <v>103</v>
      </c>
    </row>
    <row r="581" spans="1:61" ht="20.100000000000001" customHeight="1" x14ac:dyDescent="0.5">
      <c r="A581" s="31"/>
      <c r="B581" s="31"/>
      <c r="C581" s="82" t="s">
        <v>270</v>
      </c>
      <c r="D581" s="31"/>
      <c r="E581" s="31"/>
      <c r="F581" s="31"/>
      <c r="G581" s="31"/>
      <c r="H581" s="31"/>
      <c r="I581" s="31"/>
      <c r="J581" s="31"/>
      <c r="K581" s="31"/>
      <c r="L581" s="31"/>
      <c r="M581" s="31"/>
      <c r="N581" s="31"/>
      <c r="O581" s="31"/>
    </row>
    <row r="582" spans="1:61" ht="20.100000000000001" customHeight="1" x14ac:dyDescent="0.5">
      <c r="A582" s="31"/>
      <c r="B582" s="31"/>
      <c r="C582" s="82" t="s">
        <v>104</v>
      </c>
      <c r="D582" s="31"/>
      <c r="E582" s="31"/>
      <c r="F582" s="31"/>
      <c r="G582" s="31"/>
      <c r="H582" s="31"/>
      <c r="I582" s="31"/>
      <c r="J582" s="31"/>
      <c r="K582" s="31"/>
      <c r="L582" s="31"/>
      <c r="M582" s="31"/>
      <c r="N582" s="31"/>
      <c r="O582" s="31"/>
    </row>
    <row r="583" spans="1:61" ht="20.100000000000001" customHeight="1" thickBot="1" x14ac:dyDescent="0.55000000000000004"/>
    <row r="584" spans="1:61" ht="30" customHeight="1" thickBot="1" x14ac:dyDescent="0.55000000000000004">
      <c r="A584" s="135" t="s">
        <v>176</v>
      </c>
      <c r="B584" s="137" t="s">
        <v>626</v>
      </c>
      <c r="C584" s="138"/>
      <c r="D584" s="138"/>
      <c r="E584" s="138"/>
      <c r="F584" s="139"/>
      <c r="G584" s="137" t="s">
        <v>4</v>
      </c>
      <c r="H584" s="138"/>
      <c r="I584" s="138"/>
      <c r="J584" s="138"/>
      <c r="K584" s="138"/>
      <c r="L584" s="137" t="s">
        <v>5</v>
      </c>
      <c r="M584" s="138"/>
      <c r="N584" s="138"/>
      <c r="O584" s="138"/>
      <c r="P584" s="139"/>
      <c r="Q584" s="137" t="s">
        <v>6</v>
      </c>
      <c r="R584" s="138"/>
      <c r="S584" s="138"/>
      <c r="T584" s="138"/>
      <c r="U584" s="139"/>
      <c r="V584" s="137" t="s">
        <v>337</v>
      </c>
      <c r="W584" s="138"/>
      <c r="X584" s="138"/>
      <c r="Y584" s="138"/>
      <c r="Z584" s="139"/>
      <c r="AA584" s="137" t="s">
        <v>338</v>
      </c>
      <c r="AB584" s="138"/>
      <c r="AC584" s="138"/>
      <c r="AD584" s="138"/>
      <c r="AE584" s="139"/>
      <c r="AF584" s="137" t="s">
        <v>9</v>
      </c>
      <c r="AG584" s="138"/>
      <c r="AH584" s="138"/>
      <c r="AI584" s="138"/>
      <c r="AJ584" s="139"/>
      <c r="AK584" s="137" t="s">
        <v>339</v>
      </c>
      <c r="AL584" s="138"/>
      <c r="AM584" s="138"/>
      <c r="AN584" s="138"/>
      <c r="AO584" s="139"/>
      <c r="AP584" s="137" t="s">
        <v>99</v>
      </c>
      <c r="AQ584" s="138"/>
      <c r="AR584" s="138"/>
      <c r="AS584" s="138"/>
      <c r="AT584" s="139"/>
      <c r="AU584" s="137" t="s">
        <v>12</v>
      </c>
      <c r="AV584" s="138"/>
      <c r="AW584" s="138"/>
      <c r="AX584" s="138"/>
      <c r="AY584" s="139"/>
      <c r="AZ584" s="137" t="s">
        <v>13</v>
      </c>
      <c r="BA584" s="138"/>
      <c r="BB584" s="138"/>
      <c r="BC584" s="138"/>
      <c r="BD584" s="139"/>
      <c r="BE584" s="137" t="s">
        <v>14</v>
      </c>
      <c r="BF584" s="138"/>
      <c r="BG584" s="138"/>
      <c r="BH584" s="138"/>
      <c r="BI584" s="139"/>
    </row>
    <row r="585" spans="1:61" ht="30" customHeight="1" thickBot="1" x14ac:dyDescent="0.55000000000000004">
      <c r="A585" s="136"/>
      <c r="B585" s="55" t="s">
        <v>177</v>
      </c>
      <c r="C585" s="55" t="s">
        <v>334</v>
      </c>
      <c r="D585" s="55" t="s">
        <v>86</v>
      </c>
      <c r="E585" s="55" t="s">
        <v>335</v>
      </c>
      <c r="F585" s="55" t="s">
        <v>336</v>
      </c>
      <c r="G585" s="55" t="s">
        <v>177</v>
      </c>
      <c r="H585" s="55" t="s">
        <v>334</v>
      </c>
      <c r="I585" s="55" t="s">
        <v>86</v>
      </c>
      <c r="J585" s="55" t="s">
        <v>335</v>
      </c>
      <c r="K585" s="56" t="s">
        <v>336</v>
      </c>
      <c r="L585" s="55" t="s">
        <v>177</v>
      </c>
      <c r="M585" s="55" t="s">
        <v>334</v>
      </c>
      <c r="N585" s="55" t="s">
        <v>86</v>
      </c>
      <c r="O585" s="55" t="s">
        <v>335</v>
      </c>
      <c r="P585" s="55" t="s">
        <v>336</v>
      </c>
      <c r="Q585" s="55" t="s">
        <v>177</v>
      </c>
      <c r="R585" s="55" t="s">
        <v>334</v>
      </c>
      <c r="S585" s="55" t="s">
        <v>86</v>
      </c>
      <c r="T585" s="55" t="s">
        <v>335</v>
      </c>
      <c r="U585" s="55" t="s">
        <v>336</v>
      </c>
      <c r="V585" s="55" t="s">
        <v>177</v>
      </c>
      <c r="W585" s="55" t="s">
        <v>334</v>
      </c>
      <c r="X585" s="55" t="s">
        <v>86</v>
      </c>
      <c r="Y585" s="55" t="s">
        <v>335</v>
      </c>
      <c r="Z585" s="55" t="s">
        <v>336</v>
      </c>
      <c r="AA585" s="55" t="s">
        <v>177</v>
      </c>
      <c r="AB585" s="55" t="s">
        <v>334</v>
      </c>
      <c r="AC585" s="55" t="s">
        <v>86</v>
      </c>
      <c r="AD585" s="55" t="s">
        <v>335</v>
      </c>
      <c r="AE585" s="55" t="s">
        <v>336</v>
      </c>
      <c r="AF585" s="55" t="s">
        <v>177</v>
      </c>
      <c r="AG585" s="55" t="s">
        <v>334</v>
      </c>
      <c r="AH585" s="55" t="s">
        <v>86</v>
      </c>
      <c r="AI585" s="55" t="s">
        <v>335</v>
      </c>
      <c r="AJ585" s="55" t="s">
        <v>336</v>
      </c>
      <c r="AK585" s="55" t="s">
        <v>177</v>
      </c>
      <c r="AL585" s="55" t="s">
        <v>334</v>
      </c>
      <c r="AM585" s="55" t="s">
        <v>86</v>
      </c>
      <c r="AN585" s="55" t="s">
        <v>335</v>
      </c>
      <c r="AO585" s="55" t="s">
        <v>336</v>
      </c>
      <c r="AP585" s="55" t="s">
        <v>177</v>
      </c>
      <c r="AQ585" s="55" t="s">
        <v>334</v>
      </c>
      <c r="AR585" s="55" t="s">
        <v>86</v>
      </c>
      <c r="AS585" s="55" t="s">
        <v>335</v>
      </c>
      <c r="AT585" s="55" t="s">
        <v>336</v>
      </c>
      <c r="AU585" s="55" t="s">
        <v>177</v>
      </c>
      <c r="AV585" s="55" t="s">
        <v>334</v>
      </c>
      <c r="AW585" s="55" t="s">
        <v>86</v>
      </c>
      <c r="AX585" s="55" t="s">
        <v>335</v>
      </c>
      <c r="AY585" s="55" t="s">
        <v>336</v>
      </c>
      <c r="AZ585" s="55" t="s">
        <v>177</v>
      </c>
      <c r="BA585" s="55" t="s">
        <v>334</v>
      </c>
      <c r="BB585" s="55" t="s">
        <v>86</v>
      </c>
      <c r="BC585" s="55" t="s">
        <v>335</v>
      </c>
      <c r="BD585" s="55" t="s">
        <v>336</v>
      </c>
      <c r="BE585" s="55" t="s">
        <v>177</v>
      </c>
      <c r="BF585" s="55" t="s">
        <v>334</v>
      </c>
      <c r="BG585" s="55" t="s">
        <v>86</v>
      </c>
      <c r="BH585" s="55" t="s">
        <v>335</v>
      </c>
      <c r="BI585" s="55" t="s">
        <v>336</v>
      </c>
    </row>
    <row r="586" spans="1:61" ht="20.100000000000001" customHeight="1" x14ac:dyDescent="0.5">
      <c r="A586" s="3" t="s">
        <v>20</v>
      </c>
      <c r="B586" s="3">
        <v>1757118826.9100001</v>
      </c>
      <c r="C586" s="3">
        <v>296053699.71000004</v>
      </c>
      <c r="D586" s="3">
        <v>2053172526.6199999</v>
      </c>
      <c r="E586" s="34">
        <v>14.42</v>
      </c>
      <c r="F586" s="34">
        <v>18.25</v>
      </c>
      <c r="G586" s="3">
        <v>13817100.609999999</v>
      </c>
      <c r="H586" s="3">
        <v>0</v>
      </c>
      <c r="I586" s="3">
        <v>13817100.609999999</v>
      </c>
      <c r="J586" s="34">
        <v>0</v>
      </c>
      <c r="K586" s="34">
        <v>7.28</v>
      </c>
      <c r="L586" s="3">
        <v>277568205.30000001</v>
      </c>
      <c r="M586" s="3">
        <v>99762307.939999998</v>
      </c>
      <c r="N586" s="3">
        <v>377330513.24000001</v>
      </c>
      <c r="O586" s="34">
        <v>26.44</v>
      </c>
      <c r="P586" s="34">
        <v>22.11</v>
      </c>
      <c r="Q586" s="3">
        <v>97</v>
      </c>
      <c r="R586" s="3">
        <v>184697703.34</v>
      </c>
      <c r="S586" s="3">
        <v>184697800.34</v>
      </c>
      <c r="T586" s="34">
        <v>100</v>
      </c>
      <c r="U586" s="34">
        <v>6.3</v>
      </c>
      <c r="V586" s="3">
        <v>4329236.57</v>
      </c>
      <c r="W586" s="3">
        <v>0</v>
      </c>
      <c r="X586" s="3">
        <v>4329236.57</v>
      </c>
      <c r="Y586" s="34">
        <v>0</v>
      </c>
      <c r="Z586" s="34">
        <v>3.57</v>
      </c>
      <c r="AA586" s="3">
        <v>666065705.27999997</v>
      </c>
      <c r="AB586" s="3">
        <v>5571886.9299999997</v>
      </c>
      <c r="AC586" s="3">
        <v>671637592.20999992</v>
      </c>
      <c r="AD586" s="34">
        <v>0.83</v>
      </c>
      <c r="AE586" s="34">
        <v>26.03</v>
      </c>
      <c r="AF586" s="3">
        <v>54933583.960000001</v>
      </c>
      <c r="AG586" s="3">
        <v>0</v>
      </c>
      <c r="AH586" s="3">
        <v>54933583.960000001</v>
      </c>
      <c r="AI586" s="34">
        <v>0</v>
      </c>
      <c r="AJ586" s="34">
        <v>52.14</v>
      </c>
      <c r="AK586" s="3">
        <v>12525649.300000001</v>
      </c>
      <c r="AL586" s="3">
        <v>0</v>
      </c>
      <c r="AM586" s="3">
        <v>12525649.300000001</v>
      </c>
      <c r="AN586" s="34">
        <v>0</v>
      </c>
      <c r="AO586" s="34">
        <v>9.61</v>
      </c>
      <c r="AP586" s="3">
        <v>530203423.61000001</v>
      </c>
      <c r="AQ586" s="3">
        <v>358805.17</v>
      </c>
      <c r="AR586" s="3">
        <v>530562228.78000003</v>
      </c>
      <c r="AS586" s="34">
        <v>7.0000000000000007E-2</v>
      </c>
      <c r="AT586" s="34">
        <v>21.28</v>
      </c>
      <c r="AU586" s="3">
        <v>0</v>
      </c>
      <c r="AV586" s="3">
        <v>0</v>
      </c>
      <c r="AW586" s="3">
        <v>0</v>
      </c>
      <c r="AX586" s="34">
        <v>0</v>
      </c>
      <c r="AY586" s="34">
        <v>0</v>
      </c>
      <c r="AZ586" s="3">
        <v>15747066.98</v>
      </c>
      <c r="BA586" s="3">
        <v>0</v>
      </c>
      <c r="BB586" s="3">
        <v>15747066.98</v>
      </c>
      <c r="BC586" s="34">
        <v>0</v>
      </c>
      <c r="BD586" s="34">
        <v>8.75</v>
      </c>
      <c r="BE586" s="3">
        <v>181928758.30000001</v>
      </c>
      <c r="BF586" s="3">
        <v>5662996.3300000001</v>
      </c>
      <c r="BG586" s="3">
        <v>187591754.63000003</v>
      </c>
      <c r="BH586" s="34">
        <v>3.02</v>
      </c>
      <c r="BI586" s="34">
        <v>23.93</v>
      </c>
    </row>
    <row r="587" spans="1:61" ht="20.100000000000001" customHeight="1" x14ac:dyDescent="0.5">
      <c r="A587" s="3" t="s">
        <v>21</v>
      </c>
      <c r="B587" s="3">
        <v>269663825.91999996</v>
      </c>
      <c r="C587" s="3">
        <v>1695522878.53</v>
      </c>
      <c r="D587" s="3">
        <v>1965186704.4500003</v>
      </c>
      <c r="E587" s="34">
        <v>86.28</v>
      </c>
      <c r="F587" s="34">
        <v>17.47</v>
      </c>
      <c r="G587" s="3">
        <v>4861572.46</v>
      </c>
      <c r="H587" s="3">
        <v>161850.01</v>
      </c>
      <c r="I587" s="3">
        <v>5023422.47</v>
      </c>
      <c r="J587" s="34">
        <v>3.22</v>
      </c>
      <c r="K587" s="34">
        <v>2.65</v>
      </c>
      <c r="L587" s="3">
        <v>38347550.840000004</v>
      </c>
      <c r="M587" s="3">
        <v>5040.08</v>
      </c>
      <c r="N587" s="3">
        <v>38352590.920000002</v>
      </c>
      <c r="O587" s="34">
        <v>0.01</v>
      </c>
      <c r="P587" s="34">
        <v>2.25</v>
      </c>
      <c r="Q587" s="3">
        <v>0</v>
      </c>
      <c r="R587" s="3">
        <v>1694206888.75</v>
      </c>
      <c r="S587" s="3">
        <v>1694206888.75</v>
      </c>
      <c r="T587" s="34">
        <v>100</v>
      </c>
      <c r="U587" s="34">
        <v>57.75</v>
      </c>
      <c r="V587" s="3">
        <v>1560713.03</v>
      </c>
      <c r="W587" s="3">
        <v>0.01</v>
      </c>
      <c r="X587" s="3">
        <v>1560713.04</v>
      </c>
      <c r="Y587" s="34">
        <v>0</v>
      </c>
      <c r="Z587" s="34">
        <v>1.29</v>
      </c>
      <c r="AA587" s="3">
        <v>73919587.909999996</v>
      </c>
      <c r="AB587" s="3">
        <v>889473.07</v>
      </c>
      <c r="AC587" s="3">
        <v>74809060.979999989</v>
      </c>
      <c r="AD587" s="34">
        <v>1.19</v>
      </c>
      <c r="AE587" s="34">
        <v>2.9</v>
      </c>
      <c r="AF587" s="3">
        <v>124666.87</v>
      </c>
      <c r="AG587" s="3">
        <v>0</v>
      </c>
      <c r="AH587" s="3">
        <v>124666.87</v>
      </c>
      <c r="AI587" s="34">
        <v>0</v>
      </c>
      <c r="AJ587" s="34">
        <v>0.12</v>
      </c>
      <c r="AK587" s="3">
        <v>1912798.69</v>
      </c>
      <c r="AL587" s="3">
        <v>0</v>
      </c>
      <c r="AM587" s="3">
        <v>1912798.69</v>
      </c>
      <c r="AN587" s="34">
        <v>0</v>
      </c>
      <c r="AO587" s="34">
        <v>1.47</v>
      </c>
      <c r="AP587" s="3">
        <v>129172018.02</v>
      </c>
      <c r="AQ587" s="3">
        <v>133847.16</v>
      </c>
      <c r="AR587" s="3">
        <v>129305865.17999999</v>
      </c>
      <c r="AS587" s="34">
        <v>0.1</v>
      </c>
      <c r="AT587" s="34">
        <v>5.19</v>
      </c>
      <c r="AU587" s="3">
        <v>0</v>
      </c>
      <c r="AV587" s="3">
        <v>0</v>
      </c>
      <c r="AW587" s="3">
        <v>0</v>
      </c>
      <c r="AX587" s="34">
        <v>0</v>
      </c>
      <c r="AY587" s="34">
        <v>0</v>
      </c>
      <c r="AZ587" s="3">
        <v>5339408.09</v>
      </c>
      <c r="BA587" s="3">
        <v>0.01</v>
      </c>
      <c r="BB587" s="3">
        <v>5339408.0999999996</v>
      </c>
      <c r="BC587" s="34">
        <v>0</v>
      </c>
      <c r="BD587" s="34">
        <v>2.97</v>
      </c>
      <c r="BE587" s="3">
        <v>14425510.01</v>
      </c>
      <c r="BF587" s="3">
        <v>125779.44</v>
      </c>
      <c r="BG587" s="3">
        <v>14551289.449999999</v>
      </c>
      <c r="BH587" s="34">
        <v>0.86</v>
      </c>
      <c r="BI587" s="34">
        <v>1.86</v>
      </c>
    </row>
    <row r="588" spans="1:61" ht="20.100000000000001" customHeight="1" x14ac:dyDescent="0.5">
      <c r="A588" s="3" t="s">
        <v>19</v>
      </c>
      <c r="B588" s="3">
        <v>1154328956.6899998</v>
      </c>
      <c r="C588" s="3">
        <v>776140803.98000002</v>
      </c>
      <c r="D588" s="3">
        <v>1930469760.6699998</v>
      </c>
      <c r="E588" s="34">
        <v>40.200000000000003</v>
      </c>
      <c r="F588" s="34">
        <v>17.16</v>
      </c>
      <c r="G588" s="3">
        <v>4270722.62</v>
      </c>
      <c r="H588" s="3">
        <v>1111987.55</v>
      </c>
      <c r="I588" s="3">
        <v>5382710.1699999999</v>
      </c>
      <c r="J588" s="34">
        <v>20.66</v>
      </c>
      <c r="K588" s="34">
        <v>2.84</v>
      </c>
      <c r="L588" s="3">
        <v>113221744.37</v>
      </c>
      <c r="M588" s="3">
        <v>264718245.63</v>
      </c>
      <c r="N588" s="3">
        <v>377939990</v>
      </c>
      <c r="O588" s="34">
        <v>70.040000000000006</v>
      </c>
      <c r="P588" s="34">
        <v>22.14</v>
      </c>
      <c r="Q588" s="3">
        <v>0</v>
      </c>
      <c r="R588" s="3">
        <v>467829673.30000001</v>
      </c>
      <c r="S588" s="3">
        <v>467829673.30000001</v>
      </c>
      <c r="T588" s="34">
        <v>100</v>
      </c>
      <c r="U588" s="34">
        <v>15.95</v>
      </c>
      <c r="V588" s="3">
        <v>17316718.98</v>
      </c>
      <c r="W588" s="3">
        <v>0</v>
      </c>
      <c r="X588" s="3">
        <v>17316718.98</v>
      </c>
      <c r="Y588" s="34">
        <v>0</v>
      </c>
      <c r="Z588" s="34">
        <v>14.26</v>
      </c>
      <c r="AA588" s="3">
        <v>492254903.63999999</v>
      </c>
      <c r="AB588" s="3">
        <v>18771873.030000001</v>
      </c>
      <c r="AC588" s="3">
        <v>511026776.66999996</v>
      </c>
      <c r="AD588" s="34">
        <v>3.67</v>
      </c>
      <c r="AE588" s="34">
        <v>19.8</v>
      </c>
      <c r="AF588" s="3">
        <v>3362639.31</v>
      </c>
      <c r="AG588" s="3">
        <v>0</v>
      </c>
      <c r="AH588" s="3">
        <v>3362639.31</v>
      </c>
      <c r="AI588" s="34">
        <v>0</v>
      </c>
      <c r="AJ588" s="34">
        <v>3.19</v>
      </c>
      <c r="AK588" s="3">
        <v>46635219.049999997</v>
      </c>
      <c r="AL588" s="3">
        <v>597914.01</v>
      </c>
      <c r="AM588" s="3">
        <v>47233133.059999995</v>
      </c>
      <c r="AN588" s="34">
        <v>1.27</v>
      </c>
      <c r="AO588" s="34">
        <v>36.229999999999997</v>
      </c>
      <c r="AP588" s="3">
        <v>299180788.51999998</v>
      </c>
      <c r="AQ588" s="3">
        <v>80359.210000000006</v>
      </c>
      <c r="AR588" s="3">
        <v>299261147.72999996</v>
      </c>
      <c r="AS588" s="34">
        <v>0.03</v>
      </c>
      <c r="AT588" s="34">
        <v>12</v>
      </c>
      <c r="AU588" s="3">
        <v>0</v>
      </c>
      <c r="AV588" s="3">
        <v>0</v>
      </c>
      <c r="AW588" s="3">
        <v>0</v>
      </c>
      <c r="AX588" s="34">
        <v>0</v>
      </c>
      <c r="AY588" s="34">
        <v>0</v>
      </c>
      <c r="AZ588" s="3">
        <v>18603424.43</v>
      </c>
      <c r="BA588" s="3">
        <v>61938.239999999998</v>
      </c>
      <c r="BB588" s="3">
        <v>18665362.669999998</v>
      </c>
      <c r="BC588" s="34">
        <v>0.33</v>
      </c>
      <c r="BD588" s="34">
        <v>10.37</v>
      </c>
      <c r="BE588" s="3">
        <v>159482795.77000001</v>
      </c>
      <c r="BF588" s="3">
        <v>22968813.010000002</v>
      </c>
      <c r="BG588" s="3">
        <v>182451608.78</v>
      </c>
      <c r="BH588" s="34">
        <v>12.59</v>
      </c>
      <c r="BI588" s="34">
        <v>23.27</v>
      </c>
    </row>
    <row r="589" spans="1:61" ht="20.100000000000001" customHeight="1" x14ac:dyDescent="0.5">
      <c r="A589" s="3" t="s">
        <v>22</v>
      </c>
      <c r="B589" s="3">
        <v>897940486.88000011</v>
      </c>
      <c r="C589" s="3">
        <v>223736530.13</v>
      </c>
      <c r="D589" s="3">
        <v>1121677017.01</v>
      </c>
      <c r="E589" s="34">
        <v>19.95</v>
      </c>
      <c r="F589" s="34">
        <v>9.9700000000000006</v>
      </c>
      <c r="G589" s="3">
        <v>5165882.6399999997</v>
      </c>
      <c r="H589" s="3">
        <v>0</v>
      </c>
      <c r="I589" s="3">
        <v>5165882.6399999997</v>
      </c>
      <c r="J589" s="34">
        <v>0</v>
      </c>
      <c r="K589" s="34">
        <v>2.72</v>
      </c>
      <c r="L589" s="3">
        <v>131532999.86</v>
      </c>
      <c r="M589" s="3">
        <v>136380204.78</v>
      </c>
      <c r="N589" s="3">
        <v>267913204.63999999</v>
      </c>
      <c r="O589" s="34">
        <v>50.9</v>
      </c>
      <c r="P589" s="34">
        <v>15.7</v>
      </c>
      <c r="Q589" s="3">
        <v>0</v>
      </c>
      <c r="R589" s="3">
        <v>29447241.48</v>
      </c>
      <c r="S589" s="3">
        <v>29447241.48</v>
      </c>
      <c r="T589" s="34">
        <v>100</v>
      </c>
      <c r="U589" s="34">
        <v>1</v>
      </c>
      <c r="V589" s="3">
        <v>23833843.82</v>
      </c>
      <c r="W589" s="3">
        <v>773877.51</v>
      </c>
      <c r="X589" s="3">
        <v>24607721.330000002</v>
      </c>
      <c r="Y589" s="34">
        <v>3.14</v>
      </c>
      <c r="Z589" s="34">
        <v>20.27</v>
      </c>
      <c r="AA589" s="3">
        <v>397486253.79000002</v>
      </c>
      <c r="AB589" s="3">
        <v>55824054.890000001</v>
      </c>
      <c r="AC589" s="3">
        <v>453310308.68000001</v>
      </c>
      <c r="AD589" s="34">
        <v>12.31</v>
      </c>
      <c r="AE589" s="34">
        <v>17.57</v>
      </c>
      <c r="AF589" s="3">
        <v>735481.14</v>
      </c>
      <c r="AG589" s="3">
        <v>0</v>
      </c>
      <c r="AH589" s="3">
        <v>735481.14</v>
      </c>
      <c r="AI589" s="34">
        <v>0</v>
      </c>
      <c r="AJ589" s="34">
        <v>0.7</v>
      </c>
      <c r="AK589" s="3">
        <v>20350678.940000001</v>
      </c>
      <c r="AL589" s="3">
        <v>15780.52</v>
      </c>
      <c r="AM589" s="3">
        <v>20366459.460000001</v>
      </c>
      <c r="AN589" s="34">
        <v>0.08</v>
      </c>
      <c r="AO589" s="34">
        <v>15.62</v>
      </c>
      <c r="AP589" s="3">
        <v>244852534.12</v>
      </c>
      <c r="AQ589" s="3">
        <v>1118179.31</v>
      </c>
      <c r="AR589" s="3">
        <v>245970713.43000001</v>
      </c>
      <c r="AS589" s="34">
        <v>0.45</v>
      </c>
      <c r="AT589" s="34">
        <v>9.86</v>
      </c>
      <c r="AU589" s="3">
        <v>0</v>
      </c>
      <c r="AV589" s="3">
        <v>0</v>
      </c>
      <c r="AW589" s="3">
        <v>0</v>
      </c>
      <c r="AX589" s="34">
        <v>0</v>
      </c>
      <c r="AY589" s="34">
        <v>0</v>
      </c>
      <c r="AZ589" s="3">
        <v>10753147.34</v>
      </c>
      <c r="BA589" s="3">
        <v>116343.03999999999</v>
      </c>
      <c r="BB589" s="3">
        <v>10869490.379999999</v>
      </c>
      <c r="BC589" s="34">
        <v>1.07</v>
      </c>
      <c r="BD589" s="34">
        <v>6.04</v>
      </c>
      <c r="BE589" s="3">
        <v>63229665.229999997</v>
      </c>
      <c r="BF589" s="3">
        <v>60848.6</v>
      </c>
      <c r="BG589" s="3">
        <v>63290513.829999998</v>
      </c>
      <c r="BH589" s="34">
        <v>0.1</v>
      </c>
      <c r="BI589" s="34">
        <v>8.07</v>
      </c>
    </row>
    <row r="590" spans="1:61" ht="20.100000000000001" customHeight="1" x14ac:dyDescent="0.5">
      <c r="A590" s="3" t="s">
        <v>23</v>
      </c>
      <c r="B590" s="3">
        <v>840773250.15000021</v>
      </c>
      <c r="C590" s="3">
        <v>102171896.84999999</v>
      </c>
      <c r="D590" s="3">
        <v>942945147</v>
      </c>
      <c r="E590" s="34">
        <v>10.84</v>
      </c>
      <c r="F590" s="34">
        <v>8.3800000000000008</v>
      </c>
      <c r="G590" s="3">
        <v>209603.65</v>
      </c>
      <c r="H590" s="3">
        <v>0</v>
      </c>
      <c r="I590" s="3">
        <v>209603.65</v>
      </c>
      <c r="J590" s="34">
        <v>0</v>
      </c>
      <c r="K590" s="34">
        <v>0.11</v>
      </c>
      <c r="L590" s="3">
        <v>19431026.510000002</v>
      </c>
      <c r="M590" s="3">
        <v>1999254.89</v>
      </c>
      <c r="N590" s="3">
        <v>21430281.400000002</v>
      </c>
      <c r="O590" s="34">
        <v>9.33</v>
      </c>
      <c r="P590" s="34">
        <v>1.26</v>
      </c>
      <c r="Q590" s="3">
        <v>786086.57</v>
      </c>
      <c r="R590" s="3">
        <v>84890352.5</v>
      </c>
      <c r="S590" s="3">
        <v>85676439.069999993</v>
      </c>
      <c r="T590" s="34">
        <v>99.08</v>
      </c>
      <c r="U590" s="34">
        <v>2.92</v>
      </c>
      <c r="V590" s="3">
        <v>950772.09</v>
      </c>
      <c r="W590" s="3">
        <v>0</v>
      </c>
      <c r="X590" s="3">
        <v>950772.09</v>
      </c>
      <c r="Y590" s="34">
        <v>0</v>
      </c>
      <c r="Z590" s="34">
        <v>0.78</v>
      </c>
      <c r="AA590" s="3">
        <v>329157130.54000002</v>
      </c>
      <c r="AB590" s="3">
        <v>10224581</v>
      </c>
      <c r="AC590" s="3">
        <v>339381711.54000002</v>
      </c>
      <c r="AD590" s="34">
        <v>3.01</v>
      </c>
      <c r="AE590" s="34">
        <v>13.15</v>
      </c>
      <c r="AF590" s="3">
        <v>22684353.809999999</v>
      </c>
      <c r="AG590" s="3">
        <v>0</v>
      </c>
      <c r="AH590" s="3">
        <v>22684353.809999999</v>
      </c>
      <c r="AI590" s="34">
        <v>0</v>
      </c>
      <c r="AJ590" s="34">
        <v>21.53</v>
      </c>
      <c r="AK590" s="3">
        <v>27223985.489999998</v>
      </c>
      <c r="AL590" s="3">
        <v>15615.95</v>
      </c>
      <c r="AM590" s="3">
        <v>27239601.439999998</v>
      </c>
      <c r="AN590" s="34">
        <v>0.06</v>
      </c>
      <c r="AO590" s="34">
        <v>20.89</v>
      </c>
      <c r="AP590" s="3">
        <v>313818850.05000001</v>
      </c>
      <c r="AQ590" s="3">
        <v>60153.82</v>
      </c>
      <c r="AR590" s="3">
        <v>313879003.87</v>
      </c>
      <c r="AS590" s="34">
        <v>0.02</v>
      </c>
      <c r="AT590" s="34">
        <v>12.59</v>
      </c>
      <c r="AU590" s="3">
        <v>0</v>
      </c>
      <c r="AV590" s="3">
        <v>0</v>
      </c>
      <c r="AW590" s="3">
        <v>0</v>
      </c>
      <c r="AX590" s="34">
        <v>0</v>
      </c>
      <c r="AY590" s="34">
        <v>0</v>
      </c>
      <c r="AZ590" s="3">
        <v>9251772.4399999995</v>
      </c>
      <c r="BA590" s="3">
        <v>35224.559999999998</v>
      </c>
      <c r="BB590" s="3">
        <v>9286997</v>
      </c>
      <c r="BC590" s="34">
        <v>0.38</v>
      </c>
      <c r="BD590" s="34">
        <v>5.16</v>
      </c>
      <c r="BE590" s="3">
        <v>117259669</v>
      </c>
      <c r="BF590" s="3">
        <v>4946714.13</v>
      </c>
      <c r="BG590" s="3">
        <v>122206383.13</v>
      </c>
      <c r="BH590" s="34">
        <v>4.05</v>
      </c>
      <c r="BI590" s="34">
        <v>15.59</v>
      </c>
    </row>
    <row r="591" spans="1:61" ht="20.100000000000001" customHeight="1" x14ac:dyDescent="0.5">
      <c r="A591" s="3" t="s">
        <v>25</v>
      </c>
      <c r="B591" s="3">
        <v>754740861.75999999</v>
      </c>
      <c r="C591" s="3">
        <v>32682865.32</v>
      </c>
      <c r="D591" s="3">
        <v>787423727.08000016</v>
      </c>
      <c r="E591" s="34">
        <v>4.1500000000000004</v>
      </c>
      <c r="F591" s="34">
        <v>7</v>
      </c>
      <c r="G591" s="3">
        <v>1264479.58</v>
      </c>
      <c r="H591" s="3">
        <v>0</v>
      </c>
      <c r="I591" s="3">
        <v>1264479.58</v>
      </c>
      <c r="J591" s="34">
        <v>0</v>
      </c>
      <c r="K591" s="34">
        <v>0.67</v>
      </c>
      <c r="L591" s="3">
        <v>29823052.809999999</v>
      </c>
      <c r="M591" s="3">
        <v>615718.40000000002</v>
      </c>
      <c r="N591" s="3">
        <v>30438771.209999997</v>
      </c>
      <c r="O591" s="34">
        <v>2.02</v>
      </c>
      <c r="P591" s="34">
        <v>1.78</v>
      </c>
      <c r="Q591" s="3">
        <v>795046.79</v>
      </c>
      <c r="R591" s="3">
        <v>23225915.949999999</v>
      </c>
      <c r="S591" s="3">
        <v>24020962.739999998</v>
      </c>
      <c r="T591" s="34">
        <v>96.69</v>
      </c>
      <c r="U591" s="34">
        <v>0.82</v>
      </c>
      <c r="V591" s="3">
        <v>5669423.9400000004</v>
      </c>
      <c r="W591" s="3">
        <v>0</v>
      </c>
      <c r="X591" s="3">
        <v>5669423.9400000004</v>
      </c>
      <c r="Y591" s="34">
        <v>0</v>
      </c>
      <c r="Z591" s="34">
        <v>4.67</v>
      </c>
      <c r="AA591" s="3">
        <v>359942463.51999998</v>
      </c>
      <c r="AB591" s="3">
        <v>7593201.1100000003</v>
      </c>
      <c r="AC591" s="3">
        <v>367535664.63</v>
      </c>
      <c r="AD591" s="34">
        <v>2.0699999999999998</v>
      </c>
      <c r="AE591" s="34">
        <v>14.24</v>
      </c>
      <c r="AF591" s="3">
        <v>9166178.0500000007</v>
      </c>
      <c r="AG591" s="3">
        <v>0</v>
      </c>
      <c r="AH591" s="3">
        <v>9166178.0500000007</v>
      </c>
      <c r="AI591" s="34">
        <v>0</v>
      </c>
      <c r="AJ591" s="34">
        <v>8.6999999999999993</v>
      </c>
      <c r="AK591" s="3">
        <v>11513716.310000001</v>
      </c>
      <c r="AL591" s="3">
        <v>33413.589999999997</v>
      </c>
      <c r="AM591" s="3">
        <v>11547129.9</v>
      </c>
      <c r="AN591" s="34">
        <v>0.28999999999999998</v>
      </c>
      <c r="AO591" s="34">
        <v>8.86</v>
      </c>
      <c r="AP591" s="3">
        <v>196304530.08000001</v>
      </c>
      <c r="AQ591" s="3">
        <v>1097942.8999999999</v>
      </c>
      <c r="AR591" s="3">
        <v>197402472.98000002</v>
      </c>
      <c r="AS591" s="34">
        <v>0.56000000000000005</v>
      </c>
      <c r="AT591" s="34">
        <v>7.92</v>
      </c>
      <c r="AU591" s="3">
        <v>0</v>
      </c>
      <c r="AV591" s="3">
        <v>0</v>
      </c>
      <c r="AW591" s="3">
        <v>0</v>
      </c>
      <c r="AX591" s="34">
        <v>0</v>
      </c>
      <c r="AY591" s="34">
        <v>0</v>
      </c>
      <c r="AZ591" s="3">
        <v>18401777.550000001</v>
      </c>
      <c r="BA591" s="3">
        <v>0.01</v>
      </c>
      <c r="BB591" s="3">
        <v>18401777.560000002</v>
      </c>
      <c r="BC591" s="34">
        <v>0</v>
      </c>
      <c r="BD591" s="34">
        <v>10.220000000000001</v>
      </c>
      <c r="BE591" s="3">
        <v>121860193.13</v>
      </c>
      <c r="BF591" s="3">
        <v>116673.36</v>
      </c>
      <c r="BG591" s="3">
        <v>121976866.48999999</v>
      </c>
      <c r="BH591" s="34">
        <v>0.1</v>
      </c>
      <c r="BI591" s="34">
        <v>15.56</v>
      </c>
    </row>
    <row r="592" spans="1:61" ht="20.100000000000001" customHeight="1" x14ac:dyDescent="0.5">
      <c r="A592" s="3" t="s">
        <v>24</v>
      </c>
      <c r="B592" s="3">
        <v>260493356.28999999</v>
      </c>
      <c r="C592" s="3">
        <v>276609128.40999997</v>
      </c>
      <c r="D592" s="3">
        <v>537102484.69999993</v>
      </c>
      <c r="E592" s="34">
        <v>51.5</v>
      </c>
      <c r="F592" s="34">
        <v>4.7699999999999996</v>
      </c>
      <c r="G592" s="3">
        <v>61327.22</v>
      </c>
      <c r="H592" s="3">
        <v>0</v>
      </c>
      <c r="I592" s="3">
        <v>61327.22</v>
      </c>
      <c r="J592" s="34">
        <v>0</v>
      </c>
      <c r="K592" s="34">
        <v>0.03</v>
      </c>
      <c r="L592" s="3">
        <v>34154847.909999996</v>
      </c>
      <c r="M592" s="3">
        <v>251024704.63</v>
      </c>
      <c r="N592" s="3">
        <v>285179552.53999996</v>
      </c>
      <c r="O592" s="34">
        <v>88.02</v>
      </c>
      <c r="P592" s="34">
        <v>16.71</v>
      </c>
      <c r="Q592" s="3">
        <v>0</v>
      </c>
      <c r="R592" s="3">
        <v>0</v>
      </c>
      <c r="S592" s="3">
        <v>0</v>
      </c>
      <c r="T592" s="34">
        <v>0</v>
      </c>
      <c r="U592" s="34">
        <v>0</v>
      </c>
      <c r="V592" s="3">
        <v>52909397.880000003</v>
      </c>
      <c r="W592" s="3">
        <v>13331571.460000001</v>
      </c>
      <c r="X592" s="3">
        <v>66240969.340000004</v>
      </c>
      <c r="Y592" s="34">
        <v>20.13</v>
      </c>
      <c r="Z592" s="34">
        <v>54.56</v>
      </c>
      <c r="AA592" s="3">
        <v>87158559.700000003</v>
      </c>
      <c r="AB592" s="3">
        <v>12257554.68</v>
      </c>
      <c r="AC592" s="3">
        <v>99416114.379999995</v>
      </c>
      <c r="AD592" s="34">
        <v>12.33</v>
      </c>
      <c r="AE592" s="34">
        <v>3.85</v>
      </c>
      <c r="AF592" s="3">
        <v>502810.43</v>
      </c>
      <c r="AG592" s="3">
        <v>0</v>
      </c>
      <c r="AH592" s="3">
        <v>502810.43</v>
      </c>
      <c r="AI592" s="34">
        <v>0</v>
      </c>
      <c r="AJ592" s="34">
        <v>0.48</v>
      </c>
      <c r="AK592" s="3">
        <v>1625762.97</v>
      </c>
      <c r="AL592" s="3">
        <v>-50986.71</v>
      </c>
      <c r="AM592" s="3">
        <v>1574776.26</v>
      </c>
      <c r="AN592" s="34">
        <v>-3.24</v>
      </c>
      <c r="AO592" s="34">
        <v>1.21</v>
      </c>
      <c r="AP592" s="3">
        <v>49326139.490000002</v>
      </c>
      <c r="AQ592" s="3">
        <v>13564.14</v>
      </c>
      <c r="AR592" s="3">
        <v>49339703.630000003</v>
      </c>
      <c r="AS592" s="34">
        <v>0.03</v>
      </c>
      <c r="AT592" s="34">
        <v>1.98</v>
      </c>
      <c r="AU592" s="3">
        <v>0</v>
      </c>
      <c r="AV592" s="3">
        <v>0</v>
      </c>
      <c r="AW592" s="3">
        <v>0</v>
      </c>
      <c r="AX592" s="34">
        <v>0</v>
      </c>
      <c r="AY592" s="34">
        <v>0</v>
      </c>
      <c r="AZ592" s="3">
        <v>1713087.62</v>
      </c>
      <c r="BA592" s="3">
        <v>11967.15</v>
      </c>
      <c r="BB592" s="3">
        <v>1725054.77</v>
      </c>
      <c r="BC592" s="34">
        <v>0.69</v>
      </c>
      <c r="BD592" s="34">
        <v>0.96</v>
      </c>
      <c r="BE592" s="3">
        <v>33041423.07</v>
      </c>
      <c r="BF592" s="3">
        <v>20753.060000000001</v>
      </c>
      <c r="BG592" s="3">
        <v>33062176.129999999</v>
      </c>
      <c r="BH592" s="34">
        <v>0.06</v>
      </c>
      <c r="BI592" s="34">
        <v>4.22</v>
      </c>
    </row>
    <row r="593" spans="1:61" ht="20.100000000000001" customHeight="1" x14ac:dyDescent="0.5">
      <c r="A593" s="3" t="s">
        <v>26</v>
      </c>
      <c r="B593" s="3">
        <v>20591047.690000001</v>
      </c>
      <c r="C593" s="3">
        <v>326239699.83999997</v>
      </c>
      <c r="D593" s="3">
        <v>346830747.52999997</v>
      </c>
      <c r="E593" s="34">
        <v>94.06</v>
      </c>
      <c r="F593" s="34">
        <v>3.08</v>
      </c>
      <c r="G593" s="3">
        <v>13303024.890000001</v>
      </c>
      <c r="H593" s="3">
        <v>0</v>
      </c>
      <c r="I593" s="3">
        <v>13303024.890000001</v>
      </c>
      <c r="J593" s="34">
        <v>0</v>
      </c>
      <c r="K593" s="34">
        <v>7.01</v>
      </c>
      <c r="L593" s="3">
        <v>7288022.7999999998</v>
      </c>
      <c r="M593" s="3">
        <v>217100.46</v>
      </c>
      <c r="N593" s="3">
        <v>7505123.2599999998</v>
      </c>
      <c r="O593" s="34">
        <v>2.89</v>
      </c>
      <c r="P593" s="34">
        <v>0.44</v>
      </c>
      <c r="Q593" s="3">
        <v>0</v>
      </c>
      <c r="R593" s="3">
        <v>326022599.38</v>
      </c>
      <c r="S593" s="3">
        <v>326022599.38</v>
      </c>
      <c r="T593" s="34">
        <v>100</v>
      </c>
      <c r="U593" s="34">
        <v>11.11</v>
      </c>
      <c r="V593" s="3">
        <v>0</v>
      </c>
      <c r="W593" s="3">
        <v>0</v>
      </c>
      <c r="X593" s="3">
        <v>0</v>
      </c>
      <c r="Y593" s="34">
        <v>0</v>
      </c>
      <c r="Z593" s="34">
        <v>0</v>
      </c>
      <c r="AA593" s="3">
        <v>0</v>
      </c>
      <c r="AB593" s="3">
        <v>0</v>
      </c>
      <c r="AC593" s="3">
        <v>0</v>
      </c>
      <c r="AD593" s="34">
        <v>0</v>
      </c>
      <c r="AE593" s="34">
        <v>0</v>
      </c>
      <c r="AF593" s="3">
        <v>0</v>
      </c>
      <c r="AG593" s="3">
        <v>0</v>
      </c>
      <c r="AH593" s="3">
        <v>0</v>
      </c>
      <c r="AI593" s="34">
        <v>0</v>
      </c>
      <c r="AJ593" s="34">
        <v>0</v>
      </c>
      <c r="AK593" s="3">
        <v>0</v>
      </c>
      <c r="AL593" s="3">
        <v>0</v>
      </c>
      <c r="AM593" s="3">
        <v>0</v>
      </c>
      <c r="AN593" s="34">
        <v>0</v>
      </c>
      <c r="AO593" s="34">
        <v>0</v>
      </c>
      <c r="AP593" s="3">
        <v>0</v>
      </c>
      <c r="AQ593" s="3">
        <v>0</v>
      </c>
      <c r="AR593" s="3">
        <v>0</v>
      </c>
      <c r="AS593" s="34">
        <v>0</v>
      </c>
      <c r="AT593" s="34">
        <v>0</v>
      </c>
      <c r="AU593" s="3">
        <v>0</v>
      </c>
      <c r="AV593" s="3">
        <v>0</v>
      </c>
      <c r="AW593" s="3">
        <v>0</v>
      </c>
      <c r="AX593" s="34">
        <v>0</v>
      </c>
      <c r="AY593" s="34">
        <v>0</v>
      </c>
      <c r="AZ593" s="3">
        <v>0</v>
      </c>
      <c r="BA593" s="3">
        <v>0</v>
      </c>
      <c r="BB593" s="3">
        <v>0</v>
      </c>
      <c r="BC593" s="34">
        <v>0</v>
      </c>
      <c r="BD593" s="34">
        <v>0</v>
      </c>
      <c r="BE593" s="3">
        <v>0</v>
      </c>
      <c r="BF593" s="3">
        <v>0</v>
      </c>
      <c r="BG593" s="3">
        <v>0</v>
      </c>
      <c r="BH593" s="34">
        <v>0</v>
      </c>
      <c r="BI593" s="34">
        <v>0</v>
      </c>
    </row>
    <row r="594" spans="1:61" ht="20.100000000000001" customHeight="1" x14ac:dyDescent="0.5">
      <c r="A594" s="3" t="s">
        <v>27</v>
      </c>
      <c r="B594" s="3">
        <v>43662904.32</v>
      </c>
      <c r="C594" s="3">
        <v>294994990.64999998</v>
      </c>
      <c r="D594" s="3">
        <v>338657894.97000003</v>
      </c>
      <c r="E594" s="34">
        <v>87.11</v>
      </c>
      <c r="F594" s="34">
        <v>3.01</v>
      </c>
      <c r="G594" s="3">
        <v>934734.05</v>
      </c>
      <c r="H594" s="3">
        <v>140025474.72999999</v>
      </c>
      <c r="I594" s="3">
        <v>140960208.78</v>
      </c>
      <c r="J594" s="34">
        <v>99.34</v>
      </c>
      <c r="K594" s="34">
        <v>74.239999999999995</v>
      </c>
      <c r="L594" s="3">
        <v>2627618.41</v>
      </c>
      <c r="M594" s="3">
        <v>151792684.59</v>
      </c>
      <c r="N594" s="3">
        <v>154420303</v>
      </c>
      <c r="O594" s="34">
        <v>98.3</v>
      </c>
      <c r="P594" s="34">
        <v>9.0500000000000007</v>
      </c>
      <c r="Q594" s="3">
        <v>0</v>
      </c>
      <c r="R594" s="3">
        <v>21243.360000000001</v>
      </c>
      <c r="S594" s="3">
        <v>21243.360000000001</v>
      </c>
      <c r="T594" s="34">
        <v>100</v>
      </c>
      <c r="U594" s="34">
        <v>0</v>
      </c>
      <c r="V594" s="3">
        <v>4815.43</v>
      </c>
      <c r="W594" s="3">
        <v>75718.399999999994</v>
      </c>
      <c r="X594" s="3">
        <v>80533.829999999987</v>
      </c>
      <c r="Y594" s="34">
        <v>94.02</v>
      </c>
      <c r="Z594" s="34">
        <v>7.0000000000000007E-2</v>
      </c>
      <c r="AA594" s="3">
        <v>8468930.2599999998</v>
      </c>
      <c r="AB594" s="3">
        <v>315423.87</v>
      </c>
      <c r="AC594" s="3">
        <v>8784354.129999999</v>
      </c>
      <c r="AD594" s="34">
        <v>3.59</v>
      </c>
      <c r="AE594" s="34">
        <v>0.34</v>
      </c>
      <c r="AF594" s="3">
        <v>7934750.2999999998</v>
      </c>
      <c r="AG594" s="3">
        <v>0</v>
      </c>
      <c r="AH594" s="3">
        <v>7934750.2999999998</v>
      </c>
      <c r="AI594" s="34">
        <v>0</v>
      </c>
      <c r="AJ594" s="34">
        <v>7.53</v>
      </c>
      <c r="AK594" s="3">
        <v>110594.14</v>
      </c>
      <c r="AL594" s="3">
        <v>0</v>
      </c>
      <c r="AM594" s="3">
        <v>110594.14</v>
      </c>
      <c r="AN594" s="34">
        <v>0</v>
      </c>
      <c r="AO594" s="34">
        <v>0.08</v>
      </c>
      <c r="AP594" s="3">
        <v>14949750.279999999</v>
      </c>
      <c r="AQ594" s="3">
        <v>8960.36</v>
      </c>
      <c r="AR594" s="3">
        <v>14958710.639999999</v>
      </c>
      <c r="AS594" s="34">
        <v>0.06</v>
      </c>
      <c r="AT594" s="34">
        <v>0.6</v>
      </c>
      <c r="AU594" s="3">
        <v>0</v>
      </c>
      <c r="AV594" s="3">
        <v>0</v>
      </c>
      <c r="AW594" s="3">
        <v>0</v>
      </c>
      <c r="AX594" s="34">
        <v>0</v>
      </c>
      <c r="AY594" s="34">
        <v>0</v>
      </c>
      <c r="AZ594" s="3">
        <v>4367768.47</v>
      </c>
      <c r="BA594" s="3">
        <v>750</v>
      </c>
      <c r="BB594" s="3">
        <v>4368518.47</v>
      </c>
      <c r="BC594" s="34">
        <v>0.02</v>
      </c>
      <c r="BD594" s="34">
        <v>2.4300000000000002</v>
      </c>
      <c r="BE594" s="3">
        <v>4263942.9800000004</v>
      </c>
      <c r="BF594" s="3">
        <v>2754735.34</v>
      </c>
      <c r="BG594" s="3">
        <v>7018678.3200000003</v>
      </c>
      <c r="BH594" s="34">
        <v>39.25</v>
      </c>
      <c r="BI594" s="34">
        <v>0.9</v>
      </c>
    </row>
    <row r="595" spans="1:61" ht="20.100000000000001" customHeight="1" x14ac:dyDescent="0.5">
      <c r="A595" s="3" t="s">
        <v>28</v>
      </c>
      <c r="B595" s="3">
        <v>163595241.03999999</v>
      </c>
      <c r="C595" s="3">
        <v>26351.279999999999</v>
      </c>
      <c r="D595" s="3">
        <v>163621592.31999999</v>
      </c>
      <c r="E595" s="34">
        <v>0.02</v>
      </c>
      <c r="F595" s="34">
        <v>1.45</v>
      </c>
      <c r="G595" s="3">
        <v>99677.41</v>
      </c>
      <c r="H595" s="3">
        <v>0</v>
      </c>
      <c r="I595" s="3">
        <v>99677.41</v>
      </c>
      <c r="J595" s="34">
        <v>0</v>
      </c>
      <c r="K595" s="34">
        <v>0.05</v>
      </c>
      <c r="L595" s="3">
        <v>316261.48</v>
      </c>
      <c r="M595" s="3">
        <v>0</v>
      </c>
      <c r="N595" s="3">
        <v>316261.48</v>
      </c>
      <c r="O595" s="34">
        <v>0</v>
      </c>
      <c r="P595" s="34">
        <v>0.02</v>
      </c>
      <c r="Q595" s="3">
        <v>0</v>
      </c>
      <c r="R595" s="3">
        <v>0</v>
      </c>
      <c r="S595" s="3">
        <v>0</v>
      </c>
      <c r="T595" s="34">
        <v>0</v>
      </c>
      <c r="U595" s="34">
        <v>0</v>
      </c>
      <c r="V595" s="3">
        <v>113561.46</v>
      </c>
      <c r="W595" s="3">
        <v>0</v>
      </c>
      <c r="X595" s="3">
        <v>113561.46</v>
      </c>
      <c r="Y595" s="34">
        <v>0</v>
      </c>
      <c r="Z595" s="34">
        <v>0.09</v>
      </c>
      <c r="AA595" s="3">
        <v>245208.01</v>
      </c>
      <c r="AB595" s="3">
        <v>0</v>
      </c>
      <c r="AC595" s="3">
        <v>245208.01</v>
      </c>
      <c r="AD595" s="34">
        <v>0</v>
      </c>
      <c r="AE595" s="34">
        <v>0.01</v>
      </c>
      <c r="AF595" s="3">
        <v>311446.15999999997</v>
      </c>
      <c r="AG595" s="3">
        <v>0</v>
      </c>
      <c r="AH595" s="3">
        <v>311446.15999999997</v>
      </c>
      <c r="AI595" s="34">
        <v>0</v>
      </c>
      <c r="AJ595" s="34">
        <v>0.3</v>
      </c>
      <c r="AK595" s="3">
        <v>5896912.21</v>
      </c>
      <c r="AL595" s="3">
        <v>0</v>
      </c>
      <c r="AM595" s="3">
        <v>5896912.21</v>
      </c>
      <c r="AN595" s="34">
        <v>0</v>
      </c>
      <c r="AO595" s="34">
        <v>4.5199999999999996</v>
      </c>
      <c r="AP595" s="3">
        <v>155631899.75999999</v>
      </c>
      <c r="AQ595" s="3">
        <v>26351.279999999999</v>
      </c>
      <c r="AR595" s="3">
        <v>155658251.03999999</v>
      </c>
      <c r="AS595" s="34">
        <v>0.02</v>
      </c>
      <c r="AT595" s="34">
        <v>6.24</v>
      </c>
      <c r="AU595" s="3">
        <v>0</v>
      </c>
      <c r="AV595" s="3">
        <v>0</v>
      </c>
      <c r="AW595" s="3">
        <v>0</v>
      </c>
      <c r="AX595" s="34">
        <v>0</v>
      </c>
      <c r="AY595" s="34">
        <v>0</v>
      </c>
      <c r="AZ595" s="3">
        <v>769509.27</v>
      </c>
      <c r="BA595" s="3">
        <v>0</v>
      </c>
      <c r="BB595" s="3">
        <v>769509.27</v>
      </c>
      <c r="BC595" s="34">
        <v>0</v>
      </c>
      <c r="BD595" s="34">
        <v>0.43</v>
      </c>
      <c r="BE595" s="3">
        <v>210765.28</v>
      </c>
      <c r="BF595" s="3">
        <v>0</v>
      </c>
      <c r="BG595" s="3">
        <v>210765.28</v>
      </c>
      <c r="BH595" s="34">
        <v>0</v>
      </c>
      <c r="BI595" s="34">
        <v>0.03</v>
      </c>
    </row>
    <row r="596" spans="1:61" ht="20.100000000000001" customHeight="1" x14ac:dyDescent="0.5">
      <c r="A596" s="3" t="s">
        <v>29</v>
      </c>
      <c r="B596" s="3">
        <v>126074743.58</v>
      </c>
      <c r="C596" s="3">
        <v>1089620.05</v>
      </c>
      <c r="D596" s="3">
        <v>127164363.63</v>
      </c>
      <c r="E596" s="34">
        <v>0.86</v>
      </c>
      <c r="F596" s="34">
        <v>1.1299999999999999</v>
      </c>
      <c r="G596" s="3">
        <v>0</v>
      </c>
      <c r="H596" s="3">
        <v>0</v>
      </c>
      <c r="I596" s="3">
        <v>0</v>
      </c>
      <c r="J596" s="34">
        <v>0</v>
      </c>
      <c r="K596" s="34">
        <v>0</v>
      </c>
      <c r="L596" s="3">
        <v>1480134.24</v>
      </c>
      <c r="M596" s="3">
        <v>0</v>
      </c>
      <c r="N596" s="3">
        <v>1480134.24</v>
      </c>
      <c r="O596" s="34">
        <v>0</v>
      </c>
      <c r="P596" s="34">
        <v>0.09</v>
      </c>
      <c r="Q596" s="3">
        <v>0</v>
      </c>
      <c r="R596" s="3">
        <v>17162.7</v>
      </c>
      <c r="S596" s="3">
        <v>17162.7</v>
      </c>
      <c r="T596" s="34">
        <v>100</v>
      </c>
      <c r="U596" s="34">
        <v>0</v>
      </c>
      <c r="V596" s="3">
        <v>5194.9399999999996</v>
      </c>
      <c r="W596" s="3">
        <v>0</v>
      </c>
      <c r="X596" s="3">
        <v>5194.9399999999996</v>
      </c>
      <c r="Y596" s="34">
        <v>0</v>
      </c>
      <c r="Z596" s="34">
        <v>0</v>
      </c>
      <c r="AA596" s="3">
        <v>11828344.880000001</v>
      </c>
      <c r="AB596" s="3">
        <v>1051675.51</v>
      </c>
      <c r="AC596" s="3">
        <v>12880020.390000001</v>
      </c>
      <c r="AD596" s="34">
        <v>8.17</v>
      </c>
      <c r="AE596" s="34">
        <v>0.5</v>
      </c>
      <c r="AF596" s="3">
        <v>305873.45</v>
      </c>
      <c r="AG596" s="3">
        <v>0</v>
      </c>
      <c r="AH596" s="3">
        <v>305873.45</v>
      </c>
      <c r="AI596" s="34">
        <v>0</v>
      </c>
      <c r="AJ596" s="34">
        <v>0.28999999999999998</v>
      </c>
      <c r="AK596" s="3">
        <v>115811.97</v>
      </c>
      <c r="AL596" s="3">
        <v>781.84</v>
      </c>
      <c r="AM596" s="3">
        <v>116593.81</v>
      </c>
      <c r="AN596" s="34">
        <v>0.67</v>
      </c>
      <c r="AO596" s="34">
        <v>0.09</v>
      </c>
      <c r="AP596" s="3">
        <v>104868968.37</v>
      </c>
      <c r="AQ596" s="3">
        <v>19000</v>
      </c>
      <c r="AR596" s="3">
        <v>104887968.37</v>
      </c>
      <c r="AS596" s="34">
        <v>0.02</v>
      </c>
      <c r="AT596" s="34">
        <v>4.21</v>
      </c>
      <c r="AU596" s="3">
        <v>0</v>
      </c>
      <c r="AV596" s="3">
        <v>0</v>
      </c>
      <c r="AW596" s="3">
        <v>0</v>
      </c>
      <c r="AX596" s="34">
        <v>0</v>
      </c>
      <c r="AY596" s="34">
        <v>0</v>
      </c>
      <c r="AZ596" s="3">
        <v>1206458.3500000001</v>
      </c>
      <c r="BA596" s="3">
        <v>0</v>
      </c>
      <c r="BB596" s="3">
        <v>1206458.3500000001</v>
      </c>
      <c r="BC596" s="34">
        <v>0</v>
      </c>
      <c r="BD596" s="34">
        <v>0.67</v>
      </c>
      <c r="BE596" s="3">
        <v>6263957.3799999999</v>
      </c>
      <c r="BF596" s="3">
        <v>1000</v>
      </c>
      <c r="BG596" s="3">
        <v>6264957.3799999999</v>
      </c>
      <c r="BH596" s="34">
        <v>0.02</v>
      </c>
      <c r="BI596" s="34">
        <v>0.8</v>
      </c>
    </row>
    <row r="597" spans="1:61" ht="20.100000000000001" customHeight="1" x14ac:dyDescent="0.5">
      <c r="A597" s="3" t="s">
        <v>30</v>
      </c>
      <c r="B597" s="3">
        <v>100111390.84</v>
      </c>
      <c r="C597" s="3">
        <v>127035.16</v>
      </c>
      <c r="D597" s="3">
        <v>100238426</v>
      </c>
      <c r="E597" s="34">
        <v>0.13</v>
      </c>
      <c r="F597" s="34">
        <v>0.89</v>
      </c>
      <c r="G597" s="3">
        <v>0</v>
      </c>
      <c r="H597" s="3">
        <v>0</v>
      </c>
      <c r="I597" s="3">
        <v>0</v>
      </c>
      <c r="J597" s="34">
        <v>0</v>
      </c>
      <c r="K597" s="34">
        <v>0</v>
      </c>
      <c r="L597" s="3">
        <v>30357517.91</v>
      </c>
      <c r="M597" s="3">
        <v>47747.82</v>
      </c>
      <c r="N597" s="3">
        <v>30405265.73</v>
      </c>
      <c r="O597" s="34">
        <v>0.16</v>
      </c>
      <c r="P597" s="34">
        <v>1.78</v>
      </c>
      <c r="Q597" s="3">
        <v>0</v>
      </c>
      <c r="R597" s="3">
        <v>0</v>
      </c>
      <c r="S597" s="3">
        <v>0</v>
      </c>
      <c r="T597" s="34">
        <v>0</v>
      </c>
      <c r="U597" s="34">
        <v>0</v>
      </c>
      <c r="V597" s="3">
        <v>0</v>
      </c>
      <c r="W597" s="3">
        <v>0</v>
      </c>
      <c r="X597" s="3">
        <v>0</v>
      </c>
      <c r="Y597" s="34">
        <v>0</v>
      </c>
      <c r="Z597" s="34">
        <v>0</v>
      </c>
      <c r="AA597" s="3">
        <v>10391146.35</v>
      </c>
      <c r="AB597" s="3">
        <v>0</v>
      </c>
      <c r="AC597" s="3">
        <v>10391146.35</v>
      </c>
      <c r="AD597" s="34">
        <v>0</v>
      </c>
      <c r="AE597" s="34">
        <v>0.4</v>
      </c>
      <c r="AF597" s="3">
        <v>0</v>
      </c>
      <c r="AG597" s="3">
        <v>0</v>
      </c>
      <c r="AH597" s="3">
        <v>0</v>
      </c>
      <c r="AI597" s="34">
        <v>0</v>
      </c>
      <c r="AJ597" s="34">
        <v>0</v>
      </c>
      <c r="AK597" s="3">
        <v>199717.65</v>
      </c>
      <c r="AL597" s="3">
        <v>0</v>
      </c>
      <c r="AM597" s="3">
        <v>199717.65</v>
      </c>
      <c r="AN597" s="34">
        <v>0</v>
      </c>
      <c r="AO597" s="34">
        <v>0.15</v>
      </c>
      <c r="AP597" s="3">
        <v>54723670.630000003</v>
      </c>
      <c r="AQ597" s="3">
        <v>79287.34</v>
      </c>
      <c r="AR597" s="3">
        <v>54802957.970000006</v>
      </c>
      <c r="AS597" s="34">
        <v>0.14000000000000001</v>
      </c>
      <c r="AT597" s="34">
        <v>2.2000000000000002</v>
      </c>
      <c r="AU597" s="3">
        <v>0</v>
      </c>
      <c r="AV597" s="3">
        <v>0</v>
      </c>
      <c r="AW597" s="3">
        <v>0</v>
      </c>
      <c r="AX597" s="34">
        <v>0</v>
      </c>
      <c r="AY597" s="34">
        <v>0</v>
      </c>
      <c r="AZ597" s="3">
        <v>2430760.2200000002</v>
      </c>
      <c r="BA597" s="3">
        <v>0</v>
      </c>
      <c r="BB597" s="3">
        <v>2430760.2200000002</v>
      </c>
      <c r="BC597" s="34">
        <v>0</v>
      </c>
      <c r="BD597" s="34">
        <v>1.35</v>
      </c>
      <c r="BE597" s="3">
        <v>2008578.08</v>
      </c>
      <c r="BF597" s="3">
        <v>0</v>
      </c>
      <c r="BG597" s="3">
        <v>2008578.08</v>
      </c>
      <c r="BH597" s="34">
        <v>0</v>
      </c>
      <c r="BI597" s="34">
        <v>0.26</v>
      </c>
    </row>
    <row r="598" spans="1:61" ht="20.100000000000001" customHeight="1" x14ac:dyDescent="0.5">
      <c r="A598" s="3" t="s">
        <v>828</v>
      </c>
      <c r="B598" s="3">
        <v>92186890.519999996</v>
      </c>
      <c r="C598" s="3">
        <v>6436086.2000000002</v>
      </c>
      <c r="D598" s="3">
        <v>98622976.719999999</v>
      </c>
      <c r="E598" s="34">
        <v>6.53</v>
      </c>
      <c r="F598" s="34">
        <v>0.88</v>
      </c>
      <c r="G598" s="3">
        <v>282111.46999999997</v>
      </c>
      <c r="H598" s="3">
        <v>3996000</v>
      </c>
      <c r="I598" s="3">
        <v>4278111.47</v>
      </c>
      <c r="J598" s="34">
        <v>93.41</v>
      </c>
      <c r="K598" s="34">
        <v>2.25</v>
      </c>
      <c r="L598" s="3">
        <v>0</v>
      </c>
      <c r="M598" s="3">
        <v>0</v>
      </c>
      <c r="N598" s="3">
        <v>0</v>
      </c>
      <c r="O598" s="34">
        <v>0</v>
      </c>
      <c r="P598" s="34">
        <v>0</v>
      </c>
      <c r="Q598" s="3">
        <v>0</v>
      </c>
      <c r="R598" s="3">
        <v>0</v>
      </c>
      <c r="S598" s="3">
        <v>0</v>
      </c>
      <c r="T598" s="34">
        <v>0</v>
      </c>
      <c r="U598" s="34">
        <v>0</v>
      </c>
      <c r="V598" s="3">
        <v>198535.21</v>
      </c>
      <c r="W598" s="3">
        <v>0</v>
      </c>
      <c r="X598" s="3">
        <v>198535.21</v>
      </c>
      <c r="Y598" s="34">
        <v>0</v>
      </c>
      <c r="Z598" s="34">
        <v>0.16</v>
      </c>
      <c r="AA598" s="3">
        <v>1478383.63</v>
      </c>
      <c r="AB598" s="3">
        <v>2440086.2000000002</v>
      </c>
      <c r="AC598" s="3">
        <v>3918469.83</v>
      </c>
      <c r="AD598" s="34">
        <v>62.27</v>
      </c>
      <c r="AE598" s="34">
        <v>0.15</v>
      </c>
      <c r="AF598" s="3">
        <v>36281.25</v>
      </c>
      <c r="AG598" s="3">
        <v>0</v>
      </c>
      <c r="AH598" s="3">
        <v>36281.25</v>
      </c>
      <c r="AI598" s="34">
        <v>0</v>
      </c>
      <c r="AJ598" s="34">
        <v>0.03</v>
      </c>
      <c r="AK598" s="3">
        <v>0</v>
      </c>
      <c r="AL598" s="3">
        <v>0</v>
      </c>
      <c r="AM598" s="3">
        <v>0</v>
      </c>
      <c r="AN598" s="34">
        <v>0</v>
      </c>
      <c r="AO598" s="34">
        <v>0</v>
      </c>
      <c r="AP598" s="3">
        <v>43889581.890000001</v>
      </c>
      <c r="AQ598" s="3">
        <v>0</v>
      </c>
      <c r="AR598" s="3">
        <v>43889581.890000001</v>
      </c>
      <c r="AS598" s="34">
        <v>0</v>
      </c>
      <c r="AT598" s="34">
        <v>1.76</v>
      </c>
      <c r="AU598" s="3">
        <v>0</v>
      </c>
      <c r="AV598" s="3">
        <v>0</v>
      </c>
      <c r="AW598" s="3">
        <v>0</v>
      </c>
      <c r="AX598" s="34">
        <v>0</v>
      </c>
      <c r="AY598" s="34">
        <v>0</v>
      </c>
      <c r="AZ598" s="3">
        <v>33610320.969999999</v>
      </c>
      <c r="BA598" s="3">
        <v>0</v>
      </c>
      <c r="BB598" s="3">
        <v>33610320.969999999</v>
      </c>
      <c r="BC598" s="34">
        <v>0</v>
      </c>
      <c r="BD598" s="34">
        <v>18.670000000000002</v>
      </c>
      <c r="BE598" s="3">
        <v>12691676.1</v>
      </c>
      <c r="BF598" s="3">
        <v>0</v>
      </c>
      <c r="BG598" s="3">
        <v>12691676.1</v>
      </c>
      <c r="BH598" s="34">
        <v>0</v>
      </c>
      <c r="BI598" s="34">
        <v>1.62</v>
      </c>
    </row>
    <row r="599" spans="1:61" ht="20.100000000000001" customHeight="1" x14ac:dyDescent="0.5">
      <c r="A599" s="3" t="s">
        <v>31</v>
      </c>
      <c r="B599" s="3">
        <v>94887695.620000005</v>
      </c>
      <c r="C599" s="3">
        <v>0</v>
      </c>
      <c r="D599" s="3">
        <v>94887695.620000005</v>
      </c>
      <c r="E599" s="34">
        <v>0</v>
      </c>
      <c r="F599" s="34">
        <v>0.84</v>
      </c>
      <c r="G599" s="3">
        <v>0</v>
      </c>
      <c r="H599" s="3">
        <v>0</v>
      </c>
      <c r="I599" s="3">
        <v>0</v>
      </c>
      <c r="J599" s="34">
        <v>0</v>
      </c>
      <c r="K599" s="34">
        <v>0</v>
      </c>
      <c r="L599" s="3">
        <v>12772.41</v>
      </c>
      <c r="M599" s="3">
        <v>0</v>
      </c>
      <c r="N599" s="3">
        <v>12772.41</v>
      </c>
      <c r="O599" s="34">
        <v>0</v>
      </c>
      <c r="P599" s="34">
        <v>0</v>
      </c>
      <c r="Q599" s="3">
        <v>0</v>
      </c>
      <c r="R599" s="3">
        <v>0</v>
      </c>
      <c r="S599" s="3">
        <v>0</v>
      </c>
      <c r="T599" s="34">
        <v>0</v>
      </c>
      <c r="U599" s="34">
        <v>0</v>
      </c>
      <c r="V599" s="3">
        <v>0</v>
      </c>
      <c r="W599" s="3">
        <v>0</v>
      </c>
      <c r="X599" s="3">
        <v>0</v>
      </c>
      <c r="Y599" s="34">
        <v>0</v>
      </c>
      <c r="Z599" s="34">
        <v>0</v>
      </c>
      <c r="AA599" s="3">
        <v>167965.64</v>
      </c>
      <c r="AB599" s="3">
        <v>0</v>
      </c>
      <c r="AC599" s="3">
        <v>167965.64</v>
      </c>
      <c r="AD599" s="34">
        <v>0</v>
      </c>
      <c r="AE599" s="34">
        <v>0.01</v>
      </c>
      <c r="AF599" s="3">
        <v>0</v>
      </c>
      <c r="AG599" s="3">
        <v>0</v>
      </c>
      <c r="AH599" s="3">
        <v>0</v>
      </c>
      <c r="AI599" s="34">
        <v>0</v>
      </c>
      <c r="AJ599" s="34">
        <v>0</v>
      </c>
      <c r="AK599" s="3">
        <v>675803.87</v>
      </c>
      <c r="AL599" s="3">
        <v>0</v>
      </c>
      <c r="AM599" s="3">
        <v>675803.87</v>
      </c>
      <c r="AN599" s="34">
        <v>0</v>
      </c>
      <c r="AO599" s="34">
        <v>0.52</v>
      </c>
      <c r="AP599" s="3">
        <v>85910995.560000002</v>
      </c>
      <c r="AQ599" s="3">
        <v>0</v>
      </c>
      <c r="AR599" s="3">
        <v>85910995.560000002</v>
      </c>
      <c r="AS599" s="34">
        <v>0</v>
      </c>
      <c r="AT599" s="34">
        <v>3.45</v>
      </c>
      <c r="AU599" s="3">
        <v>0</v>
      </c>
      <c r="AV599" s="3">
        <v>0</v>
      </c>
      <c r="AW599" s="3">
        <v>0</v>
      </c>
      <c r="AX599" s="34">
        <v>0</v>
      </c>
      <c r="AY599" s="34">
        <v>0</v>
      </c>
      <c r="AZ599" s="3">
        <v>7769415.2699999996</v>
      </c>
      <c r="BA599" s="3">
        <v>0</v>
      </c>
      <c r="BB599" s="3">
        <v>7769415.2699999996</v>
      </c>
      <c r="BC599" s="34">
        <v>0</v>
      </c>
      <c r="BD599" s="34">
        <v>4.32</v>
      </c>
      <c r="BE599" s="3">
        <v>350742.87</v>
      </c>
      <c r="BF599" s="3">
        <v>0</v>
      </c>
      <c r="BG599" s="3">
        <v>350742.87</v>
      </c>
      <c r="BH599" s="34">
        <v>0</v>
      </c>
      <c r="BI599" s="34">
        <v>0.04</v>
      </c>
    </row>
    <row r="600" spans="1:61" ht="20.100000000000001" customHeight="1" x14ac:dyDescent="0.5">
      <c r="A600" s="3" t="s">
        <v>32</v>
      </c>
      <c r="B600" s="3">
        <v>77372889.75</v>
      </c>
      <c r="C600" s="3">
        <v>0</v>
      </c>
      <c r="D600" s="3">
        <v>77372889.75</v>
      </c>
      <c r="E600" s="34">
        <v>0</v>
      </c>
      <c r="F600" s="34">
        <v>0.69</v>
      </c>
      <c r="G600" s="3">
        <v>0</v>
      </c>
      <c r="H600" s="3">
        <v>0</v>
      </c>
      <c r="I600" s="3">
        <v>0</v>
      </c>
      <c r="J600" s="34">
        <v>0</v>
      </c>
      <c r="K600" s="34">
        <v>0</v>
      </c>
      <c r="L600" s="3">
        <v>1538.91</v>
      </c>
      <c r="M600" s="3">
        <v>0</v>
      </c>
      <c r="N600" s="3">
        <v>1538.91</v>
      </c>
      <c r="O600" s="34">
        <v>0</v>
      </c>
      <c r="P600" s="34">
        <v>0</v>
      </c>
      <c r="Q600" s="3">
        <v>0</v>
      </c>
      <c r="R600" s="3">
        <v>0</v>
      </c>
      <c r="S600" s="3">
        <v>0</v>
      </c>
      <c r="T600" s="34">
        <v>0</v>
      </c>
      <c r="U600" s="34">
        <v>0</v>
      </c>
      <c r="V600" s="3">
        <v>0</v>
      </c>
      <c r="W600" s="3">
        <v>0</v>
      </c>
      <c r="X600" s="3">
        <v>0</v>
      </c>
      <c r="Y600" s="34">
        <v>0</v>
      </c>
      <c r="Z600" s="34">
        <v>0</v>
      </c>
      <c r="AA600" s="3">
        <v>527695.31000000006</v>
      </c>
      <c r="AB600" s="3">
        <v>0</v>
      </c>
      <c r="AC600" s="3">
        <v>527695.31000000006</v>
      </c>
      <c r="AD600" s="34">
        <v>0</v>
      </c>
      <c r="AE600" s="34">
        <v>0.02</v>
      </c>
      <c r="AF600" s="3">
        <v>0</v>
      </c>
      <c r="AG600" s="3">
        <v>0</v>
      </c>
      <c r="AH600" s="3">
        <v>0</v>
      </c>
      <c r="AI600" s="34">
        <v>0</v>
      </c>
      <c r="AJ600" s="34">
        <v>0</v>
      </c>
      <c r="AK600" s="3">
        <v>0</v>
      </c>
      <c r="AL600" s="3">
        <v>0</v>
      </c>
      <c r="AM600" s="3">
        <v>0</v>
      </c>
      <c r="AN600" s="34">
        <v>0</v>
      </c>
      <c r="AO600" s="34">
        <v>0</v>
      </c>
      <c r="AP600" s="3">
        <v>76798850.840000004</v>
      </c>
      <c r="AQ600" s="3">
        <v>0</v>
      </c>
      <c r="AR600" s="3">
        <v>76798850.840000004</v>
      </c>
      <c r="AS600" s="34">
        <v>0</v>
      </c>
      <c r="AT600" s="34">
        <v>3.08</v>
      </c>
      <c r="AU600" s="3">
        <v>0</v>
      </c>
      <c r="AV600" s="3">
        <v>0</v>
      </c>
      <c r="AW600" s="3">
        <v>0</v>
      </c>
      <c r="AX600" s="34">
        <v>0</v>
      </c>
      <c r="AY600" s="34">
        <v>0</v>
      </c>
      <c r="AZ600" s="3">
        <v>6000</v>
      </c>
      <c r="BA600" s="3">
        <v>0</v>
      </c>
      <c r="BB600" s="3">
        <v>6000</v>
      </c>
      <c r="BC600" s="34">
        <v>0</v>
      </c>
      <c r="BD600" s="34">
        <v>0</v>
      </c>
      <c r="BE600" s="3">
        <v>38804.69</v>
      </c>
      <c r="BF600" s="3">
        <v>0</v>
      </c>
      <c r="BG600" s="3">
        <v>38804.69</v>
      </c>
      <c r="BH600" s="34">
        <v>0</v>
      </c>
      <c r="BI600" s="34">
        <v>0</v>
      </c>
    </row>
    <row r="601" spans="1:61" ht="20.100000000000001" customHeight="1" x14ac:dyDescent="0.5">
      <c r="A601" s="3" t="s">
        <v>39</v>
      </c>
      <c r="B601" s="3">
        <v>71258089.159999996</v>
      </c>
      <c r="C601" s="3">
        <v>0</v>
      </c>
      <c r="D601" s="3">
        <v>71258089.159999996</v>
      </c>
      <c r="E601" s="34">
        <v>0</v>
      </c>
      <c r="F601" s="34">
        <v>0.63</v>
      </c>
      <c r="G601" s="3">
        <v>10518.61</v>
      </c>
      <c r="H601" s="3">
        <v>0</v>
      </c>
      <c r="I601" s="3">
        <v>10518.61</v>
      </c>
      <c r="J601" s="34">
        <v>0</v>
      </c>
      <c r="K601" s="34">
        <v>0.01</v>
      </c>
      <c r="L601" s="3">
        <v>4730202.95</v>
      </c>
      <c r="M601" s="3">
        <v>0</v>
      </c>
      <c r="N601" s="3">
        <v>4730202.95</v>
      </c>
      <c r="O601" s="34">
        <v>0</v>
      </c>
      <c r="P601" s="34">
        <v>0.28000000000000003</v>
      </c>
      <c r="Q601" s="3">
        <v>0</v>
      </c>
      <c r="R601" s="3">
        <v>0</v>
      </c>
      <c r="S601" s="3">
        <v>0</v>
      </c>
      <c r="T601" s="34">
        <v>0</v>
      </c>
      <c r="U601" s="34">
        <v>0</v>
      </c>
      <c r="V601" s="3">
        <v>0</v>
      </c>
      <c r="W601" s="3">
        <v>0</v>
      </c>
      <c r="X601" s="3">
        <v>0</v>
      </c>
      <c r="Y601" s="34">
        <v>0</v>
      </c>
      <c r="Z601" s="34">
        <v>0</v>
      </c>
      <c r="AA601" s="3">
        <v>7929533.9400000004</v>
      </c>
      <c r="AB601" s="3">
        <v>0</v>
      </c>
      <c r="AC601" s="3">
        <v>7929533.9400000004</v>
      </c>
      <c r="AD601" s="34">
        <v>0</v>
      </c>
      <c r="AE601" s="34">
        <v>0.31</v>
      </c>
      <c r="AF601" s="3">
        <v>118925</v>
      </c>
      <c r="AG601" s="3">
        <v>0</v>
      </c>
      <c r="AH601" s="3">
        <v>118925</v>
      </c>
      <c r="AI601" s="34">
        <v>0</v>
      </c>
      <c r="AJ601" s="34">
        <v>0.11</v>
      </c>
      <c r="AK601" s="3">
        <v>62551.28</v>
      </c>
      <c r="AL601" s="3">
        <v>0</v>
      </c>
      <c r="AM601" s="3">
        <v>62551.28</v>
      </c>
      <c r="AN601" s="34">
        <v>0</v>
      </c>
      <c r="AO601" s="34">
        <v>0.05</v>
      </c>
      <c r="AP601" s="3">
        <v>39121992.189999998</v>
      </c>
      <c r="AQ601" s="3">
        <v>0</v>
      </c>
      <c r="AR601" s="3">
        <v>39121992.189999998</v>
      </c>
      <c r="AS601" s="34">
        <v>0</v>
      </c>
      <c r="AT601" s="34">
        <v>1.57</v>
      </c>
      <c r="AU601" s="3">
        <v>0</v>
      </c>
      <c r="AV601" s="3">
        <v>0</v>
      </c>
      <c r="AW601" s="3">
        <v>0</v>
      </c>
      <c r="AX601" s="34">
        <v>0</v>
      </c>
      <c r="AY601" s="34">
        <v>0</v>
      </c>
      <c r="AZ601" s="3">
        <v>2005657.23</v>
      </c>
      <c r="BA601" s="3">
        <v>0</v>
      </c>
      <c r="BB601" s="3">
        <v>2005657.23</v>
      </c>
      <c r="BC601" s="34">
        <v>0</v>
      </c>
      <c r="BD601" s="34">
        <v>1.1100000000000001</v>
      </c>
      <c r="BE601" s="3">
        <v>17278707.960000001</v>
      </c>
      <c r="BF601" s="3">
        <v>0</v>
      </c>
      <c r="BG601" s="3">
        <v>17278707.960000001</v>
      </c>
      <c r="BH601" s="34">
        <v>0</v>
      </c>
      <c r="BI601" s="34">
        <v>2.2000000000000002</v>
      </c>
    </row>
    <row r="602" spans="1:61" ht="20.100000000000001" customHeight="1" x14ac:dyDescent="0.5">
      <c r="A602" s="3" t="s">
        <v>33</v>
      </c>
      <c r="B602" s="3">
        <v>64316599.18</v>
      </c>
      <c r="C602" s="3">
        <v>2685456.43</v>
      </c>
      <c r="D602" s="3">
        <v>67002055.609999999</v>
      </c>
      <c r="E602" s="34">
        <v>4.01</v>
      </c>
      <c r="F602" s="34">
        <v>0.6</v>
      </c>
      <c r="G602" s="3">
        <v>85422.55</v>
      </c>
      <c r="H602" s="3">
        <v>5603.45</v>
      </c>
      <c r="I602" s="3">
        <v>91026</v>
      </c>
      <c r="J602" s="34">
        <v>6.16</v>
      </c>
      <c r="K602" s="34">
        <v>0.05</v>
      </c>
      <c r="L602" s="3">
        <v>206502.7</v>
      </c>
      <c r="M602" s="3">
        <v>0</v>
      </c>
      <c r="N602" s="3">
        <v>206502.7</v>
      </c>
      <c r="O602" s="34">
        <v>0</v>
      </c>
      <c r="P602" s="34">
        <v>0.01</v>
      </c>
      <c r="Q602" s="3">
        <v>0</v>
      </c>
      <c r="R602" s="3">
        <v>2636041.89</v>
      </c>
      <c r="S602" s="3">
        <v>2636041.89</v>
      </c>
      <c r="T602" s="34">
        <v>100</v>
      </c>
      <c r="U602" s="34">
        <v>0.09</v>
      </c>
      <c r="V602" s="3">
        <v>259238.63</v>
      </c>
      <c r="W602" s="3">
        <v>0</v>
      </c>
      <c r="X602" s="3">
        <v>259238.63</v>
      </c>
      <c r="Y602" s="34">
        <v>0</v>
      </c>
      <c r="Z602" s="34">
        <v>0.21</v>
      </c>
      <c r="AA602" s="3">
        <v>5693641.7999999998</v>
      </c>
      <c r="AB602" s="3">
        <v>43811.040000000001</v>
      </c>
      <c r="AC602" s="3">
        <v>5737452.8399999999</v>
      </c>
      <c r="AD602" s="34">
        <v>0.76</v>
      </c>
      <c r="AE602" s="34">
        <v>0.22</v>
      </c>
      <c r="AF602" s="3">
        <v>4680387.33</v>
      </c>
      <c r="AG602" s="3">
        <v>0</v>
      </c>
      <c r="AH602" s="3">
        <v>4680387.33</v>
      </c>
      <c r="AI602" s="34">
        <v>0</v>
      </c>
      <c r="AJ602" s="34">
        <v>4.4400000000000004</v>
      </c>
      <c r="AK602" s="3">
        <v>628075.38</v>
      </c>
      <c r="AL602" s="3">
        <v>0</v>
      </c>
      <c r="AM602" s="3">
        <v>628075.38</v>
      </c>
      <c r="AN602" s="34">
        <v>0</v>
      </c>
      <c r="AO602" s="34">
        <v>0.48</v>
      </c>
      <c r="AP602" s="3">
        <v>37909888.890000001</v>
      </c>
      <c r="AQ602" s="3">
        <v>0.05</v>
      </c>
      <c r="AR602" s="3">
        <v>37909888.939999998</v>
      </c>
      <c r="AS602" s="34">
        <v>0</v>
      </c>
      <c r="AT602" s="34">
        <v>1.52</v>
      </c>
      <c r="AU602" s="3">
        <v>0</v>
      </c>
      <c r="AV602" s="3">
        <v>0</v>
      </c>
      <c r="AW602" s="3">
        <v>0</v>
      </c>
      <c r="AX602" s="34">
        <v>0</v>
      </c>
      <c r="AY602" s="34">
        <v>0</v>
      </c>
      <c r="AZ602" s="3">
        <v>7362236.8600000003</v>
      </c>
      <c r="BA602" s="3">
        <v>0</v>
      </c>
      <c r="BB602" s="3">
        <v>7362236.8600000003</v>
      </c>
      <c r="BC602" s="34">
        <v>0</v>
      </c>
      <c r="BD602" s="34">
        <v>4.09</v>
      </c>
      <c r="BE602" s="3">
        <v>7491205.04</v>
      </c>
      <c r="BF602" s="3">
        <v>0</v>
      </c>
      <c r="BG602" s="3">
        <v>7491205.04</v>
      </c>
      <c r="BH602" s="34">
        <v>0</v>
      </c>
      <c r="BI602" s="34">
        <v>0.96</v>
      </c>
    </row>
    <row r="603" spans="1:61" ht="20.100000000000001" customHeight="1" x14ac:dyDescent="0.5">
      <c r="A603" s="3" t="s">
        <v>35</v>
      </c>
      <c r="B603" s="3">
        <v>0</v>
      </c>
      <c r="C603" s="3">
        <v>65578863.530000001</v>
      </c>
      <c r="D603" s="3">
        <v>65578863.530000001</v>
      </c>
      <c r="E603" s="34">
        <v>100</v>
      </c>
      <c r="F603" s="34">
        <v>0.57999999999999996</v>
      </c>
      <c r="G603" s="3">
        <v>0</v>
      </c>
      <c r="H603" s="3">
        <v>0</v>
      </c>
      <c r="I603" s="3">
        <v>0</v>
      </c>
      <c r="J603" s="34">
        <v>0</v>
      </c>
      <c r="K603" s="34">
        <v>0</v>
      </c>
      <c r="L603" s="3">
        <v>0</v>
      </c>
      <c r="M603" s="3">
        <v>0</v>
      </c>
      <c r="N603" s="3">
        <v>0</v>
      </c>
      <c r="O603" s="34">
        <v>0</v>
      </c>
      <c r="P603" s="34">
        <v>0</v>
      </c>
      <c r="Q603" s="3">
        <v>0</v>
      </c>
      <c r="R603" s="3">
        <v>65578863.530000001</v>
      </c>
      <c r="S603" s="3">
        <v>65578863.530000001</v>
      </c>
      <c r="T603" s="34">
        <v>100</v>
      </c>
      <c r="U603" s="34">
        <v>2.2400000000000002</v>
      </c>
      <c r="V603" s="3">
        <v>0</v>
      </c>
      <c r="W603" s="3">
        <v>0</v>
      </c>
      <c r="X603" s="3">
        <v>0</v>
      </c>
      <c r="Y603" s="34">
        <v>0</v>
      </c>
      <c r="Z603" s="34">
        <v>0</v>
      </c>
      <c r="AA603" s="3">
        <v>0</v>
      </c>
      <c r="AB603" s="3">
        <v>0</v>
      </c>
      <c r="AC603" s="3">
        <v>0</v>
      </c>
      <c r="AD603" s="34">
        <v>0</v>
      </c>
      <c r="AE603" s="34">
        <v>0</v>
      </c>
      <c r="AF603" s="3">
        <v>0</v>
      </c>
      <c r="AG603" s="3">
        <v>0</v>
      </c>
      <c r="AH603" s="3">
        <v>0</v>
      </c>
      <c r="AI603" s="34">
        <v>0</v>
      </c>
      <c r="AJ603" s="34">
        <v>0</v>
      </c>
      <c r="AK603" s="3">
        <v>0</v>
      </c>
      <c r="AL603" s="3">
        <v>0</v>
      </c>
      <c r="AM603" s="3">
        <v>0</v>
      </c>
      <c r="AN603" s="34">
        <v>0</v>
      </c>
      <c r="AO603" s="34">
        <v>0</v>
      </c>
      <c r="AP603" s="3">
        <v>0</v>
      </c>
      <c r="AQ603" s="3">
        <v>0</v>
      </c>
      <c r="AR603" s="3">
        <v>0</v>
      </c>
      <c r="AS603" s="34">
        <v>0</v>
      </c>
      <c r="AT603" s="34">
        <v>0</v>
      </c>
      <c r="AU603" s="3">
        <v>0</v>
      </c>
      <c r="AV603" s="3">
        <v>0</v>
      </c>
      <c r="AW603" s="3">
        <v>0</v>
      </c>
      <c r="AX603" s="34">
        <v>0</v>
      </c>
      <c r="AY603" s="34">
        <v>0</v>
      </c>
      <c r="AZ603" s="3">
        <v>0</v>
      </c>
      <c r="BA603" s="3">
        <v>0</v>
      </c>
      <c r="BB603" s="3">
        <v>0</v>
      </c>
      <c r="BC603" s="34">
        <v>0</v>
      </c>
      <c r="BD603" s="34">
        <v>0</v>
      </c>
      <c r="BE603" s="3">
        <v>0</v>
      </c>
      <c r="BF603" s="3">
        <v>0</v>
      </c>
      <c r="BG603" s="3">
        <v>0</v>
      </c>
      <c r="BH603" s="34">
        <v>0</v>
      </c>
      <c r="BI603" s="34">
        <v>0</v>
      </c>
    </row>
    <row r="604" spans="1:61" ht="20.100000000000001" customHeight="1" x14ac:dyDescent="0.5">
      <c r="A604" s="3" t="s">
        <v>37</v>
      </c>
      <c r="B604" s="3">
        <v>60020664.370000005</v>
      </c>
      <c r="C604" s="3">
        <v>0</v>
      </c>
      <c r="D604" s="3">
        <v>60020664.370000005</v>
      </c>
      <c r="E604" s="34">
        <v>0</v>
      </c>
      <c r="F604" s="34">
        <v>0.53</v>
      </c>
      <c r="G604" s="3">
        <v>0</v>
      </c>
      <c r="H604" s="3">
        <v>0</v>
      </c>
      <c r="I604" s="3">
        <v>0</v>
      </c>
      <c r="J604" s="34">
        <v>0</v>
      </c>
      <c r="K604" s="34">
        <v>0</v>
      </c>
      <c r="L604" s="3">
        <v>56483377.490000002</v>
      </c>
      <c r="M604" s="3">
        <v>0</v>
      </c>
      <c r="N604" s="3">
        <v>56483377.490000002</v>
      </c>
      <c r="O604" s="34">
        <v>0</v>
      </c>
      <c r="P604" s="34">
        <v>3.31</v>
      </c>
      <c r="Q604" s="3">
        <v>0</v>
      </c>
      <c r="R604" s="3">
        <v>0</v>
      </c>
      <c r="S604" s="3">
        <v>0</v>
      </c>
      <c r="T604" s="34">
        <v>0</v>
      </c>
      <c r="U604" s="34">
        <v>0</v>
      </c>
      <c r="V604" s="3">
        <v>0</v>
      </c>
      <c r="W604" s="3">
        <v>0</v>
      </c>
      <c r="X604" s="3">
        <v>0</v>
      </c>
      <c r="Y604" s="34">
        <v>0</v>
      </c>
      <c r="Z604" s="34">
        <v>0</v>
      </c>
      <c r="AA604" s="3">
        <v>0</v>
      </c>
      <c r="AB604" s="3">
        <v>0</v>
      </c>
      <c r="AC604" s="3">
        <v>0</v>
      </c>
      <c r="AD604" s="34">
        <v>0</v>
      </c>
      <c r="AE604" s="34">
        <v>0</v>
      </c>
      <c r="AF604" s="3">
        <v>0</v>
      </c>
      <c r="AG604" s="3">
        <v>0</v>
      </c>
      <c r="AH604" s="3">
        <v>0</v>
      </c>
      <c r="AI604" s="34">
        <v>0</v>
      </c>
      <c r="AJ604" s="34">
        <v>0</v>
      </c>
      <c r="AK604" s="3">
        <v>0</v>
      </c>
      <c r="AL604" s="3">
        <v>0</v>
      </c>
      <c r="AM604" s="3">
        <v>0</v>
      </c>
      <c r="AN604" s="34">
        <v>0</v>
      </c>
      <c r="AO604" s="34">
        <v>0</v>
      </c>
      <c r="AP604" s="3">
        <v>0</v>
      </c>
      <c r="AQ604" s="3">
        <v>0</v>
      </c>
      <c r="AR604" s="3">
        <v>0</v>
      </c>
      <c r="AS604" s="34">
        <v>0</v>
      </c>
      <c r="AT604" s="34">
        <v>0</v>
      </c>
      <c r="AU604" s="3">
        <v>0</v>
      </c>
      <c r="AV604" s="3">
        <v>0</v>
      </c>
      <c r="AW604" s="3">
        <v>0</v>
      </c>
      <c r="AX604" s="34">
        <v>0</v>
      </c>
      <c r="AY604" s="34">
        <v>0</v>
      </c>
      <c r="AZ604" s="3">
        <v>3537286.88</v>
      </c>
      <c r="BA604" s="3">
        <v>0</v>
      </c>
      <c r="BB604" s="3">
        <v>3537286.88</v>
      </c>
      <c r="BC604" s="34">
        <v>0</v>
      </c>
      <c r="BD604" s="34">
        <v>1.97</v>
      </c>
      <c r="BE604" s="3">
        <v>0</v>
      </c>
      <c r="BF604" s="3">
        <v>0</v>
      </c>
      <c r="BG604" s="3">
        <v>0</v>
      </c>
      <c r="BH604" s="34">
        <v>0</v>
      </c>
      <c r="BI604" s="34">
        <v>0</v>
      </c>
    </row>
    <row r="605" spans="1:61" ht="20.100000000000001" customHeight="1" x14ac:dyDescent="0.5">
      <c r="A605" s="3" t="s">
        <v>34</v>
      </c>
      <c r="B605" s="3">
        <v>58030447.719999999</v>
      </c>
      <c r="C605" s="3">
        <v>0</v>
      </c>
      <c r="D605" s="3">
        <v>58030447.719999999</v>
      </c>
      <c r="E605" s="34">
        <v>0</v>
      </c>
      <c r="F605" s="34">
        <v>0.52</v>
      </c>
      <c r="G605" s="3">
        <v>0</v>
      </c>
      <c r="H605" s="3">
        <v>0</v>
      </c>
      <c r="I605" s="3">
        <v>0</v>
      </c>
      <c r="J605" s="34">
        <v>0</v>
      </c>
      <c r="K605" s="34">
        <v>0</v>
      </c>
      <c r="L605" s="3">
        <v>0</v>
      </c>
      <c r="M605" s="3">
        <v>0</v>
      </c>
      <c r="N605" s="3">
        <v>0</v>
      </c>
      <c r="O605" s="34">
        <v>0</v>
      </c>
      <c r="P605" s="34">
        <v>0</v>
      </c>
      <c r="Q605" s="3">
        <v>0</v>
      </c>
      <c r="R605" s="3">
        <v>0</v>
      </c>
      <c r="S605" s="3">
        <v>0</v>
      </c>
      <c r="T605" s="34">
        <v>0</v>
      </c>
      <c r="U605" s="34">
        <v>0</v>
      </c>
      <c r="V605" s="3">
        <v>0</v>
      </c>
      <c r="W605" s="3">
        <v>0</v>
      </c>
      <c r="X605" s="3">
        <v>0</v>
      </c>
      <c r="Y605" s="34">
        <v>0</v>
      </c>
      <c r="Z605" s="34">
        <v>0</v>
      </c>
      <c r="AA605" s="3">
        <v>0</v>
      </c>
      <c r="AB605" s="3">
        <v>0</v>
      </c>
      <c r="AC605" s="3">
        <v>0</v>
      </c>
      <c r="AD605" s="34">
        <v>0</v>
      </c>
      <c r="AE605" s="34">
        <v>0</v>
      </c>
      <c r="AF605" s="3">
        <v>0</v>
      </c>
      <c r="AG605" s="3">
        <v>0</v>
      </c>
      <c r="AH605" s="3">
        <v>0</v>
      </c>
      <c r="AI605" s="34">
        <v>0</v>
      </c>
      <c r="AJ605" s="34">
        <v>0</v>
      </c>
      <c r="AK605" s="3">
        <v>30172.41</v>
      </c>
      <c r="AL605" s="3">
        <v>0</v>
      </c>
      <c r="AM605" s="3">
        <v>30172.41</v>
      </c>
      <c r="AN605" s="34">
        <v>0</v>
      </c>
      <c r="AO605" s="34">
        <v>0.02</v>
      </c>
      <c r="AP605" s="3">
        <v>58000275.310000002</v>
      </c>
      <c r="AQ605" s="3">
        <v>0</v>
      </c>
      <c r="AR605" s="3">
        <v>58000275.310000002</v>
      </c>
      <c r="AS605" s="34">
        <v>0</v>
      </c>
      <c r="AT605" s="34">
        <v>2.33</v>
      </c>
      <c r="AU605" s="3">
        <v>0</v>
      </c>
      <c r="AV605" s="3">
        <v>0</v>
      </c>
      <c r="AW605" s="3">
        <v>0</v>
      </c>
      <c r="AX605" s="34">
        <v>0</v>
      </c>
      <c r="AY605" s="34">
        <v>0</v>
      </c>
      <c r="AZ605" s="3">
        <v>0</v>
      </c>
      <c r="BA605" s="3">
        <v>0</v>
      </c>
      <c r="BB605" s="3">
        <v>0</v>
      </c>
      <c r="BC605" s="34">
        <v>0</v>
      </c>
      <c r="BD605" s="34">
        <v>0</v>
      </c>
      <c r="BE605" s="3">
        <v>0</v>
      </c>
      <c r="BF605" s="3">
        <v>0</v>
      </c>
      <c r="BG605" s="3">
        <v>0</v>
      </c>
      <c r="BH605" s="34">
        <v>0</v>
      </c>
      <c r="BI605" s="34">
        <v>0</v>
      </c>
    </row>
    <row r="606" spans="1:61" ht="20.100000000000001" customHeight="1" x14ac:dyDescent="0.5">
      <c r="A606" s="3" t="s">
        <v>36</v>
      </c>
      <c r="B606" s="3">
        <v>483237.46</v>
      </c>
      <c r="C606" s="3">
        <v>47475747.369999997</v>
      </c>
      <c r="D606" s="3">
        <v>47958984.829999998</v>
      </c>
      <c r="E606" s="34">
        <v>98.99</v>
      </c>
      <c r="F606" s="34">
        <v>0.43</v>
      </c>
      <c r="G606" s="3">
        <v>0</v>
      </c>
      <c r="H606" s="3">
        <v>0</v>
      </c>
      <c r="I606" s="3">
        <v>0</v>
      </c>
      <c r="J606" s="34">
        <v>0</v>
      </c>
      <c r="K606" s="34">
        <v>0</v>
      </c>
      <c r="L606" s="3">
        <v>483237.46</v>
      </c>
      <c r="M606" s="3">
        <v>0</v>
      </c>
      <c r="N606" s="3">
        <v>483237.46</v>
      </c>
      <c r="O606" s="34">
        <v>0</v>
      </c>
      <c r="P606" s="34">
        <v>0.03</v>
      </c>
      <c r="Q606" s="3">
        <v>0</v>
      </c>
      <c r="R606" s="3">
        <v>47475747.369999997</v>
      </c>
      <c r="S606" s="3">
        <v>47475747.369999997</v>
      </c>
      <c r="T606" s="34">
        <v>100</v>
      </c>
      <c r="U606" s="34">
        <v>1.62</v>
      </c>
      <c r="V606" s="3">
        <v>0</v>
      </c>
      <c r="W606" s="3">
        <v>0</v>
      </c>
      <c r="X606" s="3">
        <v>0</v>
      </c>
      <c r="Y606" s="34">
        <v>0</v>
      </c>
      <c r="Z606" s="34">
        <v>0</v>
      </c>
      <c r="AA606" s="3">
        <v>0</v>
      </c>
      <c r="AB606" s="3">
        <v>0</v>
      </c>
      <c r="AC606" s="3">
        <v>0</v>
      </c>
      <c r="AD606" s="34">
        <v>0</v>
      </c>
      <c r="AE606" s="34">
        <v>0</v>
      </c>
      <c r="AF606" s="3">
        <v>0</v>
      </c>
      <c r="AG606" s="3">
        <v>0</v>
      </c>
      <c r="AH606" s="3">
        <v>0</v>
      </c>
      <c r="AI606" s="34">
        <v>0</v>
      </c>
      <c r="AJ606" s="34">
        <v>0</v>
      </c>
      <c r="AK606" s="3">
        <v>0</v>
      </c>
      <c r="AL606" s="3">
        <v>0</v>
      </c>
      <c r="AM606" s="3">
        <v>0</v>
      </c>
      <c r="AN606" s="34">
        <v>0</v>
      </c>
      <c r="AO606" s="34">
        <v>0</v>
      </c>
      <c r="AP606" s="3">
        <v>0</v>
      </c>
      <c r="AQ606" s="3">
        <v>0</v>
      </c>
      <c r="AR606" s="3">
        <v>0</v>
      </c>
      <c r="AS606" s="34">
        <v>0</v>
      </c>
      <c r="AT606" s="34">
        <v>0</v>
      </c>
      <c r="AU606" s="3">
        <v>0</v>
      </c>
      <c r="AV606" s="3">
        <v>0</v>
      </c>
      <c r="AW606" s="3">
        <v>0</v>
      </c>
      <c r="AX606" s="34">
        <v>0</v>
      </c>
      <c r="AY606" s="34">
        <v>0</v>
      </c>
      <c r="AZ606" s="3">
        <v>0</v>
      </c>
      <c r="BA606" s="3">
        <v>0</v>
      </c>
      <c r="BB606" s="3">
        <v>0</v>
      </c>
      <c r="BC606" s="34">
        <v>0</v>
      </c>
      <c r="BD606" s="34">
        <v>0</v>
      </c>
      <c r="BE606" s="3">
        <v>0</v>
      </c>
      <c r="BF606" s="3">
        <v>0</v>
      </c>
      <c r="BG606" s="3">
        <v>0</v>
      </c>
      <c r="BH606" s="34">
        <v>0</v>
      </c>
      <c r="BI606" s="34">
        <v>0</v>
      </c>
    </row>
    <row r="607" spans="1:61" ht="20.100000000000001" customHeight="1" x14ac:dyDescent="0.5">
      <c r="A607" s="3" t="s">
        <v>829</v>
      </c>
      <c r="B607" s="3">
        <v>24490473.279999994</v>
      </c>
      <c r="C607" s="3">
        <v>18183220.949999999</v>
      </c>
      <c r="D607" s="3">
        <v>42673694.229999997</v>
      </c>
      <c r="E607" s="34">
        <v>42.61</v>
      </c>
      <c r="F607" s="34">
        <v>0.38</v>
      </c>
      <c r="G607" s="3">
        <v>0</v>
      </c>
      <c r="H607" s="3">
        <v>0</v>
      </c>
      <c r="I607" s="3">
        <v>0</v>
      </c>
      <c r="J607" s="34">
        <v>0</v>
      </c>
      <c r="K607" s="34">
        <v>0</v>
      </c>
      <c r="L607" s="3">
        <v>0</v>
      </c>
      <c r="M607" s="3">
        <v>18161193.75</v>
      </c>
      <c r="N607" s="3">
        <v>18161193.75</v>
      </c>
      <c r="O607" s="34">
        <v>100</v>
      </c>
      <c r="P607" s="34">
        <v>1.06</v>
      </c>
      <c r="Q607" s="3">
        <v>399912.12</v>
      </c>
      <c r="R607" s="3">
        <v>2400</v>
      </c>
      <c r="S607" s="3">
        <v>402312.12</v>
      </c>
      <c r="T607" s="34">
        <v>0.6</v>
      </c>
      <c r="U607" s="34">
        <v>0.01</v>
      </c>
      <c r="V607" s="3">
        <v>0</v>
      </c>
      <c r="W607" s="3">
        <v>0</v>
      </c>
      <c r="X607" s="3">
        <v>0</v>
      </c>
      <c r="Y607" s="34">
        <v>0</v>
      </c>
      <c r="Z607" s="34">
        <v>0</v>
      </c>
      <c r="AA607" s="3">
        <v>274690.81</v>
      </c>
      <c r="AB607" s="3">
        <v>0</v>
      </c>
      <c r="AC607" s="3">
        <v>274690.81</v>
      </c>
      <c r="AD607" s="34">
        <v>0</v>
      </c>
      <c r="AE607" s="34">
        <v>0.01</v>
      </c>
      <c r="AF607" s="3">
        <v>2140.5</v>
      </c>
      <c r="AG607" s="3">
        <v>0</v>
      </c>
      <c r="AH607" s="3">
        <v>2140.5</v>
      </c>
      <c r="AI607" s="34">
        <v>0</v>
      </c>
      <c r="AJ607" s="34">
        <v>0</v>
      </c>
      <c r="AK607" s="3">
        <v>24729.22</v>
      </c>
      <c r="AL607" s="3">
        <v>0</v>
      </c>
      <c r="AM607" s="3">
        <v>24729.22</v>
      </c>
      <c r="AN607" s="34">
        <v>0</v>
      </c>
      <c r="AO607" s="34">
        <v>0.02</v>
      </c>
      <c r="AP607" s="3">
        <v>1633439.65</v>
      </c>
      <c r="AQ607" s="3">
        <v>0</v>
      </c>
      <c r="AR607" s="3">
        <v>1633439.65</v>
      </c>
      <c r="AS607" s="34">
        <v>0</v>
      </c>
      <c r="AT607" s="34">
        <v>7.0000000000000007E-2</v>
      </c>
      <c r="AU607" s="3">
        <v>0</v>
      </c>
      <c r="AV607" s="3">
        <v>0</v>
      </c>
      <c r="AW607" s="3">
        <v>0</v>
      </c>
      <c r="AX607" s="34">
        <v>0</v>
      </c>
      <c r="AY607" s="34">
        <v>0</v>
      </c>
      <c r="AZ607" s="3">
        <v>20924029.899999999</v>
      </c>
      <c r="BA607" s="3">
        <v>19627.2</v>
      </c>
      <c r="BB607" s="3">
        <v>20943657.099999998</v>
      </c>
      <c r="BC607" s="34">
        <v>0.09</v>
      </c>
      <c r="BD607" s="34">
        <v>11.63</v>
      </c>
      <c r="BE607" s="3">
        <v>1231531.08</v>
      </c>
      <c r="BF607" s="3">
        <v>0</v>
      </c>
      <c r="BG607" s="3">
        <v>1231531.08</v>
      </c>
      <c r="BH607" s="34">
        <v>0</v>
      </c>
      <c r="BI607" s="34">
        <v>0.16</v>
      </c>
    </row>
    <row r="608" spans="1:61" ht="20.100000000000001" customHeight="1" x14ac:dyDescent="0.5">
      <c r="A608" s="3" t="s">
        <v>41</v>
      </c>
      <c r="B608" s="3">
        <v>33536247.399999999</v>
      </c>
      <c r="C608" s="3">
        <v>1042194.67</v>
      </c>
      <c r="D608" s="3">
        <v>34578442.070000008</v>
      </c>
      <c r="E608" s="34">
        <v>3.01</v>
      </c>
      <c r="F608" s="34">
        <v>0.31</v>
      </c>
      <c r="G608" s="3">
        <v>0</v>
      </c>
      <c r="H608" s="3">
        <v>0</v>
      </c>
      <c r="I608" s="3">
        <v>0</v>
      </c>
      <c r="J608" s="34">
        <v>0</v>
      </c>
      <c r="K608" s="34">
        <v>0</v>
      </c>
      <c r="L608" s="3">
        <v>25878399.32</v>
      </c>
      <c r="M608" s="3">
        <v>0</v>
      </c>
      <c r="N608" s="3">
        <v>25878399.32</v>
      </c>
      <c r="O608" s="34">
        <v>0</v>
      </c>
      <c r="P608" s="34">
        <v>1.52</v>
      </c>
      <c r="Q608" s="3">
        <v>0</v>
      </c>
      <c r="R608" s="3">
        <v>506334.84</v>
      </c>
      <c r="S608" s="3">
        <v>506334.84</v>
      </c>
      <c r="T608" s="34">
        <v>100</v>
      </c>
      <c r="U608" s="34">
        <v>0.02</v>
      </c>
      <c r="V608" s="3">
        <v>0</v>
      </c>
      <c r="W608" s="3">
        <v>0</v>
      </c>
      <c r="X608" s="3">
        <v>0</v>
      </c>
      <c r="Y608" s="34">
        <v>0</v>
      </c>
      <c r="Z608" s="34">
        <v>0</v>
      </c>
      <c r="AA608" s="3">
        <v>7007843.8600000003</v>
      </c>
      <c r="AB608" s="3">
        <v>468605.27</v>
      </c>
      <c r="AC608" s="3">
        <v>7476449.1300000008</v>
      </c>
      <c r="AD608" s="34">
        <v>6.27</v>
      </c>
      <c r="AE608" s="34">
        <v>0.28999999999999998</v>
      </c>
      <c r="AF608" s="3">
        <v>0</v>
      </c>
      <c r="AG608" s="3">
        <v>0</v>
      </c>
      <c r="AH608" s="3">
        <v>0</v>
      </c>
      <c r="AI608" s="34">
        <v>0</v>
      </c>
      <c r="AJ608" s="34">
        <v>0</v>
      </c>
      <c r="AK608" s="3">
        <v>0</v>
      </c>
      <c r="AL608" s="3">
        <v>0</v>
      </c>
      <c r="AM608" s="3">
        <v>0</v>
      </c>
      <c r="AN608" s="34">
        <v>0</v>
      </c>
      <c r="AO608" s="34">
        <v>0</v>
      </c>
      <c r="AP608" s="3">
        <v>0</v>
      </c>
      <c r="AQ608" s="3">
        <v>60466.91</v>
      </c>
      <c r="AR608" s="3">
        <v>60466.91</v>
      </c>
      <c r="AS608" s="34">
        <v>100</v>
      </c>
      <c r="AT608" s="34">
        <v>0</v>
      </c>
      <c r="AU608" s="3">
        <v>0</v>
      </c>
      <c r="AV608" s="3">
        <v>0</v>
      </c>
      <c r="AW608" s="3">
        <v>0</v>
      </c>
      <c r="AX608" s="34">
        <v>0</v>
      </c>
      <c r="AY608" s="34">
        <v>0</v>
      </c>
      <c r="AZ608" s="3">
        <v>0</v>
      </c>
      <c r="BA608" s="3">
        <v>0</v>
      </c>
      <c r="BB608" s="3">
        <v>0</v>
      </c>
      <c r="BC608" s="34">
        <v>0</v>
      </c>
      <c r="BD608" s="34">
        <v>0</v>
      </c>
      <c r="BE608" s="3">
        <v>650004.22</v>
      </c>
      <c r="BF608" s="3">
        <v>6787.65</v>
      </c>
      <c r="BG608" s="3">
        <v>656791.87</v>
      </c>
      <c r="BH608" s="34">
        <v>1.03</v>
      </c>
      <c r="BI608" s="34">
        <v>0.08</v>
      </c>
    </row>
    <row r="609" spans="1:61" ht="20.100000000000001" customHeight="1" x14ac:dyDescent="0.5">
      <c r="A609" s="3" t="s">
        <v>38</v>
      </c>
      <c r="B609" s="3">
        <v>2326026.25</v>
      </c>
      <c r="C609" s="3">
        <v>25720884.030000001</v>
      </c>
      <c r="D609" s="3">
        <v>28046910.280000001</v>
      </c>
      <c r="E609" s="34">
        <v>91.71</v>
      </c>
      <c r="F609" s="34">
        <v>0.25</v>
      </c>
      <c r="G609" s="3">
        <v>0</v>
      </c>
      <c r="H609" s="3">
        <v>0</v>
      </c>
      <c r="I609" s="3">
        <v>0</v>
      </c>
      <c r="J609" s="34">
        <v>0</v>
      </c>
      <c r="K609" s="34">
        <v>0</v>
      </c>
      <c r="L609" s="3">
        <v>2326026.25</v>
      </c>
      <c r="M609" s="3">
        <v>0</v>
      </c>
      <c r="N609" s="3">
        <v>2326026.25</v>
      </c>
      <c r="O609" s="34">
        <v>0</v>
      </c>
      <c r="P609" s="34">
        <v>0.14000000000000001</v>
      </c>
      <c r="Q609" s="3">
        <v>0</v>
      </c>
      <c r="R609" s="3">
        <v>0</v>
      </c>
      <c r="S609" s="3">
        <v>0</v>
      </c>
      <c r="T609" s="34">
        <v>0</v>
      </c>
      <c r="U609" s="34">
        <v>0</v>
      </c>
      <c r="V609" s="3">
        <v>0</v>
      </c>
      <c r="W609" s="3">
        <v>0</v>
      </c>
      <c r="X609" s="3">
        <v>0</v>
      </c>
      <c r="Y609" s="34">
        <v>0</v>
      </c>
      <c r="Z609" s="34">
        <v>0</v>
      </c>
      <c r="AA609" s="3">
        <v>0</v>
      </c>
      <c r="AB609" s="3">
        <v>0</v>
      </c>
      <c r="AC609" s="3">
        <v>0</v>
      </c>
      <c r="AD609" s="34">
        <v>0</v>
      </c>
      <c r="AE609" s="34">
        <v>0</v>
      </c>
      <c r="AF609" s="3">
        <v>0</v>
      </c>
      <c r="AG609" s="3">
        <v>0</v>
      </c>
      <c r="AH609" s="3">
        <v>0</v>
      </c>
      <c r="AI609" s="34">
        <v>0</v>
      </c>
      <c r="AJ609" s="34">
        <v>0</v>
      </c>
      <c r="AK609" s="3">
        <v>0</v>
      </c>
      <c r="AL609" s="3">
        <v>0</v>
      </c>
      <c r="AM609" s="3">
        <v>0</v>
      </c>
      <c r="AN609" s="34">
        <v>0</v>
      </c>
      <c r="AO609" s="34">
        <v>0</v>
      </c>
      <c r="AP609" s="3">
        <v>0</v>
      </c>
      <c r="AQ609" s="3">
        <v>0</v>
      </c>
      <c r="AR609" s="3">
        <v>0</v>
      </c>
      <c r="AS609" s="34">
        <v>0</v>
      </c>
      <c r="AT609" s="34">
        <v>0</v>
      </c>
      <c r="AU609" s="3">
        <v>0</v>
      </c>
      <c r="AV609" s="3">
        <v>25720884.030000001</v>
      </c>
      <c r="AW609" s="3">
        <v>25720884.030000001</v>
      </c>
      <c r="AX609" s="34">
        <v>100</v>
      </c>
      <c r="AY609" s="34">
        <v>100</v>
      </c>
      <c r="AZ609" s="3">
        <v>0</v>
      </c>
      <c r="BA609" s="3">
        <v>0</v>
      </c>
      <c r="BB609" s="3">
        <v>0</v>
      </c>
      <c r="BC609" s="34">
        <v>0</v>
      </c>
      <c r="BD609" s="34">
        <v>0</v>
      </c>
      <c r="BE609" s="3">
        <v>0</v>
      </c>
      <c r="BF609" s="3">
        <v>0</v>
      </c>
      <c r="BG609" s="3">
        <v>0</v>
      </c>
      <c r="BH609" s="34">
        <v>0</v>
      </c>
      <c r="BI609" s="34">
        <v>0</v>
      </c>
    </row>
    <row r="610" spans="1:61" ht="20.100000000000001" customHeight="1" x14ac:dyDescent="0.5">
      <c r="A610" s="3" t="s">
        <v>40</v>
      </c>
      <c r="B610" s="3">
        <v>22978644.859999999</v>
      </c>
      <c r="C610" s="3">
        <v>0</v>
      </c>
      <c r="D610" s="3">
        <v>22978644.859999999</v>
      </c>
      <c r="E610" s="34">
        <v>0</v>
      </c>
      <c r="F610" s="34">
        <v>0.2</v>
      </c>
      <c r="G610" s="3">
        <v>0</v>
      </c>
      <c r="H610" s="3">
        <v>0</v>
      </c>
      <c r="I610" s="3">
        <v>0</v>
      </c>
      <c r="J610" s="34">
        <v>0</v>
      </c>
      <c r="K610" s="34">
        <v>0</v>
      </c>
      <c r="L610" s="3">
        <v>2844.82</v>
      </c>
      <c r="M610" s="3">
        <v>0</v>
      </c>
      <c r="N610" s="3">
        <v>2844.82</v>
      </c>
      <c r="O610" s="34">
        <v>0</v>
      </c>
      <c r="P610" s="34">
        <v>0</v>
      </c>
      <c r="Q610" s="3">
        <v>0</v>
      </c>
      <c r="R610" s="3">
        <v>0</v>
      </c>
      <c r="S610" s="3">
        <v>0</v>
      </c>
      <c r="T610" s="34">
        <v>0</v>
      </c>
      <c r="U610" s="34">
        <v>0</v>
      </c>
      <c r="V610" s="3">
        <v>0</v>
      </c>
      <c r="W610" s="3">
        <v>0</v>
      </c>
      <c r="X610" s="3">
        <v>0</v>
      </c>
      <c r="Y610" s="34">
        <v>0</v>
      </c>
      <c r="Z610" s="34">
        <v>0</v>
      </c>
      <c r="AA610" s="3">
        <v>915088.94</v>
      </c>
      <c r="AB610" s="3">
        <v>0</v>
      </c>
      <c r="AC610" s="3">
        <v>915088.94</v>
      </c>
      <c r="AD610" s="34">
        <v>0</v>
      </c>
      <c r="AE610" s="34">
        <v>0.04</v>
      </c>
      <c r="AF610" s="3">
        <v>124712.62</v>
      </c>
      <c r="AG610" s="3">
        <v>0</v>
      </c>
      <c r="AH610" s="3">
        <v>124712.62</v>
      </c>
      <c r="AI610" s="34">
        <v>0</v>
      </c>
      <c r="AJ610" s="34">
        <v>0.12</v>
      </c>
      <c r="AK610" s="3">
        <v>12975.09</v>
      </c>
      <c r="AL610" s="3">
        <v>0</v>
      </c>
      <c r="AM610" s="3">
        <v>12975.09</v>
      </c>
      <c r="AN610" s="34">
        <v>0</v>
      </c>
      <c r="AO610" s="34">
        <v>0.01</v>
      </c>
      <c r="AP610" s="3">
        <v>14645901.529999999</v>
      </c>
      <c r="AQ610" s="3">
        <v>0</v>
      </c>
      <c r="AR610" s="3">
        <v>14645901.529999999</v>
      </c>
      <c r="AS610" s="34">
        <v>0</v>
      </c>
      <c r="AT610" s="34">
        <v>0.59</v>
      </c>
      <c r="AU610" s="3">
        <v>0</v>
      </c>
      <c r="AV610" s="3">
        <v>0</v>
      </c>
      <c r="AW610" s="3">
        <v>0</v>
      </c>
      <c r="AX610" s="34">
        <v>0</v>
      </c>
      <c r="AY610" s="34">
        <v>0</v>
      </c>
      <c r="AZ610" s="3">
        <v>5606177.3399999999</v>
      </c>
      <c r="BA610" s="3">
        <v>0</v>
      </c>
      <c r="BB610" s="3">
        <v>5606177.3399999999</v>
      </c>
      <c r="BC610" s="34">
        <v>0</v>
      </c>
      <c r="BD610" s="34">
        <v>3.11</v>
      </c>
      <c r="BE610" s="3">
        <v>1670944.52</v>
      </c>
      <c r="BF610" s="3">
        <v>0</v>
      </c>
      <c r="BG610" s="3">
        <v>1670944.52</v>
      </c>
      <c r="BH610" s="34">
        <v>0</v>
      </c>
      <c r="BI610" s="34">
        <v>0.21</v>
      </c>
    </row>
    <row r="611" spans="1:61" ht="20.100000000000001" customHeight="1" x14ac:dyDescent="0.5">
      <c r="A611" s="3" t="s">
        <v>44</v>
      </c>
      <c r="B611" s="3">
        <v>18158891.66</v>
      </c>
      <c r="C611" s="3">
        <v>2000000</v>
      </c>
      <c r="D611" s="3">
        <v>20158891.66</v>
      </c>
      <c r="E611" s="34">
        <v>9.92</v>
      </c>
      <c r="F611" s="34">
        <v>0.18</v>
      </c>
      <c r="G611" s="3">
        <v>91163.69</v>
      </c>
      <c r="H611" s="3">
        <v>0</v>
      </c>
      <c r="I611" s="3">
        <v>91163.69</v>
      </c>
      <c r="J611" s="34">
        <v>0</v>
      </c>
      <c r="K611" s="34">
        <v>0.05</v>
      </c>
      <c r="L611" s="3">
        <v>164060.03</v>
      </c>
      <c r="M611" s="3">
        <v>0</v>
      </c>
      <c r="N611" s="3">
        <v>164060.03</v>
      </c>
      <c r="O611" s="34">
        <v>0</v>
      </c>
      <c r="P611" s="34">
        <v>0.01</v>
      </c>
      <c r="Q611" s="3">
        <v>0</v>
      </c>
      <c r="R611" s="3">
        <v>2000000</v>
      </c>
      <c r="S611" s="3">
        <v>2000000</v>
      </c>
      <c r="T611" s="34">
        <v>100</v>
      </c>
      <c r="U611" s="34">
        <v>7.0000000000000007E-2</v>
      </c>
      <c r="V611" s="3">
        <v>0</v>
      </c>
      <c r="W611" s="3">
        <v>0</v>
      </c>
      <c r="X611" s="3">
        <v>0</v>
      </c>
      <c r="Y611" s="34">
        <v>0</v>
      </c>
      <c r="Z611" s="34">
        <v>0</v>
      </c>
      <c r="AA611" s="3">
        <v>67917.67</v>
      </c>
      <c r="AB611" s="3">
        <v>0</v>
      </c>
      <c r="AC611" s="3">
        <v>67917.67</v>
      </c>
      <c r="AD611" s="34">
        <v>0</v>
      </c>
      <c r="AE611" s="34">
        <v>0</v>
      </c>
      <c r="AF611" s="3">
        <v>0</v>
      </c>
      <c r="AG611" s="3">
        <v>0</v>
      </c>
      <c r="AH611" s="3">
        <v>0</v>
      </c>
      <c r="AI611" s="34">
        <v>0</v>
      </c>
      <c r="AJ611" s="34">
        <v>0</v>
      </c>
      <c r="AK611" s="3">
        <v>0</v>
      </c>
      <c r="AL611" s="3">
        <v>0</v>
      </c>
      <c r="AM611" s="3">
        <v>0</v>
      </c>
      <c r="AN611" s="34">
        <v>0</v>
      </c>
      <c r="AO611" s="34">
        <v>0</v>
      </c>
      <c r="AP611" s="3">
        <v>14479944.609999999</v>
      </c>
      <c r="AQ611" s="3">
        <v>0</v>
      </c>
      <c r="AR611" s="3">
        <v>14479944.609999999</v>
      </c>
      <c r="AS611" s="34">
        <v>0</v>
      </c>
      <c r="AT611" s="34">
        <v>0.57999999999999996</v>
      </c>
      <c r="AU611" s="3">
        <v>0</v>
      </c>
      <c r="AV611" s="3">
        <v>0</v>
      </c>
      <c r="AW611" s="3">
        <v>0</v>
      </c>
      <c r="AX611" s="34">
        <v>0</v>
      </c>
      <c r="AY611" s="34">
        <v>0</v>
      </c>
      <c r="AZ611" s="3">
        <v>3355805.66</v>
      </c>
      <c r="BA611" s="3">
        <v>0</v>
      </c>
      <c r="BB611" s="3">
        <v>3355805.66</v>
      </c>
      <c r="BC611" s="34">
        <v>0</v>
      </c>
      <c r="BD611" s="34">
        <v>1.86</v>
      </c>
      <c r="BE611" s="3">
        <v>0</v>
      </c>
      <c r="BF611" s="3">
        <v>0</v>
      </c>
      <c r="BG611" s="3">
        <v>0</v>
      </c>
      <c r="BH611" s="34">
        <v>0</v>
      </c>
      <c r="BI611" s="34">
        <v>0</v>
      </c>
    </row>
    <row r="612" spans="1:61" ht="20.100000000000001" customHeight="1" x14ac:dyDescent="0.5">
      <c r="A612" s="3" t="s">
        <v>42</v>
      </c>
      <c r="B612" s="3">
        <v>10316123.180000002</v>
      </c>
      <c r="C612" s="3">
        <v>3976491.25</v>
      </c>
      <c r="D612" s="3">
        <v>14292614.43</v>
      </c>
      <c r="E612" s="34">
        <v>27.82</v>
      </c>
      <c r="F612" s="34">
        <v>0.13</v>
      </c>
      <c r="G612" s="3">
        <v>0</v>
      </c>
      <c r="H612" s="3">
        <v>0</v>
      </c>
      <c r="I612" s="3">
        <v>0</v>
      </c>
      <c r="J612" s="34">
        <v>0</v>
      </c>
      <c r="K612" s="34">
        <v>0</v>
      </c>
      <c r="L612" s="3">
        <v>776932.2</v>
      </c>
      <c r="M612" s="3">
        <v>3976491.25</v>
      </c>
      <c r="N612" s="3">
        <v>4753423.45</v>
      </c>
      <c r="O612" s="34">
        <v>83.66</v>
      </c>
      <c r="P612" s="34">
        <v>0.28000000000000003</v>
      </c>
      <c r="Q612" s="3">
        <v>0</v>
      </c>
      <c r="R612" s="3">
        <v>0</v>
      </c>
      <c r="S612" s="3">
        <v>0</v>
      </c>
      <c r="T612" s="34">
        <v>0</v>
      </c>
      <c r="U612" s="34">
        <v>0</v>
      </c>
      <c r="V612" s="3">
        <v>24379.31</v>
      </c>
      <c r="W612" s="3">
        <v>0</v>
      </c>
      <c r="X612" s="3">
        <v>24379.31</v>
      </c>
      <c r="Y612" s="34">
        <v>0</v>
      </c>
      <c r="Z612" s="34">
        <v>0.02</v>
      </c>
      <c r="AA612" s="3">
        <v>32836.910000000003</v>
      </c>
      <c r="AB612" s="3">
        <v>0</v>
      </c>
      <c r="AC612" s="3">
        <v>32836.910000000003</v>
      </c>
      <c r="AD612" s="34">
        <v>0</v>
      </c>
      <c r="AE612" s="34">
        <v>0</v>
      </c>
      <c r="AF612" s="3">
        <v>0</v>
      </c>
      <c r="AG612" s="3">
        <v>0</v>
      </c>
      <c r="AH612" s="3">
        <v>0</v>
      </c>
      <c r="AI612" s="34">
        <v>0</v>
      </c>
      <c r="AJ612" s="34">
        <v>0</v>
      </c>
      <c r="AK612" s="3">
        <v>10237.07</v>
      </c>
      <c r="AL612" s="3">
        <v>0</v>
      </c>
      <c r="AM612" s="3">
        <v>10237.07</v>
      </c>
      <c r="AN612" s="34">
        <v>0</v>
      </c>
      <c r="AO612" s="34">
        <v>0.01</v>
      </c>
      <c r="AP612" s="3">
        <v>3391445.1</v>
      </c>
      <c r="AQ612" s="3">
        <v>0</v>
      </c>
      <c r="AR612" s="3">
        <v>3391445.1</v>
      </c>
      <c r="AS612" s="34">
        <v>0</v>
      </c>
      <c r="AT612" s="34">
        <v>0.14000000000000001</v>
      </c>
      <c r="AU612" s="3">
        <v>0</v>
      </c>
      <c r="AV612" s="3">
        <v>0</v>
      </c>
      <c r="AW612" s="3">
        <v>0</v>
      </c>
      <c r="AX612" s="34">
        <v>0</v>
      </c>
      <c r="AY612" s="34">
        <v>0</v>
      </c>
      <c r="AZ612" s="3">
        <v>5941731.4500000002</v>
      </c>
      <c r="BA612" s="3">
        <v>0</v>
      </c>
      <c r="BB612" s="3">
        <v>5941731.4500000002</v>
      </c>
      <c r="BC612" s="34">
        <v>0</v>
      </c>
      <c r="BD612" s="34">
        <v>3.3</v>
      </c>
      <c r="BE612" s="3">
        <v>138561.14000000001</v>
      </c>
      <c r="BF612" s="3">
        <v>0</v>
      </c>
      <c r="BG612" s="3">
        <v>138561.14000000001</v>
      </c>
      <c r="BH612" s="34">
        <v>0</v>
      </c>
      <c r="BI612" s="34">
        <v>0.02</v>
      </c>
    </row>
    <row r="613" spans="1:61" ht="20.100000000000001" customHeight="1" x14ac:dyDescent="0.5">
      <c r="A613" s="3" t="s">
        <v>43</v>
      </c>
      <c r="B613" s="3">
        <v>11765455.780000001</v>
      </c>
      <c r="C613" s="3">
        <v>34880</v>
      </c>
      <c r="D613" s="3">
        <v>11800335.780000001</v>
      </c>
      <c r="E613" s="34">
        <v>0.3</v>
      </c>
      <c r="F613" s="34">
        <v>0.1</v>
      </c>
      <c r="G613" s="3">
        <v>93290.55</v>
      </c>
      <c r="H613" s="3">
        <v>0</v>
      </c>
      <c r="I613" s="3">
        <v>93290.55</v>
      </c>
      <c r="J613" s="34">
        <v>0</v>
      </c>
      <c r="K613" s="34">
        <v>0.05</v>
      </c>
      <c r="L613" s="3">
        <v>763994.61</v>
      </c>
      <c r="M613" s="3">
        <v>0</v>
      </c>
      <c r="N613" s="3">
        <v>763994.61</v>
      </c>
      <c r="O613" s="34">
        <v>0</v>
      </c>
      <c r="P613" s="34">
        <v>0.04</v>
      </c>
      <c r="Q613" s="3">
        <v>0</v>
      </c>
      <c r="R613" s="3">
        <v>34880</v>
      </c>
      <c r="S613" s="3">
        <v>34880</v>
      </c>
      <c r="T613" s="34">
        <v>100</v>
      </c>
      <c r="U613" s="34">
        <v>0</v>
      </c>
      <c r="V613" s="3">
        <v>10151.56</v>
      </c>
      <c r="W613" s="3">
        <v>0</v>
      </c>
      <c r="X613" s="3">
        <v>10151.56</v>
      </c>
      <c r="Y613" s="34">
        <v>0</v>
      </c>
      <c r="Z613" s="34">
        <v>0.01</v>
      </c>
      <c r="AA613" s="3">
        <v>0</v>
      </c>
      <c r="AB613" s="3">
        <v>0</v>
      </c>
      <c r="AC613" s="3">
        <v>0</v>
      </c>
      <c r="AD613" s="34">
        <v>0</v>
      </c>
      <c r="AE613" s="34">
        <v>0</v>
      </c>
      <c r="AF613" s="3">
        <v>0</v>
      </c>
      <c r="AG613" s="3">
        <v>0</v>
      </c>
      <c r="AH613" s="3">
        <v>0</v>
      </c>
      <c r="AI613" s="34">
        <v>0</v>
      </c>
      <c r="AJ613" s="34">
        <v>0</v>
      </c>
      <c r="AK613" s="3">
        <v>0</v>
      </c>
      <c r="AL613" s="3">
        <v>0</v>
      </c>
      <c r="AM613" s="3">
        <v>0</v>
      </c>
      <c r="AN613" s="34">
        <v>0</v>
      </c>
      <c r="AO613" s="34">
        <v>0</v>
      </c>
      <c r="AP613" s="3">
        <v>10166813.07</v>
      </c>
      <c r="AQ613" s="3">
        <v>0</v>
      </c>
      <c r="AR613" s="3">
        <v>10166813.07</v>
      </c>
      <c r="AS613" s="34">
        <v>0</v>
      </c>
      <c r="AT613" s="34">
        <v>0.41</v>
      </c>
      <c r="AU613" s="3">
        <v>0</v>
      </c>
      <c r="AV613" s="3">
        <v>0</v>
      </c>
      <c r="AW613" s="3">
        <v>0</v>
      </c>
      <c r="AX613" s="34">
        <v>0</v>
      </c>
      <c r="AY613" s="34">
        <v>0</v>
      </c>
      <c r="AZ613" s="3">
        <v>0</v>
      </c>
      <c r="BA613" s="3">
        <v>0</v>
      </c>
      <c r="BB613" s="3">
        <v>0</v>
      </c>
      <c r="BC613" s="34">
        <v>0</v>
      </c>
      <c r="BD613" s="34">
        <v>0</v>
      </c>
      <c r="BE613" s="3">
        <v>731205.99</v>
      </c>
      <c r="BF613" s="3">
        <v>0</v>
      </c>
      <c r="BG613" s="3">
        <v>731205.99</v>
      </c>
      <c r="BH613" s="34">
        <v>0</v>
      </c>
      <c r="BI613" s="34">
        <v>0.09</v>
      </c>
    </row>
    <row r="614" spans="1:61" ht="20.100000000000001" customHeight="1" x14ac:dyDescent="0.5">
      <c r="A614" s="3" t="s">
        <v>47</v>
      </c>
      <c r="B614" s="3">
        <v>10187513.379999999</v>
      </c>
      <c r="C614" s="3">
        <v>0</v>
      </c>
      <c r="D614" s="3">
        <v>10187513.380000001</v>
      </c>
      <c r="E614" s="34">
        <v>0</v>
      </c>
      <c r="F614" s="34">
        <v>0.09</v>
      </c>
      <c r="G614" s="3">
        <v>11538.64</v>
      </c>
      <c r="H614" s="3">
        <v>0</v>
      </c>
      <c r="I614" s="3">
        <v>11538.64</v>
      </c>
      <c r="J614" s="34">
        <v>0</v>
      </c>
      <c r="K614" s="34">
        <v>0.01</v>
      </c>
      <c r="L614" s="3">
        <v>6212.4</v>
      </c>
      <c r="M614" s="3">
        <v>0</v>
      </c>
      <c r="N614" s="3">
        <v>6212.4</v>
      </c>
      <c r="O614" s="34">
        <v>0</v>
      </c>
      <c r="P614" s="34">
        <v>0</v>
      </c>
      <c r="Q614" s="3">
        <v>0</v>
      </c>
      <c r="R614" s="3">
        <v>0</v>
      </c>
      <c r="S614" s="3">
        <v>0</v>
      </c>
      <c r="T614" s="34">
        <v>0</v>
      </c>
      <c r="U614" s="34">
        <v>0</v>
      </c>
      <c r="V614" s="3">
        <v>7849.13</v>
      </c>
      <c r="W614" s="3">
        <v>0</v>
      </c>
      <c r="X614" s="3">
        <v>7849.13</v>
      </c>
      <c r="Y614" s="34">
        <v>0</v>
      </c>
      <c r="Z614" s="34">
        <v>0.01</v>
      </c>
      <c r="AA614" s="3">
        <v>3897526.18</v>
      </c>
      <c r="AB614" s="3">
        <v>0</v>
      </c>
      <c r="AC614" s="3">
        <v>3897526.18</v>
      </c>
      <c r="AD614" s="34">
        <v>0</v>
      </c>
      <c r="AE614" s="34">
        <v>0.15</v>
      </c>
      <c r="AF614" s="3">
        <v>338362.07</v>
      </c>
      <c r="AG614" s="3">
        <v>0</v>
      </c>
      <c r="AH614" s="3">
        <v>338362.07</v>
      </c>
      <c r="AI614" s="34">
        <v>0</v>
      </c>
      <c r="AJ614" s="34">
        <v>0.32</v>
      </c>
      <c r="AK614" s="3">
        <v>205767.58</v>
      </c>
      <c r="AL614" s="3">
        <v>0</v>
      </c>
      <c r="AM614" s="3">
        <v>205767.58</v>
      </c>
      <c r="AN614" s="34">
        <v>0</v>
      </c>
      <c r="AO614" s="34">
        <v>0.16</v>
      </c>
      <c r="AP614" s="3">
        <v>3884173.61</v>
      </c>
      <c r="AQ614" s="3">
        <v>0</v>
      </c>
      <c r="AR614" s="3">
        <v>3884173.61</v>
      </c>
      <c r="AS614" s="34">
        <v>0</v>
      </c>
      <c r="AT614" s="34">
        <v>0.16</v>
      </c>
      <c r="AU614" s="3">
        <v>0</v>
      </c>
      <c r="AV614" s="3">
        <v>0</v>
      </c>
      <c r="AW614" s="3">
        <v>0</v>
      </c>
      <c r="AX614" s="34">
        <v>0</v>
      </c>
      <c r="AY614" s="34">
        <v>0</v>
      </c>
      <c r="AZ614" s="3">
        <v>718343.72</v>
      </c>
      <c r="BA614" s="3">
        <v>0</v>
      </c>
      <c r="BB614" s="3">
        <v>718343.72</v>
      </c>
      <c r="BC614" s="34">
        <v>0</v>
      </c>
      <c r="BD614" s="34">
        <v>0.4</v>
      </c>
      <c r="BE614" s="3">
        <v>1117740.05</v>
      </c>
      <c r="BF614" s="3">
        <v>0</v>
      </c>
      <c r="BG614" s="3">
        <v>1117740.05</v>
      </c>
      <c r="BH614" s="34">
        <v>0</v>
      </c>
      <c r="BI614" s="34">
        <v>0.14000000000000001</v>
      </c>
    </row>
    <row r="615" spans="1:61" ht="20.100000000000001" customHeight="1" x14ac:dyDescent="0.5">
      <c r="A615" s="3" t="s">
        <v>46</v>
      </c>
      <c r="B615" s="3">
        <v>5763790.5300000003</v>
      </c>
      <c r="C615" s="3">
        <v>0</v>
      </c>
      <c r="D615" s="3">
        <v>5763790.5300000003</v>
      </c>
      <c r="E615" s="34">
        <v>0</v>
      </c>
      <c r="F615" s="34">
        <v>0.05</v>
      </c>
      <c r="G615" s="3">
        <v>0</v>
      </c>
      <c r="H615" s="3">
        <v>0</v>
      </c>
      <c r="I615" s="3">
        <v>0</v>
      </c>
      <c r="J615" s="34">
        <v>0</v>
      </c>
      <c r="K615" s="34">
        <v>0</v>
      </c>
      <c r="L615" s="3">
        <v>0</v>
      </c>
      <c r="M615" s="3">
        <v>0</v>
      </c>
      <c r="N615" s="3">
        <v>0</v>
      </c>
      <c r="O615" s="34">
        <v>0</v>
      </c>
      <c r="P615" s="34">
        <v>0</v>
      </c>
      <c r="Q615" s="3">
        <v>0</v>
      </c>
      <c r="R615" s="3">
        <v>0</v>
      </c>
      <c r="S615" s="3">
        <v>0</v>
      </c>
      <c r="T615" s="34">
        <v>0</v>
      </c>
      <c r="U615" s="34">
        <v>0</v>
      </c>
      <c r="V615" s="3">
        <v>0</v>
      </c>
      <c r="W615" s="3">
        <v>0</v>
      </c>
      <c r="X615" s="3">
        <v>0</v>
      </c>
      <c r="Y615" s="34">
        <v>0</v>
      </c>
      <c r="Z615" s="34">
        <v>0</v>
      </c>
      <c r="AA615" s="3">
        <v>0</v>
      </c>
      <c r="AB615" s="3">
        <v>0</v>
      </c>
      <c r="AC615" s="3">
        <v>0</v>
      </c>
      <c r="AD615" s="34">
        <v>0</v>
      </c>
      <c r="AE615" s="34">
        <v>0</v>
      </c>
      <c r="AF615" s="3">
        <v>0</v>
      </c>
      <c r="AG615" s="3">
        <v>0</v>
      </c>
      <c r="AH615" s="3">
        <v>0</v>
      </c>
      <c r="AI615" s="34">
        <v>0</v>
      </c>
      <c r="AJ615" s="34">
        <v>0</v>
      </c>
      <c r="AK615" s="3">
        <v>0</v>
      </c>
      <c r="AL615" s="3">
        <v>0</v>
      </c>
      <c r="AM615" s="3">
        <v>0</v>
      </c>
      <c r="AN615" s="34">
        <v>0</v>
      </c>
      <c r="AO615" s="34">
        <v>0</v>
      </c>
      <c r="AP615" s="3">
        <v>5763790.5300000003</v>
      </c>
      <c r="AQ615" s="3">
        <v>0</v>
      </c>
      <c r="AR615" s="3">
        <v>5763790.5300000003</v>
      </c>
      <c r="AS615" s="34">
        <v>0</v>
      </c>
      <c r="AT615" s="34">
        <v>0.23</v>
      </c>
      <c r="AU615" s="3">
        <v>0</v>
      </c>
      <c r="AV615" s="3">
        <v>0</v>
      </c>
      <c r="AW615" s="3">
        <v>0</v>
      </c>
      <c r="AX615" s="34">
        <v>0</v>
      </c>
      <c r="AY615" s="34">
        <v>0</v>
      </c>
      <c r="AZ615" s="3">
        <v>0</v>
      </c>
      <c r="BA615" s="3">
        <v>0</v>
      </c>
      <c r="BB615" s="3">
        <v>0</v>
      </c>
      <c r="BC615" s="34">
        <v>0</v>
      </c>
      <c r="BD615" s="34">
        <v>0</v>
      </c>
      <c r="BE615" s="3">
        <v>0</v>
      </c>
      <c r="BF615" s="3">
        <v>0</v>
      </c>
      <c r="BG615" s="3">
        <v>0</v>
      </c>
      <c r="BH615" s="34">
        <v>0</v>
      </c>
      <c r="BI615" s="34">
        <v>0</v>
      </c>
    </row>
    <row r="616" spans="1:61" ht="20.100000000000001" customHeight="1" x14ac:dyDescent="0.5">
      <c r="A616" s="3" t="s">
        <v>48</v>
      </c>
      <c r="B616" s="3">
        <v>23152.92</v>
      </c>
      <c r="C616" s="3">
        <v>2995749.85</v>
      </c>
      <c r="D616" s="3">
        <v>3018902.77</v>
      </c>
      <c r="E616" s="34">
        <v>99.23</v>
      </c>
      <c r="F616" s="34">
        <v>0.03</v>
      </c>
      <c r="G616" s="3">
        <v>0</v>
      </c>
      <c r="H616" s="3">
        <v>0</v>
      </c>
      <c r="I616" s="3">
        <v>0</v>
      </c>
      <c r="J616" s="34">
        <v>0</v>
      </c>
      <c r="K616" s="34">
        <v>0</v>
      </c>
      <c r="L616" s="3">
        <v>0</v>
      </c>
      <c r="M616" s="3">
        <v>0</v>
      </c>
      <c r="N616" s="3">
        <v>0</v>
      </c>
      <c r="O616" s="34">
        <v>0</v>
      </c>
      <c r="P616" s="34">
        <v>0</v>
      </c>
      <c r="Q616" s="3">
        <v>0</v>
      </c>
      <c r="R616" s="3">
        <v>2995749.85</v>
      </c>
      <c r="S616" s="3">
        <v>2995749.85</v>
      </c>
      <c r="T616" s="34">
        <v>100</v>
      </c>
      <c r="U616" s="34">
        <v>0.1</v>
      </c>
      <c r="V616" s="3">
        <v>23152.92</v>
      </c>
      <c r="W616" s="3">
        <v>0</v>
      </c>
      <c r="X616" s="3">
        <v>23152.92</v>
      </c>
      <c r="Y616" s="34">
        <v>0</v>
      </c>
      <c r="Z616" s="34">
        <v>0.02</v>
      </c>
      <c r="AA616" s="3">
        <v>0</v>
      </c>
      <c r="AB616" s="3">
        <v>0</v>
      </c>
      <c r="AC616" s="3">
        <v>0</v>
      </c>
      <c r="AD616" s="34">
        <v>0</v>
      </c>
      <c r="AE616" s="34">
        <v>0</v>
      </c>
      <c r="AF616" s="3">
        <v>0</v>
      </c>
      <c r="AG616" s="3">
        <v>0</v>
      </c>
      <c r="AH616" s="3">
        <v>0</v>
      </c>
      <c r="AI616" s="34">
        <v>0</v>
      </c>
      <c r="AJ616" s="34">
        <v>0</v>
      </c>
      <c r="AK616" s="3">
        <v>0</v>
      </c>
      <c r="AL616" s="3">
        <v>0</v>
      </c>
      <c r="AM616" s="3">
        <v>0</v>
      </c>
      <c r="AN616" s="34">
        <v>0</v>
      </c>
      <c r="AO616" s="34">
        <v>0</v>
      </c>
      <c r="AP616" s="3">
        <v>0</v>
      </c>
      <c r="AQ616" s="3">
        <v>0</v>
      </c>
      <c r="AR616" s="3">
        <v>0</v>
      </c>
      <c r="AS616" s="34">
        <v>0</v>
      </c>
      <c r="AT616" s="34">
        <v>0</v>
      </c>
      <c r="AU616" s="3">
        <v>0</v>
      </c>
      <c r="AV616" s="3">
        <v>0</v>
      </c>
      <c r="AW616" s="3">
        <v>0</v>
      </c>
      <c r="AX616" s="34">
        <v>0</v>
      </c>
      <c r="AY616" s="34">
        <v>0</v>
      </c>
      <c r="AZ616" s="3">
        <v>0</v>
      </c>
      <c r="BA616" s="3">
        <v>0</v>
      </c>
      <c r="BB616" s="3">
        <v>0</v>
      </c>
      <c r="BC616" s="34">
        <v>0</v>
      </c>
      <c r="BD616" s="34">
        <v>0</v>
      </c>
      <c r="BE616" s="3">
        <v>0</v>
      </c>
      <c r="BF616" s="3">
        <v>0</v>
      </c>
      <c r="BG616" s="3">
        <v>0</v>
      </c>
      <c r="BH616" s="34">
        <v>0</v>
      </c>
      <c r="BI616" s="34">
        <v>0</v>
      </c>
    </row>
    <row r="617" spans="1:61" ht="20.100000000000001" customHeight="1" x14ac:dyDescent="0.5">
      <c r="A617" s="3" t="s">
        <v>45</v>
      </c>
      <c r="B617" s="3">
        <v>2112327.35</v>
      </c>
      <c r="C617" s="3">
        <v>0</v>
      </c>
      <c r="D617" s="3">
        <v>2112327.35</v>
      </c>
      <c r="E617" s="34">
        <v>0</v>
      </c>
      <c r="F617" s="34">
        <v>0.02</v>
      </c>
      <c r="G617" s="3">
        <v>0</v>
      </c>
      <c r="H617" s="3">
        <v>0</v>
      </c>
      <c r="I617" s="3">
        <v>0</v>
      </c>
      <c r="J617" s="34">
        <v>0</v>
      </c>
      <c r="K617" s="34">
        <v>0</v>
      </c>
      <c r="L617" s="3">
        <v>0</v>
      </c>
      <c r="M617" s="3">
        <v>0</v>
      </c>
      <c r="N617" s="3">
        <v>0</v>
      </c>
      <c r="O617" s="34">
        <v>0</v>
      </c>
      <c r="P617" s="34">
        <v>0</v>
      </c>
      <c r="Q617" s="3">
        <v>0</v>
      </c>
      <c r="R617" s="3">
        <v>0</v>
      </c>
      <c r="S617" s="3">
        <v>0</v>
      </c>
      <c r="T617" s="34">
        <v>0</v>
      </c>
      <c r="U617" s="34">
        <v>0</v>
      </c>
      <c r="V617" s="3">
        <v>0</v>
      </c>
      <c r="W617" s="3">
        <v>0</v>
      </c>
      <c r="X617" s="3">
        <v>0</v>
      </c>
      <c r="Y617" s="34">
        <v>0</v>
      </c>
      <c r="Z617" s="34">
        <v>0</v>
      </c>
      <c r="AA617" s="3">
        <v>0</v>
      </c>
      <c r="AB617" s="3">
        <v>0</v>
      </c>
      <c r="AC617" s="3">
        <v>0</v>
      </c>
      <c r="AD617" s="34">
        <v>0</v>
      </c>
      <c r="AE617" s="34">
        <v>0</v>
      </c>
      <c r="AF617" s="3">
        <v>0</v>
      </c>
      <c r="AG617" s="3">
        <v>0</v>
      </c>
      <c r="AH617" s="3">
        <v>0</v>
      </c>
      <c r="AI617" s="34">
        <v>0</v>
      </c>
      <c r="AJ617" s="34">
        <v>0</v>
      </c>
      <c r="AK617" s="3">
        <v>0</v>
      </c>
      <c r="AL617" s="3">
        <v>0</v>
      </c>
      <c r="AM617" s="3">
        <v>0</v>
      </c>
      <c r="AN617" s="34">
        <v>0</v>
      </c>
      <c r="AO617" s="34">
        <v>0</v>
      </c>
      <c r="AP617" s="3">
        <v>1740313.29</v>
      </c>
      <c r="AQ617" s="3">
        <v>0</v>
      </c>
      <c r="AR617" s="3">
        <v>1740313.29</v>
      </c>
      <c r="AS617" s="34">
        <v>0</v>
      </c>
      <c r="AT617" s="34">
        <v>7.0000000000000007E-2</v>
      </c>
      <c r="AU617" s="3">
        <v>0</v>
      </c>
      <c r="AV617" s="3">
        <v>0</v>
      </c>
      <c r="AW617" s="3">
        <v>0</v>
      </c>
      <c r="AX617" s="34">
        <v>0</v>
      </c>
      <c r="AY617" s="34">
        <v>0</v>
      </c>
      <c r="AZ617" s="3">
        <v>344426.76</v>
      </c>
      <c r="BA617" s="3">
        <v>0</v>
      </c>
      <c r="BB617" s="3">
        <v>344426.76</v>
      </c>
      <c r="BC617" s="34">
        <v>0</v>
      </c>
      <c r="BD617" s="34">
        <v>0.19</v>
      </c>
      <c r="BE617" s="3">
        <v>27587.3</v>
      </c>
      <c r="BF617" s="3">
        <v>0</v>
      </c>
      <c r="BG617" s="3">
        <v>27587.3</v>
      </c>
      <c r="BH617" s="34">
        <v>0</v>
      </c>
      <c r="BI617" s="34">
        <v>0</v>
      </c>
    </row>
    <row r="618" spans="1:61" ht="20.100000000000001" customHeight="1" x14ac:dyDescent="0.5">
      <c r="A618" s="3" t="s">
        <v>49</v>
      </c>
      <c r="B618" s="3">
        <v>286759.63</v>
      </c>
      <c r="C618" s="3">
        <v>0</v>
      </c>
      <c r="D618" s="3">
        <v>286759.63</v>
      </c>
      <c r="E618" s="34">
        <v>0</v>
      </c>
      <c r="F618" s="34">
        <v>0</v>
      </c>
      <c r="G618" s="3">
        <v>0</v>
      </c>
      <c r="H618" s="3">
        <v>0</v>
      </c>
      <c r="I618" s="3">
        <v>0</v>
      </c>
      <c r="J618" s="34">
        <v>0</v>
      </c>
      <c r="K618" s="34">
        <v>0</v>
      </c>
      <c r="L618" s="3">
        <v>110207.19</v>
      </c>
      <c r="M618" s="3">
        <v>0</v>
      </c>
      <c r="N618" s="3">
        <v>110207.19</v>
      </c>
      <c r="O618" s="34">
        <v>0</v>
      </c>
      <c r="P618" s="34">
        <v>0.01</v>
      </c>
      <c r="Q618" s="3">
        <v>0</v>
      </c>
      <c r="R618" s="3">
        <v>0</v>
      </c>
      <c r="S618" s="3">
        <v>0</v>
      </c>
      <c r="T618" s="34">
        <v>0</v>
      </c>
      <c r="U618" s="34">
        <v>0</v>
      </c>
      <c r="V618" s="3">
        <v>645.13</v>
      </c>
      <c r="W618" s="3">
        <v>0</v>
      </c>
      <c r="X618" s="3">
        <v>645.13</v>
      </c>
      <c r="Y618" s="34">
        <v>0</v>
      </c>
      <c r="Z618" s="34">
        <v>0</v>
      </c>
      <c r="AA618" s="3">
        <v>175907.31</v>
      </c>
      <c r="AB618" s="3">
        <v>0</v>
      </c>
      <c r="AC618" s="3">
        <v>175907.31</v>
      </c>
      <c r="AD618" s="34">
        <v>0</v>
      </c>
      <c r="AE618" s="34">
        <v>0.01</v>
      </c>
      <c r="AF618" s="3">
        <v>0</v>
      </c>
      <c r="AG618" s="3">
        <v>0</v>
      </c>
      <c r="AH618" s="3">
        <v>0</v>
      </c>
      <c r="AI618" s="34">
        <v>0</v>
      </c>
      <c r="AJ618" s="34">
        <v>0</v>
      </c>
      <c r="AK618" s="3">
        <v>0</v>
      </c>
      <c r="AL618" s="3">
        <v>0</v>
      </c>
      <c r="AM618" s="3">
        <v>0</v>
      </c>
      <c r="AN618" s="34">
        <v>0</v>
      </c>
      <c r="AO618" s="34">
        <v>0</v>
      </c>
      <c r="AP618" s="3">
        <v>0</v>
      </c>
      <c r="AQ618" s="3">
        <v>0</v>
      </c>
      <c r="AR618" s="3">
        <v>0</v>
      </c>
      <c r="AS618" s="34">
        <v>0</v>
      </c>
      <c r="AT618" s="34">
        <v>0</v>
      </c>
      <c r="AU618" s="3">
        <v>0</v>
      </c>
      <c r="AV618" s="3">
        <v>0</v>
      </c>
      <c r="AW618" s="3">
        <v>0</v>
      </c>
      <c r="AX618" s="34">
        <v>0</v>
      </c>
      <c r="AY618" s="34">
        <v>0</v>
      </c>
      <c r="AZ618" s="3">
        <v>0</v>
      </c>
      <c r="BA618" s="3">
        <v>0</v>
      </c>
      <c r="BB618" s="3">
        <v>0</v>
      </c>
      <c r="BC618" s="34">
        <v>0</v>
      </c>
      <c r="BD618" s="34">
        <v>0</v>
      </c>
      <c r="BE618" s="3">
        <v>0</v>
      </c>
      <c r="BF618" s="3">
        <v>0</v>
      </c>
      <c r="BG618" s="3">
        <v>0</v>
      </c>
      <c r="BH618" s="34">
        <v>0</v>
      </c>
      <c r="BI618" s="34">
        <v>0</v>
      </c>
    </row>
    <row r="619" spans="1:61" ht="20.100000000000001" customHeight="1" x14ac:dyDescent="0.5">
      <c r="A619" s="71" t="s">
        <v>3</v>
      </c>
      <c r="B619" s="71">
        <v>7049596812.0700006</v>
      </c>
      <c r="C619" s="71">
        <v>4201525074.1900005</v>
      </c>
      <c r="D619" s="71">
        <v>11251121886.26</v>
      </c>
      <c r="E619" s="88">
        <v>37.340000000000003</v>
      </c>
      <c r="F619" s="88">
        <v>100</v>
      </c>
      <c r="G619" s="71">
        <v>44562170.640000001</v>
      </c>
      <c r="H619" s="71">
        <v>145300915.73999998</v>
      </c>
      <c r="I619" s="71">
        <v>189863086.38</v>
      </c>
      <c r="J619" s="88">
        <v>76.53</v>
      </c>
      <c r="K619" s="88">
        <v>100</v>
      </c>
      <c r="L619" s="71">
        <v>778095291.18000007</v>
      </c>
      <c r="M619" s="71">
        <v>928700694.22000003</v>
      </c>
      <c r="N619" s="71">
        <v>1706795985.3999999</v>
      </c>
      <c r="O619" s="88">
        <v>54.41</v>
      </c>
      <c r="P619" s="88">
        <v>100</v>
      </c>
      <c r="Q619" s="71">
        <v>1981142.48</v>
      </c>
      <c r="R619" s="71">
        <v>2931588798.2400002</v>
      </c>
      <c r="S619" s="71">
        <v>2933569940.7200003</v>
      </c>
      <c r="T619" s="88">
        <v>99.93</v>
      </c>
      <c r="U619" s="88">
        <v>100</v>
      </c>
      <c r="V619" s="71">
        <v>107217630.03</v>
      </c>
      <c r="W619" s="71">
        <v>14181167.380000001</v>
      </c>
      <c r="X619" s="71">
        <v>121398797.41</v>
      </c>
      <c r="Y619" s="88">
        <v>11.68</v>
      </c>
      <c r="Z619" s="88">
        <v>100</v>
      </c>
      <c r="AA619" s="71">
        <v>2465087265.8800006</v>
      </c>
      <c r="AB619" s="71">
        <v>115452226.60000002</v>
      </c>
      <c r="AC619" s="71">
        <v>2580539492.4800005</v>
      </c>
      <c r="AD619" s="88">
        <v>4.47</v>
      </c>
      <c r="AE619" s="88">
        <v>100</v>
      </c>
      <c r="AF619" s="71">
        <v>105362592.25</v>
      </c>
      <c r="AG619" s="71">
        <v>0</v>
      </c>
      <c r="AH619" s="71">
        <v>105362592.25</v>
      </c>
      <c r="AI619" s="88">
        <v>0</v>
      </c>
      <c r="AJ619" s="88">
        <v>100</v>
      </c>
      <c r="AK619" s="71">
        <v>129761158.61999997</v>
      </c>
      <c r="AL619" s="71">
        <v>612519.19999999995</v>
      </c>
      <c r="AM619" s="71">
        <v>130373677.81999999</v>
      </c>
      <c r="AN619" s="88">
        <v>0.47</v>
      </c>
      <c r="AO619" s="88">
        <v>100</v>
      </c>
      <c r="AP619" s="71">
        <v>2490369978.9999995</v>
      </c>
      <c r="AQ619" s="71">
        <v>3056917.65</v>
      </c>
      <c r="AR619" s="71">
        <v>2493426896.6500001</v>
      </c>
      <c r="AS619" s="88">
        <v>0.12</v>
      </c>
      <c r="AT619" s="88">
        <v>100</v>
      </c>
      <c r="AU619" s="71">
        <v>0</v>
      </c>
      <c r="AV619" s="71">
        <v>25720884.030000001</v>
      </c>
      <c r="AW619" s="71">
        <v>25720884.030000001</v>
      </c>
      <c r="AX619" s="88">
        <v>100</v>
      </c>
      <c r="AY619" s="88">
        <v>100</v>
      </c>
      <c r="AZ619" s="71">
        <v>179765612.80000001</v>
      </c>
      <c r="BA619" s="71">
        <v>245850.20999999996</v>
      </c>
      <c r="BB619" s="71">
        <v>180011463.00999996</v>
      </c>
      <c r="BC619" s="88">
        <v>0.14000000000000001</v>
      </c>
      <c r="BD619" s="88">
        <v>100</v>
      </c>
      <c r="BE619" s="71">
        <v>747393969.19000006</v>
      </c>
      <c r="BF619" s="71">
        <v>36665100.920000002</v>
      </c>
      <c r="BG619" s="71">
        <v>784059070.11000013</v>
      </c>
      <c r="BH619" s="88">
        <v>4.68</v>
      </c>
      <c r="BI619" s="88">
        <v>100</v>
      </c>
    </row>
    <row r="954" spans="81:148" ht="20.100000000000001" customHeight="1" thickBot="1" x14ac:dyDescent="0.55000000000000004"/>
    <row r="955" spans="81:148" ht="21.75" thickBot="1" x14ac:dyDescent="0.55000000000000004">
      <c r="CC955" s="54" t="s">
        <v>201</v>
      </c>
      <c r="CD955" s="54" t="s">
        <v>1</v>
      </c>
      <c r="CE955" s="54" t="s">
        <v>0</v>
      </c>
      <c r="CF955" s="54" t="s">
        <v>618</v>
      </c>
      <c r="CG955" s="54" t="s">
        <v>617</v>
      </c>
      <c r="CH955" s="54" t="s">
        <v>616</v>
      </c>
      <c r="CI955" s="54" t="s">
        <v>622</v>
      </c>
      <c r="CJ955" s="15" t="s">
        <v>2</v>
      </c>
      <c r="CK955" s="16" t="s">
        <v>274</v>
      </c>
      <c r="CL955" s="17" t="s">
        <v>275</v>
      </c>
      <c r="CM955" s="17" t="s">
        <v>276</v>
      </c>
      <c r="CN955" s="17" t="s">
        <v>277</v>
      </c>
      <c r="CO955" s="18" t="s">
        <v>278</v>
      </c>
      <c r="CP955" s="19" t="s">
        <v>279</v>
      </c>
      <c r="CQ955" s="19" t="s">
        <v>280</v>
      </c>
      <c r="CR955" s="19" t="s">
        <v>281</v>
      </c>
      <c r="CS955" s="19" t="s">
        <v>282</v>
      </c>
      <c r="CT955" s="20" t="s">
        <v>283</v>
      </c>
      <c r="CU955" s="12" t="s">
        <v>284</v>
      </c>
      <c r="CV955" s="13" t="s">
        <v>285</v>
      </c>
      <c r="CW955" s="13" t="s">
        <v>286</v>
      </c>
      <c r="CX955" s="13" t="s">
        <v>287</v>
      </c>
      <c r="CY955" s="14" t="s">
        <v>288</v>
      </c>
      <c r="CZ955" s="13" t="s">
        <v>289</v>
      </c>
      <c r="DA955" s="13" t="s">
        <v>290</v>
      </c>
      <c r="DB955" s="13" t="s">
        <v>291</v>
      </c>
      <c r="DC955" s="13" t="s">
        <v>292</v>
      </c>
      <c r="DD955" s="14" t="s">
        <v>293</v>
      </c>
      <c r="DE955" s="13" t="s">
        <v>294</v>
      </c>
      <c r="DF955" s="13" t="s">
        <v>295</v>
      </c>
      <c r="DG955" s="13" t="s">
        <v>296</v>
      </c>
      <c r="DH955" s="13" t="s">
        <v>297</v>
      </c>
      <c r="DI955" s="14" t="s">
        <v>298</v>
      </c>
      <c r="DJ955" s="13" t="s">
        <v>299</v>
      </c>
      <c r="DK955" s="13" t="s">
        <v>300</v>
      </c>
      <c r="DL955" s="13" t="s">
        <v>301</v>
      </c>
      <c r="DM955" s="13" t="s">
        <v>302</v>
      </c>
      <c r="DN955" s="14" t="s">
        <v>303</v>
      </c>
      <c r="DO955" s="13" t="s">
        <v>304</v>
      </c>
      <c r="DP955" s="13" t="s">
        <v>305</v>
      </c>
      <c r="DQ955" s="13" t="s">
        <v>306</v>
      </c>
      <c r="DR955" s="13" t="s">
        <v>307</v>
      </c>
      <c r="DS955" s="14" t="s">
        <v>308</v>
      </c>
      <c r="DT955" s="13" t="s">
        <v>309</v>
      </c>
      <c r="DU955" s="13" t="s">
        <v>310</v>
      </c>
      <c r="DV955" s="13" t="s">
        <v>311</v>
      </c>
      <c r="DW955" s="13" t="s">
        <v>312</v>
      </c>
      <c r="DX955" s="14" t="s">
        <v>313</v>
      </c>
      <c r="DY955" s="13" t="s">
        <v>314</v>
      </c>
      <c r="DZ955" s="13" t="s">
        <v>315</v>
      </c>
      <c r="EA955" s="13" t="s">
        <v>316</v>
      </c>
      <c r="EB955" s="13" t="s">
        <v>317</v>
      </c>
      <c r="EC955" s="14" t="s">
        <v>318</v>
      </c>
      <c r="ED955" s="13" t="s">
        <v>319</v>
      </c>
      <c r="EE955" s="13" t="s">
        <v>320</v>
      </c>
      <c r="EF955" s="13" t="s">
        <v>321</v>
      </c>
      <c r="EG955" s="13" t="s">
        <v>322</v>
      </c>
      <c r="EH955" s="14" t="s">
        <v>323</v>
      </c>
      <c r="EI955" s="13" t="s">
        <v>324</v>
      </c>
      <c r="EJ955" s="13" t="s">
        <v>325</v>
      </c>
      <c r="EK955" s="13" t="s">
        <v>326</v>
      </c>
      <c r="EL955" s="13" t="s">
        <v>327</v>
      </c>
      <c r="EM955" s="14" t="s">
        <v>328</v>
      </c>
      <c r="EN955" s="13" t="s">
        <v>329</v>
      </c>
      <c r="EO955" s="13" t="s">
        <v>330</v>
      </c>
      <c r="EP955" s="13" t="s">
        <v>331</v>
      </c>
      <c r="EQ955" s="13" t="s">
        <v>332</v>
      </c>
      <c r="ER955" s="14" t="s">
        <v>333</v>
      </c>
    </row>
    <row r="956" spans="81:148" ht="21" x14ac:dyDescent="0.5">
      <c r="CC956" s="3" t="s">
        <v>603</v>
      </c>
      <c r="CD956" s="3" t="s">
        <v>603</v>
      </c>
      <c r="CE956" s="3" t="s">
        <v>612</v>
      </c>
      <c r="CF956" s="3" t="s">
        <v>104</v>
      </c>
      <c r="CG956" s="3" t="s">
        <v>103</v>
      </c>
      <c r="CH956" s="3" t="s">
        <v>102</v>
      </c>
      <c r="CI956" s="3">
        <v>1</v>
      </c>
      <c r="CJ956" s="5" t="s">
        <v>19</v>
      </c>
      <c r="CK956" s="10">
        <v>20316591434.029999</v>
      </c>
      <c r="CL956" s="11">
        <v>10986977021.640001</v>
      </c>
      <c r="CM956" s="11">
        <v>31303568455.669998</v>
      </c>
      <c r="CN956" s="52">
        <v>35.098161531325147</v>
      </c>
      <c r="CO956" s="53">
        <v>20.29258367959261</v>
      </c>
      <c r="CP956" s="11">
        <v>81320279.219999999</v>
      </c>
      <c r="CQ956" s="11">
        <v>4746459.28</v>
      </c>
      <c r="CR956" s="11">
        <v>86066738.5</v>
      </c>
      <c r="CS956" s="24">
        <v>5.5148590067694965</v>
      </c>
      <c r="CT956" s="53">
        <v>3.8514162442432345</v>
      </c>
      <c r="CU956" s="5">
        <v>1741172807.7999997</v>
      </c>
      <c r="CV956" s="6">
        <v>3476238051.0999994</v>
      </c>
      <c r="CW956" s="6">
        <v>5217410858.9000006</v>
      </c>
      <c r="CX956" s="6">
        <v>66.62764626194118</v>
      </c>
      <c r="CY956" s="7">
        <v>21.487610349889394</v>
      </c>
      <c r="CZ956" s="6">
        <v>0</v>
      </c>
      <c r="DA956" s="6">
        <v>6591510932.2900019</v>
      </c>
      <c r="DB956" s="6">
        <v>6591510932.2900019</v>
      </c>
      <c r="DC956" s="6">
        <v>100.00000000000001</v>
      </c>
      <c r="DD956" s="7">
        <v>17.953045964217374</v>
      </c>
      <c r="DE956" s="6">
        <v>252818715.61999997</v>
      </c>
      <c r="DF956" s="6">
        <v>10409.370000000001</v>
      </c>
      <c r="DG956" s="6">
        <v>252829124.98999995</v>
      </c>
      <c r="DH956" s="6">
        <v>4.1171562020047014E-3</v>
      </c>
      <c r="DI956" s="7">
        <v>15.348600732874541</v>
      </c>
      <c r="DJ956" s="6">
        <v>11017189174.259998</v>
      </c>
      <c r="DK956" s="6">
        <v>631061167.57999992</v>
      </c>
      <c r="DL956" s="6">
        <v>11648250341.84</v>
      </c>
      <c r="DM956" s="6">
        <v>5.417647707254849</v>
      </c>
      <c r="DN956" s="7">
        <v>28.93272888414565</v>
      </c>
      <c r="DO956" s="6">
        <v>60854724.540000007</v>
      </c>
      <c r="DP956" s="6">
        <v>0</v>
      </c>
      <c r="DQ956" s="6">
        <v>60854724.540000007</v>
      </c>
      <c r="DR956" s="6">
        <v>0</v>
      </c>
      <c r="DS956" s="7">
        <v>5.7545478283232345</v>
      </c>
      <c r="DT956" s="6">
        <v>518565776.21000004</v>
      </c>
      <c r="DU956" s="6">
        <v>34099572.43</v>
      </c>
      <c r="DV956" s="6">
        <v>552665348.63999999</v>
      </c>
      <c r="DW956" s="6">
        <v>6.1700217887573912</v>
      </c>
      <c r="DX956" s="7">
        <v>33.796988442224595</v>
      </c>
      <c r="DY956" s="6">
        <v>3864109365.8000002</v>
      </c>
      <c r="DZ956" s="6">
        <v>34730750.25</v>
      </c>
      <c r="EA956" s="6">
        <v>3898840116.0499997</v>
      </c>
      <c r="EB956" s="6">
        <v>0.89079698618640668</v>
      </c>
      <c r="EC956" s="7">
        <v>11.562368011070035</v>
      </c>
      <c r="ED956" s="6">
        <v>0</v>
      </c>
      <c r="EE956" s="6">
        <v>0</v>
      </c>
      <c r="EF956" s="6">
        <v>0</v>
      </c>
      <c r="EG956" s="6"/>
      <c r="EH956" s="7">
        <v>0</v>
      </c>
      <c r="EI956" s="6">
        <v>215364490.30000004</v>
      </c>
      <c r="EJ956" s="6">
        <v>60187456.57</v>
      </c>
      <c r="EK956" s="6">
        <v>275551946.86999995</v>
      </c>
      <c r="EL956" s="6">
        <v>21.842508192618677</v>
      </c>
      <c r="EM956" s="7">
        <v>9.2358552768242586</v>
      </c>
      <c r="EN956" s="6">
        <v>2565196100.2799997</v>
      </c>
      <c r="EO956" s="6">
        <v>154392222.76999998</v>
      </c>
      <c r="EP956" s="6">
        <v>2719588323.0500002</v>
      </c>
      <c r="EQ956" s="6">
        <v>5.6770438915861403</v>
      </c>
      <c r="ER956" s="21">
        <v>29.727207600006704</v>
      </c>
    </row>
    <row r="957" spans="81:148" ht="21" x14ac:dyDescent="0.5">
      <c r="CC957" s="3"/>
      <c r="CD957" s="3"/>
      <c r="CE957" s="3"/>
      <c r="CF957" s="3"/>
      <c r="CG957" s="3"/>
      <c r="CH957" s="3"/>
      <c r="CI957" s="3">
        <v>2</v>
      </c>
      <c r="CJ957" s="5" t="s">
        <v>20</v>
      </c>
      <c r="CK957" s="5">
        <v>23523933650.540001</v>
      </c>
      <c r="CL957" s="6">
        <v>3501729185.9099998</v>
      </c>
      <c r="CM957" s="6">
        <v>27025662836.450001</v>
      </c>
      <c r="CN957" s="8">
        <v>12.957051995731829</v>
      </c>
      <c r="CO957" s="9">
        <v>17.519425153772929</v>
      </c>
      <c r="CP957" s="6">
        <v>195978371.20999998</v>
      </c>
      <c r="CQ957" s="6">
        <v>368961.88</v>
      </c>
      <c r="CR957" s="6">
        <v>196347333.08999997</v>
      </c>
      <c r="CS957" s="23">
        <v>0.18791285534338195</v>
      </c>
      <c r="CT957" s="9">
        <v>8.7863827694209995</v>
      </c>
      <c r="CU957" s="5">
        <v>3521340634.3899999</v>
      </c>
      <c r="CV957" s="6">
        <v>1380011243.1099999</v>
      </c>
      <c r="CW957" s="6">
        <v>4901351877.5</v>
      </c>
      <c r="CX957" s="6">
        <v>28.15572677907576</v>
      </c>
      <c r="CY957" s="7">
        <v>20.185939382512675</v>
      </c>
      <c r="CZ957" s="6">
        <v>9063.66</v>
      </c>
      <c r="DA957" s="6">
        <v>1431520125.1199999</v>
      </c>
      <c r="DB957" s="6">
        <v>1431529188.78</v>
      </c>
      <c r="DC957" s="6">
        <v>99.999366854684411</v>
      </c>
      <c r="DD957" s="7">
        <v>3.8990012440679402</v>
      </c>
      <c r="DE957" s="6">
        <v>98942820.920000017</v>
      </c>
      <c r="DF957" s="6">
        <v>111650.72</v>
      </c>
      <c r="DG957" s="6">
        <v>99054471.640000015</v>
      </c>
      <c r="DH957" s="6">
        <v>0.11271648634478545</v>
      </c>
      <c r="DI957" s="7">
        <v>6.0133401801249695</v>
      </c>
      <c r="DJ957" s="6">
        <v>9124883205.6100006</v>
      </c>
      <c r="DK957" s="6">
        <v>286544099.88</v>
      </c>
      <c r="DL957" s="6">
        <v>9411427305.4899998</v>
      </c>
      <c r="DM957" s="6">
        <v>3.0446402078975763</v>
      </c>
      <c r="DN957" s="7">
        <v>23.37675330212506</v>
      </c>
      <c r="DO957" s="6">
        <v>474756917.02999991</v>
      </c>
      <c r="DP957" s="6">
        <v>2582867.6799999997</v>
      </c>
      <c r="DQ957" s="6">
        <v>477339784.70999998</v>
      </c>
      <c r="DR957" s="6">
        <v>0.54109625108436732</v>
      </c>
      <c r="DS957" s="7">
        <v>45.138231127308465</v>
      </c>
      <c r="DT957" s="6">
        <v>223943275.82000002</v>
      </c>
      <c r="DU957" s="6">
        <v>5077333.1100000003</v>
      </c>
      <c r="DV957" s="6">
        <v>229020608.93000004</v>
      </c>
      <c r="DW957" s="6">
        <v>2.2169765130403105</v>
      </c>
      <c r="DX957" s="7">
        <v>14.005232808761336</v>
      </c>
      <c r="DY957" s="6">
        <v>7743027568.039999</v>
      </c>
      <c r="DZ957" s="6">
        <v>29439593.459999997</v>
      </c>
      <c r="EA957" s="6">
        <v>7772467161.499999</v>
      </c>
      <c r="EB957" s="6">
        <v>0.37876767888870028</v>
      </c>
      <c r="EC957" s="7">
        <v>23.049964348439929</v>
      </c>
      <c r="ED957" s="6">
        <v>0</v>
      </c>
      <c r="EE957" s="6">
        <v>0</v>
      </c>
      <c r="EF957" s="6">
        <v>0</v>
      </c>
      <c r="EG957" s="6"/>
      <c r="EH957" s="7">
        <v>0</v>
      </c>
      <c r="EI957" s="6">
        <v>305983177.53000003</v>
      </c>
      <c r="EJ957" s="6">
        <v>10046250</v>
      </c>
      <c r="EK957" s="6">
        <v>316029427.53000003</v>
      </c>
      <c r="EL957" s="6">
        <v>3.1788970028894949</v>
      </c>
      <c r="EM957" s="7">
        <v>10.59256553633328</v>
      </c>
      <c r="EN957" s="6">
        <v>1835068616.3300002</v>
      </c>
      <c r="EO957" s="6">
        <v>356027060.94999999</v>
      </c>
      <c r="EP957" s="6">
        <v>2191095677.2800002</v>
      </c>
      <c r="EQ957" s="6">
        <v>16.24881399026663</v>
      </c>
      <c r="ER957" s="21">
        <v>23.950373487753179</v>
      </c>
    </row>
    <row r="958" spans="81:148" ht="21" x14ac:dyDescent="0.5">
      <c r="CC958" s="3"/>
      <c r="CD958" s="3"/>
      <c r="CE958" s="3"/>
      <c r="CF958" s="3"/>
      <c r="CG958" s="3"/>
      <c r="CH958" s="3"/>
      <c r="CI958" s="3">
        <v>3</v>
      </c>
      <c r="CJ958" s="5" t="s">
        <v>21</v>
      </c>
      <c r="CK958" s="5">
        <v>3516583796.8800006</v>
      </c>
      <c r="CL958" s="6">
        <v>20345122483.220001</v>
      </c>
      <c r="CM958" s="6">
        <v>23861706280.100002</v>
      </c>
      <c r="CN958" s="8">
        <v>85.26264737483281</v>
      </c>
      <c r="CO958" s="9">
        <v>15.468385724538189</v>
      </c>
      <c r="CP958" s="6">
        <v>63097145.339999996</v>
      </c>
      <c r="CQ958" s="6">
        <v>2613140.87</v>
      </c>
      <c r="CR958" s="6">
        <v>65710286.210000008</v>
      </c>
      <c r="CS958" s="23">
        <v>3.9767607489165426</v>
      </c>
      <c r="CT958" s="9">
        <v>2.9404816324376721</v>
      </c>
      <c r="CU958" s="5">
        <v>443839028.39999998</v>
      </c>
      <c r="CV958" s="6">
        <v>13647609.560000001</v>
      </c>
      <c r="CW958" s="6">
        <v>457486637.96000004</v>
      </c>
      <c r="CX958" s="6">
        <v>2.9831711852518121</v>
      </c>
      <c r="CY958" s="7">
        <v>1.8841327399004077</v>
      </c>
      <c r="CZ958" s="6">
        <v>0</v>
      </c>
      <c r="DA958" s="6">
        <v>20284060657.350002</v>
      </c>
      <c r="DB958" s="6">
        <v>20284060657.350002</v>
      </c>
      <c r="DC958" s="6">
        <v>100</v>
      </c>
      <c r="DD958" s="7">
        <v>55.246919418498521</v>
      </c>
      <c r="DE958" s="6">
        <v>31924374.730000004</v>
      </c>
      <c r="DF958" s="6">
        <v>0.65</v>
      </c>
      <c r="DG958" s="6">
        <v>31924375.380000003</v>
      </c>
      <c r="DH958" s="6">
        <v>2.0360617624087089E-6</v>
      </c>
      <c r="DI958" s="7">
        <v>1.9380460671744624</v>
      </c>
      <c r="DJ958" s="6">
        <v>891892928.77999997</v>
      </c>
      <c r="DK958" s="6">
        <v>31167533.770000003</v>
      </c>
      <c r="DL958" s="6">
        <v>923060462.54999983</v>
      </c>
      <c r="DM958" s="6">
        <v>3.3765430364006885</v>
      </c>
      <c r="DN958" s="7">
        <v>2.2927613437963372</v>
      </c>
      <c r="DO958" s="6">
        <v>1703852.88</v>
      </c>
      <c r="DP958" s="6">
        <v>2.52</v>
      </c>
      <c r="DQ958" s="6">
        <v>1703855.4</v>
      </c>
      <c r="DR958" s="6">
        <v>1.4789987460203489E-4</v>
      </c>
      <c r="DS958" s="7">
        <v>0.16112006858895583</v>
      </c>
      <c r="DT958" s="6">
        <v>17795472.199999999</v>
      </c>
      <c r="DU958" s="6">
        <v>1168801.8600000001</v>
      </c>
      <c r="DV958" s="6">
        <v>18964274.059999999</v>
      </c>
      <c r="DW958" s="6">
        <v>6.1631774372279891</v>
      </c>
      <c r="DX958" s="7">
        <v>1.1597169115056962</v>
      </c>
      <c r="DY958" s="6">
        <v>1862944768.0600002</v>
      </c>
      <c r="DZ958" s="6">
        <v>11819729.800000001</v>
      </c>
      <c r="EA958" s="6">
        <v>1874764497.8600001</v>
      </c>
      <c r="EB958" s="6">
        <v>0.63046477642882326</v>
      </c>
      <c r="EC958" s="7">
        <v>5.5597860935901613</v>
      </c>
      <c r="ED958" s="6">
        <v>0</v>
      </c>
      <c r="EE958" s="6">
        <v>0</v>
      </c>
      <c r="EF958" s="6">
        <v>0</v>
      </c>
      <c r="EG958" s="6"/>
      <c r="EH958" s="7">
        <v>0</v>
      </c>
      <c r="EI958" s="6">
        <v>49680770.620000005</v>
      </c>
      <c r="EJ958" s="6">
        <v>111621.33999999998</v>
      </c>
      <c r="EK958" s="6">
        <v>49792391.960000001</v>
      </c>
      <c r="EL958" s="6">
        <v>0.22417348435413462</v>
      </c>
      <c r="EM958" s="7">
        <v>1.668924249141408</v>
      </c>
      <c r="EN958" s="6">
        <v>153705455.87</v>
      </c>
      <c r="EO958" s="6">
        <v>533385.5</v>
      </c>
      <c r="EP958" s="6">
        <v>154238841.36999997</v>
      </c>
      <c r="EQ958" s="6">
        <v>0.34581788560021265</v>
      </c>
      <c r="ER958" s="21">
        <v>1.6859500456482117</v>
      </c>
    </row>
    <row r="959" spans="81:148" ht="21" x14ac:dyDescent="0.5">
      <c r="CC959" s="3"/>
      <c r="CD959" s="3"/>
      <c r="CE959" s="3"/>
      <c r="CF959" s="3"/>
      <c r="CG959" s="3"/>
      <c r="CH959" s="3"/>
      <c r="CI959" s="3">
        <v>4</v>
      </c>
      <c r="CJ959" s="5" t="s">
        <v>22</v>
      </c>
      <c r="CK959" s="5">
        <v>12883231725.599998</v>
      </c>
      <c r="CL959" s="6">
        <v>2996278935.7399998</v>
      </c>
      <c r="CM959" s="6">
        <v>15879510661.34</v>
      </c>
      <c r="CN959" s="8">
        <v>18.868836701843037</v>
      </c>
      <c r="CO959" s="9">
        <v>10.293915830795912</v>
      </c>
      <c r="CP959" s="6">
        <v>64782561.879999995</v>
      </c>
      <c r="CQ959" s="6">
        <v>0</v>
      </c>
      <c r="CR959" s="6">
        <v>64782561.879999995</v>
      </c>
      <c r="CS959" s="23">
        <v>0</v>
      </c>
      <c r="CT959" s="9">
        <v>2.8989667264819676</v>
      </c>
      <c r="CU959" s="5">
        <v>1661159142.4699998</v>
      </c>
      <c r="CV959" s="6">
        <v>1793924185.6000001</v>
      </c>
      <c r="CW959" s="6">
        <v>3455083328.0699992</v>
      </c>
      <c r="CX959" s="6">
        <v>51.921300161581961</v>
      </c>
      <c r="CY959" s="7">
        <v>14.229564488547815</v>
      </c>
      <c r="CZ959" s="6">
        <v>0</v>
      </c>
      <c r="DA959" s="6">
        <v>418361002.82000005</v>
      </c>
      <c r="DB959" s="6">
        <v>418361002.82000005</v>
      </c>
      <c r="DC959" s="6">
        <v>100</v>
      </c>
      <c r="DD959" s="7">
        <v>1.1394738460449063</v>
      </c>
      <c r="DE959" s="6">
        <v>303879486.02999997</v>
      </c>
      <c r="DF959" s="6">
        <v>8855498.7200000007</v>
      </c>
      <c r="DG959" s="6">
        <v>312734984.75000006</v>
      </c>
      <c r="DH959" s="6">
        <v>2.8316303425659508</v>
      </c>
      <c r="DI959" s="7">
        <v>18.985330176336344</v>
      </c>
      <c r="DJ959" s="6">
        <v>6319207520.96</v>
      </c>
      <c r="DK959" s="6">
        <v>730492003.15999985</v>
      </c>
      <c r="DL959" s="6">
        <v>7049699524.1200008</v>
      </c>
      <c r="DM959" s="6">
        <v>10.362030334210388</v>
      </c>
      <c r="DN959" s="7">
        <v>17.510530685747199</v>
      </c>
      <c r="DO959" s="6">
        <v>12930647.24</v>
      </c>
      <c r="DP959" s="6">
        <v>0</v>
      </c>
      <c r="DQ959" s="6">
        <v>12930647.24</v>
      </c>
      <c r="DR959" s="6">
        <v>0</v>
      </c>
      <c r="DS959" s="7">
        <v>1.2227485796085704</v>
      </c>
      <c r="DT959" s="6">
        <v>174608581.88999999</v>
      </c>
      <c r="DU959" s="6">
        <v>7163951.9799999995</v>
      </c>
      <c r="DV959" s="6">
        <v>181772533.87</v>
      </c>
      <c r="DW959" s="6">
        <v>3.9411630720422877</v>
      </c>
      <c r="DX959" s="7">
        <v>11.11588457904204</v>
      </c>
      <c r="DY959" s="6">
        <v>3264383087.4799995</v>
      </c>
      <c r="DZ959" s="6">
        <v>9031302.5599999987</v>
      </c>
      <c r="EA959" s="6">
        <v>3273414390.04</v>
      </c>
      <c r="EB959" s="6">
        <v>0.27589854151920068</v>
      </c>
      <c r="EC959" s="7">
        <v>9.707610649271734</v>
      </c>
      <c r="ED959" s="6">
        <v>0</v>
      </c>
      <c r="EE959" s="6">
        <v>0</v>
      </c>
      <c r="EF959" s="6">
        <v>0</v>
      </c>
      <c r="EG959" s="6"/>
      <c r="EH959" s="7">
        <v>0</v>
      </c>
      <c r="EI959" s="6">
        <v>275568458.07999998</v>
      </c>
      <c r="EJ959" s="6">
        <v>4606919.830000001</v>
      </c>
      <c r="EK959" s="6">
        <v>280175377.90999997</v>
      </c>
      <c r="EL959" s="6">
        <v>1.644298604811687</v>
      </c>
      <c r="EM959" s="7">
        <v>9.3908218464778663</v>
      </c>
      <c r="EN959" s="6">
        <v>806712239.56999993</v>
      </c>
      <c r="EO959" s="6">
        <v>23844071.070000004</v>
      </c>
      <c r="EP959" s="6">
        <v>830556310.6400001</v>
      </c>
      <c r="EQ959" s="6">
        <v>2.8708554452649366</v>
      </c>
      <c r="ER959" s="21">
        <v>9.0786240184327358</v>
      </c>
    </row>
    <row r="960" spans="81:148" ht="21" x14ac:dyDescent="0.5">
      <c r="CC960" s="3"/>
      <c r="CD960" s="3"/>
      <c r="CE960" s="3"/>
      <c r="CF960" s="3"/>
      <c r="CG960" s="3"/>
      <c r="CH960" s="3"/>
      <c r="CI960" s="3">
        <v>5</v>
      </c>
      <c r="CJ960" s="5" t="s">
        <v>23</v>
      </c>
      <c r="CK960" s="5">
        <v>10854305131.01</v>
      </c>
      <c r="CL960" s="6">
        <v>2574695235.02</v>
      </c>
      <c r="CM960" s="6">
        <v>13429000366.029999</v>
      </c>
      <c r="CN960" s="8">
        <v>19.172649972763047</v>
      </c>
      <c r="CO960" s="9">
        <v>8.7053689756441859</v>
      </c>
      <c r="CP960" s="6">
        <v>2320575.81</v>
      </c>
      <c r="CQ960" s="6">
        <v>0</v>
      </c>
      <c r="CR960" s="6">
        <v>2320575.81</v>
      </c>
      <c r="CS960" s="23">
        <v>0</v>
      </c>
      <c r="CT960" s="9">
        <v>0.10384387193470683</v>
      </c>
      <c r="CU960" s="5">
        <v>396262291.35000002</v>
      </c>
      <c r="CV960" s="6">
        <v>20349095.379999999</v>
      </c>
      <c r="CW960" s="6">
        <v>416611386.7299999</v>
      </c>
      <c r="CX960" s="6">
        <v>4.8844309176762772</v>
      </c>
      <c r="CY960" s="7">
        <v>1.71579033882501</v>
      </c>
      <c r="CZ960" s="6">
        <v>9423236.1799999997</v>
      </c>
      <c r="DA960" s="6">
        <v>1902737204.6999996</v>
      </c>
      <c r="DB960" s="6">
        <v>1912160440.8799999</v>
      </c>
      <c r="DC960" s="6">
        <v>99.507194272063103</v>
      </c>
      <c r="DD960" s="7">
        <v>5.2080781840029937</v>
      </c>
      <c r="DE960" s="6">
        <v>14737678.809999999</v>
      </c>
      <c r="DF960" s="6">
        <v>0</v>
      </c>
      <c r="DG960" s="6">
        <v>14737678.809999999</v>
      </c>
      <c r="DH960" s="6">
        <v>0</v>
      </c>
      <c r="DI960" s="7">
        <v>0.89468627395274358</v>
      </c>
      <c r="DJ960" s="6">
        <v>4720456223.21</v>
      </c>
      <c r="DK960" s="6">
        <v>578170955.66999996</v>
      </c>
      <c r="DL960" s="6">
        <v>5298627178.8800001</v>
      </c>
      <c r="DM960" s="6">
        <v>10.911712338897019</v>
      </c>
      <c r="DN960" s="7">
        <v>13.161096226962112</v>
      </c>
      <c r="DO960" s="6">
        <v>173049666.15000001</v>
      </c>
      <c r="DP960" s="6">
        <v>0</v>
      </c>
      <c r="DQ960" s="6">
        <v>173049666.15000001</v>
      </c>
      <c r="DR960" s="6">
        <v>0</v>
      </c>
      <c r="DS960" s="7">
        <v>16.363932103266457</v>
      </c>
      <c r="DT960" s="6">
        <v>223890966.51000002</v>
      </c>
      <c r="DU960" s="6">
        <v>5224849.96</v>
      </c>
      <c r="DV960" s="6">
        <v>229115816.46999997</v>
      </c>
      <c r="DW960" s="6">
        <v>2.2804405389813551</v>
      </c>
      <c r="DX960" s="7">
        <v>14.011055008645783</v>
      </c>
      <c r="DY960" s="6">
        <v>4007734838.4700003</v>
      </c>
      <c r="DZ960" s="6">
        <v>9237996.8200000003</v>
      </c>
      <c r="EA960" s="6">
        <v>4016972835.2899995</v>
      </c>
      <c r="EB960" s="6">
        <v>0.2299740924021727</v>
      </c>
      <c r="EC960" s="7">
        <v>11.912701426482078</v>
      </c>
      <c r="ED960" s="6">
        <v>0</v>
      </c>
      <c r="EE960" s="6">
        <v>0</v>
      </c>
      <c r="EF960" s="6">
        <v>0</v>
      </c>
      <c r="EG960" s="6"/>
      <c r="EH960" s="7">
        <v>0</v>
      </c>
      <c r="EI960" s="6">
        <v>179492195.44999999</v>
      </c>
      <c r="EJ960" s="6">
        <v>4466124.4400000004</v>
      </c>
      <c r="EK960" s="6">
        <v>183958319.89000002</v>
      </c>
      <c r="EL960" s="6">
        <v>2.4277914924807811</v>
      </c>
      <c r="EM960" s="7">
        <v>6.1658516253319835</v>
      </c>
      <c r="EN960" s="6">
        <v>1126937459.0699999</v>
      </c>
      <c r="EO960" s="6">
        <v>54509008.049999997</v>
      </c>
      <c r="EP960" s="6">
        <v>1181446467.1199999</v>
      </c>
      <c r="EQ960" s="6">
        <v>4.6137518344674611</v>
      </c>
      <c r="ER960" s="21">
        <v>12.914125310327352</v>
      </c>
    </row>
    <row r="961" spans="81:148" ht="21" x14ac:dyDescent="0.5">
      <c r="CC961" s="3"/>
      <c r="CD961" s="3"/>
      <c r="CE961" s="3"/>
      <c r="CF961" s="3"/>
      <c r="CG961" s="3"/>
      <c r="CH961" s="3"/>
      <c r="CI961" s="3">
        <v>6</v>
      </c>
      <c r="CJ961" s="5" t="s">
        <v>25</v>
      </c>
      <c r="CK961" s="5">
        <v>8400940310.7600012</v>
      </c>
      <c r="CL961" s="6">
        <v>615236262.79000008</v>
      </c>
      <c r="CM961" s="6">
        <v>9016176573.5499992</v>
      </c>
      <c r="CN961" s="8">
        <v>6.8236935886422971</v>
      </c>
      <c r="CO961" s="9">
        <v>5.8447495482134473</v>
      </c>
      <c r="CP961" s="6">
        <v>20280397.399999999</v>
      </c>
      <c r="CQ961" s="6">
        <v>0.02</v>
      </c>
      <c r="CR961" s="6">
        <v>20280397.420000002</v>
      </c>
      <c r="CS961" s="23">
        <v>9.8617396818252286E-8</v>
      </c>
      <c r="CT961" s="9">
        <v>0.90753121849849794</v>
      </c>
      <c r="CU961" s="5">
        <v>387376832.67000002</v>
      </c>
      <c r="CV961" s="6">
        <v>5981961.5800000001</v>
      </c>
      <c r="CW961" s="6">
        <v>393358794.24999994</v>
      </c>
      <c r="CX961" s="6">
        <v>1.5207392506389861</v>
      </c>
      <c r="CY961" s="7">
        <v>1.6200258571026813</v>
      </c>
      <c r="CZ961" s="6">
        <v>20298448.969999999</v>
      </c>
      <c r="DA961" s="6">
        <v>326826065.42999995</v>
      </c>
      <c r="DB961" s="6">
        <v>347124514.39999998</v>
      </c>
      <c r="DC961" s="6">
        <v>94.152401190942797</v>
      </c>
      <c r="DD961" s="7">
        <v>0.94544974988985608</v>
      </c>
      <c r="DE961" s="6">
        <v>51457295.199999996</v>
      </c>
      <c r="DF961" s="6">
        <v>52926.65</v>
      </c>
      <c r="DG961" s="6">
        <v>51510221.850000001</v>
      </c>
      <c r="DH961" s="6">
        <v>0.10274980013505805</v>
      </c>
      <c r="DI961" s="7">
        <v>3.1270520311641739</v>
      </c>
      <c r="DJ961" s="6">
        <v>3572173595.8299999</v>
      </c>
      <c r="DK961" s="6">
        <v>243498923.83000001</v>
      </c>
      <c r="DL961" s="6">
        <v>3815672519.6599998</v>
      </c>
      <c r="DM961" s="6">
        <v>6.3815467018038872</v>
      </c>
      <c r="DN961" s="7">
        <v>9.4776309988345293</v>
      </c>
      <c r="DO961" s="6">
        <v>135741877.88</v>
      </c>
      <c r="DP961" s="6">
        <v>0</v>
      </c>
      <c r="DQ961" s="6">
        <v>135741877.88</v>
      </c>
      <c r="DR961" s="6">
        <v>0</v>
      </c>
      <c r="DS961" s="7">
        <v>12.836030965080292</v>
      </c>
      <c r="DT961" s="6">
        <v>302246743.44</v>
      </c>
      <c r="DU961" s="6">
        <v>156046.51999999999</v>
      </c>
      <c r="DV961" s="6">
        <v>302402789.95999998</v>
      </c>
      <c r="DW961" s="6">
        <v>5.1602209100200719E-2</v>
      </c>
      <c r="DX961" s="7">
        <v>18.492752661849948</v>
      </c>
      <c r="DY961" s="6">
        <v>2413820352.4499998</v>
      </c>
      <c r="DZ961" s="6">
        <v>17868172.899999999</v>
      </c>
      <c r="EA961" s="6">
        <v>2431688525.3500004</v>
      </c>
      <c r="EB961" s="6">
        <v>0.73480516578200228</v>
      </c>
      <c r="EC961" s="7">
        <v>7.2113953846555576</v>
      </c>
      <c r="ED961" s="6">
        <v>0</v>
      </c>
      <c r="EE961" s="6">
        <v>0</v>
      </c>
      <c r="EF961" s="6">
        <v>0</v>
      </c>
      <c r="EG961" s="6"/>
      <c r="EH961" s="7">
        <v>0</v>
      </c>
      <c r="EI961" s="6">
        <v>425234627.95000005</v>
      </c>
      <c r="EJ961" s="6">
        <v>3781980.5999999992</v>
      </c>
      <c r="EK961" s="6">
        <v>429016608.55000001</v>
      </c>
      <c r="EL961" s="6">
        <v>0.88154643075064687</v>
      </c>
      <c r="EM961" s="7">
        <v>14.379630965885056</v>
      </c>
      <c r="EN961" s="6">
        <v>1072310138.97</v>
      </c>
      <c r="EO961" s="6">
        <v>17070185.259999998</v>
      </c>
      <c r="EP961" s="6">
        <v>1089380324.23</v>
      </c>
      <c r="EQ961" s="6">
        <v>1.5669628760796293</v>
      </c>
      <c r="ER961" s="21">
        <v>11.907771032576399</v>
      </c>
    </row>
    <row r="962" spans="81:148" ht="21" x14ac:dyDescent="0.5">
      <c r="CC962" s="3"/>
      <c r="CD962" s="3"/>
      <c r="CE962" s="3"/>
      <c r="CF962" s="3"/>
      <c r="CG962" s="3"/>
      <c r="CH962" s="3"/>
      <c r="CI962" s="3">
        <v>7</v>
      </c>
      <c r="CJ962" s="5" t="s">
        <v>24</v>
      </c>
      <c r="CK962" s="5">
        <v>3491378208.9200001</v>
      </c>
      <c r="CL962" s="6">
        <v>4785184767.4399996</v>
      </c>
      <c r="CM962" s="6">
        <v>8276562976.3600006</v>
      </c>
      <c r="CN962" s="8">
        <v>57.816085990135299</v>
      </c>
      <c r="CO962" s="9">
        <v>5.3652939604967678</v>
      </c>
      <c r="CP962" s="6">
        <v>2131166.3800000004</v>
      </c>
      <c r="CQ962" s="6">
        <v>0</v>
      </c>
      <c r="CR962" s="6">
        <v>2131166.3800000004</v>
      </c>
      <c r="CS962" s="23">
        <v>0</v>
      </c>
      <c r="CT962" s="9">
        <v>9.536795466133588E-2</v>
      </c>
      <c r="CU962" s="5">
        <v>460539979.66000009</v>
      </c>
      <c r="CV962" s="6">
        <v>4569992280.3800011</v>
      </c>
      <c r="CW962" s="6">
        <v>5030532260.04</v>
      </c>
      <c r="CX962" s="6">
        <v>90.845104337799498</v>
      </c>
      <c r="CY962" s="7">
        <v>20.717961452450712</v>
      </c>
      <c r="CZ962" s="6">
        <v>0</v>
      </c>
      <c r="DA962" s="6">
        <v>0</v>
      </c>
      <c r="DB962" s="6">
        <v>0</v>
      </c>
      <c r="DC962" s="6"/>
      <c r="DD962" s="7">
        <v>0</v>
      </c>
      <c r="DE962" s="6">
        <v>702449052.77999997</v>
      </c>
      <c r="DF962" s="6">
        <v>171355308.77000004</v>
      </c>
      <c r="DG962" s="6">
        <v>873804361.54999995</v>
      </c>
      <c r="DH962" s="6">
        <v>19.610260180670306</v>
      </c>
      <c r="DI962" s="7">
        <v>53.046397501101843</v>
      </c>
      <c r="DJ962" s="6">
        <v>1110990911.1099999</v>
      </c>
      <c r="DK962" s="6">
        <v>42032634.25</v>
      </c>
      <c r="DL962" s="6">
        <v>1153023545.3600001</v>
      </c>
      <c r="DM962" s="6">
        <v>3.6454272264558534</v>
      </c>
      <c r="DN962" s="7">
        <v>2.8639595352024014</v>
      </c>
      <c r="DO962" s="6">
        <v>21101194.740000002</v>
      </c>
      <c r="DP962" s="6">
        <v>0</v>
      </c>
      <c r="DQ962" s="6">
        <v>21101194.740000002</v>
      </c>
      <c r="DR962" s="6">
        <v>0</v>
      </c>
      <c r="DS962" s="7">
        <v>1.9953723442832734</v>
      </c>
      <c r="DT962" s="6">
        <v>17363599.34</v>
      </c>
      <c r="DU962" s="6">
        <v>442521.48</v>
      </c>
      <c r="DV962" s="6">
        <v>17806120.82</v>
      </c>
      <c r="DW962" s="6">
        <v>2.485221146556277</v>
      </c>
      <c r="DX962" s="7">
        <v>1.0888926925404112</v>
      </c>
      <c r="DY962" s="6">
        <v>759876325.27999997</v>
      </c>
      <c r="DZ962" s="6">
        <v>497778.08</v>
      </c>
      <c r="EA962" s="6">
        <v>760374103.3599999</v>
      </c>
      <c r="EB962" s="6">
        <v>6.5464891268703099E-2</v>
      </c>
      <c r="EC962" s="7">
        <v>2.2549591538631266</v>
      </c>
      <c r="ED962" s="6">
        <v>0</v>
      </c>
      <c r="EE962" s="6">
        <v>0</v>
      </c>
      <c r="EF962" s="6">
        <v>0</v>
      </c>
      <c r="EG962" s="6"/>
      <c r="EH962" s="7">
        <v>0</v>
      </c>
      <c r="EI962" s="6">
        <v>80361788.13000001</v>
      </c>
      <c r="EJ962" s="6">
        <v>211566.07</v>
      </c>
      <c r="EK962" s="6">
        <v>80573354.200000003</v>
      </c>
      <c r="EL962" s="6">
        <v>0.26257572630630288</v>
      </c>
      <c r="EM962" s="7">
        <v>2.7006299429652807</v>
      </c>
      <c r="EN962" s="6">
        <v>336564191.5</v>
      </c>
      <c r="EO962" s="6">
        <v>652678.41000000015</v>
      </c>
      <c r="EP962" s="6">
        <v>337216869.91000003</v>
      </c>
      <c r="EQ962" s="6">
        <v>0.19354856421453465</v>
      </c>
      <c r="ER962" s="21">
        <v>3.6860416751593479</v>
      </c>
    </row>
    <row r="963" spans="81:148" ht="21" x14ac:dyDescent="0.5">
      <c r="CC963" s="3"/>
      <c r="CD963" s="3"/>
      <c r="CE963" s="3"/>
      <c r="CF963" s="3"/>
      <c r="CG963" s="3"/>
      <c r="CH963" s="3"/>
      <c r="CI963" s="3">
        <v>8</v>
      </c>
      <c r="CJ963" s="5" t="s">
        <v>26</v>
      </c>
      <c r="CK963" s="5">
        <v>268237870.28</v>
      </c>
      <c r="CL963" s="6">
        <v>4094335356.0700006</v>
      </c>
      <c r="CM963" s="6">
        <v>4362573226.3499994</v>
      </c>
      <c r="CN963" s="8">
        <v>93.851384117524063</v>
      </c>
      <c r="CO963" s="9">
        <v>2.8280444250125951</v>
      </c>
      <c r="CP963" s="6">
        <v>216748501.92000002</v>
      </c>
      <c r="CQ963" s="6">
        <v>0</v>
      </c>
      <c r="CR963" s="6">
        <v>216748501.92000002</v>
      </c>
      <c r="CS963" s="23">
        <v>0</v>
      </c>
      <c r="CT963" s="9">
        <v>9.6993184098648495</v>
      </c>
      <c r="CU963" s="5">
        <v>51489368.359999999</v>
      </c>
      <c r="CV963" s="6">
        <v>4060708.2899999996</v>
      </c>
      <c r="CW963" s="6">
        <v>55550076.649999999</v>
      </c>
      <c r="CX963" s="6">
        <v>7.3099958359823427</v>
      </c>
      <c r="CY963" s="7">
        <v>0.22877983625260187</v>
      </c>
      <c r="CZ963" s="6">
        <v>0</v>
      </c>
      <c r="DA963" s="6">
        <v>4090274647.7799997</v>
      </c>
      <c r="DB963" s="6">
        <v>4090274647.7799997</v>
      </c>
      <c r="DC963" s="6">
        <v>100</v>
      </c>
      <c r="DD963" s="7">
        <v>11.140524458230024</v>
      </c>
      <c r="DE963" s="6">
        <v>0</v>
      </c>
      <c r="DF963" s="6">
        <v>0</v>
      </c>
      <c r="DG963" s="6">
        <v>0</v>
      </c>
      <c r="DH963" s="6"/>
      <c r="DI963" s="7">
        <v>0</v>
      </c>
      <c r="DJ963" s="6">
        <v>0</v>
      </c>
      <c r="DK963" s="6">
        <v>0</v>
      </c>
      <c r="DL963" s="6">
        <v>0</v>
      </c>
      <c r="DM963" s="6"/>
      <c r="DN963" s="7">
        <v>0</v>
      </c>
      <c r="DO963" s="6">
        <v>0</v>
      </c>
      <c r="DP963" s="6">
        <v>0</v>
      </c>
      <c r="DQ963" s="6">
        <v>0</v>
      </c>
      <c r="DR963" s="6"/>
      <c r="DS963" s="7">
        <v>0</v>
      </c>
      <c r="DT963" s="6">
        <v>0</v>
      </c>
      <c r="DU963" s="6">
        <v>0</v>
      </c>
      <c r="DV963" s="6">
        <v>0</v>
      </c>
      <c r="DW963" s="6"/>
      <c r="DX963" s="7">
        <v>0</v>
      </c>
      <c r="DY963" s="6">
        <v>0</v>
      </c>
      <c r="DZ963" s="6">
        <v>0</v>
      </c>
      <c r="EA963" s="6">
        <v>0</v>
      </c>
      <c r="EB963" s="6"/>
      <c r="EC963" s="7">
        <v>0</v>
      </c>
      <c r="ED963" s="6">
        <v>0</v>
      </c>
      <c r="EE963" s="6">
        <v>0</v>
      </c>
      <c r="EF963" s="6">
        <v>0</v>
      </c>
      <c r="EG963" s="6"/>
      <c r="EH963" s="7">
        <v>0</v>
      </c>
      <c r="EI963" s="6">
        <v>0</v>
      </c>
      <c r="EJ963" s="6">
        <v>0</v>
      </c>
      <c r="EK963" s="6">
        <v>0</v>
      </c>
      <c r="EL963" s="6"/>
      <c r="EM963" s="7">
        <v>0</v>
      </c>
      <c r="EN963" s="6">
        <v>0</v>
      </c>
      <c r="EO963" s="6">
        <v>0</v>
      </c>
      <c r="EP963" s="6">
        <v>0</v>
      </c>
      <c r="EQ963" s="6"/>
      <c r="ER963" s="21">
        <v>0</v>
      </c>
    </row>
    <row r="964" spans="81:148" ht="21" x14ac:dyDescent="0.5">
      <c r="CC964" s="3"/>
      <c r="CD964" s="3"/>
      <c r="CE964" s="3"/>
      <c r="CF964" s="3"/>
      <c r="CG964" s="3"/>
      <c r="CH964" s="3"/>
      <c r="CI964" s="3">
        <v>9</v>
      </c>
      <c r="CJ964" s="5" t="s">
        <v>27</v>
      </c>
      <c r="CK964" s="5">
        <v>590915541.23000002</v>
      </c>
      <c r="CL964" s="6">
        <v>3420804547.1800003</v>
      </c>
      <c r="CM964" s="6">
        <v>4011720088.4099994</v>
      </c>
      <c r="CN964" s="8">
        <v>85.270269903995171</v>
      </c>
      <c r="CO964" s="9">
        <v>2.6006033691796935</v>
      </c>
      <c r="CP964" s="6">
        <v>16180305.070000002</v>
      </c>
      <c r="CQ964" s="6">
        <v>1462828594.24</v>
      </c>
      <c r="CR964" s="6">
        <v>1479008899.3099999</v>
      </c>
      <c r="CS964" s="23">
        <v>98.906003535370985</v>
      </c>
      <c r="CT964" s="9">
        <v>66.184440115420898</v>
      </c>
      <c r="CU964" s="5">
        <v>34653198.530000001</v>
      </c>
      <c r="CV964" s="6">
        <v>1910009784.4299998</v>
      </c>
      <c r="CW964" s="6">
        <v>1944662982.9599998</v>
      </c>
      <c r="CX964" s="6">
        <v>98.218035781333484</v>
      </c>
      <c r="CY964" s="7">
        <v>8.0089840669569092</v>
      </c>
      <c r="CZ964" s="6">
        <v>0</v>
      </c>
      <c r="DA964" s="6">
        <v>693670.03</v>
      </c>
      <c r="DB964" s="6">
        <v>693670.03</v>
      </c>
      <c r="DC964" s="6">
        <v>100</v>
      </c>
      <c r="DD964" s="7">
        <v>1.8893225029156541E-3</v>
      </c>
      <c r="DE964" s="6">
        <v>281558.76</v>
      </c>
      <c r="DF964" s="6">
        <v>871923.99000000011</v>
      </c>
      <c r="DG964" s="6">
        <v>1153482.75</v>
      </c>
      <c r="DH964" s="6">
        <v>75.590553044681442</v>
      </c>
      <c r="DI964" s="7">
        <v>7.0024947413429503E-2</v>
      </c>
      <c r="DJ964" s="6">
        <v>122938359.35000002</v>
      </c>
      <c r="DK964" s="6">
        <v>4198246.55</v>
      </c>
      <c r="DL964" s="6">
        <v>127136605.90000001</v>
      </c>
      <c r="DM964" s="6">
        <v>3.3021540258060327</v>
      </c>
      <c r="DN964" s="7">
        <v>0.31579068459255982</v>
      </c>
      <c r="DO964" s="6">
        <v>118966435.14</v>
      </c>
      <c r="DP964" s="6">
        <v>484556.62</v>
      </c>
      <c r="DQ964" s="6">
        <v>119450991.76000001</v>
      </c>
      <c r="DR964" s="6">
        <v>0.40565307400173567</v>
      </c>
      <c r="DS964" s="7">
        <v>11.295531290618911</v>
      </c>
      <c r="DT964" s="6">
        <v>1381000.47</v>
      </c>
      <c r="DU964" s="6">
        <v>50669.96</v>
      </c>
      <c r="DV964" s="6">
        <v>1431670.43</v>
      </c>
      <c r="DW964" s="6">
        <v>3.5392195674531046</v>
      </c>
      <c r="DX964" s="7">
        <v>8.7550538666579053E-2</v>
      </c>
      <c r="DY964" s="6">
        <v>172164154.70999998</v>
      </c>
      <c r="DZ964" s="6">
        <v>554156.12</v>
      </c>
      <c r="EA964" s="6">
        <v>172718310.82999998</v>
      </c>
      <c r="EB964" s="6">
        <v>0.32084387424645128</v>
      </c>
      <c r="EC964" s="7">
        <v>0.51221199449698918</v>
      </c>
      <c r="ED964" s="6">
        <v>0</v>
      </c>
      <c r="EE964" s="6">
        <v>0</v>
      </c>
      <c r="EF964" s="6">
        <v>0</v>
      </c>
      <c r="EG964" s="6"/>
      <c r="EH964" s="7">
        <v>0</v>
      </c>
      <c r="EI964" s="6">
        <v>84036478.849999994</v>
      </c>
      <c r="EJ964" s="6">
        <v>2983309.16</v>
      </c>
      <c r="EK964" s="6">
        <v>87019788.010000005</v>
      </c>
      <c r="EL964" s="6">
        <v>3.4283112246345264</v>
      </c>
      <c r="EM964" s="7">
        <v>2.9166992917653305</v>
      </c>
      <c r="EN964" s="6">
        <v>40314050.349999994</v>
      </c>
      <c r="EO964" s="6">
        <v>38129636.079999998</v>
      </c>
      <c r="EP964" s="6">
        <v>78443686.430000007</v>
      </c>
      <c r="EQ964" s="6">
        <v>48.607654503878209</v>
      </c>
      <c r="ER964" s="21">
        <v>0.85745027350287173</v>
      </c>
    </row>
    <row r="965" spans="81:148" ht="21" x14ac:dyDescent="0.5">
      <c r="CC965" s="3"/>
      <c r="CD965" s="3"/>
      <c r="CE965" s="3"/>
      <c r="CF965" s="3"/>
      <c r="CG965" s="3"/>
      <c r="CH965" s="3"/>
      <c r="CI965" s="3">
        <v>10</v>
      </c>
      <c r="CJ965" s="5" t="s">
        <v>28</v>
      </c>
      <c r="CK965" s="5">
        <v>2206976390.1700001</v>
      </c>
      <c r="CL965" s="6">
        <v>938983.31000000017</v>
      </c>
      <c r="CM965" s="6">
        <v>2207915373.48</v>
      </c>
      <c r="CN965" s="8">
        <v>4.2528048007565801E-2</v>
      </c>
      <c r="CO965" s="9">
        <v>1.4312843450180674</v>
      </c>
      <c r="CP965" s="6">
        <v>1504994.25</v>
      </c>
      <c r="CQ965" s="6">
        <v>0</v>
      </c>
      <c r="CR965" s="6">
        <v>1504994.25</v>
      </c>
      <c r="CS965" s="23">
        <v>0</v>
      </c>
      <c r="CT965" s="9">
        <v>6.7347263332659724E-2</v>
      </c>
      <c r="CU965" s="5">
        <v>4066103.7699999996</v>
      </c>
      <c r="CV965" s="6">
        <v>0</v>
      </c>
      <c r="CW965" s="6">
        <v>4066103.7699999996</v>
      </c>
      <c r="CX965" s="6">
        <v>0</v>
      </c>
      <c r="CY965" s="7">
        <v>1.6746017481628211E-2</v>
      </c>
      <c r="CZ965" s="6">
        <v>0</v>
      </c>
      <c r="DA965" s="6">
        <v>0</v>
      </c>
      <c r="DB965" s="6">
        <v>0</v>
      </c>
      <c r="DC965" s="6"/>
      <c r="DD965" s="7">
        <v>0</v>
      </c>
      <c r="DE965" s="6">
        <v>1695351.71</v>
      </c>
      <c r="DF965" s="6">
        <v>0</v>
      </c>
      <c r="DG965" s="6">
        <v>1695351.71</v>
      </c>
      <c r="DH965" s="6">
        <v>0</v>
      </c>
      <c r="DI965" s="7">
        <v>0.10292040721026628</v>
      </c>
      <c r="DJ965" s="6">
        <v>4140642.6099999994</v>
      </c>
      <c r="DK965" s="6">
        <v>0</v>
      </c>
      <c r="DL965" s="6">
        <v>4140642.6099999994</v>
      </c>
      <c r="DM965" s="6">
        <v>0</v>
      </c>
      <c r="DN965" s="7">
        <v>1.0284814158823029E-2</v>
      </c>
      <c r="DO965" s="6">
        <v>2704634.4100000006</v>
      </c>
      <c r="DP965" s="6">
        <v>0</v>
      </c>
      <c r="DQ965" s="6">
        <v>2704634.4100000006</v>
      </c>
      <c r="DR965" s="6">
        <v>0</v>
      </c>
      <c r="DS965" s="7">
        <v>0.25575578869383531</v>
      </c>
      <c r="DT965" s="6">
        <v>78370392.799999997</v>
      </c>
      <c r="DU965" s="6">
        <v>0</v>
      </c>
      <c r="DV965" s="6">
        <v>78370392.799999997</v>
      </c>
      <c r="DW965" s="6">
        <v>0</v>
      </c>
      <c r="DX965" s="7">
        <v>4.7925625628458279</v>
      </c>
      <c r="DY965" s="6">
        <v>2094445826.1900001</v>
      </c>
      <c r="DZ965" s="6">
        <v>938983.31000000017</v>
      </c>
      <c r="EA965" s="6">
        <v>2095384809.5000005</v>
      </c>
      <c r="EB965" s="6">
        <v>4.481197466655587E-2</v>
      </c>
      <c r="EC965" s="7">
        <v>6.2140558656173894</v>
      </c>
      <c r="ED965" s="6">
        <v>0</v>
      </c>
      <c r="EE965" s="6">
        <v>0</v>
      </c>
      <c r="EF965" s="6">
        <v>0</v>
      </c>
      <c r="EG965" s="6"/>
      <c r="EH965" s="7">
        <v>0</v>
      </c>
      <c r="EI965" s="6">
        <v>15136697.279999999</v>
      </c>
      <c r="EJ965" s="6">
        <v>0</v>
      </c>
      <c r="EK965" s="6">
        <v>15136697.279999999</v>
      </c>
      <c r="EL965" s="6">
        <v>0</v>
      </c>
      <c r="EM965" s="7">
        <v>0.50734660754596117</v>
      </c>
      <c r="EN965" s="6">
        <v>4911747.1500000004</v>
      </c>
      <c r="EO965" s="6">
        <v>0</v>
      </c>
      <c r="EP965" s="6">
        <v>4911747.1500000004</v>
      </c>
      <c r="EQ965" s="6">
        <v>0</v>
      </c>
      <c r="ER965" s="21">
        <v>5.3689202137417326E-2</v>
      </c>
    </row>
    <row r="966" spans="81:148" ht="21" x14ac:dyDescent="0.5">
      <c r="CC966" s="3"/>
      <c r="CD966" s="3"/>
      <c r="CE966" s="3"/>
      <c r="CF966" s="3"/>
      <c r="CG966" s="3"/>
      <c r="CH966" s="3"/>
      <c r="CI966" s="3">
        <v>11</v>
      </c>
      <c r="CJ966" s="5" t="s">
        <v>29</v>
      </c>
      <c r="CK966" s="5">
        <v>1704249635.8499999</v>
      </c>
      <c r="CL966" s="6">
        <v>28064387.119999997</v>
      </c>
      <c r="CM966" s="6">
        <v>1732314022.9699998</v>
      </c>
      <c r="CN966" s="8">
        <v>1.6200519506206188</v>
      </c>
      <c r="CO966" s="9">
        <v>1.1229750793502</v>
      </c>
      <c r="CP966" s="6">
        <v>0</v>
      </c>
      <c r="CQ966" s="6">
        <v>0</v>
      </c>
      <c r="CR966" s="6">
        <v>0</v>
      </c>
      <c r="CS966" s="23"/>
      <c r="CT966" s="9">
        <v>0</v>
      </c>
      <c r="CU966" s="5">
        <v>30568963.669999998</v>
      </c>
      <c r="CV966" s="6">
        <v>23479.83</v>
      </c>
      <c r="CW966" s="6">
        <v>30592443.499999996</v>
      </c>
      <c r="CX966" s="6">
        <v>7.6750423678971585E-2</v>
      </c>
      <c r="CY966" s="7">
        <v>0.12599324135220566</v>
      </c>
      <c r="CZ966" s="6">
        <v>0</v>
      </c>
      <c r="DA966" s="6">
        <v>496998.51999999996</v>
      </c>
      <c r="DB966" s="6">
        <v>496998.51999999996</v>
      </c>
      <c r="DC966" s="6">
        <v>100</v>
      </c>
      <c r="DD966" s="7">
        <v>1.3536558408783722E-3</v>
      </c>
      <c r="DE966" s="6">
        <v>136384.77000000002</v>
      </c>
      <c r="DF966" s="6">
        <v>0</v>
      </c>
      <c r="DG966" s="6">
        <v>136384.77000000002</v>
      </c>
      <c r="DH966" s="6">
        <v>0</v>
      </c>
      <c r="DI966" s="7">
        <v>8.2795658168643427E-3</v>
      </c>
      <c r="DJ966" s="6">
        <v>228634274.81999996</v>
      </c>
      <c r="DK966" s="6">
        <v>24035601.420000006</v>
      </c>
      <c r="DL966" s="6">
        <v>252669876.23999995</v>
      </c>
      <c r="DM966" s="6">
        <v>9.5126501732915916</v>
      </c>
      <c r="DN966" s="7">
        <v>0.6275988935594744</v>
      </c>
      <c r="DO966" s="6">
        <v>3202054.0599999996</v>
      </c>
      <c r="DP966" s="6">
        <v>0</v>
      </c>
      <c r="DQ966" s="6">
        <v>3202054.0599999996</v>
      </c>
      <c r="DR966" s="6">
        <v>0</v>
      </c>
      <c r="DS966" s="7">
        <v>0.30279281315347795</v>
      </c>
      <c r="DT966" s="6">
        <v>1193635.5599999998</v>
      </c>
      <c r="DU966" s="6">
        <v>31968.1</v>
      </c>
      <c r="DV966" s="6">
        <v>1225603.6599999999</v>
      </c>
      <c r="DW966" s="6">
        <v>2.6083554613405773</v>
      </c>
      <c r="DX966" s="7">
        <v>7.4948995506410515E-2</v>
      </c>
      <c r="DY966" s="6">
        <v>1305407919.4099998</v>
      </c>
      <c r="DZ966" s="6">
        <v>2726170.87</v>
      </c>
      <c r="EA966" s="6">
        <v>1308134090.2800002</v>
      </c>
      <c r="EB966" s="6">
        <v>0.20840148500498717</v>
      </c>
      <c r="EC966" s="7">
        <v>3.879391641985892</v>
      </c>
      <c r="ED966" s="6">
        <v>0</v>
      </c>
      <c r="EE966" s="6">
        <v>0</v>
      </c>
      <c r="EF966" s="6">
        <v>0</v>
      </c>
      <c r="EG966" s="6"/>
      <c r="EH966" s="7">
        <v>0</v>
      </c>
      <c r="EI966" s="6">
        <v>38141786</v>
      </c>
      <c r="EJ966" s="6">
        <v>128482.43</v>
      </c>
      <c r="EK966" s="6">
        <v>38270268.43</v>
      </c>
      <c r="EL966" s="6">
        <v>0.33572387984423657</v>
      </c>
      <c r="EM966" s="7">
        <v>1.2827296799737411</v>
      </c>
      <c r="EN966" s="6">
        <v>96964617.559999987</v>
      </c>
      <c r="EO966" s="6">
        <v>621685.94999999995</v>
      </c>
      <c r="EP966" s="6">
        <v>97586303.510000005</v>
      </c>
      <c r="EQ966" s="6">
        <v>0.63706271027705608</v>
      </c>
      <c r="ER966" s="21">
        <v>1.0666939105348179</v>
      </c>
    </row>
    <row r="967" spans="81:148" ht="21" x14ac:dyDescent="0.5">
      <c r="CC967" s="3"/>
      <c r="CD967" s="3"/>
      <c r="CE967" s="3"/>
      <c r="CF967" s="3"/>
      <c r="CG967" s="3"/>
      <c r="CH967" s="3"/>
      <c r="CI967" s="3">
        <v>12</v>
      </c>
      <c r="CJ967" s="5" t="s">
        <v>31</v>
      </c>
      <c r="CK967" s="5">
        <v>1301760461.6799998</v>
      </c>
      <c r="CL967" s="6">
        <v>29350.33</v>
      </c>
      <c r="CM967" s="6">
        <v>1301789812.0099998</v>
      </c>
      <c r="CN967" s="8">
        <v>2.2546135888621122E-3</v>
      </c>
      <c r="CO967" s="9">
        <v>0.84388713481223621</v>
      </c>
      <c r="CP967" s="6">
        <v>0</v>
      </c>
      <c r="CQ967" s="6">
        <v>0</v>
      </c>
      <c r="CR967" s="6">
        <v>0</v>
      </c>
      <c r="CS967" s="23"/>
      <c r="CT967" s="9">
        <v>0</v>
      </c>
      <c r="CU967" s="5">
        <v>152151.85</v>
      </c>
      <c r="CV967" s="6">
        <v>0</v>
      </c>
      <c r="CW967" s="6">
        <v>152151.85</v>
      </c>
      <c r="CX967" s="6">
        <v>0</v>
      </c>
      <c r="CY967" s="7">
        <v>6.266287542292787E-4</v>
      </c>
      <c r="CZ967" s="6">
        <v>0</v>
      </c>
      <c r="DA967" s="6">
        <v>0</v>
      </c>
      <c r="DB967" s="6">
        <v>0</v>
      </c>
      <c r="DC967" s="6"/>
      <c r="DD967" s="7">
        <v>0</v>
      </c>
      <c r="DE967" s="6">
        <v>0</v>
      </c>
      <c r="DF967" s="6">
        <v>0</v>
      </c>
      <c r="DG967" s="6">
        <v>0</v>
      </c>
      <c r="DH967" s="6"/>
      <c r="DI967" s="7">
        <v>0</v>
      </c>
      <c r="DJ967" s="6">
        <v>2983225.4900000007</v>
      </c>
      <c r="DK967" s="6">
        <v>0</v>
      </c>
      <c r="DL967" s="6">
        <v>2983225.4900000007</v>
      </c>
      <c r="DM967" s="6">
        <v>0</v>
      </c>
      <c r="DN967" s="7">
        <v>7.4099415594126288E-3</v>
      </c>
      <c r="DO967" s="6">
        <v>30979</v>
      </c>
      <c r="DP967" s="6">
        <v>0</v>
      </c>
      <c r="DQ967" s="6">
        <v>30979</v>
      </c>
      <c r="DR967" s="6">
        <v>0</v>
      </c>
      <c r="DS967" s="7">
        <v>2.9294379117014643E-3</v>
      </c>
      <c r="DT967" s="6">
        <v>9304279.0999999996</v>
      </c>
      <c r="DU967" s="6">
        <v>0</v>
      </c>
      <c r="DV967" s="6">
        <v>9304279.0999999996</v>
      </c>
      <c r="DW967" s="6">
        <v>0</v>
      </c>
      <c r="DX967" s="7">
        <v>0.5689819598419682</v>
      </c>
      <c r="DY967" s="6">
        <v>1241984057.1399999</v>
      </c>
      <c r="DZ967" s="6">
        <v>29350.33</v>
      </c>
      <c r="EA967" s="6">
        <v>1242013407.4699998</v>
      </c>
      <c r="EB967" s="6">
        <v>2.3631250535199187E-3</v>
      </c>
      <c r="EC967" s="7">
        <v>3.683304691755422</v>
      </c>
      <c r="ED967" s="6">
        <v>0</v>
      </c>
      <c r="EE967" s="6">
        <v>0</v>
      </c>
      <c r="EF967" s="6">
        <v>0</v>
      </c>
      <c r="EG967" s="6"/>
      <c r="EH967" s="7">
        <v>0</v>
      </c>
      <c r="EI967" s="6">
        <v>38887923.670000002</v>
      </c>
      <c r="EJ967" s="6">
        <v>0</v>
      </c>
      <c r="EK967" s="6">
        <v>38887923.670000002</v>
      </c>
      <c r="EL967" s="6">
        <v>0</v>
      </c>
      <c r="EM967" s="7">
        <v>1.3034320356362958</v>
      </c>
      <c r="EN967" s="6">
        <v>8417845.4299999997</v>
      </c>
      <c r="EO967" s="6">
        <v>0</v>
      </c>
      <c r="EP967" s="6">
        <v>8417845.4299999997</v>
      </c>
      <c r="EQ967" s="6">
        <v>0</v>
      </c>
      <c r="ER967" s="21">
        <v>9.2013572981419572E-2</v>
      </c>
    </row>
    <row r="968" spans="81:148" ht="21" x14ac:dyDescent="0.5">
      <c r="CC968" s="3"/>
      <c r="CD968" s="3"/>
      <c r="CE968" s="3"/>
      <c r="CF968" s="3"/>
      <c r="CG968" s="3"/>
      <c r="CH968" s="3"/>
      <c r="CI968" s="3">
        <v>13</v>
      </c>
      <c r="CJ968" s="5" t="s">
        <v>30</v>
      </c>
      <c r="CK968" s="5">
        <v>1262665095.8399999</v>
      </c>
      <c r="CL968" s="6">
        <v>8361762.830000001</v>
      </c>
      <c r="CM968" s="6">
        <v>1271026858.6700001</v>
      </c>
      <c r="CN968" s="8">
        <v>0.65787459745341126</v>
      </c>
      <c r="CO968" s="9">
        <v>0.82394500566592555</v>
      </c>
      <c r="CP968" s="6">
        <v>0</v>
      </c>
      <c r="CQ968" s="6">
        <v>0</v>
      </c>
      <c r="CR968" s="6">
        <v>0</v>
      </c>
      <c r="CS968" s="23"/>
      <c r="CT968" s="9">
        <v>0</v>
      </c>
      <c r="CU968" s="5">
        <v>362886890.10999995</v>
      </c>
      <c r="CV968" s="6">
        <v>705359.22</v>
      </c>
      <c r="CW968" s="6">
        <v>363592249.32999998</v>
      </c>
      <c r="CX968" s="6">
        <v>0.19399732015734167</v>
      </c>
      <c r="CY968" s="7">
        <v>1.497434032153268</v>
      </c>
      <c r="CZ968" s="6">
        <v>0</v>
      </c>
      <c r="DA968" s="6">
        <v>0</v>
      </c>
      <c r="DB968" s="6">
        <v>0</v>
      </c>
      <c r="DC968" s="6"/>
      <c r="DD968" s="7">
        <v>0</v>
      </c>
      <c r="DE968" s="6">
        <v>0</v>
      </c>
      <c r="DF968" s="6">
        <v>0</v>
      </c>
      <c r="DG968" s="6">
        <v>0</v>
      </c>
      <c r="DH968" s="6"/>
      <c r="DI968" s="7">
        <v>0</v>
      </c>
      <c r="DJ968" s="6">
        <v>155306664.05000001</v>
      </c>
      <c r="DK968" s="6">
        <v>5422431.1299999999</v>
      </c>
      <c r="DL968" s="6">
        <v>160729095.17999998</v>
      </c>
      <c r="DM968" s="6">
        <v>3.3736462735184549</v>
      </c>
      <c r="DN968" s="7">
        <v>0.39923003010445235</v>
      </c>
      <c r="DO968" s="6">
        <v>320161.94</v>
      </c>
      <c r="DP968" s="6">
        <v>0</v>
      </c>
      <c r="DQ968" s="6">
        <v>320161.94</v>
      </c>
      <c r="DR968" s="6">
        <v>0</v>
      </c>
      <c r="DS968" s="7">
        <v>3.0275171081051343E-2</v>
      </c>
      <c r="DT968" s="6">
        <v>1392612.5</v>
      </c>
      <c r="DU968" s="6">
        <v>205800</v>
      </c>
      <c r="DV968" s="6">
        <v>1598412.4999999998</v>
      </c>
      <c r="DW968" s="6">
        <v>12.875274686603117</v>
      </c>
      <c r="DX968" s="7">
        <v>9.7747269520956206E-2</v>
      </c>
      <c r="DY968" s="6">
        <v>682840599.02999997</v>
      </c>
      <c r="DZ968" s="6">
        <v>1222955.3600000001</v>
      </c>
      <c r="EA968" s="6">
        <v>684063554.38999999</v>
      </c>
      <c r="EB968" s="6">
        <v>0.17877803197548597</v>
      </c>
      <c r="EC968" s="7">
        <v>2.0286532208022376</v>
      </c>
      <c r="ED968" s="6">
        <v>0</v>
      </c>
      <c r="EE968" s="6">
        <v>0</v>
      </c>
      <c r="EF968" s="6">
        <v>0</v>
      </c>
      <c r="EG968" s="6"/>
      <c r="EH968" s="7">
        <v>0</v>
      </c>
      <c r="EI968" s="6">
        <v>34894101.770000003</v>
      </c>
      <c r="EJ968" s="6">
        <v>674608.21</v>
      </c>
      <c r="EK968" s="6">
        <v>35568709.980000004</v>
      </c>
      <c r="EL968" s="6">
        <v>1.8966338964199903</v>
      </c>
      <c r="EM968" s="7">
        <v>1.192179774050365</v>
      </c>
      <c r="EN968" s="6">
        <v>25024066.439999998</v>
      </c>
      <c r="EO968" s="6">
        <v>130608.91</v>
      </c>
      <c r="EP968" s="6">
        <v>25154675.350000001</v>
      </c>
      <c r="EQ968" s="6">
        <v>0.5192231987999002</v>
      </c>
      <c r="ER968" s="21">
        <v>0.27496009226925672</v>
      </c>
    </row>
    <row r="969" spans="81:148" ht="21" x14ac:dyDescent="0.5">
      <c r="CC969" s="3"/>
      <c r="CD969" s="3"/>
      <c r="CE969" s="3"/>
      <c r="CF969" s="3"/>
      <c r="CG969" s="3"/>
      <c r="CH969" s="3"/>
      <c r="CI969" s="3">
        <v>14</v>
      </c>
      <c r="CJ969" s="5" t="s">
        <v>828</v>
      </c>
      <c r="CK969" s="5">
        <v>1137005396.6900001</v>
      </c>
      <c r="CL969" s="6">
        <v>106789497.34</v>
      </c>
      <c r="CM969" s="6">
        <v>1243794894.0300002</v>
      </c>
      <c r="CN969" s="8">
        <v>8.5857803286193786</v>
      </c>
      <c r="CO969" s="9">
        <v>0.80629184506861318</v>
      </c>
      <c r="CP969" s="6">
        <v>4736993.04</v>
      </c>
      <c r="CQ969" s="6">
        <v>91553590.63000001</v>
      </c>
      <c r="CR969" s="6">
        <v>96290583.670000002</v>
      </c>
      <c r="CS969" s="23">
        <v>95.080523079770444</v>
      </c>
      <c r="CT969" s="9">
        <v>4.3089249642508562</v>
      </c>
      <c r="CU969" s="5">
        <v>0</v>
      </c>
      <c r="CV969" s="6">
        <v>0</v>
      </c>
      <c r="CW969" s="6">
        <v>0</v>
      </c>
      <c r="CX969" s="6"/>
      <c r="CY969" s="7">
        <v>0</v>
      </c>
      <c r="CZ969" s="6">
        <v>0</v>
      </c>
      <c r="DA969" s="6">
        <v>8329518.7800000003</v>
      </c>
      <c r="DB969" s="6">
        <v>8329518.7800000003</v>
      </c>
      <c r="DC969" s="6">
        <v>100</v>
      </c>
      <c r="DD969" s="7">
        <v>2.2686791397795499E-2</v>
      </c>
      <c r="DE969" s="6">
        <v>2781415.18</v>
      </c>
      <c r="DF969" s="6">
        <v>0</v>
      </c>
      <c r="DG969" s="6">
        <v>2781415.18</v>
      </c>
      <c r="DH969" s="6">
        <v>0</v>
      </c>
      <c r="DI969" s="7">
        <v>0.16885250491558243</v>
      </c>
      <c r="DJ969" s="6">
        <v>19802178.73</v>
      </c>
      <c r="DK969" s="6">
        <v>6381504.4600000009</v>
      </c>
      <c r="DL969" s="6">
        <v>26183683.189999998</v>
      </c>
      <c r="DM969" s="6">
        <v>24.372065662775849</v>
      </c>
      <c r="DN969" s="7">
        <v>6.5036841129992765E-2</v>
      </c>
      <c r="DO969" s="6">
        <v>834713.75</v>
      </c>
      <c r="DP969" s="6">
        <v>0</v>
      </c>
      <c r="DQ969" s="6">
        <v>834713.75</v>
      </c>
      <c r="DR969" s="6">
        <v>0</v>
      </c>
      <c r="DS969" s="7">
        <v>7.893224780233378E-2</v>
      </c>
      <c r="DT969" s="6">
        <v>0</v>
      </c>
      <c r="DU969" s="6">
        <v>0</v>
      </c>
      <c r="DV969" s="6">
        <v>0</v>
      </c>
      <c r="DW969" s="6"/>
      <c r="DX969" s="7">
        <v>0</v>
      </c>
      <c r="DY969" s="6">
        <v>558261409.34000003</v>
      </c>
      <c r="DZ969" s="6">
        <v>0</v>
      </c>
      <c r="EA969" s="6">
        <v>558261409.34000003</v>
      </c>
      <c r="EB969" s="6">
        <v>0</v>
      </c>
      <c r="EC969" s="7">
        <v>1.6555754196217753</v>
      </c>
      <c r="ED969" s="6">
        <v>0</v>
      </c>
      <c r="EE969" s="6">
        <v>0</v>
      </c>
      <c r="EF969" s="6">
        <v>0</v>
      </c>
      <c r="EG969" s="6"/>
      <c r="EH969" s="7">
        <v>0</v>
      </c>
      <c r="EI969" s="6">
        <v>467576003.26999998</v>
      </c>
      <c r="EJ969" s="6">
        <v>269683.46999999997</v>
      </c>
      <c r="EK969" s="6">
        <v>467845686.74000001</v>
      </c>
      <c r="EL969" s="6">
        <v>5.7643679880685431E-2</v>
      </c>
      <c r="EM969" s="7">
        <v>15.681090638984456</v>
      </c>
      <c r="EN969" s="6">
        <v>83012683.379999995</v>
      </c>
      <c r="EO969" s="6">
        <v>255200</v>
      </c>
      <c r="EP969" s="6">
        <v>83267883.379999995</v>
      </c>
      <c r="EQ969" s="6">
        <v>0.30648070977783032</v>
      </c>
      <c r="ER969" s="21">
        <v>0.91018248411743097</v>
      </c>
    </row>
    <row r="970" spans="81:148" ht="21" x14ac:dyDescent="0.5">
      <c r="CC970" s="3"/>
      <c r="CD970" s="3"/>
      <c r="CE970" s="3"/>
      <c r="CF970" s="3"/>
      <c r="CG970" s="3"/>
      <c r="CH970" s="3"/>
      <c r="CI970" s="3">
        <v>15</v>
      </c>
      <c r="CJ970" s="5" t="s">
        <v>32</v>
      </c>
      <c r="CK970" s="5">
        <v>1113709346.3499999</v>
      </c>
      <c r="CL970" s="6">
        <v>0</v>
      </c>
      <c r="CM970" s="6">
        <v>1113709346.3499999</v>
      </c>
      <c r="CN970" s="8">
        <v>0</v>
      </c>
      <c r="CO970" s="9">
        <v>0.72196370000296972</v>
      </c>
      <c r="CP970" s="6">
        <v>24484.82</v>
      </c>
      <c r="CQ970" s="6">
        <v>0</v>
      </c>
      <c r="CR970" s="6">
        <v>24484.82</v>
      </c>
      <c r="CS970" s="23">
        <v>0</v>
      </c>
      <c r="CT970" s="9">
        <v>1.0956756945701112E-3</v>
      </c>
      <c r="CU970" s="5">
        <v>2009040.91</v>
      </c>
      <c r="CV970" s="6">
        <v>0</v>
      </c>
      <c r="CW970" s="6">
        <v>2009040.91</v>
      </c>
      <c r="CX970" s="6">
        <v>0</v>
      </c>
      <c r="CY970" s="7">
        <v>8.2741209037481729E-3</v>
      </c>
      <c r="CZ970" s="6">
        <v>0</v>
      </c>
      <c r="DA970" s="6">
        <v>0</v>
      </c>
      <c r="DB970" s="6">
        <v>0</v>
      </c>
      <c r="DC970" s="6"/>
      <c r="DD970" s="7">
        <v>0</v>
      </c>
      <c r="DE970" s="6">
        <v>0</v>
      </c>
      <c r="DF970" s="6">
        <v>0</v>
      </c>
      <c r="DG970" s="6">
        <v>0</v>
      </c>
      <c r="DH970" s="6"/>
      <c r="DI970" s="7">
        <v>0</v>
      </c>
      <c r="DJ970" s="6">
        <v>5755198.3399999999</v>
      </c>
      <c r="DK970" s="6">
        <v>0</v>
      </c>
      <c r="DL970" s="6">
        <v>5755198.3399999999</v>
      </c>
      <c r="DM970" s="6">
        <v>0</v>
      </c>
      <c r="DN970" s="7">
        <v>1.4295159217826529E-2</v>
      </c>
      <c r="DO970" s="6">
        <v>0</v>
      </c>
      <c r="DP970" s="6">
        <v>0</v>
      </c>
      <c r="DQ970" s="6">
        <v>0</v>
      </c>
      <c r="DR970" s="6"/>
      <c r="DS970" s="7">
        <v>0</v>
      </c>
      <c r="DT970" s="6">
        <v>38871.950000000004</v>
      </c>
      <c r="DU970" s="6">
        <v>0</v>
      </c>
      <c r="DV970" s="6">
        <v>38871.950000000004</v>
      </c>
      <c r="DW970" s="6">
        <v>0</v>
      </c>
      <c r="DX970" s="7">
        <v>2.3771254125297039E-3</v>
      </c>
      <c r="DY970" s="6">
        <v>1104964966.6400001</v>
      </c>
      <c r="DZ970" s="6">
        <v>0</v>
      </c>
      <c r="EA970" s="6">
        <v>1104964966.6400001</v>
      </c>
      <c r="EB970" s="6">
        <v>0</v>
      </c>
      <c r="EC970" s="7">
        <v>3.2768749687984289</v>
      </c>
      <c r="ED970" s="6">
        <v>0</v>
      </c>
      <c r="EE970" s="6">
        <v>0</v>
      </c>
      <c r="EF970" s="6">
        <v>0</v>
      </c>
      <c r="EG970" s="6"/>
      <c r="EH970" s="7">
        <v>0</v>
      </c>
      <c r="EI970" s="6">
        <v>199140.72</v>
      </c>
      <c r="EJ970" s="6">
        <v>0</v>
      </c>
      <c r="EK970" s="6">
        <v>199140.72</v>
      </c>
      <c r="EL970" s="6">
        <v>0</v>
      </c>
      <c r="EM970" s="7">
        <v>6.6747300845974335E-3</v>
      </c>
      <c r="EN970" s="6">
        <v>717642.97</v>
      </c>
      <c r="EO970" s="6">
        <v>0</v>
      </c>
      <c r="EP970" s="6">
        <v>717642.97</v>
      </c>
      <c r="EQ970" s="6">
        <v>0</v>
      </c>
      <c r="ER970" s="21">
        <v>7.8443937161599437E-3</v>
      </c>
    </row>
    <row r="971" spans="81:148" ht="21" x14ac:dyDescent="0.5">
      <c r="CC971" s="3"/>
      <c r="CD971" s="3"/>
      <c r="CE971" s="3"/>
      <c r="CF971" s="3"/>
      <c r="CG971" s="3"/>
      <c r="CH971" s="3"/>
      <c r="CI971" s="3">
        <v>16</v>
      </c>
      <c r="CJ971" s="5" t="s">
        <v>829</v>
      </c>
      <c r="CK971" s="5">
        <v>336350331.77999997</v>
      </c>
      <c r="CL971" s="6">
        <v>695618829.26999998</v>
      </c>
      <c r="CM971" s="6">
        <v>1031969161.05</v>
      </c>
      <c r="CN971" s="8">
        <v>67.406939618450139</v>
      </c>
      <c r="CO971" s="9">
        <v>0.66897550625967117</v>
      </c>
      <c r="CP971" s="6">
        <v>0</v>
      </c>
      <c r="CQ971" s="6">
        <v>0</v>
      </c>
      <c r="CR971" s="6">
        <v>0</v>
      </c>
      <c r="CS971" s="23"/>
      <c r="CT971" s="9">
        <v>0</v>
      </c>
      <c r="CU971" s="5">
        <v>6579224.75</v>
      </c>
      <c r="CV971" s="6">
        <v>695052428.67999995</v>
      </c>
      <c r="CW971" s="6">
        <v>701631653.42999995</v>
      </c>
      <c r="CX971" s="6">
        <v>99.062296474533795</v>
      </c>
      <c r="CY971" s="7">
        <v>2.8896301222539846</v>
      </c>
      <c r="CZ971" s="6">
        <v>2033703.15</v>
      </c>
      <c r="DA971" s="6">
        <v>165828.5</v>
      </c>
      <c r="DB971" s="6">
        <v>2199531.65</v>
      </c>
      <c r="DC971" s="6">
        <v>7.5392640974272869</v>
      </c>
      <c r="DD971" s="7">
        <v>5.9907801440119857E-3</v>
      </c>
      <c r="DE971" s="6">
        <v>32545.449999999997</v>
      </c>
      <c r="DF971" s="6">
        <v>0</v>
      </c>
      <c r="DG971" s="6">
        <v>32545.449999999997</v>
      </c>
      <c r="DH971" s="6">
        <v>0</v>
      </c>
      <c r="DI971" s="7">
        <v>1.9757498972536856E-3</v>
      </c>
      <c r="DJ971" s="6">
        <v>10883703.48</v>
      </c>
      <c r="DK971" s="6">
        <v>317126.61</v>
      </c>
      <c r="DL971" s="6">
        <v>11200830.09</v>
      </c>
      <c r="DM971" s="6">
        <v>2.8312777486297893</v>
      </c>
      <c r="DN971" s="7">
        <v>2.7821395553914524E-2</v>
      </c>
      <c r="DO971" s="6">
        <v>272273.82</v>
      </c>
      <c r="DP971" s="6">
        <v>0</v>
      </c>
      <c r="DQ971" s="6">
        <v>272273.82</v>
      </c>
      <c r="DR971" s="6">
        <v>0</v>
      </c>
      <c r="DS971" s="7">
        <v>2.5746772028528368E-2</v>
      </c>
      <c r="DT971" s="6">
        <v>652505.7799999998</v>
      </c>
      <c r="DU971" s="6">
        <v>0</v>
      </c>
      <c r="DV971" s="6">
        <v>652505.7799999998</v>
      </c>
      <c r="DW971" s="6">
        <v>0</v>
      </c>
      <c r="DX971" s="7">
        <v>3.9902502227454895E-2</v>
      </c>
      <c r="DY971" s="6">
        <v>43704312.030000001</v>
      </c>
      <c r="DZ971" s="6">
        <v>2000</v>
      </c>
      <c r="EA971" s="6">
        <v>43706312.030000001</v>
      </c>
      <c r="EB971" s="6">
        <v>4.5759980815292776E-3</v>
      </c>
      <c r="EC971" s="7">
        <v>0.12961507757581425</v>
      </c>
      <c r="ED971" s="6">
        <v>0</v>
      </c>
      <c r="EE971" s="6">
        <v>0</v>
      </c>
      <c r="EF971" s="6">
        <v>0</v>
      </c>
      <c r="EG971" s="6"/>
      <c r="EH971" s="7">
        <v>0</v>
      </c>
      <c r="EI971" s="6">
        <v>251742029.37999997</v>
      </c>
      <c r="EJ971" s="6">
        <v>81445.48</v>
      </c>
      <c r="EK971" s="6">
        <v>251823474.85999998</v>
      </c>
      <c r="EL971" s="6">
        <v>3.2342290584815102E-2</v>
      </c>
      <c r="EM971" s="7">
        <v>8.4405325222079508</v>
      </c>
      <c r="EN971" s="6">
        <v>20450033.940000005</v>
      </c>
      <c r="EO971" s="6">
        <v>0</v>
      </c>
      <c r="EP971" s="6">
        <v>20450033.940000005</v>
      </c>
      <c r="EQ971" s="6">
        <v>0</v>
      </c>
      <c r="ER971" s="21">
        <v>0.22353471634257577</v>
      </c>
    </row>
    <row r="972" spans="81:148" ht="21" x14ac:dyDescent="0.5">
      <c r="CC972" s="3"/>
      <c r="CD972" s="3"/>
      <c r="CE972" s="3"/>
      <c r="CF972" s="3"/>
      <c r="CG972" s="3"/>
      <c r="CH972" s="3"/>
      <c r="CI972" s="3">
        <v>17</v>
      </c>
      <c r="CJ972" s="5" t="s">
        <v>33</v>
      </c>
      <c r="CK972" s="5">
        <v>916811733.31000006</v>
      </c>
      <c r="CL972" s="6">
        <v>15102113.279999999</v>
      </c>
      <c r="CM972" s="6">
        <v>931913846.59000015</v>
      </c>
      <c r="CN972" s="8">
        <v>1.6205482229135979</v>
      </c>
      <c r="CO972" s="9">
        <v>0.60411450345921447</v>
      </c>
      <c r="CP972" s="6">
        <v>1024283.2100000002</v>
      </c>
      <c r="CQ972" s="6">
        <v>5603.45</v>
      </c>
      <c r="CR972" s="6">
        <v>1029886.6600000001</v>
      </c>
      <c r="CS972" s="23">
        <v>0.54408414222978663</v>
      </c>
      <c r="CT972" s="9">
        <v>4.6086586771885277E-2</v>
      </c>
      <c r="CU972" s="5">
        <v>4385481.8499999996</v>
      </c>
      <c r="CV972" s="6">
        <v>0</v>
      </c>
      <c r="CW972" s="6">
        <v>4385481.8499999996</v>
      </c>
      <c r="CX972" s="6">
        <v>0</v>
      </c>
      <c r="CY972" s="7">
        <v>1.8061357968112857E-2</v>
      </c>
      <c r="CZ972" s="6">
        <v>27503824.57</v>
      </c>
      <c r="DA972" s="6">
        <v>12826511.27</v>
      </c>
      <c r="DB972" s="6">
        <v>40330335.840000004</v>
      </c>
      <c r="DC972" s="6">
        <v>31.803631194359028</v>
      </c>
      <c r="DD972" s="7">
        <v>0.10984619164339235</v>
      </c>
      <c r="DE972" s="6">
        <v>3613522.38</v>
      </c>
      <c r="DF972" s="6">
        <v>0.03</v>
      </c>
      <c r="DG972" s="6">
        <v>3613522.41</v>
      </c>
      <c r="DH972" s="6">
        <v>8.3021485952262295E-7</v>
      </c>
      <c r="DI972" s="7">
        <v>0.21936757765774914</v>
      </c>
      <c r="DJ972" s="6">
        <v>113843961.73999999</v>
      </c>
      <c r="DK972" s="6">
        <v>1181790.3799999999</v>
      </c>
      <c r="DL972" s="6">
        <v>115025752.11999999</v>
      </c>
      <c r="DM972" s="6">
        <v>1.0274137384184225</v>
      </c>
      <c r="DN972" s="7">
        <v>0.28570890933111565</v>
      </c>
      <c r="DO972" s="6">
        <v>37827681.829999998</v>
      </c>
      <c r="DP972" s="6">
        <v>0</v>
      </c>
      <c r="DQ972" s="6">
        <v>37827681.829999998</v>
      </c>
      <c r="DR972" s="6">
        <v>0</v>
      </c>
      <c r="DS972" s="7">
        <v>3.5770633417664426</v>
      </c>
      <c r="DT972" s="6">
        <v>6113009.3400000008</v>
      </c>
      <c r="DU972" s="6">
        <v>77953.8</v>
      </c>
      <c r="DV972" s="6">
        <v>6190963.1399999997</v>
      </c>
      <c r="DW972" s="6">
        <v>1.2591546458472374</v>
      </c>
      <c r="DX972" s="7">
        <v>0.37859422560814904</v>
      </c>
      <c r="DY972" s="6">
        <v>498793860.02999997</v>
      </c>
      <c r="DZ972" s="6">
        <v>590210.57000000007</v>
      </c>
      <c r="EA972" s="6">
        <v>499384070.59999996</v>
      </c>
      <c r="EB972" s="6">
        <v>0.11818770456391889</v>
      </c>
      <c r="EC972" s="7">
        <v>1.4809692706745843</v>
      </c>
      <c r="ED972" s="6">
        <v>0</v>
      </c>
      <c r="EE972" s="6">
        <v>0</v>
      </c>
      <c r="EF972" s="6">
        <v>0</v>
      </c>
      <c r="EG972" s="6"/>
      <c r="EH972" s="7">
        <v>0</v>
      </c>
      <c r="EI972" s="6">
        <v>105480134.05000001</v>
      </c>
      <c r="EJ972" s="6">
        <v>4062.05</v>
      </c>
      <c r="EK972" s="6">
        <v>105484196.10000002</v>
      </c>
      <c r="EL972" s="6">
        <v>3.8508612192002089E-3</v>
      </c>
      <c r="EM972" s="7">
        <v>3.5355829644396453</v>
      </c>
      <c r="EN972" s="6">
        <v>118225974.31000002</v>
      </c>
      <c r="EO972" s="6">
        <v>415981.73000000004</v>
      </c>
      <c r="EP972" s="6">
        <v>118641956.03999999</v>
      </c>
      <c r="EQ972" s="6">
        <v>0.35061941313556255</v>
      </c>
      <c r="ER972" s="21">
        <v>1.2968485073198728</v>
      </c>
    </row>
    <row r="973" spans="81:148" ht="21" x14ac:dyDescent="0.5">
      <c r="CC973" s="3"/>
      <c r="CD973" s="3"/>
      <c r="CE973" s="3"/>
      <c r="CF973" s="3"/>
      <c r="CG973" s="3"/>
      <c r="CH973" s="3"/>
      <c r="CI973" s="3">
        <v>18</v>
      </c>
      <c r="CJ973" s="5" t="s">
        <v>35</v>
      </c>
      <c r="CK973" s="5">
        <v>0</v>
      </c>
      <c r="CL973" s="6">
        <v>786752228.74000001</v>
      </c>
      <c r="CM973" s="6">
        <v>786752228.74000001</v>
      </c>
      <c r="CN973" s="8">
        <v>100</v>
      </c>
      <c r="CO973" s="9">
        <v>0.51001327402725105</v>
      </c>
      <c r="CP973" s="6">
        <v>0</v>
      </c>
      <c r="CQ973" s="6">
        <v>0</v>
      </c>
      <c r="CR973" s="6">
        <v>0</v>
      </c>
      <c r="CS973" s="23"/>
      <c r="CT973" s="9">
        <v>0</v>
      </c>
      <c r="CU973" s="5">
        <v>0</v>
      </c>
      <c r="CV973" s="6">
        <v>0</v>
      </c>
      <c r="CW973" s="6">
        <v>0</v>
      </c>
      <c r="CX973" s="6"/>
      <c r="CY973" s="7">
        <v>0</v>
      </c>
      <c r="CZ973" s="6">
        <v>0</v>
      </c>
      <c r="DA973" s="6">
        <v>786752228.74000001</v>
      </c>
      <c r="DB973" s="6">
        <v>786752228.74000001</v>
      </c>
      <c r="DC973" s="6">
        <v>100</v>
      </c>
      <c r="DD973" s="7">
        <v>2.142846923886168</v>
      </c>
      <c r="DE973" s="6">
        <v>0</v>
      </c>
      <c r="DF973" s="6">
        <v>0</v>
      </c>
      <c r="DG973" s="6">
        <v>0</v>
      </c>
      <c r="DH973" s="6"/>
      <c r="DI973" s="7">
        <v>0</v>
      </c>
      <c r="DJ973" s="6">
        <v>0</v>
      </c>
      <c r="DK973" s="6">
        <v>0</v>
      </c>
      <c r="DL973" s="6">
        <v>0</v>
      </c>
      <c r="DM973" s="6"/>
      <c r="DN973" s="7">
        <v>0</v>
      </c>
      <c r="DO973" s="6">
        <v>0</v>
      </c>
      <c r="DP973" s="6">
        <v>0</v>
      </c>
      <c r="DQ973" s="6">
        <v>0</v>
      </c>
      <c r="DR973" s="6"/>
      <c r="DS973" s="7">
        <v>0</v>
      </c>
      <c r="DT973" s="6">
        <v>0</v>
      </c>
      <c r="DU973" s="6">
        <v>0</v>
      </c>
      <c r="DV973" s="6">
        <v>0</v>
      </c>
      <c r="DW973" s="6"/>
      <c r="DX973" s="7">
        <v>0</v>
      </c>
      <c r="DY973" s="6">
        <v>0</v>
      </c>
      <c r="DZ973" s="6">
        <v>0</v>
      </c>
      <c r="EA973" s="6">
        <v>0</v>
      </c>
      <c r="EB973" s="6"/>
      <c r="EC973" s="7">
        <v>0</v>
      </c>
      <c r="ED973" s="6">
        <v>0</v>
      </c>
      <c r="EE973" s="6">
        <v>0</v>
      </c>
      <c r="EF973" s="6">
        <v>0</v>
      </c>
      <c r="EG973" s="6"/>
      <c r="EH973" s="7">
        <v>0</v>
      </c>
      <c r="EI973" s="6">
        <v>0</v>
      </c>
      <c r="EJ973" s="6">
        <v>0</v>
      </c>
      <c r="EK973" s="6">
        <v>0</v>
      </c>
      <c r="EL973" s="6"/>
      <c r="EM973" s="7">
        <v>0</v>
      </c>
      <c r="EN973" s="6">
        <v>0</v>
      </c>
      <c r="EO973" s="6">
        <v>0</v>
      </c>
      <c r="EP973" s="6">
        <v>0</v>
      </c>
      <c r="EQ973" s="6"/>
      <c r="ER973" s="21">
        <v>0</v>
      </c>
    </row>
    <row r="974" spans="81:148" ht="21" x14ac:dyDescent="0.5">
      <c r="CC974" s="3"/>
      <c r="CD974" s="3"/>
      <c r="CE974" s="3"/>
      <c r="CF974" s="3"/>
      <c r="CG974" s="3"/>
      <c r="CH974" s="3"/>
      <c r="CI974" s="3">
        <v>19</v>
      </c>
      <c r="CJ974" s="5" t="s">
        <v>34</v>
      </c>
      <c r="CK974" s="5">
        <v>777236233.13999999</v>
      </c>
      <c r="CL974" s="6">
        <v>0</v>
      </c>
      <c r="CM974" s="6">
        <v>777236233.13999999</v>
      </c>
      <c r="CN974" s="8">
        <v>0</v>
      </c>
      <c r="CO974" s="9">
        <v>0.50384451606979663</v>
      </c>
      <c r="CP974" s="6">
        <v>0</v>
      </c>
      <c r="CQ974" s="6">
        <v>0</v>
      </c>
      <c r="CR974" s="6">
        <v>0</v>
      </c>
      <c r="CS974" s="23"/>
      <c r="CT974" s="9">
        <v>0</v>
      </c>
      <c r="CU974" s="5">
        <v>0</v>
      </c>
      <c r="CV974" s="6">
        <v>0</v>
      </c>
      <c r="CW974" s="6">
        <v>0</v>
      </c>
      <c r="CX974" s="6"/>
      <c r="CY974" s="7">
        <v>0</v>
      </c>
      <c r="CZ974" s="6">
        <v>0</v>
      </c>
      <c r="DA974" s="6">
        <v>0</v>
      </c>
      <c r="DB974" s="6">
        <v>0</v>
      </c>
      <c r="DC974" s="6"/>
      <c r="DD974" s="7">
        <v>0</v>
      </c>
      <c r="DE974" s="6">
        <v>22500</v>
      </c>
      <c r="DF974" s="6">
        <v>0</v>
      </c>
      <c r="DG974" s="6">
        <v>22500</v>
      </c>
      <c r="DH974" s="6">
        <v>0</v>
      </c>
      <c r="DI974" s="7">
        <v>1.3659166700170971E-3</v>
      </c>
      <c r="DJ974" s="6">
        <v>3000</v>
      </c>
      <c r="DK974" s="6">
        <v>0</v>
      </c>
      <c r="DL974" s="6">
        <v>3000</v>
      </c>
      <c r="DM974" s="6">
        <v>0</v>
      </c>
      <c r="DN974" s="7">
        <v>7.4516072461682684E-6</v>
      </c>
      <c r="DO974" s="6">
        <v>0</v>
      </c>
      <c r="DP974" s="6">
        <v>0</v>
      </c>
      <c r="DQ974" s="6">
        <v>0</v>
      </c>
      <c r="DR974" s="6"/>
      <c r="DS974" s="7">
        <v>0</v>
      </c>
      <c r="DT974" s="6">
        <v>266752.94999999995</v>
      </c>
      <c r="DU974" s="6">
        <v>0</v>
      </c>
      <c r="DV974" s="6">
        <v>266752.94999999995</v>
      </c>
      <c r="DW974" s="6">
        <v>0</v>
      </c>
      <c r="DX974" s="7">
        <v>1.6312668037293351E-2</v>
      </c>
      <c r="DY974" s="6">
        <v>776901980.18999982</v>
      </c>
      <c r="DZ974" s="6">
        <v>0</v>
      </c>
      <c r="EA974" s="6">
        <v>776901980.18999982</v>
      </c>
      <c r="EB974" s="6">
        <v>0</v>
      </c>
      <c r="EC974" s="7">
        <v>2.3039740887314246</v>
      </c>
      <c r="ED974" s="6">
        <v>0</v>
      </c>
      <c r="EE974" s="6">
        <v>0</v>
      </c>
      <c r="EF974" s="6">
        <v>0</v>
      </c>
      <c r="EG974" s="6"/>
      <c r="EH974" s="7">
        <v>0</v>
      </c>
      <c r="EI974" s="6">
        <v>0</v>
      </c>
      <c r="EJ974" s="6">
        <v>0</v>
      </c>
      <c r="EK974" s="6">
        <v>0</v>
      </c>
      <c r="EL974" s="6"/>
      <c r="EM974" s="7">
        <v>0</v>
      </c>
      <c r="EN974" s="6">
        <v>42000</v>
      </c>
      <c r="EO974" s="6">
        <v>0</v>
      </c>
      <c r="EP974" s="6">
        <v>42000</v>
      </c>
      <c r="EQ974" s="6">
        <v>0</v>
      </c>
      <c r="ER974" s="21">
        <v>4.5909254302138239E-4</v>
      </c>
    </row>
    <row r="975" spans="81:148" ht="21" x14ac:dyDescent="0.5">
      <c r="CC975" s="3"/>
      <c r="CD975" s="3"/>
      <c r="CE975" s="3"/>
      <c r="CF975" s="3"/>
      <c r="CG975" s="3"/>
      <c r="CH975" s="3"/>
      <c r="CI975" s="3">
        <v>20</v>
      </c>
      <c r="CJ975" s="5" t="s">
        <v>37</v>
      </c>
      <c r="CK975" s="5">
        <v>731903087.03999996</v>
      </c>
      <c r="CL975" s="6">
        <v>0</v>
      </c>
      <c r="CM975" s="6">
        <v>731903087.03999996</v>
      </c>
      <c r="CN975" s="8">
        <v>0</v>
      </c>
      <c r="CO975" s="9">
        <v>0.47445723832233516</v>
      </c>
      <c r="CP975" s="6">
        <v>0</v>
      </c>
      <c r="CQ975" s="6">
        <v>0</v>
      </c>
      <c r="CR975" s="6">
        <v>0</v>
      </c>
      <c r="CS975" s="23"/>
      <c r="CT975" s="9">
        <v>0</v>
      </c>
      <c r="CU975" s="5">
        <v>723183580.07000005</v>
      </c>
      <c r="CV975" s="6">
        <v>0</v>
      </c>
      <c r="CW975" s="6">
        <v>723183580.07000005</v>
      </c>
      <c r="CX975" s="6">
        <v>0</v>
      </c>
      <c r="CY975" s="7">
        <v>2.9783905082871742</v>
      </c>
      <c r="CZ975" s="6">
        <v>0</v>
      </c>
      <c r="DA975" s="6">
        <v>0</v>
      </c>
      <c r="DB975" s="6">
        <v>0</v>
      </c>
      <c r="DC975" s="6"/>
      <c r="DD975" s="7">
        <v>0</v>
      </c>
      <c r="DE975" s="6">
        <v>0</v>
      </c>
      <c r="DF975" s="6">
        <v>0</v>
      </c>
      <c r="DG975" s="6">
        <v>0</v>
      </c>
      <c r="DH975" s="6"/>
      <c r="DI975" s="7">
        <v>0</v>
      </c>
      <c r="DJ975" s="6">
        <v>0</v>
      </c>
      <c r="DK975" s="6">
        <v>0</v>
      </c>
      <c r="DL975" s="6">
        <v>0</v>
      </c>
      <c r="DM975" s="6"/>
      <c r="DN975" s="7">
        <v>0</v>
      </c>
      <c r="DO975" s="6">
        <v>0</v>
      </c>
      <c r="DP975" s="6">
        <v>0</v>
      </c>
      <c r="DQ975" s="6">
        <v>0</v>
      </c>
      <c r="DR975" s="6"/>
      <c r="DS975" s="7">
        <v>0</v>
      </c>
      <c r="DT975" s="6">
        <v>0</v>
      </c>
      <c r="DU975" s="6">
        <v>0</v>
      </c>
      <c r="DV975" s="6">
        <v>0</v>
      </c>
      <c r="DW975" s="6"/>
      <c r="DX975" s="7">
        <v>0</v>
      </c>
      <c r="DY975" s="6">
        <v>0</v>
      </c>
      <c r="DZ975" s="6">
        <v>0</v>
      </c>
      <c r="EA975" s="6">
        <v>0</v>
      </c>
      <c r="EB975" s="6"/>
      <c r="EC975" s="7">
        <v>0</v>
      </c>
      <c r="ED975" s="6">
        <v>0</v>
      </c>
      <c r="EE975" s="6">
        <v>0</v>
      </c>
      <c r="EF975" s="6">
        <v>0</v>
      </c>
      <c r="EG975" s="6"/>
      <c r="EH975" s="7">
        <v>0</v>
      </c>
      <c r="EI975" s="6">
        <v>8719506.9699999988</v>
      </c>
      <c r="EJ975" s="6">
        <v>0</v>
      </c>
      <c r="EK975" s="6">
        <v>8719506.9699999988</v>
      </c>
      <c r="EL975" s="6">
        <v>0</v>
      </c>
      <c r="EM975" s="7">
        <v>0.29225743230975565</v>
      </c>
      <c r="EN975" s="6">
        <v>0</v>
      </c>
      <c r="EO975" s="6">
        <v>0</v>
      </c>
      <c r="EP975" s="6">
        <v>0</v>
      </c>
      <c r="EQ975" s="6"/>
      <c r="ER975" s="21">
        <v>0</v>
      </c>
    </row>
    <row r="976" spans="81:148" ht="21" x14ac:dyDescent="0.5">
      <c r="CC976" s="3"/>
      <c r="CD976" s="3"/>
      <c r="CE976" s="3"/>
      <c r="CF976" s="3"/>
      <c r="CG976" s="3"/>
      <c r="CH976" s="3"/>
      <c r="CI976" s="3">
        <v>21</v>
      </c>
      <c r="CJ976" s="5" t="s">
        <v>39</v>
      </c>
      <c r="CK976" s="5">
        <v>731181797.88</v>
      </c>
      <c r="CL976" s="6">
        <v>0</v>
      </c>
      <c r="CM976" s="6">
        <v>731181797.88</v>
      </c>
      <c r="CN976" s="8">
        <v>0</v>
      </c>
      <c r="CO976" s="9">
        <v>0.47398966157761963</v>
      </c>
      <c r="CP976" s="6">
        <v>106880.07000000002</v>
      </c>
      <c r="CQ976" s="6">
        <v>0</v>
      </c>
      <c r="CR976" s="6">
        <v>106880.07000000002</v>
      </c>
      <c r="CS976" s="23">
        <v>0</v>
      </c>
      <c r="CT976" s="9">
        <v>4.7827958274944283E-3</v>
      </c>
      <c r="CU976" s="5">
        <v>44543236.460000001</v>
      </c>
      <c r="CV976" s="6">
        <v>0</v>
      </c>
      <c r="CW976" s="6">
        <v>44543236.460000001</v>
      </c>
      <c r="CX976" s="6">
        <v>0</v>
      </c>
      <c r="CY976" s="7">
        <v>0.1834487899573353</v>
      </c>
      <c r="CZ976" s="6">
        <v>0</v>
      </c>
      <c r="DA976" s="6">
        <v>0</v>
      </c>
      <c r="DB976" s="6">
        <v>0</v>
      </c>
      <c r="DC976" s="6"/>
      <c r="DD976" s="7">
        <v>0</v>
      </c>
      <c r="DE976" s="6">
        <v>0</v>
      </c>
      <c r="DF976" s="6">
        <v>0</v>
      </c>
      <c r="DG976" s="6">
        <v>0</v>
      </c>
      <c r="DH976" s="6"/>
      <c r="DI976" s="7">
        <v>0</v>
      </c>
      <c r="DJ976" s="6">
        <v>81734113.309999987</v>
      </c>
      <c r="DK976" s="6">
        <v>0</v>
      </c>
      <c r="DL976" s="6">
        <v>81734113.309999987</v>
      </c>
      <c r="DM976" s="6">
        <v>0</v>
      </c>
      <c r="DN976" s="7">
        <v>0.20301683699997808</v>
      </c>
      <c r="DO976" s="6">
        <v>3353144.8499999996</v>
      </c>
      <c r="DP976" s="6">
        <v>0</v>
      </c>
      <c r="DQ976" s="6">
        <v>3353144.8499999996</v>
      </c>
      <c r="DR976" s="6">
        <v>0</v>
      </c>
      <c r="DS976" s="7">
        <v>0.31708026879552337</v>
      </c>
      <c r="DT976" s="6">
        <v>509082.25</v>
      </c>
      <c r="DU976" s="6">
        <v>0</v>
      </c>
      <c r="DV976" s="6">
        <v>509082.25</v>
      </c>
      <c r="DW976" s="6">
        <v>0</v>
      </c>
      <c r="DX976" s="7">
        <v>3.1131763483509305E-2</v>
      </c>
      <c r="DY976" s="6">
        <v>471652892.86999995</v>
      </c>
      <c r="DZ976" s="6">
        <v>0</v>
      </c>
      <c r="EA976" s="6">
        <v>471652892.86999995</v>
      </c>
      <c r="EB976" s="6">
        <v>0</v>
      </c>
      <c r="EC976" s="7">
        <v>1.3987299192903844</v>
      </c>
      <c r="ED976" s="6">
        <v>0</v>
      </c>
      <c r="EE976" s="6">
        <v>0</v>
      </c>
      <c r="EF976" s="6">
        <v>0</v>
      </c>
      <c r="EG976" s="6"/>
      <c r="EH976" s="7">
        <v>0</v>
      </c>
      <c r="EI976" s="6">
        <v>22044831.41</v>
      </c>
      <c r="EJ976" s="6">
        <v>0</v>
      </c>
      <c r="EK976" s="6">
        <v>22044831.41</v>
      </c>
      <c r="EL976" s="6">
        <v>0</v>
      </c>
      <c r="EM976" s="7">
        <v>0.7388910686985839</v>
      </c>
      <c r="EN976" s="6">
        <v>107237616.66</v>
      </c>
      <c r="EO976" s="6">
        <v>0</v>
      </c>
      <c r="EP976" s="6">
        <v>107237616.66</v>
      </c>
      <c r="EQ976" s="6">
        <v>0</v>
      </c>
      <c r="ER976" s="21">
        <v>1.1721902414283705</v>
      </c>
    </row>
    <row r="977" spans="81:148" ht="21" x14ac:dyDescent="0.5">
      <c r="CC977" s="3"/>
      <c r="CD977" s="3"/>
      <c r="CE977" s="3"/>
      <c r="CF977" s="3"/>
      <c r="CG977" s="3"/>
      <c r="CH977" s="3"/>
      <c r="CI977" s="3">
        <v>22</v>
      </c>
      <c r="CJ977" s="5" t="s">
        <v>36</v>
      </c>
      <c r="CK977" s="5">
        <v>7628649.4700000007</v>
      </c>
      <c r="CL977" s="6">
        <v>695796355.16000009</v>
      </c>
      <c r="CM977" s="6">
        <v>703425004.63000011</v>
      </c>
      <c r="CN977" s="8">
        <v>98.9154992472847</v>
      </c>
      <c r="CO977" s="9">
        <v>0.45599628007223564</v>
      </c>
      <c r="CP977" s="6">
        <v>0</v>
      </c>
      <c r="CQ977" s="6">
        <v>0</v>
      </c>
      <c r="CR977" s="6">
        <v>0</v>
      </c>
      <c r="CS977" s="23"/>
      <c r="CT977" s="9">
        <v>0</v>
      </c>
      <c r="CU977" s="5">
        <v>7628649.4700000007</v>
      </c>
      <c r="CV977" s="6">
        <v>0</v>
      </c>
      <c r="CW977" s="6">
        <v>7628649.4700000007</v>
      </c>
      <c r="CX977" s="6">
        <v>0</v>
      </c>
      <c r="CY977" s="7">
        <v>3.1418159646681577E-2</v>
      </c>
      <c r="CZ977" s="6">
        <v>0</v>
      </c>
      <c r="DA977" s="6">
        <v>695796355.16000009</v>
      </c>
      <c r="DB977" s="6">
        <v>695796355.16000009</v>
      </c>
      <c r="DC977" s="6">
        <v>100.00000000000001</v>
      </c>
      <c r="DD977" s="7">
        <v>1.8951138933456313</v>
      </c>
      <c r="DE977" s="6">
        <v>0</v>
      </c>
      <c r="DF977" s="6">
        <v>0</v>
      </c>
      <c r="DG977" s="6">
        <v>0</v>
      </c>
      <c r="DH977" s="6"/>
      <c r="DI977" s="7">
        <v>0</v>
      </c>
      <c r="DJ977" s="6">
        <v>0</v>
      </c>
      <c r="DK977" s="6">
        <v>0</v>
      </c>
      <c r="DL977" s="6">
        <v>0</v>
      </c>
      <c r="DM977" s="6"/>
      <c r="DN977" s="7">
        <v>0</v>
      </c>
      <c r="DO977" s="6">
        <v>0</v>
      </c>
      <c r="DP977" s="6">
        <v>0</v>
      </c>
      <c r="DQ977" s="6">
        <v>0</v>
      </c>
      <c r="DR977" s="6"/>
      <c r="DS977" s="7">
        <v>0</v>
      </c>
      <c r="DT977" s="6">
        <v>0</v>
      </c>
      <c r="DU977" s="6">
        <v>0</v>
      </c>
      <c r="DV977" s="6">
        <v>0</v>
      </c>
      <c r="DW977" s="6"/>
      <c r="DX977" s="7">
        <v>0</v>
      </c>
      <c r="DY977" s="6">
        <v>0</v>
      </c>
      <c r="DZ977" s="6">
        <v>0</v>
      </c>
      <c r="EA977" s="6">
        <v>0</v>
      </c>
      <c r="EB977" s="6"/>
      <c r="EC977" s="7">
        <v>0</v>
      </c>
      <c r="ED977" s="6">
        <v>0</v>
      </c>
      <c r="EE977" s="6">
        <v>0</v>
      </c>
      <c r="EF977" s="6">
        <v>0</v>
      </c>
      <c r="EG977" s="6"/>
      <c r="EH977" s="7">
        <v>0</v>
      </c>
      <c r="EI977" s="6">
        <v>0</v>
      </c>
      <c r="EJ977" s="6">
        <v>0</v>
      </c>
      <c r="EK977" s="6">
        <v>0</v>
      </c>
      <c r="EL977" s="6"/>
      <c r="EM977" s="7">
        <v>0</v>
      </c>
      <c r="EN977" s="6">
        <v>0</v>
      </c>
      <c r="EO977" s="6">
        <v>0</v>
      </c>
      <c r="EP977" s="6">
        <v>0</v>
      </c>
      <c r="EQ977" s="6"/>
      <c r="ER977" s="21">
        <v>0</v>
      </c>
    </row>
    <row r="978" spans="81:148" ht="21" x14ac:dyDescent="0.5">
      <c r="CC978" s="3"/>
      <c r="CD978" s="3"/>
      <c r="CE978" s="3"/>
      <c r="CF978" s="3"/>
      <c r="CG978" s="3"/>
      <c r="CH978" s="3"/>
      <c r="CI978" s="3">
        <v>23</v>
      </c>
      <c r="CJ978" s="5" t="s">
        <v>38</v>
      </c>
      <c r="CK978" s="5">
        <v>29913009.600000001</v>
      </c>
      <c r="CL978" s="6">
        <v>578310700.64999998</v>
      </c>
      <c r="CM978" s="6">
        <v>608223710.25</v>
      </c>
      <c r="CN978" s="8">
        <v>95.081906690598302</v>
      </c>
      <c r="CO978" s="9">
        <v>0.39428190283286496</v>
      </c>
      <c r="CP978" s="6">
        <v>0</v>
      </c>
      <c r="CQ978" s="6">
        <v>0</v>
      </c>
      <c r="CR978" s="6">
        <v>0</v>
      </c>
      <c r="CS978" s="23"/>
      <c r="CT978" s="9">
        <v>0</v>
      </c>
      <c r="CU978" s="5">
        <v>27472209.400000002</v>
      </c>
      <c r="CV978" s="6">
        <v>0</v>
      </c>
      <c r="CW978" s="6">
        <v>27472209.400000002</v>
      </c>
      <c r="CX978" s="6">
        <v>0</v>
      </c>
      <c r="CY978" s="7">
        <v>0.11314273439493427</v>
      </c>
      <c r="CZ978" s="6">
        <v>0</v>
      </c>
      <c r="DA978" s="6">
        <v>0</v>
      </c>
      <c r="DB978" s="6">
        <v>0</v>
      </c>
      <c r="DC978" s="6"/>
      <c r="DD978" s="7">
        <v>0</v>
      </c>
      <c r="DE978" s="6">
        <v>0</v>
      </c>
      <c r="DF978" s="6">
        <v>0</v>
      </c>
      <c r="DG978" s="6">
        <v>0</v>
      </c>
      <c r="DH978" s="6"/>
      <c r="DI978" s="7">
        <v>0</v>
      </c>
      <c r="DJ978" s="6">
        <v>0</v>
      </c>
      <c r="DK978" s="6">
        <v>0</v>
      </c>
      <c r="DL978" s="6">
        <v>0</v>
      </c>
      <c r="DM978" s="6"/>
      <c r="DN978" s="7">
        <v>0</v>
      </c>
      <c r="DO978" s="6">
        <v>0</v>
      </c>
      <c r="DP978" s="6">
        <v>0</v>
      </c>
      <c r="DQ978" s="6">
        <v>0</v>
      </c>
      <c r="DR978" s="6"/>
      <c r="DS978" s="7">
        <v>0</v>
      </c>
      <c r="DT978" s="6">
        <v>0</v>
      </c>
      <c r="DU978" s="6">
        <v>0</v>
      </c>
      <c r="DV978" s="6">
        <v>0</v>
      </c>
      <c r="DW978" s="6"/>
      <c r="DX978" s="7">
        <v>0</v>
      </c>
      <c r="DY978" s="6">
        <v>0</v>
      </c>
      <c r="DZ978" s="6">
        <v>0</v>
      </c>
      <c r="EA978" s="6">
        <v>0</v>
      </c>
      <c r="EB978" s="6"/>
      <c r="EC978" s="7">
        <v>0</v>
      </c>
      <c r="ED978" s="6">
        <v>0</v>
      </c>
      <c r="EE978" s="6">
        <v>578310700.64999998</v>
      </c>
      <c r="EF978" s="6">
        <v>578310700.64999998</v>
      </c>
      <c r="EG978" s="6">
        <v>100</v>
      </c>
      <c r="EH978" s="7">
        <v>100</v>
      </c>
      <c r="EI978" s="6">
        <v>0</v>
      </c>
      <c r="EJ978" s="6">
        <v>0</v>
      </c>
      <c r="EK978" s="6">
        <v>0</v>
      </c>
      <c r="EL978" s="6"/>
      <c r="EM978" s="7">
        <v>0</v>
      </c>
      <c r="EN978" s="6">
        <v>2440800.2000000002</v>
      </c>
      <c r="EO978" s="6">
        <v>0</v>
      </c>
      <c r="EP978" s="6">
        <v>2440800.2000000002</v>
      </c>
      <c r="EQ978" s="6">
        <v>0</v>
      </c>
      <c r="ER978" s="21">
        <v>2.6679837400597595E-2</v>
      </c>
    </row>
    <row r="979" spans="81:148" ht="21" x14ac:dyDescent="0.5">
      <c r="CC979" s="3"/>
      <c r="CD979" s="3"/>
      <c r="CE979" s="3"/>
      <c r="CF979" s="3"/>
      <c r="CG979" s="3"/>
      <c r="CH979" s="3"/>
      <c r="CI979" s="3">
        <v>24</v>
      </c>
      <c r="CJ979" s="5" t="s">
        <v>41</v>
      </c>
      <c r="CK979" s="5">
        <v>416308445.10000002</v>
      </c>
      <c r="CL979" s="6">
        <v>9732040.2399999984</v>
      </c>
      <c r="CM979" s="6">
        <v>426040485.33999997</v>
      </c>
      <c r="CN979" s="8">
        <v>2.284299397563915</v>
      </c>
      <c r="CO979" s="9">
        <v>0.27618136289794948</v>
      </c>
      <c r="CP979" s="6">
        <v>0</v>
      </c>
      <c r="CQ979" s="6">
        <v>0</v>
      </c>
      <c r="CR979" s="6">
        <v>0</v>
      </c>
      <c r="CS979" s="23"/>
      <c r="CT979" s="9">
        <v>0</v>
      </c>
      <c r="CU979" s="5">
        <v>327317919.13999999</v>
      </c>
      <c r="CV979" s="6">
        <v>0</v>
      </c>
      <c r="CW979" s="6">
        <v>327317919.13999999</v>
      </c>
      <c r="CX979" s="6">
        <v>0</v>
      </c>
      <c r="CY979" s="7">
        <v>1.3480402631162092</v>
      </c>
      <c r="CZ979" s="6">
        <v>0</v>
      </c>
      <c r="DA979" s="6">
        <v>5035119.3199999994</v>
      </c>
      <c r="DB979" s="6">
        <v>5035119.3199999994</v>
      </c>
      <c r="DC979" s="6">
        <v>100</v>
      </c>
      <c r="DD979" s="7">
        <v>1.3713961717708008E-2</v>
      </c>
      <c r="DE979" s="6">
        <v>0</v>
      </c>
      <c r="DF979" s="6">
        <v>0</v>
      </c>
      <c r="DG979" s="6">
        <v>0</v>
      </c>
      <c r="DH979" s="6"/>
      <c r="DI979" s="7">
        <v>0</v>
      </c>
      <c r="DJ979" s="6">
        <v>83009166.789999992</v>
      </c>
      <c r="DK979" s="6">
        <v>4339555.1099999994</v>
      </c>
      <c r="DL979" s="6">
        <v>87348721.900000006</v>
      </c>
      <c r="DM979" s="6">
        <v>4.9680808323309869</v>
      </c>
      <c r="DN979" s="7">
        <v>0.21696278968452562</v>
      </c>
      <c r="DO979" s="6">
        <v>0</v>
      </c>
      <c r="DP979" s="6">
        <v>0</v>
      </c>
      <c r="DQ979" s="6">
        <v>0</v>
      </c>
      <c r="DR979" s="6"/>
      <c r="DS979" s="7">
        <v>0</v>
      </c>
      <c r="DT979" s="6">
        <v>10043.489999999998</v>
      </c>
      <c r="DU979" s="6">
        <v>0</v>
      </c>
      <c r="DV979" s="6">
        <v>10043.489999999998</v>
      </c>
      <c r="DW979" s="6">
        <v>0</v>
      </c>
      <c r="DX979" s="7">
        <v>6.1418671585778295E-4</v>
      </c>
      <c r="DY979" s="6">
        <v>0</v>
      </c>
      <c r="DZ979" s="6">
        <v>311530.53000000003</v>
      </c>
      <c r="EA979" s="6">
        <v>311530.53000000003</v>
      </c>
      <c r="EB979" s="6">
        <v>100</v>
      </c>
      <c r="EC979" s="7">
        <v>9.2387236391549958E-4</v>
      </c>
      <c r="ED979" s="6">
        <v>0</v>
      </c>
      <c r="EE979" s="6">
        <v>0</v>
      </c>
      <c r="EF979" s="6">
        <v>0</v>
      </c>
      <c r="EG979" s="6"/>
      <c r="EH979" s="7">
        <v>0</v>
      </c>
      <c r="EI979" s="6">
        <v>95439.81</v>
      </c>
      <c r="EJ979" s="6">
        <v>0</v>
      </c>
      <c r="EK979" s="6">
        <v>95439.81</v>
      </c>
      <c r="EL979" s="6">
        <v>0</v>
      </c>
      <c r="EM979" s="7">
        <v>3.1989186896344605E-3</v>
      </c>
      <c r="EN979" s="6">
        <v>5875875.8699999992</v>
      </c>
      <c r="EO979" s="6">
        <v>45835.280000000006</v>
      </c>
      <c r="EP979" s="6">
        <v>5921711.1500000004</v>
      </c>
      <c r="EQ979" s="6">
        <v>0.77402086726232855</v>
      </c>
      <c r="ER979" s="21">
        <v>6.4728891211704165E-2</v>
      </c>
    </row>
    <row r="980" spans="81:148" ht="21" x14ac:dyDescent="0.5">
      <c r="CC980" s="3"/>
      <c r="CD980" s="3"/>
      <c r="CE980" s="3"/>
      <c r="CF980" s="3"/>
      <c r="CG980" s="3"/>
      <c r="CH980" s="3"/>
      <c r="CI980" s="3">
        <v>25</v>
      </c>
      <c r="CJ980" s="5" t="s">
        <v>40</v>
      </c>
      <c r="CK980" s="5">
        <v>395097869.92000002</v>
      </c>
      <c r="CL980" s="6">
        <v>28000</v>
      </c>
      <c r="CM980" s="6">
        <v>395125869.92000002</v>
      </c>
      <c r="CN980" s="8">
        <v>7.0863494728070015E-3</v>
      </c>
      <c r="CO980" s="9">
        <v>0.25614091858818433</v>
      </c>
      <c r="CP980" s="6">
        <v>4821.55</v>
      </c>
      <c r="CQ980" s="6">
        <v>0</v>
      </c>
      <c r="CR980" s="6">
        <v>4821.55</v>
      </c>
      <c r="CS980" s="23">
        <v>0</v>
      </c>
      <c r="CT980" s="9">
        <v>2.1576042401596251E-4</v>
      </c>
      <c r="CU980" s="5">
        <v>15603.41</v>
      </c>
      <c r="CV980" s="6">
        <v>0</v>
      </c>
      <c r="CW980" s="6">
        <v>15603.41</v>
      </c>
      <c r="CX980" s="6">
        <v>0</v>
      </c>
      <c r="CY980" s="7">
        <v>6.4261758039936215E-5</v>
      </c>
      <c r="CZ980" s="6">
        <v>0</v>
      </c>
      <c r="DA980" s="6">
        <v>0</v>
      </c>
      <c r="DB980" s="6">
        <v>0</v>
      </c>
      <c r="DC980" s="6"/>
      <c r="DD980" s="7">
        <v>0</v>
      </c>
      <c r="DE980" s="6">
        <v>239036.53</v>
      </c>
      <c r="DF980" s="6">
        <v>0</v>
      </c>
      <c r="DG980" s="6">
        <v>239036.53</v>
      </c>
      <c r="DH980" s="6">
        <v>0</v>
      </c>
      <c r="DI980" s="7">
        <v>1.4511288047557419E-2</v>
      </c>
      <c r="DJ980" s="6">
        <v>21520710.699999999</v>
      </c>
      <c r="DK980" s="6">
        <v>7000</v>
      </c>
      <c r="DL980" s="6">
        <v>21527710.699999999</v>
      </c>
      <c r="DM980" s="6">
        <v>3.2516230348636189E-2</v>
      </c>
      <c r="DN980" s="7">
        <v>5.3472015015178051E-2</v>
      </c>
      <c r="DO980" s="6">
        <v>4225863.28</v>
      </c>
      <c r="DP980" s="6">
        <v>0</v>
      </c>
      <c r="DQ980" s="6">
        <v>4225863.28</v>
      </c>
      <c r="DR980" s="6">
        <v>0</v>
      </c>
      <c r="DS980" s="7">
        <v>0.39960631725036638</v>
      </c>
      <c r="DT980" s="6">
        <v>1029183.8099999998</v>
      </c>
      <c r="DU980" s="6">
        <v>0</v>
      </c>
      <c r="DV980" s="6">
        <v>1029183.8099999998</v>
      </c>
      <c r="DW980" s="6">
        <v>0</v>
      </c>
      <c r="DX980" s="7">
        <v>6.2937387728558544E-2</v>
      </c>
      <c r="DY980" s="6">
        <v>221221375.33000001</v>
      </c>
      <c r="DZ980" s="6">
        <v>0</v>
      </c>
      <c r="EA980" s="6">
        <v>221221375.33000001</v>
      </c>
      <c r="EB980" s="6">
        <v>0</v>
      </c>
      <c r="EC980" s="7">
        <v>0.65605228153646789</v>
      </c>
      <c r="ED980" s="6">
        <v>0</v>
      </c>
      <c r="EE980" s="6">
        <v>0</v>
      </c>
      <c r="EF980" s="6">
        <v>0</v>
      </c>
      <c r="EG980" s="6"/>
      <c r="EH980" s="7">
        <v>0</v>
      </c>
      <c r="EI980" s="6">
        <v>127646904.03999999</v>
      </c>
      <c r="EJ980" s="6">
        <v>21000</v>
      </c>
      <c r="EK980" s="6">
        <v>127667904.03999999</v>
      </c>
      <c r="EL980" s="6">
        <v>1.6448926735274382E-2</v>
      </c>
      <c r="EM980" s="7">
        <v>4.2791288488526416</v>
      </c>
      <c r="EN980" s="6">
        <v>19194371.27</v>
      </c>
      <c r="EO980" s="6">
        <v>0</v>
      </c>
      <c r="EP980" s="6">
        <v>19194371.27</v>
      </c>
      <c r="EQ980" s="6">
        <v>0</v>
      </c>
      <c r="ER980" s="21">
        <v>0.20980935042954432</v>
      </c>
    </row>
    <row r="981" spans="81:148" ht="21" x14ac:dyDescent="0.5">
      <c r="CC981" s="3"/>
      <c r="CD981" s="3"/>
      <c r="CE981" s="3"/>
      <c r="CF981" s="3"/>
      <c r="CG981" s="3"/>
      <c r="CH981" s="3"/>
      <c r="CI981" s="3">
        <v>26</v>
      </c>
      <c r="CJ981" s="5" t="s">
        <v>42</v>
      </c>
      <c r="CK981" s="5">
        <v>220765308.94999999</v>
      </c>
      <c r="CL981" s="6">
        <v>65178022.030000009</v>
      </c>
      <c r="CM981" s="6">
        <v>285943330.98000008</v>
      </c>
      <c r="CN981" s="8">
        <v>22.794034680444707</v>
      </c>
      <c r="CO981" s="9">
        <v>0.18536317927300358</v>
      </c>
      <c r="CP981" s="6">
        <v>0</v>
      </c>
      <c r="CQ981" s="6">
        <v>0</v>
      </c>
      <c r="CR981" s="6">
        <v>0</v>
      </c>
      <c r="CS981" s="23"/>
      <c r="CT981" s="9">
        <v>0</v>
      </c>
      <c r="CU981" s="5">
        <v>47057132.390000008</v>
      </c>
      <c r="CV981" s="6">
        <v>59210483.109999999</v>
      </c>
      <c r="CW981" s="6">
        <v>106267615.5</v>
      </c>
      <c r="CX981" s="6">
        <v>55.718275818468889</v>
      </c>
      <c r="CY981" s="7">
        <v>0.43765713999324352</v>
      </c>
      <c r="CZ981" s="6">
        <v>0</v>
      </c>
      <c r="DA981" s="6">
        <v>0</v>
      </c>
      <c r="DB981" s="6">
        <v>0</v>
      </c>
      <c r="DC981" s="6"/>
      <c r="DD981" s="7">
        <v>0</v>
      </c>
      <c r="DE981" s="6">
        <v>150333.6</v>
      </c>
      <c r="DF981" s="6">
        <v>0</v>
      </c>
      <c r="DG981" s="6">
        <v>150333.6</v>
      </c>
      <c r="DH981" s="6">
        <v>0</v>
      </c>
      <c r="DI981" s="7">
        <v>9.1263631246081001E-3</v>
      </c>
      <c r="DJ981" s="6">
        <v>14286933.73</v>
      </c>
      <c r="DK981" s="6">
        <v>0</v>
      </c>
      <c r="DL981" s="6">
        <v>14286933.73</v>
      </c>
      <c r="DM981" s="6">
        <v>0</v>
      </c>
      <c r="DN981" s="7">
        <v>3.5486872969331285E-2</v>
      </c>
      <c r="DO981" s="6">
        <v>45000</v>
      </c>
      <c r="DP981" s="6">
        <v>0</v>
      </c>
      <c r="DQ981" s="6">
        <v>45000</v>
      </c>
      <c r="DR981" s="6">
        <v>0</v>
      </c>
      <c r="DS981" s="7">
        <v>4.2552924893174693E-3</v>
      </c>
      <c r="DT981" s="6">
        <v>163403.07</v>
      </c>
      <c r="DU981" s="6">
        <v>0</v>
      </c>
      <c r="DV981" s="6">
        <v>163403.07</v>
      </c>
      <c r="DW981" s="6">
        <v>0</v>
      </c>
      <c r="DX981" s="7">
        <v>9.9925419275948332E-3</v>
      </c>
      <c r="DY981" s="6">
        <v>46010257.410000004</v>
      </c>
      <c r="DZ981" s="6">
        <v>1293.0999999999999</v>
      </c>
      <c r="EA981" s="6">
        <v>46011550.509999998</v>
      </c>
      <c r="EB981" s="6">
        <v>2.8103812752820877E-3</v>
      </c>
      <c r="EC981" s="7">
        <v>0.13645147375151676</v>
      </c>
      <c r="ED981" s="6">
        <v>0</v>
      </c>
      <c r="EE981" s="6">
        <v>0</v>
      </c>
      <c r="EF981" s="6">
        <v>0</v>
      </c>
      <c r="EG981" s="6"/>
      <c r="EH981" s="7">
        <v>0</v>
      </c>
      <c r="EI981" s="6">
        <v>104528481.97</v>
      </c>
      <c r="EJ981" s="6">
        <v>5101501.66</v>
      </c>
      <c r="EK981" s="6">
        <v>109629983.63</v>
      </c>
      <c r="EL981" s="6">
        <v>4.6533817584225066</v>
      </c>
      <c r="EM981" s="7">
        <v>3.6745400433878372</v>
      </c>
      <c r="EN981" s="6">
        <v>8523766.7800000012</v>
      </c>
      <c r="EO981" s="6">
        <v>864744.15999999992</v>
      </c>
      <c r="EP981" s="6">
        <v>9388510.9400000013</v>
      </c>
      <c r="EQ981" s="6">
        <v>9.2106636028481823</v>
      </c>
      <c r="ER981" s="21">
        <v>0.10262369911020643</v>
      </c>
    </row>
    <row r="982" spans="81:148" ht="21" x14ac:dyDescent="0.5">
      <c r="CC982" s="3"/>
      <c r="CD982" s="3"/>
      <c r="CE982" s="3"/>
      <c r="CF982" s="3"/>
      <c r="CG982" s="3"/>
      <c r="CH982" s="3"/>
      <c r="CI982" s="3">
        <v>27</v>
      </c>
      <c r="CJ982" s="5" t="s">
        <v>43</v>
      </c>
      <c r="CK982" s="5">
        <v>253590988.67000002</v>
      </c>
      <c r="CL982" s="6">
        <v>491689</v>
      </c>
      <c r="CM982" s="6">
        <v>254082677.67000002</v>
      </c>
      <c r="CN982" s="8">
        <v>0.19351535669763392</v>
      </c>
      <c r="CO982" s="9">
        <v>0.16470946452814167</v>
      </c>
      <c r="CP982" s="6">
        <v>1232208.9600000002</v>
      </c>
      <c r="CQ982" s="6">
        <v>0</v>
      </c>
      <c r="CR982" s="6">
        <v>1232208.9600000002</v>
      </c>
      <c r="CS982" s="23">
        <v>0</v>
      </c>
      <c r="CT982" s="9">
        <v>5.514034442987592E-2</v>
      </c>
      <c r="CU982" s="5">
        <v>51774265.890000001</v>
      </c>
      <c r="CV982" s="6">
        <v>0</v>
      </c>
      <c r="CW982" s="6">
        <v>51774265.890000001</v>
      </c>
      <c r="CX982" s="6">
        <v>0</v>
      </c>
      <c r="CY982" s="7">
        <v>0.21322937404826914</v>
      </c>
      <c r="CZ982" s="6">
        <v>0</v>
      </c>
      <c r="DA982" s="6">
        <v>491689</v>
      </c>
      <c r="DB982" s="6">
        <v>491689</v>
      </c>
      <c r="DC982" s="6">
        <v>100</v>
      </c>
      <c r="DD982" s="7">
        <v>1.3391945045342307E-3</v>
      </c>
      <c r="DE982" s="6">
        <v>104365.98</v>
      </c>
      <c r="DF982" s="6">
        <v>0</v>
      </c>
      <c r="DG982" s="6">
        <v>104365.98</v>
      </c>
      <c r="DH982" s="6">
        <v>0</v>
      </c>
      <c r="DI982" s="7">
        <v>6.3357880828742649E-3</v>
      </c>
      <c r="DJ982" s="6">
        <v>0</v>
      </c>
      <c r="DK982" s="6">
        <v>0</v>
      </c>
      <c r="DL982" s="6">
        <v>0</v>
      </c>
      <c r="DM982" s="6"/>
      <c r="DN982" s="7">
        <v>0</v>
      </c>
      <c r="DO982" s="6">
        <v>0</v>
      </c>
      <c r="DP982" s="6">
        <v>0</v>
      </c>
      <c r="DQ982" s="6">
        <v>0</v>
      </c>
      <c r="DR982" s="6"/>
      <c r="DS982" s="7">
        <v>0</v>
      </c>
      <c r="DT982" s="6">
        <v>0</v>
      </c>
      <c r="DU982" s="6">
        <v>0</v>
      </c>
      <c r="DV982" s="6">
        <v>0</v>
      </c>
      <c r="DW982" s="6"/>
      <c r="DX982" s="7">
        <v>0</v>
      </c>
      <c r="DY982" s="6">
        <v>157747096.64999998</v>
      </c>
      <c r="DZ982" s="6">
        <v>0</v>
      </c>
      <c r="EA982" s="6">
        <v>157747096.64999998</v>
      </c>
      <c r="EB982" s="6">
        <v>0</v>
      </c>
      <c r="EC982" s="7">
        <v>0.46781348551245444</v>
      </c>
      <c r="ED982" s="6">
        <v>0</v>
      </c>
      <c r="EE982" s="6">
        <v>0</v>
      </c>
      <c r="EF982" s="6">
        <v>0</v>
      </c>
      <c r="EG982" s="6"/>
      <c r="EH982" s="7">
        <v>0</v>
      </c>
      <c r="EI982" s="6">
        <v>0</v>
      </c>
      <c r="EJ982" s="6">
        <v>0</v>
      </c>
      <c r="EK982" s="6">
        <v>0</v>
      </c>
      <c r="EL982" s="6"/>
      <c r="EM982" s="7">
        <v>0</v>
      </c>
      <c r="EN982" s="6">
        <v>42733051.189999998</v>
      </c>
      <c r="EO982" s="6">
        <v>0</v>
      </c>
      <c r="EP982" s="6">
        <v>42733051.189999998</v>
      </c>
      <c r="EQ982" s="6">
        <v>0</v>
      </c>
      <c r="ER982" s="21">
        <v>0.46710536052095264</v>
      </c>
    </row>
    <row r="983" spans="81:148" ht="21" x14ac:dyDescent="0.5">
      <c r="CC983" s="3"/>
      <c r="CD983" s="3"/>
      <c r="CE983" s="3"/>
      <c r="CF983" s="3"/>
      <c r="CG983" s="3"/>
      <c r="CH983" s="3"/>
      <c r="CI983" s="3">
        <v>28</v>
      </c>
      <c r="CJ983" s="5" t="s">
        <v>44</v>
      </c>
      <c r="CK983" s="5">
        <v>178416898.63</v>
      </c>
      <c r="CL983" s="6">
        <v>51406144.230000004</v>
      </c>
      <c r="CM983" s="6">
        <v>229823042.86000001</v>
      </c>
      <c r="CN983" s="8">
        <v>22.36770673222475</v>
      </c>
      <c r="CO983" s="9">
        <v>0.14898312105661599</v>
      </c>
      <c r="CP983" s="6">
        <v>855796.57000000007</v>
      </c>
      <c r="CQ983" s="6">
        <v>3249.72</v>
      </c>
      <c r="CR983" s="6">
        <v>859046.29</v>
      </c>
      <c r="CS983" s="23">
        <v>0.37829393338047007</v>
      </c>
      <c r="CT983" s="9">
        <v>3.8441619765374101E-2</v>
      </c>
      <c r="CU983" s="5">
        <v>7931106.4200000009</v>
      </c>
      <c r="CV983" s="6">
        <v>0</v>
      </c>
      <c r="CW983" s="6">
        <v>7931106.4200000009</v>
      </c>
      <c r="CX983" s="6">
        <v>0</v>
      </c>
      <c r="CY983" s="7">
        <v>3.2663811420133471E-2</v>
      </c>
      <c r="CZ983" s="6">
        <v>0</v>
      </c>
      <c r="DA983" s="6">
        <v>51402894.510000005</v>
      </c>
      <c r="DB983" s="6">
        <v>51402894.510000005</v>
      </c>
      <c r="DC983" s="6">
        <v>100.00000000000001</v>
      </c>
      <c r="DD983" s="7">
        <v>0.14000409576977479</v>
      </c>
      <c r="DE983" s="6">
        <v>0</v>
      </c>
      <c r="DF983" s="6">
        <v>0</v>
      </c>
      <c r="DG983" s="6">
        <v>0</v>
      </c>
      <c r="DH983" s="6"/>
      <c r="DI983" s="7">
        <v>0</v>
      </c>
      <c r="DJ983" s="6">
        <v>1299467.8799999999</v>
      </c>
      <c r="DK983" s="6">
        <v>0</v>
      </c>
      <c r="DL983" s="6">
        <v>1299467.8799999999</v>
      </c>
      <c r="DM983" s="6">
        <v>0</v>
      </c>
      <c r="DN983" s="7">
        <v>3.2277080902569722E-3</v>
      </c>
      <c r="DO983" s="6">
        <v>820505.58</v>
      </c>
      <c r="DP983" s="6">
        <v>0</v>
      </c>
      <c r="DQ983" s="6">
        <v>820505.58</v>
      </c>
      <c r="DR983" s="6">
        <v>0</v>
      </c>
      <c r="DS983" s="7">
        <v>7.7588694044823867E-2</v>
      </c>
      <c r="DT983" s="6">
        <v>0</v>
      </c>
      <c r="DU983" s="6">
        <v>0</v>
      </c>
      <c r="DV983" s="6">
        <v>0</v>
      </c>
      <c r="DW983" s="6"/>
      <c r="DX983" s="7">
        <v>0</v>
      </c>
      <c r="DY983" s="6">
        <v>139795084.13999999</v>
      </c>
      <c r="DZ983" s="6">
        <v>0</v>
      </c>
      <c r="EA983" s="6">
        <v>139795084.13999999</v>
      </c>
      <c r="EB983" s="6">
        <v>0</v>
      </c>
      <c r="EC983" s="7">
        <v>0.41457514564684217</v>
      </c>
      <c r="ED983" s="6">
        <v>0</v>
      </c>
      <c r="EE983" s="6">
        <v>0</v>
      </c>
      <c r="EF983" s="6">
        <v>0</v>
      </c>
      <c r="EG983" s="6"/>
      <c r="EH983" s="7">
        <v>0</v>
      </c>
      <c r="EI983" s="6">
        <v>26970740.399999999</v>
      </c>
      <c r="EJ983" s="6">
        <v>0</v>
      </c>
      <c r="EK983" s="6">
        <v>26970740.399999999</v>
      </c>
      <c r="EL983" s="6">
        <v>0</v>
      </c>
      <c r="EM983" s="7">
        <v>0.90399599013073473</v>
      </c>
      <c r="EN983" s="6">
        <v>744197.64</v>
      </c>
      <c r="EO983" s="6">
        <v>0</v>
      </c>
      <c r="EP983" s="6">
        <v>744197.64</v>
      </c>
      <c r="EQ983" s="6">
        <v>0</v>
      </c>
      <c r="ER983" s="21">
        <v>8.134656834716935E-3</v>
      </c>
    </row>
    <row r="984" spans="81:148" ht="21" x14ac:dyDescent="0.5">
      <c r="CC984" s="3"/>
      <c r="CD984" s="3"/>
      <c r="CE984" s="3"/>
      <c r="CF984" s="3"/>
      <c r="CG984" s="3"/>
      <c r="CH984" s="3"/>
      <c r="CI984" s="3">
        <v>29</v>
      </c>
      <c r="CJ984" s="5" t="s">
        <v>47</v>
      </c>
      <c r="CK984" s="5">
        <v>115644134.10000001</v>
      </c>
      <c r="CL984" s="6">
        <v>0</v>
      </c>
      <c r="CM984" s="6">
        <v>115644134.10000001</v>
      </c>
      <c r="CN984" s="8">
        <v>0</v>
      </c>
      <c r="CO984" s="9">
        <v>7.4966477754813909E-2</v>
      </c>
      <c r="CP984" s="6">
        <v>203033.26999999996</v>
      </c>
      <c r="CQ984" s="6">
        <v>0</v>
      </c>
      <c r="CR984" s="6">
        <v>203033.26999999996</v>
      </c>
      <c r="CS984" s="23">
        <v>0</v>
      </c>
      <c r="CT984" s="9">
        <v>9.0855729847346585E-3</v>
      </c>
      <c r="CU984" s="5">
        <v>45205.599999999999</v>
      </c>
      <c r="CV984" s="6">
        <v>0</v>
      </c>
      <c r="CW984" s="6">
        <v>45205.599999999999</v>
      </c>
      <c r="CX984" s="6">
        <v>0</v>
      </c>
      <c r="CY984" s="7">
        <v>1.8617669658428131E-4</v>
      </c>
      <c r="CZ984" s="6">
        <v>0</v>
      </c>
      <c r="DA984" s="6">
        <v>0</v>
      </c>
      <c r="DB984" s="6">
        <v>0</v>
      </c>
      <c r="DC984" s="6"/>
      <c r="DD984" s="7">
        <v>0</v>
      </c>
      <c r="DE984" s="6">
        <v>137672.35</v>
      </c>
      <c r="DF984" s="6">
        <v>0</v>
      </c>
      <c r="DG984" s="6">
        <v>137672.35</v>
      </c>
      <c r="DH984" s="6">
        <v>0</v>
      </c>
      <c r="DI984" s="7">
        <v>8.3577314606857016E-3</v>
      </c>
      <c r="DJ984" s="6">
        <v>46502979.050000004</v>
      </c>
      <c r="DK984" s="6">
        <v>0</v>
      </c>
      <c r="DL984" s="6">
        <v>46502979.050000004</v>
      </c>
      <c r="DM984" s="6">
        <v>0</v>
      </c>
      <c r="DN984" s="7">
        <v>0.11550731188579706</v>
      </c>
      <c r="DO984" s="6">
        <v>1379310.35</v>
      </c>
      <c r="DP984" s="6">
        <v>0</v>
      </c>
      <c r="DQ984" s="6">
        <v>1379310.35</v>
      </c>
      <c r="DR984" s="6">
        <v>0</v>
      </c>
      <c r="DS984" s="7">
        <v>0.13043042161761889</v>
      </c>
      <c r="DT984" s="6">
        <v>2660962.5699999998</v>
      </c>
      <c r="DU984" s="6">
        <v>0</v>
      </c>
      <c r="DV984" s="6">
        <v>2660962.5699999998</v>
      </c>
      <c r="DW984" s="6">
        <v>0</v>
      </c>
      <c r="DX984" s="7">
        <v>0.16272509475180302</v>
      </c>
      <c r="DY984" s="6">
        <v>46728478.319999993</v>
      </c>
      <c r="DZ984" s="6">
        <v>0</v>
      </c>
      <c r="EA984" s="6">
        <v>46728478.319999993</v>
      </c>
      <c r="EB984" s="6">
        <v>0</v>
      </c>
      <c r="EC984" s="7">
        <v>0.13857758893702188</v>
      </c>
      <c r="ED984" s="6">
        <v>0</v>
      </c>
      <c r="EE984" s="6">
        <v>0</v>
      </c>
      <c r="EF984" s="6">
        <v>0</v>
      </c>
      <c r="EG984" s="6"/>
      <c r="EH984" s="7">
        <v>0</v>
      </c>
      <c r="EI984" s="6">
        <v>4534498.5900000008</v>
      </c>
      <c r="EJ984" s="6">
        <v>0</v>
      </c>
      <c r="EK984" s="6">
        <v>4534498.5900000008</v>
      </c>
      <c r="EL984" s="6">
        <v>0</v>
      </c>
      <c r="EM984" s="7">
        <v>0.15198576241583162</v>
      </c>
      <c r="EN984" s="6">
        <v>13451994</v>
      </c>
      <c r="EO984" s="6">
        <v>0</v>
      </c>
      <c r="EP984" s="6">
        <v>13451994</v>
      </c>
      <c r="EQ984" s="6">
        <v>0</v>
      </c>
      <c r="ER984" s="21">
        <v>0.14704071748019948</v>
      </c>
    </row>
    <row r="985" spans="81:148" ht="21" x14ac:dyDescent="0.5">
      <c r="CC985" s="3"/>
      <c r="CD985" s="3"/>
      <c r="CE985" s="3"/>
      <c r="CF985" s="3"/>
      <c r="CG985" s="3"/>
      <c r="CH985" s="3"/>
      <c r="CI985" s="3">
        <v>30</v>
      </c>
      <c r="CJ985" s="5" t="s">
        <v>45</v>
      </c>
      <c r="CK985" s="5">
        <v>87139732.039999977</v>
      </c>
      <c r="CL985" s="6">
        <v>0</v>
      </c>
      <c r="CM985" s="6">
        <v>87139732.039999977</v>
      </c>
      <c r="CN985" s="8">
        <v>0</v>
      </c>
      <c r="CO985" s="9">
        <v>5.6488457753406301E-2</v>
      </c>
      <c r="CP985" s="6">
        <v>0</v>
      </c>
      <c r="CQ985" s="6">
        <v>0</v>
      </c>
      <c r="CR985" s="6">
        <v>0</v>
      </c>
      <c r="CS985" s="23"/>
      <c r="CT985" s="9">
        <v>0</v>
      </c>
      <c r="CU985" s="5">
        <v>0</v>
      </c>
      <c r="CV985" s="6">
        <v>0</v>
      </c>
      <c r="CW985" s="6">
        <v>0</v>
      </c>
      <c r="CX985" s="6"/>
      <c r="CY985" s="7">
        <v>0</v>
      </c>
      <c r="CZ985" s="6">
        <v>0</v>
      </c>
      <c r="DA985" s="6">
        <v>0</v>
      </c>
      <c r="DB985" s="6">
        <v>0</v>
      </c>
      <c r="DC985" s="6"/>
      <c r="DD985" s="7">
        <v>0</v>
      </c>
      <c r="DE985" s="6">
        <v>0</v>
      </c>
      <c r="DF985" s="6">
        <v>0</v>
      </c>
      <c r="DG985" s="6">
        <v>0</v>
      </c>
      <c r="DH985" s="6"/>
      <c r="DI985" s="7">
        <v>0</v>
      </c>
      <c r="DJ985" s="6">
        <v>1291255.33</v>
      </c>
      <c r="DK985" s="6">
        <v>0</v>
      </c>
      <c r="DL985" s="6">
        <v>1291255.33</v>
      </c>
      <c r="DM985" s="6">
        <v>0</v>
      </c>
      <c r="DN985" s="7">
        <v>3.2073091912271329E-3</v>
      </c>
      <c r="DO985" s="6">
        <v>317560</v>
      </c>
      <c r="DP985" s="6">
        <v>0</v>
      </c>
      <c r="DQ985" s="6">
        <v>317560</v>
      </c>
      <c r="DR985" s="6">
        <v>0</v>
      </c>
      <c r="DS985" s="7">
        <v>3.0029126286836794E-2</v>
      </c>
      <c r="DT985" s="6">
        <v>0</v>
      </c>
      <c r="DU985" s="6">
        <v>0</v>
      </c>
      <c r="DV985" s="6">
        <v>0</v>
      </c>
      <c r="DW985" s="6"/>
      <c r="DX985" s="7">
        <v>0</v>
      </c>
      <c r="DY985" s="6">
        <v>51683801.569999993</v>
      </c>
      <c r="DZ985" s="6">
        <v>0</v>
      </c>
      <c r="EA985" s="6">
        <v>51683801.569999993</v>
      </c>
      <c r="EB985" s="6">
        <v>0</v>
      </c>
      <c r="EC985" s="7">
        <v>0.15327305459473103</v>
      </c>
      <c r="ED985" s="6">
        <v>0</v>
      </c>
      <c r="EE985" s="6">
        <v>0</v>
      </c>
      <c r="EF985" s="6">
        <v>0</v>
      </c>
      <c r="EG985" s="6"/>
      <c r="EH985" s="7">
        <v>0</v>
      </c>
      <c r="EI985" s="6">
        <v>28501521.91</v>
      </c>
      <c r="EJ985" s="6">
        <v>0</v>
      </c>
      <c r="EK985" s="6">
        <v>28501521.91</v>
      </c>
      <c r="EL985" s="6">
        <v>0</v>
      </c>
      <c r="EM985" s="7">
        <v>0.95530419770245834</v>
      </c>
      <c r="EN985" s="6">
        <v>5345593.2299999995</v>
      </c>
      <c r="EO985" s="6">
        <v>0</v>
      </c>
      <c r="EP985" s="6">
        <v>5345593.2299999995</v>
      </c>
      <c r="EQ985" s="6">
        <v>0</v>
      </c>
      <c r="ER985" s="21">
        <v>5.8431475950442506E-2</v>
      </c>
    </row>
    <row r="986" spans="81:148" ht="21" x14ac:dyDescent="0.5">
      <c r="CC986" s="3"/>
      <c r="CD986" s="3"/>
      <c r="CE986" s="3"/>
      <c r="CF986" s="3"/>
      <c r="CG986" s="3"/>
      <c r="CH986" s="3"/>
      <c r="CI986" s="3">
        <v>31</v>
      </c>
      <c r="CJ986" s="5" t="s">
        <v>46</v>
      </c>
      <c r="CK986" s="5">
        <v>70761057.24000001</v>
      </c>
      <c r="CL986" s="6">
        <v>0</v>
      </c>
      <c r="CM986" s="6">
        <v>70761057.24000001</v>
      </c>
      <c r="CN986" s="8">
        <v>0</v>
      </c>
      <c r="CO986" s="9">
        <v>4.5870958045329639E-2</v>
      </c>
      <c r="CP986" s="6">
        <v>0</v>
      </c>
      <c r="CQ986" s="6">
        <v>0</v>
      </c>
      <c r="CR986" s="6">
        <v>0</v>
      </c>
      <c r="CS986" s="23"/>
      <c r="CT986" s="9">
        <v>0</v>
      </c>
      <c r="CU986" s="5">
        <v>0</v>
      </c>
      <c r="CV986" s="6">
        <v>0</v>
      </c>
      <c r="CW986" s="6">
        <v>0</v>
      </c>
      <c r="CX986" s="6"/>
      <c r="CY986" s="7">
        <v>0</v>
      </c>
      <c r="CZ986" s="6">
        <v>0</v>
      </c>
      <c r="DA986" s="6">
        <v>0</v>
      </c>
      <c r="DB986" s="6">
        <v>0</v>
      </c>
      <c r="DC986" s="6"/>
      <c r="DD986" s="7">
        <v>0</v>
      </c>
      <c r="DE986" s="6">
        <v>0</v>
      </c>
      <c r="DF986" s="6">
        <v>0</v>
      </c>
      <c r="DG986" s="6">
        <v>0</v>
      </c>
      <c r="DH986" s="6"/>
      <c r="DI986" s="7">
        <v>0</v>
      </c>
      <c r="DJ986" s="6">
        <v>0</v>
      </c>
      <c r="DK986" s="6">
        <v>0</v>
      </c>
      <c r="DL986" s="6">
        <v>0</v>
      </c>
      <c r="DM986" s="6"/>
      <c r="DN986" s="7">
        <v>0</v>
      </c>
      <c r="DO986" s="6">
        <v>0</v>
      </c>
      <c r="DP986" s="6">
        <v>0</v>
      </c>
      <c r="DQ986" s="6">
        <v>0</v>
      </c>
      <c r="DR986" s="6"/>
      <c r="DS986" s="7">
        <v>0</v>
      </c>
      <c r="DT986" s="6">
        <v>0</v>
      </c>
      <c r="DU986" s="6">
        <v>0</v>
      </c>
      <c r="DV986" s="6">
        <v>0</v>
      </c>
      <c r="DW986" s="6"/>
      <c r="DX986" s="7">
        <v>0</v>
      </c>
      <c r="DY986" s="6">
        <v>70761057.24000001</v>
      </c>
      <c r="DZ986" s="6">
        <v>0</v>
      </c>
      <c r="EA986" s="6">
        <v>70761057.24000001</v>
      </c>
      <c r="EB986" s="6">
        <v>0</v>
      </c>
      <c r="EC986" s="7">
        <v>0.20984840627170243</v>
      </c>
      <c r="ED986" s="6">
        <v>0</v>
      </c>
      <c r="EE986" s="6">
        <v>0</v>
      </c>
      <c r="EF986" s="6">
        <v>0</v>
      </c>
      <c r="EG986" s="6"/>
      <c r="EH986" s="7">
        <v>0</v>
      </c>
      <c r="EI986" s="6">
        <v>0</v>
      </c>
      <c r="EJ986" s="6">
        <v>0</v>
      </c>
      <c r="EK986" s="6">
        <v>0</v>
      </c>
      <c r="EL986" s="6"/>
      <c r="EM986" s="7">
        <v>0</v>
      </c>
      <c r="EN986" s="6">
        <v>0</v>
      </c>
      <c r="EO986" s="6">
        <v>0</v>
      </c>
      <c r="EP986" s="6">
        <v>0</v>
      </c>
      <c r="EQ986" s="6"/>
      <c r="ER986" s="21">
        <v>0</v>
      </c>
    </row>
    <row r="987" spans="81:148" ht="21" x14ac:dyDescent="0.5">
      <c r="CC987" s="3"/>
      <c r="CD987" s="3"/>
      <c r="CE987" s="3"/>
      <c r="CF987" s="3"/>
      <c r="CG987" s="3"/>
      <c r="CH987" s="3"/>
      <c r="CI987" s="3">
        <v>32</v>
      </c>
      <c r="CJ987" s="5" t="s">
        <v>48</v>
      </c>
      <c r="CK987" s="5">
        <v>187907.38</v>
      </c>
      <c r="CL987" s="6">
        <v>48729371.789999999</v>
      </c>
      <c r="CM987" s="6">
        <v>48917279.170000002</v>
      </c>
      <c r="CN987" s="8">
        <v>99.615867065404487</v>
      </c>
      <c r="CO987" s="9">
        <v>3.1710697211436226E-2</v>
      </c>
      <c r="CP987" s="6">
        <v>0</v>
      </c>
      <c r="CQ987" s="6">
        <v>0</v>
      </c>
      <c r="CR987" s="6">
        <v>0</v>
      </c>
      <c r="CS987" s="23"/>
      <c r="CT987" s="9">
        <v>0</v>
      </c>
      <c r="CU987" s="5">
        <v>0</v>
      </c>
      <c r="CV987" s="6">
        <v>0</v>
      </c>
      <c r="CW987" s="6">
        <v>0</v>
      </c>
      <c r="CX987" s="6"/>
      <c r="CY987" s="7">
        <v>0</v>
      </c>
      <c r="CZ987" s="6">
        <v>0</v>
      </c>
      <c r="DA987" s="6">
        <v>48729371.789999999</v>
      </c>
      <c r="DB987" s="6">
        <v>48729371.789999999</v>
      </c>
      <c r="DC987" s="6">
        <v>100</v>
      </c>
      <c r="DD987" s="7">
        <v>0.132722324295588</v>
      </c>
      <c r="DE987" s="6">
        <v>187907.38</v>
      </c>
      <c r="DF987" s="6">
        <v>0</v>
      </c>
      <c r="DG987" s="6">
        <v>187907.38</v>
      </c>
      <c r="DH987" s="6">
        <v>0</v>
      </c>
      <c r="DI987" s="7">
        <v>1.1407369900499434E-2</v>
      </c>
      <c r="DJ987" s="6">
        <v>0</v>
      </c>
      <c r="DK987" s="6">
        <v>0</v>
      </c>
      <c r="DL987" s="6">
        <v>0</v>
      </c>
      <c r="DM987" s="6"/>
      <c r="DN987" s="7">
        <v>0</v>
      </c>
      <c r="DO987" s="6">
        <v>0</v>
      </c>
      <c r="DP987" s="6">
        <v>0</v>
      </c>
      <c r="DQ987" s="6">
        <v>0</v>
      </c>
      <c r="DR987" s="6"/>
      <c r="DS987" s="7">
        <v>0</v>
      </c>
      <c r="DT987" s="6">
        <v>0</v>
      </c>
      <c r="DU987" s="6">
        <v>0</v>
      </c>
      <c r="DV987" s="6">
        <v>0</v>
      </c>
      <c r="DW987" s="6"/>
      <c r="DX987" s="7">
        <v>0</v>
      </c>
      <c r="DY987" s="6">
        <v>0</v>
      </c>
      <c r="DZ987" s="6">
        <v>0</v>
      </c>
      <c r="EA987" s="6">
        <v>0</v>
      </c>
      <c r="EB987" s="6"/>
      <c r="EC987" s="7">
        <v>0</v>
      </c>
      <c r="ED987" s="6">
        <v>0</v>
      </c>
      <c r="EE987" s="6">
        <v>0</v>
      </c>
      <c r="EF987" s="6">
        <v>0</v>
      </c>
      <c r="EG987" s="6"/>
      <c r="EH987" s="7">
        <v>0</v>
      </c>
      <c r="EI987" s="6">
        <v>0</v>
      </c>
      <c r="EJ987" s="6">
        <v>0</v>
      </c>
      <c r="EK987" s="6">
        <v>0</v>
      </c>
      <c r="EL987" s="6"/>
      <c r="EM987" s="7">
        <v>0</v>
      </c>
      <c r="EN987" s="6">
        <v>0</v>
      </c>
      <c r="EO987" s="6">
        <v>0</v>
      </c>
      <c r="EP987" s="6">
        <v>0</v>
      </c>
      <c r="EQ987" s="6"/>
      <c r="ER987" s="21">
        <v>0</v>
      </c>
    </row>
    <row r="988" spans="81:148" ht="21" x14ac:dyDescent="0.5">
      <c r="CC988" s="3"/>
      <c r="CD988" s="3"/>
      <c r="CE988" s="3"/>
      <c r="CF988" s="3"/>
      <c r="CG988" s="3"/>
      <c r="CH988" s="3"/>
      <c r="CI988" s="3">
        <v>33</v>
      </c>
      <c r="CJ988" s="5" t="s">
        <v>49</v>
      </c>
      <c r="CK988" s="5">
        <v>8013407.5999999987</v>
      </c>
      <c r="CL988" s="6">
        <v>0</v>
      </c>
      <c r="CM988" s="6">
        <v>8013407.5999999987</v>
      </c>
      <c r="CN988" s="8">
        <v>0</v>
      </c>
      <c r="CO988" s="9">
        <v>5.1947031058763972E-3</v>
      </c>
      <c r="CP988" s="6">
        <v>25262.44</v>
      </c>
      <c r="CQ988" s="6">
        <v>0</v>
      </c>
      <c r="CR988" s="6">
        <v>25262.44</v>
      </c>
      <c r="CS988" s="23">
        <v>0</v>
      </c>
      <c r="CT988" s="9">
        <v>1.1304735543710659E-3</v>
      </c>
      <c r="CU988" s="5">
        <v>6362779.8200000012</v>
      </c>
      <c r="CV988" s="6">
        <v>0</v>
      </c>
      <c r="CW988" s="6">
        <v>6362779.8200000012</v>
      </c>
      <c r="CX988" s="6">
        <v>0</v>
      </c>
      <c r="CY988" s="7">
        <v>2.6204747376004926E-2</v>
      </c>
      <c r="CZ988" s="6">
        <v>0</v>
      </c>
      <c r="DA988" s="6">
        <v>0</v>
      </c>
      <c r="DB988" s="6">
        <v>0</v>
      </c>
      <c r="DC988" s="6"/>
      <c r="DD988" s="7">
        <v>0</v>
      </c>
      <c r="DE988" s="6">
        <v>395698.45</v>
      </c>
      <c r="DF988" s="6">
        <v>0</v>
      </c>
      <c r="DG988" s="6">
        <v>395698.45</v>
      </c>
      <c r="DH988" s="6">
        <v>0</v>
      </c>
      <c r="DI988" s="7">
        <v>2.4021827073552302E-2</v>
      </c>
      <c r="DJ988" s="6">
        <v>190854.88</v>
      </c>
      <c r="DK988" s="6">
        <v>0</v>
      </c>
      <c r="DL988" s="6">
        <v>190854.88</v>
      </c>
      <c r="DM988" s="6">
        <v>0</v>
      </c>
      <c r="DN988" s="7">
        <v>4.7405853559152509E-4</v>
      </c>
      <c r="DO988" s="6">
        <v>0</v>
      </c>
      <c r="DP988" s="6">
        <v>0</v>
      </c>
      <c r="DQ988" s="6">
        <v>0</v>
      </c>
      <c r="DR988" s="6"/>
      <c r="DS988" s="7">
        <v>0</v>
      </c>
      <c r="DT988" s="6">
        <v>50661.25</v>
      </c>
      <c r="DU988" s="6">
        <v>0</v>
      </c>
      <c r="DV988" s="6">
        <v>50661.25</v>
      </c>
      <c r="DW988" s="6">
        <v>0</v>
      </c>
      <c r="DX988" s="7">
        <v>3.0980731557207816E-3</v>
      </c>
      <c r="DY988" s="6">
        <v>115816.57</v>
      </c>
      <c r="DZ988" s="6">
        <v>0</v>
      </c>
      <c r="EA988" s="6">
        <v>115816.57</v>
      </c>
      <c r="EB988" s="6">
        <v>0</v>
      </c>
      <c r="EC988" s="7">
        <v>3.4346466237670164E-4</v>
      </c>
      <c r="ED988" s="6">
        <v>0</v>
      </c>
      <c r="EE988" s="6">
        <v>0</v>
      </c>
      <c r="EF988" s="6">
        <v>0</v>
      </c>
      <c r="EG988" s="6"/>
      <c r="EH988" s="7">
        <v>0</v>
      </c>
      <c r="EI988" s="6">
        <v>4476.75</v>
      </c>
      <c r="EJ988" s="6">
        <v>0</v>
      </c>
      <c r="EK988" s="6">
        <v>4476.75</v>
      </c>
      <c r="EL988" s="6">
        <v>0</v>
      </c>
      <c r="EM988" s="7">
        <v>1.5005016506027276E-4</v>
      </c>
      <c r="EN988" s="6">
        <v>867857.44000000006</v>
      </c>
      <c r="EO988" s="6">
        <v>0</v>
      </c>
      <c r="EP988" s="6">
        <v>867857.44000000006</v>
      </c>
      <c r="EQ988" s="6">
        <v>0</v>
      </c>
      <c r="ER988" s="21">
        <v>9.4863542645149245E-3</v>
      </c>
    </row>
    <row r="989" spans="81:148" ht="21" x14ac:dyDescent="0.5">
      <c r="CC989" s="3"/>
      <c r="CD989" s="3"/>
      <c r="CE989" s="3"/>
      <c r="CF989" s="3"/>
      <c r="CG989" s="3"/>
      <c r="CH989" s="3"/>
      <c r="CI989" s="3">
        <v>999</v>
      </c>
      <c r="CJ989" s="5" t="s">
        <v>3</v>
      </c>
      <c r="CK989" s="5">
        <v>97849434587.679993</v>
      </c>
      <c r="CL989" s="6">
        <v>56411693270.329994</v>
      </c>
      <c r="CM989" s="6">
        <v>154261127858.00995</v>
      </c>
      <c r="CN989" s="23">
        <v>36.568962027980426</v>
      </c>
      <c r="CO989" s="21">
        <v>100.00000000000006</v>
      </c>
      <c r="CP989" s="6">
        <v>672558062.40999997</v>
      </c>
      <c r="CQ989" s="6">
        <v>1562119600.0900002</v>
      </c>
      <c r="CR989" s="6">
        <v>2234677662.5</v>
      </c>
      <c r="CS989" s="23">
        <v>69.903576086334112</v>
      </c>
      <c r="CT989" s="21">
        <v>100</v>
      </c>
      <c r="CU989" s="5">
        <v>10351812828.610001</v>
      </c>
      <c r="CV989" s="6">
        <v>13929206670.27</v>
      </c>
      <c r="CW989" s="6">
        <v>24281019498.880001</v>
      </c>
      <c r="CX989" s="23">
        <v>57.36664669666159</v>
      </c>
      <c r="CY989" s="21">
        <v>100</v>
      </c>
      <c r="CZ989" s="6">
        <v>59268276.529999994</v>
      </c>
      <c r="DA989" s="6">
        <v>36656010821.110001</v>
      </c>
      <c r="DB989" s="6">
        <v>36715279097.639999</v>
      </c>
      <c r="DC989" s="23">
        <v>99.838573264355745</v>
      </c>
      <c r="DD989" s="21">
        <v>100</v>
      </c>
      <c r="DE989" s="6">
        <v>1465987716.6300001</v>
      </c>
      <c r="DF989" s="6">
        <v>181257718.89999998</v>
      </c>
      <c r="DG989" s="6">
        <v>1647245435.5300002</v>
      </c>
      <c r="DH989" s="23">
        <v>11.003686213990353</v>
      </c>
      <c r="DI989" s="21">
        <v>100.00000000000003</v>
      </c>
      <c r="DJ989" s="6">
        <v>37670920250.039993</v>
      </c>
      <c r="DK989" s="6">
        <v>2588850573.7999997</v>
      </c>
      <c r="DL989" s="6">
        <v>40259770823.840004</v>
      </c>
      <c r="DM989" s="23">
        <v>6.4303658983249852</v>
      </c>
      <c r="DN989" s="21">
        <v>100</v>
      </c>
      <c r="DO989" s="6">
        <v>1054439198.47</v>
      </c>
      <c r="DP989" s="6">
        <v>3067426.82</v>
      </c>
      <c r="DQ989" s="6">
        <v>1057506625.29</v>
      </c>
      <c r="DR989" s="23">
        <v>0.29006218463726596</v>
      </c>
      <c r="DS989" s="21">
        <v>100.00000000000001</v>
      </c>
      <c r="DT989" s="6">
        <v>1581550812.3000002</v>
      </c>
      <c r="DU989" s="6">
        <v>53699469.20000001</v>
      </c>
      <c r="DV989" s="6">
        <v>1635250281.5</v>
      </c>
      <c r="DW989" s="23">
        <v>3.2838685189365617</v>
      </c>
      <c r="DX989" s="21">
        <v>100.00000000000003</v>
      </c>
      <c r="DY989" s="6">
        <v>33601081250.389999</v>
      </c>
      <c r="DZ989" s="6">
        <v>119001974.06000002</v>
      </c>
      <c r="EA989" s="6">
        <v>33720083224.450001</v>
      </c>
      <c r="EB989" s="23">
        <v>0.35291127031890956</v>
      </c>
      <c r="EC989" s="21">
        <v>100</v>
      </c>
      <c r="ED989" s="6">
        <v>0</v>
      </c>
      <c r="EE989" s="6">
        <v>578310700.64999998</v>
      </c>
      <c r="EF989" s="6">
        <v>578310700.64999998</v>
      </c>
      <c r="EG989" s="23">
        <v>100</v>
      </c>
      <c r="EH989" s="21">
        <v>100</v>
      </c>
      <c r="EI989" s="6">
        <v>2890826204.9000001</v>
      </c>
      <c r="EJ989" s="6">
        <v>92676011.310000002</v>
      </c>
      <c r="EK989" s="6">
        <v>2983502216.2099996</v>
      </c>
      <c r="EL989" s="23">
        <v>3.1062826367773955</v>
      </c>
      <c r="EM989" s="21">
        <v>100</v>
      </c>
      <c r="EN989" s="6">
        <v>8500989987.3999996</v>
      </c>
      <c r="EO989" s="6">
        <v>647492304.11999989</v>
      </c>
      <c r="EP989" s="6">
        <v>9148482291.5200005</v>
      </c>
      <c r="EQ989" s="23">
        <v>7.0775925829815476</v>
      </c>
      <c r="ER989" s="21">
        <v>100.00000000000001</v>
      </c>
    </row>
    <row r="990" spans="81:148" ht="21.75" thickBot="1" x14ac:dyDescent="0.55000000000000004">
      <c r="CC990" s="3"/>
      <c r="CD990" s="3"/>
      <c r="CE990" s="3"/>
      <c r="CF990" s="3"/>
      <c r="CG990" s="3"/>
      <c r="CH990" s="3"/>
      <c r="CI990" s="3">
        <v>34</v>
      </c>
      <c r="CJ990" s="12" t="s">
        <v>698</v>
      </c>
      <c r="CK990" s="12">
        <v>0</v>
      </c>
      <c r="CL990" s="13">
        <v>0</v>
      </c>
      <c r="CM990" s="13">
        <v>0</v>
      </c>
      <c r="CN990" s="116"/>
      <c r="CO990" s="117">
        <v>0</v>
      </c>
      <c r="CP990" s="13">
        <v>0</v>
      </c>
      <c r="CQ990" s="13">
        <v>0</v>
      </c>
      <c r="CR990" s="13">
        <v>0</v>
      </c>
      <c r="CS990" s="25"/>
      <c r="CT990" s="117">
        <v>0</v>
      </c>
      <c r="CU990" s="12">
        <v>0</v>
      </c>
      <c r="CV990" s="13">
        <v>0</v>
      </c>
      <c r="CW990" s="13">
        <v>0</v>
      </c>
      <c r="CX990" s="13"/>
      <c r="CY990" s="14">
        <v>0</v>
      </c>
      <c r="CZ990" s="13">
        <v>0</v>
      </c>
      <c r="DA990" s="13">
        <v>0</v>
      </c>
      <c r="DB990" s="13">
        <v>0</v>
      </c>
      <c r="DC990" s="13"/>
      <c r="DD990" s="14">
        <v>0</v>
      </c>
      <c r="DE990" s="13">
        <v>0</v>
      </c>
      <c r="DF990" s="13">
        <v>0</v>
      </c>
      <c r="DG990" s="13">
        <v>0</v>
      </c>
      <c r="DH990" s="13"/>
      <c r="DI990" s="14">
        <v>0</v>
      </c>
      <c r="DJ990" s="13">
        <v>0</v>
      </c>
      <c r="DK990" s="13">
        <v>0</v>
      </c>
      <c r="DL990" s="13">
        <v>0</v>
      </c>
      <c r="DM990" s="13"/>
      <c r="DN990" s="14">
        <v>0</v>
      </c>
      <c r="DO990" s="13">
        <v>0</v>
      </c>
      <c r="DP990" s="13">
        <v>0</v>
      </c>
      <c r="DQ990" s="13">
        <v>0</v>
      </c>
      <c r="DR990" s="13"/>
      <c r="DS990" s="14">
        <v>0</v>
      </c>
      <c r="DT990" s="13">
        <v>0</v>
      </c>
      <c r="DU990" s="13">
        <v>0</v>
      </c>
      <c r="DV990" s="13">
        <v>0</v>
      </c>
      <c r="DW990" s="13"/>
      <c r="DX990" s="14">
        <v>0</v>
      </c>
      <c r="DY990" s="13">
        <v>0</v>
      </c>
      <c r="DZ990" s="13">
        <v>0</v>
      </c>
      <c r="EA990" s="13">
        <v>0</v>
      </c>
      <c r="EB990" s="13"/>
      <c r="EC990" s="14">
        <v>0</v>
      </c>
      <c r="ED990" s="13">
        <v>0</v>
      </c>
      <c r="EE990" s="13">
        <v>0</v>
      </c>
      <c r="EF990" s="13">
        <v>0</v>
      </c>
      <c r="EG990" s="13"/>
      <c r="EH990" s="14">
        <v>0</v>
      </c>
      <c r="EI990" s="13">
        <v>0</v>
      </c>
      <c r="EJ990" s="13">
        <v>0</v>
      </c>
      <c r="EK990" s="13">
        <v>0</v>
      </c>
      <c r="EL990" s="13"/>
      <c r="EM990" s="14">
        <v>0</v>
      </c>
      <c r="EN990" s="13">
        <v>0</v>
      </c>
      <c r="EO990" s="13">
        <v>0</v>
      </c>
      <c r="EP990" s="13">
        <v>0</v>
      </c>
      <c r="EQ990" s="13"/>
      <c r="ER990" s="22">
        <v>0</v>
      </c>
    </row>
    <row r="991" spans="81:148" ht="21" x14ac:dyDescent="0.5">
      <c r="CC991"/>
      <c r="CD991"/>
      <c r="CE991"/>
      <c r="CF991"/>
      <c r="CG991"/>
      <c r="CH991"/>
      <c r="CI991"/>
      <c r="CJ991"/>
      <c r="CK991"/>
      <c r="CL991"/>
      <c r="CM991"/>
      <c r="CN991"/>
      <c r="CO991"/>
      <c r="CP991"/>
      <c r="CQ991"/>
      <c r="CR991"/>
      <c r="CS991"/>
      <c r="CT991"/>
      <c r="CU991"/>
      <c r="CV991"/>
      <c r="CW991"/>
      <c r="CX991"/>
      <c r="CY991"/>
      <c r="CZ991"/>
      <c r="DA991"/>
      <c r="DB991"/>
      <c r="DC991"/>
      <c r="DD991"/>
      <c r="DE991"/>
      <c r="DF991"/>
      <c r="DG991"/>
      <c r="DH991"/>
      <c r="DI991"/>
      <c r="DJ991"/>
      <c r="DK991"/>
      <c r="DL991"/>
      <c r="DM991"/>
      <c r="DN991"/>
      <c r="DO991"/>
      <c r="DP991"/>
      <c r="DQ991"/>
      <c r="DR991"/>
      <c r="DS991"/>
      <c r="DT991"/>
      <c r="DU991"/>
      <c r="DV991"/>
      <c r="DW991"/>
      <c r="DX991"/>
      <c r="DY991"/>
      <c r="DZ991"/>
      <c r="EA991"/>
      <c r="EB991"/>
      <c r="EC991"/>
      <c r="ED991"/>
      <c r="EE991"/>
      <c r="EF991"/>
      <c r="EG991"/>
      <c r="EH991"/>
      <c r="EI991"/>
      <c r="EJ991"/>
      <c r="EK991"/>
      <c r="EL991"/>
      <c r="EM991"/>
      <c r="EN991"/>
      <c r="EO991"/>
      <c r="EP991"/>
      <c r="EQ991"/>
      <c r="ER991"/>
    </row>
    <row r="992" spans="81:148" ht="21" x14ac:dyDescent="0.5">
      <c r="CC992"/>
      <c r="CD992"/>
      <c r="CE992"/>
      <c r="CF992"/>
      <c r="CG992"/>
      <c r="CH992"/>
      <c r="CI992"/>
      <c r="CJ992"/>
      <c r="CK992"/>
      <c r="CL992"/>
      <c r="CM992"/>
      <c r="CN992"/>
      <c r="CO992"/>
      <c r="CP992"/>
      <c r="CQ992"/>
      <c r="CR992"/>
      <c r="CS992"/>
      <c r="CT992"/>
      <c r="CU992"/>
      <c r="CV992"/>
      <c r="CW992"/>
      <c r="CX992"/>
      <c r="CY992"/>
      <c r="CZ992"/>
      <c r="DA992"/>
      <c r="DB992"/>
      <c r="DC992"/>
      <c r="DD992"/>
      <c r="DE992"/>
      <c r="DF992"/>
      <c r="DG992"/>
      <c r="DH992"/>
      <c r="DI992"/>
      <c r="DJ992"/>
      <c r="DK992"/>
      <c r="DL992"/>
      <c r="DM992"/>
      <c r="DN992"/>
      <c r="DO992"/>
      <c r="DP992"/>
      <c r="DQ992"/>
      <c r="DR992"/>
      <c r="DS992"/>
      <c r="DT992"/>
      <c r="DU992"/>
      <c r="DV992"/>
      <c r="DW992"/>
      <c r="DX992"/>
      <c r="DY992"/>
      <c r="DZ992"/>
      <c r="EA992"/>
      <c r="EB992"/>
      <c r="EC992"/>
      <c r="ED992"/>
      <c r="EE992"/>
      <c r="EF992"/>
      <c r="EG992"/>
      <c r="EH992"/>
      <c r="EI992"/>
      <c r="EJ992"/>
      <c r="EK992"/>
      <c r="EL992"/>
      <c r="EM992"/>
      <c r="EN992"/>
      <c r="EO992"/>
      <c r="EP992"/>
      <c r="EQ992"/>
      <c r="ER992"/>
    </row>
    <row r="993" spans="81:148" ht="21" x14ac:dyDescent="0.5">
      <c r="CC993"/>
      <c r="CD993"/>
      <c r="CE993"/>
      <c r="CF993"/>
      <c r="CG993"/>
      <c r="CH993"/>
      <c r="CI993"/>
      <c r="CJ993"/>
      <c r="CK993"/>
      <c r="CL993"/>
      <c r="CM993"/>
      <c r="CN993"/>
      <c r="CO993"/>
      <c r="CP993"/>
      <c r="CQ993"/>
      <c r="CR993"/>
      <c r="CS993"/>
      <c r="CT993"/>
      <c r="CU993"/>
      <c r="CV993"/>
      <c r="CW993"/>
      <c r="CX993"/>
      <c r="CY993"/>
      <c r="CZ993"/>
      <c r="DA993"/>
      <c r="DB993"/>
      <c r="DC993"/>
      <c r="DD993"/>
      <c r="DE993"/>
      <c r="DF993"/>
      <c r="DG993"/>
      <c r="DH993"/>
      <c r="DI993"/>
      <c r="DJ993"/>
      <c r="DK993"/>
      <c r="DL993"/>
      <c r="DM993"/>
      <c r="DN993"/>
      <c r="DO993"/>
      <c r="DP993"/>
      <c r="DQ993"/>
      <c r="DR993"/>
      <c r="DS993"/>
      <c r="DT993"/>
      <c r="DU993"/>
      <c r="DV993"/>
      <c r="DW993"/>
      <c r="DX993"/>
      <c r="DY993"/>
      <c r="DZ993"/>
      <c r="EA993"/>
      <c r="EB993"/>
      <c r="EC993"/>
      <c r="ED993"/>
      <c r="EE993"/>
      <c r="EF993"/>
      <c r="EG993"/>
      <c r="EH993"/>
      <c r="EI993"/>
      <c r="EJ993"/>
      <c r="EK993"/>
      <c r="EL993"/>
      <c r="EM993"/>
      <c r="EN993"/>
      <c r="EO993"/>
      <c r="EP993"/>
      <c r="EQ993"/>
      <c r="ER993"/>
    </row>
    <row r="994" spans="81:148" ht="21" x14ac:dyDescent="0.5">
      <c r="CC994"/>
      <c r="CD994"/>
      <c r="CE994"/>
      <c r="CF994"/>
      <c r="CG994"/>
      <c r="CH994"/>
      <c r="CI994"/>
      <c r="CJ994"/>
      <c r="CK994"/>
      <c r="CL994"/>
      <c r="CM994"/>
      <c r="CN994"/>
      <c r="CO994"/>
      <c r="CP994"/>
      <c r="CQ994"/>
      <c r="CR994"/>
      <c r="CS994"/>
      <c r="CT994"/>
      <c r="CU994"/>
      <c r="CV994"/>
      <c r="CW994"/>
      <c r="CX994"/>
      <c r="CY994"/>
      <c r="CZ994"/>
      <c r="DA994"/>
      <c r="DB994"/>
      <c r="DC994"/>
      <c r="DD994"/>
      <c r="DE994"/>
      <c r="DF994"/>
      <c r="DG994"/>
      <c r="DH994"/>
      <c r="DI994"/>
      <c r="DJ994"/>
      <c r="DK994"/>
      <c r="DL994"/>
      <c r="DM994"/>
      <c r="DN994"/>
      <c r="DO994"/>
      <c r="DP994"/>
      <c r="DQ994"/>
      <c r="DR994"/>
      <c r="DS994"/>
      <c r="DT994"/>
      <c r="DU994"/>
      <c r="DV994"/>
      <c r="DW994"/>
      <c r="DX994"/>
      <c r="DY994"/>
      <c r="DZ994"/>
      <c r="EA994"/>
      <c r="EB994"/>
      <c r="EC994"/>
      <c r="ED994"/>
      <c r="EE994"/>
      <c r="EF994"/>
      <c r="EG994"/>
      <c r="EH994"/>
      <c r="EI994"/>
      <c r="EJ994"/>
      <c r="EK994"/>
      <c r="EL994"/>
      <c r="EM994"/>
      <c r="EN994"/>
      <c r="EO994"/>
      <c r="EP994"/>
      <c r="EQ994"/>
      <c r="ER994"/>
    </row>
    <row r="995" spans="81:148" ht="21" x14ac:dyDescent="0.5">
      <c r="CC995"/>
      <c r="CD995"/>
      <c r="CE995"/>
      <c r="CF995"/>
      <c r="CG995"/>
      <c r="CH995"/>
      <c r="CI995"/>
      <c r="CJ995"/>
      <c r="CK995"/>
      <c r="CL995"/>
      <c r="CM995"/>
      <c r="CN995"/>
      <c r="CO995"/>
      <c r="CP995"/>
      <c r="CQ995"/>
      <c r="CR995"/>
      <c r="CS995"/>
      <c r="CT995"/>
      <c r="CU995"/>
      <c r="CV995"/>
      <c r="CW995"/>
      <c r="CX995"/>
      <c r="CY995"/>
      <c r="CZ995"/>
      <c r="DA995"/>
      <c r="DB995"/>
      <c r="DC995"/>
      <c r="DD995"/>
      <c r="DE995"/>
      <c r="DF995"/>
      <c r="DG995"/>
      <c r="DH995"/>
      <c r="DI995"/>
      <c r="DJ995"/>
      <c r="DK995"/>
      <c r="DL995"/>
      <c r="DM995"/>
      <c r="DN995"/>
      <c r="DO995"/>
      <c r="DP995"/>
      <c r="DQ995"/>
      <c r="DR995"/>
      <c r="DS995"/>
      <c r="DT995"/>
      <c r="DU995"/>
      <c r="DV995"/>
      <c r="DW995"/>
      <c r="DX995"/>
      <c r="DY995"/>
      <c r="DZ995"/>
      <c r="EA995"/>
      <c r="EB995"/>
      <c r="EC995"/>
      <c r="ED995"/>
      <c r="EE995"/>
      <c r="EF995"/>
      <c r="EG995"/>
      <c r="EH995"/>
      <c r="EI995"/>
      <c r="EJ995"/>
      <c r="EK995"/>
      <c r="EL995"/>
      <c r="EM995"/>
      <c r="EN995"/>
      <c r="EO995"/>
      <c r="EP995"/>
      <c r="EQ995"/>
      <c r="ER995"/>
    </row>
    <row r="996" spans="81:148" ht="21" x14ac:dyDescent="0.5">
      <c r="CC996"/>
      <c r="CD996"/>
      <c r="CE996"/>
      <c r="CF996"/>
      <c r="CG996"/>
      <c r="CH996"/>
      <c r="CI996"/>
      <c r="CJ996"/>
      <c r="CK996"/>
      <c r="CL996"/>
      <c r="CM996"/>
      <c r="CN996"/>
      <c r="CO996"/>
      <c r="CP996"/>
      <c r="CQ996"/>
      <c r="CR996"/>
      <c r="CS996"/>
      <c r="CT996"/>
      <c r="CU996"/>
      <c r="CV996"/>
      <c r="CW996"/>
      <c r="CX996"/>
      <c r="CY996"/>
      <c r="CZ996"/>
      <c r="DA996"/>
      <c r="DB996"/>
      <c r="DC996"/>
      <c r="DD996"/>
      <c r="DE996"/>
      <c r="DF996"/>
      <c r="DG996"/>
      <c r="DH996"/>
      <c r="DI996"/>
      <c r="DJ996"/>
      <c r="DK996"/>
      <c r="DL996"/>
      <c r="DM996"/>
      <c r="DN996"/>
      <c r="DO996"/>
      <c r="DP996"/>
      <c r="DQ996"/>
      <c r="DR996"/>
      <c r="DS996"/>
      <c r="DT996"/>
      <c r="DU996"/>
      <c r="DV996"/>
      <c r="DW996"/>
      <c r="DX996"/>
      <c r="DY996"/>
      <c r="DZ996"/>
      <c r="EA996"/>
      <c r="EB996"/>
      <c r="EC996"/>
      <c r="ED996"/>
      <c r="EE996"/>
      <c r="EF996"/>
      <c r="EG996"/>
      <c r="EH996"/>
      <c r="EI996"/>
      <c r="EJ996"/>
      <c r="EK996"/>
      <c r="EL996"/>
      <c r="EM996"/>
      <c r="EN996"/>
      <c r="EO996"/>
      <c r="EP996"/>
      <c r="EQ996"/>
      <c r="ER996"/>
    </row>
    <row r="997" spans="81:148" ht="21" x14ac:dyDescent="0.5">
      <c r="CC997"/>
      <c r="CD997"/>
      <c r="CE997"/>
      <c r="CF997"/>
      <c r="CG997"/>
      <c r="CH997"/>
      <c r="CI997"/>
      <c r="CJ997"/>
      <c r="CK997"/>
      <c r="CL997"/>
      <c r="CM997"/>
      <c r="CN997"/>
      <c r="CO997"/>
      <c r="CP997"/>
      <c r="CQ997"/>
      <c r="CR997"/>
      <c r="CS997"/>
      <c r="CT997"/>
      <c r="CU997"/>
      <c r="CV997"/>
      <c r="CW997"/>
      <c r="CX997"/>
      <c r="CY997"/>
      <c r="CZ997"/>
      <c r="DA997"/>
      <c r="DB997"/>
      <c r="DC997"/>
      <c r="DD997"/>
      <c r="DE997"/>
      <c r="DF997"/>
      <c r="DG997"/>
      <c r="DH997"/>
      <c r="DI997"/>
      <c r="DJ997"/>
      <c r="DK997"/>
      <c r="DL997"/>
      <c r="DM997"/>
      <c r="DN997"/>
      <c r="DO997"/>
      <c r="DP997"/>
      <c r="DQ997"/>
      <c r="DR997"/>
      <c r="DS997"/>
      <c r="DT997"/>
      <c r="DU997"/>
      <c r="DV997"/>
      <c r="DW997"/>
      <c r="DX997"/>
      <c r="DY997"/>
      <c r="DZ997"/>
      <c r="EA997"/>
      <c r="EB997"/>
      <c r="EC997"/>
      <c r="ED997"/>
      <c r="EE997"/>
      <c r="EF997"/>
      <c r="EG997"/>
      <c r="EH997"/>
      <c r="EI997"/>
      <c r="EJ997"/>
      <c r="EK997"/>
      <c r="EL997"/>
      <c r="EM997"/>
      <c r="EN997"/>
      <c r="EO997"/>
      <c r="EP997"/>
      <c r="EQ997"/>
      <c r="ER997"/>
    </row>
    <row r="998" spans="81:148" ht="21" x14ac:dyDescent="0.5">
      <c r="CC998"/>
      <c r="CD998"/>
      <c r="CE998"/>
      <c r="CF998"/>
      <c r="CG998"/>
      <c r="CH998"/>
      <c r="CI998"/>
      <c r="CJ998"/>
      <c r="CK998"/>
      <c r="CL998"/>
      <c r="CM998"/>
      <c r="CN998"/>
      <c r="CO998"/>
      <c r="CP998"/>
      <c r="CQ998"/>
      <c r="CR998"/>
      <c r="CS998"/>
      <c r="CT998"/>
      <c r="CU998"/>
      <c r="CV998"/>
      <c r="CW998"/>
      <c r="CX998"/>
      <c r="CY998"/>
      <c r="CZ998"/>
      <c r="DA998"/>
      <c r="DB998"/>
      <c r="DC998"/>
      <c r="DD998"/>
      <c r="DE998"/>
      <c r="DF998"/>
      <c r="DG998"/>
      <c r="DH998"/>
      <c r="DI998"/>
      <c r="DJ998"/>
      <c r="DK998"/>
      <c r="DL998"/>
      <c r="DM998"/>
      <c r="DN998"/>
      <c r="DO998"/>
      <c r="DP998"/>
      <c r="DQ998"/>
      <c r="DR998"/>
      <c r="DS998"/>
      <c r="DT998"/>
      <c r="DU998"/>
      <c r="DV998"/>
      <c r="DW998"/>
      <c r="DX998"/>
      <c r="DY998"/>
      <c r="DZ998"/>
      <c r="EA998"/>
      <c r="EB998"/>
      <c r="EC998"/>
      <c r="ED998"/>
      <c r="EE998"/>
      <c r="EF998"/>
      <c r="EG998"/>
      <c r="EH998"/>
      <c r="EI998"/>
      <c r="EJ998"/>
      <c r="EK998"/>
      <c r="EL998"/>
      <c r="EM998"/>
      <c r="EN998"/>
      <c r="EO998"/>
      <c r="EP998"/>
      <c r="EQ998"/>
      <c r="ER998"/>
    </row>
    <row r="999" spans="81:148" ht="21" x14ac:dyDescent="0.5">
      <c r="CC999"/>
      <c r="CD999"/>
      <c r="CE999"/>
      <c r="CF999"/>
      <c r="CG999"/>
      <c r="CH999"/>
      <c r="CI999"/>
      <c r="CJ999"/>
      <c r="CK999"/>
      <c r="CL999"/>
      <c r="CM999"/>
      <c r="CN999"/>
      <c r="CO999"/>
      <c r="CP999"/>
      <c r="CQ999"/>
      <c r="CR999"/>
      <c r="CS999"/>
      <c r="CT999"/>
      <c r="CU999"/>
      <c r="CV999"/>
      <c r="CW999"/>
      <c r="CX999"/>
      <c r="CY999"/>
      <c r="CZ999"/>
      <c r="DA999"/>
      <c r="DB999"/>
      <c r="DC999"/>
      <c r="DD999"/>
      <c r="DE999"/>
      <c r="DF999"/>
      <c r="DG999"/>
      <c r="DH999"/>
      <c r="DI999"/>
      <c r="DJ999"/>
      <c r="DK999"/>
      <c r="DL999"/>
      <c r="DM999"/>
      <c r="DN999"/>
      <c r="DO999"/>
      <c r="DP999"/>
      <c r="DQ999"/>
      <c r="DR999"/>
      <c r="DS999"/>
      <c r="DT999"/>
      <c r="DU999"/>
      <c r="DV999"/>
      <c r="DW999"/>
      <c r="DX999"/>
      <c r="DY999"/>
      <c r="DZ999"/>
      <c r="EA999"/>
      <c r="EB999"/>
      <c r="EC999"/>
      <c r="ED999"/>
      <c r="EE999"/>
      <c r="EF999"/>
      <c r="EG999"/>
      <c r="EH999"/>
      <c r="EI999"/>
      <c r="EJ999"/>
      <c r="EK999"/>
      <c r="EL999"/>
      <c r="EM999"/>
      <c r="EN999"/>
      <c r="EO999"/>
      <c r="EP999"/>
      <c r="EQ999"/>
      <c r="ER999"/>
    </row>
    <row r="1000" spans="81:148" ht="21" x14ac:dyDescent="0.5">
      <c r="CC1000"/>
      <c r="CD1000"/>
      <c r="CE1000"/>
      <c r="CF1000"/>
      <c r="CG1000"/>
      <c r="CH1000"/>
      <c r="CI1000"/>
      <c r="CJ1000"/>
      <c r="CK1000"/>
      <c r="CL1000"/>
      <c r="CM1000"/>
      <c r="CN1000"/>
      <c r="CO1000"/>
      <c r="CP1000"/>
      <c r="CQ1000"/>
      <c r="CR1000"/>
      <c r="CS1000"/>
      <c r="CT1000"/>
      <c r="CU1000"/>
      <c r="CV1000"/>
      <c r="CW1000"/>
      <c r="CX1000"/>
      <c r="CY1000"/>
      <c r="CZ1000"/>
      <c r="DA1000"/>
      <c r="DB1000"/>
      <c r="DC1000"/>
      <c r="DD1000"/>
      <c r="DE1000"/>
      <c r="DF1000"/>
      <c r="DG1000"/>
      <c r="DH1000"/>
      <c r="DI1000"/>
      <c r="DJ1000"/>
      <c r="DK1000"/>
      <c r="DL1000"/>
      <c r="DM1000"/>
      <c r="DN1000"/>
      <c r="DO1000"/>
      <c r="DP1000"/>
      <c r="DQ1000"/>
      <c r="DR1000"/>
      <c r="DS1000"/>
      <c r="DT1000"/>
      <c r="DU1000"/>
      <c r="DV1000"/>
      <c r="DW1000"/>
      <c r="DX1000"/>
      <c r="DY1000"/>
      <c r="DZ1000"/>
      <c r="EA1000"/>
      <c r="EB1000"/>
      <c r="EC1000"/>
      <c r="ED1000"/>
      <c r="EE1000"/>
      <c r="EF1000"/>
      <c r="EG1000"/>
      <c r="EH1000"/>
      <c r="EI1000"/>
      <c r="EJ1000"/>
      <c r="EK1000"/>
      <c r="EL1000"/>
      <c r="EM1000"/>
      <c r="EN1000"/>
      <c r="EO1000"/>
      <c r="EP1000"/>
      <c r="EQ1000"/>
      <c r="ER1000"/>
    </row>
    <row r="1001" spans="81:148" ht="21" x14ac:dyDescent="0.5">
      <c r="CC1001"/>
      <c r="CD1001"/>
      <c r="CE1001"/>
      <c r="CF1001"/>
      <c r="CG1001"/>
      <c r="CH1001"/>
      <c r="CI1001"/>
      <c r="CJ1001"/>
      <c r="CK1001"/>
      <c r="CL1001"/>
      <c r="CM1001"/>
      <c r="CN1001"/>
      <c r="CO1001"/>
      <c r="CP1001"/>
      <c r="CQ1001"/>
      <c r="CR1001"/>
      <c r="CS1001"/>
      <c r="CT1001"/>
      <c r="CU1001"/>
      <c r="CV1001"/>
      <c r="CW1001"/>
      <c r="CX1001"/>
      <c r="CY1001"/>
      <c r="CZ1001"/>
      <c r="DA1001"/>
      <c r="DB1001"/>
      <c r="DC1001"/>
      <c r="DD1001"/>
      <c r="DE1001"/>
      <c r="DF1001"/>
      <c r="DG1001"/>
      <c r="DH1001"/>
      <c r="DI1001"/>
      <c r="DJ1001"/>
      <c r="DK1001"/>
      <c r="DL1001"/>
      <c r="DM1001"/>
      <c r="DN1001"/>
      <c r="DO1001"/>
      <c r="DP1001"/>
      <c r="DQ1001"/>
      <c r="DR1001"/>
      <c r="DS1001"/>
      <c r="DT1001"/>
      <c r="DU1001"/>
      <c r="DV1001"/>
      <c r="DW1001"/>
      <c r="DX1001"/>
      <c r="DY1001"/>
      <c r="DZ1001"/>
      <c r="EA1001"/>
      <c r="EB1001"/>
      <c r="EC1001"/>
      <c r="ED1001"/>
      <c r="EE1001"/>
      <c r="EF1001"/>
      <c r="EG1001"/>
      <c r="EH1001"/>
      <c r="EI1001"/>
      <c r="EJ1001"/>
      <c r="EK1001"/>
      <c r="EL1001"/>
      <c r="EM1001"/>
      <c r="EN1001"/>
      <c r="EO1001"/>
      <c r="EP1001"/>
      <c r="EQ1001"/>
      <c r="ER1001"/>
    </row>
    <row r="1002" spans="81:148" ht="21" x14ac:dyDescent="0.5">
      <c r="CC1002"/>
      <c r="CD1002"/>
      <c r="CE1002"/>
      <c r="CF1002"/>
      <c r="CG1002"/>
      <c r="CH1002"/>
      <c r="CI1002"/>
      <c r="CJ1002"/>
      <c r="CK1002"/>
      <c r="CL1002"/>
      <c r="CM1002"/>
      <c r="CN1002"/>
      <c r="CO1002"/>
      <c r="CP1002"/>
      <c r="CQ1002"/>
      <c r="CR1002"/>
      <c r="CS1002"/>
      <c r="CT1002"/>
      <c r="CU1002"/>
      <c r="CV1002"/>
      <c r="CW1002"/>
      <c r="CX1002"/>
      <c r="CY1002"/>
      <c r="CZ1002"/>
      <c r="DA1002"/>
      <c r="DB1002"/>
      <c r="DC1002"/>
      <c r="DD1002"/>
      <c r="DE1002"/>
      <c r="DF1002"/>
      <c r="DG1002"/>
      <c r="DH1002"/>
      <c r="DI1002"/>
      <c r="DJ1002"/>
      <c r="DK1002"/>
      <c r="DL1002"/>
      <c r="DM1002"/>
      <c r="DN1002"/>
      <c r="DO1002"/>
      <c r="DP1002"/>
      <c r="DQ1002"/>
      <c r="DR1002"/>
      <c r="DS1002"/>
      <c r="DT1002"/>
      <c r="DU1002"/>
      <c r="DV1002"/>
      <c r="DW1002"/>
      <c r="DX1002"/>
      <c r="DY1002"/>
      <c r="DZ1002"/>
      <c r="EA1002"/>
      <c r="EB1002"/>
      <c r="EC1002"/>
      <c r="ED1002"/>
      <c r="EE1002"/>
      <c r="EF1002"/>
      <c r="EG1002"/>
      <c r="EH1002"/>
      <c r="EI1002"/>
      <c r="EJ1002"/>
      <c r="EK1002"/>
      <c r="EL1002"/>
      <c r="EM1002"/>
      <c r="EN1002"/>
      <c r="EO1002"/>
      <c r="EP1002"/>
      <c r="EQ1002"/>
      <c r="ER1002"/>
    </row>
    <row r="1003" spans="81:148" ht="21" x14ac:dyDescent="0.5">
      <c r="CC1003"/>
      <c r="CD1003"/>
      <c r="CE1003"/>
      <c r="CF1003"/>
      <c r="CG1003"/>
      <c r="CH1003"/>
      <c r="CI1003"/>
      <c r="CJ1003"/>
      <c r="CK1003"/>
      <c r="CL1003"/>
      <c r="CM1003"/>
      <c r="CN1003"/>
      <c r="CO1003"/>
      <c r="CP1003"/>
      <c r="CQ1003"/>
      <c r="CR1003"/>
      <c r="CS1003"/>
      <c r="CT1003"/>
      <c r="CU1003"/>
      <c r="CV1003"/>
      <c r="CW1003"/>
      <c r="CX1003"/>
      <c r="CY1003"/>
      <c r="CZ1003"/>
      <c r="DA1003"/>
      <c r="DB1003"/>
      <c r="DC1003"/>
      <c r="DD1003"/>
      <c r="DE1003"/>
      <c r="DF1003"/>
      <c r="DG1003"/>
      <c r="DH1003"/>
      <c r="DI1003"/>
      <c r="DJ1003"/>
      <c r="DK1003"/>
      <c r="DL1003"/>
      <c r="DM1003"/>
      <c r="DN1003"/>
      <c r="DO1003"/>
      <c r="DP1003"/>
      <c r="DQ1003"/>
      <c r="DR1003"/>
      <c r="DS1003"/>
      <c r="DT1003"/>
      <c r="DU1003"/>
      <c r="DV1003"/>
      <c r="DW1003"/>
      <c r="DX1003"/>
      <c r="DY1003"/>
      <c r="DZ1003"/>
      <c r="EA1003"/>
      <c r="EB1003"/>
      <c r="EC1003"/>
      <c r="ED1003"/>
      <c r="EE1003"/>
      <c r="EF1003"/>
      <c r="EG1003"/>
      <c r="EH1003"/>
      <c r="EI1003"/>
      <c r="EJ1003"/>
      <c r="EK1003"/>
      <c r="EL1003"/>
      <c r="EM1003"/>
      <c r="EN1003"/>
      <c r="EO1003"/>
      <c r="EP1003"/>
      <c r="EQ1003"/>
      <c r="ER1003"/>
    </row>
    <row r="1004" spans="81:148" ht="21" x14ac:dyDescent="0.5">
      <c r="CC1004"/>
      <c r="CD1004"/>
      <c r="CE1004"/>
      <c r="CF1004"/>
      <c r="CG1004"/>
      <c r="CH1004"/>
      <c r="CI1004"/>
      <c r="CJ1004"/>
      <c r="CK1004"/>
      <c r="CL1004"/>
      <c r="CM1004"/>
      <c r="CN1004"/>
      <c r="CO1004"/>
      <c r="CP1004"/>
      <c r="CQ1004"/>
      <c r="CR1004"/>
      <c r="CS1004"/>
      <c r="CT1004"/>
      <c r="CU1004"/>
      <c r="CV1004"/>
      <c r="CW1004"/>
      <c r="CX1004"/>
      <c r="CY1004"/>
      <c r="CZ1004"/>
      <c r="DA1004"/>
      <c r="DB1004"/>
      <c r="DC1004"/>
      <c r="DD1004"/>
      <c r="DE1004"/>
      <c r="DF1004"/>
      <c r="DG1004"/>
      <c r="DH1004"/>
      <c r="DI1004"/>
      <c r="DJ1004"/>
      <c r="DK1004"/>
      <c r="DL1004"/>
      <c r="DM1004"/>
      <c r="DN1004"/>
      <c r="DO1004"/>
      <c r="DP1004"/>
      <c r="DQ1004"/>
      <c r="DR1004"/>
      <c r="DS1004"/>
      <c r="DT1004"/>
      <c r="DU1004"/>
      <c r="DV1004"/>
      <c r="DW1004"/>
      <c r="DX1004"/>
      <c r="DY1004"/>
      <c r="DZ1004"/>
      <c r="EA1004"/>
      <c r="EB1004"/>
      <c r="EC1004"/>
      <c r="ED1004"/>
      <c r="EE1004"/>
      <c r="EF1004"/>
      <c r="EG1004"/>
      <c r="EH1004"/>
      <c r="EI1004"/>
      <c r="EJ1004"/>
      <c r="EK1004"/>
      <c r="EL1004"/>
      <c r="EM1004"/>
      <c r="EN1004"/>
      <c r="EO1004"/>
      <c r="EP1004"/>
      <c r="EQ1004"/>
      <c r="ER1004"/>
    </row>
    <row r="1005" spans="81:148" ht="21" x14ac:dyDescent="0.5">
      <c r="CC1005"/>
      <c r="CD1005"/>
      <c r="CE1005"/>
      <c r="CF1005"/>
      <c r="CG1005"/>
      <c r="CH1005"/>
      <c r="CI1005"/>
      <c r="CJ1005"/>
      <c r="CK1005"/>
      <c r="CL1005"/>
      <c r="CM1005"/>
      <c r="CN1005"/>
      <c r="CO1005"/>
      <c r="CP1005"/>
      <c r="CQ1005"/>
      <c r="CR1005"/>
      <c r="CS1005"/>
      <c r="CT1005"/>
      <c r="CU1005"/>
      <c r="CV1005"/>
      <c r="CW1005"/>
      <c r="CX1005"/>
      <c r="CY1005"/>
      <c r="CZ1005"/>
      <c r="DA1005"/>
      <c r="DB1005"/>
      <c r="DC1005"/>
      <c r="DD1005"/>
      <c r="DE1005"/>
      <c r="DF1005"/>
      <c r="DG1005"/>
      <c r="DH1005"/>
      <c r="DI1005"/>
      <c r="DJ1005"/>
      <c r="DK1005"/>
      <c r="DL1005"/>
      <c r="DM1005"/>
      <c r="DN1005"/>
      <c r="DO1005"/>
      <c r="DP1005"/>
      <c r="DQ1005"/>
      <c r="DR1005"/>
      <c r="DS1005"/>
      <c r="DT1005"/>
      <c r="DU1005"/>
      <c r="DV1005"/>
      <c r="DW1005"/>
      <c r="DX1005"/>
      <c r="DY1005"/>
      <c r="DZ1005"/>
      <c r="EA1005"/>
      <c r="EB1005"/>
      <c r="EC1005"/>
      <c r="ED1005"/>
      <c r="EE1005"/>
      <c r="EF1005"/>
      <c r="EG1005"/>
      <c r="EH1005"/>
      <c r="EI1005"/>
      <c r="EJ1005"/>
      <c r="EK1005"/>
      <c r="EL1005"/>
      <c r="EM1005"/>
      <c r="EN1005"/>
      <c r="EO1005"/>
      <c r="EP1005"/>
      <c r="EQ1005"/>
      <c r="ER1005"/>
    </row>
    <row r="1006" spans="81:148" ht="21" x14ac:dyDescent="0.5">
      <c r="CC1006"/>
      <c r="CD1006"/>
      <c r="CE1006"/>
      <c r="CF1006"/>
      <c r="CG1006"/>
      <c r="CH1006"/>
      <c r="CI1006"/>
      <c r="CJ1006"/>
      <c r="CK1006"/>
      <c r="CL1006"/>
      <c r="CM1006"/>
      <c r="CN1006"/>
      <c r="CO1006"/>
      <c r="CP1006"/>
      <c r="CQ1006"/>
      <c r="CR1006"/>
      <c r="CS1006"/>
      <c r="CT1006"/>
      <c r="CU1006"/>
      <c r="CV1006"/>
      <c r="CW1006"/>
      <c r="CX1006"/>
      <c r="CY1006"/>
      <c r="CZ1006"/>
      <c r="DA1006"/>
      <c r="DB1006"/>
      <c r="DC1006"/>
      <c r="DD1006"/>
      <c r="DE1006"/>
      <c r="DF1006"/>
      <c r="DG1006"/>
      <c r="DH1006"/>
      <c r="DI1006"/>
      <c r="DJ1006"/>
      <c r="DK1006"/>
      <c r="DL1006"/>
      <c r="DM1006"/>
      <c r="DN1006"/>
      <c r="DO1006"/>
      <c r="DP1006"/>
      <c r="DQ1006"/>
      <c r="DR1006"/>
      <c r="DS1006"/>
      <c r="DT1006"/>
      <c r="DU1006"/>
      <c r="DV1006"/>
      <c r="DW1006"/>
      <c r="DX1006"/>
      <c r="DY1006"/>
      <c r="DZ1006"/>
      <c r="EA1006"/>
      <c r="EB1006"/>
      <c r="EC1006"/>
      <c r="ED1006"/>
      <c r="EE1006"/>
      <c r="EF1006"/>
      <c r="EG1006"/>
      <c r="EH1006"/>
      <c r="EI1006"/>
      <c r="EJ1006"/>
      <c r="EK1006"/>
      <c r="EL1006"/>
      <c r="EM1006"/>
      <c r="EN1006"/>
      <c r="EO1006"/>
      <c r="EP1006"/>
      <c r="EQ1006"/>
      <c r="ER1006"/>
    </row>
    <row r="1007" spans="81:148" ht="21" x14ac:dyDescent="0.5">
      <c r="CC1007"/>
      <c r="CD1007"/>
      <c r="CE1007"/>
      <c r="CF1007"/>
      <c r="CG1007"/>
      <c r="CH1007"/>
      <c r="CI1007"/>
      <c r="CJ1007"/>
      <c r="CK1007"/>
      <c r="CL1007"/>
      <c r="CM1007"/>
      <c r="CN1007"/>
      <c r="CO1007"/>
      <c r="CP1007"/>
      <c r="CQ1007"/>
      <c r="CR1007"/>
      <c r="CS1007"/>
      <c r="CT1007"/>
      <c r="CU1007"/>
      <c r="CV1007"/>
      <c r="CW1007"/>
      <c r="CX1007"/>
      <c r="CY1007"/>
      <c r="CZ1007"/>
      <c r="DA1007"/>
      <c r="DB1007"/>
      <c r="DC1007"/>
      <c r="DD1007"/>
      <c r="DE1007"/>
      <c r="DF1007"/>
      <c r="DG1007"/>
      <c r="DH1007"/>
      <c r="DI1007"/>
      <c r="DJ1007"/>
      <c r="DK1007"/>
      <c r="DL1007"/>
      <c r="DM1007"/>
      <c r="DN1007"/>
      <c r="DO1007"/>
      <c r="DP1007"/>
      <c r="DQ1007"/>
      <c r="DR1007"/>
      <c r="DS1007"/>
      <c r="DT1007"/>
      <c r="DU1007"/>
      <c r="DV1007"/>
      <c r="DW1007"/>
      <c r="DX1007"/>
      <c r="DY1007"/>
      <c r="DZ1007"/>
      <c r="EA1007"/>
      <c r="EB1007"/>
      <c r="EC1007"/>
      <c r="ED1007"/>
      <c r="EE1007"/>
      <c r="EF1007"/>
      <c r="EG1007"/>
      <c r="EH1007"/>
      <c r="EI1007"/>
      <c r="EJ1007"/>
      <c r="EK1007"/>
      <c r="EL1007"/>
      <c r="EM1007"/>
      <c r="EN1007"/>
      <c r="EO1007"/>
      <c r="EP1007"/>
      <c r="EQ1007"/>
      <c r="ER1007"/>
    </row>
    <row r="1008" spans="81:148" ht="21" x14ac:dyDescent="0.5">
      <c r="CC1008"/>
      <c r="CD1008"/>
      <c r="CE1008"/>
      <c r="CF1008"/>
      <c r="CG1008"/>
      <c r="CH1008"/>
      <c r="CI1008"/>
      <c r="CJ1008"/>
      <c r="CK1008"/>
      <c r="CL1008"/>
      <c r="CM1008"/>
      <c r="CN1008"/>
      <c r="CO1008"/>
      <c r="CP1008"/>
      <c r="CQ1008"/>
      <c r="CR1008"/>
      <c r="CS1008"/>
      <c r="CT1008"/>
      <c r="CU1008"/>
      <c r="CV1008"/>
      <c r="CW1008"/>
      <c r="CX1008"/>
      <c r="CY1008"/>
      <c r="CZ1008"/>
      <c r="DA1008"/>
      <c r="DB1008"/>
      <c r="DC1008"/>
      <c r="DD1008"/>
      <c r="DE1008"/>
      <c r="DF1008"/>
      <c r="DG1008"/>
      <c r="DH1008"/>
      <c r="DI1008"/>
      <c r="DJ1008"/>
      <c r="DK1008"/>
      <c r="DL1008"/>
      <c r="DM1008"/>
      <c r="DN1008"/>
      <c r="DO1008"/>
      <c r="DP1008"/>
      <c r="DQ1008"/>
      <c r="DR1008"/>
      <c r="DS1008"/>
      <c r="DT1008"/>
      <c r="DU1008"/>
      <c r="DV1008"/>
      <c r="DW1008"/>
      <c r="DX1008"/>
      <c r="DY1008"/>
      <c r="DZ1008"/>
      <c r="EA1008"/>
      <c r="EB1008"/>
      <c r="EC1008"/>
      <c r="ED1008"/>
      <c r="EE1008"/>
      <c r="EF1008"/>
      <c r="EG1008"/>
      <c r="EH1008"/>
      <c r="EI1008"/>
      <c r="EJ1008"/>
      <c r="EK1008"/>
      <c r="EL1008"/>
      <c r="EM1008"/>
      <c r="EN1008"/>
      <c r="EO1008"/>
      <c r="EP1008"/>
      <c r="EQ1008"/>
      <c r="ER1008"/>
    </row>
    <row r="1009" spans="81:148" ht="21" x14ac:dyDescent="0.5">
      <c r="CC1009"/>
      <c r="CD1009"/>
      <c r="CE1009"/>
      <c r="CF1009"/>
      <c r="CG1009"/>
      <c r="CH1009"/>
      <c r="CI1009"/>
      <c r="CJ1009"/>
      <c r="CK1009"/>
      <c r="CL1009"/>
      <c r="CM1009"/>
      <c r="CN1009"/>
      <c r="CO1009"/>
      <c r="CP1009"/>
      <c r="CQ1009"/>
      <c r="CR1009"/>
      <c r="CS1009"/>
      <c r="CT1009"/>
      <c r="CU1009"/>
      <c r="CV1009"/>
      <c r="CW1009"/>
      <c r="CX1009"/>
      <c r="CY1009"/>
      <c r="CZ1009"/>
      <c r="DA1009"/>
      <c r="DB1009"/>
      <c r="DC1009"/>
      <c r="DD1009"/>
      <c r="DE1009"/>
      <c r="DF1009"/>
      <c r="DG1009"/>
      <c r="DH1009"/>
      <c r="DI1009"/>
      <c r="DJ1009"/>
      <c r="DK1009"/>
      <c r="DL1009"/>
      <c r="DM1009"/>
      <c r="DN1009"/>
      <c r="DO1009"/>
      <c r="DP1009"/>
      <c r="DQ1009"/>
      <c r="DR1009"/>
      <c r="DS1009"/>
      <c r="DT1009"/>
      <c r="DU1009"/>
      <c r="DV1009"/>
      <c r="DW1009"/>
      <c r="DX1009"/>
      <c r="DY1009"/>
      <c r="DZ1009"/>
      <c r="EA1009"/>
      <c r="EB1009"/>
      <c r="EC1009"/>
      <c r="ED1009"/>
      <c r="EE1009"/>
      <c r="EF1009"/>
      <c r="EG1009"/>
      <c r="EH1009"/>
      <c r="EI1009"/>
      <c r="EJ1009"/>
      <c r="EK1009"/>
      <c r="EL1009"/>
      <c r="EM1009"/>
      <c r="EN1009"/>
      <c r="EO1009"/>
      <c r="EP1009"/>
      <c r="EQ1009"/>
      <c r="ER1009"/>
    </row>
    <row r="1010" spans="81:148" ht="21" x14ac:dyDescent="0.5">
      <c r="CC1010"/>
      <c r="CD1010"/>
      <c r="CE1010"/>
      <c r="CF1010"/>
      <c r="CG1010"/>
      <c r="CH1010"/>
      <c r="CI1010"/>
      <c r="CJ1010"/>
      <c r="CK1010"/>
      <c r="CL1010"/>
      <c r="CM1010"/>
      <c r="CN1010"/>
      <c r="CO1010"/>
      <c r="CP1010"/>
      <c r="CQ1010"/>
      <c r="CR1010"/>
      <c r="CS1010"/>
      <c r="CT1010"/>
      <c r="CU1010"/>
      <c r="CV1010"/>
      <c r="CW1010"/>
      <c r="CX1010"/>
      <c r="CY1010"/>
      <c r="CZ1010"/>
      <c r="DA1010"/>
      <c r="DB1010"/>
      <c r="DC1010"/>
      <c r="DD1010"/>
      <c r="DE1010"/>
      <c r="DF1010"/>
      <c r="DG1010"/>
      <c r="DH1010"/>
      <c r="DI1010"/>
      <c r="DJ1010"/>
      <c r="DK1010"/>
      <c r="DL1010"/>
      <c r="DM1010"/>
      <c r="DN1010"/>
      <c r="DO1010"/>
      <c r="DP1010"/>
      <c r="DQ1010"/>
      <c r="DR1010"/>
      <c r="DS1010"/>
      <c r="DT1010"/>
      <c r="DU1010"/>
      <c r="DV1010"/>
      <c r="DW1010"/>
      <c r="DX1010"/>
      <c r="DY1010"/>
      <c r="DZ1010"/>
      <c r="EA1010"/>
      <c r="EB1010"/>
      <c r="EC1010"/>
      <c r="ED1010"/>
      <c r="EE1010"/>
      <c r="EF1010"/>
      <c r="EG1010"/>
      <c r="EH1010"/>
      <c r="EI1010"/>
      <c r="EJ1010"/>
      <c r="EK1010"/>
      <c r="EL1010"/>
      <c r="EM1010"/>
      <c r="EN1010"/>
      <c r="EO1010"/>
      <c r="EP1010"/>
      <c r="EQ1010"/>
      <c r="ER1010"/>
    </row>
    <row r="1011" spans="81:148" ht="21" x14ac:dyDescent="0.5">
      <c r="CC1011"/>
      <c r="CD1011"/>
      <c r="CE1011"/>
      <c r="CF1011"/>
      <c r="CG1011"/>
      <c r="CH1011"/>
      <c r="CI1011"/>
      <c r="CJ1011"/>
      <c r="CK1011"/>
      <c r="CL1011"/>
      <c r="CM1011"/>
      <c r="CN1011"/>
      <c r="CO1011"/>
      <c r="CP1011"/>
      <c r="CQ1011"/>
      <c r="CR1011"/>
      <c r="CS1011"/>
      <c r="CT1011"/>
      <c r="CU1011"/>
      <c r="CV1011"/>
      <c r="CW1011"/>
      <c r="CX1011"/>
      <c r="CY1011"/>
      <c r="CZ1011"/>
      <c r="DA1011"/>
      <c r="DB1011"/>
      <c r="DC1011"/>
      <c r="DD1011"/>
      <c r="DE1011"/>
      <c r="DF1011"/>
      <c r="DG1011"/>
      <c r="DH1011"/>
      <c r="DI1011"/>
      <c r="DJ1011"/>
      <c r="DK1011"/>
      <c r="DL1011"/>
      <c r="DM1011"/>
      <c r="DN1011"/>
      <c r="DO1011"/>
      <c r="DP1011"/>
      <c r="DQ1011"/>
      <c r="DR1011"/>
      <c r="DS1011"/>
      <c r="DT1011"/>
      <c r="DU1011"/>
      <c r="DV1011"/>
      <c r="DW1011"/>
      <c r="DX1011"/>
      <c r="DY1011"/>
      <c r="DZ1011"/>
      <c r="EA1011"/>
      <c r="EB1011"/>
      <c r="EC1011"/>
      <c r="ED1011"/>
      <c r="EE1011"/>
      <c r="EF1011"/>
      <c r="EG1011"/>
      <c r="EH1011"/>
      <c r="EI1011"/>
      <c r="EJ1011"/>
      <c r="EK1011"/>
      <c r="EL1011"/>
      <c r="EM1011"/>
      <c r="EN1011"/>
      <c r="EO1011"/>
      <c r="EP1011"/>
      <c r="EQ1011"/>
      <c r="ER1011"/>
    </row>
    <row r="1012" spans="81:148" ht="21" x14ac:dyDescent="0.5">
      <c r="CC1012"/>
      <c r="CD1012"/>
      <c r="CE1012"/>
      <c r="CF1012"/>
      <c r="CG1012"/>
      <c r="CH1012"/>
      <c r="CI1012"/>
      <c r="CJ1012"/>
      <c r="CK1012"/>
      <c r="CL1012"/>
      <c r="CM1012"/>
      <c r="CN1012"/>
      <c r="CO1012"/>
      <c r="CP1012"/>
      <c r="CQ1012"/>
      <c r="CR1012"/>
      <c r="CS1012"/>
      <c r="CT1012"/>
      <c r="CU1012"/>
      <c r="CV1012"/>
      <c r="CW1012"/>
      <c r="CX1012"/>
      <c r="CY1012"/>
      <c r="CZ1012"/>
      <c r="DA1012"/>
      <c r="DB1012"/>
      <c r="DC1012"/>
      <c r="DD1012"/>
      <c r="DE1012"/>
      <c r="DF1012"/>
      <c r="DG1012"/>
      <c r="DH1012"/>
      <c r="DI1012"/>
      <c r="DJ1012"/>
      <c r="DK1012"/>
      <c r="DL1012"/>
      <c r="DM1012"/>
      <c r="DN1012"/>
      <c r="DO1012"/>
      <c r="DP1012"/>
      <c r="DQ1012"/>
      <c r="DR1012"/>
      <c r="DS1012"/>
      <c r="DT1012"/>
      <c r="DU1012"/>
      <c r="DV1012"/>
      <c r="DW1012"/>
      <c r="DX1012"/>
      <c r="DY1012"/>
      <c r="DZ1012"/>
      <c r="EA1012"/>
      <c r="EB1012"/>
      <c r="EC1012"/>
      <c r="ED1012"/>
      <c r="EE1012"/>
      <c r="EF1012"/>
      <c r="EG1012"/>
      <c r="EH1012"/>
      <c r="EI1012"/>
      <c r="EJ1012"/>
      <c r="EK1012"/>
      <c r="EL1012"/>
      <c r="EM1012"/>
      <c r="EN1012"/>
      <c r="EO1012"/>
      <c r="EP1012"/>
      <c r="EQ1012"/>
      <c r="ER1012"/>
    </row>
    <row r="1013" spans="81:148" ht="21" x14ac:dyDescent="0.5">
      <c r="CC1013"/>
      <c r="CD1013"/>
      <c r="CE1013"/>
      <c r="CF1013"/>
      <c r="CG1013"/>
      <c r="CH1013"/>
      <c r="CI1013"/>
      <c r="CJ1013"/>
      <c r="CK1013"/>
      <c r="CL1013"/>
      <c r="CM1013"/>
      <c r="CN1013"/>
      <c r="CO1013"/>
      <c r="CP1013"/>
      <c r="CQ1013"/>
      <c r="CR1013"/>
      <c r="CS1013"/>
      <c r="CT1013"/>
      <c r="CU1013"/>
      <c r="CV1013"/>
      <c r="CW1013"/>
      <c r="CX1013"/>
      <c r="CY1013"/>
      <c r="CZ1013"/>
      <c r="DA1013"/>
      <c r="DB1013"/>
      <c r="DC1013"/>
      <c r="DD1013"/>
      <c r="DE1013"/>
      <c r="DF1013"/>
      <c r="DG1013"/>
      <c r="DH1013"/>
      <c r="DI1013"/>
      <c r="DJ1013"/>
      <c r="DK1013"/>
      <c r="DL1013"/>
      <c r="DM1013"/>
      <c r="DN1013"/>
      <c r="DO1013"/>
      <c r="DP1013"/>
      <c r="DQ1013"/>
      <c r="DR1013"/>
      <c r="DS1013"/>
      <c r="DT1013"/>
      <c r="DU1013"/>
      <c r="DV1013"/>
      <c r="DW1013"/>
      <c r="DX1013"/>
      <c r="DY1013"/>
      <c r="DZ1013"/>
      <c r="EA1013"/>
      <c r="EB1013"/>
      <c r="EC1013"/>
      <c r="ED1013"/>
      <c r="EE1013"/>
      <c r="EF1013"/>
      <c r="EG1013"/>
      <c r="EH1013"/>
      <c r="EI1013"/>
      <c r="EJ1013"/>
      <c r="EK1013"/>
      <c r="EL1013"/>
      <c r="EM1013"/>
      <c r="EN1013"/>
      <c r="EO1013"/>
      <c r="EP1013"/>
      <c r="EQ1013"/>
      <c r="ER1013"/>
    </row>
    <row r="1014" spans="81:148" ht="21" x14ac:dyDescent="0.5">
      <c r="CC1014"/>
      <c r="CD1014"/>
      <c r="CE1014"/>
      <c r="CF1014"/>
      <c r="CG1014"/>
      <c r="CH1014"/>
      <c r="CI1014"/>
      <c r="CJ1014"/>
      <c r="CK1014"/>
      <c r="CL1014"/>
      <c r="CM1014"/>
      <c r="CN1014"/>
      <c r="CO1014"/>
      <c r="CP1014"/>
      <c r="CQ1014"/>
      <c r="CR1014"/>
      <c r="CS1014"/>
      <c r="CT1014"/>
      <c r="CU1014"/>
      <c r="CV1014"/>
      <c r="CW1014"/>
      <c r="CX1014"/>
      <c r="CY1014"/>
      <c r="CZ1014"/>
      <c r="DA1014"/>
      <c r="DB1014"/>
      <c r="DC1014"/>
      <c r="DD1014"/>
      <c r="DE1014"/>
      <c r="DF1014"/>
      <c r="DG1014"/>
      <c r="DH1014"/>
      <c r="DI1014"/>
      <c r="DJ1014"/>
      <c r="DK1014"/>
      <c r="DL1014"/>
      <c r="DM1014"/>
      <c r="DN1014"/>
      <c r="DO1014"/>
      <c r="DP1014"/>
      <c r="DQ1014"/>
      <c r="DR1014"/>
      <c r="DS1014"/>
      <c r="DT1014"/>
      <c r="DU1014"/>
      <c r="DV1014"/>
      <c r="DW1014"/>
      <c r="DX1014"/>
      <c r="DY1014"/>
      <c r="DZ1014"/>
      <c r="EA1014"/>
      <c r="EB1014"/>
      <c r="EC1014"/>
      <c r="ED1014"/>
      <c r="EE1014"/>
      <c r="EF1014"/>
      <c r="EG1014"/>
      <c r="EH1014"/>
      <c r="EI1014"/>
      <c r="EJ1014"/>
      <c r="EK1014"/>
      <c r="EL1014"/>
      <c r="EM1014"/>
      <c r="EN1014"/>
      <c r="EO1014"/>
      <c r="EP1014"/>
      <c r="EQ1014"/>
      <c r="ER1014"/>
    </row>
    <row r="1015" spans="81:148" ht="21" x14ac:dyDescent="0.5">
      <c r="CC1015"/>
      <c r="CD1015"/>
      <c r="CE1015"/>
      <c r="CF1015"/>
      <c r="CG1015"/>
      <c r="CH1015"/>
      <c r="CI1015"/>
      <c r="CJ1015"/>
      <c r="CK1015"/>
      <c r="CL1015"/>
      <c r="CM1015"/>
      <c r="CN1015"/>
      <c r="CO1015"/>
      <c r="CP1015"/>
      <c r="CQ1015"/>
      <c r="CR1015"/>
      <c r="CS1015"/>
      <c r="CT1015"/>
      <c r="CU1015"/>
      <c r="CV1015"/>
      <c r="CW1015"/>
      <c r="CX1015"/>
      <c r="CY1015"/>
      <c r="CZ1015"/>
      <c r="DA1015"/>
      <c r="DB1015"/>
      <c r="DC1015"/>
      <c r="DD1015"/>
      <c r="DE1015"/>
      <c r="DF1015"/>
      <c r="DG1015"/>
      <c r="DH1015"/>
      <c r="DI1015"/>
      <c r="DJ1015"/>
      <c r="DK1015"/>
      <c r="DL1015"/>
      <c r="DM1015"/>
      <c r="DN1015"/>
      <c r="DO1015"/>
      <c r="DP1015"/>
      <c r="DQ1015"/>
      <c r="DR1015"/>
      <c r="DS1015"/>
      <c r="DT1015"/>
      <c r="DU1015"/>
      <c r="DV1015"/>
      <c r="DW1015"/>
      <c r="DX1015"/>
      <c r="DY1015"/>
      <c r="DZ1015"/>
      <c r="EA1015"/>
      <c r="EB1015"/>
      <c r="EC1015"/>
      <c r="ED1015"/>
      <c r="EE1015"/>
      <c r="EF1015"/>
      <c r="EG1015"/>
      <c r="EH1015"/>
      <c r="EI1015"/>
      <c r="EJ1015"/>
      <c r="EK1015"/>
      <c r="EL1015"/>
      <c r="EM1015"/>
      <c r="EN1015"/>
      <c r="EO1015"/>
      <c r="EP1015"/>
      <c r="EQ1015"/>
      <c r="ER1015"/>
    </row>
    <row r="1016" spans="81:148" ht="21" x14ac:dyDescent="0.5">
      <c r="CC1016"/>
      <c r="CD1016"/>
      <c r="CE1016"/>
      <c r="CF1016"/>
      <c r="CG1016"/>
      <c r="CH1016"/>
      <c r="CI1016"/>
      <c r="CJ1016"/>
      <c r="CK1016"/>
      <c r="CL1016"/>
      <c r="CM1016"/>
      <c r="CN1016"/>
      <c r="CO1016"/>
      <c r="CP1016"/>
      <c r="CQ1016"/>
      <c r="CR1016"/>
      <c r="CS1016"/>
      <c r="CT1016"/>
      <c r="CU1016"/>
      <c r="CV1016"/>
      <c r="CW1016"/>
      <c r="CX1016"/>
      <c r="CY1016"/>
      <c r="CZ1016"/>
      <c r="DA1016"/>
      <c r="DB1016"/>
      <c r="DC1016"/>
      <c r="DD1016"/>
      <c r="DE1016"/>
      <c r="DF1016"/>
      <c r="DG1016"/>
      <c r="DH1016"/>
      <c r="DI1016"/>
      <c r="DJ1016"/>
      <c r="DK1016"/>
      <c r="DL1016"/>
      <c r="DM1016"/>
      <c r="DN1016"/>
      <c r="DO1016"/>
      <c r="DP1016"/>
      <c r="DQ1016"/>
      <c r="DR1016"/>
      <c r="DS1016"/>
      <c r="DT1016"/>
      <c r="DU1016"/>
      <c r="DV1016"/>
      <c r="DW1016"/>
      <c r="DX1016"/>
      <c r="DY1016"/>
      <c r="DZ1016"/>
      <c r="EA1016"/>
      <c r="EB1016"/>
      <c r="EC1016"/>
      <c r="ED1016"/>
      <c r="EE1016"/>
      <c r="EF1016"/>
      <c r="EG1016"/>
      <c r="EH1016"/>
      <c r="EI1016"/>
      <c r="EJ1016"/>
      <c r="EK1016"/>
      <c r="EL1016"/>
      <c r="EM1016"/>
      <c r="EN1016"/>
      <c r="EO1016"/>
      <c r="EP1016"/>
      <c r="EQ1016"/>
      <c r="ER1016"/>
    </row>
    <row r="1017" spans="81:148" ht="21" x14ac:dyDescent="0.5">
      <c r="CC1017"/>
      <c r="CD1017"/>
      <c r="CE1017"/>
      <c r="CF1017"/>
      <c r="CG1017"/>
      <c r="CH1017"/>
      <c r="CI1017"/>
      <c r="CJ1017"/>
      <c r="CK1017"/>
      <c r="CL1017"/>
      <c r="CM1017"/>
      <c r="CN1017"/>
      <c r="CO1017"/>
      <c r="CP1017"/>
      <c r="CQ1017"/>
      <c r="CR1017"/>
      <c r="CS1017"/>
      <c r="CT1017"/>
      <c r="CU1017"/>
      <c r="CV1017"/>
      <c r="CW1017"/>
      <c r="CX1017"/>
      <c r="CY1017"/>
      <c r="CZ1017"/>
      <c r="DA1017"/>
      <c r="DB1017"/>
      <c r="DC1017"/>
      <c r="DD1017"/>
      <c r="DE1017"/>
      <c r="DF1017"/>
      <c r="DG1017"/>
      <c r="DH1017"/>
      <c r="DI1017"/>
      <c r="DJ1017"/>
      <c r="DK1017"/>
      <c r="DL1017"/>
      <c r="DM1017"/>
      <c r="DN1017"/>
      <c r="DO1017"/>
      <c r="DP1017"/>
      <c r="DQ1017"/>
      <c r="DR1017"/>
      <c r="DS1017"/>
      <c r="DT1017"/>
      <c r="DU1017"/>
      <c r="DV1017"/>
      <c r="DW1017"/>
      <c r="DX1017"/>
      <c r="DY1017"/>
      <c r="DZ1017"/>
      <c r="EA1017"/>
      <c r="EB1017"/>
      <c r="EC1017"/>
      <c r="ED1017"/>
      <c r="EE1017"/>
      <c r="EF1017"/>
      <c r="EG1017"/>
      <c r="EH1017"/>
      <c r="EI1017"/>
      <c r="EJ1017"/>
      <c r="EK1017"/>
      <c r="EL1017"/>
      <c r="EM1017"/>
      <c r="EN1017"/>
      <c r="EO1017"/>
      <c r="EP1017"/>
      <c r="EQ1017"/>
      <c r="ER1017"/>
    </row>
    <row r="1018" spans="81:148" ht="21" x14ac:dyDescent="0.5">
      <c r="CC1018"/>
      <c r="CD1018"/>
      <c r="CE1018"/>
      <c r="CF1018"/>
      <c r="CG1018"/>
      <c r="CH1018"/>
      <c r="CI1018"/>
      <c r="CJ1018"/>
      <c r="CK1018"/>
      <c r="CL1018"/>
      <c r="CM1018"/>
      <c r="CN1018"/>
      <c r="CO1018"/>
      <c r="CP1018"/>
      <c r="CQ1018"/>
      <c r="CR1018"/>
      <c r="CS1018"/>
      <c r="CT1018"/>
      <c r="CU1018"/>
      <c r="CV1018"/>
      <c r="CW1018"/>
      <c r="CX1018"/>
      <c r="CY1018"/>
      <c r="CZ1018"/>
      <c r="DA1018"/>
      <c r="DB1018"/>
      <c r="DC1018"/>
      <c r="DD1018"/>
      <c r="DE1018"/>
      <c r="DF1018"/>
      <c r="DG1018"/>
      <c r="DH1018"/>
      <c r="DI1018"/>
      <c r="DJ1018"/>
      <c r="DK1018"/>
      <c r="DL1018"/>
      <c r="DM1018"/>
      <c r="DN1018"/>
      <c r="DO1018"/>
      <c r="DP1018"/>
      <c r="DQ1018"/>
      <c r="DR1018"/>
      <c r="DS1018"/>
      <c r="DT1018"/>
      <c r="DU1018"/>
      <c r="DV1018"/>
      <c r="DW1018"/>
      <c r="DX1018"/>
      <c r="DY1018"/>
      <c r="DZ1018"/>
      <c r="EA1018"/>
      <c r="EB1018"/>
      <c r="EC1018"/>
      <c r="ED1018"/>
      <c r="EE1018"/>
      <c r="EF1018"/>
      <c r="EG1018"/>
      <c r="EH1018"/>
      <c r="EI1018"/>
      <c r="EJ1018"/>
      <c r="EK1018"/>
      <c r="EL1018"/>
      <c r="EM1018"/>
      <c r="EN1018"/>
      <c r="EO1018"/>
      <c r="EP1018"/>
      <c r="EQ1018"/>
      <c r="ER1018"/>
    </row>
    <row r="1019" spans="81:148" ht="21" x14ac:dyDescent="0.5">
      <c r="CC1019"/>
      <c r="CD1019"/>
      <c r="CE1019"/>
      <c r="CF1019"/>
      <c r="CG1019"/>
      <c r="CH1019"/>
      <c r="CI1019"/>
      <c r="CJ1019"/>
      <c r="CK1019"/>
      <c r="CL1019"/>
      <c r="CM1019"/>
      <c r="CN1019"/>
      <c r="CO1019"/>
      <c r="CP1019"/>
      <c r="CQ1019"/>
      <c r="CR1019"/>
      <c r="CS1019"/>
      <c r="CT1019"/>
      <c r="CU1019"/>
      <c r="CV1019"/>
      <c r="CW1019"/>
      <c r="CX1019"/>
      <c r="CY1019"/>
      <c r="CZ1019"/>
      <c r="DA1019"/>
      <c r="DB1019"/>
      <c r="DC1019"/>
      <c r="DD1019"/>
      <c r="DE1019"/>
      <c r="DF1019"/>
      <c r="DG1019"/>
      <c r="DH1019"/>
      <c r="DI1019"/>
      <c r="DJ1019"/>
      <c r="DK1019"/>
      <c r="DL1019"/>
      <c r="DM1019"/>
      <c r="DN1019"/>
      <c r="DO1019"/>
      <c r="DP1019"/>
      <c r="DQ1019"/>
      <c r="DR1019"/>
      <c r="DS1019"/>
      <c r="DT1019"/>
      <c r="DU1019"/>
      <c r="DV1019"/>
      <c r="DW1019"/>
      <c r="DX1019"/>
      <c r="DY1019"/>
      <c r="DZ1019"/>
      <c r="EA1019"/>
      <c r="EB1019"/>
      <c r="EC1019"/>
      <c r="ED1019"/>
      <c r="EE1019"/>
      <c r="EF1019"/>
      <c r="EG1019"/>
      <c r="EH1019"/>
      <c r="EI1019"/>
      <c r="EJ1019"/>
      <c r="EK1019"/>
      <c r="EL1019"/>
      <c r="EM1019"/>
      <c r="EN1019"/>
      <c r="EO1019"/>
      <c r="EP1019"/>
      <c r="EQ1019"/>
      <c r="ER1019"/>
    </row>
    <row r="1020" spans="81:148" ht="21" x14ac:dyDescent="0.5">
      <c r="CC1020"/>
      <c r="CD1020"/>
      <c r="CE1020"/>
      <c r="CF1020"/>
      <c r="CG1020"/>
      <c r="CH1020"/>
      <c r="CI1020"/>
      <c r="CJ1020"/>
      <c r="CK1020"/>
      <c r="CL1020"/>
      <c r="CM1020"/>
      <c r="CN1020"/>
      <c r="CO1020"/>
      <c r="CP1020"/>
      <c r="CQ1020"/>
      <c r="CR1020"/>
      <c r="CS1020"/>
      <c r="CT1020"/>
      <c r="CU1020"/>
      <c r="CV1020"/>
      <c r="CW1020"/>
      <c r="CX1020"/>
      <c r="CY1020"/>
      <c r="CZ1020"/>
      <c r="DA1020"/>
      <c r="DB1020"/>
      <c r="DC1020"/>
      <c r="DD1020"/>
      <c r="DE1020"/>
      <c r="DF1020"/>
      <c r="DG1020"/>
      <c r="DH1020"/>
      <c r="DI1020"/>
      <c r="DJ1020"/>
      <c r="DK1020"/>
      <c r="DL1020"/>
      <c r="DM1020"/>
      <c r="DN1020"/>
      <c r="DO1020"/>
      <c r="DP1020"/>
      <c r="DQ1020"/>
      <c r="DR1020"/>
      <c r="DS1020"/>
      <c r="DT1020"/>
      <c r="DU1020"/>
      <c r="DV1020"/>
      <c r="DW1020"/>
      <c r="DX1020"/>
      <c r="DY1020"/>
      <c r="DZ1020"/>
      <c r="EA1020"/>
      <c r="EB1020"/>
      <c r="EC1020"/>
      <c r="ED1020"/>
      <c r="EE1020"/>
      <c r="EF1020"/>
      <c r="EG1020"/>
      <c r="EH1020"/>
      <c r="EI1020"/>
      <c r="EJ1020"/>
      <c r="EK1020"/>
      <c r="EL1020"/>
      <c r="EM1020"/>
      <c r="EN1020"/>
      <c r="EO1020"/>
      <c r="EP1020"/>
      <c r="EQ1020"/>
      <c r="ER1020"/>
    </row>
    <row r="1021" spans="81:148" ht="21" x14ac:dyDescent="0.5">
      <c r="CC1021"/>
      <c r="CD1021"/>
      <c r="CE1021"/>
      <c r="CF1021"/>
      <c r="CG1021"/>
      <c r="CH1021"/>
      <c r="CI1021"/>
      <c r="CJ1021"/>
      <c r="CK1021"/>
      <c r="CL1021"/>
      <c r="CM1021"/>
      <c r="CN1021"/>
      <c r="CO1021"/>
      <c r="CP1021"/>
      <c r="CQ1021"/>
      <c r="CR1021"/>
      <c r="CS1021"/>
      <c r="CT1021"/>
      <c r="CU1021"/>
      <c r="CV1021"/>
      <c r="CW1021"/>
      <c r="CX1021"/>
      <c r="CY1021"/>
      <c r="CZ1021"/>
      <c r="DA1021"/>
      <c r="DB1021"/>
      <c r="DC1021"/>
      <c r="DD1021"/>
      <c r="DE1021"/>
      <c r="DF1021"/>
      <c r="DG1021"/>
      <c r="DH1021"/>
      <c r="DI1021"/>
      <c r="DJ1021"/>
      <c r="DK1021"/>
      <c r="DL1021"/>
      <c r="DM1021"/>
      <c r="DN1021"/>
      <c r="DO1021"/>
      <c r="DP1021"/>
      <c r="DQ1021"/>
      <c r="DR1021"/>
      <c r="DS1021"/>
      <c r="DT1021"/>
      <c r="DU1021"/>
      <c r="DV1021"/>
      <c r="DW1021"/>
      <c r="DX1021"/>
      <c r="DY1021"/>
      <c r="DZ1021"/>
      <c r="EA1021"/>
      <c r="EB1021"/>
      <c r="EC1021"/>
      <c r="ED1021"/>
      <c r="EE1021"/>
      <c r="EF1021"/>
      <c r="EG1021"/>
      <c r="EH1021"/>
      <c r="EI1021"/>
      <c r="EJ1021"/>
      <c r="EK1021"/>
      <c r="EL1021"/>
      <c r="EM1021"/>
      <c r="EN1021"/>
      <c r="EO1021"/>
      <c r="EP1021"/>
      <c r="EQ1021"/>
      <c r="ER1021"/>
    </row>
    <row r="1022" spans="81:148" ht="21" x14ac:dyDescent="0.5">
      <c r="CC1022"/>
      <c r="CD1022"/>
      <c r="CE1022"/>
      <c r="CF1022"/>
      <c r="CG1022"/>
      <c r="CH1022"/>
      <c r="CI1022"/>
      <c r="CJ1022"/>
      <c r="CK1022"/>
      <c r="CL1022"/>
      <c r="CM1022"/>
      <c r="CN1022"/>
      <c r="CO1022"/>
      <c r="CP1022"/>
      <c r="CQ1022"/>
      <c r="CR1022"/>
      <c r="CS1022"/>
      <c r="CT1022"/>
      <c r="CU1022"/>
      <c r="CV1022"/>
      <c r="CW1022"/>
      <c r="CX1022"/>
      <c r="CY1022"/>
      <c r="CZ1022"/>
      <c r="DA1022"/>
      <c r="DB1022"/>
      <c r="DC1022"/>
      <c r="DD1022"/>
      <c r="DE1022"/>
      <c r="DF1022"/>
      <c r="DG1022"/>
      <c r="DH1022"/>
      <c r="DI1022"/>
      <c r="DJ1022"/>
      <c r="DK1022"/>
      <c r="DL1022"/>
      <c r="DM1022"/>
      <c r="DN1022"/>
      <c r="DO1022"/>
      <c r="DP1022"/>
      <c r="DQ1022"/>
      <c r="DR1022"/>
      <c r="DS1022"/>
      <c r="DT1022"/>
      <c r="DU1022"/>
      <c r="DV1022"/>
      <c r="DW1022"/>
      <c r="DX1022"/>
      <c r="DY1022"/>
      <c r="DZ1022"/>
      <c r="EA1022"/>
      <c r="EB1022"/>
      <c r="EC1022"/>
      <c r="ED1022"/>
      <c r="EE1022"/>
      <c r="EF1022"/>
      <c r="EG1022"/>
      <c r="EH1022"/>
      <c r="EI1022"/>
      <c r="EJ1022"/>
      <c r="EK1022"/>
      <c r="EL1022"/>
      <c r="EM1022"/>
      <c r="EN1022"/>
      <c r="EO1022"/>
      <c r="EP1022"/>
      <c r="EQ1022"/>
      <c r="ER1022"/>
    </row>
    <row r="1023" spans="81:148" ht="21" x14ac:dyDescent="0.5">
      <c r="CC1023"/>
      <c r="CD1023"/>
      <c r="CE1023"/>
      <c r="CF1023"/>
      <c r="CG1023"/>
      <c r="CH1023"/>
      <c r="CI1023"/>
      <c r="CJ1023"/>
      <c r="CK1023"/>
      <c r="CL1023"/>
      <c r="CM1023"/>
      <c r="CN1023"/>
      <c r="CO1023"/>
      <c r="CP1023"/>
      <c r="CQ1023"/>
      <c r="CR1023"/>
      <c r="CS1023"/>
      <c r="CT1023"/>
      <c r="CU1023"/>
      <c r="CV1023"/>
      <c r="CW1023"/>
      <c r="CX1023"/>
      <c r="CY1023"/>
      <c r="CZ1023"/>
      <c r="DA1023"/>
      <c r="DB1023"/>
      <c r="DC1023"/>
      <c r="DD1023"/>
      <c r="DE1023"/>
      <c r="DF1023"/>
      <c r="DG1023"/>
      <c r="DH1023"/>
      <c r="DI1023"/>
      <c r="DJ1023"/>
      <c r="DK1023"/>
      <c r="DL1023"/>
      <c r="DM1023"/>
      <c r="DN1023"/>
      <c r="DO1023"/>
      <c r="DP1023"/>
      <c r="DQ1023"/>
      <c r="DR1023"/>
      <c r="DS1023"/>
      <c r="DT1023"/>
      <c r="DU1023"/>
      <c r="DV1023"/>
      <c r="DW1023"/>
      <c r="DX1023"/>
      <c r="DY1023"/>
      <c r="DZ1023"/>
      <c r="EA1023"/>
      <c r="EB1023"/>
      <c r="EC1023"/>
      <c r="ED1023"/>
      <c r="EE1023"/>
      <c r="EF1023"/>
      <c r="EG1023"/>
      <c r="EH1023"/>
      <c r="EI1023"/>
      <c r="EJ1023"/>
      <c r="EK1023"/>
      <c r="EL1023"/>
      <c r="EM1023"/>
      <c r="EN1023"/>
      <c r="EO1023"/>
      <c r="EP1023"/>
      <c r="EQ1023"/>
      <c r="ER1023"/>
    </row>
    <row r="1024" spans="81:148" ht="21" x14ac:dyDescent="0.5">
      <c r="CC1024"/>
      <c r="CD1024"/>
      <c r="CE1024"/>
      <c r="CF1024"/>
      <c r="CG1024"/>
      <c r="CH1024"/>
      <c r="CI1024"/>
      <c r="CJ1024"/>
      <c r="CK1024"/>
      <c r="CL1024"/>
      <c r="CM1024"/>
      <c r="CN1024"/>
      <c r="CO1024"/>
      <c r="CP1024"/>
      <c r="CQ1024"/>
      <c r="CR1024"/>
      <c r="CS1024"/>
      <c r="CT1024"/>
      <c r="CU1024"/>
      <c r="CV1024"/>
      <c r="CW1024"/>
      <c r="CX1024"/>
      <c r="CY1024"/>
      <c r="CZ1024"/>
      <c r="DA1024"/>
      <c r="DB1024"/>
      <c r="DC1024"/>
      <c r="DD1024"/>
      <c r="DE1024"/>
      <c r="DF1024"/>
      <c r="DG1024"/>
      <c r="DH1024"/>
      <c r="DI1024"/>
      <c r="DJ1024"/>
      <c r="DK1024"/>
      <c r="DL1024"/>
      <c r="DM1024"/>
      <c r="DN1024"/>
      <c r="DO1024"/>
      <c r="DP1024"/>
      <c r="DQ1024"/>
      <c r="DR1024"/>
      <c r="DS1024"/>
      <c r="DT1024"/>
      <c r="DU1024"/>
      <c r="DV1024"/>
      <c r="DW1024"/>
      <c r="DX1024"/>
      <c r="DY1024"/>
      <c r="DZ1024"/>
      <c r="EA1024"/>
      <c r="EB1024"/>
      <c r="EC1024"/>
      <c r="ED1024"/>
      <c r="EE1024"/>
      <c r="EF1024"/>
      <c r="EG1024"/>
      <c r="EH1024"/>
      <c r="EI1024"/>
      <c r="EJ1024"/>
      <c r="EK1024"/>
      <c r="EL1024"/>
      <c r="EM1024"/>
      <c r="EN1024"/>
      <c r="EO1024"/>
      <c r="EP1024"/>
      <c r="EQ1024"/>
      <c r="ER1024"/>
    </row>
    <row r="1025" spans="81:148" ht="21" x14ac:dyDescent="0.5">
      <c r="CC1025"/>
      <c r="CD1025"/>
      <c r="CE1025"/>
      <c r="CF1025"/>
      <c r="CG1025"/>
      <c r="CH1025"/>
      <c r="CI1025"/>
      <c r="CJ1025"/>
      <c r="CK1025"/>
      <c r="CL1025"/>
      <c r="CM1025"/>
      <c r="CN1025"/>
      <c r="CO1025"/>
      <c r="CP1025"/>
      <c r="CQ1025"/>
      <c r="CR1025"/>
      <c r="CS1025"/>
      <c r="CT1025"/>
      <c r="CU1025"/>
      <c r="CV1025"/>
      <c r="CW1025"/>
      <c r="CX1025"/>
      <c r="CY1025"/>
      <c r="CZ1025"/>
      <c r="DA1025"/>
      <c r="DB1025"/>
      <c r="DC1025"/>
      <c r="DD1025"/>
      <c r="DE1025"/>
      <c r="DF1025"/>
      <c r="DG1025"/>
      <c r="DH1025"/>
      <c r="DI1025"/>
      <c r="DJ1025"/>
      <c r="DK1025"/>
      <c r="DL1025"/>
      <c r="DM1025"/>
      <c r="DN1025"/>
      <c r="DO1025"/>
      <c r="DP1025"/>
      <c r="DQ1025"/>
      <c r="DR1025"/>
      <c r="DS1025"/>
      <c r="DT1025"/>
      <c r="DU1025"/>
      <c r="DV1025"/>
      <c r="DW1025"/>
      <c r="DX1025"/>
      <c r="DY1025"/>
      <c r="DZ1025"/>
      <c r="EA1025"/>
      <c r="EB1025"/>
      <c r="EC1025"/>
      <c r="ED1025"/>
      <c r="EE1025"/>
      <c r="EF1025"/>
      <c r="EG1025"/>
      <c r="EH1025"/>
      <c r="EI1025"/>
      <c r="EJ1025"/>
      <c r="EK1025"/>
      <c r="EL1025"/>
      <c r="EM1025"/>
      <c r="EN1025"/>
      <c r="EO1025"/>
      <c r="EP1025"/>
      <c r="EQ1025"/>
      <c r="ER1025"/>
    </row>
    <row r="1026" spans="81:148" ht="21" x14ac:dyDescent="0.5">
      <c r="CC1026"/>
      <c r="CD1026"/>
      <c r="CE1026"/>
      <c r="CF1026"/>
      <c r="CG1026"/>
      <c r="CH1026"/>
      <c r="CI1026"/>
      <c r="CJ1026"/>
      <c r="CK1026"/>
      <c r="CL1026"/>
      <c r="CM1026"/>
      <c r="CN1026"/>
      <c r="CO1026"/>
      <c r="CP1026"/>
      <c r="CQ1026"/>
      <c r="CR1026"/>
      <c r="CS1026"/>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c r="DW1026"/>
      <c r="DX1026"/>
      <c r="DY1026"/>
      <c r="DZ1026"/>
      <c r="EA1026"/>
      <c r="EB1026"/>
      <c r="EC1026"/>
      <c r="ED1026"/>
      <c r="EE1026"/>
      <c r="EF1026"/>
      <c r="EG1026"/>
      <c r="EH1026"/>
      <c r="EI1026"/>
      <c r="EJ1026"/>
      <c r="EK1026"/>
      <c r="EL1026"/>
      <c r="EM1026"/>
      <c r="EN1026"/>
      <c r="EO1026"/>
      <c r="EP1026"/>
      <c r="EQ1026"/>
      <c r="ER1026"/>
    </row>
    <row r="1027" spans="81:148" ht="21" x14ac:dyDescent="0.5">
      <c r="CC1027"/>
      <c r="CD1027"/>
      <c r="CE1027"/>
      <c r="CF1027"/>
      <c r="CG1027"/>
      <c r="CH1027"/>
      <c r="CI1027"/>
      <c r="CJ1027"/>
      <c r="CK1027"/>
      <c r="CL1027"/>
      <c r="CM1027"/>
      <c r="CN1027"/>
      <c r="CO1027"/>
      <c r="CP1027"/>
      <c r="CQ1027"/>
      <c r="CR1027"/>
      <c r="CS1027"/>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c r="DW1027"/>
      <c r="DX1027"/>
      <c r="DY1027"/>
      <c r="DZ1027"/>
      <c r="EA1027"/>
      <c r="EB1027"/>
      <c r="EC1027"/>
      <c r="ED1027"/>
      <c r="EE1027"/>
      <c r="EF1027"/>
      <c r="EG1027"/>
      <c r="EH1027"/>
      <c r="EI1027"/>
      <c r="EJ1027"/>
      <c r="EK1027"/>
      <c r="EL1027"/>
      <c r="EM1027"/>
      <c r="EN1027"/>
      <c r="EO1027"/>
      <c r="EP1027"/>
      <c r="EQ1027"/>
      <c r="ER1027"/>
    </row>
    <row r="1028" spans="81:148" ht="21" x14ac:dyDescent="0.5">
      <c r="CC1028"/>
      <c r="CD1028"/>
      <c r="CE1028"/>
      <c r="CF1028"/>
      <c r="CG1028"/>
      <c r="CH1028"/>
      <c r="CI1028"/>
      <c r="CJ1028"/>
      <c r="CK1028"/>
      <c r="CL1028"/>
      <c r="CM1028"/>
      <c r="CN1028"/>
      <c r="CO1028"/>
      <c r="CP1028"/>
      <c r="CQ1028"/>
      <c r="CR1028"/>
      <c r="CS1028"/>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c r="DW1028"/>
      <c r="DX1028"/>
      <c r="DY1028"/>
      <c r="DZ1028"/>
      <c r="EA1028"/>
      <c r="EB1028"/>
      <c r="EC1028"/>
      <c r="ED1028"/>
      <c r="EE1028"/>
      <c r="EF1028"/>
      <c r="EG1028"/>
      <c r="EH1028"/>
      <c r="EI1028"/>
      <c r="EJ1028"/>
      <c r="EK1028"/>
      <c r="EL1028"/>
      <c r="EM1028"/>
      <c r="EN1028"/>
      <c r="EO1028"/>
      <c r="EP1028"/>
      <c r="EQ1028"/>
      <c r="ER1028"/>
    </row>
    <row r="1029" spans="81:148" ht="21" x14ac:dyDescent="0.5">
      <c r="CC1029"/>
      <c r="CD1029"/>
      <c r="CE1029"/>
      <c r="CF1029"/>
      <c r="CG1029"/>
      <c r="CH1029"/>
      <c r="CI1029"/>
      <c r="CJ1029"/>
      <c r="CK1029"/>
      <c r="CL1029"/>
      <c r="CM1029"/>
      <c r="CN1029"/>
      <c r="CO1029"/>
      <c r="CP1029"/>
      <c r="CQ1029"/>
      <c r="CR1029"/>
      <c r="CS1029"/>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c r="DW1029"/>
      <c r="DX1029"/>
      <c r="DY1029"/>
      <c r="DZ1029"/>
      <c r="EA1029"/>
      <c r="EB1029"/>
      <c r="EC1029"/>
      <c r="ED1029"/>
      <c r="EE1029"/>
      <c r="EF1029"/>
      <c r="EG1029"/>
      <c r="EH1029"/>
      <c r="EI1029"/>
      <c r="EJ1029"/>
      <c r="EK1029"/>
      <c r="EL1029"/>
      <c r="EM1029"/>
      <c r="EN1029"/>
      <c r="EO1029"/>
      <c r="EP1029"/>
      <c r="EQ1029"/>
      <c r="ER1029"/>
    </row>
    <row r="1030" spans="81:148" ht="21" x14ac:dyDescent="0.5">
      <c r="CC1030"/>
      <c r="CD1030"/>
      <c r="CE1030"/>
      <c r="CF1030"/>
      <c r="CG1030"/>
      <c r="CH1030"/>
      <c r="CI1030"/>
      <c r="CJ1030"/>
      <c r="CK1030"/>
      <c r="CL1030"/>
      <c r="CM1030"/>
      <c r="CN1030"/>
      <c r="CO1030"/>
      <c r="CP1030"/>
      <c r="CQ1030"/>
      <c r="CR1030"/>
      <c r="CS1030"/>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c r="DW1030"/>
      <c r="DX1030"/>
      <c r="DY1030"/>
      <c r="DZ1030"/>
      <c r="EA1030"/>
      <c r="EB1030"/>
      <c r="EC1030"/>
      <c r="ED1030"/>
      <c r="EE1030"/>
      <c r="EF1030"/>
      <c r="EG1030"/>
      <c r="EH1030"/>
      <c r="EI1030"/>
      <c r="EJ1030"/>
      <c r="EK1030"/>
      <c r="EL1030"/>
      <c r="EM1030"/>
      <c r="EN1030"/>
      <c r="EO1030"/>
      <c r="EP1030"/>
      <c r="EQ1030"/>
      <c r="ER1030"/>
    </row>
    <row r="1031" spans="81:148" ht="21" x14ac:dyDescent="0.5">
      <c r="CC1031"/>
      <c r="CD1031"/>
      <c r="CE1031"/>
      <c r="CF1031"/>
      <c r="CG1031"/>
      <c r="CH1031"/>
      <c r="CI1031"/>
      <c r="CJ1031"/>
      <c r="CK1031"/>
      <c r="CL1031"/>
      <c r="CM1031"/>
      <c r="CN1031"/>
      <c r="CO1031"/>
      <c r="CP1031"/>
      <c r="CQ1031"/>
      <c r="CR1031"/>
      <c r="CS1031"/>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c r="DW1031"/>
      <c r="DX1031"/>
      <c r="DY1031"/>
      <c r="DZ1031"/>
      <c r="EA1031"/>
      <c r="EB1031"/>
      <c r="EC1031"/>
      <c r="ED1031"/>
      <c r="EE1031"/>
      <c r="EF1031"/>
      <c r="EG1031"/>
      <c r="EH1031"/>
      <c r="EI1031"/>
      <c r="EJ1031"/>
      <c r="EK1031"/>
      <c r="EL1031"/>
      <c r="EM1031"/>
      <c r="EN1031"/>
      <c r="EO1031"/>
      <c r="EP1031"/>
      <c r="EQ1031"/>
      <c r="ER1031"/>
    </row>
    <row r="1032" spans="81:148" ht="21" x14ac:dyDescent="0.5">
      <c r="CC1032"/>
      <c r="CD1032"/>
      <c r="CE1032"/>
      <c r="CF1032"/>
      <c r="CG1032"/>
      <c r="CH1032"/>
      <c r="CI1032"/>
      <c r="CJ1032"/>
      <c r="CK1032"/>
      <c r="CL1032"/>
      <c r="CM1032"/>
      <c r="CN1032"/>
      <c r="CO1032"/>
      <c r="CP1032"/>
      <c r="CQ1032"/>
      <c r="CR1032"/>
      <c r="CS1032"/>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c r="DW1032"/>
      <c r="DX1032"/>
      <c r="DY1032"/>
      <c r="DZ1032"/>
      <c r="EA1032"/>
      <c r="EB1032"/>
      <c r="EC1032"/>
      <c r="ED1032"/>
      <c r="EE1032"/>
      <c r="EF1032"/>
      <c r="EG1032"/>
      <c r="EH1032"/>
      <c r="EI1032"/>
      <c r="EJ1032"/>
      <c r="EK1032"/>
      <c r="EL1032"/>
      <c r="EM1032"/>
      <c r="EN1032"/>
      <c r="EO1032"/>
      <c r="EP1032"/>
      <c r="EQ1032"/>
      <c r="ER1032"/>
    </row>
    <row r="1033" spans="81:148" ht="21" x14ac:dyDescent="0.5">
      <c r="CC1033"/>
      <c r="CD1033"/>
      <c r="CE1033"/>
      <c r="CF1033"/>
      <c r="CG1033"/>
      <c r="CH1033"/>
      <c r="CI1033"/>
      <c r="CJ1033"/>
      <c r="CK1033"/>
      <c r="CL1033"/>
      <c r="CM1033"/>
      <c r="CN1033"/>
      <c r="CO1033"/>
      <c r="CP1033"/>
      <c r="CQ1033"/>
      <c r="CR1033"/>
      <c r="CS103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c r="DW1033"/>
      <c r="DX1033"/>
      <c r="DY1033"/>
      <c r="DZ1033"/>
      <c r="EA1033"/>
      <c r="EB1033"/>
      <c r="EC1033"/>
      <c r="ED1033"/>
      <c r="EE1033"/>
      <c r="EF1033"/>
      <c r="EG1033"/>
      <c r="EH1033"/>
      <c r="EI1033"/>
      <c r="EJ1033"/>
      <c r="EK1033"/>
      <c r="EL1033"/>
      <c r="EM1033"/>
      <c r="EN1033"/>
      <c r="EO1033"/>
      <c r="EP1033"/>
      <c r="EQ1033"/>
      <c r="ER1033"/>
    </row>
    <row r="1034" spans="81:148" ht="21" x14ac:dyDescent="0.5">
      <c r="CC1034"/>
      <c r="CD1034"/>
      <c r="CE1034"/>
      <c r="CF1034"/>
      <c r="CG1034"/>
      <c r="CH1034"/>
      <c r="CI1034"/>
      <c r="CJ1034"/>
      <c r="CK1034"/>
      <c r="CL1034"/>
      <c r="CM1034"/>
      <c r="CN1034"/>
      <c r="CO1034"/>
      <c r="CP1034"/>
      <c r="CQ1034"/>
      <c r="CR1034"/>
      <c r="CS1034"/>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c r="DW1034"/>
      <c r="DX1034"/>
      <c r="DY1034"/>
      <c r="DZ1034"/>
      <c r="EA1034"/>
      <c r="EB1034"/>
      <c r="EC1034"/>
      <c r="ED1034"/>
      <c r="EE1034"/>
      <c r="EF1034"/>
      <c r="EG1034"/>
      <c r="EH1034"/>
      <c r="EI1034"/>
      <c r="EJ1034"/>
      <c r="EK1034"/>
      <c r="EL1034"/>
      <c r="EM1034"/>
      <c r="EN1034"/>
      <c r="EO1034"/>
      <c r="EP1034"/>
      <c r="EQ1034"/>
      <c r="ER1034"/>
    </row>
    <row r="1035" spans="81:148" ht="21" x14ac:dyDescent="0.5">
      <c r="CC1035"/>
      <c r="CD1035"/>
      <c r="CE1035"/>
      <c r="CF1035"/>
      <c r="CG1035"/>
      <c r="CH1035"/>
      <c r="CI1035"/>
      <c r="CJ1035"/>
      <c r="CK1035"/>
      <c r="CL1035"/>
      <c r="CM1035"/>
      <c r="CN1035"/>
      <c r="CO1035"/>
      <c r="CP1035"/>
      <c r="CQ1035"/>
      <c r="CR1035"/>
      <c r="CS1035"/>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c r="DW1035"/>
      <c r="DX1035"/>
      <c r="DY1035"/>
      <c r="DZ1035"/>
      <c r="EA1035"/>
      <c r="EB1035"/>
      <c r="EC1035"/>
      <c r="ED1035"/>
      <c r="EE1035"/>
      <c r="EF1035"/>
      <c r="EG1035"/>
      <c r="EH1035"/>
      <c r="EI1035"/>
      <c r="EJ1035"/>
      <c r="EK1035"/>
      <c r="EL1035"/>
      <c r="EM1035"/>
      <c r="EN1035"/>
      <c r="EO1035"/>
      <c r="EP1035"/>
      <c r="EQ1035"/>
      <c r="ER1035"/>
    </row>
    <row r="1036" spans="81:148" ht="21" x14ac:dyDescent="0.5">
      <c r="CC1036"/>
      <c r="CD1036"/>
      <c r="CE1036"/>
      <c r="CF1036"/>
      <c r="CG1036"/>
      <c r="CH1036"/>
      <c r="CI1036"/>
      <c r="CJ1036"/>
      <c r="CK1036"/>
      <c r="CL1036"/>
      <c r="CM1036"/>
      <c r="CN1036"/>
      <c r="CO1036"/>
      <c r="CP1036"/>
      <c r="CQ1036"/>
      <c r="CR1036"/>
      <c r="CS1036"/>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c r="DW1036"/>
      <c r="DX1036"/>
      <c r="DY1036"/>
      <c r="DZ1036"/>
      <c r="EA1036"/>
      <c r="EB1036"/>
      <c r="EC1036"/>
      <c r="ED1036"/>
      <c r="EE1036"/>
      <c r="EF1036"/>
      <c r="EG1036"/>
      <c r="EH1036"/>
      <c r="EI1036"/>
      <c r="EJ1036"/>
      <c r="EK1036"/>
      <c r="EL1036"/>
      <c r="EM1036"/>
      <c r="EN1036"/>
      <c r="EO1036"/>
      <c r="EP1036"/>
      <c r="EQ1036"/>
      <c r="ER1036"/>
    </row>
    <row r="1037" spans="81:148" ht="21" x14ac:dyDescent="0.5">
      <c r="CC1037"/>
      <c r="CD1037"/>
      <c r="CE1037"/>
      <c r="CF1037"/>
      <c r="CG1037"/>
      <c r="CH1037"/>
      <c r="CI1037"/>
      <c r="CJ1037"/>
      <c r="CK1037"/>
      <c r="CL1037"/>
      <c r="CM1037"/>
      <c r="CN1037"/>
      <c r="CO1037"/>
      <c r="CP1037"/>
      <c r="CQ1037"/>
      <c r="CR1037"/>
      <c r="CS1037"/>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c r="DW1037"/>
      <c r="DX1037"/>
      <c r="DY1037"/>
      <c r="DZ1037"/>
      <c r="EA1037"/>
      <c r="EB1037"/>
      <c r="EC1037"/>
      <c r="ED1037"/>
      <c r="EE1037"/>
      <c r="EF1037"/>
      <c r="EG1037"/>
      <c r="EH1037"/>
      <c r="EI1037"/>
      <c r="EJ1037"/>
      <c r="EK1037"/>
      <c r="EL1037"/>
      <c r="EM1037"/>
      <c r="EN1037"/>
      <c r="EO1037"/>
      <c r="EP1037"/>
      <c r="EQ1037"/>
      <c r="ER1037"/>
    </row>
    <row r="1038" spans="81:148" ht="21" x14ac:dyDescent="0.5">
      <c r="CC1038"/>
      <c r="CD1038"/>
      <c r="CE1038"/>
      <c r="CF1038"/>
      <c r="CG1038"/>
      <c r="CH1038"/>
      <c r="CI1038"/>
      <c r="CJ1038"/>
      <c r="CK1038"/>
      <c r="CL1038"/>
      <c r="CM1038"/>
      <c r="CN1038"/>
      <c r="CO1038"/>
      <c r="CP1038"/>
      <c r="CQ1038"/>
      <c r="CR1038"/>
      <c r="CS1038"/>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c r="DW1038"/>
      <c r="DX1038"/>
      <c r="DY1038"/>
      <c r="DZ1038"/>
      <c r="EA1038"/>
      <c r="EB1038"/>
      <c r="EC1038"/>
      <c r="ED1038"/>
      <c r="EE1038"/>
      <c r="EF1038"/>
      <c r="EG1038"/>
      <c r="EH1038"/>
      <c r="EI1038"/>
      <c r="EJ1038"/>
      <c r="EK1038"/>
      <c r="EL1038"/>
      <c r="EM1038"/>
      <c r="EN1038"/>
      <c r="EO1038"/>
      <c r="EP1038"/>
      <c r="EQ1038"/>
      <c r="ER1038"/>
    </row>
    <row r="1039" spans="81:148" ht="21" x14ac:dyDescent="0.5">
      <c r="CC1039"/>
      <c r="CD1039"/>
      <c r="CE1039"/>
      <c r="CF1039"/>
      <c r="CG1039"/>
      <c r="CH1039"/>
      <c r="CI1039"/>
      <c r="CJ1039"/>
      <c r="CK1039"/>
      <c r="CL1039"/>
      <c r="CM1039"/>
      <c r="CN1039"/>
      <c r="CO1039"/>
      <c r="CP1039"/>
      <c r="CQ1039"/>
      <c r="CR1039"/>
      <c r="CS1039"/>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c r="DW1039"/>
      <c r="DX1039"/>
      <c r="DY1039"/>
      <c r="DZ1039"/>
      <c r="EA1039"/>
      <c r="EB1039"/>
      <c r="EC1039"/>
      <c r="ED1039"/>
      <c r="EE1039"/>
      <c r="EF1039"/>
      <c r="EG1039"/>
      <c r="EH1039"/>
      <c r="EI1039"/>
      <c r="EJ1039"/>
      <c r="EK1039"/>
      <c r="EL1039"/>
      <c r="EM1039"/>
      <c r="EN1039"/>
      <c r="EO1039"/>
      <c r="EP1039"/>
      <c r="EQ1039"/>
      <c r="ER1039"/>
    </row>
    <row r="1040" spans="81:148" ht="21" x14ac:dyDescent="0.5">
      <c r="CC1040"/>
      <c r="CD1040"/>
      <c r="CE1040"/>
      <c r="CF1040"/>
      <c r="CG1040"/>
      <c r="CH1040"/>
      <c r="CI1040"/>
      <c r="CJ1040"/>
      <c r="CK1040"/>
      <c r="CL1040"/>
      <c r="CM1040"/>
      <c r="CN1040"/>
      <c r="CO1040"/>
      <c r="CP1040"/>
      <c r="CQ1040"/>
      <c r="CR1040"/>
      <c r="CS1040"/>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c r="DW1040"/>
      <c r="DX1040"/>
      <c r="DY1040"/>
      <c r="DZ1040"/>
      <c r="EA1040"/>
      <c r="EB1040"/>
      <c r="EC1040"/>
      <c r="ED1040"/>
      <c r="EE1040"/>
      <c r="EF1040"/>
      <c r="EG1040"/>
      <c r="EH1040"/>
      <c r="EI1040"/>
      <c r="EJ1040"/>
      <c r="EK1040"/>
      <c r="EL1040"/>
      <c r="EM1040"/>
      <c r="EN1040"/>
      <c r="EO1040"/>
      <c r="EP1040"/>
      <c r="EQ1040"/>
      <c r="ER1040"/>
    </row>
    <row r="1041" spans="81:148" ht="21" x14ac:dyDescent="0.5">
      <c r="CC1041"/>
      <c r="CD1041"/>
      <c r="CE1041"/>
      <c r="CF1041"/>
      <c r="CG1041"/>
      <c r="CH1041"/>
      <c r="CI1041"/>
      <c r="CJ1041"/>
      <c r="CK1041"/>
      <c r="CL1041"/>
      <c r="CM1041"/>
      <c r="CN1041"/>
      <c r="CO1041"/>
      <c r="CP1041"/>
      <c r="CQ1041"/>
      <c r="CR1041"/>
      <c r="CS1041"/>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c r="DW1041"/>
      <c r="DX1041"/>
      <c r="DY1041"/>
      <c r="DZ1041"/>
      <c r="EA1041"/>
      <c r="EB1041"/>
      <c r="EC1041"/>
      <c r="ED1041"/>
      <c r="EE1041"/>
      <c r="EF1041"/>
      <c r="EG1041"/>
      <c r="EH1041"/>
      <c r="EI1041"/>
      <c r="EJ1041"/>
      <c r="EK1041"/>
      <c r="EL1041"/>
      <c r="EM1041"/>
      <c r="EN1041"/>
      <c r="EO1041"/>
      <c r="EP1041"/>
      <c r="EQ1041"/>
      <c r="ER1041"/>
    </row>
    <row r="1042" spans="81:148" ht="21" x14ac:dyDescent="0.5">
      <c r="CC1042"/>
      <c r="CD1042"/>
      <c r="CE1042"/>
      <c r="CF1042"/>
      <c r="CG1042"/>
      <c r="CH1042"/>
      <c r="CI1042"/>
      <c r="CJ1042"/>
      <c r="CK1042"/>
      <c r="CL1042"/>
      <c r="CM1042"/>
      <c r="CN1042"/>
      <c r="CO1042"/>
      <c r="CP1042"/>
      <c r="CQ1042"/>
      <c r="CR1042"/>
      <c r="CS1042"/>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c r="DW1042"/>
      <c r="DX1042"/>
      <c r="DY1042"/>
      <c r="DZ1042"/>
      <c r="EA1042"/>
      <c r="EB1042"/>
      <c r="EC1042"/>
      <c r="ED1042"/>
      <c r="EE1042"/>
      <c r="EF1042"/>
      <c r="EG1042"/>
      <c r="EH1042"/>
      <c r="EI1042"/>
      <c r="EJ1042"/>
      <c r="EK1042"/>
      <c r="EL1042"/>
      <c r="EM1042"/>
      <c r="EN1042"/>
      <c r="EO1042"/>
      <c r="EP1042"/>
      <c r="EQ1042"/>
      <c r="ER1042"/>
    </row>
    <row r="1043" spans="81:148" ht="21" x14ac:dyDescent="0.5">
      <c r="CC1043"/>
      <c r="CD1043"/>
      <c r="CE1043"/>
      <c r="CF1043"/>
      <c r="CG1043"/>
      <c r="CH1043"/>
      <c r="CI1043"/>
      <c r="CJ1043"/>
      <c r="CK1043"/>
      <c r="CL1043"/>
      <c r="CM1043"/>
      <c r="CN1043"/>
      <c r="CO1043"/>
      <c r="CP1043"/>
      <c r="CQ1043"/>
      <c r="CR1043"/>
      <c r="CS10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c r="DW1043"/>
      <c r="DX1043"/>
      <c r="DY1043"/>
      <c r="DZ1043"/>
      <c r="EA1043"/>
      <c r="EB1043"/>
      <c r="EC1043"/>
      <c r="ED1043"/>
      <c r="EE1043"/>
      <c r="EF1043"/>
      <c r="EG1043"/>
      <c r="EH1043"/>
      <c r="EI1043"/>
      <c r="EJ1043"/>
      <c r="EK1043"/>
      <c r="EL1043"/>
      <c r="EM1043"/>
      <c r="EN1043"/>
      <c r="EO1043"/>
      <c r="EP1043"/>
      <c r="EQ1043"/>
      <c r="ER1043"/>
    </row>
    <row r="1044" spans="81:148" ht="21" x14ac:dyDescent="0.5">
      <c r="CC1044"/>
      <c r="CD1044"/>
      <c r="CE1044"/>
      <c r="CF1044"/>
      <c r="CG1044"/>
      <c r="CH1044"/>
      <c r="CI1044"/>
      <c r="CJ1044"/>
      <c r="CK1044"/>
      <c r="CL1044"/>
      <c r="CM1044"/>
      <c r="CN1044"/>
      <c r="CO1044"/>
      <c r="CP1044"/>
      <c r="CQ1044"/>
      <c r="CR1044"/>
      <c r="CS1044"/>
      <c r="CT1044"/>
      <c r="CU1044"/>
      <c r="CV1044"/>
      <c r="CW1044"/>
      <c r="CX1044"/>
      <c r="CY1044"/>
      <c r="CZ1044"/>
      <c r="DA1044"/>
      <c r="DB1044"/>
      <c r="DC1044"/>
      <c r="DD1044"/>
      <c r="DE1044"/>
      <c r="DF1044"/>
      <c r="DG1044"/>
      <c r="DH1044"/>
      <c r="DI1044"/>
      <c r="DJ1044"/>
      <c r="DK1044"/>
      <c r="DL1044"/>
      <c r="DM1044"/>
      <c r="DN1044"/>
      <c r="DO1044"/>
      <c r="DP1044"/>
      <c r="DQ1044"/>
      <c r="DR1044"/>
      <c r="DS1044"/>
      <c r="DT1044"/>
      <c r="DU1044"/>
      <c r="DV1044"/>
      <c r="DW1044"/>
      <c r="DX1044"/>
      <c r="DY1044"/>
      <c r="DZ1044"/>
      <c r="EA1044"/>
      <c r="EB1044"/>
      <c r="EC1044"/>
      <c r="ED1044"/>
      <c r="EE1044"/>
      <c r="EF1044"/>
      <c r="EG1044"/>
      <c r="EH1044"/>
      <c r="EI1044"/>
      <c r="EJ1044"/>
      <c r="EK1044"/>
      <c r="EL1044"/>
      <c r="EM1044"/>
      <c r="EN1044"/>
      <c r="EO1044"/>
      <c r="EP1044"/>
      <c r="EQ1044"/>
      <c r="ER1044"/>
    </row>
    <row r="1045" spans="81:148" ht="21" x14ac:dyDescent="0.5">
      <c r="CC1045"/>
      <c r="CD1045"/>
      <c r="CE1045"/>
      <c r="CF1045"/>
      <c r="CG1045"/>
      <c r="CH1045"/>
      <c r="CI1045"/>
      <c r="CJ1045"/>
      <c r="CK1045"/>
      <c r="CL1045"/>
      <c r="CM1045"/>
      <c r="CN1045"/>
      <c r="CO1045"/>
      <c r="CP1045"/>
      <c r="CQ1045"/>
      <c r="CR1045"/>
      <c r="CS1045"/>
      <c r="CT1045"/>
      <c r="CU1045"/>
      <c r="CV1045"/>
      <c r="CW1045"/>
      <c r="CX1045"/>
      <c r="CY1045"/>
      <c r="CZ1045"/>
      <c r="DA1045"/>
      <c r="DB1045"/>
      <c r="DC1045"/>
      <c r="DD1045"/>
      <c r="DE1045"/>
      <c r="DF1045"/>
      <c r="DG1045"/>
      <c r="DH1045"/>
      <c r="DI1045"/>
      <c r="DJ1045"/>
      <c r="DK1045"/>
      <c r="DL1045"/>
      <c r="DM1045"/>
      <c r="DN1045"/>
      <c r="DO1045"/>
      <c r="DP1045"/>
      <c r="DQ1045"/>
      <c r="DR1045"/>
      <c r="DS1045"/>
      <c r="DT1045"/>
      <c r="DU1045"/>
      <c r="DV1045"/>
      <c r="DW1045"/>
      <c r="DX1045"/>
      <c r="DY1045"/>
      <c r="DZ1045"/>
      <c r="EA1045"/>
      <c r="EB1045"/>
      <c r="EC1045"/>
      <c r="ED1045"/>
      <c r="EE1045"/>
      <c r="EF1045"/>
      <c r="EG1045"/>
      <c r="EH1045"/>
      <c r="EI1045"/>
      <c r="EJ1045"/>
      <c r="EK1045"/>
      <c r="EL1045"/>
      <c r="EM1045"/>
      <c r="EN1045"/>
      <c r="EO1045"/>
      <c r="EP1045"/>
      <c r="EQ1045"/>
      <c r="ER1045"/>
    </row>
    <row r="1046" spans="81:148" ht="21" x14ac:dyDescent="0.5">
      <c r="CC1046"/>
      <c r="CD1046"/>
      <c r="CE1046"/>
      <c r="CF1046"/>
      <c r="CG1046"/>
      <c r="CH1046"/>
      <c r="CI1046"/>
      <c r="CJ1046"/>
      <c r="CK1046"/>
      <c r="CL1046"/>
      <c r="CM1046"/>
      <c r="CN1046"/>
      <c r="CO1046"/>
      <c r="CP1046"/>
      <c r="CQ1046"/>
      <c r="CR1046"/>
      <c r="CS1046"/>
      <c r="CT1046"/>
      <c r="CU1046"/>
      <c r="CV1046"/>
      <c r="CW1046"/>
      <c r="CX1046"/>
      <c r="CY1046"/>
      <c r="CZ1046"/>
      <c r="DA1046"/>
      <c r="DB1046"/>
      <c r="DC1046"/>
      <c r="DD1046"/>
      <c r="DE1046"/>
      <c r="DF1046"/>
      <c r="DG1046"/>
      <c r="DH1046"/>
      <c r="DI1046"/>
      <c r="DJ1046"/>
      <c r="DK1046"/>
      <c r="DL1046"/>
      <c r="DM1046"/>
      <c r="DN1046"/>
      <c r="DO1046"/>
      <c r="DP1046"/>
      <c r="DQ1046"/>
      <c r="DR1046"/>
      <c r="DS1046"/>
      <c r="DT1046"/>
      <c r="DU1046"/>
      <c r="DV1046"/>
      <c r="DW1046"/>
      <c r="DX1046"/>
      <c r="DY1046"/>
      <c r="DZ1046"/>
      <c r="EA1046"/>
      <c r="EB1046"/>
      <c r="EC1046"/>
      <c r="ED1046"/>
      <c r="EE1046"/>
      <c r="EF1046"/>
      <c r="EG1046"/>
      <c r="EH1046"/>
      <c r="EI1046"/>
      <c r="EJ1046"/>
      <c r="EK1046"/>
      <c r="EL1046"/>
      <c r="EM1046"/>
      <c r="EN1046"/>
      <c r="EO1046"/>
      <c r="EP1046"/>
      <c r="EQ1046"/>
      <c r="ER1046"/>
    </row>
    <row r="1047" spans="81:148" ht="21" x14ac:dyDescent="0.5">
      <c r="CC1047"/>
      <c r="CD1047"/>
      <c r="CE1047"/>
      <c r="CF1047"/>
      <c r="CG1047"/>
      <c r="CH1047"/>
      <c r="CI1047"/>
      <c r="CJ1047"/>
      <c r="CK1047"/>
      <c r="CL1047"/>
      <c r="CM1047"/>
      <c r="CN1047"/>
      <c r="CO1047"/>
      <c r="CP1047"/>
      <c r="CQ1047"/>
      <c r="CR1047"/>
      <c r="CS1047"/>
      <c r="CT1047"/>
      <c r="CU1047"/>
      <c r="CV1047"/>
      <c r="CW1047"/>
      <c r="CX1047"/>
      <c r="CY1047"/>
      <c r="CZ1047"/>
      <c r="DA1047"/>
      <c r="DB1047"/>
      <c r="DC1047"/>
      <c r="DD1047"/>
      <c r="DE1047"/>
      <c r="DF1047"/>
      <c r="DG1047"/>
      <c r="DH1047"/>
      <c r="DI1047"/>
      <c r="DJ1047"/>
      <c r="DK1047"/>
      <c r="DL1047"/>
      <c r="DM1047"/>
      <c r="DN1047"/>
      <c r="DO1047"/>
      <c r="DP1047"/>
      <c r="DQ1047"/>
      <c r="DR1047"/>
      <c r="DS1047"/>
      <c r="DT1047"/>
      <c r="DU1047"/>
      <c r="DV1047"/>
      <c r="DW1047"/>
      <c r="DX1047"/>
      <c r="DY1047"/>
      <c r="DZ1047"/>
      <c r="EA1047"/>
      <c r="EB1047"/>
      <c r="EC1047"/>
      <c r="ED1047"/>
      <c r="EE1047"/>
      <c r="EF1047"/>
      <c r="EG1047"/>
      <c r="EH1047"/>
      <c r="EI1047"/>
      <c r="EJ1047"/>
      <c r="EK1047"/>
      <c r="EL1047"/>
      <c r="EM1047"/>
      <c r="EN1047"/>
      <c r="EO1047"/>
      <c r="EP1047"/>
      <c r="EQ1047"/>
      <c r="ER1047"/>
    </row>
    <row r="1048" spans="81:148" ht="21" x14ac:dyDescent="0.5">
      <c r="CC1048"/>
      <c r="CD1048"/>
      <c r="CE1048"/>
      <c r="CF1048"/>
      <c r="CG1048"/>
      <c r="CH1048"/>
      <c r="CI1048"/>
      <c r="CJ1048"/>
      <c r="CK1048"/>
      <c r="CL1048"/>
      <c r="CM1048"/>
      <c r="CN1048"/>
      <c r="CO1048"/>
      <c r="CP1048"/>
      <c r="CQ1048"/>
      <c r="CR1048"/>
      <c r="CS1048"/>
      <c r="CT1048"/>
      <c r="CU1048"/>
      <c r="CV1048"/>
      <c r="CW1048"/>
      <c r="CX1048"/>
      <c r="CY1048"/>
      <c r="CZ1048"/>
      <c r="DA1048"/>
      <c r="DB1048"/>
      <c r="DC1048"/>
      <c r="DD1048"/>
      <c r="DE1048"/>
      <c r="DF1048"/>
      <c r="DG1048"/>
      <c r="DH1048"/>
      <c r="DI1048"/>
      <c r="DJ1048"/>
      <c r="DK1048"/>
      <c r="DL1048"/>
      <c r="DM1048"/>
      <c r="DN1048"/>
      <c r="DO1048"/>
      <c r="DP1048"/>
      <c r="DQ1048"/>
      <c r="DR1048"/>
      <c r="DS1048"/>
      <c r="DT1048"/>
      <c r="DU1048"/>
      <c r="DV1048"/>
      <c r="DW1048"/>
      <c r="DX1048"/>
      <c r="DY1048"/>
      <c r="DZ1048"/>
      <c r="EA1048"/>
      <c r="EB1048"/>
      <c r="EC1048"/>
      <c r="ED1048"/>
      <c r="EE1048"/>
      <c r="EF1048"/>
      <c r="EG1048"/>
      <c r="EH1048"/>
      <c r="EI1048"/>
      <c r="EJ1048"/>
      <c r="EK1048"/>
      <c r="EL1048"/>
      <c r="EM1048"/>
      <c r="EN1048"/>
      <c r="EO1048"/>
      <c r="EP1048"/>
      <c r="EQ1048"/>
      <c r="ER1048"/>
    </row>
    <row r="1049" spans="81:148" ht="21" x14ac:dyDescent="0.5">
      <c r="CC1049"/>
      <c r="CD1049"/>
      <c r="CE1049"/>
      <c r="CF1049"/>
      <c r="CG1049"/>
      <c r="CH1049"/>
      <c r="CI1049"/>
      <c r="CJ1049"/>
      <c r="CK1049"/>
      <c r="CL1049"/>
      <c r="CM1049"/>
      <c r="CN1049"/>
      <c r="CO1049"/>
      <c r="CP1049"/>
      <c r="CQ1049"/>
      <c r="CR1049"/>
      <c r="CS1049"/>
      <c r="CT1049"/>
      <c r="CU1049"/>
      <c r="CV1049"/>
      <c r="CW1049"/>
      <c r="CX1049"/>
      <c r="CY1049"/>
      <c r="CZ1049"/>
      <c r="DA1049"/>
      <c r="DB1049"/>
      <c r="DC1049"/>
      <c r="DD1049"/>
      <c r="DE1049"/>
      <c r="DF1049"/>
      <c r="DG1049"/>
      <c r="DH1049"/>
      <c r="DI1049"/>
      <c r="DJ1049"/>
      <c r="DK1049"/>
      <c r="DL1049"/>
      <c r="DM1049"/>
      <c r="DN1049"/>
      <c r="DO1049"/>
      <c r="DP1049"/>
      <c r="DQ1049"/>
      <c r="DR1049"/>
      <c r="DS1049"/>
      <c r="DT1049"/>
      <c r="DU1049"/>
      <c r="DV1049"/>
      <c r="DW1049"/>
      <c r="DX1049"/>
      <c r="DY1049"/>
      <c r="DZ1049"/>
      <c r="EA1049"/>
      <c r="EB1049"/>
      <c r="EC1049"/>
      <c r="ED1049"/>
      <c r="EE1049"/>
      <c r="EF1049"/>
      <c r="EG1049"/>
      <c r="EH1049"/>
      <c r="EI1049"/>
      <c r="EJ1049"/>
      <c r="EK1049"/>
      <c r="EL1049"/>
      <c r="EM1049"/>
      <c r="EN1049"/>
      <c r="EO1049"/>
      <c r="EP1049"/>
      <c r="EQ1049"/>
      <c r="ER1049"/>
    </row>
    <row r="1050" spans="81:148" ht="21" x14ac:dyDescent="0.5">
      <c r="CC1050"/>
      <c r="CD1050"/>
      <c r="CE1050"/>
      <c r="CF1050"/>
      <c r="CG1050"/>
      <c r="CH1050"/>
      <c r="CI1050"/>
      <c r="CJ1050"/>
      <c r="CK1050"/>
      <c r="CL1050"/>
      <c r="CM1050"/>
      <c r="CN1050"/>
      <c r="CO1050"/>
      <c r="CP1050"/>
      <c r="CQ1050"/>
      <c r="CR1050"/>
      <c r="CS1050"/>
      <c r="CT1050"/>
      <c r="CU1050"/>
      <c r="CV1050"/>
      <c r="CW1050"/>
      <c r="CX1050"/>
      <c r="CY1050"/>
      <c r="CZ1050"/>
      <c r="DA1050"/>
      <c r="DB1050"/>
      <c r="DC1050"/>
      <c r="DD1050"/>
      <c r="DE1050"/>
      <c r="DF1050"/>
      <c r="DG1050"/>
      <c r="DH1050"/>
      <c r="DI1050"/>
      <c r="DJ1050"/>
      <c r="DK1050"/>
      <c r="DL1050"/>
      <c r="DM1050"/>
      <c r="DN1050"/>
      <c r="DO1050"/>
      <c r="DP1050"/>
      <c r="DQ1050"/>
      <c r="DR1050"/>
      <c r="DS1050"/>
      <c r="DT1050"/>
      <c r="DU1050"/>
      <c r="DV1050"/>
      <c r="DW1050"/>
      <c r="DX1050"/>
      <c r="DY1050"/>
      <c r="DZ1050"/>
      <c r="EA1050"/>
      <c r="EB1050"/>
      <c r="EC1050"/>
      <c r="ED1050"/>
      <c r="EE1050"/>
      <c r="EF1050"/>
      <c r="EG1050"/>
      <c r="EH1050"/>
      <c r="EI1050"/>
      <c r="EJ1050"/>
      <c r="EK1050"/>
      <c r="EL1050"/>
      <c r="EM1050"/>
      <c r="EN1050"/>
      <c r="EO1050"/>
      <c r="EP1050"/>
      <c r="EQ1050"/>
      <c r="ER1050"/>
    </row>
    <row r="1051" spans="81:148" ht="21" x14ac:dyDescent="0.5">
      <c r="CC1051"/>
      <c r="CD1051"/>
      <c r="CE1051"/>
      <c r="CF1051"/>
      <c r="CG1051"/>
      <c r="CH1051"/>
      <c r="CI1051"/>
      <c r="CJ1051"/>
      <c r="CK1051"/>
      <c r="CL1051"/>
      <c r="CM1051"/>
      <c r="CN1051"/>
      <c r="CO1051"/>
      <c r="CP1051"/>
      <c r="CQ1051"/>
      <c r="CR1051"/>
      <c r="CS1051"/>
      <c r="CT1051"/>
      <c r="CU1051"/>
      <c r="CV1051"/>
      <c r="CW1051"/>
      <c r="CX1051"/>
      <c r="CY1051"/>
      <c r="CZ1051"/>
      <c r="DA1051"/>
      <c r="DB1051"/>
      <c r="DC1051"/>
      <c r="DD1051"/>
      <c r="DE1051"/>
      <c r="DF1051"/>
      <c r="DG1051"/>
      <c r="DH1051"/>
      <c r="DI1051"/>
      <c r="DJ1051"/>
      <c r="DK1051"/>
      <c r="DL1051"/>
      <c r="DM1051"/>
      <c r="DN1051"/>
      <c r="DO1051"/>
      <c r="DP1051"/>
      <c r="DQ1051"/>
      <c r="DR1051"/>
      <c r="DS1051"/>
      <c r="DT1051"/>
      <c r="DU1051"/>
      <c r="DV1051"/>
      <c r="DW1051"/>
      <c r="DX1051"/>
      <c r="DY1051"/>
      <c r="DZ1051"/>
      <c r="EA1051"/>
      <c r="EB1051"/>
      <c r="EC1051"/>
      <c r="ED1051"/>
      <c r="EE1051"/>
      <c r="EF1051"/>
      <c r="EG1051"/>
      <c r="EH1051"/>
      <c r="EI1051"/>
      <c r="EJ1051"/>
      <c r="EK1051"/>
      <c r="EL1051"/>
      <c r="EM1051"/>
      <c r="EN1051"/>
      <c r="EO1051"/>
      <c r="EP1051"/>
      <c r="EQ1051"/>
      <c r="ER1051"/>
    </row>
    <row r="1052" spans="81:148" ht="21" x14ac:dyDescent="0.5">
      <c r="CC1052"/>
      <c r="CD1052"/>
      <c r="CE1052"/>
      <c r="CF1052"/>
      <c r="CG1052"/>
      <c r="CH1052"/>
      <c r="CI1052"/>
      <c r="CJ1052"/>
      <c r="CK1052"/>
      <c r="CL1052"/>
      <c r="CM1052"/>
      <c r="CN1052"/>
      <c r="CO1052"/>
      <c r="CP1052"/>
      <c r="CQ1052"/>
      <c r="CR1052"/>
      <c r="CS1052"/>
      <c r="CT1052"/>
      <c r="CU1052"/>
      <c r="CV1052"/>
      <c r="CW1052"/>
      <c r="CX1052"/>
      <c r="CY1052"/>
      <c r="CZ1052"/>
      <c r="DA1052"/>
      <c r="DB1052"/>
      <c r="DC1052"/>
      <c r="DD1052"/>
      <c r="DE1052"/>
      <c r="DF1052"/>
      <c r="DG1052"/>
      <c r="DH1052"/>
      <c r="DI1052"/>
      <c r="DJ1052"/>
      <c r="DK1052"/>
      <c r="DL1052"/>
      <c r="DM1052"/>
      <c r="DN1052"/>
      <c r="DO1052"/>
      <c r="DP1052"/>
      <c r="DQ1052"/>
      <c r="DR1052"/>
      <c r="DS1052"/>
      <c r="DT1052"/>
      <c r="DU1052"/>
      <c r="DV1052"/>
      <c r="DW1052"/>
      <c r="DX1052"/>
      <c r="DY1052"/>
      <c r="DZ1052"/>
      <c r="EA1052"/>
      <c r="EB1052"/>
      <c r="EC1052"/>
      <c r="ED1052"/>
      <c r="EE1052"/>
      <c r="EF1052"/>
      <c r="EG1052"/>
      <c r="EH1052"/>
      <c r="EI1052"/>
      <c r="EJ1052"/>
      <c r="EK1052"/>
      <c r="EL1052"/>
      <c r="EM1052"/>
      <c r="EN1052"/>
      <c r="EO1052"/>
      <c r="EP1052"/>
      <c r="EQ1052"/>
      <c r="ER1052"/>
    </row>
    <row r="1053" spans="81:148" ht="21" x14ac:dyDescent="0.5">
      <c r="CC1053"/>
      <c r="CD1053"/>
      <c r="CE1053"/>
      <c r="CF1053"/>
      <c r="CG1053"/>
      <c r="CH1053"/>
      <c r="CI1053"/>
      <c r="CJ1053"/>
      <c r="CK1053"/>
      <c r="CL1053"/>
      <c r="CM1053"/>
      <c r="CN1053"/>
      <c r="CO1053"/>
      <c r="CP1053"/>
      <c r="CQ1053"/>
      <c r="CR1053"/>
      <c r="CS1053"/>
      <c r="CT1053"/>
      <c r="CU1053"/>
      <c r="CV1053"/>
      <c r="CW1053"/>
      <c r="CX1053"/>
      <c r="CY1053"/>
      <c r="CZ1053"/>
      <c r="DA1053"/>
      <c r="DB1053"/>
      <c r="DC1053"/>
      <c r="DD1053"/>
      <c r="DE1053"/>
      <c r="DF1053"/>
      <c r="DG1053"/>
      <c r="DH1053"/>
      <c r="DI1053"/>
      <c r="DJ1053"/>
      <c r="DK1053"/>
      <c r="DL1053"/>
      <c r="DM1053"/>
      <c r="DN1053"/>
      <c r="DO1053"/>
      <c r="DP1053"/>
      <c r="DQ1053"/>
      <c r="DR1053"/>
      <c r="DS1053"/>
      <c r="DT1053"/>
      <c r="DU1053"/>
      <c r="DV1053"/>
      <c r="DW1053"/>
      <c r="DX1053"/>
      <c r="DY1053"/>
      <c r="DZ1053"/>
      <c r="EA1053"/>
      <c r="EB1053"/>
      <c r="EC1053"/>
      <c r="ED1053"/>
      <c r="EE1053"/>
      <c r="EF1053"/>
      <c r="EG1053"/>
      <c r="EH1053"/>
      <c r="EI1053"/>
      <c r="EJ1053"/>
      <c r="EK1053"/>
      <c r="EL1053"/>
      <c r="EM1053"/>
      <c r="EN1053"/>
      <c r="EO1053"/>
      <c r="EP1053"/>
      <c r="EQ1053"/>
      <c r="ER1053"/>
    </row>
    <row r="1054" spans="81:148" ht="21" x14ac:dyDescent="0.5">
      <c r="CC1054"/>
      <c r="CD1054"/>
      <c r="CE1054"/>
      <c r="CF1054"/>
      <c r="CG1054"/>
      <c r="CH1054"/>
      <c r="CI1054"/>
      <c r="CJ1054"/>
      <c r="CK1054"/>
      <c r="CL1054"/>
      <c r="CM1054"/>
      <c r="CN1054"/>
      <c r="CO1054"/>
      <c r="CP1054"/>
      <c r="CQ1054"/>
      <c r="CR1054"/>
      <c r="CS1054"/>
      <c r="CT1054"/>
      <c r="CU1054"/>
      <c r="CV1054"/>
      <c r="CW1054"/>
      <c r="CX1054"/>
      <c r="CY1054"/>
      <c r="CZ1054"/>
      <c r="DA1054"/>
      <c r="DB1054"/>
      <c r="DC1054"/>
      <c r="DD1054"/>
      <c r="DE1054"/>
      <c r="DF1054"/>
      <c r="DG1054"/>
      <c r="DH1054"/>
      <c r="DI1054"/>
      <c r="DJ1054"/>
      <c r="DK1054"/>
      <c r="DL1054"/>
      <c r="DM1054"/>
      <c r="DN1054"/>
      <c r="DO1054"/>
      <c r="DP1054"/>
      <c r="DQ1054"/>
      <c r="DR1054"/>
      <c r="DS1054"/>
      <c r="DT1054"/>
      <c r="DU1054"/>
      <c r="DV1054"/>
      <c r="DW1054"/>
      <c r="DX1054"/>
      <c r="DY1054"/>
      <c r="DZ1054"/>
      <c r="EA1054"/>
      <c r="EB1054"/>
      <c r="EC1054"/>
      <c r="ED1054"/>
      <c r="EE1054"/>
      <c r="EF1054"/>
      <c r="EG1054"/>
      <c r="EH1054"/>
      <c r="EI1054"/>
      <c r="EJ1054"/>
      <c r="EK1054"/>
      <c r="EL1054"/>
      <c r="EM1054"/>
      <c r="EN1054"/>
      <c r="EO1054"/>
      <c r="EP1054"/>
      <c r="EQ1054"/>
      <c r="ER1054"/>
    </row>
    <row r="1055" spans="81:148" ht="21" x14ac:dyDescent="0.5">
      <c r="CC1055"/>
      <c r="CD1055"/>
      <c r="CE1055"/>
      <c r="CF1055"/>
      <c r="CG1055"/>
      <c r="CH1055"/>
      <c r="CI1055"/>
      <c r="CJ1055"/>
      <c r="CK1055"/>
      <c r="CL1055"/>
      <c r="CM1055"/>
      <c r="CN1055"/>
      <c r="CO1055"/>
      <c r="CP1055"/>
      <c r="CQ1055"/>
      <c r="CR1055"/>
      <c r="CS1055"/>
      <c r="CT1055"/>
      <c r="CU1055"/>
      <c r="CV1055"/>
      <c r="CW1055"/>
      <c r="CX1055"/>
      <c r="CY1055"/>
      <c r="CZ1055"/>
      <c r="DA1055"/>
      <c r="DB1055"/>
      <c r="DC1055"/>
      <c r="DD1055"/>
      <c r="DE1055"/>
      <c r="DF1055"/>
      <c r="DG1055"/>
      <c r="DH1055"/>
      <c r="DI1055"/>
      <c r="DJ1055"/>
      <c r="DK1055"/>
      <c r="DL1055"/>
      <c r="DM1055"/>
      <c r="DN1055"/>
      <c r="DO1055"/>
      <c r="DP1055"/>
      <c r="DQ1055"/>
      <c r="DR1055"/>
      <c r="DS1055"/>
      <c r="DT1055"/>
      <c r="DU1055"/>
      <c r="DV1055"/>
      <c r="DW1055"/>
      <c r="DX1055"/>
      <c r="DY1055"/>
      <c r="DZ1055"/>
      <c r="EA1055"/>
      <c r="EB1055"/>
      <c r="EC1055"/>
      <c r="ED1055"/>
      <c r="EE1055"/>
      <c r="EF1055"/>
      <c r="EG1055"/>
      <c r="EH1055"/>
      <c r="EI1055"/>
      <c r="EJ1055"/>
      <c r="EK1055"/>
      <c r="EL1055"/>
      <c r="EM1055"/>
      <c r="EN1055"/>
      <c r="EO1055"/>
      <c r="EP1055"/>
      <c r="EQ1055"/>
      <c r="ER1055"/>
    </row>
    <row r="1056" spans="81:148" ht="21" x14ac:dyDescent="0.5">
      <c r="CC1056"/>
      <c r="CD1056"/>
      <c r="CE1056"/>
      <c r="CF1056"/>
      <c r="CG1056"/>
      <c r="CH1056"/>
      <c r="CI1056"/>
      <c r="CJ1056"/>
      <c r="CK1056"/>
      <c r="CL1056"/>
      <c r="CM1056"/>
      <c r="CN1056"/>
      <c r="CO1056"/>
      <c r="CP1056"/>
      <c r="CQ1056"/>
      <c r="CR1056"/>
      <c r="CS1056"/>
      <c r="CT1056"/>
      <c r="CU1056"/>
      <c r="CV1056"/>
      <c r="CW1056"/>
      <c r="CX1056"/>
      <c r="CY1056"/>
      <c r="CZ1056"/>
      <c r="DA1056"/>
      <c r="DB1056"/>
      <c r="DC1056"/>
      <c r="DD1056"/>
      <c r="DE1056"/>
      <c r="DF1056"/>
      <c r="DG1056"/>
      <c r="DH1056"/>
      <c r="DI1056"/>
      <c r="DJ1056"/>
      <c r="DK1056"/>
      <c r="DL1056"/>
      <c r="DM1056"/>
      <c r="DN1056"/>
      <c r="DO1056"/>
      <c r="DP1056"/>
      <c r="DQ1056"/>
      <c r="DR1056"/>
      <c r="DS1056"/>
      <c r="DT1056"/>
      <c r="DU1056"/>
      <c r="DV1056"/>
      <c r="DW1056"/>
      <c r="DX1056"/>
      <c r="DY1056"/>
      <c r="DZ1056"/>
      <c r="EA1056"/>
      <c r="EB1056"/>
      <c r="EC1056"/>
      <c r="ED1056"/>
      <c r="EE1056"/>
      <c r="EF1056"/>
      <c r="EG1056"/>
      <c r="EH1056"/>
      <c r="EI1056"/>
      <c r="EJ1056"/>
      <c r="EK1056"/>
      <c r="EL1056"/>
      <c r="EM1056"/>
      <c r="EN1056"/>
      <c r="EO1056"/>
      <c r="EP1056"/>
      <c r="EQ1056"/>
      <c r="ER1056"/>
    </row>
    <row r="1057" spans="81:148" ht="21" x14ac:dyDescent="0.5">
      <c r="CC1057"/>
      <c r="CD1057"/>
      <c r="CE1057"/>
      <c r="CF1057"/>
      <c r="CG1057"/>
      <c r="CH1057"/>
      <c r="CI1057"/>
      <c r="CJ1057"/>
      <c r="CK1057"/>
      <c r="CL1057"/>
      <c r="CM1057"/>
      <c r="CN1057"/>
      <c r="CO1057"/>
      <c r="CP1057"/>
      <c r="CQ1057"/>
      <c r="CR1057"/>
      <c r="CS1057"/>
      <c r="CT1057"/>
      <c r="CU1057"/>
      <c r="CV1057"/>
      <c r="CW1057"/>
      <c r="CX1057"/>
      <c r="CY1057"/>
      <c r="CZ1057"/>
      <c r="DA1057"/>
      <c r="DB1057"/>
      <c r="DC1057"/>
      <c r="DD1057"/>
      <c r="DE1057"/>
      <c r="DF1057"/>
      <c r="DG1057"/>
      <c r="DH1057"/>
      <c r="DI1057"/>
      <c r="DJ1057"/>
      <c r="DK1057"/>
      <c r="DL1057"/>
      <c r="DM1057"/>
      <c r="DN1057"/>
      <c r="DO1057"/>
      <c r="DP1057"/>
      <c r="DQ1057"/>
      <c r="DR1057"/>
      <c r="DS1057"/>
      <c r="DT1057"/>
      <c r="DU1057"/>
      <c r="DV1057"/>
      <c r="DW1057"/>
      <c r="DX1057"/>
      <c r="DY1057"/>
      <c r="DZ1057"/>
      <c r="EA1057"/>
      <c r="EB1057"/>
      <c r="EC1057"/>
      <c r="ED1057"/>
      <c r="EE1057"/>
      <c r="EF1057"/>
      <c r="EG1057"/>
      <c r="EH1057"/>
      <c r="EI1057"/>
      <c r="EJ1057"/>
      <c r="EK1057"/>
      <c r="EL1057"/>
      <c r="EM1057"/>
      <c r="EN1057"/>
      <c r="EO1057"/>
      <c r="EP1057"/>
      <c r="EQ1057"/>
      <c r="ER1057"/>
    </row>
    <row r="1058" spans="81:148" ht="21" x14ac:dyDescent="0.5">
      <c r="CC1058"/>
      <c r="CD1058"/>
      <c r="CE1058"/>
      <c r="CF1058"/>
      <c r="CG1058"/>
      <c r="CH1058"/>
      <c r="CI1058"/>
      <c r="CJ1058"/>
      <c r="CK1058"/>
      <c r="CL1058"/>
      <c r="CM1058"/>
      <c r="CN1058"/>
      <c r="CO1058"/>
      <c r="CP1058"/>
      <c r="CQ1058"/>
      <c r="CR1058"/>
      <c r="CS1058"/>
      <c r="CT1058"/>
      <c r="CU1058"/>
      <c r="CV1058"/>
      <c r="CW1058"/>
      <c r="CX1058"/>
      <c r="CY1058"/>
      <c r="CZ1058"/>
      <c r="DA1058"/>
      <c r="DB1058"/>
      <c r="DC1058"/>
      <c r="DD1058"/>
      <c r="DE1058"/>
      <c r="DF1058"/>
      <c r="DG1058"/>
      <c r="DH1058"/>
      <c r="DI1058"/>
      <c r="DJ1058"/>
      <c r="DK1058"/>
      <c r="DL1058"/>
      <c r="DM1058"/>
      <c r="DN1058"/>
      <c r="DO1058"/>
      <c r="DP1058"/>
      <c r="DQ1058"/>
      <c r="DR1058"/>
      <c r="DS1058"/>
      <c r="DT1058"/>
      <c r="DU1058"/>
      <c r="DV1058"/>
      <c r="DW1058"/>
      <c r="DX1058"/>
      <c r="DY1058"/>
      <c r="DZ1058"/>
      <c r="EA1058"/>
      <c r="EB1058"/>
      <c r="EC1058"/>
      <c r="ED1058"/>
      <c r="EE1058"/>
      <c r="EF1058"/>
      <c r="EG1058"/>
      <c r="EH1058"/>
      <c r="EI1058"/>
      <c r="EJ1058"/>
      <c r="EK1058"/>
      <c r="EL1058"/>
      <c r="EM1058"/>
      <c r="EN1058"/>
      <c r="EO1058"/>
      <c r="EP1058"/>
      <c r="EQ1058"/>
      <c r="ER1058"/>
    </row>
    <row r="1059" spans="81:148" ht="21" x14ac:dyDescent="0.5">
      <c r="CC1059"/>
      <c r="CD1059"/>
      <c r="CE1059"/>
      <c r="CF1059"/>
      <c r="CG1059"/>
      <c r="CH1059"/>
      <c r="CI1059"/>
      <c r="CJ1059"/>
      <c r="CK1059"/>
      <c r="CL1059"/>
      <c r="CM1059"/>
      <c r="CN1059"/>
      <c r="CO1059"/>
      <c r="CP1059"/>
      <c r="CQ1059"/>
      <c r="CR1059"/>
      <c r="CS1059"/>
      <c r="CT1059"/>
      <c r="CU1059"/>
      <c r="CV1059"/>
      <c r="CW1059"/>
      <c r="CX1059"/>
      <c r="CY1059"/>
      <c r="CZ1059"/>
      <c r="DA1059"/>
      <c r="DB1059"/>
      <c r="DC1059"/>
      <c r="DD1059"/>
      <c r="DE1059"/>
      <c r="DF1059"/>
      <c r="DG1059"/>
      <c r="DH1059"/>
      <c r="DI1059"/>
      <c r="DJ1059"/>
      <c r="DK1059"/>
      <c r="DL1059"/>
      <c r="DM1059"/>
      <c r="DN1059"/>
      <c r="DO1059"/>
      <c r="DP1059"/>
      <c r="DQ1059"/>
      <c r="DR1059"/>
      <c r="DS1059"/>
      <c r="DT1059"/>
      <c r="DU1059"/>
      <c r="DV1059"/>
      <c r="DW1059"/>
      <c r="DX1059"/>
      <c r="DY1059"/>
      <c r="DZ1059"/>
      <c r="EA1059"/>
      <c r="EB1059"/>
      <c r="EC1059"/>
      <c r="ED1059"/>
      <c r="EE1059"/>
      <c r="EF1059"/>
      <c r="EG1059"/>
      <c r="EH1059"/>
      <c r="EI1059"/>
      <c r="EJ1059"/>
      <c r="EK1059"/>
      <c r="EL1059"/>
      <c r="EM1059"/>
      <c r="EN1059"/>
      <c r="EO1059"/>
      <c r="EP1059"/>
      <c r="EQ1059"/>
      <c r="ER1059"/>
    </row>
    <row r="1060" spans="81:148" ht="21" x14ac:dyDescent="0.5">
      <c r="CC1060"/>
      <c r="CD1060"/>
      <c r="CE1060"/>
      <c r="CF1060"/>
      <c r="CG1060"/>
      <c r="CH1060"/>
      <c r="CI1060"/>
      <c r="CJ1060"/>
      <c r="CK1060"/>
      <c r="CL1060"/>
      <c r="CM1060"/>
      <c r="CN1060"/>
      <c r="CO1060"/>
      <c r="CP1060"/>
      <c r="CQ1060"/>
      <c r="CR1060"/>
      <c r="CS1060"/>
      <c r="CT1060"/>
      <c r="CU1060"/>
      <c r="CV1060"/>
      <c r="CW1060"/>
      <c r="CX1060"/>
      <c r="CY1060"/>
      <c r="CZ1060"/>
      <c r="DA1060"/>
      <c r="DB1060"/>
      <c r="DC1060"/>
      <c r="DD1060"/>
      <c r="DE1060"/>
      <c r="DF1060"/>
      <c r="DG1060"/>
      <c r="DH1060"/>
      <c r="DI1060"/>
      <c r="DJ1060"/>
      <c r="DK1060"/>
      <c r="DL1060"/>
      <c r="DM1060"/>
      <c r="DN1060"/>
      <c r="DO1060"/>
      <c r="DP1060"/>
      <c r="DQ1060"/>
      <c r="DR1060"/>
      <c r="DS1060"/>
      <c r="DT1060"/>
      <c r="DU1060"/>
      <c r="DV1060"/>
      <c r="DW1060"/>
      <c r="DX1060"/>
      <c r="DY1060"/>
      <c r="DZ1060"/>
      <c r="EA1060"/>
      <c r="EB1060"/>
      <c r="EC1060"/>
      <c r="ED1060"/>
      <c r="EE1060"/>
      <c r="EF1060"/>
      <c r="EG1060"/>
      <c r="EH1060"/>
      <c r="EI1060"/>
      <c r="EJ1060"/>
      <c r="EK1060"/>
      <c r="EL1060"/>
      <c r="EM1060"/>
      <c r="EN1060"/>
      <c r="EO1060"/>
      <c r="EP1060"/>
      <c r="EQ1060"/>
      <c r="ER1060"/>
    </row>
    <row r="1061" spans="81:148" ht="21" x14ac:dyDescent="0.5">
      <c r="CC1061"/>
      <c r="CD1061"/>
      <c r="CE1061"/>
      <c r="CF1061"/>
      <c r="CG1061"/>
      <c r="CH1061"/>
      <c r="CI1061"/>
      <c r="CJ1061"/>
      <c r="CK1061"/>
      <c r="CL1061"/>
      <c r="CM1061"/>
      <c r="CN1061"/>
      <c r="CO1061"/>
      <c r="CP1061"/>
      <c r="CQ1061"/>
      <c r="CR1061"/>
      <c r="CS1061"/>
      <c r="CT1061"/>
      <c r="CU1061"/>
      <c r="CV1061"/>
      <c r="CW1061"/>
      <c r="CX1061"/>
      <c r="CY1061"/>
      <c r="CZ1061"/>
      <c r="DA1061"/>
      <c r="DB1061"/>
      <c r="DC1061"/>
      <c r="DD1061"/>
      <c r="DE1061"/>
      <c r="DF1061"/>
      <c r="DG1061"/>
      <c r="DH1061"/>
      <c r="DI1061"/>
      <c r="DJ1061"/>
      <c r="DK1061"/>
      <c r="DL1061"/>
      <c r="DM1061"/>
      <c r="DN1061"/>
      <c r="DO1061"/>
      <c r="DP1061"/>
      <c r="DQ1061"/>
      <c r="DR1061"/>
      <c r="DS1061"/>
      <c r="DT1061"/>
      <c r="DU1061"/>
      <c r="DV1061"/>
      <c r="DW1061"/>
      <c r="DX1061"/>
      <c r="DY1061"/>
      <c r="DZ1061"/>
      <c r="EA1061"/>
      <c r="EB1061"/>
      <c r="EC1061"/>
      <c r="ED1061"/>
      <c r="EE1061"/>
      <c r="EF1061"/>
      <c r="EG1061"/>
      <c r="EH1061"/>
      <c r="EI1061"/>
      <c r="EJ1061"/>
      <c r="EK1061"/>
      <c r="EL1061"/>
      <c r="EM1061"/>
      <c r="EN1061"/>
      <c r="EO1061"/>
      <c r="EP1061"/>
      <c r="EQ1061"/>
      <c r="ER1061"/>
    </row>
    <row r="1062" spans="81:148" ht="21" x14ac:dyDescent="0.5">
      <c r="CC1062"/>
      <c r="CD1062"/>
      <c r="CE1062"/>
      <c r="CF1062"/>
      <c r="CG1062"/>
      <c r="CH1062"/>
      <c r="CI1062"/>
      <c r="CJ1062"/>
      <c r="CK1062"/>
      <c r="CL1062"/>
      <c r="CM1062"/>
      <c r="CN1062"/>
      <c r="CO1062"/>
      <c r="CP1062"/>
      <c r="CQ1062"/>
      <c r="CR1062"/>
      <c r="CS1062"/>
      <c r="CT1062"/>
      <c r="CU1062"/>
      <c r="CV1062"/>
      <c r="CW1062"/>
      <c r="CX1062"/>
      <c r="CY1062"/>
      <c r="CZ1062"/>
      <c r="DA1062"/>
      <c r="DB1062"/>
      <c r="DC1062"/>
      <c r="DD1062"/>
      <c r="DE1062"/>
      <c r="DF1062"/>
      <c r="DG1062"/>
      <c r="DH1062"/>
      <c r="DI1062"/>
      <c r="DJ1062"/>
      <c r="DK1062"/>
      <c r="DL1062"/>
      <c r="DM1062"/>
      <c r="DN1062"/>
      <c r="DO1062"/>
      <c r="DP1062"/>
      <c r="DQ1062"/>
      <c r="DR1062"/>
      <c r="DS1062"/>
      <c r="DT1062"/>
      <c r="DU1062"/>
      <c r="DV1062"/>
      <c r="DW1062"/>
      <c r="DX1062"/>
      <c r="DY1062"/>
      <c r="DZ1062"/>
      <c r="EA1062"/>
      <c r="EB1062"/>
      <c r="EC1062"/>
      <c r="ED1062"/>
      <c r="EE1062"/>
      <c r="EF1062"/>
      <c r="EG1062"/>
      <c r="EH1062"/>
      <c r="EI1062"/>
      <c r="EJ1062"/>
      <c r="EK1062"/>
      <c r="EL1062"/>
      <c r="EM1062"/>
      <c r="EN1062"/>
      <c r="EO1062"/>
      <c r="EP1062"/>
      <c r="EQ1062"/>
      <c r="ER1062"/>
    </row>
    <row r="1063" spans="81:148" ht="21" x14ac:dyDescent="0.5">
      <c r="CC1063"/>
      <c r="CD1063"/>
      <c r="CE1063"/>
      <c r="CF1063"/>
      <c r="CG1063"/>
      <c r="CH1063"/>
      <c r="CI1063"/>
      <c r="CJ1063"/>
      <c r="CK1063"/>
      <c r="CL1063"/>
      <c r="CM1063"/>
      <c r="CN1063"/>
      <c r="CO1063"/>
      <c r="CP1063"/>
      <c r="CQ1063"/>
      <c r="CR1063"/>
      <c r="CS1063"/>
      <c r="CT1063"/>
      <c r="CU1063"/>
      <c r="CV1063"/>
      <c r="CW1063"/>
      <c r="CX1063"/>
      <c r="CY1063"/>
      <c r="CZ1063"/>
      <c r="DA1063"/>
      <c r="DB1063"/>
      <c r="DC1063"/>
      <c r="DD1063"/>
      <c r="DE1063"/>
      <c r="DF1063"/>
      <c r="DG1063"/>
      <c r="DH1063"/>
      <c r="DI1063"/>
      <c r="DJ1063"/>
      <c r="DK1063"/>
      <c r="DL1063"/>
      <c r="DM1063"/>
      <c r="DN1063"/>
      <c r="DO1063"/>
      <c r="DP1063"/>
      <c r="DQ1063"/>
      <c r="DR1063"/>
      <c r="DS1063"/>
      <c r="DT1063"/>
      <c r="DU1063"/>
      <c r="DV1063"/>
      <c r="DW1063"/>
      <c r="DX1063"/>
      <c r="DY1063"/>
      <c r="DZ1063"/>
      <c r="EA1063"/>
      <c r="EB1063"/>
      <c r="EC1063"/>
      <c r="ED1063"/>
      <c r="EE1063"/>
      <c r="EF1063"/>
      <c r="EG1063"/>
      <c r="EH1063"/>
      <c r="EI1063"/>
      <c r="EJ1063"/>
      <c r="EK1063"/>
      <c r="EL1063"/>
      <c r="EM1063"/>
      <c r="EN1063"/>
      <c r="EO1063"/>
      <c r="EP1063"/>
      <c r="EQ1063"/>
      <c r="ER1063"/>
    </row>
    <row r="1064" spans="81:148" ht="21" x14ac:dyDescent="0.5">
      <c r="CC1064"/>
      <c r="CD1064"/>
      <c r="CE1064"/>
      <c r="CF1064"/>
      <c r="CG1064"/>
      <c r="CH1064"/>
      <c r="CI1064"/>
      <c r="CJ1064"/>
      <c r="CK1064"/>
      <c r="CL1064"/>
      <c r="CM1064"/>
      <c r="CN1064"/>
      <c r="CO1064"/>
      <c r="CP1064"/>
      <c r="CQ1064"/>
      <c r="CR1064"/>
      <c r="CS1064"/>
      <c r="CT1064"/>
      <c r="CU1064"/>
      <c r="CV1064"/>
      <c r="CW1064"/>
      <c r="CX1064"/>
      <c r="CY1064"/>
      <c r="CZ1064"/>
      <c r="DA1064"/>
      <c r="DB1064"/>
      <c r="DC1064"/>
      <c r="DD1064"/>
      <c r="DE1064"/>
      <c r="DF1064"/>
      <c r="DG1064"/>
      <c r="DH1064"/>
      <c r="DI1064"/>
      <c r="DJ1064"/>
      <c r="DK1064"/>
      <c r="DL1064"/>
      <c r="DM1064"/>
      <c r="DN1064"/>
      <c r="DO1064"/>
      <c r="DP1064"/>
      <c r="DQ1064"/>
      <c r="DR1064"/>
      <c r="DS1064"/>
      <c r="DT1064"/>
      <c r="DU1064"/>
      <c r="DV1064"/>
      <c r="DW1064"/>
      <c r="DX1064"/>
      <c r="DY1064"/>
      <c r="DZ1064"/>
      <c r="EA1064"/>
      <c r="EB1064"/>
      <c r="EC1064"/>
      <c r="ED1064"/>
      <c r="EE1064"/>
      <c r="EF1064"/>
      <c r="EG1064"/>
      <c r="EH1064"/>
      <c r="EI1064"/>
      <c r="EJ1064"/>
      <c r="EK1064"/>
      <c r="EL1064"/>
      <c r="EM1064"/>
      <c r="EN1064"/>
      <c r="EO1064"/>
      <c r="EP1064"/>
      <c r="EQ1064"/>
      <c r="ER1064"/>
    </row>
    <row r="1065" spans="81:148" ht="21" x14ac:dyDescent="0.5">
      <c r="CC1065"/>
      <c r="CD1065"/>
      <c r="CE1065"/>
      <c r="CF1065"/>
      <c r="CG1065"/>
      <c r="CH1065"/>
      <c r="CI1065"/>
      <c r="CJ1065"/>
      <c r="CK1065"/>
      <c r="CL1065"/>
      <c r="CM1065"/>
      <c r="CN1065"/>
      <c r="CO1065"/>
      <c r="CP1065"/>
      <c r="CQ1065"/>
      <c r="CR1065"/>
      <c r="CS1065"/>
      <c r="CT1065"/>
      <c r="CU1065"/>
      <c r="CV1065"/>
      <c r="CW1065"/>
      <c r="CX1065"/>
      <c r="CY1065"/>
      <c r="CZ1065"/>
      <c r="DA1065"/>
      <c r="DB1065"/>
      <c r="DC1065"/>
      <c r="DD1065"/>
      <c r="DE1065"/>
      <c r="DF1065"/>
      <c r="DG1065"/>
      <c r="DH1065"/>
      <c r="DI1065"/>
      <c r="DJ1065"/>
      <c r="DK1065"/>
      <c r="DL1065"/>
      <c r="DM1065"/>
      <c r="DN1065"/>
      <c r="DO1065"/>
      <c r="DP1065"/>
      <c r="DQ1065"/>
      <c r="DR1065"/>
      <c r="DS1065"/>
      <c r="DT1065"/>
      <c r="DU1065"/>
      <c r="DV1065"/>
      <c r="DW1065"/>
      <c r="DX1065"/>
      <c r="DY1065"/>
      <c r="DZ1065"/>
      <c r="EA1065"/>
      <c r="EB1065"/>
      <c r="EC1065"/>
      <c r="ED1065"/>
      <c r="EE1065"/>
      <c r="EF1065"/>
      <c r="EG1065"/>
      <c r="EH1065"/>
      <c r="EI1065"/>
      <c r="EJ1065"/>
      <c r="EK1065"/>
      <c r="EL1065"/>
      <c r="EM1065"/>
      <c r="EN1065"/>
      <c r="EO1065"/>
      <c r="EP1065"/>
      <c r="EQ1065"/>
      <c r="ER1065"/>
    </row>
    <row r="1066" spans="81:148" ht="21" x14ac:dyDescent="0.5">
      <c r="CC1066"/>
      <c r="CD1066"/>
      <c r="CE1066"/>
      <c r="CF1066"/>
      <c r="CG1066"/>
      <c r="CH1066"/>
      <c r="CI1066"/>
      <c r="CJ1066"/>
      <c r="CK1066"/>
      <c r="CL1066"/>
      <c r="CM1066"/>
      <c r="CN1066"/>
      <c r="CO1066"/>
      <c r="CP1066"/>
      <c r="CQ1066"/>
      <c r="CR1066"/>
      <c r="CS1066"/>
      <c r="CT1066"/>
      <c r="CU1066"/>
      <c r="CV1066"/>
      <c r="CW1066"/>
      <c r="CX1066"/>
      <c r="CY1066"/>
      <c r="CZ1066"/>
      <c r="DA1066"/>
      <c r="DB1066"/>
      <c r="DC1066"/>
      <c r="DD1066"/>
      <c r="DE1066"/>
      <c r="DF1066"/>
      <c r="DG1066"/>
      <c r="DH1066"/>
      <c r="DI1066"/>
      <c r="DJ1066"/>
      <c r="DK1066"/>
      <c r="DL1066"/>
      <c r="DM1066"/>
      <c r="DN1066"/>
      <c r="DO1066"/>
      <c r="DP1066"/>
      <c r="DQ1066"/>
      <c r="DR1066"/>
      <c r="DS1066"/>
      <c r="DT1066"/>
      <c r="DU1066"/>
      <c r="DV1066"/>
      <c r="DW1066"/>
      <c r="DX1066"/>
      <c r="DY1066"/>
      <c r="DZ1066"/>
      <c r="EA1066"/>
      <c r="EB1066"/>
      <c r="EC1066"/>
      <c r="ED1066"/>
      <c r="EE1066"/>
      <c r="EF1066"/>
      <c r="EG1066"/>
      <c r="EH1066"/>
      <c r="EI1066"/>
      <c r="EJ1066"/>
      <c r="EK1066"/>
      <c r="EL1066"/>
      <c r="EM1066"/>
      <c r="EN1066"/>
      <c r="EO1066"/>
      <c r="EP1066"/>
      <c r="EQ1066"/>
      <c r="ER1066"/>
    </row>
    <row r="1067" spans="81:148" ht="21" x14ac:dyDescent="0.5">
      <c r="CC1067"/>
      <c r="CD1067"/>
      <c r="CE1067"/>
      <c r="CF1067"/>
      <c r="CG1067"/>
      <c r="CH1067"/>
      <c r="CI1067"/>
      <c r="CJ1067"/>
      <c r="CK1067"/>
      <c r="CL1067"/>
      <c r="CM1067"/>
      <c r="CN1067"/>
      <c r="CO1067"/>
      <c r="CP1067"/>
      <c r="CQ1067"/>
      <c r="CR1067"/>
      <c r="CS1067"/>
      <c r="CT1067"/>
      <c r="CU1067"/>
      <c r="CV1067"/>
      <c r="CW1067"/>
      <c r="CX1067"/>
      <c r="CY1067"/>
      <c r="CZ1067"/>
      <c r="DA1067"/>
      <c r="DB1067"/>
      <c r="DC1067"/>
      <c r="DD1067"/>
      <c r="DE1067"/>
      <c r="DF1067"/>
      <c r="DG1067"/>
      <c r="DH1067"/>
      <c r="DI1067"/>
      <c r="DJ1067"/>
      <c r="DK1067"/>
      <c r="DL1067"/>
      <c r="DM1067"/>
      <c r="DN1067"/>
      <c r="DO1067"/>
      <c r="DP1067"/>
      <c r="DQ1067"/>
      <c r="DR1067"/>
      <c r="DS1067"/>
      <c r="DT1067"/>
      <c r="DU1067"/>
      <c r="DV1067"/>
      <c r="DW1067"/>
      <c r="DX1067"/>
      <c r="DY1067"/>
      <c r="DZ1067"/>
      <c r="EA1067"/>
      <c r="EB1067"/>
      <c r="EC1067"/>
      <c r="ED1067"/>
      <c r="EE1067"/>
      <c r="EF1067"/>
      <c r="EG1067"/>
      <c r="EH1067"/>
      <c r="EI1067"/>
      <c r="EJ1067"/>
      <c r="EK1067"/>
      <c r="EL1067"/>
      <c r="EM1067"/>
      <c r="EN1067"/>
      <c r="EO1067"/>
      <c r="EP1067"/>
      <c r="EQ1067"/>
      <c r="ER1067"/>
    </row>
    <row r="1068" spans="81:148" ht="21" x14ac:dyDescent="0.5">
      <c r="CC1068"/>
      <c r="CD1068"/>
      <c r="CE1068"/>
      <c r="CF1068"/>
      <c r="CG1068"/>
      <c r="CH1068"/>
      <c r="CI1068"/>
      <c r="CJ1068"/>
      <c r="CK1068"/>
      <c r="CL1068"/>
      <c r="CM1068"/>
      <c r="CN1068"/>
      <c r="CO1068"/>
      <c r="CP1068"/>
      <c r="CQ1068"/>
      <c r="CR1068"/>
      <c r="CS1068"/>
      <c r="CT1068"/>
      <c r="CU1068"/>
      <c r="CV1068"/>
      <c r="CW1068"/>
      <c r="CX1068"/>
      <c r="CY1068"/>
      <c r="CZ1068"/>
      <c r="DA1068"/>
      <c r="DB1068"/>
      <c r="DC1068"/>
      <c r="DD1068"/>
      <c r="DE1068"/>
      <c r="DF1068"/>
      <c r="DG1068"/>
      <c r="DH1068"/>
      <c r="DI1068"/>
      <c r="DJ1068"/>
      <c r="DK1068"/>
      <c r="DL1068"/>
      <c r="DM1068"/>
      <c r="DN1068"/>
      <c r="DO1068"/>
      <c r="DP1068"/>
      <c r="DQ1068"/>
      <c r="DR1068"/>
      <c r="DS1068"/>
      <c r="DT1068"/>
      <c r="DU1068"/>
      <c r="DV1068"/>
      <c r="DW1068"/>
      <c r="DX1068"/>
      <c r="DY1068"/>
      <c r="DZ1068"/>
      <c r="EA1068"/>
      <c r="EB1068"/>
      <c r="EC1068"/>
      <c r="ED1068"/>
      <c r="EE1068"/>
      <c r="EF1068"/>
      <c r="EG1068"/>
      <c r="EH1068"/>
      <c r="EI1068"/>
      <c r="EJ1068"/>
      <c r="EK1068"/>
      <c r="EL1068"/>
      <c r="EM1068"/>
      <c r="EN1068"/>
      <c r="EO1068"/>
      <c r="EP1068"/>
      <c r="EQ1068"/>
      <c r="ER1068"/>
    </row>
    <row r="1069" spans="81:148" ht="21" x14ac:dyDescent="0.5">
      <c r="CC1069"/>
      <c r="CD1069"/>
      <c r="CE1069"/>
      <c r="CF1069"/>
      <c r="CG1069"/>
      <c r="CH1069"/>
      <c r="CI1069"/>
      <c r="CJ1069"/>
      <c r="CK1069"/>
      <c r="CL1069"/>
      <c r="CM1069"/>
      <c r="CN1069"/>
      <c r="CO1069"/>
      <c r="CP1069"/>
      <c r="CQ1069"/>
      <c r="CR1069"/>
      <c r="CS1069"/>
      <c r="CT1069"/>
      <c r="CU1069"/>
      <c r="CV1069"/>
      <c r="CW1069"/>
      <c r="CX1069"/>
      <c r="CY1069"/>
      <c r="CZ1069"/>
      <c r="DA1069"/>
      <c r="DB1069"/>
      <c r="DC1069"/>
      <c r="DD1069"/>
      <c r="DE1069"/>
      <c r="DF1069"/>
      <c r="DG1069"/>
      <c r="DH1069"/>
      <c r="DI1069"/>
      <c r="DJ1069"/>
      <c r="DK1069"/>
      <c r="DL1069"/>
      <c r="DM1069"/>
      <c r="DN1069"/>
      <c r="DO1069"/>
      <c r="DP1069"/>
      <c r="DQ1069"/>
      <c r="DR1069"/>
      <c r="DS1069"/>
      <c r="DT1069"/>
      <c r="DU1069"/>
      <c r="DV1069"/>
      <c r="DW1069"/>
      <c r="DX1069"/>
      <c r="DY1069"/>
      <c r="DZ1069"/>
      <c r="EA1069"/>
      <c r="EB1069"/>
      <c r="EC1069"/>
      <c r="ED1069"/>
      <c r="EE1069"/>
      <c r="EF1069"/>
      <c r="EG1069"/>
      <c r="EH1069"/>
      <c r="EI1069"/>
      <c r="EJ1069"/>
      <c r="EK1069"/>
      <c r="EL1069"/>
      <c r="EM1069"/>
      <c r="EN1069"/>
      <c r="EO1069"/>
      <c r="EP1069"/>
      <c r="EQ1069"/>
      <c r="ER1069"/>
    </row>
    <row r="1070" spans="81:148" ht="21" x14ac:dyDescent="0.5">
      <c r="CC1070"/>
      <c r="CD1070"/>
      <c r="CE1070"/>
      <c r="CF1070"/>
      <c r="CG1070"/>
      <c r="CH1070"/>
      <c r="CI1070"/>
      <c r="CJ1070"/>
      <c r="CK1070"/>
      <c r="CL1070"/>
      <c r="CM1070"/>
      <c r="CN1070"/>
      <c r="CO1070"/>
      <c r="CP1070"/>
      <c r="CQ1070"/>
      <c r="CR1070"/>
      <c r="CS1070"/>
      <c r="CT1070"/>
      <c r="CU1070"/>
      <c r="CV1070"/>
      <c r="CW1070"/>
      <c r="CX1070"/>
      <c r="CY1070"/>
      <c r="CZ1070"/>
      <c r="DA1070"/>
      <c r="DB1070"/>
      <c r="DC1070"/>
      <c r="DD1070"/>
      <c r="DE1070"/>
      <c r="DF1070"/>
      <c r="DG1070"/>
      <c r="DH1070"/>
      <c r="DI1070"/>
      <c r="DJ1070"/>
      <c r="DK1070"/>
      <c r="DL1070"/>
      <c r="DM1070"/>
      <c r="DN1070"/>
      <c r="DO1070"/>
      <c r="DP1070"/>
      <c r="DQ1070"/>
      <c r="DR1070"/>
      <c r="DS1070"/>
      <c r="DT1070"/>
      <c r="DU1070"/>
      <c r="DV1070"/>
      <c r="DW1070"/>
      <c r="DX1070"/>
      <c r="DY1070"/>
      <c r="DZ1070"/>
      <c r="EA1070"/>
      <c r="EB1070"/>
      <c r="EC1070"/>
      <c r="ED1070"/>
      <c r="EE1070"/>
      <c r="EF1070"/>
      <c r="EG1070"/>
      <c r="EH1070"/>
      <c r="EI1070"/>
      <c r="EJ1070"/>
      <c r="EK1070"/>
      <c r="EL1070"/>
      <c r="EM1070"/>
      <c r="EN1070"/>
      <c r="EO1070"/>
      <c r="EP1070"/>
      <c r="EQ1070"/>
      <c r="ER1070"/>
    </row>
    <row r="1071" spans="81:148" ht="21" x14ac:dyDescent="0.5">
      <c r="CC1071"/>
      <c r="CD1071"/>
      <c r="CE1071"/>
      <c r="CF1071"/>
      <c r="CG1071"/>
      <c r="CH1071"/>
      <c r="CI1071"/>
      <c r="CJ1071"/>
      <c r="CK1071"/>
      <c r="CL1071"/>
      <c r="CM1071"/>
      <c r="CN1071"/>
      <c r="CO1071"/>
      <c r="CP1071"/>
      <c r="CQ1071"/>
      <c r="CR1071"/>
      <c r="CS1071"/>
      <c r="CT1071"/>
      <c r="CU1071"/>
      <c r="CV1071"/>
      <c r="CW1071"/>
      <c r="CX1071"/>
      <c r="CY1071"/>
      <c r="CZ1071"/>
      <c r="DA1071"/>
      <c r="DB1071"/>
      <c r="DC1071"/>
      <c r="DD1071"/>
      <c r="DE1071"/>
      <c r="DF1071"/>
      <c r="DG1071"/>
      <c r="DH1071"/>
      <c r="DI1071"/>
      <c r="DJ1071"/>
      <c r="DK1071"/>
      <c r="DL1071"/>
      <c r="DM1071"/>
      <c r="DN1071"/>
      <c r="DO1071"/>
      <c r="DP1071"/>
      <c r="DQ1071"/>
      <c r="DR1071"/>
      <c r="DS1071"/>
      <c r="DT1071"/>
      <c r="DU1071"/>
      <c r="DV1071"/>
      <c r="DW1071"/>
      <c r="DX1071"/>
      <c r="DY1071"/>
      <c r="DZ1071"/>
      <c r="EA1071"/>
      <c r="EB1071"/>
      <c r="EC1071"/>
      <c r="ED1071"/>
      <c r="EE1071"/>
      <c r="EF1071"/>
      <c r="EG1071"/>
      <c r="EH1071"/>
      <c r="EI1071"/>
      <c r="EJ1071"/>
      <c r="EK1071"/>
      <c r="EL1071"/>
      <c r="EM1071"/>
      <c r="EN1071"/>
      <c r="EO1071"/>
      <c r="EP1071"/>
      <c r="EQ1071"/>
      <c r="ER1071"/>
    </row>
    <row r="1072" spans="81:148" ht="21" x14ac:dyDescent="0.5">
      <c r="CC1072"/>
      <c r="CD1072"/>
      <c r="CE1072"/>
      <c r="CF1072"/>
      <c r="CG1072"/>
      <c r="CH1072"/>
      <c r="CI1072"/>
      <c r="CJ1072"/>
      <c r="CK1072"/>
      <c r="CL1072"/>
      <c r="CM1072"/>
      <c r="CN1072"/>
      <c r="CO1072"/>
      <c r="CP1072"/>
      <c r="CQ1072"/>
      <c r="CR1072"/>
      <c r="CS1072"/>
      <c r="CT1072"/>
      <c r="CU1072"/>
      <c r="CV1072"/>
      <c r="CW1072"/>
      <c r="CX1072"/>
      <c r="CY1072"/>
      <c r="CZ1072"/>
      <c r="DA1072"/>
      <c r="DB1072"/>
      <c r="DC1072"/>
      <c r="DD1072"/>
      <c r="DE1072"/>
      <c r="DF1072"/>
      <c r="DG1072"/>
      <c r="DH1072"/>
      <c r="DI1072"/>
      <c r="DJ1072"/>
      <c r="DK1072"/>
      <c r="DL1072"/>
      <c r="DM1072"/>
      <c r="DN1072"/>
      <c r="DO1072"/>
      <c r="DP1072"/>
      <c r="DQ1072"/>
      <c r="DR1072"/>
      <c r="DS1072"/>
      <c r="DT1072"/>
      <c r="DU1072"/>
      <c r="DV1072"/>
      <c r="DW1072"/>
      <c r="DX1072"/>
      <c r="DY1072"/>
      <c r="DZ1072"/>
      <c r="EA1072"/>
      <c r="EB1072"/>
      <c r="EC1072"/>
      <c r="ED1072"/>
      <c r="EE1072"/>
      <c r="EF1072"/>
      <c r="EG1072"/>
      <c r="EH1072"/>
      <c r="EI1072"/>
      <c r="EJ1072"/>
      <c r="EK1072"/>
      <c r="EL1072"/>
      <c r="EM1072"/>
      <c r="EN1072"/>
      <c r="EO1072"/>
      <c r="EP1072"/>
      <c r="EQ1072"/>
      <c r="ER1072"/>
    </row>
    <row r="1073" spans="81:148" ht="21" x14ac:dyDescent="0.5">
      <c r="CC1073"/>
      <c r="CD1073"/>
      <c r="CE1073"/>
      <c r="CF1073"/>
      <c r="CG1073"/>
      <c r="CH1073"/>
      <c r="CI1073"/>
      <c r="CJ1073"/>
      <c r="CK1073"/>
      <c r="CL1073"/>
      <c r="CM1073"/>
      <c r="CN1073"/>
      <c r="CO1073"/>
      <c r="CP1073"/>
      <c r="CQ1073"/>
      <c r="CR1073"/>
      <c r="CS1073"/>
      <c r="CT1073"/>
      <c r="CU1073"/>
      <c r="CV1073"/>
      <c r="CW1073"/>
      <c r="CX1073"/>
      <c r="CY1073"/>
      <c r="CZ1073"/>
      <c r="DA1073"/>
      <c r="DB1073"/>
      <c r="DC1073"/>
      <c r="DD1073"/>
      <c r="DE1073"/>
      <c r="DF1073"/>
      <c r="DG1073"/>
      <c r="DH1073"/>
      <c r="DI1073"/>
      <c r="DJ1073"/>
      <c r="DK1073"/>
      <c r="DL1073"/>
      <c r="DM1073"/>
      <c r="DN1073"/>
      <c r="DO1073"/>
      <c r="DP1073"/>
      <c r="DQ1073"/>
      <c r="DR1073"/>
      <c r="DS1073"/>
      <c r="DT1073"/>
      <c r="DU1073"/>
      <c r="DV1073"/>
      <c r="DW1073"/>
      <c r="DX1073"/>
      <c r="DY1073"/>
      <c r="DZ1073"/>
      <c r="EA1073"/>
      <c r="EB1073"/>
      <c r="EC1073"/>
      <c r="ED1073"/>
      <c r="EE1073"/>
      <c r="EF1073"/>
      <c r="EG1073"/>
      <c r="EH1073"/>
      <c r="EI1073"/>
      <c r="EJ1073"/>
      <c r="EK1073"/>
      <c r="EL1073"/>
      <c r="EM1073"/>
      <c r="EN1073"/>
      <c r="EO1073"/>
      <c r="EP1073"/>
      <c r="EQ1073"/>
      <c r="ER1073"/>
    </row>
    <row r="1074" spans="81:148" ht="21" x14ac:dyDescent="0.5">
      <c r="CC1074"/>
      <c r="CD1074"/>
      <c r="CE1074"/>
      <c r="CF1074"/>
      <c r="CG1074"/>
      <c r="CH1074"/>
      <c r="CI1074"/>
      <c r="CJ1074"/>
      <c r="CK1074"/>
      <c r="CL1074"/>
      <c r="CM1074"/>
      <c r="CN1074"/>
      <c r="CO1074"/>
      <c r="CP1074"/>
      <c r="CQ1074"/>
      <c r="CR1074"/>
      <c r="CS1074"/>
      <c r="CT1074"/>
      <c r="CU1074"/>
      <c r="CV1074"/>
      <c r="CW1074"/>
      <c r="CX1074"/>
      <c r="CY1074"/>
      <c r="CZ1074"/>
      <c r="DA1074"/>
      <c r="DB1074"/>
      <c r="DC1074"/>
      <c r="DD1074"/>
      <c r="DE1074"/>
      <c r="DF1074"/>
      <c r="DG1074"/>
      <c r="DH1074"/>
      <c r="DI1074"/>
      <c r="DJ1074"/>
      <c r="DK1074"/>
      <c r="DL1074"/>
      <c r="DM1074"/>
      <c r="DN1074"/>
      <c r="DO1074"/>
      <c r="DP1074"/>
      <c r="DQ1074"/>
      <c r="DR1074"/>
      <c r="DS1074"/>
      <c r="DT1074"/>
      <c r="DU1074"/>
      <c r="DV1074"/>
      <c r="DW1074"/>
      <c r="DX1074"/>
      <c r="DY1074"/>
      <c r="DZ1074"/>
      <c r="EA1074"/>
      <c r="EB1074"/>
      <c r="EC1074"/>
      <c r="ED1074"/>
      <c r="EE1074"/>
      <c r="EF1074"/>
      <c r="EG1074"/>
      <c r="EH1074"/>
      <c r="EI1074"/>
      <c r="EJ1074"/>
      <c r="EK1074"/>
      <c r="EL1074"/>
      <c r="EM1074"/>
      <c r="EN1074"/>
      <c r="EO1074"/>
      <c r="EP1074"/>
      <c r="EQ1074"/>
      <c r="ER1074"/>
    </row>
    <row r="1075" spans="81:148" ht="21" x14ac:dyDescent="0.5">
      <c r="CC1075"/>
      <c r="CD1075"/>
      <c r="CE1075"/>
      <c r="CF1075"/>
      <c r="CG1075"/>
      <c r="CH1075"/>
      <c r="CI1075"/>
      <c r="CJ1075"/>
      <c r="CK1075"/>
      <c r="CL1075"/>
      <c r="CM1075"/>
      <c r="CN1075"/>
      <c r="CO1075"/>
      <c r="CP1075"/>
      <c r="CQ1075"/>
      <c r="CR1075"/>
      <c r="CS1075"/>
      <c r="CT1075"/>
      <c r="CU1075"/>
      <c r="CV1075"/>
      <c r="CW1075"/>
      <c r="CX1075"/>
      <c r="CY1075"/>
      <c r="CZ1075"/>
      <c r="DA1075"/>
      <c r="DB1075"/>
      <c r="DC1075"/>
      <c r="DD1075"/>
      <c r="DE1075"/>
      <c r="DF1075"/>
      <c r="DG1075"/>
      <c r="DH1075"/>
      <c r="DI1075"/>
      <c r="DJ1075"/>
      <c r="DK1075"/>
      <c r="DL1075"/>
      <c r="DM1075"/>
      <c r="DN1075"/>
      <c r="DO1075"/>
      <c r="DP1075"/>
      <c r="DQ1075"/>
      <c r="DR1075"/>
      <c r="DS1075"/>
      <c r="DT1075"/>
      <c r="DU1075"/>
      <c r="DV1075"/>
      <c r="DW1075"/>
      <c r="DX1075"/>
      <c r="DY1075"/>
      <c r="DZ1075"/>
      <c r="EA1075"/>
      <c r="EB1075"/>
      <c r="EC1075"/>
      <c r="ED1075"/>
      <c r="EE1075"/>
      <c r="EF1075"/>
      <c r="EG1075"/>
      <c r="EH1075"/>
      <c r="EI1075"/>
      <c r="EJ1075"/>
      <c r="EK1075"/>
      <c r="EL1075"/>
      <c r="EM1075"/>
      <c r="EN1075"/>
      <c r="EO1075"/>
      <c r="EP1075"/>
      <c r="EQ1075"/>
      <c r="ER1075"/>
    </row>
    <row r="1076" spans="81:148" ht="21" x14ac:dyDescent="0.5">
      <c r="CC1076"/>
      <c r="CD1076"/>
      <c r="CE1076"/>
      <c r="CF1076"/>
      <c r="CG1076"/>
      <c r="CH1076"/>
      <c r="CI1076"/>
      <c r="CJ1076"/>
      <c r="CK1076"/>
      <c r="CL1076"/>
      <c r="CM1076"/>
      <c r="CN1076"/>
      <c r="CO1076"/>
      <c r="CP1076"/>
      <c r="CQ1076"/>
      <c r="CR1076"/>
      <c r="CS1076"/>
      <c r="CT1076"/>
      <c r="CU1076"/>
      <c r="CV1076"/>
      <c r="CW1076"/>
      <c r="CX1076"/>
      <c r="CY1076"/>
      <c r="CZ1076"/>
      <c r="DA1076"/>
      <c r="DB1076"/>
      <c r="DC1076"/>
      <c r="DD1076"/>
      <c r="DE1076"/>
      <c r="DF1076"/>
      <c r="DG1076"/>
      <c r="DH1076"/>
      <c r="DI1076"/>
      <c r="DJ1076"/>
      <c r="DK1076"/>
      <c r="DL1076"/>
      <c r="DM1076"/>
      <c r="DN1076"/>
      <c r="DO1076"/>
      <c r="DP1076"/>
      <c r="DQ1076"/>
      <c r="DR1076"/>
      <c r="DS1076"/>
      <c r="DT1076"/>
      <c r="DU1076"/>
      <c r="DV1076"/>
      <c r="DW1076"/>
      <c r="DX1076"/>
      <c r="DY1076"/>
      <c r="DZ1076"/>
      <c r="EA1076"/>
      <c r="EB1076"/>
      <c r="EC1076"/>
      <c r="ED1076"/>
      <c r="EE1076"/>
      <c r="EF1076"/>
      <c r="EG1076"/>
      <c r="EH1076"/>
      <c r="EI1076"/>
      <c r="EJ1076"/>
      <c r="EK1076"/>
      <c r="EL1076"/>
      <c r="EM1076"/>
      <c r="EN1076"/>
      <c r="EO1076"/>
      <c r="EP1076"/>
      <c r="EQ1076"/>
      <c r="ER1076"/>
    </row>
    <row r="1077" spans="81:148" ht="21" x14ac:dyDescent="0.5">
      <c r="CC1077"/>
      <c r="CD1077"/>
      <c r="CE1077"/>
      <c r="CF1077"/>
      <c r="CG1077"/>
      <c r="CH1077"/>
      <c r="CI1077"/>
      <c r="CJ1077"/>
      <c r="CK1077"/>
      <c r="CL1077"/>
      <c r="CM1077"/>
      <c r="CN1077"/>
      <c r="CO1077"/>
      <c r="CP1077"/>
      <c r="CQ1077"/>
      <c r="CR1077"/>
      <c r="CS1077"/>
      <c r="CT1077"/>
      <c r="CU1077"/>
      <c r="CV1077"/>
      <c r="CW1077"/>
      <c r="CX1077"/>
      <c r="CY1077"/>
      <c r="CZ1077"/>
      <c r="DA1077"/>
      <c r="DB1077"/>
      <c r="DC1077"/>
      <c r="DD1077"/>
      <c r="DE1077"/>
      <c r="DF1077"/>
      <c r="DG1077"/>
      <c r="DH1077"/>
      <c r="DI1077"/>
      <c r="DJ1077"/>
      <c r="DK1077"/>
      <c r="DL1077"/>
      <c r="DM1077"/>
      <c r="DN1077"/>
      <c r="DO1077"/>
      <c r="DP1077"/>
      <c r="DQ1077"/>
      <c r="DR1077"/>
      <c r="DS1077"/>
      <c r="DT1077"/>
      <c r="DU1077"/>
      <c r="DV1077"/>
      <c r="DW1077"/>
      <c r="DX1077"/>
      <c r="DY1077"/>
      <c r="DZ1077"/>
      <c r="EA1077"/>
      <c r="EB1077"/>
      <c r="EC1077"/>
      <c r="ED1077"/>
      <c r="EE1077"/>
      <c r="EF1077"/>
      <c r="EG1077"/>
      <c r="EH1077"/>
      <c r="EI1077"/>
      <c r="EJ1077"/>
      <c r="EK1077"/>
      <c r="EL1077"/>
      <c r="EM1077"/>
      <c r="EN1077"/>
      <c r="EO1077"/>
      <c r="EP1077"/>
      <c r="EQ1077"/>
      <c r="ER1077"/>
    </row>
    <row r="1078" spans="81:148" ht="21" x14ac:dyDescent="0.5">
      <c r="CC1078"/>
      <c r="CD1078"/>
      <c r="CE1078"/>
      <c r="CF1078"/>
      <c r="CG1078"/>
      <c r="CH1078"/>
      <c r="CI1078"/>
      <c r="CJ1078"/>
      <c r="CK1078"/>
      <c r="CL1078"/>
      <c r="CM1078"/>
      <c r="CN1078"/>
      <c r="CO1078"/>
      <c r="CP1078"/>
      <c r="CQ1078"/>
      <c r="CR1078"/>
      <c r="CS1078"/>
      <c r="CT1078"/>
      <c r="CU1078"/>
      <c r="CV1078"/>
      <c r="CW1078"/>
      <c r="CX1078"/>
      <c r="CY1078"/>
      <c r="CZ1078"/>
      <c r="DA1078"/>
      <c r="DB1078"/>
      <c r="DC1078"/>
      <c r="DD1078"/>
      <c r="DE1078"/>
      <c r="DF1078"/>
      <c r="DG1078"/>
      <c r="DH1078"/>
      <c r="DI1078"/>
      <c r="DJ1078"/>
      <c r="DK1078"/>
      <c r="DL1078"/>
      <c r="DM1078"/>
      <c r="DN1078"/>
      <c r="DO1078"/>
      <c r="DP1078"/>
      <c r="DQ1078"/>
      <c r="DR1078"/>
      <c r="DS1078"/>
      <c r="DT1078"/>
      <c r="DU1078"/>
      <c r="DV1078"/>
      <c r="DW1078"/>
      <c r="DX1078"/>
      <c r="DY1078"/>
      <c r="DZ1078"/>
      <c r="EA1078"/>
      <c r="EB1078"/>
      <c r="EC1078"/>
      <c r="ED1078"/>
      <c r="EE1078"/>
      <c r="EF1078"/>
      <c r="EG1078"/>
      <c r="EH1078"/>
      <c r="EI1078"/>
      <c r="EJ1078"/>
      <c r="EK1078"/>
      <c r="EL1078"/>
      <c r="EM1078"/>
      <c r="EN1078"/>
      <c r="EO1078"/>
      <c r="EP1078"/>
      <c r="EQ1078"/>
      <c r="ER1078"/>
    </row>
    <row r="1079" spans="81:148" ht="21" x14ac:dyDescent="0.5">
      <c r="CC1079"/>
      <c r="CD1079"/>
      <c r="CE1079"/>
      <c r="CF1079"/>
      <c r="CG1079"/>
      <c r="CH1079"/>
      <c r="CI1079"/>
      <c r="CJ1079"/>
      <c r="CK1079"/>
      <c r="CL1079"/>
      <c r="CM1079"/>
      <c r="CN1079"/>
      <c r="CO1079"/>
      <c r="CP1079"/>
      <c r="CQ1079"/>
      <c r="CR1079"/>
      <c r="CS1079"/>
      <c r="CT1079"/>
      <c r="CU1079"/>
      <c r="CV1079"/>
      <c r="CW1079"/>
      <c r="CX1079"/>
      <c r="CY1079"/>
      <c r="CZ1079"/>
      <c r="DA1079"/>
      <c r="DB1079"/>
      <c r="DC1079"/>
      <c r="DD1079"/>
      <c r="DE1079"/>
      <c r="DF1079"/>
      <c r="DG1079"/>
      <c r="DH1079"/>
      <c r="DI1079"/>
      <c r="DJ1079"/>
      <c r="DK1079"/>
      <c r="DL1079"/>
      <c r="DM1079"/>
      <c r="DN1079"/>
      <c r="DO1079"/>
      <c r="DP1079"/>
      <c r="DQ1079"/>
      <c r="DR1079"/>
      <c r="DS1079"/>
      <c r="DT1079"/>
      <c r="DU1079"/>
      <c r="DV1079"/>
      <c r="DW1079"/>
      <c r="DX1079"/>
      <c r="DY1079"/>
      <c r="DZ1079"/>
      <c r="EA1079"/>
      <c r="EB1079"/>
      <c r="EC1079"/>
      <c r="ED1079"/>
      <c r="EE1079"/>
      <c r="EF1079"/>
      <c r="EG1079"/>
      <c r="EH1079"/>
      <c r="EI1079"/>
      <c r="EJ1079"/>
      <c r="EK1079"/>
      <c r="EL1079"/>
      <c r="EM1079"/>
      <c r="EN1079"/>
      <c r="EO1079"/>
      <c r="EP1079"/>
      <c r="EQ1079"/>
      <c r="ER1079"/>
    </row>
    <row r="1080" spans="81:148" ht="21" x14ac:dyDescent="0.5">
      <c r="CC1080"/>
      <c r="CD1080"/>
      <c r="CE1080"/>
      <c r="CF1080"/>
      <c r="CG1080"/>
      <c r="CH1080"/>
      <c r="CI1080"/>
      <c r="CJ1080"/>
      <c r="CK1080"/>
      <c r="CL1080"/>
      <c r="CM1080"/>
      <c r="CN1080"/>
      <c r="CO1080"/>
      <c r="CP1080"/>
      <c r="CQ1080"/>
      <c r="CR1080"/>
      <c r="CS1080"/>
      <c r="CT1080"/>
      <c r="CU1080"/>
      <c r="CV1080"/>
      <c r="CW1080"/>
      <c r="CX1080"/>
      <c r="CY1080"/>
      <c r="CZ1080"/>
      <c r="DA1080"/>
      <c r="DB1080"/>
      <c r="DC1080"/>
      <c r="DD1080"/>
      <c r="DE1080"/>
      <c r="DF1080"/>
      <c r="DG1080"/>
      <c r="DH1080"/>
      <c r="DI1080"/>
      <c r="DJ1080"/>
      <c r="DK1080"/>
      <c r="DL1080"/>
      <c r="DM1080"/>
      <c r="DN1080"/>
      <c r="DO1080"/>
      <c r="DP1080"/>
      <c r="DQ1080"/>
      <c r="DR1080"/>
      <c r="DS1080"/>
      <c r="DT1080"/>
      <c r="DU1080"/>
      <c r="DV1080"/>
      <c r="DW1080"/>
      <c r="DX1080"/>
      <c r="DY1080"/>
      <c r="DZ1080"/>
      <c r="EA1080"/>
      <c r="EB1080"/>
      <c r="EC1080"/>
      <c r="ED1080"/>
      <c r="EE1080"/>
      <c r="EF1080"/>
      <c r="EG1080"/>
      <c r="EH1080"/>
      <c r="EI1080"/>
      <c r="EJ1080"/>
      <c r="EK1080"/>
      <c r="EL1080"/>
      <c r="EM1080"/>
      <c r="EN1080"/>
      <c r="EO1080"/>
      <c r="EP1080"/>
      <c r="EQ1080"/>
      <c r="ER1080"/>
    </row>
    <row r="1081" spans="81:148" ht="21" x14ac:dyDescent="0.5">
      <c r="CC1081"/>
      <c r="CD1081"/>
      <c r="CE1081"/>
      <c r="CF1081"/>
      <c r="CG1081"/>
      <c r="CH1081"/>
      <c r="CI1081"/>
      <c r="CJ1081"/>
      <c r="CK1081"/>
      <c r="CL1081"/>
      <c r="CM1081"/>
      <c r="CN1081"/>
      <c r="CO1081"/>
      <c r="CP1081"/>
      <c r="CQ1081"/>
      <c r="CR1081"/>
      <c r="CS1081"/>
      <c r="CT1081"/>
      <c r="CU1081"/>
      <c r="CV1081"/>
      <c r="CW1081"/>
      <c r="CX1081"/>
      <c r="CY1081"/>
      <c r="CZ1081"/>
      <c r="DA1081"/>
      <c r="DB1081"/>
      <c r="DC1081"/>
      <c r="DD1081"/>
      <c r="DE1081"/>
      <c r="DF1081"/>
      <c r="DG1081"/>
      <c r="DH1081"/>
      <c r="DI1081"/>
      <c r="DJ1081"/>
      <c r="DK1081"/>
      <c r="DL1081"/>
      <c r="DM1081"/>
      <c r="DN1081"/>
      <c r="DO1081"/>
      <c r="DP1081"/>
      <c r="DQ1081"/>
      <c r="DR1081"/>
      <c r="DS1081"/>
      <c r="DT1081"/>
      <c r="DU1081"/>
      <c r="DV1081"/>
      <c r="DW1081"/>
      <c r="DX1081"/>
      <c r="DY1081"/>
      <c r="DZ1081"/>
      <c r="EA1081"/>
      <c r="EB1081"/>
      <c r="EC1081"/>
      <c r="ED1081"/>
      <c r="EE1081"/>
      <c r="EF1081"/>
      <c r="EG1081"/>
      <c r="EH1081"/>
      <c r="EI1081"/>
      <c r="EJ1081"/>
      <c r="EK1081"/>
      <c r="EL1081"/>
      <c r="EM1081"/>
      <c r="EN1081"/>
      <c r="EO1081"/>
      <c r="EP1081"/>
      <c r="EQ1081"/>
      <c r="ER1081"/>
    </row>
    <row r="1082" spans="81:148" ht="21" x14ac:dyDescent="0.5">
      <c r="CC1082"/>
      <c r="CD1082"/>
      <c r="CE1082"/>
      <c r="CF1082"/>
      <c r="CG1082"/>
      <c r="CH1082"/>
      <c r="CI1082"/>
      <c r="CJ1082"/>
      <c r="CK1082"/>
      <c r="CL1082"/>
      <c r="CM1082"/>
      <c r="CN1082"/>
      <c r="CO1082"/>
      <c r="CP1082"/>
      <c r="CQ1082"/>
      <c r="CR1082"/>
      <c r="CS1082"/>
      <c r="CT1082"/>
      <c r="CU1082"/>
      <c r="CV1082"/>
      <c r="CW1082"/>
      <c r="CX1082"/>
      <c r="CY1082"/>
      <c r="CZ1082"/>
      <c r="DA1082"/>
      <c r="DB1082"/>
      <c r="DC1082"/>
      <c r="DD1082"/>
      <c r="DE1082"/>
      <c r="DF1082"/>
      <c r="DG1082"/>
      <c r="DH1082"/>
      <c r="DI1082"/>
      <c r="DJ1082"/>
      <c r="DK1082"/>
      <c r="DL1082"/>
      <c r="DM1082"/>
      <c r="DN1082"/>
      <c r="DO1082"/>
      <c r="DP1082"/>
      <c r="DQ1082"/>
      <c r="DR1082"/>
      <c r="DS1082"/>
      <c r="DT1082"/>
      <c r="DU1082"/>
      <c r="DV1082"/>
      <c r="DW1082"/>
      <c r="DX1082"/>
      <c r="DY1082"/>
      <c r="DZ1082"/>
      <c r="EA1082"/>
      <c r="EB1082"/>
      <c r="EC1082"/>
      <c r="ED1082"/>
      <c r="EE1082"/>
      <c r="EF1082"/>
      <c r="EG1082"/>
      <c r="EH1082"/>
      <c r="EI1082"/>
      <c r="EJ1082"/>
      <c r="EK1082"/>
      <c r="EL1082"/>
      <c r="EM1082"/>
      <c r="EN1082"/>
      <c r="EO1082"/>
      <c r="EP1082"/>
      <c r="EQ1082"/>
      <c r="ER1082"/>
    </row>
    <row r="1083" spans="81:148" ht="21" x14ac:dyDescent="0.5">
      <c r="CC1083"/>
      <c r="CD1083"/>
      <c r="CE1083"/>
      <c r="CF1083"/>
      <c r="CG1083"/>
      <c r="CH1083"/>
      <c r="CI1083"/>
      <c r="CJ1083"/>
      <c r="CK1083"/>
      <c r="CL1083"/>
      <c r="CM1083"/>
      <c r="CN1083"/>
      <c r="CO1083"/>
      <c r="CP1083"/>
      <c r="CQ1083"/>
      <c r="CR1083"/>
      <c r="CS1083"/>
      <c r="CT1083"/>
      <c r="CU1083"/>
      <c r="CV1083"/>
      <c r="CW1083"/>
      <c r="CX1083"/>
      <c r="CY1083"/>
      <c r="CZ1083"/>
      <c r="DA1083"/>
      <c r="DB1083"/>
      <c r="DC1083"/>
      <c r="DD1083"/>
      <c r="DE1083"/>
      <c r="DF1083"/>
      <c r="DG1083"/>
      <c r="DH1083"/>
      <c r="DI1083"/>
      <c r="DJ1083"/>
      <c r="DK1083"/>
      <c r="DL1083"/>
      <c r="DM1083"/>
      <c r="DN1083"/>
      <c r="DO1083"/>
      <c r="DP1083"/>
      <c r="DQ1083"/>
      <c r="DR1083"/>
      <c r="DS1083"/>
      <c r="DT1083"/>
      <c r="DU1083"/>
      <c r="DV1083"/>
      <c r="DW1083"/>
      <c r="DX1083"/>
      <c r="DY1083"/>
      <c r="DZ1083"/>
      <c r="EA1083"/>
      <c r="EB1083"/>
      <c r="EC1083"/>
      <c r="ED1083"/>
      <c r="EE1083"/>
      <c r="EF1083"/>
      <c r="EG1083"/>
      <c r="EH1083"/>
      <c r="EI1083"/>
      <c r="EJ1083"/>
      <c r="EK1083"/>
      <c r="EL1083"/>
      <c r="EM1083"/>
      <c r="EN1083"/>
      <c r="EO1083"/>
      <c r="EP1083"/>
      <c r="EQ1083"/>
      <c r="ER1083"/>
    </row>
    <row r="1084" spans="81:148" ht="21" x14ac:dyDescent="0.5">
      <c r="CC1084"/>
      <c r="CD1084"/>
      <c r="CE1084"/>
      <c r="CF1084"/>
      <c r="CG1084"/>
      <c r="CH1084"/>
      <c r="CI1084"/>
      <c r="CJ1084"/>
      <c r="CK1084"/>
      <c r="CL1084"/>
      <c r="CM1084"/>
      <c r="CN1084"/>
      <c r="CO1084"/>
      <c r="CP1084"/>
      <c r="CQ1084"/>
      <c r="CR1084"/>
      <c r="CS1084"/>
      <c r="CT1084"/>
      <c r="CU1084"/>
      <c r="CV1084"/>
      <c r="CW1084"/>
      <c r="CX1084"/>
      <c r="CY1084"/>
      <c r="CZ1084"/>
      <c r="DA1084"/>
      <c r="DB1084"/>
      <c r="DC1084"/>
      <c r="DD1084"/>
      <c r="DE1084"/>
      <c r="DF1084"/>
      <c r="DG1084"/>
      <c r="DH1084"/>
      <c r="DI1084"/>
      <c r="DJ1084"/>
      <c r="DK1084"/>
      <c r="DL1084"/>
      <c r="DM1084"/>
      <c r="DN1084"/>
      <c r="DO1084"/>
      <c r="DP1084"/>
      <c r="DQ1084"/>
      <c r="DR1084"/>
      <c r="DS1084"/>
      <c r="DT1084"/>
      <c r="DU1084"/>
      <c r="DV1084"/>
      <c r="DW1084"/>
      <c r="DX1084"/>
      <c r="DY1084"/>
      <c r="DZ1084"/>
      <c r="EA1084"/>
      <c r="EB1084"/>
      <c r="EC1084"/>
      <c r="ED1084"/>
      <c r="EE1084"/>
      <c r="EF1084"/>
      <c r="EG1084"/>
      <c r="EH1084"/>
      <c r="EI1084"/>
      <c r="EJ1084"/>
      <c r="EK1084"/>
      <c r="EL1084"/>
      <c r="EM1084"/>
      <c r="EN1084"/>
      <c r="EO1084"/>
      <c r="EP1084"/>
      <c r="EQ1084"/>
      <c r="ER1084"/>
    </row>
    <row r="1085" spans="81:148" ht="21" x14ac:dyDescent="0.5">
      <c r="CC1085"/>
      <c r="CD1085"/>
      <c r="CE1085"/>
      <c r="CF1085"/>
      <c r="CG1085"/>
      <c r="CH1085"/>
      <c r="CI1085"/>
      <c r="CJ1085"/>
      <c r="CK1085"/>
      <c r="CL1085"/>
      <c r="CM1085"/>
      <c r="CN1085"/>
      <c r="CO1085"/>
      <c r="CP1085"/>
      <c r="CQ1085"/>
      <c r="CR1085"/>
      <c r="CS1085"/>
      <c r="CT1085"/>
      <c r="CU1085"/>
      <c r="CV1085"/>
      <c r="CW1085"/>
      <c r="CX1085"/>
      <c r="CY1085"/>
      <c r="CZ1085"/>
      <c r="DA1085"/>
      <c r="DB1085"/>
      <c r="DC1085"/>
      <c r="DD1085"/>
      <c r="DE1085"/>
      <c r="DF1085"/>
      <c r="DG1085"/>
      <c r="DH1085"/>
      <c r="DI1085"/>
      <c r="DJ1085"/>
      <c r="DK1085"/>
      <c r="DL1085"/>
      <c r="DM1085"/>
      <c r="DN1085"/>
      <c r="DO1085"/>
      <c r="DP1085"/>
      <c r="DQ1085"/>
      <c r="DR1085"/>
      <c r="DS1085"/>
      <c r="DT1085"/>
      <c r="DU1085"/>
      <c r="DV1085"/>
      <c r="DW1085"/>
      <c r="DX1085"/>
      <c r="DY1085"/>
      <c r="DZ1085"/>
      <c r="EA1085"/>
      <c r="EB1085"/>
      <c r="EC1085"/>
      <c r="ED1085"/>
      <c r="EE1085"/>
      <c r="EF1085"/>
      <c r="EG1085"/>
      <c r="EH1085"/>
      <c r="EI1085"/>
      <c r="EJ1085"/>
      <c r="EK1085"/>
      <c r="EL1085"/>
      <c r="EM1085"/>
      <c r="EN1085"/>
      <c r="EO1085"/>
      <c r="EP1085"/>
      <c r="EQ1085"/>
      <c r="ER1085"/>
    </row>
    <row r="1086" spans="81:148" ht="21" x14ac:dyDescent="0.5">
      <c r="CC1086"/>
      <c r="CD1086"/>
      <c r="CE1086"/>
      <c r="CF1086"/>
      <c r="CG1086"/>
      <c r="CH1086"/>
      <c r="CI1086"/>
      <c r="CJ1086"/>
      <c r="CK1086"/>
      <c r="CL1086"/>
      <c r="CM1086"/>
      <c r="CN1086"/>
      <c r="CO1086"/>
      <c r="CP1086"/>
      <c r="CQ1086"/>
      <c r="CR1086"/>
      <c r="CS1086"/>
      <c r="CT1086"/>
      <c r="CU1086"/>
      <c r="CV1086"/>
      <c r="CW1086"/>
      <c r="CX1086"/>
      <c r="CY1086"/>
      <c r="CZ1086"/>
      <c r="DA1086"/>
      <c r="DB1086"/>
      <c r="DC1086"/>
      <c r="DD1086"/>
      <c r="DE1086"/>
      <c r="DF1086"/>
      <c r="DG1086"/>
      <c r="DH1086"/>
      <c r="DI1086"/>
      <c r="DJ1086"/>
      <c r="DK1086"/>
      <c r="DL1086"/>
      <c r="DM1086"/>
      <c r="DN1086"/>
      <c r="DO1086"/>
      <c r="DP1086"/>
      <c r="DQ1086"/>
      <c r="DR1086"/>
      <c r="DS1086"/>
      <c r="DT1086"/>
      <c r="DU1086"/>
      <c r="DV1086"/>
      <c r="DW1086"/>
      <c r="DX1086"/>
      <c r="DY1086"/>
      <c r="DZ1086"/>
      <c r="EA1086"/>
      <c r="EB1086"/>
      <c r="EC1086"/>
      <c r="ED1086"/>
      <c r="EE1086"/>
      <c r="EF1086"/>
      <c r="EG1086"/>
      <c r="EH1086"/>
      <c r="EI1086"/>
      <c r="EJ1086"/>
      <c r="EK1086"/>
      <c r="EL1086"/>
      <c r="EM1086"/>
      <c r="EN1086"/>
      <c r="EO1086"/>
      <c r="EP1086"/>
      <c r="EQ1086"/>
      <c r="ER1086"/>
    </row>
    <row r="1087" spans="81:148" ht="21" x14ac:dyDescent="0.5">
      <c r="CC1087"/>
      <c r="CD1087"/>
      <c r="CE1087"/>
      <c r="CF1087"/>
      <c r="CG1087"/>
      <c r="CH1087"/>
      <c r="CI1087"/>
      <c r="CJ1087"/>
      <c r="CK1087"/>
      <c r="CL1087"/>
      <c r="CM1087"/>
      <c r="CN1087"/>
      <c r="CO1087"/>
      <c r="CP1087"/>
      <c r="CQ1087"/>
      <c r="CR1087"/>
      <c r="CS1087"/>
      <c r="CT1087"/>
      <c r="CU1087"/>
      <c r="CV1087"/>
      <c r="CW1087"/>
      <c r="CX1087"/>
      <c r="CY1087"/>
      <c r="CZ1087"/>
      <c r="DA1087"/>
      <c r="DB1087"/>
      <c r="DC1087"/>
      <c r="DD1087"/>
      <c r="DE1087"/>
      <c r="DF1087"/>
      <c r="DG1087"/>
      <c r="DH1087"/>
      <c r="DI1087"/>
      <c r="DJ1087"/>
      <c r="DK1087"/>
      <c r="DL1087"/>
      <c r="DM1087"/>
      <c r="DN1087"/>
      <c r="DO1087"/>
      <c r="DP1087"/>
      <c r="DQ1087"/>
      <c r="DR1087"/>
      <c r="DS1087"/>
      <c r="DT1087"/>
      <c r="DU1087"/>
      <c r="DV1087"/>
      <c r="DW1087"/>
      <c r="DX1087"/>
      <c r="DY1087"/>
      <c r="DZ1087"/>
      <c r="EA1087"/>
      <c r="EB1087"/>
      <c r="EC1087"/>
      <c r="ED1087"/>
      <c r="EE1087"/>
      <c r="EF1087"/>
      <c r="EG1087"/>
      <c r="EH1087"/>
      <c r="EI1087"/>
      <c r="EJ1087"/>
      <c r="EK1087"/>
      <c r="EL1087"/>
      <c r="EM1087"/>
      <c r="EN1087"/>
      <c r="EO1087"/>
      <c r="EP1087"/>
      <c r="EQ1087"/>
      <c r="ER1087"/>
    </row>
    <row r="1088" spans="81:148" ht="21" x14ac:dyDescent="0.5">
      <c r="CC1088"/>
      <c r="CD1088"/>
      <c r="CE1088"/>
      <c r="CF1088"/>
      <c r="CG1088"/>
      <c r="CH1088"/>
      <c r="CI1088"/>
      <c r="CJ1088"/>
      <c r="CK1088"/>
      <c r="CL1088"/>
      <c r="CM1088"/>
      <c r="CN1088"/>
      <c r="CO1088"/>
      <c r="CP1088"/>
      <c r="CQ1088"/>
      <c r="CR1088"/>
      <c r="CS1088"/>
      <c r="CT1088"/>
      <c r="CU1088"/>
      <c r="CV1088"/>
      <c r="CW1088"/>
      <c r="CX1088"/>
      <c r="CY1088"/>
      <c r="CZ1088"/>
      <c r="DA1088"/>
      <c r="DB1088"/>
      <c r="DC1088"/>
      <c r="DD1088"/>
      <c r="DE1088"/>
      <c r="DF1088"/>
      <c r="DG1088"/>
      <c r="DH1088"/>
      <c r="DI1088"/>
      <c r="DJ1088"/>
      <c r="DK1088"/>
      <c r="DL1088"/>
      <c r="DM1088"/>
      <c r="DN1088"/>
      <c r="DO1088"/>
      <c r="DP1088"/>
      <c r="DQ1088"/>
      <c r="DR1088"/>
      <c r="DS1088"/>
      <c r="DT1088"/>
      <c r="DU1088"/>
      <c r="DV1088"/>
      <c r="DW1088"/>
      <c r="DX1088"/>
      <c r="DY1088"/>
      <c r="DZ1088"/>
      <c r="EA1088"/>
      <c r="EB1088"/>
      <c r="EC1088"/>
      <c r="ED1088"/>
      <c r="EE1088"/>
      <c r="EF1088"/>
      <c r="EG1088"/>
      <c r="EH1088"/>
      <c r="EI1088"/>
      <c r="EJ1088"/>
      <c r="EK1088"/>
      <c r="EL1088"/>
      <c r="EM1088"/>
      <c r="EN1088"/>
      <c r="EO1088"/>
      <c r="EP1088"/>
      <c r="EQ1088"/>
      <c r="ER1088"/>
    </row>
    <row r="1089" spans="81:148" ht="21" x14ac:dyDescent="0.5">
      <c r="CC1089"/>
      <c r="CD1089"/>
      <c r="CE1089"/>
      <c r="CF1089"/>
      <c r="CG1089"/>
      <c r="CH1089"/>
      <c r="CI1089"/>
      <c r="CJ1089"/>
      <c r="CK1089"/>
      <c r="CL1089"/>
      <c r="CM1089"/>
      <c r="CN1089"/>
      <c r="CO1089"/>
      <c r="CP1089"/>
      <c r="CQ1089"/>
      <c r="CR1089"/>
      <c r="CS1089"/>
      <c r="CT1089"/>
      <c r="CU1089"/>
      <c r="CV1089"/>
      <c r="CW1089"/>
      <c r="CX1089"/>
      <c r="CY1089"/>
      <c r="CZ1089"/>
      <c r="DA1089"/>
      <c r="DB1089"/>
      <c r="DC1089"/>
      <c r="DD1089"/>
      <c r="DE1089"/>
      <c r="DF1089"/>
      <c r="DG1089"/>
      <c r="DH1089"/>
      <c r="DI1089"/>
      <c r="DJ1089"/>
      <c r="DK1089"/>
      <c r="DL1089"/>
      <c r="DM1089"/>
      <c r="DN1089"/>
      <c r="DO1089"/>
      <c r="DP1089"/>
      <c r="DQ1089"/>
      <c r="DR1089"/>
      <c r="DS1089"/>
      <c r="DT1089"/>
      <c r="DU1089"/>
      <c r="DV1089"/>
      <c r="DW1089"/>
      <c r="DX1089"/>
      <c r="DY1089"/>
      <c r="DZ1089"/>
      <c r="EA1089"/>
      <c r="EB1089"/>
      <c r="EC1089"/>
      <c r="ED1089"/>
      <c r="EE1089"/>
      <c r="EF1089"/>
      <c r="EG1089"/>
      <c r="EH1089"/>
      <c r="EI1089"/>
      <c r="EJ1089"/>
      <c r="EK1089"/>
      <c r="EL1089"/>
      <c r="EM1089"/>
      <c r="EN1089"/>
      <c r="EO1089"/>
      <c r="EP1089"/>
      <c r="EQ1089"/>
      <c r="ER1089"/>
    </row>
    <row r="1090" spans="81:148" ht="21" x14ac:dyDescent="0.5">
      <c r="CC1090"/>
      <c r="CD1090"/>
      <c r="CE1090"/>
      <c r="CF1090"/>
      <c r="CG1090"/>
      <c r="CH1090"/>
      <c r="CI1090"/>
      <c r="CJ1090"/>
      <c r="CK1090"/>
      <c r="CL1090"/>
      <c r="CM1090"/>
      <c r="CN1090"/>
      <c r="CO1090"/>
      <c r="CP1090"/>
      <c r="CQ1090"/>
      <c r="CR1090"/>
      <c r="CS1090"/>
      <c r="CT1090"/>
      <c r="CU1090"/>
      <c r="CV1090"/>
      <c r="CW1090"/>
      <c r="CX1090"/>
      <c r="CY1090"/>
      <c r="CZ1090"/>
      <c r="DA1090"/>
      <c r="DB1090"/>
      <c r="DC1090"/>
      <c r="DD1090"/>
      <c r="DE1090"/>
      <c r="DF1090"/>
      <c r="DG1090"/>
      <c r="DH1090"/>
      <c r="DI1090"/>
      <c r="DJ1090"/>
      <c r="DK1090"/>
      <c r="DL1090"/>
      <c r="DM1090"/>
      <c r="DN1090"/>
      <c r="DO1090"/>
      <c r="DP1090"/>
      <c r="DQ1090"/>
      <c r="DR1090"/>
      <c r="DS1090"/>
      <c r="DT1090"/>
      <c r="DU1090"/>
      <c r="DV1090"/>
      <c r="DW1090"/>
      <c r="DX1090"/>
      <c r="DY1090"/>
      <c r="DZ1090"/>
      <c r="EA1090"/>
      <c r="EB1090"/>
      <c r="EC1090"/>
      <c r="ED1090"/>
      <c r="EE1090"/>
      <c r="EF1090"/>
      <c r="EG1090"/>
      <c r="EH1090"/>
      <c r="EI1090"/>
      <c r="EJ1090"/>
      <c r="EK1090"/>
      <c r="EL1090"/>
      <c r="EM1090"/>
      <c r="EN1090"/>
      <c r="EO1090"/>
      <c r="EP1090"/>
      <c r="EQ1090"/>
      <c r="ER1090"/>
    </row>
    <row r="1091" spans="81:148" ht="21" x14ac:dyDescent="0.5">
      <c r="CC1091"/>
      <c r="CD1091"/>
      <c r="CE1091"/>
      <c r="CF1091"/>
      <c r="CG1091"/>
      <c r="CH1091"/>
      <c r="CI1091"/>
      <c r="CJ1091"/>
      <c r="CK1091"/>
      <c r="CL1091"/>
      <c r="CM1091"/>
      <c r="CN1091"/>
      <c r="CO1091"/>
      <c r="CP1091"/>
      <c r="CQ1091"/>
      <c r="CR1091"/>
      <c r="CS1091"/>
      <c r="CT1091"/>
      <c r="CU1091"/>
      <c r="CV1091"/>
      <c r="CW1091"/>
      <c r="CX1091"/>
      <c r="CY1091"/>
      <c r="CZ1091"/>
      <c r="DA1091"/>
      <c r="DB1091"/>
      <c r="DC1091"/>
      <c r="DD1091"/>
      <c r="DE1091"/>
      <c r="DF1091"/>
      <c r="DG1091"/>
      <c r="DH1091"/>
      <c r="DI1091"/>
      <c r="DJ1091"/>
      <c r="DK1091"/>
      <c r="DL1091"/>
      <c r="DM1091"/>
      <c r="DN1091"/>
      <c r="DO1091"/>
      <c r="DP1091"/>
      <c r="DQ1091"/>
      <c r="DR1091"/>
      <c r="DS1091"/>
      <c r="DT1091"/>
      <c r="DU1091"/>
      <c r="DV1091"/>
      <c r="DW1091"/>
      <c r="DX1091"/>
      <c r="DY1091"/>
      <c r="DZ1091"/>
      <c r="EA1091"/>
      <c r="EB1091"/>
      <c r="EC1091"/>
      <c r="ED1091"/>
      <c r="EE1091"/>
      <c r="EF1091"/>
      <c r="EG1091"/>
      <c r="EH1091"/>
      <c r="EI1091"/>
      <c r="EJ1091"/>
      <c r="EK1091"/>
      <c r="EL1091"/>
      <c r="EM1091"/>
      <c r="EN1091"/>
      <c r="EO1091"/>
      <c r="EP1091"/>
      <c r="EQ1091"/>
      <c r="ER1091"/>
    </row>
    <row r="1092" spans="81:148" ht="21" x14ac:dyDescent="0.5">
      <c r="CC1092"/>
      <c r="CD1092"/>
      <c r="CE1092"/>
      <c r="CF1092"/>
      <c r="CG1092"/>
      <c r="CH1092"/>
      <c r="CI1092"/>
      <c r="CJ1092"/>
      <c r="CK1092"/>
      <c r="CL1092"/>
      <c r="CM1092"/>
      <c r="CN1092"/>
      <c r="CO1092"/>
      <c r="CP1092"/>
      <c r="CQ1092"/>
      <c r="CR1092"/>
      <c r="CS1092"/>
      <c r="CT1092"/>
      <c r="CU1092"/>
      <c r="CV1092"/>
      <c r="CW1092"/>
      <c r="CX1092"/>
      <c r="CY1092"/>
      <c r="CZ1092"/>
      <c r="DA1092"/>
      <c r="DB1092"/>
      <c r="DC1092"/>
      <c r="DD1092"/>
      <c r="DE1092"/>
      <c r="DF1092"/>
      <c r="DG1092"/>
      <c r="DH1092"/>
      <c r="DI1092"/>
      <c r="DJ1092"/>
      <c r="DK1092"/>
      <c r="DL1092"/>
      <c r="DM1092"/>
      <c r="DN1092"/>
      <c r="DO1092"/>
      <c r="DP1092"/>
      <c r="DQ1092"/>
      <c r="DR1092"/>
      <c r="DS1092"/>
      <c r="DT1092"/>
      <c r="DU1092"/>
      <c r="DV1092"/>
      <c r="DW1092"/>
      <c r="DX1092"/>
      <c r="DY1092"/>
      <c r="DZ1092"/>
      <c r="EA1092"/>
      <c r="EB1092"/>
      <c r="EC1092"/>
      <c r="ED1092"/>
      <c r="EE1092"/>
      <c r="EF1092"/>
      <c r="EG1092"/>
      <c r="EH1092"/>
      <c r="EI1092"/>
      <c r="EJ1092"/>
      <c r="EK1092"/>
      <c r="EL1092"/>
      <c r="EM1092"/>
      <c r="EN1092"/>
      <c r="EO1092"/>
      <c r="EP1092"/>
      <c r="EQ1092"/>
      <c r="ER1092"/>
    </row>
    <row r="1093" spans="81:148" ht="21" x14ac:dyDescent="0.5">
      <c r="CC1093"/>
      <c r="CD1093"/>
      <c r="CE1093"/>
      <c r="CF1093"/>
      <c r="CG1093"/>
      <c r="CH1093"/>
      <c r="CI1093"/>
      <c r="CJ1093"/>
      <c r="CK1093"/>
      <c r="CL1093"/>
      <c r="CM1093"/>
      <c r="CN1093"/>
      <c r="CO1093"/>
      <c r="CP1093"/>
      <c r="CQ1093"/>
      <c r="CR1093"/>
      <c r="CS1093"/>
      <c r="CT1093"/>
      <c r="CU1093"/>
      <c r="CV1093"/>
      <c r="CW1093"/>
      <c r="CX1093"/>
      <c r="CY1093"/>
      <c r="CZ1093"/>
      <c r="DA1093"/>
      <c r="DB1093"/>
      <c r="DC1093"/>
      <c r="DD1093"/>
      <c r="DE1093"/>
      <c r="DF1093"/>
      <c r="DG1093"/>
      <c r="DH1093"/>
      <c r="DI1093"/>
      <c r="DJ1093"/>
      <c r="DK1093"/>
      <c r="DL1093"/>
      <c r="DM1093"/>
      <c r="DN1093"/>
      <c r="DO1093"/>
      <c r="DP1093"/>
      <c r="DQ1093"/>
      <c r="DR1093"/>
      <c r="DS1093"/>
      <c r="DT1093"/>
      <c r="DU1093"/>
      <c r="DV1093"/>
      <c r="DW1093"/>
      <c r="DX1093"/>
      <c r="DY1093"/>
      <c r="DZ1093"/>
      <c r="EA1093"/>
      <c r="EB1093"/>
      <c r="EC1093"/>
      <c r="ED1093"/>
      <c r="EE1093"/>
      <c r="EF1093"/>
      <c r="EG1093"/>
      <c r="EH1093"/>
      <c r="EI1093"/>
      <c r="EJ1093"/>
      <c r="EK1093"/>
      <c r="EL1093"/>
      <c r="EM1093"/>
      <c r="EN1093"/>
      <c r="EO1093"/>
      <c r="EP1093"/>
      <c r="EQ1093"/>
      <c r="ER1093"/>
    </row>
    <row r="1094" spans="81:148" ht="21" x14ac:dyDescent="0.5">
      <c r="CC1094"/>
      <c r="CD1094"/>
      <c r="CE1094"/>
      <c r="CF1094"/>
      <c r="CG1094"/>
      <c r="CH1094"/>
      <c r="CI1094"/>
      <c r="CJ1094"/>
      <c r="CK1094"/>
      <c r="CL1094"/>
      <c r="CM1094"/>
      <c r="CN1094"/>
      <c r="CO1094"/>
      <c r="CP1094"/>
      <c r="CQ1094"/>
      <c r="CR1094"/>
      <c r="CS1094"/>
      <c r="CT1094"/>
      <c r="CU1094"/>
      <c r="CV1094"/>
      <c r="CW1094"/>
      <c r="CX1094"/>
      <c r="CY1094"/>
      <c r="CZ1094"/>
      <c r="DA1094"/>
      <c r="DB1094"/>
      <c r="DC1094"/>
      <c r="DD1094"/>
      <c r="DE1094"/>
      <c r="DF1094"/>
      <c r="DG1094"/>
      <c r="DH1094"/>
      <c r="DI1094"/>
      <c r="DJ1094"/>
      <c r="DK1094"/>
      <c r="DL1094"/>
      <c r="DM1094"/>
      <c r="DN1094"/>
      <c r="DO1094"/>
      <c r="DP1094"/>
      <c r="DQ1094"/>
      <c r="DR1094"/>
      <c r="DS1094"/>
      <c r="DT1094"/>
      <c r="DU1094"/>
      <c r="DV1094"/>
      <c r="DW1094"/>
      <c r="DX1094"/>
      <c r="DY1094"/>
      <c r="DZ1094"/>
      <c r="EA1094"/>
      <c r="EB1094"/>
      <c r="EC1094"/>
      <c r="ED1094"/>
      <c r="EE1094"/>
      <c r="EF1094"/>
      <c r="EG1094"/>
      <c r="EH1094"/>
      <c r="EI1094"/>
      <c r="EJ1094"/>
      <c r="EK1094"/>
      <c r="EL1094"/>
      <c r="EM1094"/>
      <c r="EN1094"/>
      <c r="EO1094"/>
      <c r="EP1094"/>
      <c r="EQ1094"/>
      <c r="ER1094"/>
    </row>
    <row r="1095" spans="81:148" ht="21" x14ac:dyDescent="0.5">
      <c r="CC1095"/>
      <c r="CD1095"/>
      <c r="CE1095"/>
      <c r="CF1095"/>
      <c r="CG1095"/>
      <c r="CH1095"/>
      <c r="CI1095"/>
      <c r="CJ1095"/>
      <c r="CK1095"/>
      <c r="CL1095"/>
      <c r="CM1095"/>
      <c r="CN1095"/>
      <c r="CO1095"/>
      <c r="CP1095"/>
      <c r="CQ1095"/>
      <c r="CR1095"/>
      <c r="CS1095"/>
      <c r="CT1095"/>
      <c r="CU1095"/>
      <c r="CV1095"/>
      <c r="CW1095"/>
      <c r="CX1095"/>
      <c r="CY1095"/>
      <c r="CZ1095"/>
      <c r="DA1095"/>
      <c r="DB1095"/>
      <c r="DC1095"/>
      <c r="DD1095"/>
      <c r="DE1095"/>
      <c r="DF1095"/>
      <c r="DG1095"/>
      <c r="DH1095"/>
      <c r="DI1095"/>
      <c r="DJ1095"/>
      <c r="DK1095"/>
      <c r="DL1095"/>
      <c r="DM1095"/>
      <c r="DN1095"/>
      <c r="DO1095"/>
      <c r="DP1095"/>
      <c r="DQ1095"/>
      <c r="DR1095"/>
      <c r="DS1095"/>
      <c r="DT1095"/>
      <c r="DU1095"/>
      <c r="DV1095"/>
      <c r="DW1095"/>
      <c r="DX1095"/>
      <c r="DY1095"/>
      <c r="DZ1095"/>
      <c r="EA1095"/>
      <c r="EB1095"/>
      <c r="EC1095"/>
      <c r="ED1095"/>
      <c r="EE1095"/>
      <c r="EF1095"/>
      <c r="EG1095"/>
      <c r="EH1095"/>
      <c r="EI1095"/>
      <c r="EJ1095"/>
      <c r="EK1095"/>
      <c r="EL1095"/>
      <c r="EM1095"/>
      <c r="EN1095"/>
      <c r="EO1095"/>
      <c r="EP1095"/>
      <c r="EQ1095"/>
      <c r="ER1095"/>
    </row>
    <row r="1096" spans="81:148" ht="21" x14ac:dyDescent="0.5">
      <c r="CC1096"/>
      <c r="CD1096"/>
      <c r="CE1096"/>
      <c r="CF1096"/>
      <c r="CG1096"/>
      <c r="CH1096"/>
      <c r="CI1096"/>
      <c r="CJ1096"/>
      <c r="CK1096"/>
      <c r="CL1096"/>
      <c r="CM1096"/>
      <c r="CN1096"/>
      <c r="CO1096"/>
      <c r="CP1096"/>
      <c r="CQ1096"/>
      <c r="CR1096"/>
      <c r="CS1096"/>
      <c r="CT1096"/>
      <c r="CU1096"/>
      <c r="CV1096"/>
      <c r="CW1096"/>
      <c r="CX1096"/>
      <c r="CY1096"/>
      <c r="CZ1096"/>
      <c r="DA1096"/>
      <c r="DB1096"/>
      <c r="DC1096"/>
      <c r="DD1096"/>
      <c r="DE1096"/>
      <c r="DF1096"/>
      <c r="DG1096"/>
      <c r="DH1096"/>
      <c r="DI1096"/>
      <c r="DJ1096"/>
      <c r="DK1096"/>
      <c r="DL1096"/>
      <c r="DM1096"/>
      <c r="DN1096"/>
      <c r="DO1096"/>
      <c r="DP1096"/>
      <c r="DQ1096"/>
      <c r="DR1096"/>
      <c r="DS1096"/>
      <c r="DT1096"/>
      <c r="DU1096"/>
      <c r="DV1096"/>
      <c r="DW1096"/>
      <c r="DX1096"/>
      <c r="DY1096"/>
      <c r="DZ1096"/>
      <c r="EA1096"/>
      <c r="EB1096"/>
      <c r="EC1096"/>
      <c r="ED1096"/>
      <c r="EE1096"/>
      <c r="EF1096"/>
      <c r="EG1096"/>
      <c r="EH1096"/>
      <c r="EI1096"/>
      <c r="EJ1096"/>
      <c r="EK1096"/>
      <c r="EL1096"/>
      <c r="EM1096"/>
      <c r="EN1096"/>
      <c r="EO1096"/>
      <c r="EP1096"/>
      <c r="EQ1096"/>
      <c r="ER1096"/>
    </row>
    <row r="1097" spans="81:148" ht="21" x14ac:dyDescent="0.5">
      <c r="CC1097"/>
      <c r="CD1097"/>
      <c r="CE1097"/>
      <c r="CF1097"/>
      <c r="CG1097"/>
      <c r="CH1097"/>
      <c r="CI1097"/>
      <c r="CJ1097"/>
      <c r="CK1097"/>
      <c r="CL1097"/>
      <c r="CM1097"/>
      <c r="CN1097"/>
      <c r="CO1097"/>
      <c r="CP1097"/>
      <c r="CQ1097"/>
      <c r="CR1097"/>
      <c r="CS1097"/>
      <c r="CT1097"/>
      <c r="CU1097"/>
      <c r="CV1097"/>
      <c r="CW1097"/>
      <c r="CX1097"/>
      <c r="CY1097"/>
      <c r="CZ1097"/>
      <c r="DA1097"/>
      <c r="DB1097"/>
      <c r="DC1097"/>
      <c r="DD1097"/>
      <c r="DE1097"/>
      <c r="DF1097"/>
      <c r="DG1097"/>
      <c r="DH1097"/>
      <c r="DI1097"/>
      <c r="DJ1097"/>
      <c r="DK1097"/>
      <c r="DL1097"/>
      <c r="DM1097"/>
      <c r="DN1097"/>
      <c r="DO1097"/>
      <c r="DP1097"/>
      <c r="DQ1097"/>
      <c r="DR1097"/>
      <c r="DS1097"/>
      <c r="DT1097"/>
      <c r="DU1097"/>
      <c r="DV1097"/>
      <c r="DW1097"/>
      <c r="DX1097"/>
      <c r="DY1097"/>
      <c r="DZ1097"/>
      <c r="EA1097"/>
      <c r="EB1097"/>
      <c r="EC1097"/>
      <c r="ED1097"/>
      <c r="EE1097"/>
      <c r="EF1097"/>
      <c r="EG1097"/>
      <c r="EH1097"/>
      <c r="EI1097"/>
      <c r="EJ1097"/>
      <c r="EK1097"/>
      <c r="EL1097"/>
      <c r="EM1097"/>
      <c r="EN1097"/>
      <c r="EO1097"/>
      <c r="EP1097"/>
      <c r="EQ1097"/>
      <c r="ER1097"/>
    </row>
    <row r="1098" spans="81:148" ht="21" x14ac:dyDescent="0.5">
      <c r="CC1098"/>
      <c r="CD1098"/>
      <c r="CE1098"/>
      <c r="CF1098"/>
      <c r="CG1098"/>
      <c r="CH1098"/>
      <c r="CI1098"/>
      <c r="CJ1098"/>
      <c r="CK1098"/>
      <c r="CL1098"/>
      <c r="CM1098"/>
      <c r="CN1098"/>
      <c r="CO1098"/>
      <c r="CP1098"/>
      <c r="CQ1098"/>
      <c r="CR1098"/>
      <c r="CS1098"/>
      <c r="CT1098"/>
      <c r="CU1098"/>
      <c r="CV1098"/>
      <c r="CW1098"/>
      <c r="CX1098"/>
      <c r="CY1098"/>
      <c r="CZ1098"/>
      <c r="DA1098"/>
      <c r="DB1098"/>
      <c r="DC1098"/>
      <c r="DD1098"/>
      <c r="DE1098"/>
      <c r="DF1098"/>
      <c r="DG1098"/>
      <c r="DH1098"/>
      <c r="DI1098"/>
      <c r="DJ1098"/>
      <c r="DK1098"/>
      <c r="DL1098"/>
      <c r="DM1098"/>
      <c r="DN1098"/>
      <c r="DO1098"/>
      <c r="DP1098"/>
      <c r="DQ1098"/>
      <c r="DR1098"/>
      <c r="DS1098"/>
      <c r="DT1098"/>
      <c r="DU1098"/>
      <c r="DV1098"/>
      <c r="DW1098"/>
      <c r="DX1098"/>
      <c r="DY1098"/>
      <c r="DZ1098"/>
      <c r="EA1098"/>
      <c r="EB1098"/>
      <c r="EC1098"/>
      <c r="ED1098"/>
      <c r="EE1098"/>
      <c r="EF1098"/>
      <c r="EG1098"/>
      <c r="EH1098"/>
      <c r="EI1098"/>
      <c r="EJ1098"/>
      <c r="EK1098"/>
      <c r="EL1098"/>
      <c r="EM1098"/>
      <c r="EN1098"/>
      <c r="EO1098"/>
      <c r="EP1098"/>
      <c r="EQ1098"/>
      <c r="ER1098"/>
    </row>
    <row r="1099" spans="81:148" ht="21" x14ac:dyDescent="0.5">
      <c r="CC1099"/>
      <c r="CD1099"/>
      <c r="CE1099"/>
      <c r="CF1099"/>
      <c r="CG1099"/>
      <c r="CH1099"/>
      <c r="CI1099"/>
      <c r="CJ1099"/>
      <c r="CK1099"/>
      <c r="CL1099"/>
      <c r="CM1099"/>
      <c r="CN1099"/>
      <c r="CO1099"/>
      <c r="CP1099"/>
      <c r="CQ1099"/>
      <c r="CR1099"/>
      <c r="CS1099"/>
      <c r="CT1099"/>
      <c r="CU1099"/>
      <c r="CV1099"/>
      <c r="CW1099"/>
      <c r="CX1099"/>
      <c r="CY1099"/>
      <c r="CZ1099"/>
      <c r="DA1099"/>
      <c r="DB1099"/>
      <c r="DC1099"/>
      <c r="DD1099"/>
      <c r="DE1099"/>
      <c r="DF1099"/>
      <c r="DG1099"/>
      <c r="DH1099"/>
      <c r="DI1099"/>
      <c r="DJ1099"/>
      <c r="DK1099"/>
      <c r="DL1099"/>
      <c r="DM1099"/>
      <c r="DN1099"/>
      <c r="DO1099"/>
      <c r="DP1099"/>
      <c r="DQ1099"/>
      <c r="DR1099"/>
      <c r="DS1099"/>
      <c r="DT1099"/>
      <c r="DU1099"/>
      <c r="DV1099"/>
      <c r="DW1099"/>
      <c r="DX1099"/>
      <c r="DY1099"/>
      <c r="DZ1099"/>
      <c r="EA1099"/>
      <c r="EB1099"/>
      <c r="EC1099"/>
      <c r="ED1099"/>
      <c r="EE1099"/>
      <c r="EF1099"/>
      <c r="EG1099"/>
      <c r="EH1099"/>
      <c r="EI1099"/>
      <c r="EJ1099"/>
      <c r="EK1099"/>
      <c r="EL1099"/>
      <c r="EM1099"/>
      <c r="EN1099"/>
      <c r="EO1099"/>
      <c r="EP1099"/>
      <c r="EQ1099"/>
      <c r="ER1099"/>
    </row>
    <row r="1100" spans="81:148" ht="21" x14ac:dyDescent="0.5">
      <c r="CC1100"/>
      <c r="CD1100"/>
      <c r="CE1100"/>
      <c r="CF1100"/>
      <c r="CG1100"/>
      <c r="CH1100"/>
      <c r="CI1100"/>
      <c r="CJ1100"/>
      <c r="CK1100"/>
      <c r="CL1100"/>
      <c r="CM1100"/>
      <c r="CN1100"/>
      <c r="CO1100"/>
      <c r="CP1100"/>
      <c r="CQ1100"/>
      <c r="CR1100"/>
      <c r="CS1100"/>
      <c r="CT1100"/>
      <c r="CU1100"/>
      <c r="CV1100"/>
      <c r="CW1100"/>
      <c r="CX1100"/>
      <c r="CY1100"/>
      <c r="CZ1100"/>
      <c r="DA1100"/>
      <c r="DB1100"/>
      <c r="DC1100"/>
      <c r="DD1100"/>
      <c r="DE1100"/>
      <c r="DF1100"/>
      <c r="DG1100"/>
      <c r="DH1100"/>
      <c r="DI1100"/>
      <c r="DJ1100"/>
      <c r="DK1100"/>
      <c r="DL1100"/>
      <c r="DM1100"/>
      <c r="DN1100"/>
      <c r="DO1100"/>
      <c r="DP1100"/>
      <c r="DQ1100"/>
      <c r="DR1100"/>
      <c r="DS1100"/>
      <c r="DT1100"/>
      <c r="DU1100"/>
      <c r="DV1100"/>
      <c r="DW1100"/>
      <c r="DX1100"/>
      <c r="DY1100"/>
      <c r="DZ1100"/>
      <c r="EA1100"/>
      <c r="EB1100"/>
      <c r="EC1100"/>
      <c r="ED1100"/>
      <c r="EE1100"/>
      <c r="EF1100"/>
      <c r="EG1100"/>
      <c r="EH1100"/>
      <c r="EI1100"/>
      <c r="EJ1100"/>
      <c r="EK1100"/>
      <c r="EL1100"/>
      <c r="EM1100"/>
      <c r="EN1100"/>
      <c r="EO1100"/>
      <c r="EP1100"/>
      <c r="EQ1100"/>
      <c r="ER1100"/>
    </row>
    <row r="1101" spans="81:148" ht="21" x14ac:dyDescent="0.5">
      <c r="CC1101"/>
      <c r="CD1101"/>
      <c r="CE1101"/>
      <c r="CF1101"/>
      <c r="CG1101"/>
      <c r="CH1101"/>
      <c r="CI1101"/>
      <c r="CJ1101"/>
      <c r="CK1101"/>
      <c r="CL1101"/>
      <c r="CM1101"/>
      <c r="CN1101"/>
      <c r="CO1101"/>
      <c r="CP1101"/>
      <c r="CQ1101"/>
      <c r="CR1101"/>
      <c r="CS1101"/>
      <c r="CT1101"/>
      <c r="CU1101"/>
      <c r="CV1101"/>
      <c r="CW1101"/>
      <c r="CX1101"/>
      <c r="CY1101"/>
      <c r="CZ1101"/>
      <c r="DA1101"/>
      <c r="DB1101"/>
      <c r="DC1101"/>
      <c r="DD1101"/>
      <c r="DE1101"/>
      <c r="DF1101"/>
      <c r="DG1101"/>
      <c r="DH1101"/>
      <c r="DI1101"/>
      <c r="DJ1101"/>
      <c r="DK1101"/>
      <c r="DL1101"/>
      <c r="DM1101"/>
      <c r="DN1101"/>
      <c r="DO1101"/>
      <c r="DP1101"/>
      <c r="DQ1101"/>
      <c r="DR1101"/>
      <c r="DS1101"/>
      <c r="DT1101"/>
      <c r="DU1101"/>
      <c r="DV1101"/>
      <c r="DW1101"/>
      <c r="DX1101"/>
      <c r="DY1101"/>
      <c r="DZ1101"/>
      <c r="EA1101"/>
      <c r="EB1101"/>
      <c r="EC1101"/>
      <c r="ED1101"/>
      <c r="EE1101"/>
      <c r="EF1101"/>
      <c r="EG1101"/>
      <c r="EH1101"/>
      <c r="EI1101"/>
      <c r="EJ1101"/>
      <c r="EK1101"/>
      <c r="EL1101"/>
      <c r="EM1101"/>
      <c r="EN1101"/>
      <c r="EO1101"/>
      <c r="EP1101"/>
      <c r="EQ1101"/>
      <c r="ER1101"/>
    </row>
    <row r="1102" spans="81:148" ht="21" x14ac:dyDescent="0.5">
      <c r="CC1102"/>
      <c r="CD1102"/>
      <c r="CE1102"/>
      <c r="CF1102"/>
      <c r="CG1102"/>
      <c r="CH1102"/>
      <c r="CI1102"/>
      <c r="CJ1102"/>
      <c r="CK1102"/>
      <c r="CL1102"/>
      <c r="CM1102"/>
      <c r="CN1102"/>
      <c r="CO1102"/>
      <c r="CP1102"/>
      <c r="CQ1102"/>
      <c r="CR1102"/>
      <c r="CS1102"/>
      <c r="CT1102"/>
      <c r="CU1102"/>
      <c r="CV1102"/>
      <c r="CW1102"/>
      <c r="CX1102"/>
      <c r="CY1102"/>
      <c r="CZ1102"/>
      <c r="DA1102"/>
      <c r="DB1102"/>
      <c r="DC1102"/>
      <c r="DD1102"/>
      <c r="DE1102"/>
      <c r="DF1102"/>
      <c r="DG1102"/>
      <c r="DH1102"/>
      <c r="DI1102"/>
      <c r="DJ1102"/>
      <c r="DK1102"/>
      <c r="DL1102"/>
      <c r="DM1102"/>
      <c r="DN1102"/>
      <c r="DO1102"/>
      <c r="DP1102"/>
      <c r="DQ1102"/>
      <c r="DR1102"/>
      <c r="DS1102"/>
      <c r="DT1102"/>
      <c r="DU1102"/>
      <c r="DV1102"/>
      <c r="DW1102"/>
      <c r="DX1102"/>
      <c r="DY1102"/>
      <c r="DZ1102"/>
      <c r="EA1102"/>
      <c r="EB1102"/>
      <c r="EC1102"/>
      <c r="ED1102"/>
      <c r="EE1102"/>
      <c r="EF1102"/>
      <c r="EG1102"/>
      <c r="EH1102"/>
      <c r="EI1102"/>
      <c r="EJ1102"/>
      <c r="EK1102"/>
      <c r="EL1102"/>
      <c r="EM1102"/>
      <c r="EN1102"/>
      <c r="EO1102"/>
      <c r="EP1102"/>
      <c r="EQ1102"/>
      <c r="ER1102"/>
    </row>
    <row r="1103" spans="81:148" ht="21" x14ac:dyDescent="0.5">
      <c r="CC1103"/>
      <c r="CD1103"/>
      <c r="CE1103"/>
      <c r="CF1103"/>
      <c r="CG1103"/>
      <c r="CH1103"/>
      <c r="CI1103"/>
      <c r="CJ1103"/>
      <c r="CK1103"/>
      <c r="CL1103"/>
      <c r="CM1103"/>
      <c r="CN1103"/>
      <c r="CO1103"/>
      <c r="CP1103"/>
      <c r="CQ1103"/>
      <c r="CR1103"/>
      <c r="CS1103"/>
      <c r="CT1103"/>
      <c r="CU1103"/>
      <c r="CV1103"/>
      <c r="CW1103"/>
      <c r="CX1103"/>
      <c r="CY1103"/>
      <c r="CZ1103"/>
      <c r="DA1103"/>
      <c r="DB1103"/>
      <c r="DC1103"/>
      <c r="DD1103"/>
      <c r="DE1103"/>
      <c r="DF1103"/>
      <c r="DG1103"/>
      <c r="DH1103"/>
      <c r="DI1103"/>
      <c r="DJ1103"/>
      <c r="DK1103"/>
      <c r="DL1103"/>
      <c r="DM1103"/>
      <c r="DN1103"/>
      <c r="DO1103"/>
      <c r="DP1103"/>
      <c r="DQ1103"/>
      <c r="DR1103"/>
      <c r="DS1103"/>
      <c r="DT1103"/>
      <c r="DU1103"/>
      <c r="DV1103"/>
      <c r="DW1103"/>
      <c r="DX1103"/>
      <c r="DY1103"/>
      <c r="DZ1103"/>
      <c r="EA1103"/>
      <c r="EB1103"/>
      <c r="EC1103"/>
      <c r="ED1103"/>
      <c r="EE1103"/>
      <c r="EF1103"/>
      <c r="EG1103"/>
      <c r="EH1103"/>
      <c r="EI1103"/>
      <c r="EJ1103"/>
      <c r="EK1103"/>
      <c r="EL1103"/>
      <c r="EM1103"/>
      <c r="EN1103"/>
      <c r="EO1103"/>
      <c r="EP1103"/>
      <c r="EQ1103"/>
      <c r="ER1103"/>
    </row>
    <row r="1104" spans="81:148" ht="21" x14ac:dyDescent="0.5">
      <c r="CC1104"/>
      <c r="CD1104"/>
      <c r="CE1104"/>
      <c r="CF1104"/>
      <c r="CG1104"/>
      <c r="CH1104"/>
      <c r="CI1104"/>
      <c r="CJ1104"/>
      <c r="CK1104"/>
      <c r="CL1104"/>
      <c r="CM1104"/>
      <c r="CN1104"/>
      <c r="CO1104"/>
      <c r="CP1104"/>
      <c r="CQ1104"/>
      <c r="CR1104"/>
      <c r="CS1104"/>
      <c r="CT1104"/>
      <c r="CU1104"/>
      <c r="CV1104"/>
      <c r="CW1104"/>
      <c r="CX1104"/>
      <c r="CY1104"/>
      <c r="CZ1104"/>
      <c r="DA1104"/>
      <c r="DB1104"/>
      <c r="DC1104"/>
      <c r="DD1104"/>
      <c r="DE1104"/>
      <c r="DF1104"/>
      <c r="DG1104"/>
      <c r="DH1104"/>
      <c r="DI1104"/>
      <c r="DJ1104"/>
      <c r="DK1104"/>
      <c r="DL1104"/>
      <c r="DM1104"/>
      <c r="DN1104"/>
      <c r="DO1104"/>
      <c r="DP1104"/>
      <c r="DQ1104"/>
      <c r="DR1104"/>
      <c r="DS1104"/>
      <c r="DT1104"/>
      <c r="DU1104"/>
      <c r="DV1104"/>
      <c r="DW1104"/>
      <c r="DX1104"/>
      <c r="DY1104"/>
      <c r="DZ1104"/>
      <c r="EA1104"/>
      <c r="EB1104"/>
      <c r="EC1104"/>
      <c r="ED1104"/>
      <c r="EE1104"/>
      <c r="EF1104"/>
      <c r="EG1104"/>
      <c r="EH1104"/>
      <c r="EI1104"/>
      <c r="EJ1104"/>
      <c r="EK1104"/>
      <c r="EL1104"/>
      <c r="EM1104"/>
      <c r="EN1104"/>
      <c r="EO1104"/>
      <c r="EP1104"/>
      <c r="EQ1104"/>
      <c r="ER1104"/>
    </row>
    <row r="1105" spans="81:148" ht="21" x14ac:dyDescent="0.5">
      <c r="CC1105"/>
      <c r="CD1105"/>
      <c r="CE1105"/>
      <c r="CF1105"/>
      <c r="CG1105"/>
      <c r="CH1105"/>
      <c r="CI1105"/>
      <c r="CJ1105"/>
      <c r="CK1105"/>
      <c r="CL1105"/>
      <c r="CM1105"/>
      <c r="CN1105"/>
      <c r="CO1105"/>
      <c r="CP1105"/>
      <c r="CQ1105"/>
      <c r="CR1105"/>
      <c r="CS1105"/>
      <c r="CT1105"/>
      <c r="CU1105"/>
      <c r="CV1105"/>
      <c r="CW1105"/>
      <c r="CX1105"/>
      <c r="CY1105"/>
      <c r="CZ1105"/>
      <c r="DA1105"/>
      <c r="DB1105"/>
      <c r="DC1105"/>
      <c r="DD1105"/>
      <c r="DE1105"/>
      <c r="DF1105"/>
      <c r="DG1105"/>
      <c r="DH1105"/>
      <c r="DI1105"/>
      <c r="DJ1105"/>
      <c r="DK1105"/>
      <c r="DL1105"/>
      <c r="DM1105"/>
      <c r="DN1105"/>
      <c r="DO1105"/>
      <c r="DP1105"/>
      <c r="DQ1105"/>
      <c r="DR1105"/>
      <c r="DS1105"/>
      <c r="DT1105"/>
      <c r="DU1105"/>
      <c r="DV1105"/>
      <c r="DW1105"/>
      <c r="DX1105"/>
      <c r="DY1105"/>
      <c r="DZ1105"/>
      <c r="EA1105"/>
      <c r="EB1105"/>
      <c r="EC1105"/>
      <c r="ED1105"/>
      <c r="EE1105"/>
      <c r="EF1105"/>
      <c r="EG1105"/>
      <c r="EH1105"/>
      <c r="EI1105"/>
      <c r="EJ1105"/>
      <c r="EK1105"/>
      <c r="EL1105"/>
      <c r="EM1105"/>
      <c r="EN1105"/>
      <c r="EO1105"/>
      <c r="EP1105"/>
      <c r="EQ1105"/>
      <c r="ER1105"/>
    </row>
    <row r="1106" spans="81:148" ht="21" x14ac:dyDescent="0.5">
      <c r="CC1106"/>
      <c r="CD1106"/>
      <c r="CE1106"/>
      <c r="CF1106"/>
      <c r="CG1106"/>
      <c r="CH1106"/>
      <c r="CI1106"/>
      <c r="CJ1106"/>
      <c r="CK1106"/>
      <c r="CL1106"/>
      <c r="CM1106"/>
      <c r="CN1106"/>
      <c r="CO1106"/>
      <c r="CP1106"/>
      <c r="CQ1106"/>
      <c r="CR1106"/>
      <c r="CS1106"/>
      <c r="CT1106"/>
      <c r="CU1106"/>
      <c r="CV1106"/>
      <c r="CW1106"/>
      <c r="CX1106"/>
      <c r="CY1106"/>
      <c r="CZ1106"/>
      <c r="DA1106"/>
      <c r="DB1106"/>
      <c r="DC1106"/>
      <c r="DD1106"/>
      <c r="DE1106"/>
      <c r="DF1106"/>
      <c r="DG1106"/>
      <c r="DH1106"/>
      <c r="DI1106"/>
      <c r="DJ1106"/>
      <c r="DK1106"/>
      <c r="DL1106"/>
      <c r="DM1106"/>
      <c r="DN1106"/>
      <c r="DO1106"/>
      <c r="DP1106"/>
      <c r="DQ1106"/>
      <c r="DR1106"/>
      <c r="DS1106"/>
      <c r="DT1106"/>
      <c r="DU1106"/>
      <c r="DV1106"/>
      <c r="DW1106"/>
      <c r="DX1106"/>
      <c r="DY1106"/>
      <c r="DZ1106"/>
      <c r="EA1106"/>
      <c r="EB1106"/>
      <c r="EC1106"/>
      <c r="ED1106"/>
      <c r="EE1106"/>
      <c r="EF1106"/>
      <c r="EG1106"/>
      <c r="EH1106"/>
      <c r="EI1106"/>
      <c r="EJ1106"/>
      <c r="EK1106"/>
      <c r="EL1106"/>
      <c r="EM1106"/>
      <c r="EN1106"/>
      <c r="EO1106"/>
      <c r="EP1106"/>
      <c r="EQ1106"/>
      <c r="ER1106"/>
    </row>
    <row r="1107" spans="81:148" ht="21" x14ac:dyDescent="0.5">
      <c r="CC1107"/>
      <c r="CD1107"/>
      <c r="CE1107"/>
      <c r="CF1107"/>
      <c r="CG1107"/>
      <c r="CH1107"/>
      <c r="CI1107"/>
      <c r="CJ1107"/>
      <c r="CK1107"/>
      <c r="CL1107"/>
      <c r="CM1107"/>
      <c r="CN1107"/>
      <c r="CO1107"/>
      <c r="CP1107"/>
      <c r="CQ1107"/>
      <c r="CR1107"/>
      <c r="CS1107"/>
      <c r="CT1107"/>
      <c r="CU1107"/>
      <c r="CV1107"/>
      <c r="CW1107"/>
      <c r="CX1107"/>
      <c r="CY1107"/>
      <c r="CZ1107"/>
      <c r="DA1107"/>
      <c r="DB1107"/>
      <c r="DC1107"/>
      <c r="DD1107"/>
      <c r="DE1107"/>
      <c r="DF1107"/>
      <c r="DG1107"/>
      <c r="DH1107"/>
      <c r="DI1107"/>
      <c r="DJ1107"/>
      <c r="DK1107"/>
      <c r="DL1107"/>
      <c r="DM1107"/>
      <c r="DN1107"/>
      <c r="DO1107"/>
      <c r="DP1107"/>
      <c r="DQ1107"/>
      <c r="DR1107"/>
      <c r="DS1107"/>
      <c r="DT1107"/>
      <c r="DU1107"/>
      <c r="DV1107"/>
      <c r="DW1107"/>
      <c r="DX1107"/>
      <c r="DY1107"/>
      <c r="DZ1107"/>
      <c r="EA1107"/>
      <c r="EB1107"/>
      <c r="EC1107"/>
      <c r="ED1107"/>
      <c r="EE1107"/>
      <c r="EF1107"/>
      <c r="EG1107"/>
      <c r="EH1107"/>
      <c r="EI1107"/>
      <c r="EJ1107"/>
      <c r="EK1107"/>
      <c r="EL1107"/>
      <c r="EM1107"/>
      <c r="EN1107"/>
      <c r="EO1107"/>
      <c r="EP1107"/>
      <c r="EQ1107"/>
      <c r="ER1107"/>
    </row>
    <row r="1108" spans="81:148" ht="21" x14ac:dyDescent="0.5">
      <c r="CC1108"/>
      <c r="CD1108"/>
      <c r="CE1108"/>
      <c r="CF1108"/>
      <c r="CG1108"/>
      <c r="CH1108"/>
      <c r="CI1108"/>
      <c r="CJ1108"/>
      <c r="CK1108"/>
      <c r="CL1108"/>
      <c r="CM1108"/>
      <c r="CN1108"/>
      <c r="CO1108"/>
      <c r="CP1108"/>
      <c r="CQ1108"/>
      <c r="CR1108"/>
      <c r="CS1108"/>
      <c r="CT1108"/>
      <c r="CU1108"/>
      <c r="CV1108"/>
      <c r="CW1108"/>
      <c r="CX1108"/>
      <c r="CY1108"/>
      <c r="CZ1108"/>
      <c r="DA1108"/>
      <c r="DB1108"/>
      <c r="DC1108"/>
      <c r="DD1108"/>
      <c r="DE1108"/>
      <c r="DF1108"/>
      <c r="DG1108"/>
      <c r="DH1108"/>
      <c r="DI1108"/>
      <c r="DJ1108"/>
      <c r="DK1108"/>
      <c r="DL1108"/>
      <c r="DM1108"/>
      <c r="DN1108"/>
      <c r="DO1108"/>
      <c r="DP1108"/>
      <c r="DQ1108"/>
      <c r="DR1108"/>
      <c r="DS1108"/>
      <c r="DT1108"/>
      <c r="DU1108"/>
      <c r="DV1108"/>
      <c r="DW1108"/>
      <c r="DX1108"/>
      <c r="DY1108"/>
      <c r="DZ1108"/>
      <c r="EA1108"/>
      <c r="EB1108"/>
      <c r="EC1108"/>
      <c r="ED1108"/>
      <c r="EE1108"/>
      <c r="EF1108"/>
      <c r="EG1108"/>
      <c r="EH1108"/>
      <c r="EI1108"/>
      <c r="EJ1108"/>
      <c r="EK1108"/>
      <c r="EL1108"/>
      <c r="EM1108"/>
      <c r="EN1108"/>
      <c r="EO1108"/>
      <c r="EP1108"/>
      <c r="EQ1108"/>
      <c r="ER1108"/>
    </row>
    <row r="1109" spans="81:148" ht="21" x14ac:dyDescent="0.5">
      <c r="CC1109"/>
      <c r="CD1109"/>
      <c r="CE1109"/>
      <c r="CF1109"/>
      <c r="CG1109"/>
      <c r="CH1109"/>
      <c r="CI1109"/>
      <c r="CJ1109"/>
      <c r="CK1109"/>
      <c r="CL1109"/>
      <c r="CM1109"/>
      <c r="CN1109"/>
      <c r="CO1109"/>
      <c r="CP1109"/>
      <c r="CQ1109"/>
      <c r="CR1109"/>
      <c r="CS1109"/>
      <c r="CT1109"/>
      <c r="CU1109"/>
      <c r="CV1109"/>
      <c r="CW1109"/>
      <c r="CX1109"/>
      <c r="CY1109"/>
      <c r="CZ1109"/>
      <c r="DA1109"/>
      <c r="DB1109"/>
      <c r="DC1109"/>
      <c r="DD1109"/>
      <c r="DE1109"/>
      <c r="DF1109"/>
      <c r="DG1109"/>
      <c r="DH1109"/>
      <c r="DI1109"/>
      <c r="DJ1109"/>
      <c r="DK1109"/>
      <c r="DL1109"/>
      <c r="DM1109"/>
      <c r="DN1109"/>
      <c r="DO1109"/>
      <c r="DP1109"/>
      <c r="DQ1109"/>
      <c r="DR1109"/>
      <c r="DS1109"/>
      <c r="DT1109"/>
      <c r="DU1109"/>
      <c r="DV1109"/>
      <c r="DW1109"/>
      <c r="DX1109"/>
      <c r="DY1109"/>
      <c r="DZ1109"/>
      <c r="EA1109"/>
      <c r="EB1109"/>
      <c r="EC1109"/>
      <c r="ED1109"/>
      <c r="EE1109"/>
      <c r="EF1109"/>
      <c r="EG1109"/>
      <c r="EH1109"/>
      <c r="EI1109"/>
      <c r="EJ1109"/>
      <c r="EK1109"/>
      <c r="EL1109"/>
      <c r="EM1109"/>
      <c r="EN1109"/>
      <c r="EO1109"/>
      <c r="EP1109"/>
      <c r="EQ1109"/>
      <c r="ER1109"/>
    </row>
    <row r="1110" spans="81:148" ht="21" x14ac:dyDescent="0.5">
      <c r="CC1110"/>
      <c r="CD1110"/>
      <c r="CE1110"/>
      <c r="CF1110"/>
      <c r="CG1110"/>
      <c r="CH1110"/>
      <c r="CI1110"/>
      <c r="CJ1110"/>
      <c r="CK1110"/>
      <c r="CL1110"/>
      <c r="CM1110"/>
      <c r="CN1110"/>
      <c r="CO1110"/>
      <c r="CP1110"/>
      <c r="CQ1110"/>
      <c r="CR1110"/>
      <c r="CS1110"/>
      <c r="CT1110"/>
      <c r="CU1110"/>
      <c r="CV1110"/>
      <c r="CW1110"/>
      <c r="CX1110"/>
      <c r="CY1110"/>
      <c r="CZ1110"/>
      <c r="DA1110"/>
      <c r="DB1110"/>
      <c r="DC1110"/>
      <c r="DD1110"/>
      <c r="DE1110"/>
      <c r="DF1110"/>
      <c r="DG1110"/>
      <c r="DH1110"/>
      <c r="DI1110"/>
      <c r="DJ1110"/>
      <c r="DK1110"/>
      <c r="DL1110"/>
      <c r="DM1110"/>
      <c r="DN1110"/>
      <c r="DO1110"/>
      <c r="DP1110"/>
      <c r="DQ1110"/>
      <c r="DR1110"/>
      <c r="DS1110"/>
      <c r="DT1110"/>
      <c r="DU1110"/>
      <c r="DV1110"/>
      <c r="DW1110"/>
      <c r="DX1110"/>
      <c r="DY1110"/>
      <c r="DZ1110"/>
      <c r="EA1110"/>
      <c r="EB1110"/>
      <c r="EC1110"/>
      <c r="ED1110"/>
      <c r="EE1110"/>
      <c r="EF1110"/>
      <c r="EG1110"/>
      <c r="EH1110"/>
      <c r="EI1110"/>
      <c r="EJ1110"/>
      <c r="EK1110"/>
      <c r="EL1110"/>
      <c r="EM1110"/>
      <c r="EN1110"/>
      <c r="EO1110"/>
      <c r="EP1110"/>
      <c r="EQ1110"/>
      <c r="ER1110"/>
    </row>
    <row r="1111" spans="81:148" ht="21" x14ac:dyDescent="0.5">
      <c r="CC1111"/>
      <c r="CD1111"/>
      <c r="CE1111"/>
      <c r="CF1111"/>
      <c r="CG1111"/>
      <c r="CH1111"/>
      <c r="CI1111"/>
      <c r="CJ1111"/>
      <c r="CK1111"/>
      <c r="CL1111"/>
      <c r="CM1111"/>
      <c r="CN1111"/>
      <c r="CO1111"/>
      <c r="CP1111"/>
      <c r="CQ1111"/>
      <c r="CR1111"/>
      <c r="CS1111"/>
      <c r="CT1111"/>
      <c r="CU1111"/>
      <c r="CV1111"/>
      <c r="CW1111"/>
      <c r="CX1111"/>
      <c r="CY1111"/>
      <c r="CZ1111"/>
      <c r="DA1111"/>
      <c r="DB1111"/>
      <c r="DC1111"/>
      <c r="DD1111"/>
      <c r="DE1111"/>
      <c r="DF1111"/>
      <c r="DG1111"/>
      <c r="DH1111"/>
      <c r="DI1111"/>
      <c r="DJ1111"/>
      <c r="DK1111"/>
      <c r="DL1111"/>
      <c r="DM1111"/>
      <c r="DN1111"/>
      <c r="DO1111"/>
      <c r="DP1111"/>
      <c r="DQ1111"/>
      <c r="DR1111"/>
      <c r="DS1111"/>
      <c r="DT1111"/>
      <c r="DU1111"/>
      <c r="DV1111"/>
      <c r="DW1111"/>
      <c r="DX1111"/>
      <c r="DY1111"/>
      <c r="DZ1111"/>
      <c r="EA1111"/>
      <c r="EB1111"/>
      <c r="EC1111"/>
      <c r="ED1111"/>
      <c r="EE1111"/>
      <c r="EF1111"/>
      <c r="EG1111"/>
      <c r="EH1111"/>
      <c r="EI1111"/>
      <c r="EJ1111"/>
      <c r="EK1111"/>
      <c r="EL1111"/>
      <c r="EM1111"/>
      <c r="EN1111"/>
      <c r="EO1111"/>
      <c r="EP1111"/>
      <c r="EQ1111"/>
      <c r="ER1111"/>
    </row>
    <row r="1112" spans="81:148" ht="21" x14ac:dyDescent="0.5">
      <c r="CC1112"/>
      <c r="CD1112"/>
      <c r="CE1112"/>
      <c r="CF1112"/>
      <c r="CG1112"/>
      <c r="CH1112"/>
      <c r="CI1112"/>
      <c r="CJ1112"/>
      <c r="CK1112"/>
      <c r="CL1112"/>
      <c r="CM1112"/>
      <c r="CN1112"/>
      <c r="CO1112"/>
      <c r="CP1112"/>
      <c r="CQ1112"/>
      <c r="CR1112"/>
      <c r="CS1112"/>
      <c r="CT1112"/>
      <c r="CU1112"/>
      <c r="CV1112"/>
      <c r="CW1112"/>
      <c r="CX1112"/>
      <c r="CY1112"/>
      <c r="CZ1112"/>
      <c r="DA1112"/>
      <c r="DB1112"/>
      <c r="DC1112"/>
      <c r="DD1112"/>
      <c r="DE1112"/>
      <c r="DF1112"/>
      <c r="DG1112"/>
      <c r="DH1112"/>
      <c r="DI1112"/>
      <c r="DJ1112"/>
      <c r="DK1112"/>
      <c r="DL1112"/>
      <c r="DM1112"/>
      <c r="DN1112"/>
      <c r="DO1112"/>
      <c r="DP1112"/>
      <c r="DQ1112"/>
      <c r="DR1112"/>
      <c r="DS1112"/>
      <c r="DT1112"/>
      <c r="DU1112"/>
      <c r="DV1112"/>
      <c r="DW1112"/>
      <c r="DX1112"/>
      <c r="DY1112"/>
      <c r="DZ1112"/>
      <c r="EA1112"/>
      <c r="EB1112"/>
      <c r="EC1112"/>
      <c r="ED1112"/>
      <c r="EE1112"/>
      <c r="EF1112"/>
      <c r="EG1112"/>
      <c r="EH1112"/>
      <c r="EI1112"/>
      <c r="EJ1112"/>
      <c r="EK1112"/>
      <c r="EL1112"/>
      <c r="EM1112"/>
      <c r="EN1112"/>
      <c r="EO1112"/>
      <c r="EP1112"/>
      <c r="EQ1112"/>
      <c r="ER1112"/>
    </row>
    <row r="1113" spans="81:148" ht="21" x14ac:dyDescent="0.5">
      <c r="CC1113"/>
      <c r="CD1113"/>
      <c r="CE1113"/>
      <c r="CF1113"/>
      <c r="CG1113"/>
      <c r="CH1113"/>
      <c r="CI1113"/>
      <c r="CJ1113"/>
      <c r="CK1113"/>
      <c r="CL1113"/>
      <c r="CM1113"/>
      <c r="CN1113"/>
      <c r="CO1113"/>
      <c r="CP1113"/>
      <c r="CQ1113"/>
      <c r="CR1113"/>
      <c r="CS1113"/>
      <c r="CT1113"/>
      <c r="CU1113"/>
      <c r="CV1113"/>
      <c r="CW1113"/>
      <c r="CX1113"/>
      <c r="CY1113"/>
      <c r="CZ1113"/>
      <c r="DA1113"/>
      <c r="DB1113"/>
      <c r="DC1113"/>
      <c r="DD1113"/>
      <c r="DE1113"/>
      <c r="DF1113"/>
      <c r="DG1113"/>
      <c r="DH1113"/>
      <c r="DI1113"/>
      <c r="DJ1113"/>
      <c r="DK1113"/>
      <c r="DL1113"/>
      <c r="DM1113"/>
      <c r="DN1113"/>
      <c r="DO1113"/>
      <c r="DP1113"/>
      <c r="DQ1113"/>
      <c r="DR1113"/>
      <c r="DS1113"/>
      <c r="DT1113"/>
      <c r="DU1113"/>
      <c r="DV1113"/>
      <c r="DW1113"/>
      <c r="DX1113"/>
      <c r="DY1113"/>
      <c r="DZ1113"/>
      <c r="EA1113"/>
      <c r="EB1113"/>
      <c r="EC1113"/>
      <c r="ED1113"/>
      <c r="EE1113"/>
      <c r="EF1113"/>
      <c r="EG1113"/>
      <c r="EH1113"/>
      <c r="EI1113"/>
      <c r="EJ1113"/>
      <c r="EK1113"/>
      <c r="EL1113"/>
      <c r="EM1113"/>
      <c r="EN1113"/>
      <c r="EO1113"/>
      <c r="EP1113"/>
      <c r="EQ1113"/>
      <c r="ER1113"/>
    </row>
    <row r="1114" spans="81:148" ht="21" x14ac:dyDescent="0.5">
      <c r="CC1114"/>
      <c r="CD1114"/>
      <c r="CE1114"/>
      <c r="CF1114"/>
      <c r="CG1114"/>
      <c r="CH1114"/>
      <c r="CI1114"/>
      <c r="CJ1114"/>
      <c r="CK1114"/>
      <c r="CL1114"/>
      <c r="CM1114"/>
      <c r="CN1114"/>
      <c r="CO1114"/>
      <c r="CP1114"/>
      <c r="CQ1114"/>
      <c r="CR1114"/>
      <c r="CS1114"/>
      <c r="CT1114"/>
      <c r="CU1114"/>
      <c r="CV1114"/>
      <c r="CW1114"/>
      <c r="CX1114"/>
      <c r="CY1114"/>
      <c r="CZ1114"/>
      <c r="DA1114"/>
      <c r="DB1114"/>
      <c r="DC1114"/>
      <c r="DD1114"/>
      <c r="DE1114"/>
      <c r="DF1114"/>
      <c r="DG1114"/>
      <c r="DH1114"/>
      <c r="DI1114"/>
      <c r="DJ1114"/>
      <c r="DK1114"/>
      <c r="DL1114"/>
      <c r="DM1114"/>
      <c r="DN1114"/>
      <c r="DO1114"/>
      <c r="DP1114"/>
      <c r="DQ1114"/>
      <c r="DR1114"/>
      <c r="DS1114"/>
      <c r="DT1114"/>
      <c r="DU1114"/>
      <c r="DV1114"/>
      <c r="DW1114"/>
      <c r="DX1114"/>
      <c r="DY1114"/>
      <c r="DZ1114"/>
      <c r="EA1114"/>
      <c r="EB1114"/>
      <c r="EC1114"/>
      <c r="ED1114"/>
      <c r="EE1114"/>
      <c r="EF1114"/>
      <c r="EG1114"/>
      <c r="EH1114"/>
      <c r="EI1114"/>
      <c r="EJ1114"/>
      <c r="EK1114"/>
      <c r="EL1114"/>
      <c r="EM1114"/>
      <c r="EN1114"/>
      <c r="EO1114"/>
      <c r="EP1114"/>
      <c r="EQ1114"/>
      <c r="ER1114"/>
    </row>
    <row r="1115" spans="81:148" ht="21" x14ac:dyDescent="0.5">
      <c r="CC1115"/>
      <c r="CD1115"/>
      <c r="CE1115"/>
      <c r="CF1115"/>
      <c r="CG1115"/>
      <c r="CH1115"/>
      <c r="CI1115"/>
      <c r="CJ1115"/>
      <c r="CK1115"/>
      <c r="CL1115"/>
      <c r="CM1115"/>
      <c r="CN1115"/>
      <c r="CO1115"/>
      <c r="CP1115"/>
      <c r="CQ1115"/>
      <c r="CR1115"/>
      <c r="CS1115"/>
      <c r="CT1115"/>
      <c r="CU1115"/>
      <c r="CV1115"/>
      <c r="CW1115"/>
      <c r="CX1115"/>
      <c r="CY1115"/>
      <c r="CZ1115"/>
      <c r="DA1115"/>
      <c r="DB1115"/>
      <c r="DC1115"/>
      <c r="DD1115"/>
      <c r="DE1115"/>
      <c r="DF1115"/>
      <c r="DG1115"/>
      <c r="DH1115"/>
      <c r="DI1115"/>
      <c r="DJ1115"/>
      <c r="DK1115"/>
      <c r="DL1115"/>
      <c r="DM1115"/>
      <c r="DN1115"/>
      <c r="DO1115"/>
      <c r="DP1115"/>
      <c r="DQ1115"/>
      <c r="DR1115"/>
      <c r="DS1115"/>
      <c r="DT1115"/>
      <c r="DU1115"/>
      <c r="DV1115"/>
      <c r="DW1115"/>
      <c r="DX1115"/>
      <c r="DY1115"/>
      <c r="DZ1115"/>
      <c r="EA1115"/>
      <c r="EB1115"/>
      <c r="EC1115"/>
      <c r="ED1115"/>
      <c r="EE1115"/>
      <c r="EF1115"/>
      <c r="EG1115"/>
      <c r="EH1115"/>
      <c r="EI1115"/>
      <c r="EJ1115"/>
      <c r="EK1115"/>
      <c r="EL1115"/>
      <c r="EM1115"/>
      <c r="EN1115"/>
      <c r="EO1115"/>
      <c r="EP1115"/>
      <c r="EQ1115"/>
      <c r="ER1115"/>
    </row>
    <row r="1116" spans="81:148" ht="21" x14ac:dyDescent="0.5">
      <c r="CC1116"/>
      <c r="CD1116"/>
      <c r="CE1116"/>
      <c r="CF1116"/>
      <c r="CG1116"/>
      <c r="CH1116"/>
      <c r="CI1116"/>
      <c r="CJ1116"/>
      <c r="CK1116"/>
      <c r="CL1116"/>
      <c r="CM1116"/>
      <c r="CN1116"/>
      <c r="CO1116"/>
      <c r="CP1116"/>
      <c r="CQ1116"/>
      <c r="CR1116"/>
      <c r="CS1116"/>
      <c r="CT1116"/>
      <c r="CU1116"/>
      <c r="CV1116"/>
      <c r="CW1116"/>
      <c r="CX1116"/>
      <c r="CY1116"/>
      <c r="CZ1116"/>
      <c r="DA1116"/>
      <c r="DB1116"/>
      <c r="DC1116"/>
      <c r="DD1116"/>
      <c r="DE1116"/>
      <c r="DF1116"/>
      <c r="DG1116"/>
      <c r="DH1116"/>
      <c r="DI1116"/>
      <c r="DJ1116"/>
      <c r="DK1116"/>
      <c r="DL1116"/>
      <c r="DM1116"/>
      <c r="DN1116"/>
      <c r="DO1116"/>
      <c r="DP1116"/>
      <c r="DQ1116"/>
      <c r="DR1116"/>
      <c r="DS1116"/>
      <c r="DT1116"/>
      <c r="DU1116"/>
      <c r="DV1116"/>
      <c r="DW1116"/>
      <c r="DX1116"/>
      <c r="DY1116"/>
      <c r="DZ1116"/>
      <c r="EA1116"/>
      <c r="EB1116"/>
      <c r="EC1116"/>
      <c r="ED1116"/>
      <c r="EE1116"/>
      <c r="EF1116"/>
      <c r="EG1116"/>
      <c r="EH1116"/>
      <c r="EI1116"/>
      <c r="EJ1116"/>
      <c r="EK1116"/>
      <c r="EL1116"/>
      <c r="EM1116"/>
      <c r="EN1116"/>
      <c r="EO1116"/>
      <c r="EP1116"/>
      <c r="EQ1116"/>
      <c r="ER1116"/>
    </row>
    <row r="1117" spans="81:148" ht="21" x14ac:dyDescent="0.5">
      <c r="CC1117"/>
      <c r="CD1117"/>
      <c r="CE1117"/>
      <c r="CF1117"/>
      <c r="CG1117"/>
      <c r="CH1117"/>
      <c r="CI1117"/>
      <c r="CJ1117"/>
      <c r="CK1117"/>
      <c r="CL1117"/>
      <c r="CM1117"/>
      <c r="CN1117"/>
      <c r="CO1117"/>
      <c r="CP1117"/>
      <c r="CQ1117"/>
      <c r="CR1117"/>
      <c r="CS1117"/>
      <c r="CT1117"/>
      <c r="CU1117"/>
      <c r="CV1117"/>
      <c r="CW1117"/>
      <c r="CX1117"/>
      <c r="CY1117"/>
      <c r="CZ1117"/>
      <c r="DA1117"/>
      <c r="DB1117"/>
      <c r="DC1117"/>
      <c r="DD1117"/>
      <c r="DE1117"/>
      <c r="DF1117"/>
      <c r="DG1117"/>
      <c r="DH1117"/>
      <c r="DI1117"/>
      <c r="DJ1117"/>
      <c r="DK1117"/>
      <c r="DL1117"/>
      <c r="DM1117"/>
      <c r="DN1117"/>
      <c r="DO1117"/>
      <c r="DP1117"/>
      <c r="DQ1117"/>
      <c r="DR1117"/>
      <c r="DS1117"/>
      <c r="DT1117"/>
      <c r="DU1117"/>
      <c r="DV1117"/>
      <c r="DW1117"/>
      <c r="DX1117"/>
      <c r="DY1117"/>
      <c r="DZ1117"/>
      <c r="EA1117"/>
      <c r="EB1117"/>
      <c r="EC1117"/>
      <c r="ED1117"/>
      <c r="EE1117"/>
      <c r="EF1117"/>
      <c r="EG1117"/>
      <c r="EH1117"/>
      <c r="EI1117"/>
      <c r="EJ1117"/>
      <c r="EK1117"/>
      <c r="EL1117"/>
      <c r="EM1117"/>
      <c r="EN1117"/>
      <c r="EO1117"/>
      <c r="EP1117"/>
      <c r="EQ1117"/>
      <c r="ER1117"/>
    </row>
    <row r="1118" spans="81:148" ht="21" x14ac:dyDescent="0.5">
      <c r="CC1118"/>
      <c r="CD1118"/>
      <c r="CE1118"/>
      <c r="CF1118"/>
      <c r="CG1118"/>
      <c r="CH1118"/>
      <c r="CI1118"/>
      <c r="CJ1118"/>
      <c r="CK1118"/>
      <c r="CL1118"/>
      <c r="CM1118"/>
      <c r="CN1118"/>
      <c r="CO1118"/>
      <c r="CP1118"/>
      <c r="CQ1118"/>
      <c r="CR1118"/>
      <c r="CS1118"/>
      <c r="CT1118"/>
      <c r="CU1118"/>
      <c r="CV1118"/>
      <c r="CW1118"/>
      <c r="CX1118"/>
      <c r="CY1118"/>
      <c r="CZ1118"/>
      <c r="DA1118"/>
      <c r="DB1118"/>
      <c r="DC1118"/>
      <c r="DD1118"/>
      <c r="DE1118"/>
      <c r="DF1118"/>
      <c r="DG1118"/>
      <c r="DH1118"/>
      <c r="DI1118"/>
      <c r="DJ1118"/>
      <c r="DK1118"/>
      <c r="DL1118"/>
      <c r="DM1118"/>
      <c r="DN1118"/>
      <c r="DO1118"/>
      <c r="DP1118"/>
      <c r="DQ1118"/>
      <c r="DR1118"/>
      <c r="DS1118"/>
      <c r="DT1118"/>
      <c r="DU1118"/>
      <c r="DV1118"/>
      <c r="DW1118"/>
      <c r="DX1118"/>
      <c r="DY1118"/>
      <c r="DZ1118"/>
      <c r="EA1118"/>
      <c r="EB1118"/>
      <c r="EC1118"/>
      <c r="ED1118"/>
      <c r="EE1118"/>
      <c r="EF1118"/>
      <c r="EG1118"/>
      <c r="EH1118"/>
      <c r="EI1118"/>
      <c r="EJ1118"/>
      <c r="EK1118"/>
      <c r="EL1118"/>
      <c r="EM1118"/>
      <c r="EN1118"/>
      <c r="EO1118"/>
      <c r="EP1118"/>
      <c r="EQ1118"/>
      <c r="ER1118"/>
    </row>
    <row r="1119" spans="81:148" ht="21" x14ac:dyDescent="0.5">
      <c r="CC1119"/>
      <c r="CD1119"/>
      <c r="CE1119"/>
      <c r="CF1119"/>
      <c r="CG1119"/>
      <c r="CH1119"/>
      <c r="CI1119"/>
      <c r="CJ1119"/>
      <c r="CK1119"/>
      <c r="CL1119"/>
      <c r="CM1119"/>
      <c r="CN1119"/>
      <c r="CO1119"/>
      <c r="CP1119"/>
      <c r="CQ1119"/>
      <c r="CR1119"/>
      <c r="CS1119"/>
      <c r="CT1119"/>
      <c r="CU1119"/>
      <c r="CV1119"/>
      <c r="CW1119"/>
      <c r="CX1119"/>
      <c r="CY1119"/>
      <c r="CZ1119"/>
      <c r="DA1119"/>
      <c r="DB1119"/>
      <c r="DC1119"/>
      <c r="DD1119"/>
      <c r="DE1119"/>
      <c r="DF1119"/>
      <c r="DG1119"/>
      <c r="DH1119"/>
      <c r="DI1119"/>
      <c r="DJ1119"/>
      <c r="DK1119"/>
      <c r="DL1119"/>
      <c r="DM1119"/>
      <c r="DN1119"/>
      <c r="DO1119"/>
      <c r="DP1119"/>
      <c r="DQ1119"/>
      <c r="DR1119"/>
      <c r="DS1119"/>
      <c r="DT1119"/>
      <c r="DU1119"/>
      <c r="DV1119"/>
      <c r="DW1119"/>
      <c r="DX1119"/>
      <c r="DY1119"/>
      <c r="DZ1119"/>
      <c r="EA1119"/>
      <c r="EB1119"/>
      <c r="EC1119"/>
      <c r="ED1119"/>
      <c r="EE1119"/>
      <c r="EF1119"/>
      <c r="EG1119"/>
      <c r="EH1119"/>
      <c r="EI1119"/>
      <c r="EJ1119"/>
      <c r="EK1119"/>
      <c r="EL1119"/>
      <c r="EM1119"/>
      <c r="EN1119"/>
      <c r="EO1119"/>
      <c r="EP1119"/>
      <c r="EQ1119"/>
      <c r="ER1119"/>
    </row>
    <row r="1120" spans="81:148" ht="21" x14ac:dyDescent="0.5">
      <c r="CC1120"/>
      <c r="CD1120"/>
      <c r="CE1120"/>
      <c r="CF1120"/>
      <c r="CG1120"/>
      <c r="CH1120"/>
      <c r="CI1120"/>
      <c r="CJ1120"/>
      <c r="CK1120"/>
      <c r="CL1120"/>
      <c r="CM1120"/>
      <c r="CN1120"/>
      <c r="CO1120"/>
      <c r="CP1120"/>
      <c r="CQ1120"/>
      <c r="CR1120"/>
      <c r="CS1120"/>
      <c r="CT1120"/>
      <c r="CU1120"/>
      <c r="CV1120"/>
      <c r="CW1120"/>
      <c r="CX1120"/>
      <c r="CY1120"/>
      <c r="CZ1120"/>
      <c r="DA1120"/>
      <c r="DB1120"/>
      <c r="DC1120"/>
      <c r="DD1120"/>
      <c r="DE1120"/>
      <c r="DF1120"/>
      <c r="DG1120"/>
      <c r="DH1120"/>
      <c r="DI1120"/>
      <c r="DJ1120"/>
      <c r="DK1120"/>
      <c r="DL1120"/>
      <c r="DM1120"/>
      <c r="DN1120"/>
      <c r="DO1120"/>
      <c r="DP1120"/>
      <c r="DQ1120"/>
      <c r="DR1120"/>
      <c r="DS1120"/>
      <c r="DT1120"/>
      <c r="DU1120"/>
      <c r="DV1120"/>
      <c r="DW1120"/>
      <c r="DX1120"/>
      <c r="DY1120"/>
      <c r="DZ1120"/>
      <c r="EA1120"/>
      <c r="EB1120"/>
      <c r="EC1120"/>
      <c r="ED1120"/>
      <c r="EE1120"/>
      <c r="EF1120"/>
      <c r="EG1120"/>
      <c r="EH1120"/>
      <c r="EI1120"/>
      <c r="EJ1120"/>
      <c r="EK1120"/>
      <c r="EL1120"/>
      <c r="EM1120"/>
      <c r="EN1120"/>
      <c r="EO1120"/>
      <c r="EP1120"/>
      <c r="EQ1120"/>
      <c r="ER1120"/>
    </row>
    <row r="1121" spans="81:148" ht="21" x14ac:dyDescent="0.5">
      <c r="CC1121"/>
      <c r="CD1121"/>
      <c r="CE1121"/>
      <c r="CF1121"/>
      <c r="CG1121"/>
      <c r="CH1121"/>
      <c r="CI1121"/>
      <c r="CJ1121"/>
      <c r="CK1121"/>
      <c r="CL1121"/>
      <c r="CM1121"/>
      <c r="CN1121"/>
      <c r="CO1121"/>
      <c r="CP1121"/>
      <c r="CQ1121"/>
      <c r="CR1121"/>
      <c r="CS1121"/>
      <c r="CT1121"/>
      <c r="CU1121"/>
      <c r="CV1121"/>
      <c r="CW1121"/>
      <c r="CX1121"/>
      <c r="CY1121"/>
      <c r="CZ1121"/>
      <c r="DA1121"/>
      <c r="DB1121"/>
      <c r="DC1121"/>
      <c r="DD1121"/>
      <c r="DE1121"/>
      <c r="DF1121"/>
      <c r="DG1121"/>
      <c r="DH1121"/>
      <c r="DI1121"/>
      <c r="DJ1121"/>
      <c r="DK1121"/>
      <c r="DL1121"/>
      <c r="DM1121"/>
      <c r="DN1121"/>
      <c r="DO1121"/>
      <c r="DP1121"/>
      <c r="DQ1121"/>
      <c r="DR1121"/>
      <c r="DS1121"/>
      <c r="DT1121"/>
      <c r="DU1121"/>
      <c r="DV1121"/>
      <c r="DW1121"/>
      <c r="DX1121"/>
      <c r="DY1121"/>
      <c r="DZ1121"/>
      <c r="EA1121"/>
      <c r="EB1121"/>
      <c r="EC1121"/>
      <c r="ED1121"/>
      <c r="EE1121"/>
      <c r="EF1121"/>
      <c r="EG1121"/>
      <c r="EH1121"/>
      <c r="EI1121"/>
      <c r="EJ1121"/>
      <c r="EK1121"/>
      <c r="EL1121"/>
      <c r="EM1121"/>
      <c r="EN1121"/>
      <c r="EO1121"/>
      <c r="EP1121"/>
      <c r="EQ1121"/>
      <c r="ER1121"/>
    </row>
    <row r="1122" spans="81:148" ht="21" x14ac:dyDescent="0.5">
      <c r="CC1122"/>
      <c r="CD1122"/>
      <c r="CE1122"/>
      <c r="CF1122"/>
      <c r="CG1122"/>
      <c r="CH1122"/>
      <c r="CI1122"/>
      <c r="CJ1122"/>
      <c r="CK1122"/>
      <c r="CL1122"/>
      <c r="CM1122"/>
      <c r="CN1122"/>
      <c r="CO1122"/>
      <c r="CP1122"/>
      <c r="CQ1122"/>
      <c r="CR1122"/>
      <c r="CS1122"/>
      <c r="CT1122"/>
      <c r="CU1122"/>
      <c r="CV1122"/>
      <c r="CW1122"/>
      <c r="CX1122"/>
      <c r="CY1122"/>
      <c r="CZ1122"/>
      <c r="DA1122"/>
      <c r="DB1122"/>
      <c r="DC1122"/>
      <c r="DD1122"/>
      <c r="DE1122"/>
      <c r="DF1122"/>
      <c r="DG1122"/>
      <c r="DH1122"/>
      <c r="DI1122"/>
      <c r="DJ1122"/>
      <c r="DK1122"/>
      <c r="DL1122"/>
      <c r="DM1122"/>
      <c r="DN1122"/>
      <c r="DO1122"/>
      <c r="DP1122"/>
      <c r="DQ1122"/>
      <c r="DR1122"/>
      <c r="DS1122"/>
      <c r="DT1122"/>
      <c r="DU1122"/>
      <c r="DV1122"/>
      <c r="DW1122"/>
      <c r="DX1122"/>
      <c r="DY1122"/>
      <c r="DZ1122"/>
      <c r="EA1122"/>
      <c r="EB1122"/>
      <c r="EC1122"/>
      <c r="ED1122"/>
      <c r="EE1122"/>
      <c r="EF1122"/>
      <c r="EG1122"/>
      <c r="EH1122"/>
      <c r="EI1122"/>
      <c r="EJ1122"/>
      <c r="EK1122"/>
      <c r="EL1122"/>
      <c r="EM1122"/>
      <c r="EN1122"/>
      <c r="EO1122"/>
      <c r="EP1122"/>
      <c r="EQ1122"/>
      <c r="ER1122"/>
    </row>
    <row r="1123" spans="81:148" ht="21" x14ac:dyDescent="0.5">
      <c r="CC1123"/>
      <c r="CD1123"/>
      <c r="CE1123"/>
      <c r="CF1123"/>
      <c r="CG1123"/>
      <c r="CH1123"/>
      <c r="CI1123"/>
      <c r="CJ1123"/>
      <c r="CK1123"/>
      <c r="CL1123"/>
      <c r="CM1123"/>
      <c r="CN1123"/>
      <c r="CO1123"/>
      <c r="CP1123"/>
      <c r="CQ1123"/>
      <c r="CR1123"/>
      <c r="CS1123"/>
      <c r="CT1123"/>
      <c r="CU1123"/>
      <c r="CV1123"/>
      <c r="CW1123"/>
      <c r="CX1123"/>
      <c r="CY1123"/>
      <c r="CZ1123"/>
      <c r="DA1123"/>
      <c r="DB1123"/>
      <c r="DC1123"/>
      <c r="DD1123"/>
      <c r="DE1123"/>
      <c r="DF1123"/>
      <c r="DG1123"/>
      <c r="DH1123"/>
      <c r="DI1123"/>
      <c r="DJ1123"/>
      <c r="DK1123"/>
      <c r="DL1123"/>
      <c r="DM1123"/>
      <c r="DN1123"/>
      <c r="DO1123"/>
      <c r="DP1123"/>
      <c r="DQ1123"/>
      <c r="DR1123"/>
      <c r="DS1123"/>
      <c r="DT1123"/>
      <c r="DU1123"/>
      <c r="DV1123"/>
      <c r="DW1123"/>
      <c r="DX1123"/>
      <c r="DY1123"/>
      <c r="DZ1123"/>
      <c r="EA1123"/>
      <c r="EB1123"/>
      <c r="EC1123"/>
      <c r="ED1123"/>
      <c r="EE1123"/>
      <c r="EF1123"/>
      <c r="EG1123"/>
      <c r="EH1123"/>
      <c r="EI1123"/>
      <c r="EJ1123"/>
      <c r="EK1123"/>
      <c r="EL1123"/>
      <c r="EM1123"/>
      <c r="EN1123"/>
      <c r="EO1123"/>
      <c r="EP1123"/>
      <c r="EQ1123"/>
      <c r="ER1123"/>
    </row>
    <row r="1124" spans="81:148" ht="21" x14ac:dyDescent="0.5">
      <c r="CC1124"/>
      <c r="CD1124"/>
      <c r="CE1124"/>
      <c r="CF1124"/>
      <c r="CG1124"/>
      <c r="CH1124"/>
      <c r="CI1124"/>
      <c r="CJ1124"/>
      <c r="CK1124"/>
      <c r="CL1124"/>
      <c r="CM1124"/>
      <c r="CN1124"/>
      <c r="CO1124"/>
      <c r="CP1124"/>
      <c r="CQ1124"/>
      <c r="CR1124"/>
      <c r="CS1124"/>
      <c r="CT1124"/>
      <c r="CU1124"/>
      <c r="CV1124"/>
      <c r="CW1124"/>
      <c r="CX1124"/>
      <c r="CY1124"/>
      <c r="CZ1124"/>
      <c r="DA1124"/>
      <c r="DB1124"/>
      <c r="DC1124"/>
      <c r="DD1124"/>
      <c r="DE1124"/>
      <c r="DF1124"/>
      <c r="DG1124"/>
      <c r="DH1124"/>
      <c r="DI1124"/>
      <c r="DJ1124"/>
      <c r="DK1124"/>
      <c r="DL1124"/>
      <c r="DM1124"/>
      <c r="DN1124"/>
      <c r="DO1124"/>
      <c r="DP1124"/>
      <c r="DQ1124"/>
      <c r="DR1124"/>
      <c r="DS1124"/>
      <c r="DT1124"/>
      <c r="DU1124"/>
      <c r="DV1124"/>
      <c r="DW1124"/>
      <c r="DX1124"/>
      <c r="DY1124"/>
      <c r="DZ1124"/>
      <c r="EA1124"/>
      <c r="EB1124"/>
      <c r="EC1124"/>
      <c r="ED1124"/>
      <c r="EE1124"/>
      <c r="EF1124"/>
      <c r="EG1124"/>
      <c r="EH1124"/>
      <c r="EI1124"/>
      <c r="EJ1124"/>
      <c r="EK1124"/>
      <c r="EL1124"/>
      <c r="EM1124"/>
      <c r="EN1124"/>
      <c r="EO1124"/>
      <c r="EP1124"/>
      <c r="EQ1124"/>
      <c r="ER1124"/>
    </row>
    <row r="1125" spans="81:148" ht="21" x14ac:dyDescent="0.5">
      <c r="CC1125"/>
      <c r="CD1125"/>
      <c r="CE1125"/>
      <c r="CF1125"/>
      <c r="CG1125"/>
      <c r="CH1125"/>
      <c r="CI1125"/>
      <c r="CJ1125"/>
      <c r="CK1125"/>
      <c r="CL1125"/>
      <c r="CM1125"/>
      <c r="CN1125"/>
      <c r="CO1125"/>
      <c r="CP1125"/>
      <c r="CQ1125"/>
      <c r="CR1125"/>
      <c r="CS1125"/>
      <c r="CT1125"/>
      <c r="CU1125"/>
      <c r="CV1125"/>
      <c r="CW1125"/>
      <c r="CX1125"/>
      <c r="CY1125"/>
      <c r="CZ1125"/>
      <c r="DA1125"/>
      <c r="DB1125"/>
      <c r="DC1125"/>
      <c r="DD1125"/>
      <c r="DE1125"/>
      <c r="DF1125"/>
      <c r="DG1125"/>
      <c r="DH1125"/>
      <c r="DI1125"/>
      <c r="DJ1125"/>
      <c r="DK1125"/>
      <c r="DL1125"/>
      <c r="DM1125"/>
      <c r="DN1125"/>
      <c r="DO1125"/>
      <c r="DP1125"/>
      <c r="DQ1125"/>
      <c r="DR1125"/>
      <c r="DS1125"/>
      <c r="DT1125"/>
      <c r="DU1125"/>
      <c r="DV1125"/>
      <c r="DW1125"/>
      <c r="DX1125"/>
      <c r="DY1125"/>
      <c r="DZ1125"/>
      <c r="EA1125"/>
      <c r="EB1125"/>
      <c r="EC1125"/>
      <c r="ED1125"/>
      <c r="EE1125"/>
      <c r="EF1125"/>
      <c r="EG1125"/>
      <c r="EH1125"/>
      <c r="EI1125"/>
      <c r="EJ1125"/>
      <c r="EK1125"/>
      <c r="EL1125"/>
      <c r="EM1125"/>
      <c r="EN1125"/>
      <c r="EO1125"/>
      <c r="EP1125"/>
      <c r="EQ1125"/>
      <c r="ER1125"/>
    </row>
    <row r="1126" spans="81:148" ht="21" x14ac:dyDescent="0.5">
      <c r="CC1126"/>
      <c r="CD1126"/>
      <c r="CE1126"/>
      <c r="CF1126"/>
      <c r="CG1126"/>
      <c r="CH1126"/>
      <c r="CI1126"/>
      <c r="CJ1126"/>
      <c r="CK1126"/>
      <c r="CL1126"/>
      <c r="CM1126"/>
      <c r="CN1126"/>
      <c r="CO1126"/>
      <c r="CP1126"/>
      <c r="CQ1126"/>
      <c r="CR1126"/>
      <c r="CS1126"/>
      <c r="CT1126"/>
      <c r="CU1126"/>
      <c r="CV1126"/>
      <c r="CW1126"/>
      <c r="CX1126"/>
      <c r="CY1126"/>
      <c r="CZ1126"/>
      <c r="DA1126"/>
      <c r="DB1126"/>
      <c r="DC1126"/>
      <c r="DD1126"/>
      <c r="DE1126"/>
      <c r="DF1126"/>
      <c r="DG1126"/>
      <c r="DH1126"/>
      <c r="DI1126"/>
      <c r="DJ1126"/>
      <c r="DK1126"/>
      <c r="DL1126"/>
      <c r="DM1126"/>
      <c r="DN1126"/>
      <c r="DO1126"/>
      <c r="DP1126"/>
      <c r="DQ1126"/>
      <c r="DR1126"/>
      <c r="DS1126"/>
      <c r="DT1126"/>
      <c r="DU1126"/>
      <c r="DV1126"/>
      <c r="DW1126"/>
      <c r="DX1126"/>
      <c r="DY1126"/>
      <c r="DZ1126"/>
      <c r="EA1126"/>
      <c r="EB1126"/>
      <c r="EC1126"/>
      <c r="ED1126"/>
      <c r="EE1126"/>
      <c r="EF1126"/>
      <c r="EG1126"/>
      <c r="EH1126"/>
      <c r="EI1126"/>
      <c r="EJ1126"/>
      <c r="EK1126"/>
      <c r="EL1126"/>
      <c r="EM1126"/>
      <c r="EN1126"/>
      <c r="EO1126"/>
      <c r="EP1126"/>
      <c r="EQ1126"/>
      <c r="ER1126"/>
    </row>
    <row r="1127" spans="81:148" ht="21" x14ac:dyDescent="0.5">
      <c r="CC1127"/>
      <c r="CD1127"/>
      <c r="CE1127"/>
      <c r="CF1127"/>
      <c r="CG1127"/>
      <c r="CH1127"/>
      <c r="CI1127"/>
      <c r="CJ1127"/>
      <c r="CK1127"/>
      <c r="CL1127"/>
      <c r="CM1127"/>
      <c r="CN1127"/>
      <c r="CO1127"/>
      <c r="CP1127"/>
      <c r="CQ1127"/>
      <c r="CR1127"/>
      <c r="CS1127"/>
      <c r="CT1127"/>
      <c r="CU1127"/>
      <c r="CV1127"/>
      <c r="CW1127"/>
      <c r="CX1127"/>
      <c r="CY1127"/>
      <c r="CZ1127"/>
      <c r="DA1127"/>
      <c r="DB1127"/>
      <c r="DC1127"/>
      <c r="DD1127"/>
      <c r="DE1127"/>
      <c r="DF1127"/>
      <c r="DG1127"/>
      <c r="DH1127"/>
      <c r="DI1127"/>
      <c r="DJ1127"/>
      <c r="DK1127"/>
      <c r="DL1127"/>
      <c r="DM1127"/>
      <c r="DN1127"/>
      <c r="DO1127"/>
      <c r="DP1127"/>
      <c r="DQ1127"/>
      <c r="DR1127"/>
      <c r="DS1127"/>
      <c r="DT1127"/>
      <c r="DU1127"/>
      <c r="DV1127"/>
      <c r="DW1127"/>
      <c r="DX1127"/>
      <c r="DY1127"/>
      <c r="DZ1127"/>
      <c r="EA1127"/>
      <c r="EB1127"/>
      <c r="EC1127"/>
      <c r="ED1127"/>
      <c r="EE1127"/>
      <c r="EF1127"/>
      <c r="EG1127"/>
      <c r="EH1127"/>
      <c r="EI1127"/>
      <c r="EJ1127"/>
      <c r="EK1127"/>
      <c r="EL1127"/>
      <c r="EM1127"/>
      <c r="EN1127"/>
      <c r="EO1127"/>
      <c r="EP1127"/>
      <c r="EQ1127"/>
      <c r="ER1127"/>
    </row>
    <row r="1128" spans="81:148" ht="21" x14ac:dyDescent="0.5">
      <c r="CC1128"/>
      <c r="CD1128"/>
      <c r="CE1128"/>
      <c r="CF1128"/>
      <c r="CG1128"/>
      <c r="CH1128"/>
      <c r="CI1128"/>
      <c r="CJ1128"/>
      <c r="CK1128"/>
      <c r="CL1128"/>
      <c r="CM1128"/>
      <c r="CN1128"/>
      <c r="CO1128"/>
      <c r="CP1128"/>
      <c r="CQ1128"/>
      <c r="CR1128"/>
      <c r="CS1128"/>
      <c r="CT1128"/>
      <c r="CU1128"/>
      <c r="CV1128"/>
      <c r="CW1128"/>
      <c r="CX1128"/>
      <c r="CY1128"/>
      <c r="CZ1128"/>
      <c r="DA1128"/>
      <c r="DB1128"/>
      <c r="DC1128"/>
      <c r="DD1128"/>
      <c r="DE1128"/>
      <c r="DF1128"/>
      <c r="DG1128"/>
      <c r="DH1128"/>
      <c r="DI1128"/>
      <c r="DJ1128"/>
      <c r="DK1128"/>
      <c r="DL1128"/>
      <c r="DM1128"/>
      <c r="DN1128"/>
      <c r="DO1128"/>
      <c r="DP1128"/>
      <c r="DQ1128"/>
      <c r="DR1128"/>
      <c r="DS1128"/>
      <c r="DT1128"/>
      <c r="DU1128"/>
      <c r="DV1128"/>
      <c r="DW1128"/>
      <c r="DX1128"/>
      <c r="DY1128"/>
      <c r="DZ1128"/>
      <c r="EA1128"/>
      <c r="EB1128"/>
      <c r="EC1128"/>
      <c r="ED1128"/>
      <c r="EE1128"/>
      <c r="EF1128"/>
      <c r="EG1128"/>
      <c r="EH1128"/>
      <c r="EI1128"/>
      <c r="EJ1128"/>
      <c r="EK1128"/>
      <c r="EL1128"/>
      <c r="EM1128"/>
      <c r="EN1128"/>
      <c r="EO1128"/>
      <c r="EP1128"/>
      <c r="EQ1128"/>
      <c r="ER1128"/>
    </row>
    <row r="1129" spans="81:148" ht="21" x14ac:dyDescent="0.5">
      <c r="CC1129"/>
      <c r="CD1129"/>
      <c r="CE1129"/>
      <c r="CF1129"/>
      <c r="CG1129"/>
      <c r="CH1129"/>
      <c r="CI1129"/>
      <c r="CJ1129"/>
      <c r="CK1129"/>
      <c r="CL1129"/>
      <c r="CM1129"/>
      <c r="CN1129"/>
      <c r="CO1129"/>
      <c r="CP1129"/>
      <c r="CQ1129"/>
      <c r="CR1129"/>
      <c r="CS1129"/>
      <c r="CT1129"/>
      <c r="CU1129"/>
      <c r="CV1129"/>
      <c r="CW1129"/>
      <c r="CX1129"/>
      <c r="CY1129"/>
      <c r="CZ1129"/>
      <c r="DA1129"/>
      <c r="DB1129"/>
      <c r="DC1129"/>
      <c r="DD1129"/>
      <c r="DE1129"/>
      <c r="DF1129"/>
      <c r="DG1129"/>
      <c r="DH1129"/>
      <c r="DI1129"/>
      <c r="DJ1129"/>
      <c r="DK1129"/>
      <c r="DL1129"/>
      <c r="DM1129"/>
      <c r="DN1129"/>
      <c r="DO1129"/>
      <c r="DP1129"/>
      <c r="DQ1129"/>
      <c r="DR1129"/>
      <c r="DS1129"/>
      <c r="DT1129"/>
      <c r="DU1129"/>
      <c r="DV1129"/>
      <c r="DW1129"/>
      <c r="DX1129"/>
      <c r="DY1129"/>
      <c r="DZ1129"/>
      <c r="EA1129"/>
      <c r="EB1129"/>
      <c r="EC1129"/>
      <c r="ED1129"/>
      <c r="EE1129"/>
      <c r="EF1129"/>
      <c r="EG1129"/>
      <c r="EH1129"/>
      <c r="EI1129"/>
      <c r="EJ1129"/>
      <c r="EK1129"/>
      <c r="EL1129"/>
      <c r="EM1129"/>
      <c r="EN1129"/>
      <c r="EO1129"/>
      <c r="EP1129"/>
      <c r="EQ1129"/>
      <c r="ER1129"/>
    </row>
    <row r="1130" spans="81:148" ht="21" x14ac:dyDescent="0.5">
      <c r="CC1130"/>
      <c r="CD1130"/>
      <c r="CE1130"/>
      <c r="CF1130"/>
      <c r="CG1130"/>
      <c r="CH1130"/>
      <c r="CI1130"/>
      <c r="CJ1130"/>
      <c r="CK1130"/>
      <c r="CL1130"/>
      <c r="CM1130"/>
      <c r="CN1130"/>
      <c r="CO1130"/>
      <c r="CP1130"/>
      <c r="CQ1130"/>
      <c r="CR1130"/>
      <c r="CS1130"/>
      <c r="CT1130"/>
      <c r="CU1130"/>
      <c r="CV1130"/>
      <c r="CW1130"/>
      <c r="CX1130"/>
      <c r="CY1130"/>
      <c r="CZ1130"/>
      <c r="DA1130"/>
      <c r="DB1130"/>
      <c r="DC1130"/>
      <c r="DD1130"/>
      <c r="DE1130"/>
      <c r="DF1130"/>
      <c r="DG1130"/>
      <c r="DH1130"/>
      <c r="DI1130"/>
      <c r="DJ1130"/>
      <c r="DK1130"/>
      <c r="DL1130"/>
      <c r="DM1130"/>
      <c r="DN1130"/>
      <c r="DO1130"/>
      <c r="DP1130"/>
      <c r="DQ1130"/>
      <c r="DR1130"/>
      <c r="DS1130"/>
      <c r="DT1130"/>
      <c r="DU1130"/>
      <c r="DV1130"/>
      <c r="DW1130"/>
      <c r="DX1130"/>
      <c r="DY1130"/>
      <c r="DZ1130"/>
      <c r="EA1130"/>
      <c r="EB1130"/>
      <c r="EC1130"/>
      <c r="ED1130"/>
      <c r="EE1130"/>
      <c r="EF1130"/>
      <c r="EG1130"/>
      <c r="EH1130"/>
      <c r="EI1130"/>
      <c r="EJ1130"/>
      <c r="EK1130"/>
      <c r="EL1130"/>
      <c r="EM1130"/>
      <c r="EN1130"/>
      <c r="EO1130"/>
      <c r="EP1130"/>
      <c r="EQ1130"/>
      <c r="ER1130"/>
    </row>
    <row r="1131" spans="81:148" ht="21" x14ac:dyDescent="0.5">
      <c r="CC1131"/>
      <c r="CD1131"/>
      <c r="CE1131"/>
      <c r="CF1131"/>
      <c r="CG1131"/>
      <c r="CH1131"/>
      <c r="CI1131"/>
      <c r="CJ1131"/>
      <c r="CK1131"/>
      <c r="CL1131"/>
      <c r="CM1131"/>
      <c r="CN1131"/>
      <c r="CO1131"/>
      <c r="CP1131"/>
      <c r="CQ1131"/>
      <c r="CR1131"/>
      <c r="CS1131"/>
      <c r="CT1131"/>
      <c r="CU1131"/>
      <c r="CV1131"/>
      <c r="CW1131"/>
      <c r="CX1131"/>
      <c r="CY1131"/>
      <c r="CZ1131"/>
      <c r="DA1131"/>
      <c r="DB1131"/>
      <c r="DC1131"/>
      <c r="DD1131"/>
      <c r="DE1131"/>
      <c r="DF1131"/>
      <c r="DG1131"/>
      <c r="DH1131"/>
      <c r="DI1131"/>
      <c r="DJ1131"/>
      <c r="DK1131"/>
      <c r="DL1131"/>
      <c r="DM1131"/>
      <c r="DN1131"/>
      <c r="DO1131"/>
      <c r="DP1131"/>
      <c r="DQ1131"/>
      <c r="DR1131"/>
      <c r="DS1131"/>
      <c r="DT1131"/>
      <c r="DU1131"/>
      <c r="DV1131"/>
      <c r="DW1131"/>
      <c r="DX1131"/>
      <c r="DY1131"/>
      <c r="DZ1131"/>
      <c r="EA1131"/>
      <c r="EB1131"/>
      <c r="EC1131"/>
      <c r="ED1131"/>
      <c r="EE1131"/>
      <c r="EF1131"/>
      <c r="EG1131"/>
      <c r="EH1131"/>
      <c r="EI1131"/>
      <c r="EJ1131"/>
      <c r="EK1131"/>
      <c r="EL1131"/>
      <c r="EM1131"/>
      <c r="EN1131"/>
      <c r="EO1131"/>
      <c r="EP1131"/>
      <c r="EQ1131"/>
      <c r="ER1131"/>
    </row>
    <row r="1132" spans="81:148" ht="21" x14ac:dyDescent="0.5">
      <c r="CC1132"/>
      <c r="CD1132"/>
      <c r="CE1132"/>
      <c r="CF1132"/>
      <c r="CG1132"/>
      <c r="CH1132"/>
      <c r="CI1132"/>
      <c r="CJ1132"/>
      <c r="CK1132"/>
      <c r="CL1132"/>
      <c r="CM1132"/>
      <c r="CN1132"/>
      <c r="CO1132"/>
      <c r="CP1132"/>
      <c r="CQ1132"/>
      <c r="CR1132"/>
      <c r="CS1132"/>
      <c r="CT1132"/>
      <c r="CU1132"/>
      <c r="CV1132"/>
      <c r="CW1132"/>
      <c r="CX1132"/>
      <c r="CY1132"/>
      <c r="CZ1132"/>
      <c r="DA1132"/>
      <c r="DB1132"/>
      <c r="DC1132"/>
      <c r="DD1132"/>
      <c r="DE1132"/>
      <c r="DF1132"/>
      <c r="DG1132"/>
      <c r="DH1132"/>
      <c r="DI1132"/>
      <c r="DJ1132"/>
      <c r="DK1132"/>
      <c r="DL1132"/>
      <c r="DM1132"/>
      <c r="DN1132"/>
      <c r="DO1132"/>
      <c r="DP1132"/>
      <c r="DQ1132"/>
      <c r="DR1132"/>
      <c r="DS1132"/>
      <c r="DT1132"/>
      <c r="DU1132"/>
      <c r="DV1132"/>
      <c r="DW1132"/>
      <c r="DX1132"/>
      <c r="DY1132"/>
      <c r="DZ1132"/>
      <c r="EA1132"/>
      <c r="EB1132"/>
      <c r="EC1132"/>
      <c r="ED1132"/>
      <c r="EE1132"/>
      <c r="EF1132"/>
      <c r="EG1132"/>
      <c r="EH1132"/>
      <c r="EI1132"/>
      <c r="EJ1132"/>
      <c r="EK1132"/>
      <c r="EL1132"/>
      <c r="EM1132"/>
      <c r="EN1132"/>
      <c r="EO1132"/>
      <c r="EP1132"/>
      <c r="EQ1132"/>
      <c r="ER1132"/>
    </row>
    <row r="1133" spans="81:148" ht="21" x14ac:dyDescent="0.5">
      <c r="CC1133"/>
      <c r="CD1133"/>
      <c r="CE1133"/>
      <c r="CF1133"/>
      <c r="CG1133"/>
      <c r="CH1133"/>
      <c r="CI1133"/>
      <c r="CJ1133"/>
      <c r="CK1133"/>
      <c r="CL1133"/>
      <c r="CM1133"/>
      <c r="CN1133"/>
      <c r="CO1133"/>
      <c r="CP1133"/>
      <c r="CQ1133"/>
      <c r="CR1133"/>
      <c r="CS1133"/>
      <c r="CT1133"/>
      <c r="CU1133"/>
      <c r="CV1133"/>
      <c r="CW1133"/>
      <c r="CX1133"/>
      <c r="CY1133"/>
      <c r="CZ1133"/>
      <c r="DA1133"/>
      <c r="DB1133"/>
      <c r="DC1133"/>
      <c r="DD1133"/>
      <c r="DE1133"/>
      <c r="DF1133"/>
      <c r="DG1133"/>
      <c r="DH1133"/>
      <c r="DI1133"/>
      <c r="DJ1133"/>
      <c r="DK1133"/>
      <c r="DL1133"/>
      <c r="DM1133"/>
      <c r="DN1133"/>
      <c r="DO1133"/>
      <c r="DP1133"/>
      <c r="DQ1133"/>
      <c r="DR1133"/>
      <c r="DS1133"/>
      <c r="DT1133"/>
      <c r="DU1133"/>
      <c r="DV1133"/>
      <c r="DW1133"/>
      <c r="DX1133"/>
      <c r="DY1133"/>
      <c r="DZ1133"/>
      <c r="EA1133"/>
      <c r="EB1133"/>
      <c r="EC1133"/>
      <c r="ED1133"/>
      <c r="EE1133"/>
      <c r="EF1133"/>
      <c r="EG1133"/>
      <c r="EH1133"/>
      <c r="EI1133"/>
      <c r="EJ1133"/>
      <c r="EK1133"/>
      <c r="EL1133"/>
      <c r="EM1133"/>
      <c r="EN1133"/>
      <c r="EO1133"/>
      <c r="EP1133"/>
      <c r="EQ1133"/>
      <c r="ER1133"/>
    </row>
    <row r="1134" spans="81:148" ht="21" x14ac:dyDescent="0.5">
      <c r="CC1134"/>
      <c r="CD1134"/>
      <c r="CE1134"/>
      <c r="CF1134"/>
      <c r="CG1134"/>
      <c r="CH1134"/>
      <c r="CI1134"/>
      <c r="CJ1134"/>
      <c r="CK1134"/>
      <c r="CL1134"/>
      <c r="CM1134"/>
      <c r="CN1134"/>
      <c r="CO1134"/>
      <c r="CP1134"/>
      <c r="CQ1134"/>
      <c r="CR1134"/>
      <c r="CS1134"/>
      <c r="CT1134"/>
      <c r="CU1134"/>
      <c r="CV1134"/>
      <c r="CW1134"/>
      <c r="CX1134"/>
      <c r="CY1134"/>
      <c r="CZ1134"/>
      <c r="DA1134"/>
      <c r="DB1134"/>
      <c r="DC1134"/>
      <c r="DD1134"/>
      <c r="DE1134"/>
      <c r="DF1134"/>
      <c r="DG1134"/>
      <c r="DH1134"/>
      <c r="DI1134"/>
      <c r="DJ1134"/>
      <c r="DK1134"/>
      <c r="DL1134"/>
      <c r="DM1134"/>
      <c r="DN1134"/>
      <c r="DO1134"/>
      <c r="DP1134"/>
      <c r="DQ1134"/>
      <c r="DR1134"/>
      <c r="DS1134"/>
      <c r="DT1134"/>
      <c r="DU1134"/>
      <c r="DV1134"/>
      <c r="DW1134"/>
      <c r="DX1134"/>
      <c r="DY1134"/>
      <c r="DZ1134"/>
      <c r="EA1134"/>
      <c r="EB1134"/>
      <c r="EC1134"/>
      <c r="ED1134"/>
      <c r="EE1134"/>
      <c r="EF1134"/>
      <c r="EG1134"/>
      <c r="EH1134"/>
      <c r="EI1134"/>
      <c r="EJ1134"/>
      <c r="EK1134"/>
      <c r="EL1134"/>
      <c r="EM1134"/>
      <c r="EN1134"/>
      <c r="EO1134"/>
      <c r="EP1134"/>
      <c r="EQ1134"/>
      <c r="ER1134"/>
    </row>
    <row r="1135" spans="81:148" ht="21" x14ac:dyDescent="0.5">
      <c r="CC1135"/>
      <c r="CD1135"/>
      <c r="CE1135"/>
      <c r="CF1135"/>
      <c r="CG1135"/>
      <c r="CH1135"/>
      <c r="CI1135"/>
      <c r="CJ1135"/>
      <c r="CK1135"/>
      <c r="CL1135"/>
      <c r="CM1135"/>
      <c r="CN1135"/>
      <c r="CO1135"/>
      <c r="CP1135"/>
      <c r="CQ1135"/>
      <c r="CR1135"/>
      <c r="CS1135"/>
      <c r="CT1135"/>
      <c r="CU1135"/>
      <c r="CV1135"/>
      <c r="CW1135"/>
      <c r="CX1135"/>
      <c r="CY1135"/>
      <c r="CZ1135"/>
      <c r="DA1135"/>
      <c r="DB1135"/>
      <c r="DC1135"/>
      <c r="DD1135"/>
      <c r="DE1135"/>
      <c r="DF1135"/>
      <c r="DG1135"/>
      <c r="DH1135"/>
      <c r="DI1135"/>
      <c r="DJ1135"/>
      <c r="DK1135"/>
      <c r="DL1135"/>
      <c r="DM1135"/>
      <c r="DN1135"/>
      <c r="DO1135"/>
      <c r="DP1135"/>
      <c r="DQ1135"/>
      <c r="DR1135"/>
      <c r="DS1135"/>
      <c r="DT1135"/>
      <c r="DU1135"/>
      <c r="DV1135"/>
      <c r="DW1135"/>
      <c r="DX1135"/>
      <c r="DY1135"/>
      <c r="DZ1135"/>
      <c r="EA1135"/>
      <c r="EB1135"/>
      <c r="EC1135"/>
      <c r="ED1135"/>
      <c r="EE1135"/>
      <c r="EF1135"/>
      <c r="EG1135"/>
      <c r="EH1135"/>
      <c r="EI1135"/>
      <c r="EJ1135"/>
      <c r="EK1135"/>
      <c r="EL1135"/>
      <c r="EM1135"/>
      <c r="EN1135"/>
      <c r="EO1135"/>
      <c r="EP1135"/>
      <c r="EQ1135"/>
      <c r="ER1135"/>
    </row>
    <row r="1136" spans="81:148" ht="21" x14ac:dyDescent="0.5">
      <c r="CC1136"/>
      <c r="CD1136"/>
      <c r="CE1136"/>
      <c r="CF1136"/>
      <c r="CG1136"/>
      <c r="CH1136"/>
      <c r="CI1136"/>
      <c r="CJ1136"/>
      <c r="CK1136"/>
      <c r="CL1136"/>
      <c r="CM1136"/>
      <c r="CN1136"/>
      <c r="CO1136"/>
      <c r="CP1136"/>
      <c r="CQ1136"/>
      <c r="CR1136"/>
      <c r="CS1136"/>
      <c r="CT1136"/>
      <c r="CU1136"/>
      <c r="CV1136"/>
      <c r="CW1136"/>
      <c r="CX1136"/>
      <c r="CY1136"/>
      <c r="CZ1136"/>
      <c r="DA1136"/>
      <c r="DB1136"/>
      <c r="DC1136"/>
      <c r="DD1136"/>
      <c r="DE1136"/>
      <c r="DF1136"/>
      <c r="DG1136"/>
      <c r="DH1136"/>
      <c r="DI1136"/>
      <c r="DJ1136"/>
      <c r="DK1136"/>
      <c r="DL1136"/>
      <c r="DM1136"/>
      <c r="DN1136"/>
      <c r="DO1136"/>
      <c r="DP1136"/>
      <c r="DQ1136"/>
      <c r="DR1136"/>
      <c r="DS1136"/>
      <c r="DT1136"/>
      <c r="DU1136"/>
      <c r="DV1136"/>
      <c r="DW1136"/>
      <c r="DX1136"/>
      <c r="DY1136"/>
      <c r="DZ1136"/>
      <c r="EA1136"/>
      <c r="EB1136"/>
      <c r="EC1136"/>
      <c r="ED1136"/>
      <c r="EE1136"/>
      <c r="EF1136"/>
      <c r="EG1136"/>
      <c r="EH1136"/>
      <c r="EI1136"/>
      <c r="EJ1136"/>
      <c r="EK1136"/>
      <c r="EL1136"/>
      <c r="EM1136"/>
      <c r="EN1136"/>
      <c r="EO1136"/>
      <c r="EP1136"/>
      <c r="EQ1136"/>
      <c r="ER1136"/>
    </row>
    <row r="1137" spans="81:148" ht="21" x14ac:dyDescent="0.5">
      <c r="CC1137"/>
      <c r="CD1137"/>
      <c r="CE1137"/>
      <c r="CF1137"/>
      <c r="CG1137"/>
      <c r="CH1137"/>
      <c r="CI1137"/>
      <c r="CJ1137"/>
      <c r="CK1137"/>
      <c r="CL1137"/>
      <c r="CM1137"/>
      <c r="CN1137"/>
      <c r="CO1137"/>
      <c r="CP1137"/>
      <c r="CQ1137"/>
      <c r="CR1137"/>
      <c r="CS1137"/>
      <c r="CT1137"/>
      <c r="CU1137"/>
      <c r="CV1137"/>
      <c r="CW1137"/>
      <c r="CX1137"/>
      <c r="CY1137"/>
      <c r="CZ1137"/>
      <c r="DA1137"/>
      <c r="DB1137"/>
      <c r="DC1137"/>
      <c r="DD1137"/>
      <c r="DE1137"/>
      <c r="DF1137"/>
      <c r="DG1137"/>
      <c r="DH1137"/>
      <c r="DI1137"/>
      <c r="DJ1137"/>
      <c r="DK1137"/>
      <c r="DL1137"/>
      <c r="DM1137"/>
      <c r="DN1137"/>
      <c r="DO1137"/>
      <c r="DP1137"/>
      <c r="DQ1137"/>
      <c r="DR1137"/>
      <c r="DS1137"/>
      <c r="DT1137"/>
      <c r="DU1137"/>
      <c r="DV1137"/>
      <c r="DW1137"/>
      <c r="DX1137"/>
      <c r="DY1137"/>
      <c r="DZ1137"/>
      <c r="EA1137"/>
      <c r="EB1137"/>
      <c r="EC1137"/>
      <c r="ED1137"/>
      <c r="EE1137"/>
      <c r="EF1137"/>
      <c r="EG1137"/>
      <c r="EH1137"/>
      <c r="EI1137"/>
      <c r="EJ1137"/>
      <c r="EK1137"/>
      <c r="EL1137"/>
      <c r="EM1137"/>
      <c r="EN1137"/>
      <c r="EO1137"/>
      <c r="EP1137"/>
      <c r="EQ1137"/>
      <c r="ER1137"/>
    </row>
    <row r="1138" spans="81:148" ht="21" x14ac:dyDescent="0.5">
      <c r="CC1138"/>
      <c r="CD1138"/>
      <c r="CE1138"/>
      <c r="CF1138"/>
      <c r="CG1138"/>
      <c r="CH1138"/>
      <c r="CI1138"/>
      <c r="CJ1138"/>
      <c r="CK1138"/>
      <c r="CL1138"/>
      <c r="CM1138"/>
      <c r="CN1138"/>
      <c r="CO1138"/>
      <c r="CP1138"/>
      <c r="CQ1138"/>
      <c r="CR1138"/>
      <c r="CS1138"/>
      <c r="CT1138"/>
      <c r="CU1138"/>
      <c r="CV1138"/>
      <c r="CW1138"/>
      <c r="CX1138"/>
      <c r="CY1138"/>
      <c r="CZ1138"/>
      <c r="DA1138"/>
      <c r="DB1138"/>
      <c r="DC1138"/>
      <c r="DD1138"/>
      <c r="DE1138"/>
      <c r="DF1138"/>
      <c r="DG1138"/>
      <c r="DH1138"/>
      <c r="DI1138"/>
      <c r="DJ1138"/>
      <c r="DK1138"/>
      <c r="DL1138"/>
      <c r="DM1138"/>
      <c r="DN1138"/>
      <c r="DO1138"/>
      <c r="DP1138"/>
      <c r="DQ1138"/>
      <c r="DR1138"/>
      <c r="DS1138"/>
      <c r="DT1138"/>
      <c r="DU1138"/>
      <c r="DV1138"/>
      <c r="DW1138"/>
      <c r="DX1138"/>
      <c r="DY1138"/>
      <c r="DZ1138"/>
      <c r="EA1138"/>
      <c r="EB1138"/>
      <c r="EC1138"/>
      <c r="ED1138"/>
      <c r="EE1138"/>
      <c r="EF1138"/>
      <c r="EG1138"/>
      <c r="EH1138"/>
      <c r="EI1138"/>
      <c r="EJ1138"/>
      <c r="EK1138"/>
      <c r="EL1138"/>
      <c r="EM1138"/>
      <c r="EN1138"/>
      <c r="EO1138"/>
      <c r="EP1138"/>
      <c r="EQ1138"/>
      <c r="ER1138"/>
    </row>
    <row r="1139" spans="81:148" ht="21" x14ac:dyDescent="0.5">
      <c r="CC1139"/>
      <c r="CD1139"/>
      <c r="CE1139"/>
      <c r="CF1139"/>
      <c r="CG1139"/>
      <c r="CH1139"/>
      <c r="CI1139"/>
      <c r="CJ1139"/>
      <c r="CK1139"/>
      <c r="CL1139"/>
      <c r="CM1139"/>
      <c r="CN1139"/>
      <c r="CO1139"/>
      <c r="CP1139"/>
      <c r="CQ1139"/>
      <c r="CR1139"/>
      <c r="CS1139"/>
      <c r="CT1139"/>
      <c r="CU1139"/>
      <c r="CV1139"/>
      <c r="CW1139"/>
      <c r="CX1139"/>
      <c r="CY1139"/>
      <c r="CZ1139"/>
      <c r="DA1139"/>
      <c r="DB1139"/>
      <c r="DC1139"/>
      <c r="DD1139"/>
      <c r="DE1139"/>
      <c r="DF1139"/>
      <c r="DG1139"/>
      <c r="DH1139"/>
      <c r="DI1139"/>
      <c r="DJ1139"/>
      <c r="DK1139"/>
      <c r="DL1139"/>
      <c r="DM1139"/>
      <c r="DN1139"/>
      <c r="DO1139"/>
      <c r="DP1139"/>
      <c r="DQ1139"/>
      <c r="DR1139"/>
      <c r="DS1139"/>
      <c r="DT1139"/>
      <c r="DU1139"/>
      <c r="DV1139"/>
      <c r="DW1139"/>
      <c r="DX1139"/>
      <c r="DY1139"/>
      <c r="DZ1139"/>
      <c r="EA1139"/>
      <c r="EB1139"/>
      <c r="EC1139"/>
      <c r="ED1139"/>
      <c r="EE1139"/>
      <c r="EF1139"/>
      <c r="EG1139"/>
      <c r="EH1139"/>
      <c r="EI1139"/>
      <c r="EJ1139"/>
      <c r="EK1139"/>
      <c r="EL1139"/>
      <c r="EM1139"/>
      <c r="EN1139"/>
      <c r="EO1139"/>
      <c r="EP1139"/>
      <c r="EQ1139"/>
      <c r="ER1139"/>
    </row>
    <row r="1140" spans="81:148" ht="21" x14ac:dyDescent="0.5">
      <c r="CC1140"/>
      <c r="CD1140"/>
      <c r="CE1140"/>
      <c r="CF1140"/>
      <c r="CG1140"/>
      <c r="CH1140"/>
      <c r="CI1140"/>
      <c r="CJ1140"/>
      <c r="CK1140"/>
      <c r="CL1140"/>
      <c r="CM1140"/>
      <c r="CN1140"/>
      <c r="CO1140"/>
      <c r="CP1140"/>
      <c r="CQ1140"/>
      <c r="CR1140"/>
      <c r="CS1140"/>
      <c r="CT1140"/>
      <c r="CU1140"/>
      <c r="CV1140"/>
      <c r="CW1140"/>
      <c r="CX1140"/>
      <c r="CY1140"/>
      <c r="CZ1140"/>
      <c r="DA1140"/>
      <c r="DB1140"/>
      <c r="DC1140"/>
      <c r="DD1140"/>
      <c r="DE1140"/>
      <c r="DF1140"/>
      <c r="DG1140"/>
      <c r="DH1140"/>
      <c r="DI1140"/>
      <c r="DJ1140"/>
      <c r="DK1140"/>
      <c r="DL1140"/>
      <c r="DM1140"/>
      <c r="DN1140"/>
      <c r="DO1140"/>
      <c r="DP1140"/>
      <c r="DQ1140"/>
      <c r="DR1140"/>
      <c r="DS1140"/>
      <c r="DT1140"/>
      <c r="DU1140"/>
      <c r="DV1140"/>
      <c r="DW1140"/>
      <c r="DX1140"/>
      <c r="DY1140"/>
      <c r="DZ1140"/>
      <c r="EA1140"/>
      <c r="EB1140"/>
      <c r="EC1140"/>
      <c r="ED1140"/>
      <c r="EE1140"/>
      <c r="EF1140"/>
      <c r="EG1140"/>
      <c r="EH1140"/>
      <c r="EI1140"/>
      <c r="EJ1140"/>
      <c r="EK1140"/>
      <c r="EL1140"/>
      <c r="EM1140"/>
      <c r="EN1140"/>
      <c r="EO1140"/>
      <c r="EP1140"/>
      <c r="EQ1140"/>
      <c r="ER1140"/>
    </row>
    <row r="1141" spans="81:148" ht="21" x14ac:dyDescent="0.5">
      <c r="CC1141"/>
      <c r="CD1141"/>
      <c r="CE1141"/>
      <c r="CF1141"/>
      <c r="CG1141"/>
      <c r="CH1141"/>
      <c r="CI1141"/>
      <c r="CJ1141"/>
      <c r="CK1141"/>
      <c r="CL1141"/>
      <c r="CM1141"/>
      <c r="CN1141"/>
      <c r="CO1141"/>
      <c r="CP1141"/>
      <c r="CQ1141"/>
      <c r="CR1141"/>
      <c r="CS1141"/>
      <c r="CT1141"/>
      <c r="CU1141"/>
      <c r="CV1141"/>
      <c r="CW1141"/>
      <c r="CX1141"/>
      <c r="CY1141"/>
      <c r="CZ1141"/>
      <c r="DA1141"/>
      <c r="DB1141"/>
      <c r="DC1141"/>
      <c r="DD1141"/>
      <c r="DE1141"/>
      <c r="DF1141"/>
      <c r="DG1141"/>
      <c r="DH1141"/>
      <c r="DI1141"/>
      <c r="DJ1141"/>
      <c r="DK1141"/>
      <c r="DL1141"/>
      <c r="DM1141"/>
      <c r="DN1141"/>
      <c r="DO1141"/>
      <c r="DP1141"/>
      <c r="DQ1141"/>
      <c r="DR1141"/>
      <c r="DS1141"/>
      <c r="DT1141"/>
      <c r="DU1141"/>
      <c r="DV1141"/>
      <c r="DW1141"/>
      <c r="DX1141"/>
      <c r="DY1141"/>
      <c r="DZ1141"/>
      <c r="EA1141"/>
      <c r="EB1141"/>
      <c r="EC1141"/>
      <c r="ED1141"/>
      <c r="EE1141"/>
      <c r="EF1141"/>
      <c r="EG1141"/>
      <c r="EH1141"/>
      <c r="EI1141"/>
      <c r="EJ1141"/>
      <c r="EK1141"/>
      <c r="EL1141"/>
      <c r="EM1141"/>
      <c r="EN1141"/>
      <c r="EO1141"/>
      <c r="EP1141"/>
      <c r="EQ1141"/>
      <c r="ER1141"/>
    </row>
    <row r="1142" spans="81:148" ht="21" x14ac:dyDescent="0.5">
      <c r="CC1142"/>
      <c r="CD1142"/>
      <c r="CE1142"/>
      <c r="CF1142"/>
      <c r="CG1142"/>
      <c r="CH1142"/>
      <c r="CI1142"/>
      <c r="CJ1142"/>
      <c r="CK1142"/>
      <c r="CL1142"/>
      <c r="CM1142"/>
      <c r="CN1142"/>
      <c r="CO1142"/>
      <c r="CP1142"/>
      <c r="CQ1142"/>
      <c r="CR1142"/>
      <c r="CS1142"/>
      <c r="CT1142"/>
      <c r="CU1142"/>
      <c r="CV1142"/>
      <c r="CW1142"/>
      <c r="CX1142"/>
      <c r="CY1142"/>
      <c r="CZ1142"/>
      <c r="DA1142"/>
      <c r="DB1142"/>
      <c r="DC1142"/>
      <c r="DD1142"/>
      <c r="DE1142"/>
      <c r="DF1142"/>
      <c r="DG1142"/>
      <c r="DH1142"/>
      <c r="DI1142"/>
      <c r="DJ1142"/>
      <c r="DK1142"/>
      <c r="DL1142"/>
      <c r="DM1142"/>
      <c r="DN1142"/>
      <c r="DO1142"/>
      <c r="DP1142"/>
      <c r="DQ1142"/>
      <c r="DR1142"/>
      <c r="DS1142"/>
      <c r="DT1142"/>
      <c r="DU1142"/>
      <c r="DV1142"/>
      <c r="DW1142"/>
      <c r="DX1142"/>
      <c r="DY1142"/>
      <c r="DZ1142"/>
      <c r="EA1142"/>
      <c r="EB1142"/>
      <c r="EC1142"/>
      <c r="ED1142"/>
      <c r="EE1142"/>
      <c r="EF1142"/>
      <c r="EG1142"/>
      <c r="EH1142"/>
      <c r="EI1142"/>
      <c r="EJ1142"/>
      <c r="EK1142"/>
      <c r="EL1142"/>
      <c r="EM1142"/>
      <c r="EN1142"/>
      <c r="EO1142"/>
      <c r="EP1142"/>
      <c r="EQ1142"/>
      <c r="ER1142"/>
    </row>
    <row r="1143" spans="81:148" ht="21" x14ac:dyDescent="0.5">
      <c r="CC1143"/>
      <c r="CD1143"/>
      <c r="CE1143"/>
      <c r="CF1143"/>
      <c r="CG1143"/>
      <c r="CH1143"/>
      <c r="CI1143"/>
      <c r="CJ1143"/>
      <c r="CK1143"/>
      <c r="CL1143"/>
      <c r="CM1143"/>
      <c r="CN1143"/>
      <c r="CO1143"/>
      <c r="CP1143"/>
      <c r="CQ1143"/>
      <c r="CR1143"/>
      <c r="CS1143"/>
      <c r="CT1143"/>
      <c r="CU1143"/>
      <c r="CV1143"/>
      <c r="CW1143"/>
      <c r="CX1143"/>
      <c r="CY1143"/>
      <c r="CZ1143"/>
      <c r="DA1143"/>
      <c r="DB1143"/>
      <c r="DC1143"/>
      <c r="DD1143"/>
      <c r="DE1143"/>
      <c r="DF1143"/>
      <c r="DG1143"/>
      <c r="DH1143"/>
      <c r="DI1143"/>
      <c r="DJ1143"/>
      <c r="DK1143"/>
      <c r="DL1143"/>
      <c r="DM1143"/>
      <c r="DN1143"/>
      <c r="DO1143"/>
      <c r="DP1143"/>
      <c r="DQ1143"/>
      <c r="DR1143"/>
      <c r="DS1143"/>
      <c r="DT1143"/>
      <c r="DU1143"/>
      <c r="DV1143"/>
      <c r="DW1143"/>
      <c r="DX1143"/>
      <c r="DY1143"/>
      <c r="DZ1143"/>
      <c r="EA1143"/>
      <c r="EB1143"/>
      <c r="EC1143"/>
      <c r="ED1143"/>
      <c r="EE1143"/>
      <c r="EF1143"/>
      <c r="EG1143"/>
      <c r="EH1143"/>
      <c r="EI1143"/>
      <c r="EJ1143"/>
      <c r="EK1143"/>
      <c r="EL1143"/>
      <c r="EM1143"/>
      <c r="EN1143"/>
      <c r="EO1143"/>
      <c r="EP1143"/>
      <c r="EQ1143"/>
      <c r="ER1143"/>
    </row>
    <row r="1144" spans="81:148" ht="21" x14ac:dyDescent="0.5">
      <c r="CC1144"/>
      <c r="CD1144"/>
      <c r="CE1144"/>
      <c r="CF1144"/>
      <c r="CG1144"/>
      <c r="CH1144"/>
      <c r="CI1144"/>
      <c r="CJ1144"/>
      <c r="CK1144"/>
      <c r="CL1144"/>
      <c r="CM1144"/>
      <c r="CN1144"/>
      <c r="CO1144"/>
      <c r="CP1144"/>
      <c r="CQ1144"/>
      <c r="CR1144"/>
      <c r="CS1144"/>
      <c r="CT1144"/>
      <c r="CU1144"/>
      <c r="CV1144"/>
      <c r="CW1144"/>
      <c r="CX1144"/>
      <c r="CY1144"/>
      <c r="CZ1144"/>
      <c r="DA1144"/>
      <c r="DB1144"/>
      <c r="DC1144"/>
      <c r="DD1144"/>
      <c r="DE1144"/>
      <c r="DF1144"/>
      <c r="DG1144"/>
      <c r="DH1144"/>
      <c r="DI1144"/>
      <c r="DJ1144"/>
      <c r="DK1144"/>
      <c r="DL1144"/>
      <c r="DM1144"/>
      <c r="DN1144"/>
      <c r="DO1144"/>
      <c r="DP1144"/>
      <c r="DQ1144"/>
      <c r="DR1144"/>
      <c r="DS1144"/>
      <c r="DT1144"/>
      <c r="DU1144"/>
      <c r="DV1144"/>
      <c r="DW1144"/>
      <c r="DX1144"/>
      <c r="DY1144"/>
      <c r="DZ1144"/>
      <c r="EA1144"/>
      <c r="EB1144"/>
      <c r="EC1144"/>
      <c r="ED1144"/>
      <c r="EE1144"/>
      <c r="EF1144"/>
      <c r="EG1144"/>
      <c r="EH1144"/>
      <c r="EI1144"/>
      <c r="EJ1144"/>
      <c r="EK1144"/>
      <c r="EL1144"/>
      <c r="EM1144"/>
      <c r="EN1144"/>
      <c r="EO1144"/>
      <c r="EP1144"/>
      <c r="EQ1144"/>
      <c r="ER1144"/>
    </row>
    <row r="1145" spans="81:148" ht="21" x14ac:dyDescent="0.5">
      <c r="CC1145"/>
      <c r="CD1145"/>
      <c r="CE1145"/>
      <c r="CF1145"/>
      <c r="CG1145"/>
      <c r="CH1145"/>
      <c r="CI1145"/>
      <c r="CJ1145"/>
      <c r="CK1145"/>
      <c r="CL1145"/>
      <c r="CM1145"/>
      <c r="CN1145"/>
      <c r="CO1145"/>
      <c r="CP1145"/>
      <c r="CQ1145"/>
      <c r="CR1145"/>
      <c r="CS1145"/>
      <c r="CT1145"/>
      <c r="CU1145"/>
      <c r="CV1145"/>
      <c r="CW1145"/>
      <c r="CX1145"/>
      <c r="CY1145"/>
      <c r="CZ1145"/>
      <c r="DA1145"/>
      <c r="DB1145"/>
      <c r="DC1145"/>
      <c r="DD1145"/>
      <c r="DE1145"/>
      <c r="DF1145"/>
      <c r="DG1145"/>
      <c r="DH1145"/>
      <c r="DI1145"/>
      <c r="DJ1145"/>
      <c r="DK1145"/>
      <c r="DL1145"/>
      <c r="DM1145"/>
      <c r="DN1145"/>
      <c r="DO1145"/>
      <c r="DP1145"/>
      <c r="DQ1145"/>
      <c r="DR1145"/>
      <c r="DS1145"/>
      <c r="DT1145"/>
      <c r="DU1145"/>
      <c r="DV1145"/>
      <c r="DW1145"/>
      <c r="DX1145"/>
      <c r="DY1145"/>
      <c r="DZ1145"/>
      <c r="EA1145"/>
      <c r="EB1145"/>
      <c r="EC1145"/>
      <c r="ED1145"/>
      <c r="EE1145"/>
      <c r="EF1145"/>
      <c r="EG1145"/>
      <c r="EH1145"/>
      <c r="EI1145"/>
      <c r="EJ1145"/>
      <c r="EK1145"/>
      <c r="EL1145"/>
      <c r="EM1145"/>
      <c r="EN1145"/>
      <c r="EO1145"/>
      <c r="EP1145"/>
      <c r="EQ1145"/>
      <c r="ER1145"/>
    </row>
    <row r="1146" spans="81:148" ht="21" x14ac:dyDescent="0.5">
      <c r="CC1146"/>
      <c r="CD1146"/>
      <c r="CE1146"/>
      <c r="CF1146"/>
      <c r="CG1146"/>
      <c r="CH1146"/>
      <c r="CI1146"/>
      <c r="CJ1146"/>
      <c r="CK1146"/>
      <c r="CL1146"/>
      <c r="CM1146"/>
      <c r="CN1146"/>
      <c r="CO1146"/>
      <c r="CP1146"/>
      <c r="CQ1146"/>
      <c r="CR1146"/>
      <c r="CS1146"/>
      <c r="CT1146"/>
      <c r="CU1146"/>
      <c r="CV1146"/>
      <c r="CW1146"/>
      <c r="CX1146"/>
      <c r="CY1146"/>
      <c r="CZ1146"/>
      <c r="DA1146"/>
      <c r="DB1146"/>
      <c r="DC1146"/>
      <c r="DD1146"/>
      <c r="DE1146"/>
      <c r="DF1146"/>
      <c r="DG1146"/>
      <c r="DH1146"/>
      <c r="DI1146"/>
      <c r="DJ1146"/>
      <c r="DK1146"/>
      <c r="DL1146"/>
      <c r="DM1146"/>
      <c r="DN1146"/>
      <c r="DO1146"/>
      <c r="DP1146"/>
      <c r="DQ1146"/>
      <c r="DR1146"/>
      <c r="DS1146"/>
      <c r="DT1146"/>
      <c r="DU1146"/>
      <c r="DV1146"/>
      <c r="DW1146"/>
      <c r="DX1146"/>
      <c r="DY1146"/>
      <c r="DZ1146"/>
      <c r="EA1146"/>
      <c r="EB1146"/>
      <c r="EC1146"/>
      <c r="ED1146"/>
      <c r="EE1146"/>
      <c r="EF1146"/>
      <c r="EG1146"/>
      <c r="EH1146"/>
      <c r="EI1146"/>
      <c r="EJ1146"/>
      <c r="EK1146"/>
      <c r="EL1146"/>
      <c r="EM1146"/>
      <c r="EN1146"/>
      <c r="EO1146"/>
      <c r="EP1146"/>
      <c r="EQ1146"/>
      <c r="ER1146"/>
    </row>
    <row r="1147" spans="81:148" ht="21" x14ac:dyDescent="0.5">
      <c r="CC1147"/>
      <c r="CD1147"/>
      <c r="CE1147"/>
      <c r="CF1147"/>
      <c r="CG1147"/>
      <c r="CH1147"/>
      <c r="CI1147"/>
      <c r="CJ1147"/>
      <c r="CK1147"/>
      <c r="CL1147"/>
      <c r="CM1147"/>
      <c r="CN1147"/>
      <c r="CO1147"/>
      <c r="CP1147"/>
      <c r="CQ1147"/>
      <c r="CR1147"/>
      <c r="CS1147"/>
      <c r="CT1147"/>
      <c r="CU1147"/>
      <c r="CV1147"/>
      <c r="CW1147"/>
      <c r="CX1147"/>
      <c r="CY1147"/>
      <c r="CZ1147"/>
      <c r="DA1147"/>
      <c r="DB1147"/>
      <c r="DC1147"/>
      <c r="DD1147"/>
      <c r="DE1147"/>
      <c r="DF1147"/>
      <c r="DG1147"/>
      <c r="DH1147"/>
      <c r="DI1147"/>
      <c r="DJ1147"/>
      <c r="DK1147"/>
      <c r="DL1147"/>
      <c r="DM1147"/>
      <c r="DN1147"/>
      <c r="DO1147"/>
      <c r="DP1147"/>
      <c r="DQ1147"/>
      <c r="DR1147"/>
      <c r="DS1147"/>
      <c r="DT1147"/>
      <c r="DU1147"/>
      <c r="DV1147"/>
      <c r="DW1147"/>
      <c r="DX1147"/>
      <c r="DY1147"/>
      <c r="DZ1147"/>
      <c r="EA1147"/>
      <c r="EB1147"/>
      <c r="EC1147"/>
      <c r="ED1147"/>
      <c r="EE1147"/>
      <c r="EF1147"/>
      <c r="EG1147"/>
      <c r="EH1147"/>
      <c r="EI1147"/>
      <c r="EJ1147"/>
      <c r="EK1147"/>
      <c r="EL1147"/>
      <c r="EM1147"/>
      <c r="EN1147"/>
      <c r="EO1147"/>
      <c r="EP1147"/>
      <c r="EQ1147"/>
      <c r="ER1147"/>
    </row>
    <row r="1148" spans="81:148" ht="21" x14ac:dyDescent="0.5">
      <c r="CC1148"/>
      <c r="CD1148"/>
      <c r="CE1148"/>
      <c r="CF1148"/>
      <c r="CG1148"/>
      <c r="CH1148"/>
      <c r="CI1148"/>
      <c r="CJ1148"/>
      <c r="CK1148"/>
      <c r="CL1148"/>
      <c r="CM1148"/>
      <c r="CN1148"/>
      <c r="CO1148"/>
      <c r="CP1148"/>
      <c r="CQ1148"/>
      <c r="CR1148"/>
      <c r="CS1148"/>
      <c r="CT1148"/>
      <c r="CU1148"/>
      <c r="CV1148"/>
      <c r="CW1148"/>
      <c r="CX1148"/>
      <c r="CY1148"/>
      <c r="CZ1148"/>
      <c r="DA1148"/>
      <c r="DB1148"/>
      <c r="DC1148"/>
      <c r="DD1148"/>
      <c r="DE1148"/>
      <c r="DF1148"/>
      <c r="DG1148"/>
      <c r="DH1148"/>
      <c r="DI1148"/>
      <c r="DJ1148"/>
      <c r="DK1148"/>
      <c r="DL1148"/>
      <c r="DM1148"/>
      <c r="DN1148"/>
      <c r="DO1148"/>
      <c r="DP1148"/>
      <c r="DQ1148"/>
      <c r="DR1148"/>
      <c r="DS1148"/>
      <c r="DT1148"/>
      <c r="DU1148"/>
      <c r="DV1148"/>
      <c r="DW1148"/>
      <c r="DX1148"/>
      <c r="DY1148"/>
      <c r="DZ1148"/>
      <c r="EA1148"/>
      <c r="EB1148"/>
      <c r="EC1148"/>
      <c r="ED1148"/>
      <c r="EE1148"/>
      <c r="EF1148"/>
      <c r="EG1148"/>
      <c r="EH1148"/>
      <c r="EI1148"/>
      <c r="EJ1148"/>
      <c r="EK1148"/>
      <c r="EL1148"/>
      <c r="EM1148"/>
      <c r="EN1148"/>
      <c r="EO1148"/>
      <c r="EP1148"/>
      <c r="EQ1148"/>
      <c r="ER1148"/>
    </row>
    <row r="1149" spans="81:148" ht="21" x14ac:dyDescent="0.5">
      <c r="CC1149"/>
      <c r="CD1149"/>
      <c r="CE1149"/>
      <c r="CF1149"/>
      <c r="CG1149"/>
      <c r="CH1149"/>
      <c r="CI1149"/>
      <c r="CJ1149"/>
      <c r="CK1149"/>
      <c r="CL1149"/>
      <c r="CM1149"/>
      <c r="CN1149"/>
      <c r="CO1149"/>
      <c r="CP1149"/>
      <c r="CQ1149"/>
      <c r="CR1149"/>
      <c r="CS1149"/>
      <c r="CT1149"/>
      <c r="CU1149"/>
      <c r="CV1149"/>
      <c r="CW1149"/>
      <c r="CX1149"/>
      <c r="CY1149"/>
      <c r="CZ1149"/>
      <c r="DA1149"/>
      <c r="DB1149"/>
      <c r="DC1149"/>
      <c r="DD1149"/>
      <c r="DE1149"/>
      <c r="DF1149"/>
      <c r="DG1149"/>
      <c r="DH1149"/>
      <c r="DI1149"/>
      <c r="DJ1149"/>
      <c r="DK1149"/>
      <c r="DL1149"/>
      <c r="DM1149"/>
      <c r="DN1149"/>
      <c r="DO1149"/>
      <c r="DP1149"/>
      <c r="DQ1149"/>
      <c r="DR1149"/>
      <c r="DS1149"/>
      <c r="DT1149"/>
      <c r="DU1149"/>
      <c r="DV1149"/>
      <c r="DW1149"/>
      <c r="DX1149"/>
      <c r="DY1149"/>
      <c r="DZ1149"/>
      <c r="EA1149"/>
      <c r="EB1149"/>
      <c r="EC1149"/>
      <c r="ED1149"/>
      <c r="EE1149"/>
      <c r="EF1149"/>
      <c r="EG1149"/>
      <c r="EH1149"/>
      <c r="EI1149"/>
      <c r="EJ1149"/>
      <c r="EK1149"/>
      <c r="EL1149"/>
      <c r="EM1149"/>
      <c r="EN1149"/>
      <c r="EO1149"/>
      <c r="EP1149"/>
      <c r="EQ1149"/>
      <c r="ER1149"/>
    </row>
    <row r="1150" spans="81:148" ht="21" x14ac:dyDescent="0.5">
      <c r="CC1150"/>
      <c r="CD1150"/>
      <c r="CE1150"/>
      <c r="CF1150"/>
      <c r="CG1150"/>
      <c r="CH1150"/>
      <c r="CI1150"/>
      <c r="CJ1150"/>
      <c r="CK1150"/>
      <c r="CL1150"/>
      <c r="CM1150"/>
      <c r="CN1150"/>
      <c r="CO1150"/>
      <c r="CP1150"/>
      <c r="CQ1150"/>
      <c r="CR1150"/>
      <c r="CS1150"/>
      <c r="CT1150"/>
      <c r="CU1150"/>
      <c r="CV1150"/>
      <c r="CW1150"/>
      <c r="CX1150"/>
      <c r="CY1150"/>
      <c r="CZ1150"/>
      <c r="DA1150"/>
      <c r="DB1150"/>
      <c r="DC1150"/>
      <c r="DD1150"/>
      <c r="DE1150"/>
      <c r="DF1150"/>
      <c r="DG1150"/>
      <c r="DH1150"/>
      <c r="DI1150"/>
      <c r="DJ1150"/>
      <c r="DK1150"/>
      <c r="DL1150"/>
      <c r="DM1150"/>
      <c r="DN1150"/>
      <c r="DO1150"/>
      <c r="DP1150"/>
      <c r="DQ1150"/>
      <c r="DR1150"/>
      <c r="DS1150"/>
      <c r="DT1150"/>
      <c r="DU1150"/>
      <c r="DV1150"/>
      <c r="DW1150"/>
      <c r="DX1150"/>
      <c r="DY1150"/>
      <c r="DZ1150"/>
      <c r="EA1150"/>
      <c r="EB1150"/>
      <c r="EC1150"/>
      <c r="ED1150"/>
      <c r="EE1150"/>
      <c r="EF1150"/>
      <c r="EG1150"/>
      <c r="EH1150"/>
      <c r="EI1150"/>
      <c r="EJ1150"/>
      <c r="EK1150"/>
      <c r="EL1150"/>
      <c r="EM1150"/>
      <c r="EN1150"/>
      <c r="EO1150"/>
      <c r="EP1150"/>
      <c r="EQ1150"/>
      <c r="ER1150"/>
    </row>
    <row r="1151" spans="81:148" ht="21" x14ac:dyDescent="0.5">
      <c r="CC1151"/>
      <c r="CD1151"/>
      <c r="CE1151"/>
      <c r="CF1151"/>
      <c r="CG1151"/>
      <c r="CH1151"/>
      <c r="CI1151"/>
      <c r="CJ1151"/>
      <c r="CK1151"/>
      <c r="CL1151"/>
      <c r="CM1151"/>
      <c r="CN1151"/>
      <c r="CO1151"/>
      <c r="CP1151"/>
      <c r="CQ1151"/>
      <c r="CR1151"/>
      <c r="CS1151"/>
      <c r="CT1151"/>
      <c r="CU1151"/>
      <c r="CV1151"/>
      <c r="CW1151"/>
      <c r="CX1151"/>
      <c r="CY1151"/>
      <c r="CZ1151"/>
      <c r="DA1151"/>
      <c r="DB1151"/>
      <c r="DC1151"/>
      <c r="DD1151"/>
      <c r="DE1151"/>
      <c r="DF1151"/>
      <c r="DG1151"/>
      <c r="DH1151"/>
      <c r="DI1151"/>
      <c r="DJ1151"/>
      <c r="DK1151"/>
      <c r="DL1151"/>
      <c r="DM1151"/>
      <c r="DN1151"/>
      <c r="DO1151"/>
      <c r="DP1151"/>
      <c r="DQ1151"/>
      <c r="DR1151"/>
      <c r="DS1151"/>
      <c r="DT1151"/>
      <c r="DU1151"/>
      <c r="DV1151"/>
      <c r="DW1151"/>
      <c r="DX1151"/>
      <c r="DY1151"/>
      <c r="DZ1151"/>
      <c r="EA1151"/>
      <c r="EB1151"/>
      <c r="EC1151"/>
      <c r="ED1151"/>
      <c r="EE1151"/>
      <c r="EF1151"/>
      <c r="EG1151"/>
      <c r="EH1151"/>
      <c r="EI1151"/>
      <c r="EJ1151"/>
      <c r="EK1151"/>
      <c r="EL1151"/>
      <c r="EM1151"/>
      <c r="EN1151"/>
      <c r="EO1151"/>
      <c r="EP1151"/>
      <c r="EQ1151"/>
      <c r="ER1151"/>
    </row>
    <row r="1152" spans="81:148" ht="21" x14ac:dyDescent="0.5">
      <c r="CC1152"/>
      <c r="CD1152"/>
      <c r="CE1152"/>
      <c r="CF1152"/>
      <c r="CG1152"/>
      <c r="CH1152"/>
      <c r="CI1152"/>
      <c r="CJ1152"/>
      <c r="CK1152"/>
      <c r="CL1152"/>
      <c r="CM1152"/>
      <c r="CN1152"/>
      <c r="CO1152"/>
      <c r="CP1152"/>
      <c r="CQ1152"/>
      <c r="CR1152"/>
      <c r="CS1152"/>
      <c r="CT1152"/>
      <c r="CU1152"/>
      <c r="CV1152"/>
      <c r="CW1152"/>
      <c r="CX1152"/>
      <c r="CY1152"/>
      <c r="CZ1152"/>
      <c r="DA1152"/>
      <c r="DB1152"/>
      <c r="DC1152"/>
      <c r="DD1152"/>
      <c r="DE1152"/>
      <c r="DF1152"/>
      <c r="DG1152"/>
      <c r="DH1152"/>
      <c r="DI1152"/>
      <c r="DJ1152"/>
      <c r="DK1152"/>
      <c r="DL1152"/>
      <c r="DM1152"/>
      <c r="DN1152"/>
      <c r="DO1152"/>
      <c r="DP1152"/>
      <c r="DQ1152"/>
      <c r="DR1152"/>
      <c r="DS1152"/>
      <c r="DT1152"/>
      <c r="DU1152"/>
      <c r="DV1152"/>
      <c r="DW1152"/>
      <c r="DX1152"/>
      <c r="DY1152"/>
      <c r="DZ1152"/>
      <c r="EA1152"/>
      <c r="EB1152"/>
      <c r="EC1152"/>
      <c r="ED1152"/>
      <c r="EE1152"/>
      <c r="EF1152"/>
      <c r="EG1152"/>
      <c r="EH1152"/>
      <c r="EI1152"/>
      <c r="EJ1152"/>
      <c r="EK1152"/>
      <c r="EL1152"/>
      <c r="EM1152"/>
      <c r="EN1152"/>
      <c r="EO1152"/>
      <c r="EP1152"/>
      <c r="EQ1152"/>
      <c r="ER1152"/>
    </row>
    <row r="1153" spans="81:148" ht="21" x14ac:dyDescent="0.5">
      <c r="CC1153"/>
      <c r="CD1153"/>
      <c r="CE1153"/>
      <c r="CF1153"/>
      <c r="CG1153"/>
      <c r="CH1153"/>
      <c r="CI1153"/>
      <c r="CJ1153"/>
      <c r="CK1153"/>
      <c r="CL1153"/>
      <c r="CM1153"/>
      <c r="CN1153"/>
      <c r="CO1153"/>
      <c r="CP1153"/>
      <c r="CQ1153"/>
      <c r="CR1153"/>
      <c r="CS1153"/>
      <c r="CT1153"/>
      <c r="CU1153"/>
      <c r="CV1153"/>
      <c r="CW1153"/>
      <c r="CX1153"/>
      <c r="CY1153"/>
      <c r="CZ1153"/>
      <c r="DA1153"/>
      <c r="DB1153"/>
      <c r="DC1153"/>
      <c r="DD1153"/>
      <c r="DE1153"/>
      <c r="DF1153"/>
      <c r="DG1153"/>
      <c r="DH1153"/>
      <c r="DI1153"/>
      <c r="DJ1153"/>
      <c r="DK1153"/>
      <c r="DL1153"/>
      <c r="DM1153"/>
      <c r="DN1153"/>
      <c r="DO1153"/>
      <c r="DP1153"/>
      <c r="DQ1153"/>
      <c r="DR1153"/>
      <c r="DS1153"/>
      <c r="DT1153"/>
      <c r="DU1153"/>
      <c r="DV1153"/>
      <c r="DW1153"/>
      <c r="DX1153"/>
      <c r="DY1153"/>
      <c r="DZ1153"/>
      <c r="EA1153"/>
      <c r="EB1153"/>
      <c r="EC1153"/>
      <c r="ED1153"/>
      <c r="EE1153"/>
      <c r="EF1153"/>
      <c r="EG1153"/>
      <c r="EH1153"/>
      <c r="EI1153"/>
      <c r="EJ1153"/>
      <c r="EK1153"/>
      <c r="EL1153"/>
      <c r="EM1153"/>
      <c r="EN1153"/>
      <c r="EO1153"/>
      <c r="EP1153"/>
      <c r="EQ1153"/>
      <c r="ER1153"/>
    </row>
    <row r="1154" spans="81:148" ht="21" x14ac:dyDescent="0.5">
      <c r="CC1154"/>
      <c r="CD1154"/>
      <c r="CE1154"/>
      <c r="CF1154"/>
      <c r="CG1154"/>
      <c r="CH1154"/>
      <c r="CI1154"/>
      <c r="CJ1154"/>
      <c r="CK1154"/>
      <c r="CL1154"/>
      <c r="CM1154"/>
      <c r="CN1154"/>
      <c r="CO1154"/>
      <c r="CP1154"/>
      <c r="CQ1154"/>
      <c r="CR1154"/>
      <c r="CS1154"/>
      <c r="CT1154"/>
      <c r="CU1154"/>
      <c r="CV1154"/>
      <c r="CW1154"/>
      <c r="CX1154"/>
      <c r="CY1154"/>
      <c r="CZ1154"/>
      <c r="DA1154"/>
      <c r="DB1154"/>
      <c r="DC1154"/>
      <c r="DD1154"/>
      <c r="DE1154"/>
      <c r="DF1154"/>
      <c r="DG1154"/>
      <c r="DH1154"/>
      <c r="DI1154"/>
      <c r="DJ1154"/>
      <c r="DK1154"/>
      <c r="DL1154"/>
      <c r="DM1154"/>
      <c r="DN1154"/>
      <c r="DO1154"/>
      <c r="DP1154"/>
      <c r="DQ1154"/>
      <c r="DR1154"/>
      <c r="DS1154"/>
      <c r="DT1154"/>
      <c r="DU1154"/>
      <c r="DV1154"/>
      <c r="DW1154"/>
      <c r="DX1154"/>
      <c r="DY1154"/>
      <c r="DZ1154"/>
      <c r="EA1154"/>
      <c r="EB1154"/>
      <c r="EC1154"/>
      <c r="ED1154"/>
      <c r="EE1154"/>
      <c r="EF1154"/>
      <c r="EG1154"/>
      <c r="EH1154"/>
      <c r="EI1154"/>
      <c r="EJ1154"/>
      <c r="EK1154"/>
      <c r="EL1154"/>
      <c r="EM1154"/>
      <c r="EN1154"/>
      <c r="EO1154"/>
      <c r="EP1154"/>
      <c r="EQ1154"/>
      <c r="ER1154"/>
    </row>
    <row r="1155" spans="81:148" ht="21" x14ac:dyDescent="0.5">
      <c r="CC1155"/>
      <c r="CD1155"/>
      <c r="CE1155"/>
      <c r="CF1155"/>
      <c r="CG1155"/>
      <c r="CH1155"/>
      <c r="CI1155"/>
      <c r="CJ1155"/>
      <c r="CK1155"/>
      <c r="CL1155"/>
      <c r="CM1155"/>
      <c r="CN1155"/>
      <c r="CO1155"/>
      <c r="CP1155"/>
      <c r="CQ1155"/>
      <c r="CR1155"/>
      <c r="CS1155"/>
      <c r="CT1155"/>
      <c r="CU1155"/>
      <c r="CV1155"/>
      <c r="CW1155"/>
      <c r="CX1155"/>
      <c r="CY1155"/>
      <c r="CZ1155"/>
      <c r="DA1155"/>
      <c r="DB1155"/>
      <c r="DC1155"/>
      <c r="DD1155"/>
      <c r="DE1155"/>
      <c r="DF1155"/>
      <c r="DG1155"/>
      <c r="DH1155"/>
      <c r="DI1155"/>
      <c r="DJ1155"/>
      <c r="DK1155"/>
      <c r="DL1155"/>
      <c r="DM1155"/>
      <c r="DN1155"/>
      <c r="DO1155"/>
      <c r="DP1155"/>
      <c r="DQ1155"/>
      <c r="DR1155"/>
      <c r="DS1155"/>
      <c r="DT1155"/>
      <c r="DU1155"/>
      <c r="DV1155"/>
      <c r="DW1155"/>
      <c r="DX1155"/>
      <c r="DY1155"/>
      <c r="DZ1155"/>
      <c r="EA1155"/>
      <c r="EB1155"/>
      <c r="EC1155"/>
      <c r="ED1155"/>
      <c r="EE1155"/>
      <c r="EF1155"/>
      <c r="EG1155"/>
      <c r="EH1155"/>
      <c r="EI1155"/>
      <c r="EJ1155"/>
      <c r="EK1155"/>
      <c r="EL1155"/>
      <c r="EM1155"/>
      <c r="EN1155"/>
      <c r="EO1155"/>
      <c r="EP1155"/>
      <c r="EQ1155"/>
      <c r="ER1155"/>
    </row>
    <row r="1156" spans="81:148" ht="21" x14ac:dyDescent="0.5">
      <c r="CC1156"/>
      <c r="CD1156"/>
      <c r="CE1156"/>
      <c r="CF1156"/>
      <c r="CG1156"/>
      <c r="CH1156"/>
      <c r="CI1156"/>
      <c r="CJ1156"/>
      <c r="CK1156"/>
      <c r="CL1156"/>
      <c r="CM1156"/>
      <c r="CN1156"/>
      <c r="CO1156"/>
      <c r="CP1156"/>
      <c r="CQ1156"/>
      <c r="CR1156"/>
      <c r="CS1156"/>
      <c r="CT1156"/>
      <c r="CU1156"/>
      <c r="CV1156"/>
      <c r="CW1156"/>
      <c r="CX1156"/>
      <c r="CY1156"/>
      <c r="CZ1156"/>
      <c r="DA1156"/>
      <c r="DB1156"/>
      <c r="DC1156"/>
      <c r="DD1156"/>
      <c r="DE1156"/>
      <c r="DF1156"/>
      <c r="DG1156"/>
      <c r="DH1156"/>
      <c r="DI1156"/>
      <c r="DJ1156"/>
      <c r="DK1156"/>
      <c r="DL1156"/>
      <c r="DM1156"/>
      <c r="DN1156"/>
      <c r="DO1156"/>
      <c r="DP1156"/>
      <c r="DQ1156"/>
      <c r="DR1156"/>
      <c r="DS1156"/>
      <c r="DT1156"/>
      <c r="DU1156"/>
      <c r="DV1156"/>
      <c r="DW1156"/>
      <c r="DX1156"/>
      <c r="DY1156"/>
      <c r="DZ1156"/>
      <c r="EA1156"/>
      <c r="EB1156"/>
      <c r="EC1156"/>
      <c r="ED1156"/>
      <c r="EE1156"/>
      <c r="EF1156"/>
      <c r="EG1156"/>
      <c r="EH1156"/>
      <c r="EI1156"/>
      <c r="EJ1156"/>
      <c r="EK1156"/>
      <c r="EL1156"/>
      <c r="EM1156"/>
      <c r="EN1156"/>
      <c r="EO1156"/>
      <c r="EP1156"/>
      <c r="EQ1156"/>
      <c r="ER1156"/>
    </row>
    <row r="1157" spans="81:148" ht="21" x14ac:dyDescent="0.5">
      <c r="CC1157"/>
      <c r="CD1157"/>
      <c r="CE1157"/>
      <c r="CF1157"/>
      <c r="CG1157"/>
      <c r="CH1157"/>
      <c r="CI1157"/>
      <c r="CJ1157"/>
      <c r="CK1157"/>
      <c r="CL1157"/>
      <c r="CM1157"/>
      <c r="CN1157"/>
      <c r="CO1157"/>
      <c r="CP1157"/>
      <c r="CQ1157"/>
      <c r="CR1157"/>
      <c r="CS1157"/>
      <c r="CT1157"/>
      <c r="CU1157"/>
      <c r="CV1157"/>
      <c r="CW1157"/>
      <c r="CX1157"/>
      <c r="CY1157"/>
      <c r="CZ1157"/>
      <c r="DA1157"/>
      <c r="DB1157"/>
      <c r="DC1157"/>
      <c r="DD1157"/>
      <c r="DE1157"/>
      <c r="DF1157"/>
      <c r="DG1157"/>
      <c r="DH1157"/>
      <c r="DI1157"/>
      <c r="DJ1157"/>
      <c r="DK1157"/>
      <c r="DL1157"/>
      <c r="DM1157"/>
      <c r="DN1157"/>
      <c r="DO1157"/>
      <c r="DP1157"/>
      <c r="DQ1157"/>
      <c r="DR1157"/>
      <c r="DS1157"/>
      <c r="DT1157"/>
      <c r="DU1157"/>
      <c r="DV1157"/>
      <c r="DW1157"/>
      <c r="DX1157"/>
      <c r="DY1157"/>
      <c r="DZ1157"/>
      <c r="EA1157"/>
      <c r="EB1157"/>
      <c r="EC1157"/>
      <c r="ED1157"/>
      <c r="EE1157"/>
      <c r="EF1157"/>
      <c r="EG1157"/>
      <c r="EH1157"/>
      <c r="EI1157"/>
      <c r="EJ1157"/>
      <c r="EK1157"/>
      <c r="EL1157"/>
      <c r="EM1157"/>
      <c r="EN1157"/>
      <c r="EO1157"/>
      <c r="EP1157"/>
      <c r="EQ1157"/>
      <c r="ER1157"/>
    </row>
    <row r="1158" spans="81:148" ht="21" x14ac:dyDescent="0.5">
      <c r="CC1158"/>
      <c r="CD1158"/>
      <c r="CE1158"/>
      <c r="CF1158"/>
      <c r="CG1158"/>
      <c r="CH1158"/>
      <c r="CI1158"/>
      <c r="CJ1158"/>
      <c r="CK1158"/>
      <c r="CL1158"/>
      <c r="CM1158"/>
      <c r="CN1158"/>
      <c r="CO1158"/>
      <c r="CP1158"/>
      <c r="CQ1158"/>
      <c r="CR1158"/>
      <c r="CS1158"/>
      <c r="CT1158"/>
      <c r="CU1158"/>
      <c r="CV1158"/>
      <c r="CW1158"/>
      <c r="CX1158"/>
      <c r="CY1158"/>
      <c r="CZ1158"/>
      <c r="DA1158"/>
      <c r="DB1158"/>
      <c r="DC1158"/>
      <c r="DD1158"/>
      <c r="DE1158"/>
      <c r="DF1158"/>
      <c r="DG1158"/>
      <c r="DH1158"/>
      <c r="DI1158"/>
      <c r="DJ1158"/>
      <c r="DK1158"/>
      <c r="DL1158"/>
      <c r="DM1158"/>
      <c r="DN1158"/>
      <c r="DO1158"/>
      <c r="DP1158"/>
      <c r="DQ1158"/>
      <c r="DR1158"/>
      <c r="DS1158"/>
      <c r="DT1158"/>
      <c r="DU1158"/>
      <c r="DV1158"/>
      <c r="DW1158"/>
      <c r="DX1158"/>
      <c r="DY1158"/>
      <c r="DZ1158"/>
      <c r="EA1158"/>
      <c r="EB1158"/>
      <c r="EC1158"/>
      <c r="ED1158"/>
      <c r="EE1158"/>
      <c r="EF1158"/>
      <c r="EG1158"/>
      <c r="EH1158"/>
      <c r="EI1158"/>
      <c r="EJ1158"/>
      <c r="EK1158"/>
      <c r="EL1158"/>
      <c r="EM1158"/>
      <c r="EN1158"/>
      <c r="EO1158"/>
      <c r="EP1158"/>
      <c r="EQ1158"/>
      <c r="ER1158"/>
    </row>
    <row r="1159" spans="81:148" ht="21" x14ac:dyDescent="0.5">
      <c r="CC1159"/>
      <c r="CD1159"/>
      <c r="CE1159"/>
      <c r="CF1159"/>
      <c r="CG1159"/>
      <c r="CH1159"/>
      <c r="CI1159"/>
      <c r="CJ1159"/>
      <c r="CK1159"/>
      <c r="CL1159"/>
      <c r="CM1159"/>
      <c r="CN1159"/>
      <c r="CO1159"/>
      <c r="CP1159"/>
      <c r="CQ1159"/>
      <c r="CR1159"/>
      <c r="CS1159"/>
      <c r="CT1159"/>
      <c r="CU1159"/>
      <c r="CV1159"/>
      <c r="CW1159"/>
      <c r="CX1159"/>
      <c r="CY1159"/>
      <c r="CZ1159"/>
      <c r="DA1159"/>
      <c r="DB1159"/>
      <c r="DC1159"/>
      <c r="DD1159"/>
      <c r="DE1159"/>
      <c r="DF1159"/>
      <c r="DG1159"/>
      <c r="DH1159"/>
      <c r="DI1159"/>
      <c r="DJ1159"/>
      <c r="DK1159"/>
      <c r="DL1159"/>
      <c r="DM1159"/>
      <c r="DN1159"/>
      <c r="DO1159"/>
      <c r="DP1159"/>
      <c r="DQ1159"/>
      <c r="DR1159"/>
      <c r="DS1159"/>
      <c r="DT1159"/>
      <c r="DU1159"/>
      <c r="DV1159"/>
      <c r="DW1159"/>
      <c r="DX1159"/>
      <c r="DY1159"/>
      <c r="DZ1159"/>
      <c r="EA1159"/>
      <c r="EB1159"/>
      <c r="EC1159"/>
      <c r="ED1159"/>
      <c r="EE1159"/>
      <c r="EF1159"/>
      <c r="EG1159"/>
      <c r="EH1159"/>
      <c r="EI1159"/>
      <c r="EJ1159"/>
      <c r="EK1159"/>
      <c r="EL1159"/>
      <c r="EM1159"/>
      <c r="EN1159"/>
      <c r="EO1159"/>
      <c r="EP1159"/>
      <c r="EQ1159"/>
      <c r="ER1159"/>
    </row>
    <row r="1160" spans="81:148" ht="21" x14ac:dyDescent="0.5">
      <c r="CC1160"/>
      <c r="CD1160"/>
      <c r="CE1160"/>
      <c r="CF1160"/>
      <c r="CG1160"/>
      <c r="CH1160"/>
      <c r="CI1160"/>
      <c r="CJ1160"/>
      <c r="CK1160"/>
      <c r="CL1160"/>
      <c r="CM1160"/>
      <c r="CN1160"/>
      <c r="CO1160"/>
      <c r="CP1160"/>
      <c r="CQ1160"/>
      <c r="CR1160"/>
      <c r="CS1160"/>
      <c r="CT1160"/>
      <c r="CU1160"/>
      <c r="CV1160"/>
      <c r="CW1160"/>
      <c r="CX1160"/>
      <c r="CY1160"/>
      <c r="CZ1160"/>
      <c r="DA1160"/>
      <c r="DB1160"/>
      <c r="DC1160"/>
      <c r="DD1160"/>
      <c r="DE1160"/>
      <c r="DF1160"/>
      <c r="DG1160"/>
      <c r="DH1160"/>
      <c r="DI1160"/>
      <c r="DJ1160"/>
      <c r="DK1160"/>
      <c r="DL1160"/>
      <c r="DM1160"/>
      <c r="DN1160"/>
      <c r="DO1160"/>
      <c r="DP1160"/>
      <c r="DQ1160"/>
      <c r="DR1160"/>
      <c r="DS1160"/>
      <c r="DT1160"/>
      <c r="DU1160"/>
      <c r="DV1160"/>
      <c r="DW1160"/>
      <c r="DX1160"/>
      <c r="DY1160"/>
      <c r="DZ1160"/>
      <c r="EA1160"/>
      <c r="EB1160"/>
      <c r="EC1160"/>
      <c r="ED1160"/>
      <c r="EE1160"/>
      <c r="EF1160"/>
      <c r="EG1160"/>
      <c r="EH1160"/>
      <c r="EI1160"/>
      <c r="EJ1160"/>
      <c r="EK1160"/>
      <c r="EL1160"/>
      <c r="EM1160"/>
      <c r="EN1160"/>
      <c r="EO1160"/>
      <c r="EP1160"/>
      <c r="EQ1160"/>
      <c r="ER1160"/>
    </row>
    <row r="1161" spans="81:148" ht="21" x14ac:dyDescent="0.5">
      <c r="CC1161"/>
      <c r="CD1161"/>
      <c r="CE1161"/>
      <c r="CF1161"/>
      <c r="CG1161"/>
      <c r="CH1161"/>
      <c r="CI1161"/>
      <c r="CJ1161"/>
      <c r="CK1161"/>
      <c r="CL1161"/>
      <c r="CM1161"/>
      <c r="CN1161"/>
      <c r="CO1161"/>
      <c r="CP1161"/>
      <c r="CQ1161"/>
      <c r="CR1161"/>
      <c r="CS1161"/>
      <c r="CT1161"/>
      <c r="CU1161"/>
      <c r="CV1161"/>
      <c r="CW1161"/>
      <c r="CX1161"/>
      <c r="CY1161"/>
      <c r="CZ1161"/>
      <c r="DA1161"/>
      <c r="DB1161"/>
      <c r="DC1161"/>
      <c r="DD1161"/>
      <c r="DE1161"/>
      <c r="DF1161"/>
      <c r="DG1161"/>
      <c r="DH1161"/>
      <c r="DI1161"/>
      <c r="DJ1161"/>
      <c r="DK1161"/>
      <c r="DL1161"/>
      <c r="DM1161"/>
      <c r="DN1161"/>
      <c r="DO1161"/>
      <c r="DP1161"/>
      <c r="DQ1161"/>
      <c r="DR1161"/>
      <c r="DS1161"/>
      <c r="DT1161"/>
      <c r="DU1161"/>
      <c r="DV1161"/>
      <c r="DW1161"/>
      <c r="DX1161"/>
      <c r="DY1161"/>
      <c r="DZ1161"/>
      <c r="EA1161"/>
      <c r="EB1161"/>
      <c r="EC1161"/>
      <c r="ED1161"/>
      <c r="EE1161"/>
      <c r="EF1161"/>
      <c r="EG1161"/>
      <c r="EH1161"/>
      <c r="EI1161"/>
      <c r="EJ1161"/>
      <c r="EK1161"/>
      <c r="EL1161"/>
      <c r="EM1161"/>
      <c r="EN1161"/>
      <c r="EO1161"/>
      <c r="EP1161"/>
      <c r="EQ1161"/>
      <c r="ER1161"/>
    </row>
    <row r="1162" spans="81:148" ht="21" x14ac:dyDescent="0.5">
      <c r="CC1162"/>
      <c r="CD1162"/>
      <c r="CE1162"/>
      <c r="CF1162"/>
      <c r="CG1162"/>
      <c r="CH1162"/>
      <c r="CI1162"/>
      <c r="CJ1162"/>
      <c r="CK1162"/>
      <c r="CL1162"/>
      <c r="CM1162"/>
      <c r="CN1162"/>
      <c r="CO1162"/>
      <c r="CP1162"/>
      <c r="CQ1162"/>
      <c r="CR1162"/>
      <c r="CS1162"/>
      <c r="CT1162"/>
      <c r="CU1162"/>
      <c r="CV1162"/>
      <c r="CW1162"/>
      <c r="CX1162"/>
      <c r="CY1162"/>
      <c r="CZ1162"/>
      <c r="DA1162"/>
      <c r="DB1162"/>
      <c r="DC1162"/>
      <c r="DD1162"/>
      <c r="DE1162"/>
      <c r="DF1162"/>
      <c r="DG1162"/>
      <c r="DH1162"/>
      <c r="DI1162"/>
      <c r="DJ1162"/>
      <c r="DK1162"/>
      <c r="DL1162"/>
      <c r="DM1162"/>
      <c r="DN1162"/>
      <c r="DO1162"/>
      <c r="DP1162"/>
      <c r="DQ1162"/>
      <c r="DR1162"/>
      <c r="DS1162"/>
      <c r="DT1162"/>
      <c r="DU1162"/>
      <c r="DV1162"/>
      <c r="DW1162"/>
      <c r="DX1162"/>
      <c r="DY1162"/>
      <c r="DZ1162"/>
      <c r="EA1162"/>
      <c r="EB1162"/>
      <c r="EC1162"/>
      <c r="ED1162"/>
      <c r="EE1162"/>
      <c r="EF1162"/>
      <c r="EG1162"/>
      <c r="EH1162"/>
      <c r="EI1162"/>
      <c r="EJ1162"/>
      <c r="EK1162"/>
      <c r="EL1162"/>
      <c r="EM1162"/>
      <c r="EN1162"/>
      <c r="EO1162"/>
      <c r="EP1162"/>
      <c r="EQ1162"/>
      <c r="ER1162"/>
    </row>
    <row r="1163" spans="81:148" ht="21" x14ac:dyDescent="0.5">
      <c r="CC1163"/>
      <c r="CD1163"/>
      <c r="CE1163"/>
      <c r="CF1163"/>
      <c r="CG1163"/>
      <c r="CH1163"/>
      <c r="CI1163"/>
      <c r="CJ1163"/>
      <c r="CK1163"/>
      <c r="CL1163"/>
      <c r="CM1163"/>
      <c r="CN1163"/>
      <c r="CO1163"/>
      <c r="CP1163"/>
      <c r="CQ1163"/>
      <c r="CR1163"/>
      <c r="CS1163"/>
      <c r="CT1163"/>
      <c r="CU1163"/>
      <c r="CV1163"/>
      <c r="CW1163"/>
      <c r="CX1163"/>
      <c r="CY1163"/>
      <c r="CZ1163"/>
      <c r="DA1163"/>
      <c r="DB1163"/>
      <c r="DC1163"/>
      <c r="DD1163"/>
      <c r="DE1163"/>
      <c r="DF1163"/>
      <c r="DG1163"/>
      <c r="DH1163"/>
      <c r="DI1163"/>
      <c r="DJ1163"/>
      <c r="DK1163"/>
      <c r="DL1163"/>
      <c r="DM1163"/>
      <c r="DN1163"/>
      <c r="DO1163"/>
      <c r="DP1163"/>
      <c r="DQ1163"/>
      <c r="DR1163"/>
      <c r="DS1163"/>
      <c r="DT1163"/>
      <c r="DU1163"/>
      <c r="DV1163"/>
      <c r="DW1163"/>
      <c r="DX1163"/>
      <c r="DY1163"/>
      <c r="DZ1163"/>
      <c r="EA1163"/>
      <c r="EB1163"/>
      <c r="EC1163"/>
      <c r="ED1163"/>
      <c r="EE1163"/>
      <c r="EF1163"/>
      <c r="EG1163"/>
      <c r="EH1163"/>
      <c r="EI1163"/>
      <c r="EJ1163"/>
      <c r="EK1163"/>
      <c r="EL1163"/>
      <c r="EM1163"/>
      <c r="EN1163"/>
      <c r="EO1163"/>
      <c r="EP1163"/>
      <c r="EQ1163"/>
      <c r="ER1163"/>
    </row>
    <row r="1164" spans="81:148" ht="21" x14ac:dyDescent="0.5">
      <c r="CC1164"/>
      <c r="CD1164"/>
      <c r="CE1164"/>
      <c r="CF1164"/>
      <c r="CG1164"/>
      <c r="CH1164"/>
      <c r="CI1164"/>
      <c r="CJ1164"/>
      <c r="CK1164"/>
      <c r="CL1164"/>
      <c r="CM1164"/>
      <c r="CN1164"/>
      <c r="CO1164"/>
      <c r="CP1164"/>
      <c r="CQ1164"/>
      <c r="CR1164"/>
      <c r="CS1164"/>
      <c r="CT1164"/>
      <c r="CU1164"/>
      <c r="CV1164"/>
      <c r="CW1164"/>
      <c r="CX1164"/>
      <c r="CY1164"/>
      <c r="CZ1164"/>
      <c r="DA1164"/>
      <c r="DB1164"/>
      <c r="DC1164"/>
      <c r="DD1164"/>
      <c r="DE1164"/>
      <c r="DF1164"/>
      <c r="DG1164"/>
      <c r="DH1164"/>
      <c r="DI1164"/>
      <c r="DJ1164"/>
      <c r="DK1164"/>
      <c r="DL1164"/>
      <c r="DM1164"/>
      <c r="DN1164"/>
      <c r="DO1164"/>
      <c r="DP1164"/>
      <c r="DQ1164"/>
      <c r="DR1164"/>
      <c r="DS1164"/>
      <c r="DT1164"/>
      <c r="DU1164"/>
      <c r="DV1164"/>
      <c r="DW1164"/>
      <c r="DX1164"/>
      <c r="DY1164"/>
      <c r="DZ1164"/>
      <c r="EA1164"/>
      <c r="EB1164"/>
      <c r="EC1164"/>
      <c r="ED1164"/>
      <c r="EE1164"/>
      <c r="EF1164"/>
      <c r="EG1164"/>
      <c r="EH1164"/>
      <c r="EI1164"/>
      <c r="EJ1164"/>
      <c r="EK1164"/>
      <c r="EL1164"/>
      <c r="EM1164"/>
      <c r="EN1164"/>
      <c r="EO1164"/>
      <c r="EP1164"/>
      <c r="EQ1164"/>
      <c r="ER1164"/>
    </row>
    <row r="1165" spans="81:148" ht="21" x14ac:dyDescent="0.5">
      <c r="CC1165"/>
      <c r="CD1165"/>
      <c r="CE1165"/>
      <c r="CF1165"/>
      <c r="CG1165"/>
      <c r="CH1165"/>
      <c r="CI1165"/>
      <c r="CJ1165"/>
      <c r="CK1165"/>
      <c r="CL1165"/>
      <c r="CM1165"/>
      <c r="CN1165"/>
      <c r="CO1165"/>
      <c r="CP1165"/>
      <c r="CQ1165"/>
      <c r="CR1165"/>
      <c r="CS1165"/>
      <c r="CT1165"/>
      <c r="CU1165"/>
      <c r="CV1165"/>
      <c r="CW1165"/>
      <c r="CX1165"/>
      <c r="CY1165"/>
      <c r="CZ1165"/>
      <c r="DA1165"/>
      <c r="DB1165"/>
      <c r="DC1165"/>
      <c r="DD1165"/>
      <c r="DE1165"/>
      <c r="DF1165"/>
      <c r="DG1165"/>
      <c r="DH1165"/>
      <c r="DI1165"/>
      <c r="DJ1165"/>
      <c r="DK1165"/>
      <c r="DL1165"/>
      <c r="DM1165"/>
      <c r="DN1165"/>
      <c r="DO1165"/>
      <c r="DP1165"/>
      <c r="DQ1165"/>
      <c r="DR1165"/>
      <c r="DS1165"/>
      <c r="DT1165"/>
      <c r="DU1165"/>
      <c r="DV1165"/>
      <c r="DW1165"/>
      <c r="DX1165"/>
      <c r="DY1165"/>
      <c r="DZ1165"/>
      <c r="EA1165"/>
      <c r="EB1165"/>
      <c r="EC1165"/>
      <c r="ED1165"/>
      <c r="EE1165"/>
      <c r="EF1165"/>
      <c r="EG1165"/>
      <c r="EH1165"/>
      <c r="EI1165"/>
      <c r="EJ1165"/>
      <c r="EK1165"/>
      <c r="EL1165"/>
      <c r="EM1165"/>
      <c r="EN1165"/>
      <c r="EO1165"/>
      <c r="EP1165"/>
      <c r="EQ1165"/>
      <c r="ER1165"/>
    </row>
    <row r="1166" spans="81:148" ht="21" x14ac:dyDescent="0.5">
      <c r="CC1166"/>
      <c r="CD1166"/>
      <c r="CE1166"/>
      <c r="CF1166"/>
      <c r="CG1166"/>
      <c r="CH1166"/>
      <c r="CI1166"/>
      <c r="CJ1166"/>
      <c r="CK1166"/>
      <c r="CL1166"/>
      <c r="CM1166"/>
      <c r="CN1166"/>
      <c r="CO1166"/>
      <c r="CP1166"/>
      <c r="CQ1166"/>
      <c r="CR1166"/>
      <c r="CS1166"/>
      <c r="CT1166"/>
      <c r="CU1166"/>
      <c r="CV1166"/>
      <c r="CW1166"/>
      <c r="CX1166"/>
      <c r="CY1166"/>
      <c r="CZ1166"/>
      <c r="DA1166"/>
      <c r="DB1166"/>
      <c r="DC1166"/>
      <c r="DD1166"/>
      <c r="DE1166"/>
      <c r="DF1166"/>
      <c r="DG1166"/>
      <c r="DH1166"/>
      <c r="DI1166"/>
      <c r="DJ1166"/>
      <c r="DK1166"/>
      <c r="DL1166"/>
      <c r="DM1166"/>
      <c r="DN1166"/>
      <c r="DO1166"/>
      <c r="DP1166"/>
      <c r="DQ1166"/>
      <c r="DR1166"/>
      <c r="DS1166"/>
      <c r="DT1166"/>
      <c r="DU1166"/>
      <c r="DV1166"/>
      <c r="DW1166"/>
      <c r="DX1166"/>
      <c r="DY1166"/>
      <c r="DZ1166"/>
      <c r="EA1166"/>
      <c r="EB1166"/>
      <c r="EC1166"/>
      <c r="ED1166"/>
      <c r="EE1166"/>
      <c r="EF1166"/>
      <c r="EG1166"/>
      <c r="EH1166"/>
      <c r="EI1166"/>
      <c r="EJ1166"/>
      <c r="EK1166"/>
      <c r="EL1166"/>
      <c r="EM1166"/>
      <c r="EN1166"/>
      <c r="EO1166"/>
      <c r="EP1166"/>
      <c r="EQ1166"/>
      <c r="ER1166"/>
    </row>
    <row r="1167" spans="81:148" ht="21" x14ac:dyDescent="0.5">
      <c r="CC1167"/>
      <c r="CD1167"/>
      <c r="CE1167"/>
      <c r="CF1167"/>
      <c r="CG1167"/>
      <c r="CH1167"/>
      <c r="CI1167"/>
      <c r="CJ1167"/>
      <c r="CK1167"/>
      <c r="CL1167"/>
      <c r="CM1167"/>
      <c r="CN1167"/>
      <c r="CO1167"/>
      <c r="CP1167"/>
      <c r="CQ1167"/>
      <c r="CR1167"/>
      <c r="CS1167"/>
      <c r="CT1167"/>
      <c r="CU1167"/>
      <c r="CV1167"/>
      <c r="CW1167"/>
      <c r="CX1167"/>
      <c r="CY1167"/>
      <c r="CZ1167"/>
      <c r="DA1167"/>
      <c r="DB1167"/>
      <c r="DC1167"/>
      <c r="DD1167"/>
      <c r="DE1167"/>
      <c r="DF1167"/>
      <c r="DG1167"/>
      <c r="DH1167"/>
      <c r="DI1167"/>
      <c r="DJ1167"/>
      <c r="DK1167"/>
      <c r="DL1167"/>
      <c r="DM1167"/>
      <c r="DN1167"/>
      <c r="DO1167"/>
      <c r="DP1167"/>
      <c r="DQ1167"/>
      <c r="DR1167"/>
      <c r="DS1167"/>
      <c r="DT1167"/>
      <c r="DU1167"/>
      <c r="DV1167"/>
      <c r="DW1167"/>
      <c r="DX1167"/>
      <c r="DY1167"/>
      <c r="DZ1167"/>
      <c r="EA1167"/>
      <c r="EB1167"/>
      <c r="EC1167"/>
      <c r="ED1167"/>
      <c r="EE1167"/>
      <c r="EF1167"/>
      <c r="EG1167"/>
      <c r="EH1167"/>
      <c r="EI1167"/>
      <c r="EJ1167"/>
      <c r="EK1167"/>
      <c r="EL1167"/>
      <c r="EM1167"/>
      <c r="EN1167"/>
      <c r="EO1167"/>
      <c r="EP1167"/>
      <c r="EQ1167"/>
      <c r="ER1167"/>
    </row>
    <row r="1168" spans="81:148" ht="21" x14ac:dyDescent="0.5">
      <c r="CC1168"/>
      <c r="CD1168"/>
      <c r="CE1168"/>
      <c r="CF1168"/>
      <c r="CG1168"/>
      <c r="CH1168"/>
      <c r="CI1168"/>
      <c r="CJ1168"/>
      <c r="CK1168"/>
      <c r="CL1168"/>
      <c r="CM1168"/>
      <c r="CN1168"/>
      <c r="CO1168"/>
      <c r="CP1168"/>
      <c r="CQ1168"/>
      <c r="CR1168"/>
      <c r="CS1168"/>
      <c r="CT1168"/>
      <c r="CU1168"/>
      <c r="CV1168"/>
      <c r="CW1168"/>
      <c r="CX1168"/>
      <c r="CY1168"/>
      <c r="CZ1168"/>
      <c r="DA1168"/>
      <c r="DB1168"/>
      <c r="DC1168"/>
      <c r="DD1168"/>
      <c r="DE1168"/>
      <c r="DF1168"/>
      <c r="DG1168"/>
      <c r="DH1168"/>
      <c r="DI1168"/>
      <c r="DJ1168"/>
      <c r="DK1168"/>
      <c r="DL1168"/>
      <c r="DM1168"/>
      <c r="DN1168"/>
      <c r="DO1168"/>
      <c r="DP1168"/>
      <c r="DQ1168"/>
      <c r="DR1168"/>
      <c r="DS1168"/>
      <c r="DT1168"/>
      <c r="DU1168"/>
      <c r="DV1168"/>
      <c r="DW1168"/>
      <c r="DX1168"/>
      <c r="DY1168"/>
      <c r="DZ1168"/>
      <c r="EA1168"/>
      <c r="EB1168"/>
      <c r="EC1168"/>
      <c r="ED1168"/>
      <c r="EE1168"/>
      <c r="EF1168"/>
      <c r="EG1168"/>
      <c r="EH1168"/>
      <c r="EI1168"/>
      <c r="EJ1168"/>
      <c r="EK1168"/>
      <c r="EL1168"/>
      <c r="EM1168"/>
      <c r="EN1168"/>
      <c r="EO1168"/>
      <c r="EP1168"/>
      <c r="EQ1168"/>
      <c r="ER1168"/>
    </row>
    <row r="1169" spans="81:148" ht="21" x14ac:dyDescent="0.5">
      <c r="CC1169"/>
      <c r="CD1169"/>
      <c r="CE1169"/>
      <c r="CF1169"/>
      <c r="CG1169"/>
      <c r="CH1169"/>
      <c r="CI1169"/>
      <c r="CJ1169"/>
      <c r="CK1169"/>
      <c r="CL1169"/>
      <c r="CM1169"/>
      <c r="CN1169"/>
      <c r="CO1169"/>
      <c r="CP1169"/>
      <c r="CQ1169"/>
      <c r="CR1169"/>
      <c r="CS1169"/>
      <c r="CT1169"/>
      <c r="CU1169"/>
      <c r="CV1169"/>
      <c r="CW1169"/>
      <c r="CX1169"/>
      <c r="CY1169"/>
      <c r="CZ1169"/>
      <c r="DA1169"/>
      <c r="DB1169"/>
      <c r="DC1169"/>
      <c r="DD1169"/>
      <c r="DE1169"/>
      <c r="DF1169"/>
      <c r="DG1169"/>
      <c r="DH1169"/>
      <c r="DI1169"/>
      <c r="DJ1169"/>
      <c r="DK1169"/>
      <c r="DL1169"/>
      <c r="DM1169"/>
      <c r="DN1169"/>
      <c r="DO1169"/>
      <c r="DP1169"/>
      <c r="DQ1169"/>
      <c r="DR1169"/>
      <c r="DS1169"/>
      <c r="DT1169"/>
      <c r="DU1169"/>
      <c r="DV1169"/>
      <c r="DW1169"/>
      <c r="DX1169"/>
      <c r="DY1169"/>
      <c r="DZ1169"/>
      <c r="EA1169"/>
      <c r="EB1169"/>
      <c r="EC1169"/>
      <c r="ED1169"/>
      <c r="EE1169"/>
      <c r="EF1169"/>
      <c r="EG1169"/>
      <c r="EH1169"/>
      <c r="EI1169"/>
      <c r="EJ1169"/>
      <c r="EK1169"/>
      <c r="EL1169"/>
      <c r="EM1169"/>
      <c r="EN1169"/>
      <c r="EO1169"/>
      <c r="EP1169"/>
      <c r="EQ1169"/>
      <c r="ER1169"/>
    </row>
    <row r="1170" spans="81:148" ht="21" x14ac:dyDescent="0.5">
      <c r="CC1170"/>
      <c r="CD1170"/>
      <c r="CE1170"/>
      <c r="CF1170"/>
      <c r="CG1170"/>
      <c r="CH1170"/>
      <c r="CI1170"/>
      <c r="CJ1170"/>
      <c r="CK1170"/>
      <c r="CL1170"/>
      <c r="CM1170"/>
      <c r="CN1170"/>
      <c r="CO1170"/>
      <c r="CP1170"/>
      <c r="CQ1170"/>
      <c r="CR1170"/>
      <c r="CS1170"/>
      <c r="CT1170"/>
      <c r="CU1170"/>
      <c r="CV1170"/>
      <c r="CW1170"/>
      <c r="CX1170"/>
      <c r="CY1170"/>
      <c r="CZ1170"/>
      <c r="DA1170"/>
      <c r="DB1170"/>
      <c r="DC1170"/>
      <c r="DD1170"/>
      <c r="DE1170"/>
      <c r="DF1170"/>
      <c r="DG1170"/>
      <c r="DH1170"/>
      <c r="DI1170"/>
      <c r="DJ1170"/>
      <c r="DK1170"/>
      <c r="DL1170"/>
      <c r="DM1170"/>
      <c r="DN1170"/>
      <c r="DO1170"/>
      <c r="DP1170"/>
      <c r="DQ1170"/>
      <c r="DR1170"/>
      <c r="DS1170"/>
      <c r="DT1170"/>
      <c r="DU1170"/>
      <c r="DV1170"/>
      <c r="DW1170"/>
      <c r="DX1170"/>
      <c r="DY1170"/>
      <c r="DZ1170"/>
      <c r="EA1170"/>
      <c r="EB1170"/>
      <c r="EC1170"/>
      <c r="ED1170"/>
      <c r="EE1170"/>
      <c r="EF1170"/>
      <c r="EG1170"/>
      <c r="EH1170"/>
      <c r="EI1170"/>
      <c r="EJ1170"/>
      <c r="EK1170"/>
      <c r="EL1170"/>
      <c r="EM1170"/>
      <c r="EN1170"/>
      <c r="EO1170"/>
      <c r="EP1170"/>
      <c r="EQ1170"/>
      <c r="ER1170"/>
    </row>
    <row r="1171" spans="81:148" ht="21" x14ac:dyDescent="0.5">
      <c r="CC1171"/>
      <c r="CD1171"/>
      <c r="CE1171"/>
      <c r="CF1171"/>
      <c r="CG1171"/>
      <c r="CH1171"/>
      <c r="CI1171"/>
      <c r="CJ1171"/>
      <c r="CK1171"/>
      <c r="CL1171"/>
      <c r="CM1171"/>
      <c r="CN1171"/>
      <c r="CO1171"/>
      <c r="CP1171"/>
      <c r="CQ1171"/>
      <c r="CR1171"/>
      <c r="CS1171"/>
      <c r="CT1171"/>
      <c r="CU1171"/>
      <c r="CV1171"/>
      <c r="CW1171"/>
      <c r="CX1171"/>
      <c r="CY1171"/>
      <c r="CZ1171"/>
      <c r="DA1171"/>
      <c r="DB1171"/>
      <c r="DC1171"/>
      <c r="DD1171"/>
      <c r="DE1171"/>
      <c r="DF1171"/>
      <c r="DG1171"/>
      <c r="DH1171"/>
      <c r="DI1171"/>
      <c r="DJ1171"/>
      <c r="DK1171"/>
      <c r="DL1171"/>
      <c r="DM1171"/>
      <c r="DN1171"/>
      <c r="DO1171"/>
      <c r="DP1171"/>
      <c r="DQ1171"/>
      <c r="DR1171"/>
      <c r="DS1171"/>
      <c r="DT1171"/>
      <c r="DU1171"/>
      <c r="DV1171"/>
      <c r="DW1171"/>
      <c r="DX1171"/>
      <c r="DY1171"/>
      <c r="DZ1171"/>
      <c r="EA1171"/>
      <c r="EB1171"/>
      <c r="EC1171"/>
      <c r="ED1171"/>
      <c r="EE1171"/>
      <c r="EF1171"/>
      <c r="EG1171"/>
      <c r="EH1171"/>
      <c r="EI1171"/>
      <c r="EJ1171"/>
      <c r="EK1171"/>
      <c r="EL1171"/>
      <c r="EM1171"/>
      <c r="EN1171"/>
      <c r="EO1171"/>
      <c r="EP1171"/>
      <c r="EQ1171"/>
      <c r="ER1171"/>
    </row>
    <row r="1172" spans="81:148" ht="21" x14ac:dyDescent="0.5">
      <c r="CC1172"/>
      <c r="CD1172"/>
      <c r="CE1172"/>
      <c r="CF1172"/>
      <c r="CG1172"/>
      <c r="CH1172"/>
      <c r="CI1172"/>
      <c r="CJ1172"/>
      <c r="CK1172"/>
      <c r="CL1172"/>
      <c r="CM1172"/>
      <c r="CN1172"/>
      <c r="CO1172"/>
      <c r="CP1172"/>
      <c r="CQ1172"/>
      <c r="CR1172"/>
      <c r="CS1172"/>
      <c r="CT1172"/>
      <c r="CU1172"/>
      <c r="CV1172"/>
      <c r="CW1172"/>
      <c r="CX1172"/>
      <c r="CY1172"/>
      <c r="CZ1172"/>
      <c r="DA1172"/>
      <c r="DB1172"/>
      <c r="DC1172"/>
      <c r="DD1172"/>
      <c r="DE1172"/>
      <c r="DF1172"/>
      <c r="DG1172"/>
      <c r="DH1172"/>
      <c r="DI1172"/>
      <c r="DJ1172"/>
      <c r="DK1172"/>
      <c r="DL1172"/>
      <c r="DM1172"/>
      <c r="DN1172"/>
      <c r="DO1172"/>
      <c r="DP1172"/>
      <c r="DQ1172"/>
      <c r="DR1172"/>
      <c r="DS1172"/>
      <c r="DT1172"/>
      <c r="DU1172"/>
      <c r="DV1172"/>
      <c r="DW1172"/>
      <c r="DX1172"/>
      <c r="DY1172"/>
      <c r="DZ1172"/>
      <c r="EA1172"/>
      <c r="EB1172"/>
      <c r="EC1172"/>
      <c r="ED1172"/>
      <c r="EE1172"/>
      <c r="EF1172"/>
      <c r="EG1172"/>
      <c r="EH1172"/>
      <c r="EI1172"/>
      <c r="EJ1172"/>
      <c r="EK1172"/>
      <c r="EL1172"/>
      <c r="EM1172"/>
      <c r="EN1172"/>
      <c r="EO1172"/>
      <c r="EP1172"/>
      <c r="EQ1172"/>
      <c r="ER1172"/>
    </row>
    <row r="1173" spans="81:148" ht="21" x14ac:dyDescent="0.5">
      <c r="CC1173"/>
      <c r="CD1173"/>
      <c r="CE1173"/>
      <c r="CF1173"/>
      <c r="CG1173"/>
      <c r="CH1173"/>
      <c r="CI1173"/>
      <c r="CJ1173"/>
      <c r="CK1173"/>
      <c r="CL1173"/>
      <c r="CM1173"/>
      <c r="CN1173"/>
      <c r="CO1173"/>
      <c r="CP1173"/>
      <c r="CQ1173"/>
      <c r="CR1173"/>
      <c r="CS1173"/>
      <c r="CT1173"/>
      <c r="CU1173"/>
      <c r="CV1173"/>
      <c r="CW1173"/>
      <c r="CX1173"/>
      <c r="CY1173"/>
      <c r="CZ1173"/>
      <c r="DA1173"/>
      <c r="DB1173"/>
      <c r="DC1173"/>
      <c r="DD1173"/>
      <c r="DE1173"/>
      <c r="DF1173"/>
      <c r="DG1173"/>
      <c r="DH1173"/>
      <c r="DI1173"/>
      <c r="DJ1173"/>
      <c r="DK1173"/>
      <c r="DL1173"/>
      <c r="DM1173"/>
      <c r="DN1173"/>
      <c r="DO1173"/>
      <c r="DP1173"/>
      <c r="DQ1173"/>
      <c r="DR1173"/>
      <c r="DS1173"/>
      <c r="DT1173"/>
      <c r="DU1173"/>
      <c r="DV1173"/>
      <c r="DW1173"/>
      <c r="DX1173"/>
      <c r="DY1173"/>
      <c r="DZ1173"/>
      <c r="EA1173"/>
      <c r="EB1173"/>
      <c r="EC1173"/>
      <c r="ED1173"/>
      <c r="EE1173"/>
      <c r="EF1173"/>
      <c r="EG1173"/>
      <c r="EH1173"/>
      <c r="EI1173"/>
      <c r="EJ1173"/>
      <c r="EK1173"/>
      <c r="EL1173"/>
      <c r="EM1173"/>
      <c r="EN1173"/>
      <c r="EO1173"/>
      <c r="EP1173"/>
      <c r="EQ1173"/>
      <c r="ER1173"/>
    </row>
    <row r="1174" spans="81:148" ht="21" x14ac:dyDescent="0.5">
      <c r="CC1174"/>
      <c r="CD1174"/>
      <c r="CE1174"/>
      <c r="CF1174"/>
      <c r="CG1174"/>
      <c r="CH1174"/>
      <c r="CI1174"/>
      <c r="CJ1174"/>
      <c r="CK1174"/>
      <c r="CL1174"/>
      <c r="CM1174"/>
      <c r="CN1174"/>
      <c r="CO1174"/>
      <c r="CP1174"/>
      <c r="CQ1174"/>
      <c r="CR1174"/>
      <c r="CS1174"/>
      <c r="CT1174"/>
      <c r="CU1174"/>
      <c r="CV1174"/>
      <c r="CW1174"/>
      <c r="CX1174"/>
      <c r="CY1174"/>
      <c r="CZ1174"/>
      <c r="DA1174"/>
      <c r="DB1174"/>
      <c r="DC1174"/>
      <c r="DD1174"/>
      <c r="DE1174"/>
      <c r="DF1174"/>
      <c r="DG1174"/>
      <c r="DH1174"/>
      <c r="DI1174"/>
      <c r="DJ1174"/>
      <c r="DK1174"/>
      <c r="DL1174"/>
      <c r="DM1174"/>
      <c r="DN1174"/>
      <c r="DO1174"/>
      <c r="DP1174"/>
      <c r="DQ1174"/>
      <c r="DR1174"/>
      <c r="DS1174"/>
      <c r="DT1174"/>
      <c r="DU1174"/>
      <c r="DV1174"/>
      <c r="DW1174"/>
      <c r="DX1174"/>
      <c r="DY1174"/>
      <c r="DZ1174"/>
      <c r="EA1174"/>
      <c r="EB1174"/>
      <c r="EC1174"/>
      <c r="ED1174"/>
      <c r="EE1174"/>
      <c r="EF1174"/>
      <c r="EG1174"/>
      <c r="EH1174"/>
      <c r="EI1174"/>
      <c r="EJ1174"/>
      <c r="EK1174"/>
      <c r="EL1174"/>
      <c r="EM1174"/>
      <c r="EN1174"/>
      <c r="EO1174"/>
      <c r="EP1174"/>
      <c r="EQ1174"/>
      <c r="ER1174"/>
    </row>
    <row r="1175" spans="81:148" ht="21" x14ac:dyDescent="0.5">
      <c r="CC1175"/>
      <c r="CD1175"/>
      <c r="CE1175"/>
      <c r="CF1175"/>
      <c r="CG1175"/>
      <c r="CH1175"/>
      <c r="CI1175"/>
      <c r="CJ1175"/>
      <c r="CK1175"/>
      <c r="CL1175"/>
      <c r="CM1175"/>
      <c r="CN1175"/>
      <c r="CO1175"/>
      <c r="CP1175"/>
      <c r="CQ1175"/>
      <c r="CR1175"/>
      <c r="CS1175"/>
      <c r="CT1175"/>
      <c r="CU1175"/>
      <c r="CV1175"/>
      <c r="CW1175"/>
      <c r="CX1175"/>
      <c r="CY1175"/>
      <c r="CZ1175"/>
      <c r="DA1175"/>
      <c r="DB1175"/>
      <c r="DC1175"/>
      <c r="DD1175"/>
      <c r="DE1175"/>
      <c r="DF1175"/>
      <c r="DG1175"/>
      <c r="DH1175"/>
      <c r="DI1175"/>
      <c r="DJ1175"/>
      <c r="DK1175"/>
      <c r="DL1175"/>
      <c r="DM1175"/>
      <c r="DN1175"/>
      <c r="DO1175"/>
      <c r="DP1175"/>
      <c r="DQ1175"/>
      <c r="DR1175"/>
      <c r="DS1175"/>
      <c r="DT1175"/>
      <c r="DU1175"/>
      <c r="DV1175"/>
      <c r="DW1175"/>
      <c r="DX1175"/>
      <c r="DY1175"/>
      <c r="DZ1175"/>
      <c r="EA1175"/>
      <c r="EB1175"/>
      <c r="EC1175"/>
      <c r="ED1175"/>
      <c r="EE1175"/>
      <c r="EF1175"/>
      <c r="EG1175"/>
      <c r="EH1175"/>
      <c r="EI1175"/>
      <c r="EJ1175"/>
      <c r="EK1175"/>
      <c r="EL1175"/>
      <c r="EM1175"/>
      <c r="EN1175"/>
      <c r="EO1175"/>
      <c r="EP1175"/>
      <c r="EQ1175"/>
      <c r="ER1175"/>
    </row>
    <row r="1176" spans="81:148" ht="21" x14ac:dyDescent="0.5">
      <c r="CC1176"/>
      <c r="CD1176"/>
      <c r="CE1176"/>
      <c r="CF1176"/>
      <c r="CG1176"/>
      <c r="CH1176"/>
      <c r="CI1176"/>
      <c r="CJ1176"/>
      <c r="CK1176"/>
      <c r="CL1176"/>
      <c r="CM1176"/>
      <c r="CN1176"/>
      <c r="CO1176"/>
      <c r="CP1176"/>
      <c r="CQ1176"/>
      <c r="CR1176"/>
      <c r="CS1176"/>
      <c r="CT1176"/>
      <c r="CU1176"/>
      <c r="CV1176"/>
      <c r="CW1176"/>
      <c r="CX1176"/>
      <c r="CY1176"/>
      <c r="CZ1176"/>
      <c r="DA1176"/>
      <c r="DB1176"/>
      <c r="DC1176"/>
      <c r="DD1176"/>
      <c r="DE1176"/>
      <c r="DF1176"/>
      <c r="DG1176"/>
      <c r="DH1176"/>
      <c r="DI1176"/>
      <c r="DJ1176"/>
      <c r="DK1176"/>
      <c r="DL1176"/>
      <c r="DM1176"/>
      <c r="DN1176"/>
      <c r="DO1176"/>
      <c r="DP1176"/>
      <c r="DQ1176"/>
      <c r="DR1176"/>
      <c r="DS1176"/>
      <c r="DT1176"/>
      <c r="DU1176"/>
      <c r="DV1176"/>
      <c r="DW1176"/>
      <c r="DX1176"/>
      <c r="DY1176"/>
      <c r="DZ1176"/>
      <c r="EA1176"/>
      <c r="EB1176"/>
      <c r="EC1176"/>
      <c r="ED1176"/>
      <c r="EE1176"/>
      <c r="EF1176"/>
      <c r="EG1176"/>
      <c r="EH1176"/>
      <c r="EI1176"/>
      <c r="EJ1176"/>
      <c r="EK1176"/>
      <c r="EL1176"/>
      <c r="EM1176"/>
      <c r="EN1176"/>
      <c r="EO1176"/>
      <c r="EP1176"/>
      <c r="EQ1176"/>
      <c r="ER1176"/>
    </row>
    <row r="1177" spans="81:148" ht="21" x14ac:dyDescent="0.5">
      <c r="CC1177"/>
      <c r="CD1177"/>
      <c r="CE1177"/>
      <c r="CF1177"/>
      <c r="CG1177"/>
      <c r="CH1177"/>
      <c r="CI1177"/>
      <c r="CJ1177"/>
      <c r="CK1177"/>
      <c r="CL1177"/>
      <c r="CM1177"/>
      <c r="CN1177"/>
      <c r="CO1177"/>
      <c r="CP1177"/>
      <c r="CQ1177"/>
      <c r="CR1177"/>
      <c r="CS1177"/>
      <c r="CT1177"/>
      <c r="CU1177"/>
      <c r="CV1177"/>
      <c r="CW1177"/>
      <c r="CX1177"/>
      <c r="CY1177"/>
      <c r="CZ1177"/>
      <c r="DA1177"/>
      <c r="DB1177"/>
      <c r="DC1177"/>
      <c r="DD1177"/>
      <c r="DE1177"/>
      <c r="DF1177"/>
      <c r="DG1177"/>
      <c r="DH1177"/>
      <c r="DI1177"/>
      <c r="DJ1177"/>
      <c r="DK1177"/>
      <c r="DL1177"/>
      <c r="DM1177"/>
      <c r="DN1177"/>
      <c r="DO1177"/>
      <c r="DP1177"/>
      <c r="DQ1177"/>
      <c r="DR1177"/>
      <c r="DS1177"/>
      <c r="DT1177"/>
      <c r="DU1177"/>
      <c r="DV1177"/>
      <c r="DW1177"/>
      <c r="DX1177"/>
      <c r="DY1177"/>
      <c r="DZ1177"/>
      <c r="EA1177"/>
      <c r="EB1177"/>
      <c r="EC1177"/>
      <c r="ED1177"/>
      <c r="EE1177"/>
      <c r="EF1177"/>
      <c r="EG1177"/>
      <c r="EH1177"/>
      <c r="EI1177"/>
      <c r="EJ1177"/>
      <c r="EK1177"/>
      <c r="EL1177"/>
      <c r="EM1177"/>
      <c r="EN1177"/>
      <c r="EO1177"/>
      <c r="EP1177"/>
      <c r="EQ1177"/>
      <c r="ER1177"/>
    </row>
    <row r="1178" spans="81:148" ht="21" x14ac:dyDescent="0.5">
      <c r="CC1178"/>
      <c r="CD1178"/>
      <c r="CE1178"/>
      <c r="CF1178"/>
      <c r="CG1178"/>
      <c r="CH1178"/>
      <c r="CI1178"/>
      <c r="CJ1178"/>
      <c r="CK1178"/>
      <c r="CL1178"/>
      <c r="CM1178"/>
      <c r="CN1178"/>
      <c r="CO1178"/>
      <c r="CP1178"/>
      <c r="CQ1178"/>
      <c r="CR1178"/>
      <c r="CS1178"/>
      <c r="CT1178"/>
      <c r="CU1178"/>
      <c r="CV1178"/>
      <c r="CW1178"/>
      <c r="CX1178"/>
      <c r="CY1178"/>
      <c r="CZ1178"/>
      <c r="DA1178"/>
      <c r="DB1178"/>
      <c r="DC1178"/>
      <c r="DD1178"/>
      <c r="DE1178"/>
      <c r="DF1178"/>
      <c r="DG1178"/>
      <c r="DH1178"/>
      <c r="DI1178"/>
      <c r="DJ1178"/>
      <c r="DK1178"/>
      <c r="DL1178"/>
      <c r="DM1178"/>
      <c r="DN1178"/>
      <c r="DO1178"/>
      <c r="DP1178"/>
      <c r="DQ1178"/>
      <c r="DR1178"/>
      <c r="DS1178"/>
      <c r="DT1178"/>
      <c r="DU1178"/>
      <c r="DV1178"/>
      <c r="DW1178"/>
      <c r="DX1178"/>
      <c r="DY1178"/>
      <c r="DZ1178"/>
      <c r="EA1178"/>
      <c r="EB1178"/>
      <c r="EC1178"/>
      <c r="ED1178"/>
      <c r="EE1178"/>
      <c r="EF1178"/>
      <c r="EG1178"/>
      <c r="EH1178"/>
      <c r="EI1178"/>
      <c r="EJ1178"/>
      <c r="EK1178"/>
      <c r="EL1178"/>
      <c r="EM1178"/>
      <c r="EN1178"/>
      <c r="EO1178"/>
      <c r="EP1178"/>
      <c r="EQ1178"/>
      <c r="ER1178"/>
    </row>
    <row r="1179" spans="81:148" ht="21" x14ac:dyDescent="0.5">
      <c r="CC1179"/>
      <c r="CD1179"/>
      <c r="CE1179"/>
      <c r="CF1179"/>
      <c r="CG1179"/>
      <c r="CH1179"/>
      <c r="CI1179"/>
      <c r="CJ1179"/>
      <c r="CK1179"/>
      <c r="CL1179"/>
      <c r="CM1179"/>
      <c r="CN1179"/>
      <c r="CO1179"/>
      <c r="CP1179"/>
      <c r="CQ1179"/>
      <c r="CR1179"/>
      <c r="CS1179"/>
      <c r="CT1179"/>
      <c r="CU1179"/>
      <c r="CV1179"/>
      <c r="CW1179"/>
      <c r="CX1179"/>
      <c r="CY1179"/>
      <c r="CZ1179"/>
      <c r="DA1179"/>
      <c r="DB1179"/>
      <c r="DC1179"/>
      <c r="DD1179"/>
      <c r="DE1179"/>
      <c r="DF1179"/>
      <c r="DG1179"/>
      <c r="DH1179"/>
      <c r="DI1179"/>
      <c r="DJ1179"/>
      <c r="DK1179"/>
      <c r="DL1179"/>
      <c r="DM1179"/>
      <c r="DN1179"/>
      <c r="DO1179"/>
      <c r="DP1179"/>
      <c r="DQ1179"/>
      <c r="DR1179"/>
      <c r="DS1179"/>
      <c r="DT1179"/>
      <c r="DU1179"/>
      <c r="DV1179"/>
      <c r="DW1179"/>
      <c r="DX1179"/>
      <c r="DY1179"/>
      <c r="DZ1179"/>
      <c r="EA1179"/>
      <c r="EB1179"/>
      <c r="EC1179"/>
      <c r="ED1179"/>
      <c r="EE1179"/>
      <c r="EF1179"/>
      <c r="EG1179"/>
      <c r="EH1179"/>
      <c r="EI1179"/>
      <c r="EJ1179"/>
      <c r="EK1179"/>
      <c r="EL1179"/>
      <c r="EM1179"/>
      <c r="EN1179"/>
      <c r="EO1179"/>
      <c r="EP1179"/>
      <c r="EQ1179"/>
      <c r="ER1179"/>
    </row>
    <row r="1180" spans="81:148" ht="21" x14ac:dyDescent="0.5">
      <c r="CC1180"/>
      <c r="CD1180"/>
      <c r="CE1180"/>
      <c r="CF1180"/>
      <c r="CG1180"/>
      <c r="CH1180"/>
      <c r="CI1180"/>
      <c r="CJ1180"/>
      <c r="CK1180"/>
      <c r="CL1180"/>
      <c r="CM1180"/>
      <c r="CN1180"/>
      <c r="CO1180"/>
      <c r="CP1180"/>
      <c r="CQ1180"/>
      <c r="CR1180"/>
      <c r="CS1180"/>
      <c r="CT1180"/>
      <c r="CU1180"/>
      <c r="CV1180"/>
      <c r="CW1180"/>
      <c r="CX1180"/>
      <c r="CY1180"/>
      <c r="CZ1180"/>
      <c r="DA1180"/>
      <c r="DB1180"/>
      <c r="DC1180"/>
      <c r="DD1180"/>
      <c r="DE1180"/>
      <c r="DF1180"/>
      <c r="DG1180"/>
      <c r="DH1180"/>
      <c r="DI1180"/>
      <c r="DJ1180"/>
      <c r="DK1180"/>
      <c r="DL1180"/>
      <c r="DM1180"/>
      <c r="DN1180"/>
      <c r="DO1180"/>
      <c r="DP1180"/>
      <c r="DQ1180"/>
      <c r="DR1180"/>
      <c r="DS1180"/>
      <c r="DT1180"/>
      <c r="DU1180"/>
      <c r="DV1180"/>
      <c r="DW1180"/>
      <c r="DX1180"/>
      <c r="DY1180"/>
      <c r="DZ1180"/>
      <c r="EA1180"/>
      <c r="EB1180"/>
      <c r="EC1180"/>
      <c r="ED1180"/>
      <c r="EE1180"/>
      <c r="EF1180"/>
      <c r="EG1180"/>
      <c r="EH1180"/>
      <c r="EI1180"/>
      <c r="EJ1180"/>
      <c r="EK1180"/>
      <c r="EL1180"/>
      <c r="EM1180"/>
      <c r="EN1180"/>
      <c r="EO1180"/>
      <c r="EP1180"/>
      <c r="EQ1180"/>
      <c r="ER1180"/>
    </row>
    <row r="1181" spans="81:148" ht="21" x14ac:dyDescent="0.5">
      <c r="CC1181"/>
      <c r="CD1181"/>
      <c r="CE1181"/>
      <c r="CF1181"/>
      <c r="CG1181"/>
      <c r="CH1181"/>
      <c r="CI1181"/>
      <c r="CJ1181"/>
      <c r="CK1181"/>
      <c r="CL1181"/>
      <c r="CM1181"/>
      <c r="CN1181"/>
      <c r="CO1181"/>
      <c r="CP1181"/>
      <c r="CQ1181"/>
      <c r="CR1181"/>
      <c r="CS1181"/>
      <c r="CT1181"/>
      <c r="CU1181"/>
      <c r="CV1181"/>
      <c r="CW1181"/>
      <c r="CX1181"/>
      <c r="CY1181"/>
      <c r="CZ1181"/>
      <c r="DA1181"/>
      <c r="DB1181"/>
      <c r="DC1181"/>
      <c r="DD1181"/>
      <c r="DE1181"/>
      <c r="DF1181"/>
      <c r="DG1181"/>
      <c r="DH1181"/>
      <c r="DI1181"/>
      <c r="DJ1181"/>
      <c r="DK1181"/>
      <c r="DL1181"/>
      <c r="DM1181"/>
      <c r="DN1181"/>
      <c r="DO1181"/>
      <c r="DP1181"/>
      <c r="DQ1181"/>
      <c r="DR1181"/>
      <c r="DS1181"/>
      <c r="DT1181"/>
      <c r="DU1181"/>
      <c r="DV1181"/>
      <c r="DW1181"/>
      <c r="DX1181"/>
      <c r="DY1181"/>
      <c r="DZ1181"/>
      <c r="EA1181"/>
      <c r="EB1181"/>
      <c r="EC1181"/>
      <c r="ED1181"/>
      <c r="EE1181"/>
      <c r="EF1181"/>
      <c r="EG1181"/>
      <c r="EH1181"/>
      <c r="EI1181"/>
      <c r="EJ1181"/>
      <c r="EK1181"/>
      <c r="EL1181"/>
      <c r="EM1181"/>
      <c r="EN1181"/>
      <c r="EO1181"/>
      <c r="EP1181"/>
      <c r="EQ1181"/>
      <c r="ER1181"/>
    </row>
    <row r="1182" spans="81:148" ht="21" x14ac:dyDescent="0.5">
      <c r="CC1182"/>
      <c r="CD1182"/>
      <c r="CE1182"/>
      <c r="CF1182"/>
      <c r="CG1182"/>
      <c r="CH1182"/>
      <c r="CI1182"/>
      <c r="CJ1182"/>
      <c r="CK1182"/>
      <c r="CL1182"/>
      <c r="CM1182"/>
      <c r="CN1182"/>
      <c r="CO1182"/>
      <c r="CP1182"/>
      <c r="CQ1182"/>
      <c r="CR1182"/>
      <c r="CS1182"/>
      <c r="CT1182"/>
      <c r="CU1182"/>
      <c r="CV1182"/>
      <c r="CW1182"/>
      <c r="CX1182"/>
      <c r="CY1182"/>
      <c r="CZ1182"/>
      <c r="DA1182"/>
      <c r="DB1182"/>
      <c r="DC1182"/>
      <c r="DD1182"/>
      <c r="DE1182"/>
      <c r="DF1182"/>
      <c r="DG1182"/>
      <c r="DH1182"/>
      <c r="DI1182"/>
      <c r="DJ1182"/>
      <c r="DK1182"/>
      <c r="DL1182"/>
      <c r="DM1182"/>
      <c r="DN1182"/>
      <c r="DO1182"/>
      <c r="DP1182"/>
      <c r="DQ1182"/>
      <c r="DR1182"/>
      <c r="DS1182"/>
      <c r="DT1182"/>
      <c r="DU1182"/>
      <c r="DV1182"/>
      <c r="DW1182"/>
      <c r="DX1182"/>
      <c r="DY1182"/>
      <c r="DZ1182"/>
      <c r="EA1182"/>
      <c r="EB1182"/>
      <c r="EC1182"/>
      <c r="ED1182"/>
      <c r="EE1182"/>
      <c r="EF1182"/>
      <c r="EG1182"/>
      <c r="EH1182"/>
      <c r="EI1182"/>
      <c r="EJ1182"/>
      <c r="EK1182"/>
      <c r="EL1182"/>
      <c r="EM1182"/>
      <c r="EN1182"/>
      <c r="EO1182"/>
      <c r="EP1182"/>
      <c r="EQ1182"/>
      <c r="ER1182"/>
    </row>
    <row r="1183" spans="81:148" ht="21" x14ac:dyDescent="0.5">
      <c r="CC1183"/>
      <c r="CD1183"/>
      <c r="CE1183"/>
      <c r="CF1183"/>
      <c r="CG1183"/>
      <c r="CH1183"/>
      <c r="CI1183"/>
      <c r="CJ1183"/>
      <c r="CK1183"/>
      <c r="CL1183"/>
      <c r="CM1183"/>
      <c r="CN1183"/>
      <c r="CO1183"/>
      <c r="CP1183"/>
      <c r="CQ1183"/>
      <c r="CR1183"/>
      <c r="CS1183"/>
      <c r="CT1183"/>
      <c r="CU1183"/>
      <c r="CV1183"/>
      <c r="CW1183"/>
      <c r="CX1183"/>
      <c r="CY1183"/>
      <c r="CZ1183"/>
      <c r="DA1183"/>
      <c r="DB1183"/>
      <c r="DC1183"/>
      <c r="DD1183"/>
      <c r="DE1183"/>
      <c r="DF1183"/>
      <c r="DG1183"/>
      <c r="DH1183"/>
      <c r="DI1183"/>
      <c r="DJ1183"/>
      <c r="DK1183"/>
      <c r="DL1183"/>
      <c r="DM1183"/>
      <c r="DN1183"/>
      <c r="DO1183"/>
      <c r="DP1183"/>
      <c r="DQ1183"/>
      <c r="DR1183"/>
      <c r="DS1183"/>
      <c r="DT1183"/>
      <c r="DU1183"/>
      <c r="DV1183"/>
      <c r="DW1183"/>
      <c r="DX1183"/>
      <c r="DY1183"/>
      <c r="DZ1183"/>
      <c r="EA1183"/>
      <c r="EB1183"/>
      <c r="EC1183"/>
      <c r="ED1183"/>
      <c r="EE1183"/>
      <c r="EF1183"/>
      <c r="EG1183"/>
      <c r="EH1183"/>
      <c r="EI1183"/>
      <c r="EJ1183"/>
      <c r="EK1183"/>
      <c r="EL1183"/>
      <c r="EM1183"/>
      <c r="EN1183"/>
      <c r="EO1183"/>
      <c r="EP1183"/>
      <c r="EQ1183"/>
      <c r="ER1183"/>
    </row>
    <row r="1184" spans="81:148" ht="21" x14ac:dyDescent="0.5">
      <c r="CC1184"/>
      <c r="CD1184"/>
      <c r="CE1184"/>
      <c r="CF1184"/>
      <c r="CG1184"/>
      <c r="CH1184"/>
      <c r="CI1184"/>
      <c r="CJ1184"/>
      <c r="CK1184"/>
      <c r="CL1184"/>
      <c r="CM1184"/>
      <c r="CN1184"/>
      <c r="CO1184"/>
      <c r="CP1184"/>
      <c r="CQ1184"/>
      <c r="CR1184"/>
      <c r="CS1184"/>
      <c r="CT1184"/>
      <c r="CU1184"/>
      <c r="CV1184"/>
      <c r="CW1184"/>
      <c r="CX1184"/>
      <c r="CY1184"/>
      <c r="CZ1184"/>
      <c r="DA1184"/>
      <c r="DB1184"/>
      <c r="DC1184"/>
      <c r="DD1184"/>
      <c r="DE1184"/>
      <c r="DF1184"/>
      <c r="DG1184"/>
      <c r="DH1184"/>
      <c r="DI1184"/>
      <c r="DJ1184"/>
      <c r="DK1184"/>
      <c r="DL1184"/>
      <c r="DM1184"/>
      <c r="DN1184"/>
      <c r="DO1184"/>
      <c r="DP1184"/>
      <c r="DQ1184"/>
      <c r="DR1184"/>
      <c r="DS1184"/>
      <c r="DT1184"/>
      <c r="DU1184"/>
      <c r="DV1184"/>
      <c r="DW1184"/>
      <c r="DX1184"/>
      <c r="DY1184"/>
      <c r="DZ1184"/>
      <c r="EA1184"/>
      <c r="EB1184"/>
      <c r="EC1184"/>
      <c r="ED1184"/>
      <c r="EE1184"/>
      <c r="EF1184"/>
      <c r="EG1184"/>
      <c r="EH1184"/>
      <c r="EI1184"/>
      <c r="EJ1184"/>
      <c r="EK1184"/>
      <c r="EL1184"/>
      <c r="EM1184"/>
      <c r="EN1184"/>
      <c r="EO1184"/>
      <c r="EP1184"/>
      <c r="EQ1184"/>
      <c r="ER1184"/>
    </row>
    <row r="1185" spans="81:148" ht="21" x14ac:dyDescent="0.5">
      <c r="CC1185"/>
      <c r="CD1185"/>
      <c r="CE1185"/>
      <c r="CF1185"/>
      <c r="CG1185"/>
      <c r="CH1185"/>
      <c r="CI1185"/>
      <c r="CJ1185"/>
      <c r="CK1185"/>
      <c r="CL1185"/>
      <c r="CM1185"/>
      <c r="CN1185"/>
      <c r="CO1185"/>
      <c r="CP1185"/>
      <c r="CQ1185"/>
      <c r="CR1185"/>
      <c r="CS1185"/>
      <c r="CT1185"/>
      <c r="CU1185"/>
      <c r="CV1185"/>
      <c r="CW1185"/>
      <c r="CX1185"/>
      <c r="CY1185"/>
      <c r="CZ1185"/>
      <c r="DA1185"/>
      <c r="DB1185"/>
      <c r="DC1185"/>
      <c r="DD1185"/>
      <c r="DE1185"/>
      <c r="DF1185"/>
      <c r="DG1185"/>
      <c r="DH1185"/>
      <c r="DI1185"/>
      <c r="DJ1185"/>
      <c r="DK1185"/>
      <c r="DL1185"/>
      <c r="DM1185"/>
      <c r="DN1185"/>
      <c r="DO1185"/>
      <c r="DP1185"/>
      <c r="DQ1185"/>
      <c r="DR1185"/>
      <c r="DS1185"/>
      <c r="DT1185"/>
      <c r="DU1185"/>
      <c r="DV1185"/>
      <c r="DW1185"/>
      <c r="DX1185"/>
      <c r="DY1185"/>
      <c r="DZ1185"/>
      <c r="EA1185"/>
      <c r="EB1185"/>
      <c r="EC1185"/>
      <c r="ED1185"/>
      <c r="EE1185"/>
      <c r="EF1185"/>
      <c r="EG1185"/>
      <c r="EH1185"/>
      <c r="EI1185"/>
      <c r="EJ1185"/>
      <c r="EK1185"/>
      <c r="EL1185"/>
      <c r="EM1185"/>
      <c r="EN1185"/>
      <c r="EO1185"/>
      <c r="EP1185"/>
      <c r="EQ1185"/>
      <c r="ER1185"/>
    </row>
    <row r="1186" spans="81:148" ht="21" x14ac:dyDescent="0.5">
      <c r="CC1186"/>
      <c r="CD1186"/>
      <c r="CE1186"/>
      <c r="CF1186"/>
      <c r="CG1186"/>
      <c r="CH1186"/>
      <c r="CI1186"/>
      <c r="CJ1186"/>
      <c r="CK1186"/>
      <c r="CL1186"/>
      <c r="CM1186"/>
      <c r="CN1186"/>
      <c r="CO1186"/>
      <c r="CP1186"/>
      <c r="CQ1186"/>
      <c r="CR1186"/>
      <c r="CS1186"/>
      <c r="CT1186"/>
      <c r="CU1186"/>
      <c r="CV1186"/>
      <c r="CW1186"/>
      <c r="CX1186"/>
      <c r="CY1186"/>
      <c r="CZ1186"/>
      <c r="DA1186"/>
      <c r="DB1186"/>
      <c r="DC1186"/>
      <c r="DD1186"/>
      <c r="DE1186"/>
      <c r="DF1186"/>
      <c r="DG1186"/>
      <c r="DH1186"/>
      <c r="DI1186"/>
      <c r="DJ1186"/>
      <c r="DK1186"/>
      <c r="DL1186"/>
      <c r="DM1186"/>
      <c r="DN1186"/>
      <c r="DO1186"/>
      <c r="DP1186"/>
      <c r="DQ1186"/>
      <c r="DR1186"/>
      <c r="DS1186"/>
      <c r="DT1186"/>
      <c r="DU1186"/>
      <c r="DV1186"/>
      <c r="DW1186"/>
      <c r="DX1186"/>
      <c r="DY1186"/>
      <c r="DZ1186"/>
      <c r="EA1186"/>
      <c r="EB1186"/>
      <c r="EC1186"/>
      <c r="ED1186"/>
      <c r="EE1186"/>
      <c r="EF1186"/>
      <c r="EG1186"/>
      <c r="EH1186"/>
      <c r="EI1186"/>
      <c r="EJ1186"/>
      <c r="EK1186"/>
      <c r="EL1186"/>
      <c r="EM1186"/>
      <c r="EN1186"/>
      <c r="EO1186"/>
      <c r="EP1186"/>
      <c r="EQ1186"/>
      <c r="ER1186"/>
    </row>
    <row r="1187" spans="81:148" ht="21" x14ac:dyDescent="0.5">
      <c r="CC1187"/>
      <c r="CD1187"/>
      <c r="CE1187"/>
      <c r="CF1187"/>
      <c r="CG1187"/>
      <c r="CH1187"/>
      <c r="CI1187"/>
      <c r="CJ1187"/>
      <c r="CK1187"/>
      <c r="CL1187"/>
      <c r="CM1187"/>
      <c r="CN1187"/>
      <c r="CO1187"/>
      <c r="CP1187"/>
      <c r="CQ1187"/>
      <c r="CR1187"/>
      <c r="CS1187"/>
      <c r="CT1187"/>
      <c r="CU1187"/>
      <c r="CV1187"/>
      <c r="CW1187"/>
      <c r="CX1187"/>
      <c r="CY1187"/>
      <c r="CZ1187"/>
      <c r="DA1187"/>
      <c r="DB1187"/>
      <c r="DC1187"/>
      <c r="DD1187"/>
      <c r="DE1187"/>
      <c r="DF1187"/>
      <c r="DG1187"/>
      <c r="DH1187"/>
      <c r="DI1187"/>
      <c r="DJ1187"/>
      <c r="DK1187"/>
      <c r="DL1187"/>
      <c r="DM1187"/>
      <c r="DN1187"/>
      <c r="DO1187"/>
      <c r="DP1187"/>
      <c r="DQ1187"/>
      <c r="DR1187"/>
      <c r="DS1187"/>
      <c r="DT1187"/>
      <c r="DU1187"/>
      <c r="DV1187"/>
      <c r="DW1187"/>
      <c r="DX1187"/>
      <c r="DY1187"/>
      <c r="DZ1187"/>
      <c r="EA1187"/>
      <c r="EB1187"/>
      <c r="EC1187"/>
      <c r="ED1187"/>
      <c r="EE1187"/>
      <c r="EF1187"/>
      <c r="EG1187"/>
      <c r="EH1187"/>
      <c r="EI1187"/>
      <c r="EJ1187"/>
      <c r="EK1187"/>
      <c r="EL1187"/>
      <c r="EM1187"/>
      <c r="EN1187"/>
      <c r="EO1187"/>
      <c r="EP1187"/>
      <c r="EQ1187"/>
      <c r="ER1187"/>
    </row>
    <row r="1188" spans="81:148" ht="21" x14ac:dyDescent="0.5">
      <c r="CC1188"/>
      <c r="CD1188"/>
      <c r="CE1188"/>
      <c r="CF1188"/>
      <c r="CG1188"/>
      <c r="CH1188"/>
      <c r="CI1188"/>
      <c r="CJ1188"/>
      <c r="CK1188"/>
      <c r="CL1188"/>
      <c r="CM1188"/>
      <c r="CN1188"/>
      <c r="CO1188"/>
      <c r="CP1188"/>
      <c r="CQ1188"/>
      <c r="CR1188"/>
      <c r="CS1188"/>
      <c r="CT1188"/>
      <c r="CU1188"/>
      <c r="CV1188"/>
      <c r="CW1188"/>
      <c r="CX1188"/>
      <c r="CY1188"/>
      <c r="CZ1188"/>
      <c r="DA1188"/>
      <c r="DB1188"/>
      <c r="DC1188"/>
      <c r="DD1188"/>
      <c r="DE1188"/>
      <c r="DF1188"/>
      <c r="DG1188"/>
      <c r="DH1188"/>
      <c r="DI1188"/>
      <c r="DJ1188"/>
      <c r="DK1188"/>
      <c r="DL1188"/>
      <c r="DM1188"/>
      <c r="DN1188"/>
      <c r="DO1188"/>
      <c r="DP1188"/>
      <c r="DQ1188"/>
      <c r="DR1188"/>
      <c r="DS1188"/>
      <c r="DT1188"/>
      <c r="DU1188"/>
      <c r="DV1188"/>
      <c r="DW1188"/>
      <c r="DX1188"/>
      <c r="DY1188"/>
      <c r="DZ1188"/>
      <c r="EA1188"/>
      <c r="EB1188"/>
      <c r="EC1188"/>
      <c r="ED1188"/>
      <c r="EE1188"/>
      <c r="EF1188"/>
      <c r="EG1188"/>
      <c r="EH1188"/>
      <c r="EI1188"/>
      <c r="EJ1188"/>
      <c r="EK1188"/>
      <c r="EL1188"/>
      <c r="EM1188"/>
      <c r="EN1188"/>
      <c r="EO1188"/>
      <c r="EP1188"/>
      <c r="EQ1188"/>
      <c r="ER1188"/>
    </row>
    <row r="1189" spans="81:148" ht="21" x14ac:dyDescent="0.5">
      <c r="CC1189"/>
      <c r="CD1189"/>
      <c r="CE1189"/>
      <c r="CF1189"/>
      <c r="CG1189"/>
      <c r="CH1189"/>
      <c r="CI1189"/>
      <c r="CJ1189"/>
      <c r="CK1189"/>
      <c r="CL1189"/>
      <c r="CM1189"/>
      <c r="CN1189"/>
      <c r="CO1189"/>
      <c r="CP1189"/>
      <c r="CQ1189"/>
      <c r="CR1189"/>
      <c r="CS1189"/>
      <c r="CT1189"/>
      <c r="CU1189"/>
      <c r="CV1189"/>
      <c r="CW1189"/>
      <c r="CX1189"/>
      <c r="CY1189"/>
      <c r="CZ1189"/>
      <c r="DA1189"/>
      <c r="DB1189"/>
      <c r="DC1189"/>
      <c r="DD1189"/>
      <c r="DE1189"/>
      <c r="DF1189"/>
      <c r="DG1189"/>
      <c r="DH1189"/>
      <c r="DI1189"/>
      <c r="DJ1189"/>
      <c r="DK1189"/>
      <c r="DL1189"/>
      <c r="DM1189"/>
      <c r="DN1189"/>
      <c r="DO1189"/>
      <c r="DP1189"/>
      <c r="DQ1189"/>
      <c r="DR1189"/>
      <c r="DS1189"/>
      <c r="DT1189"/>
      <c r="DU1189"/>
      <c r="DV1189"/>
      <c r="DW1189"/>
      <c r="DX1189"/>
      <c r="DY1189"/>
      <c r="DZ1189"/>
      <c r="EA1189"/>
      <c r="EB1189"/>
      <c r="EC1189"/>
      <c r="ED1189"/>
      <c r="EE1189"/>
      <c r="EF1189"/>
      <c r="EG1189"/>
      <c r="EH1189"/>
      <c r="EI1189"/>
      <c r="EJ1189"/>
      <c r="EK1189"/>
      <c r="EL1189"/>
      <c r="EM1189"/>
      <c r="EN1189"/>
      <c r="EO1189"/>
      <c r="EP1189"/>
      <c r="EQ1189"/>
      <c r="ER1189"/>
    </row>
    <row r="1190" spans="81:148" ht="21" x14ac:dyDescent="0.5">
      <c r="CC1190"/>
      <c r="CD1190"/>
      <c r="CE1190"/>
      <c r="CF1190"/>
      <c r="CG1190"/>
      <c r="CH1190"/>
      <c r="CI1190"/>
      <c r="CJ1190"/>
      <c r="CK1190"/>
      <c r="CL1190"/>
      <c r="CM1190"/>
      <c r="CN1190"/>
      <c r="CO1190"/>
      <c r="CP1190"/>
      <c r="CQ1190"/>
      <c r="CR1190"/>
      <c r="CS1190"/>
      <c r="CT1190"/>
      <c r="CU1190"/>
      <c r="CV1190"/>
      <c r="CW1190"/>
      <c r="CX1190"/>
      <c r="CY1190"/>
      <c r="CZ1190"/>
      <c r="DA1190"/>
      <c r="DB1190"/>
      <c r="DC1190"/>
      <c r="DD1190"/>
      <c r="DE1190"/>
      <c r="DF1190"/>
      <c r="DG1190"/>
      <c r="DH1190"/>
      <c r="DI1190"/>
      <c r="DJ1190"/>
      <c r="DK1190"/>
      <c r="DL1190"/>
      <c r="DM1190"/>
      <c r="DN1190"/>
      <c r="DO1190"/>
      <c r="DP1190"/>
      <c r="DQ1190"/>
      <c r="DR1190"/>
      <c r="DS1190"/>
      <c r="DT1190"/>
      <c r="DU1190"/>
      <c r="DV1190"/>
      <c r="DW1190"/>
      <c r="DX1190"/>
      <c r="DY1190"/>
      <c r="DZ1190"/>
      <c r="EA1190"/>
      <c r="EB1190"/>
      <c r="EC1190"/>
      <c r="ED1190"/>
      <c r="EE1190"/>
      <c r="EF1190"/>
      <c r="EG1190"/>
      <c r="EH1190"/>
      <c r="EI1190"/>
      <c r="EJ1190"/>
      <c r="EK1190"/>
      <c r="EL1190"/>
      <c r="EM1190"/>
      <c r="EN1190"/>
      <c r="EO1190"/>
      <c r="EP1190"/>
      <c r="EQ1190"/>
      <c r="ER1190"/>
    </row>
    <row r="1191" spans="81:148" ht="21" x14ac:dyDescent="0.5">
      <c r="CC1191"/>
      <c r="CD1191"/>
      <c r="CE1191"/>
      <c r="CF1191"/>
      <c r="CG1191"/>
      <c r="CH1191"/>
      <c r="CI1191"/>
      <c r="CJ1191"/>
      <c r="CK1191"/>
      <c r="CL1191"/>
      <c r="CM1191"/>
      <c r="CN1191"/>
      <c r="CO1191"/>
      <c r="CP1191"/>
      <c r="CQ1191"/>
      <c r="CR1191"/>
      <c r="CS1191"/>
      <c r="CT1191"/>
      <c r="CU1191"/>
      <c r="CV1191"/>
      <c r="CW1191"/>
      <c r="CX1191"/>
      <c r="CY1191"/>
      <c r="CZ1191"/>
      <c r="DA1191"/>
      <c r="DB1191"/>
      <c r="DC1191"/>
      <c r="DD1191"/>
      <c r="DE1191"/>
      <c r="DF1191"/>
      <c r="DG1191"/>
      <c r="DH1191"/>
      <c r="DI1191"/>
      <c r="DJ1191"/>
      <c r="DK1191"/>
      <c r="DL1191"/>
      <c r="DM1191"/>
      <c r="DN1191"/>
      <c r="DO1191"/>
      <c r="DP1191"/>
      <c r="DQ1191"/>
      <c r="DR1191"/>
      <c r="DS1191"/>
      <c r="DT1191"/>
      <c r="DU1191"/>
      <c r="DV1191"/>
      <c r="DW1191"/>
      <c r="DX1191"/>
      <c r="DY1191"/>
      <c r="DZ1191"/>
      <c r="EA1191"/>
      <c r="EB1191"/>
      <c r="EC1191"/>
      <c r="ED1191"/>
      <c r="EE1191"/>
      <c r="EF1191"/>
      <c r="EG1191"/>
      <c r="EH1191"/>
      <c r="EI1191"/>
      <c r="EJ1191"/>
      <c r="EK1191"/>
      <c r="EL1191"/>
      <c r="EM1191"/>
      <c r="EN1191"/>
      <c r="EO1191"/>
      <c r="EP1191"/>
      <c r="EQ1191"/>
      <c r="ER1191"/>
    </row>
    <row r="1192" spans="81:148" ht="21" x14ac:dyDescent="0.5">
      <c r="CC1192"/>
      <c r="CD1192"/>
      <c r="CE1192"/>
      <c r="CF1192"/>
      <c r="CG1192"/>
      <c r="CH1192"/>
      <c r="CI1192"/>
      <c r="CJ1192"/>
      <c r="CK1192"/>
      <c r="CL1192"/>
      <c r="CM1192"/>
      <c r="CN1192"/>
      <c r="CO1192"/>
      <c r="CP1192"/>
      <c r="CQ1192"/>
      <c r="CR1192"/>
      <c r="CS1192"/>
      <c r="CT1192"/>
      <c r="CU1192"/>
      <c r="CV1192"/>
      <c r="CW1192"/>
      <c r="CX1192"/>
      <c r="CY1192"/>
      <c r="CZ1192"/>
      <c r="DA1192"/>
      <c r="DB1192"/>
      <c r="DC1192"/>
      <c r="DD1192"/>
      <c r="DE1192"/>
      <c r="DF1192"/>
      <c r="DG1192"/>
      <c r="DH1192"/>
      <c r="DI1192"/>
      <c r="DJ1192"/>
      <c r="DK1192"/>
      <c r="DL1192"/>
      <c r="DM1192"/>
      <c r="DN1192"/>
      <c r="DO1192"/>
      <c r="DP1192"/>
      <c r="DQ1192"/>
      <c r="DR1192"/>
      <c r="DS1192"/>
      <c r="DT1192"/>
      <c r="DU1192"/>
      <c r="DV1192"/>
      <c r="DW1192"/>
      <c r="DX1192"/>
      <c r="DY1192"/>
      <c r="DZ1192"/>
      <c r="EA1192"/>
      <c r="EB1192"/>
      <c r="EC1192"/>
      <c r="ED1192"/>
      <c r="EE1192"/>
      <c r="EF1192"/>
      <c r="EG1192"/>
      <c r="EH1192"/>
      <c r="EI1192"/>
      <c r="EJ1192"/>
      <c r="EK1192"/>
      <c r="EL1192"/>
      <c r="EM1192"/>
      <c r="EN1192"/>
      <c r="EO1192"/>
      <c r="EP1192"/>
      <c r="EQ1192"/>
      <c r="ER1192"/>
    </row>
    <row r="1193" spans="81:148" ht="21" x14ac:dyDescent="0.5">
      <c r="CC1193"/>
      <c r="CD1193"/>
      <c r="CE1193"/>
      <c r="CF1193"/>
      <c r="CG1193"/>
      <c r="CH1193"/>
      <c r="CI1193"/>
      <c r="CJ1193"/>
      <c r="CK1193"/>
      <c r="CL1193"/>
      <c r="CM1193"/>
      <c r="CN1193"/>
      <c r="CO1193"/>
      <c r="CP1193"/>
      <c r="CQ1193"/>
      <c r="CR1193"/>
      <c r="CS1193"/>
      <c r="CT1193"/>
      <c r="CU1193"/>
      <c r="CV1193"/>
      <c r="CW1193"/>
      <c r="CX1193"/>
      <c r="CY1193"/>
      <c r="CZ1193"/>
      <c r="DA1193"/>
      <c r="DB1193"/>
      <c r="DC1193"/>
      <c r="DD1193"/>
      <c r="DE1193"/>
      <c r="DF1193"/>
      <c r="DG1193"/>
      <c r="DH1193"/>
      <c r="DI1193"/>
      <c r="DJ1193"/>
      <c r="DK1193"/>
      <c r="DL1193"/>
      <c r="DM1193"/>
      <c r="DN1193"/>
      <c r="DO1193"/>
      <c r="DP1193"/>
      <c r="DQ1193"/>
      <c r="DR1193"/>
      <c r="DS1193"/>
      <c r="DT1193"/>
      <c r="DU1193"/>
      <c r="DV1193"/>
      <c r="DW1193"/>
      <c r="DX1193"/>
      <c r="DY1193"/>
      <c r="DZ1193"/>
      <c r="EA1193"/>
      <c r="EB1193"/>
      <c r="EC1193"/>
      <c r="ED1193"/>
      <c r="EE1193"/>
      <c r="EF1193"/>
      <c r="EG1193"/>
      <c r="EH1193"/>
      <c r="EI1193"/>
      <c r="EJ1193"/>
      <c r="EK1193"/>
      <c r="EL1193"/>
      <c r="EM1193"/>
      <c r="EN1193"/>
      <c r="EO1193"/>
      <c r="EP1193"/>
      <c r="EQ1193"/>
      <c r="ER1193"/>
    </row>
    <row r="1194" spans="81:148" ht="21" x14ac:dyDescent="0.5">
      <c r="CC1194"/>
      <c r="CD1194"/>
      <c r="CE1194"/>
      <c r="CF1194"/>
      <c r="CG1194"/>
      <c r="CH1194"/>
      <c r="CI1194"/>
      <c r="CJ1194"/>
      <c r="CK1194"/>
      <c r="CL1194"/>
      <c r="CM1194"/>
      <c r="CN1194"/>
      <c r="CO1194"/>
      <c r="CP1194"/>
      <c r="CQ1194"/>
      <c r="CR1194"/>
      <c r="CS1194"/>
      <c r="CT1194"/>
      <c r="CU1194"/>
      <c r="CV1194"/>
      <c r="CW1194"/>
      <c r="CX1194"/>
      <c r="CY1194"/>
      <c r="CZ1194"/>
      <c r="DA1194"/>
      <c r="DB1194"/>
      <c r="DC1194"/>
      <c r="DD1194"/>
      <c r="DE1194"/>
      <c r="DF1194"/>
      <c r="DG1194"/>
      <c r="DH1194"/>
      <c r="DI1194"/>
      <c r="DJ1194"/>
      <c r="DK1194"/>
      <c r="DL1194"/>
      <c r="DM1194"/>
      <c r="DN1194"/>
      <c r="DO1194"/>
      <c r="DP1194"/>
      <c r="DQ1194"/>
      <c r="DR1194"/>
      <c r="DS1194"/>
      <c r="DT1194"/>
      <c r="DU1194"/>
      <c r="DV1194"/>
      <c r="DW1194"/>
      <c r="DX1194"/>
      <c r="DY1194"/>
      <c r="DZ1194"/>
      <c r="EA1194"/>
      <c r="EB1194"/>
      <c r="EC1194"/>
      <c r="ED1194"/>
      <c r="EE1194"/>
      <c r="EF1194"/>
      <c r="EG1194"/>
      <c r="EH1194"/>
      <c r="EI1194"/>
      <c r="EJ1194"/>
      <c r="EK1194"/>
      <c r="EL1194"/>
      <c r="EM1194"/>
      <c r="EN1194"/>
      <c r="EO1194"/>
      <c r="EP1194"/>
      <c r="EQ1194"/>
      <c r="ER1194"/>
    </row>
    <row r="1195" spans="81:148" ht="21" x14ac:dyDescent="0.5">
      <c r="CC1195"/>
      <c r="CD1195"/>
      <c r="CE1195"/>
      <c r="CF1195"/>
      <c r="CG1195"/>
      <c r="CH1195"/>
      <c r="CI1195"/>
      <c r="CJ1195"/>
      <c r="CK1195"/>
      <c r="CL1195"/>
      <c r="CM1195"/>
      <c r="CN1195"/>
      <c r="CO1195"/>
      <c r="CP1195"/>
      <c r="CQ1195"/>
      <c r="CR1195"/>
      <c r="CS1195"/>
      <c r="CT1195"/>
      <c r="CU1195"/>
      <c r="CV1195"/>
      <c r="CW1195"/>
      <c r="CX1195"/>
      <c r="CY1195"/>
      <c r="CZ1195"/>
      <c r="DA1195"/>
      <c r="DB1195"/>
      <c r="DC1195"/>
      <c r="DD1195"/>
      <c r="DE1195"/>
      <c r="DF1195"/>
      <c r="DG1195"/>
      <c r="DH1195"/>
      <c r="DI1195"/>
      <c r="DJ1195"/>
      <c r="DK1195"/>
      <c r="DL1195"/>
      <c r="DM1195"/>
      <c r="DN1195"/>
      <c r="DO1195"/>
      <c r="DP1195"/>
      <c r="DQ1195"/>
      <c r="DR1195"/>
      <c r="DS1195"/>
      <c r="DT1195"/>
      <c r="DU1195"/>
      <c r="DV1195"/>
      <c r="DW1195"/>
      <c r="DX1195"/>
      <c r="DY1195"/>
      <c r="DZ1195"/>
      <c r="EA1195"/>
      <c r="EB1195"/>
      <c r="EC1195"/>
      <c r="ED1195"/>
      <c r="EE1195"/>
      <c r="EF1195"/>
      <c r="EG1195"/>
      <c r="EH1195"/>
      <c r="EI1195"/>
      <c r="EJ1195"/>
      <c r="EK1195"/>
      <c r="EL1195"/>
      <c r="EM1195"/>
      <c r="EN1195"/>
      <c r="EO1195"/>
      <c r="EP1195"/>
      <c r="EQ1195"/>
      <c r="ER1195"/>
    </row>
    <row r="1196" spans="81:148" ht="21" x14ac:dyDescent="0.5">
      <c r="CC1196"/>
      <c r="CD1196"/>
      <c r="CE1196"/>
      <c r="CF1196"/>
      <c r="CG1196"/>
      <c r="CH1196"/>
      <c r="CI1196"/>
      <c r="CJ1196"/>
      <c r="CK1196"/>
      <c r="CL1196"/>
      <c r="CM1196"/>
      <c r="CN1196"/>
      <c r="CO1196"/>
      <c r="CP1196"/>
      <c r="CQ1196"/>
      <c r="CR1196"/>
      <c r="CS1196"/>
      <c r="CT1196"/>
      <c r="CU1196"/>
      <c r="CV1196"/>
      <c r="CW1196"/>
      <c r="CX1196"/>
      <c r="CY1196"/>
      <c r="CZ1196"/>
      <c r="DA1196"/>
      <c r="DB1196"/>
      <c r="DC1196"/>
      <c r="DD1196"/>
      <c r="DE1196"/>
      <c r="DF1196"/>
      <c r="DG1196"/>
      <c r="DH1196"/>
      <c r="DI1196"/>
      <c r="DJ1196"/>
      <c r="DK1196"/>
      <c r="DL1196"/>
      <c r="DM1196"/>
      <c r="DN1196"/>
      <c r="DO1196"/>
      <c r="DP1196"/>
      <c r="DQ1196"/>
      <c r="DR1196"/>
      <c r="DS1196"/>
      <c r="DT1196"/>
      <c r="DU1196"/>
      <c r="DV1196"/>
      <c r="DW1196"/>
      <c r="DX1196"/>
      <c r="DY1196"/>
      <c r="DZ1196"/>
      <c r="EA1196"/>
      <c r="EB1196"/>
      <c r="EC1196"/>
      <c r="ED1196"/>
      <c r="EE1196"/>
      <c r="EF1196"/>
      <c r="EG1196"/>
      <c r="EH1196"/>
      <c r="EI1196"/>
      <c r="EJ1196"/>
      <c r="EK1196"/>
      <c r="EL1196"/>
      <c r="EM1196"/>
      <c r="EN1196"/>
      <c r="EO1196"/>
      <c r="EP1196"/>
      <c r="EQ1196"/>
      <c r="ER1196"/>
    </row>
    <row r="1197" spans="81:148" ht="21" x14ac:dyDescent="0.5">
      <c r="CC1197"/>
      <c r="CD1197"/>
      <c r="CE1197"/>
      <c r="CF1197"/>
      <c r="CG1197"/>
      <c r="CH1197"/>
      <c r="CI1197"/>
      <c r="CJ1197"/>
      <c r="CK1197"/>
      <c r="CL1197"/>
      <c r="CM1197"/>
      <c r="CN1197"/>
      <c r="CO1197"/>
      <c r="CP1197"/>
      <c r="CQ1197"/>
      <c r="CR1197"/>
      <c r="CS1197"/>
      <c r="CT1197"/>
      <c r="CU1197"/>
      <c r="CV1197"/>
      <c r="CW1197"/>
      <c r="CX1197"/>
      <c r="CY1197"/>
      <c r="CZ1197"/>
      <c r="DA1197"/>
      <c r="DB1197"/>
      <c r="DC1197"/>
      <c r="DD1197"/>
      <c r="DE1197"/>
      <c r="DF1197"/>
      <c r="DG1197"/>
      <c r="DH1197"/>
      <c r="DI1197"/>
      <c r="DJ1197"/>
      <c r="DK1197"/>
      <c r="DL1197"/>
      <c r="DM1197"/>
      <c r="DN1197"/>
      <c r="DO1197"/>
      <c r="DP1197"/>
      <c r="DQ1197"/>
      <c r="DR1197"/>
      <c r="DS1197"/>
      <c r="DT1197"/>
      <c r="DU1197"/>
      <c r="DV1197"/>
      <c r="DW1197"/>
      <c r="DX1197"/>
      <c r="DY1197"/>
      <c r="DZ1197"/>
      <c r="EA1197"/>
      <c r="EB1197"/>
      <c r="EC1197"/>
      <c r="ED1197"/>
      <c r="EE1197"/>
      <c r="EF1197"/>
      <c r="EG1197"/>
      <c r="EH1197"/>
      <c r="EI1197"/>
      <c r="EJ1197"/>
      <c r="EK1197"/>
      <c r="EL1197"/>
      <c r="EM1197"/>
      <c r="EN1197"/>
      <c r="EO1197"/>
      <c r="EP1197"/>
      <c r="EQ1197"/>
      <c r="ER1197"/>
    </row>
    <row r="1198" spans="81:148" ht="21" x14ac:dyDescent="0.5">
      <c r="CC1198"/>
      <c r="CD1198"/>
      <c r="CE1198"/>
      <c r="CF1198"/>
      <c r="CG1198"/>
      <c r="CH1198"/>
      <c r="CI1198"/>
      <c r="CJ1198"/>
      <c r="CK1198"/>
      <c r="CL1198"/>
      <c r="CM1198"/>
      <c r="CN1198"/>
      <c r="CO1198"/>
      <c r="CP1198"/>
      <c r="CQ1198"/>
      <c r="CR1198"/>
      <c r="CS1198"/>
      <c r="CT1198"/>
      <c r="CU1198"/>
      <c r="CV1198"/>
      <c r="CW1198"/>
      <c r="CX1198"/>
      <c r="CY1198"/>
      <c r="CZ1198"/>
      <c r="DA1198"/>
      <c r="DB1198"/>
      <c r="DC1198"/>
      <c r="DD1198"/>
      <c r="DE1198"/>
      <c r="DF1198"/>
      <c r="DG1198"/>
      <c r="DH1198"/>
      <c r="DI1198"/>
      <c r="DJ1198"/>
      <c r="DK1198"/>
      <c r="DL1198"/>
      <c r="DM1198"/>
      <c r="DN1198"/>
      <c r="DO1198"/>
      <c r="DP1198"/>
      <c r="DQ1198"/>
      <c r="DR1198"/>
      <c r="DS1198"/>
      <c r="DT1198"/>
      <c r="DU1198"/>
      <c r="DV1198"/>
      <c r="DW1198"/>
      <c r="DX1198"/>
      <c r="DY1198"/>
      <c r="DZ1198"/>
      <c r="EA1198"/>
      <c r="EB1198"/>
      <c r="EC1198"/>
      <c r="ED1198"/>
      <c r="EE1198"/>
      <c r="EF1198"/>
      <c r="EG1198"/>
      <c r="EH1198"/>
      <c r="EI1198"/>
      <c r="EJ1198"/>
      <c r="EK1198"/>
      <c r="EL1198"/>
      <c r="EM1198"/>
      <c r="EN1198"/>
      <c r="EO1198"/>
      <c r="EP1198"/>
      <c r="EQ1198"/>
      <c r="ER1198"/>
    </row>
    <row r="1199" spans="81:148" ht="21" x14ac:dyDescent="0.5">
      <c r="CC1199"/>
      <c r="CD1199"/>
      <c r="CE1199"/>
      <c r="CF1199"/>
      <c r="CG1199"/>
      <c r="CH1199"/>
      <c r="CI1199"/>
      <c r="CJ1199"/>
      <c r="CK1199"/>
      <c r="CL1199"/>
      <c r="CM1199"/>
      <c r="CN1199"/>
      <c r="CO1199"/>
      <c r="CP1199"/>
      <c r="CQ1199"/>
      <c r="CR1199"/>
      <c r="CS1199"/>
      <c r="CT1199"/>
      <c r="CU1199"/>
      <c r="CV1199"/>
      <c r="CW1199"/>
      <c r="CX1199"/>
      <c r="CY1199"/>
      <c r="CZ1199"/>
      <c r="DA1199"/>
      <c r="DB1199"/>
      <c r="DC1199"/>
      <c r="DD1199"/>
      <c r="DE1199"/>
      <c r="DF1199"/>
      <c r="DG1199"/>
      <c r="DH1199"/>
      <c r="DI1199"/>
      <c r="DJ1199"/>
      <c r="DK1199"/>
      <c r="DL1199"/>
      <c r="DM1199"/>
      <c r="DN1199"/>
      <c r="DO1199"/>
      <c r="DP1199"/>
      <c r="DQ1199"/>
      <c r="DR1199"/>
      <c r="DS1199"/>
      <c r="DT1199"/>
      <c r="DU1199"/>
      <c r="DV1199"/>
      <c r="DW1199"/>
      <c r="DX1199"/>
      <c r="DY1199"/>
      <c r="DZ1199"/>
      <c r="EA1199"/>
      <c r="EB1199"/>
      <c r="EC1199"/>
      <c r="ED1199"/>
      <c r="EE1199"/>
      <c r="EF1199"/>
      <c r="EG1199"/>
      <c r="EH1199"/>
      <c r="EI1199"/>
      <c r="EJ1199"/>
      <c r="EK1199"/>
      <c r="EL1199"/>
      <c r="EM1199"/>
      <c r="EN1199"/>
      <c r="EO1199"/>
      <c r="EP1199"/>
      <c r="EQ1199"/>
      <c r="ER1199"/>
    </row>
    <row r="1200" spans="81:148" ht="21" x14ac:dyDescent="0.5">
      <c r="CC1200"/>
      <c r="CD1200"/>
      <c r="CE1200"/>
      <c r="CF1200"/>
      <c r="CG1200"/>
      <c r="CH1200"/>
      <c r="CI1200"/>
      <c r="CJ1200"/>
      <c r="CK1200"/>
      <c r="CL1200"/>
      <c r="CM1200"/>
      <c r="CN1200"/>
      <c r="CO1200"/>
      <c r="CP1200"/>
      <c r="CQ1200"/>
      <c r="CR1200"/>
      <c r="CS1200"/>
      <c r="CT1200"/>
      <c r="CU1200"/>
      <c r="CV1200"/>
      <c r="CW1200"/>
      <c r="CX1200"/>
      <c r="CY1200"/>
      <c r="CZ1200"/>
      <c r="DA1200"/>
      <c r="DB1200"/>
      <c r="DC1200"/>
      <c r="DD1200"/>
      <c r="DE1200"/>
      <c r="DF1200"/>
      <c r="DG1200"/>
      <c r="DH1200"/>
      <c r="DI1200"/>
      <c r="DJ1200"/>
      <c r="DK1200"/>
      <c r="DL1200"/>
      <c r="DM1200"/>
      <c r="DN1200"/>
      <c r="DO1200"/>
      <c r="DP1200"/>
      <c r="DQ1200"/>
      <c r="DR1200"/>
      <c r="DS1200"/>
      <c r="DT1200"/>
      <c r="DU1200"/>
      <c r="DV1200"/>
      <c r="DW1200"/>
      <c r="DX1200"/>
      <c r="DY1200"/>
      <c r="DZ1200"/>
      <c r="EA1200"/>
      <c r="EB1200"/>
      <c r="EC1200"/>
      <c r="ED1200"/>
      <c r="EE1200"/>
      <c r="EF1200"/>
      <c r="EG1200"/>
      <c r="EH1200"/>
      <c r="EI1200"/>
      <c r="EJ1200"/>
      <c r="EK1200"/>
      <c r="EL1200"/>
      <c r="EM1200"/>
      <c r="EN1200"/>
      <c r="EO1200"/>
      <c r="EP1200"/>
      <c r="EQ1200"/>
      <c r="ER1200"/>
    </row>
    <row r="1201" spans="81:148" ht="21" x14ac:dyDescent="0.5">
      <c r="CC1201"/>
      <c r="CD1201"/>
      <c r="CE1201"/>
      <c r="CF1201"/>
      <c r="CG1201"/>
      <c r="CH1201"/>
      <c r="CI1201"/>
      <c r="CJ1201"/>
      <c r="CK1201"/>
      <c r="CL1201"/>
      <c r="CM1201"/>
      <c r="CN1201"/>
      <c r="CO1201"/>
      <c r="CP1201"/>
      <c r="CQ1201"/>
      <c r="CR1201"/>
      <c r="CS1201"/>
      <c r="CT1201"/>
      <c r="CU1201"/>
      <c r="CV1201"/>
      <c r="CW1201"/>
      <c r="CX1201"/>
      <c r="CY1201"/>
      <c r="CZ1201"/>
      <c r="DA1201"/>
      <c r="DB1201"/>
      <c r="DC1201"/>
      <c r="DD1201"/>
      <c r="DE1201"/>
      <c r="DF1201"/>
      <c r="DG1201"/>
      <c r="DH1201"/>
      <c r="DI1201"/>
      <c r="DJ1201"/>
      <c r="DK1201"/>
      <c r="DL1201"/>
      <c r="DM1201"/>
      <c r="DN1201"/>
      <c r="DO1201"/>
      <c r="DP1201"/>
      <c r="DQ1201"/>
      <c r="DR1201"/>
      <c r="DS1201"/>
      <c r="DT1201"/>
      <c r="DU1201"/>
      <c r="DV1201"/>
      <c r="DW1201"/>
      <c r="DX1201"/>
      <c r="DY1201"/>
      <c r="DZ1201"/>
      <c r="EA1201"/>
      <c r="EB1201"/>
      <c r="EC1201"/>
      <c r="ED1201"/>
      <c r="EE1201"/>
      <c r="EF1201"/>
      <c r="EG1201"/>
      <c r="EH1201"/>
      <c r="EI1201"/>
      <c r="EJ1201"/>
      <c r="EK1201"/>
      <c r="EL1201"/>
      <c r="EM1201"/>
      <c r="EN1201"/>
      <c r="EO1201"/>
      <c r="EP1201"/>
      <c r="EQ1201"/>
      <c r="ER1201"/>
    </row>
    <row r="1202" spans="81:148" ht="21" x14ac:dyDescent="0.5">
      <c r="CC1202"/>
      <c r="CD1202"/>
      <c r="CE1202"/>
      <c r="CF1202"/>
      <c r="CG1202"/>
      <c r="CH1202"/>
      <c r="CI1202"/>
      <c r="CJ1202"/>
      <c r="CK1202"/>
      <c r="CL1202"/>
      <c r="CM1202"/>
      <c r="CN1202"/>
      <c r="CO1202"/>
      <c r="CP1202"/>
      <c r="CQ1202"/>
      <c r="CR1202"/>
      <c r="CS1202"/>
      <c r="CT1202"/>
      <c r="CU1202"/>
      <c r="CV1202"/>
      <c r="CW1202"/>
      <c r="CX1202"/>
      <c r="CY1202"/>
      <c r="CZ1202"/>
      <c r="DA1202"/>
      <c r="DB1202"/>
      <c r="DC1202"/>
      <c r="DD1202"/>
      <c r="DE1202"/>
      <c r="DF1202"/>
      <c r="DG1202"/>
      <c r="DH1202"/>
      <c r="DI1202"/>
      <c r="DJ1202"/>
      <c r="DK1202"/>
      <c r="DL1202"/>
      <c r="DM1202"/>
      <c r="DN1202"/>
      <c r="DO1202"/>
      <c r="DP1202"/>
      <c r="DQ1202"/>
      <c r="DR1202"/>
      <c r="DS1202"/>
      <c r="DT1202"/>
      <c r="DU1202"/>
      <c r="DV1202"/>
      <c r="DW1202"/>
      <c r="DX1202"/>
      <c r="DY1202"/>
      <c r="DZ1202"/>
      <c r="EA1202"/>
      <c r="EB1202"/>
      <c r="EC1202"/>
      <c r="ED1202"/>
      <c r="EE1202"/>
      <c r="EF1202"/>
      <c r="EG1202"/>
      <c r="EH1202"/>
      <c r="EI1202"/>
      <c r="EJ1202"/>
      <c r="EK1202"/>
      <c r="EL1202"/>
      <c r="EM1202"/>
      <c r="EN1202"/>
      <c r="EO1202"/>
      <c r="EP1202"/>
      <c r="EQ1202"/>
      <c r="ER1202"/>
    </row>
    <row r="1203" spans="81:148" ht="21" x14ac:dyDescent="0.5">
      <c r="CC1203"/>
      <c r="CD1203"/>
      <c r="CE1203"/>
      <c r="CF1203"/>
      <c r="CG1203"/>
      <c r="CH1203"/>
      <c r="CI1203"/>
      <c r="CJ1203"/>
      <c r="CK1203"/>
      <c r="CL1203"/>
      <c r="CM1203"/>
      <c r="CN1203"/>
      <c r="CO1203"/>
      <c r="CP1203"/>
      <c r="CQ1203"/>
      <c r="CR1203"/>
      <c r="CS1203"/>
      <c r="CT1203"/>
      <c r="CU1203"/>
      <c r="CV1203"/>
      <c r="CW1203"/>
      <c r="CX1203"/>
      <c r="CY1203"/>
      <c r="CZ1203"/>
      <c r="DA1203"/>
      <c r="DB1203"/>
      <c r="DC1203"/>
      <c r="DD1203"/>
      <c r="DE1203"/>
      <c r="DF1203"/>
      <c r="DG1203"/>
      <c r="DH1203"/>
      <c r="DI1203"/>
      <c r="DJ1203"/>
      <c r="DK1203"/>
      <c r="DL1203"/>
      <c r="DM1203"/>
      <c r="DN1203"/>
      <c r="DO1203"/>
      <c r="DP1203"/>
      <c r="DQ1203"/>
      <c r="DR1203"/>
      <c r="DS1203"/>
      <c r="DT1203"/>
      <c r="DU1203"/>
      <c r="DV1203"/>
      <c r="DW1203"/>
      <c r="DX1203"/>
      <c r="DY1203"/>
      <c r="DZ1203"/>
      <c r="EA1203"/>
      <c r="EB1203"/>
      <c r="EC1203"/>
      <c r="ED1203"/>
      <c r="EE1203"/>
      <c r="EF1203"/>
      <c r="EG1203"/>
      <c r="EH1203"/>
      <c r="EI1203"/>
      <c r="EJ1203"/>
      <c r="EK1203"/>
      <c r="EL1203"/>
      <c r="EM1203"/>
      <c r="EN1203"/>
      <c r="EO1203"/>
      <c r="EP1203"/>
      <c r="EQ1203"/>
      <c r="ER1203"/>
    </row>
    <row r="1204" spans="81:148" ht="21" x14ac:dyDescent="0.5">
      <c r="CC1204"/>
      <c r="CD1204"/>
      <c r="CE1204"/>
      <c r="CF1204"/>
      <c r="CG1204"/>
      <c r="CH1204"/>
      <c r="CI1204"/>
      <c r="CJ1204"/>
      <c r="CK1204"/>
      <c r="CL1204"/>
      <c r="CM1204"/>
      <c r="CN1204"/>
      <c r="CO1204"/>
      <c r="CP1204"/>
      <c r="CQ1204"/>
      <c r="CR1204"/>
      <c r="CS1204"/>
      <c r="CT1204"/>
      <c r="CU1204"/>
      <c r="CV1204"/>
      <c r="CW1204"/>
      <c r="CX1204"/>
      <c r="CY1204"/>
      <c r="CZ1204"/>
      <c r="DA1204"/>
      <c r="DB1204"/>
      <c r="DC1204"/>
      <c r="DD1204"/>
      <c r="DE1204"/>
      <c r="DF1204"/>
      <c r="DG1204"/>
      <c r="DH1204"/>
      <c r="DI1204"/>
      <c r="DJ1204"/>
      <c r="DK1204"/>
      <c r="DL1204"/>
      <c r="DM1204"/>
      <c r="DN1204"/>
      <c r="DO1204"/>
      <c r="DP1204"/>
      <c r="DQ1204"/>
      <c r="DR1204"/>
      <c r="DS1204"/>
      <c r="DT1204"/>
      <c r="DU1204"/>
      <c r="DV1204"/>
      <c r="DW1204"/>
      <c r="DX1204"/>
      <c r="DY1204"/>
      <c r="DZ1204"/>
      <c r="EA1204"/>
      <c r="EB1204"/>
      <c r="EC1204"/>
      <c r="ED1204"/>
      <c r="EE1204"/>
      <c r="EF1204"/>
      <c r="EG1204"/>
      <c r="EH1204"/>
      <c r="EI1204"/>
      <c r="EJ1204"/>
      <c r="EK1204"/>
      <c r="EL1204"/>
      <c r="EM1204"/>
      <c r="EN1204"/>
      <c r="EO1204"/>
      <c r="EP1204"/>
      <c r="EQ1204"/>
      <c r="ER1204"/>
    </row>
    <row r="1205" spans="81:148" ht="21" x14ac:dyDescent="0.5">
      <c r="CC1205"/>
      <c r="CD1205"/>
      <c r="CE1205"/>
      <c r="CF1205"/>
      <c r="CG1205"/>
      <c r="CH1205"/>
      <c r="CI1205"/>
      <c r="CJ1205"/>
      <c r="CK1205"/>
      <c r="CL1205"/>
      <c r="CM1205"/>
      <c r="CN1205"/>
      <c r="CO1205"/>
      <c r="CP1205"/>
      <c r="CQ1205"/>
      <c r="CR1205"/>
      <c r="CS1205"/>
      <c r="CT1205"/>
      <c r="CU1205"/>
      <c r="CV1205"/>
      <c r="CW1205"/>
      <c r="CX1205"/>
      <c r="CY1205"/>
      <c r="CZ1205"/>
      <c r="DA1205"/>
      <c r="DB1205"/>
      <c r="DC1205"/>
      <c r="DD1205"/>
      <c r="DE1205"/>
      <c r="DF1205"/>
      <c r="DG1205"/>
      <c r="DH1205"/>
      <c r="DI1205"/>
      <c r="DJ1205"/>
      <c r="DK1205"/>
      <c r="DL1205"/>
      <c r="DM1205"/>
      <c r="DN1205"/>
      <c r="DO1205"/>
      <c r="DP1205"/>
      <c r="DQ1205"/>
      <c r="DR1205"/>
      <c r="DS1205"/>
      <c r="DT1205"/>
      <c r="DU1205"/>
      <c r="DV1205"/>
      <c r="DW1205"/>
      <c r="DX1205"/>
      <c r="DY1205"/>
      <c r="DZ1205"/>
      <c r="EA1205"/>
      <c r="EB1205"/>
      <c r="EC1205"/>
      <c r="ED1205"/>
      <c r="EE1205"/>
      <c r="EF1205"/>
      <c r="EG1205"/>
      <c r="EH1205"/>
      <c r="EI1205"/>
      <c r="EJ1205"/>
      <c r="EK1205"/>
      <c r="EL1205"/>
      <c r="EM1205"/>
      <c r="EN1205"/>
      <c r="EO1205"/>
      <c r="EP1205"/>
      <c r="EQ1205"/>
      <c r="ER1205"/>
    </row>
    <row r="1206" spans="81:148" ht="21" x14ac:dyDescent="0.5">
      <c r="CC1206"/>
      <c r="CD1206"/>
      <c r="CE1206"/>
      <c r="CF1206"/>
      <c r="CG1206"/>
      <c r="CH1206"/>
      <c r="CI1206"/>
      <c r="CJ1206"/>
      <c r="CK1206"/>
      <c r="CL1206"/>
      <c r="CM1206"/>
      <c r="CN1206"/>
      <c r="CO1206"/>
      <c r="CP1206"/>
      <c r="CQ1206"/>
      <c r="CR1206"/>
      <c r="CS1206"/>
      <c r="CT1206"/>
      <c r="CU1206"/>
      <c r="CV1206"/>
      <c r="CW1206"/>
      <c r="CX1206"/>
      <c r="CY1206"/>
      <c r="CZ1206"/>
      <c r="DA1206"/>
      <c r="DB1206"/>
      <c r="DC1206"/>
      <c r="DD1206"/>
      <c r="DE1206"/>
      <c r="DF1206"/>
      <c r="DG1206"/>
      <c r="DH1206"/>
      <c r="DI1206"/>
      <c r="DJ1206"/>
      <c r="DK1206"/>
      <c r="DL1206"/>
      <c r="DM1206"/>
      <c r="DN1206"/>
      <c r="DO1206"/>
      <c r="DP1206"/>
      <c r="DQ1206"/>
      <c r="DR1206"/>
      <c r="DS1206"/>
      <c r="DT1206"/>
      <c r="DU1206"/>
      <c r="DV1206"/>
      <c r="DW1206"/>
      <c r="DX1206"/>
      <c r="DY1206"/>
      <c r="DZ1206"/>
      <c r="EA1206"/>
      <c r="EB1206"/>
      <c r="EC1206"/>
      <c r="ED1206"/>
      <c r="EE1206"/>
      <c r="EF1206"/>
      <c r="EG1206"/>
      <c r="EH1206"/>
      <c r="EI1206"/>
      <c r="EJ1206"/>
      <c r="EK1206"/>
      <c r="EL1206"/>
      <c r="EM1206"/>
      <c r="EN1206"/>
      <c r="EO1206"/>
      <c r="EP1206"/>
      <c r="EQ1206"/>
      <c r="ER1206"/>
    </row>
    <row r="1207" spans="81:148" ht="21" x14ac:dyDescent="0.5">
      <c r="CC1207"/>
      <c r="CD1207"/>
      <c r="CE1207"/>
      <c r="CF1207"/>
      <c r="CG1207"/>
      <c r="CH1207"/>
      <c r="CI1207"/>
      <c r="CJ1207"/>
      <c r="CK1207"/>
      <c r="CL1207"/>
      <c r="CM1207"/>
      <c r="CN1207"/>
      <c r="CO1207"/>
      <c r="CP1207"/>
      <c r="CQ1207"/>
      <c r="CR1207"/>
      <c r="CS1207"/>
      <c r="CT1207"/>
      <c r="CU1207"/>
      <c r="CV1207"/>
      <c r="CW1207"/>
      <c r="CX1207"/>
      <c r="CY1207"/>
      <c r="CZ1207"/>
      <c r="DA1207"/>
      <c r="DB1207"/>
      <c r="DC1207"/>
      <c r="DD1207"/>
      <c r="DE1207"/>
      <c r="DF1207"/>
      <c r="DG1207"/>
      <c r="DH1207"/>
      <c r="DI1207"/>
      <c r="DJ1207"/>
      <c r="DK1207"/>
      <c r="DL1207"/>
      <c r="DM1207"/>
      <c r="DN1207"/>
      <c r="DO1207"/>
      <c r="DP1207"/>
      <c r="DQ1207"/>
      <c r="DR1207"/>
      <c r="DS1207"/>
      <c r="DT1207"/>
      <c r="DU1207"/>
      <c r="DV1207"/>
      <c r="DW1207"/>
      <c r="DX1207"/>
      <c r="DY1207"/>
      <c r="DZ1207"/>
      <c r="EA1207"/>
      <c r="EB1207"/>
      <c r="EC1207"/>
      <c r="ED1207"/>
      <c r="EE1207"/>
      <c r="EF1207"/>
      <c r="EG1207"/>
      <c r="EH1207"/>
      <c r="EI1207"/>
      <c r="EJ1207"/>
      <c r="EK1207"/>
      <c r="EL1207"/>
      <c r="EM1207"/>
      <c r="EN1207"/>
      <c r="EO1207"/>
      <c r="EP1207"/>
      <c r="EQ1207"/>
      <c r="ER1207"/>
    </row>
    <row r="1208" spans="81:148" ht="21" x14ac:dyDescent="0.5">
      <c r="CC1208"/>
      <c r="CD1208"/>
      <c r="CE1208"/>
      <c r="CF1208"/>
      <c r="CG1208"/>
      <c r="CH1208"/>
      <c r="CI1208"/>
      <c r="CJ1208"/>
      <c r="CK1208"/>
      <c r="CL1208"/>
      <c r="CM1208"/>
      <c r="CN1208"/>
      <c r="CO1208"/>
      <c r="CP1208"/>
      <c r="CQ1208"/>
      <c r="CR1208"/>
      <c r="CS1208"/>
      <c r="CT1208"/>
      <c r="CU1208"/>
      <c r="CV1208"/>
      <c r="CW1208"/>
      <c r="CX1208"/>
      <c r="CY1208"/>
      <c r="CZ1208"/>
      <c r="DA1208"/>
      <c r="DB1208"/>
      <c r="DC1208"/>
      <c r="DD1208"/>
      <c r="DE1208"/>
      <c r="DF1208"/>
      <c r="DG1208"/>
      <c r="DH1208"/>
      <c r="DI1208"/>
      <c r="DJ1208"/>
      <c r="DK1208"/>
      <c r="DL1208"/>
      <c r="DM1208"/>
      <c r="DN1208"/>
      <c r="DO1208"/>
      <c r="DP1208"/>
      <c r="DQ1208"/>
      <c r="DR1208"/>
      <c r="DS1208"/>
      <c r="DT1208"/>
      <c r="DU1208"/>
      <c r="DV1208"/>
      <c r="DW1208"/>
      <c r="DX1208"/>
      <c r="DY1208"/>
      <c r="DZ1208"/>
      <c r="EA1208"/>
      <c r="EB1208"/>
      <c r="EC1208"/>
      <c r="ED1208"/>
      <c r="EE1208"/>
      <c r="EF1208"/>
      <c r="EG1208"/>
      <c r="EH1208"/>
      <c r="EI1208"/>
      <c r="EJ1208"/>
      <c r="EK1208"/>
      <c r="EL1208"/>
      <c r="EM1208"/>
      <c r="EN1208"/>
      <c r="EO1208"/>
      <c r="EP1208"/>
      <c r="EQ1208"/>
      <c r="ER1208"/>
    </row>
    <row r="1209" spans="81:148" ht="21" x14ac:dyDescent="0.5">
      <c r="CC1209"/>
      <c r="CD1209"/>
      <c r="CE1209"/>
      <c r="CF1209"/>
      <c r="CG1209"/>
      <c r="CH1209"/>
      <c r="CI1209"/>
      <c r="CJ1209"/>
      <c r="CK1209"/>
      <c r="CL1209"/>
      <c r="CM1209"/>
      <c r="CN1209"/>
      <c r="CO1209"/>
      <c r="CP1209"/>
      <c r="CQ1209"/>
      <c r="CR1209"/>
      <c r="CS1209"/>
      <c r="CT1209"/>
      <c r="CU1209"/>
      <c r="CV1209"/>
      <c r="CW1209"/>
      <c r="CX1209"/>
      <c r="CY1209"/>
      <c r="CZ1209"/>
      <c r="DA1209"/>
      <c r="DB1209"/>
      <c r="DC1209"/>
      <c r="DD1209"/>
      <c r="DE1209"/>
      <c r="DF1209"/>
      <c r="DG1209"/>
      <c r="DH1209"/>
      <c r="DI1209"/>
      <c r="DJ1209"/>
      <c r="DK1209"/>
      <c r="DL1209"/>
      <c r="DM1209"/>
      <c r="DN1209"/>
      <c r="DO1209"/>
      <c r="DP1209"/>
      <c r="DQ1209"/>
      <c r="DR1209"/>
      <c r="DS1209"/>
      <c r="DT1209"/>
      <c r="DU1209"/>
      <c r="DV1209"/>
      <c r="DW1209"/>
      <c r="DX1209"/>
      <c r="DY1209"/>
      <c r="DZ1209"/>
      <c r="EA1209"/>
      <c r="EB1209"/>
      <c r="EC1209"/>
      <c r="ED1209"/>
      <c r="EE1209"/>
      <c r="EF1209"/>
      <c r="EG1209"/>
      <c r="EH1209"/>
      <c r="EI1209"/>
      <c r="EJ1209"/>
      <c r="EK1209"/>
      <c r="EL1209"/>
      <c r="EM1209"/>
      <c r="EN1209"/>
      <c r="EO1209"/>
      <c r="EP1209"/>
      <c r="EQ1209"/>
      <c r="ER1209"/>
    </row>
    <row r="1210" spans="81:148" ht="21" x14ac:dyDescent="0.5">
      <c r="CC1210"/>
      <c r="CD1210"/>
      <c r="CE1210"/>
      <c r="CF1210"/>
      <c r="CG1210"/>
      <c r="CH1210"/>
      <c r="CI1210"/>
      <c r="CJ1210"/>
      <c r="CK1210"/>
      <c r="CL1210"/>
      <c r="CM1210"/>
      <c r="CN1210"/>
      <c r="CO1210"/>
      <c r="CP1210"/>
      <c r="CQ1210"/>
      <c r="CR1210"/>
      <c r="CS1210"/>
      <c r="CT1210"/>
      <c r="CU1210"/>
      <c r="CV1210"/>
      <c r="CW1210"/>
      <c r="CX1210"/>
      <c r="CY1210"/>
      <c r="CZ1210"/>
      <c r="DA1210"/>
      <c r="DB1210"/>
      <c r="DC1210"/>
      <c r="DD1210"/>
      <c r="DE1210"/>
      <c r="DF1210"/>
      <c r="DG1210"/>
      <c r="DH1210"/>
      <c r="DI1210"/>
      <c r="DJ1210"/>
      <c r="DK1210"/>
      <c r="DL1210"/>
      <c r="DM1210"/>
      <c r="DN1210"/>
      <c r="DO1210"/>
      <c r="DP1210"/>
      <c r="DQ1210"/>
      <c r="DR1210"/>
      <c r="DS1210"/>
      <c r="DT1210"/>
      <c r="DU1210"/>
      <c r="DV1210"/>
      <c r="DW1210"/>
      <c r="DX1210"/>
      <c r="DY1210"/>
      <c r="DZ1210"/>
      <c r="EA1210"/>
      <c r="EB1210"/>
      <c r="EC1210"/>
      <c r="ED1210"/>
      <c r="EE1210"/>
      <c r="EF1210"/>
      <c r="EG1210"/>
      <c r="EH1210"/>
      <c r="EI1210"/>
      <c r="EJ1210"/>
      <c r="EK1210"/>
      <c r="EL1210"/>
      <c r="EM1210"/>
      <c r="EN1210"/>
      <c r="EO1210"/>
      <c r="EP1210"/>
      <c r="EQ1210"/>
      <c r="ER1210"/>
    </row>
    <row r="1211" spans="81:148" ht="21" x14ac:dyDescent="0.5">
      <c r="CC1211"/>
      <c r="CD1211"/>
      <c r="CE1211"/>
      <c r="CF1211"/>
      <c r="CG1211"/>
      <c r="CH1211"/>
      <c r="CI1211"/>
      <c r="CJ1211"/>
      <c r="CK1211"/>
      <c r="CL1211"/>
      <c r="CM1211"/>
      <c r="CN1211"/>
      <c r="CO1211"/>
      <c r="CP1211"/>
      <c r="CQ1211"/>
      <c r="CR1211"/>
      <c r="CS1211"/>
      <c r="CT1211"/>
      <c r="CU1211"/>
      <c r="CV1211"/>
      <c r="CW1211"/>
      <c r="CX1211"/>
      <c r="CY1211"/>
      <c r="CZ1211"/>
      <c r="DA1211"/>
      <c r="DB1211"/>
      <c r="DC1211"/>
      <c r="DD1211"/>
      <c r="DE1211"/>
      <c r="DF1211"/>
      <c r="DG1211"/>
      <c r="DH1211"/>
      <c r="DI1211"/>
      <c r="DJ1211"/>
      <c r="DK1211"/>
      <c r="DL1211"/>
      <c r="DM1211"/>
      <c r="DN1211"/>
      <c r="DO1211"/>
      <c r="DP1211"/>
      <c r="DQ1211"/>
      <c r="DR1211"/>
      <c r="DS1211"/>
      <c r="DT1211"/>
      <c r="DU1211"/>
      <c r="DV1211"/>
      <c r="DW1211"/>
      <c r="DX1211"/>
      <c r="DY1211"/>
      <c r="DZ1211"/>
      <c r="EA1211"/>
      <c r="EB1211"/>
      <c r="EC1211"/>
      <c r="ED1211"/>
      <c r="EE1211"/>
      <c r="EF1211"/>
      <c r="EG1211"/>
      <c r="EH1211"/>
      <c r="EI1211"/>
      <c r="EJ1211"/>
      <c r="EK1211"/>
      <c r="EL1211"/>
      <c r="EM1211"/>
      <c r="EN1211"/>
      <c r="EO1211"/>
      <c r="EP1211"/>
      <c r="EQ1211"/>
      <c r="ER1211"/>
    </row>
    <row r="1212" spans="81:148" ht="21" x14ac:dyDescent="0.5">
      <c r="CC1212"/>
      <c r="CD1212"/>
      <c r="CE1212"/>
      <c r="CF1212"/>
      <c r="CG1212"/>
      <c r="CH1212"/>
      <c r="CI1212"/>
      <c r="CJ1212"/>
      <c r="CK1212"/>
      <c r="CL1212"/>
      <c r="CM1212"/>
      <c r="CN1212"/>
      <c r="CO1212"/>
      <c r="CP1212"/>
      <c r="CQ1212"/>
      <c r="CR1212"/>
      <c r="CS1212"/>
      <c r="CT1212"/>
      <c r="CU1212"/>
      <c r="CV1212"/>
      <c r="CW1212"/>
      <c r="CX1212"/>
      <c r="CY1212"/>
      <c r="CZ1212"/>
      <c r="DA1212"/>
      <c r="DB1212"/>
      <c r="DC1212"/>
      <c r="DD1212"/>
      <c r="DE1212"/>
      <c r="DF1212"/>
      <c r="DG1212"/>
      <c r="DH1212"/>
      <c r="DI1212"/>
      <c r="DJ1212"/>
      <c r="DK1212"/>
      <c r="DL1212"/>
      <c r="DM1212"/>
      <c r="DN1212"/>
      <c r="DO1212"/>
      <c r="DP1212"/>
      <c r="DQ1212"/>
      <c r="DR1212"/>
      <c r="DS1212"/>
      <c r="DT1212"/>
      <c r="DU1212"/>
      <c r="DV1212"/>
      <c r="DW1212"/>
      <c r="DX1212"/>
      <c r="DY1212"/>
      <c r="DZ1212"/>
      <c r="EA1212"/>
      <c r="EB1212"/>
      <c r="EC1212"/>
      <c r="ED1212"/>
      <c r="EE1212"/>
      <c r="EF1212"/>
      <c r="EG1212"/>
      <c r="EH1212"/>
      <c r="EI1212"/>
      <c r="EJ1212"/>
      <c r="EK1212"/>
      <c r="EL1212"/>
      <c r="EM1212"/>
      <c r="EN1212"/>
      <c r="EO1212"/>
      <c r="EP1212"/>
      <c r="EQ1212"/>
      <c r="ER1212"/>
    </row>
    <row r="1213" spans="81:148" ht="21" x14ac:dyDescent="0.5">
      <c r="CC1213"/>
      <c r="CD1213"/>
      <c r="CE1213"/>
      <c r="CF1213"/>
      <c r="CG1213"/>
      <c r="CH1213"/>
      <c r="CI1213"/>
      <c r="CJ1213"/>
      <c r="CK1213"/>
      <c r="CL1213"/>
      <c r="CM1213"/>
      <c r="CN1213"/>
      <c r="CO1213"/>
      <c r="CP1213"/>
      <c r="CQ1213"/>
      <c r="CR1213"/>
      <c r="CS1213"/>
      <c r="CT1213"/>
      <c r="CU1213"/>
      <c r="CV1213"/>
      <c r="CW1213"/>
      <c r="CX1213"/>
      <c r="CY1213"/>
      <c r="CZ1213"/>
      <c r="DA1213"/>
      <c r="DB1213"/>
      <c r="DC1213"/>
      <c r="DD1213"/>
      <c r="DE1213"/>
      <c r="DF1213"/>
      <c r="DG1213"/>
      <c r="DH1213"/>
      <c r="DI1213"/>
      <c r="DJ1213"/>
      <c r="DK1213"/>
      <c r="DL1213"/>
      <c r="DM1213"/>
      <c r="DN1213"/>
      <c r="DO1213"/>
      <c r="DP1213"/>
      <c r="DQ1213"/>
      <c r="DR1213"/>
      <c r="DS1213"/>
      <c r="DT1213"/>
      <c r="DU1213"/>
      <c r="DV1213"/>
      <c r="DW1213"/>
      <c r="DX1213"/>
      <c r="DY1213"/>
      <c r="DZ1213"/>
      <c r="EA1213"/>
      <c r="EB1213"/>
      <c r="EC1213"/>
      <c r="ED1213"/>
      <c r="EE1213"/>
      <c r="EF1213"/>
      <c r="EG1213"/>
      <c r="EH1213"/>
      <c r="EI1213"/>
      <c r="EJ1213"/>
      <c r="EK1213"/>
      <c r="EL1213"/>
      <c r="EM1213"/>
      <c r="EN1213"/>
      <c r="EO1213"/>
      <c r="EP1213"/>
      <c r="EQ1213"/>
      <c r="ER1213"/>
    </row>
    <row r="1214" spans="81:148" ht="21" x14ac:dyDescent="0.5">
      <c r="CC1214"/>
      <c r="CD1214"/>
      <c r="CE1214"/>
      <c r="CF1214"/>
      <c r="CG1214"/>
      <c r="CH1214"/>
      <c r="CI1214"/>
      <c r="CJ1214"/>
      <c r="CK1214"/>
      <c r="CL1214"/>
      <c r="CM1214"/>
      <c r="CN1214"/>
      <c r="CO1214"/>
      <c r="CP1214"/>
      <c r="CQ1214"/>
      <c r="CR1214"/>
      <c r="CS1214"/>
      <c r="CT1214"/>
      <c r="CU1214"/>
      <c r="CV1214"/>
      <c r="CW1214"/>
      <c r="CX1214"/>
      <c r="CY1214"/>
      <c r="CZ1214"/>
      <c r="DA1214"/>
      <c r="DB1214"/>
      <c r="DC1214"/>
      <c r="DD1214"/>
      <c r="DE1214"/>
      <c r="DF1214"/>
      <c r="DG1214"/>
      <c r="DH1214"/>
      <c r="DI1214"/>
      <c r="DJ1214"/>
      <c r="DK1214"/>
      <c r="DL1214"/>
      <c r="DM1214"/>
      <c r="DN1214"/>
      <c r="DO1214"/>
      <c r="DP1214"/>
      <c r="DQ1214"/>
      <c r="DR1214"/>
      <c r="DS1214"/>
      <c r="DT1214"/>
      <c r="DU1214"/>
      <c r="DV1214"/>
      <c r="DW1214"/>
      <c r="DX1214"/>
      <c r="DY1214"/>
      <c r="DZ1214"/>
      <c r="EA1214"/>
      <c r="EB1214"/>
      <c r="EC1214"/>
      <c r="ED1214"/>
      <c r="EE1214"/>
      <c r="EF1214"/>
      <c r="EG1214"/>
      <c r="EH1214"/>
      <c r="EI1214"/>
      <c r="EJ1214"/>
      <c r="EK1214"/>
      <c r="EL1214"/>
      <c r="EM1214"/>
      <c r="EN1214"/>
      <c r="EO1214"/>
      <c r="EP1214"/>
      <c r="EQ1214"/>
      <c r="ER1214"/>
    </row>
    <row r="1215" spans="81:148" ht="21" x14ac:dyDescent="0.5">
      <c r="CC1215"/>
      <c r="CD1215"/>
      <c r="CE1215"/>
      <c r="CF1215"/>
      <c r="CG1215"/>
      <c r="CH1215"/>
      <c r="CI1215"/>
      <c r="CJ1215"/>
      <c r="CK1215"/>
      <c r="CL1215"/>
      <c r="CM1215"/>
      <c r="CN1215"/>
      <c r="CO1215"/>
      <c r="CP1215"/>
      <c r="CQ1215"/>
      <c r="CR1215"/>
      <c r="CS1215"/>
      <c r="CT1215"/>
      <c r="CU1215"/>
      <c r="CV1215"/>
      <c r="CW1215"/>
      <c r="CX1215"/>
      <c r="CY1215"/>
      <c r="CZ1215"/>
      <c r="DA1215"/>
      <c r="DB1215"/>
      <c r="DC1215"/>
      <c r="DD1215"/>
      <c r="DE1215"/>
      <c r="DF1215"/>
      <c r="DG1215"/>
      <c r="DH1215"/>
      <c r="DI1215"/>
      <c r="DJ1215"/>
      <c r="DK1215"/>
      <c r="DL1215"/>
      <c r="DM1215"/>
      <c r="DN1215"/>
      <c r="DO1215"/>
      <c r="DP1215"/>
      <c r="DQ1215"/>
      <c r="DR1215"/>
      <c r="DS1215"/>
      <c r="DT1215"/>
      <c r="DU1215"/>
      <c r="DV1215"/>
      <c r="DW1215"/>
      <c r="DX1215"/>
      <c r="DY1215"/>
      <c r="DZ1215"/>
      <c r="EA1215"/>
      <c r="EB1215"/>
      <c r="EC1215"/>
      <c r="ED1215"/>
      <c r="EE1215"/>
      <c r="EF1215"/>
      <c r="EG1215"/>
      <c r="EH1215"/>
      <c r="EI1215"/>
      <c r="EJ1215"/>
      <c r="EK1215"/>
      <c r="EL1215"/>
      <c r="EM1215"/>
      <c r="EN1215"/>
      <c r="EO1215"/>
      <c r="EP1215"/>
      <c r="EQ1215"/>
      <c r="ER1215"/>
    </row>
    <row r="1216" spans="81:148" ht="21" x14ac:dyDescent="0.5">
      <c r="CC1216"/>
      <c r="CD1216"/>
      <c r="CE1216"/>
      <c r="CF1216"/>
      <c r="CG1216"/>
      <c r="CH1216"/>
      <c r="CI1216"/>
      <c r="CJ1216"/>
      <c r="CK1216"/>
      <c r="CL1216"/>
      <c r="CM1216"/>
      <c r="CN1216"/>
      <c r="CO1216"/>
      <c r="CP1216"/>
      <c r="CQ1216"/>
      <c r="CR1216"/>
      <c r="CS1216"/>
      <c r="CT1216"/>
      <c r="CU1216"/>
      <c r="CV1216"/>
      <c r="CW1216"/>
      <c r="CX1216"/>
      <c r="CY1216"/>
      <c r="CZ1216"/>
      <c r="DA1216"/>
      <c r="DB1216"/>
      <c r="DC1216"/>
      <c r="DD1216"/>
      <c r="DE1216"/>
      <c r="DF1216"/>
      <c r="DG1216"/>
      <c r="DH1216"/>
      <c r="DI1216"/>
      <c r="DJ1216"/>
      <c r="DK1216"/>
      <c r="DL1216"/>
      <c r="DM1216"/>
      <c r="DN1216"/>
      <c r="DO1216"/>
      <c r="DP1216"/>
      <c r="DQ1216"/>
      <c r="DR1216"/>
      <c r="DS1216"/>
      <c r="DT1216"/>
      <c r="DU1216"/>
      <c r="DV1216"/>
      <c r="DW1216"/>
      <c r="DX1216"/>
      <c r="DY1216"/>
      <c r="DZ1216"/>
      <c r="EA1216"/>
      <c r="EB1216"/>
      <c r="EC1216"/>
      <c r="ED1216"/>
      <c r="EE1216"/>
      <c r="EF1216"/>
      <c r="EG1216"/>
      <c r="EH1216"/>
      <c r="EI1216"/>
      <c r="EJ1216"/>
      <c r="EK1216"/>
      <c r="EL1216"/>
      <c r="EM1216"/>
      <c r="EN1216"/>
      <c r="EO1216"/>
      <c r="EP1216"/>
      <c r="EQ1216"/>
      <c r="ER1216"/>
    </row>
    <row r="1217" spans="81:148" ht="21" x14ac:dyDescent="0.5">
      <c r="CC1217"/>
      <c r="CD1217"/>
      <c r="CE1217"/>
      <c r="CF1217"/>
      <c r="CG1217"/>
      <c r="CH1217"/>
      <c r="CI1217"/>
      <c r="CJ1217"/>
      <c r="CK1217"/>
      <c r="CL1217"/>
      <c r="CM1217"/>
      <c r="CN1217"/>
      <c r="CO1217"/>
      <c r="CP1217"/>
      <c r="CQ1217"/>
      <c r="CR1217"/>
      <c r="CS1217"/>
      <c r="CT1217"/>
      <c r="CU1217"/>
      <c r="CV1217"/>
      <c r="CW1217"/>
      <c r="CX1217"/>
      <c r="CY1217"/>
      <c r="CZ1217"/>
      <c r="DA1217"/>
      <c r="DB1217"/>
      <c r="DC1217"/>
      <c r="DD1217"/>
      <c r="DE1217"/>
      <c r="DF1217"/>
      <c r="DG1217"/>
      <c r="DH1217"/>
      <c r="DI1217"/>
      <c r="DJ1217"/>
      <c r="DK1217"/>
      <c r="DL1217"/>
      <c r="DM1217"/>
      <c r="DN1217"/>
      <c r="DO1217"/>
      <c r="DP1217"/>
      <c r="DQ1217"/>
      <c r="DR1217"/>
      <c r="DS1217"/>
      <c r="DT1217"/>
      <c r="DU1217"/>
      <c r="DV1217"/>
      <c r="DW1217"/>
      <c r="DX1217"/>
      <c r="DY1217"/>
      <c r="DZ1217"/>
      <c r="EA1217"/>
      <c r="EB1217"/>
      <c r="EC1217"/>
      <c r="ED1217"/>
      <c r="EE1217"/>
      <c r="EF1217"/>
      <c r="EG1217"/>
      <c r="EH1217"/>
      <c r="EI1217"/>
      <c r="EJ1217"/>
      <c r="EK1217"/>
      <c r="EL1217"/>
      <c r="EM1217"/>
      <c r="EN1217"/>
      <c r="EO1217"/>
      <c r="EP1217"/>
      <c r="EQ1217"/>
      <c r="ER1217"/>
    </row>
    <row r="1218" spans="81:148" ht="21" x14ac:dyDescent="0.5">
      <c r="CC1218"/>
      <c r="CD1218"/>
      <c r="CE1218"/>
      <c r="CF1218"/>
      <c r="CG1218"/>
      <c r="CH1218"/>
      <c r="CI1218"/>
      <c r="CJ1218"/>
      <c r="CK1218"/>
      <c r="CL1218"/>
      <c r="CM1218"/>
      <c r="CN1218"/>
      <c r="CO1218"/>
      <c r="CP1218"/>
      <c r="CQ1218"/>
      <c r="CR1218"/>
      <c r="CS1218"/>
      <c r="CT1218"/>
      <c r="CU1218"/>
      <c r="CV1218"/>
      <c r="CW1218"/>
      <c r="CX1218"/>
      <c r="CY1218"/>
      <c r="CZ1218"/>
      <c r="DA1218"/>
      <c r="DB1218"/>
      <c r="DC1218"/>
      <c r="DD1218"/>
      <c r="DE1218"/>
      <c r="DF1218"/>
      <c r="DG1218"/>
      <c r="DH1218"/>
      <c r="DI1218"/>
      <c r="DJ1218"/>
      <c r="DK1218"/>
      <c r="DL1218"/>
      <c r="DM1218"/>
      <c r="DN1218"/>
      <c r="DO1218"/>
      <c r="DP1218"/>
      <c r="DQ1218"/>
      <c r="DR1218"/>
      <c r="DS1218"/>
      <c r="DT1218"/>
      <c r="DU1218"/>
      <c r="DV1218"/>
      <c r="DW1218"/>
      <c r="DX1218"/>
      <c r="DY1218"/>
      <c r="DZ1218"/>
      <c r="EA1218"/>
      <c r="EB1218"/>
      <c r="EC1218"/>
      <c r="ED1218"/>
      <c r="EE1218"/>
      <c r="EF1218"/>
      <c r="EG1218"/>
      <c r="EH1218"/>
      <c r="EI1218"/>
      <c r="EJ1218"/>
      <c r="EK1218"/>
      <c r="EL1218"/>
      <c r="EM1218"/>
      <c r="EN1218"/>
      <c r="EO1218"/>
      <c r="EP1218"/>
      <c r="EQ1218"/>
      <c r="ER1218"/>
    </row>
    <row r="1219" spans="81:148" ht="21" x14ac:dyDescent="0.5">
      <c r="CC1219"/>
      <c r="CD1219"/>
      <c r="CE1219"/>
      <c r="CF1219"/>
      <c r="CG1219"/>
      <c r="CH1219"/>
      <c r="CI1219"/>
      <c r="CJ1219"/>
      <c r="CK1219"/>
      <c r="CL1219"/>
      <c r="CM1219"/>
      <c r="CN1219"/>
      <c r="CO1219"/>
      <c r="CP1219"/>
      <c r="CQ1219"/>
      <c r="CR1219"/>
      <c r="CS1219"/>
      <c r="CT1219"/>
      <c r="CU1219"/>
      <c r="CV1219"/>
      <c r="CW1219"/>
      <c r="CX1219"/>
      <c r="CY1219"/>
      <c r="CZ1219"/>
      <c r="DA1219"/>
      <c r="DB1219"/>
      <c r="DC1219"/>
      <c r="DD1219"/>
      <c r="DE1219"/>
      <c r="DF1219"/>
      <c r="DG1219"/>
      <c r="DH1219"/>
      <c r="DI1219"/>
      <c r="DJ1219"/>
      <c r="DK1219"/>
      <c r="DL1219"/>
      <c r="DM1219"/>
      <c r="DN1219"/>
      <c r="DO1219"/>
      <c r="DP1219"/>
      <c r="DQ1219"/>
      <c r="DR1219"/>
      <c r="DS1219"/>
      <c r="DT1219"/>
      <c r="DU1219"/>
      <c r="DV1219"/>
      <c r="DW1219"/>
      <c r="DX1219"/>
      <c r="DY1219"/>
      <c r="DZ1219"/>
      <c r="EA1219"/>
      <c r="EB1219"/>
      <c r="EC1219"/>
      <c r="ED1219"/>
      <c r="EE1219"/>
      <c r="EF1219"/>
      <c r="EG1219"/>
      <c r="EH1219"/>
      <c r="EI1219"/>
      <c r="EJ1219"/>
      <c r="EK1219"/>
      <c r="EL1219"/>
      <c r="EM1219"/>
      <c r="EN1219"/>
      <c r="EO1219"/>
      <c r="EP1219"/>
      <c r="EQ1219"/>
      <c r="ER1219"/>
    </row>
    <row r="1220" spans="81:148" ht="21" x14ac:dyDescent="0.5">
      <c r="CC1220"/>
      <c r="CD1220"/>
      <c r="CE1220"/>
      <c r="CF1220"/>
      <c r="CG1220"/>
      <c r="CH1220"/>
      <c r="CI1220"/>
      <c r="CJ1220"/>
      <c r="CK1220"/>
      <c r="CL1220"/>
      <c r="CM1220"/>
      <c r="CN1220"/>
      <c r="CO1220"/>
      <c r="CP1220"/>
      <c r="CQ1220"/>
      <c r="CR1220"/>
      <c r="CS1220"/>
      <c r="CT1220"/>
      <c r="CU1220"/>
      <c r="CV1220"/>
      <c r="CW1220"/>
      <c r="CX1220"/>
      <c r="CY1220"/>
      <c r="CZ1220"/>
      <c r="DA1220"/>
      <c r="DB1220"/>
      <c r="DC1220"/>
      <c r="DD1220"/>
      <c r="DE1220"/>
      <c r="DF1220"/>
      <c r="DG1220"/>
      <c r="DH1220"/>
      <c r="DI1220"/>
      <c r="DJ1220"/>
      <c r="DK1220"/>
      <c r="DL1220"/>
      <c r="DM1220"/>
      <c r="DN1220"/>
      <c r="DO1220"/>
      <c r="DP1220"/>
      <c r="DQ1220"/>
      <c r="DR1220"/>
      <c r="DS1220"/>
      <c r="DT1220"/>
      <c r="DU1220"/>
      <c r="DV1220"/>
      <c r="DW1220"/>
      <c r="DX1220"/>
      <c r="DY1220"/>
      <c r="DZ1220"/>
      <c r="EA1220"/>
      <c r="EB1220"/>
      <c r="EC1220"/>
      <c r="ED1220"/>
      <c r="EE1220"/>
      <c r="EF1220"/>
      <c r="EG1220"/>
      <c r="EH1220"/>
      <c r="EI1220"/>
      <c r="EJ1220"/>
      <c r="EK1220"/>
      <c r="EL1220"/>
      <c r="EM1220"/>
      <c r="EN1220"/>
      <c r="EO1220"/>
      <c r="EP1220"/>
      <c r="EQ1220"/>
      <c r="ER1220"/>
    </row>
    <row r="1221" spans="81:148" ht="21" x14ac:dyDescent="0.5">
      <c r="CC1221"/>
      <c r="CD1221"/>
      <c r="CE1221"/>
      <c r="CF1221"/>
      <c r="CG1221"/>
      <c r="CH1221"/>
      <c r="CI1221"/>
      <c r="CJ1221"/>
      <c r="CK1221"/>
      <c r="CL1221"/>
      <c r="CM1221"/>
      <c r="CN1221"/>
      <c r="CO1221"/>
      <c r="CP1221"/>
      <c r="CQ1221"/>
      <c r="CR1221"/>
      <c r="CS1221"/>
      <c r="CT1221"/>
      <c r="CU1221"/>
      <c r="CV1221"/>
      <c r="CW1221"/>
      <c r="CX1221"/>
      <c r="CY1221"/>
      <c r="CZ1221"/>
      <c r="DA1221"/>
      <c r="DB1221"/>
      <c r="DC1221"/>
      <c r="DD1221"/>
      <c r="DE1221"/>
      <c r="DF1221"/>
      <c r="DG1221"/>
      <c r="DH1221"/>
      <c r="DI1221"/>
      <c r="DJ1221"/>
      <c r="DK1221"/>
      <c r="DL1221"/>
      <c r="DM1221"/>
      <c r="DN1221"/>
      <c r="DO1221"/>
      <c r="DP1221"/>
      <c r="DQ1221"/>
      <c r="DR1221"/>
      <c r="DS1221"/>
      <c r="DT1221"/>
      <c r="DU1221"/>
      <c r="DV1221"/>
      <c r="DW1221"/>
      <c r="DX1221"/>
      <c r="DY1221"/>
      <c r="DZ1221"/>
      <c r="EA1221"/>
      <c r="EB1221"/>
      <c r="EC1221"/>
      <c r="ED1221"/>
      <c r="EE1221"/>
      <c r="EF1221"/>
      <c r="EG1221"/>
      <c r="EH1221"/>
      <c r="EI1221"/>
      <c r="EJ1221"/>
      <c r="EK1221"/>
      <c r="EL1221"/>
      <c r="EM1221"/>
      <c r="EN1221"/>
      <c r="EO1221"/>
      <c r="EP1221"/>
      <c r="EQ1221"/>
      <c r="ER1221"/>
    </row>
    <row r="1222" spans="81:148" ht="21" x14ac:dyDescent="0.5">
      <c r="CC1222"/>
      <c r="CD1222"/>
      <c r="CE1222"/>
      <c r="CF1222"/>
      <c r="CG1222"/>
      <c r="CH1222"/>
      <c r="CI1222"/>
      <c r="CJ1222"/>
      <c r="CK1222"/>
      <c r="CL1222"/>
      <c r="CM1222"/>
      <c r="CN1222"/>
      <c r="CO1222"/>
      <c r="CP1222"/>
      <c r="CQ1222"/>
      <c r="CR1222"/>
      <c r="CS1222"/>
      <c r="CT1222"/>
      <c r="CU1222"/>
      <c r="CV1222"/>
      <c r="CW1222"/>
      <c r="CX1222"/>
      <c r="CY1222"/>
      <c r="CZ1222"/>
      <c r="DA1222"/>
      <c r="DB1222"/>
      <c r="DC1222"/>
      <c r="DD1222"/>
      <c r="DE1222"/>
      <c r="DF1222"/>
      <c r="DG1222"/>
      <c r="DH1222"/>
      <c r="DI1222"/>
      <c r="DJ1222"/>
      <c r="DK1222"/>
      <c r="DL1222"/>
      <c r="DM1222"/>
      <c r="DN1222"/>
      <c r="DO1222"/>
      <c r="DP1222"/>
      <c r="DQ1222"/>
      <c r="DR1222"/>
      <c r="DS1222"/>
      <c r="DT1222"/>
      <c r="DU1222"/>
      <c r="DV1222"/>
      <c r="DW1222"/>
      <c r="DX1222"/>
      <c r="DY1222"/>
      <c r="DZ1222"/>
      <c r="EA1222"/>
      <c r="EB1222"/>
      <c r="EC1222"/>
      <c r="ED1222"/>
      <c r="EE1222"/>
      <c r="EF1222"/>
      <c r="EG1222"/>
      <c r="EH1222"/>
      <c r="EI1222"/>
      <c r="EJ1222"/>
      <c r="EK1222"/>
      <c r="EL1222"/>
      <c r="EM1222"/>
      <c r="EN1222"/>
      <c r="EO1222"/>
      <c r="EP1222"/>
      <c r="EQ1222"/>
      <c r="ER1222"/>
    </row>
    <row r="1223" spans="81:148" ht="21" x14ac:dyDescent="0.5">
      <c r="CC1223"/>
      <c r="CD1223"/>
      <c r="CE1223"/>
      <c r="CF1223"/>
      <c r="CG1223"/>
      <c r="CH1223"/>
      <c r="CI1223"/>
      <c r="CJ1223"/>
      <c r="CK1223"/>
      <c r="CL1223"/>
      <c r="CM1223"/>
      <c r="CN1223"/>
      <c r="CO1223"/>
      <c r="CP1223"/>
      <c r="CQ1223"/>
      <c r="CR1223"/>
      <c r="CS1223"/>
      <c r="CT1223"/>
      <c r="CU1223"/>
      <c r="CV1223"/>
      <c r="CW1223"/>
      <c r="CX1223"/>
      <c r="CY1223"/>
      <c r="CZ1223"/>
      <c r="DA1223"/>
      <c r="DB1223"/>
      <c r="DC1223"/>
      <c r="DD1223"/>
      <c r="DE1223"/>
      <c r="DF1223"/>
      <c r="DG1223"/>
      <c r="DH1223"/>
      <c r="DI1223"/>
      <c r="DJ1223"/>
      <c r="DK1223"/>
      <c r="DL1223"/>
      <c r="DM1223"/>
      <c r="DN1223"/>
      <c r="DO1223"/>
      <c r="DP1223"/>
      <c r="DQ1223"/>
      <c r="DR1223"/>
      <c r="DS1223"/>
      <c r="DT1223"/>
      <c r="DU1223"/>
      <c r="DV1223"/>
      <c r="DW1223"/>
      <c r="DX1223"/>
      <c r="DY1223"/>
      <c r="DZ1223"/>
      <c r="EA1223"/>
      <c r="EB1223"/>
      <c r="EC1223"/>
      <c r="ED1223"/>
      <c r="EE1223"/>
      <c r="EF1223"/>
      <c r="EG1223"/>
      <c r="EH1223"/>
      <c r="EI1223"/>
      <c r="EJ1223"/>
      <c r="EK1223"/>
      <c r="EL1223"/>
      <c r="EM1223"/>
      <c r="EN1223"/>
      <c r="EO1223"/>
      <c r="EP1223"/>
      <c r="EQ1223"/>
      <c r="ER1223"/>
    </row>
    <row r="1224" spans="81:148" ht="21" x14ac:dyDescent="0.5">
      <c r="CC1224"/>
      <c r="CD1224"/>
      <c r="CE1224"/>
      <c r="CF1224"/>
      <c r="CG1224"/>
      <c r="CH1224"/>
      <c r="CI1224"/>
      <c r="CJ1224"/>
      <c r="CK1224"/>
      <c r="CL1224"/>
      <c r="CM1224"/>
      <c r="CN1224"/>
      <c r="CO1224"/>
      <c r="CP1224"/>
      <c r="CQ1224"/>
      <c r="CR1224"/>
      <c r="CS1224"/>
      <c r="CT1224"/>
      <c r="CU1224"/>
      <c r="CV1224"/>
      <c r="CW1224"/>
      <c r="CX1224"/>
      <c r="CY1224"/>
      <c r="CZ1224"/>
      <c r="DA1224"/>
      <c r="DB1224"/>
      <c r="DC1224"/>
      <c r="DD1224"/>
      <c r="DE1224"/>
      <c r="DF1224"/>
      <c r="DG1224"/>
      <c r="DH1224"/>
      <c r="DI1224"/>
      <c r="DJ1224"/>
      <c r="DK1224"/>
      <c r="DL1224"/>
      <c r="DM1224"/>
      <c r="DN1224"/>
      <c r="DO1224"/>
      <c r="DP1224"/>
      <c r="DQ1224"/>
      <c r="DR1224"/>
      <c r="DS1224"/>
      <c r="DT1224"/>
      <c r="DU1224"/>
      <c r="DV1224"/>
      <c r="DW1224"/>
      <c r="DX1224"/>
      <c r="DY1224"/>
      <c r="DZ1224"/>
      <c r="EA1224"/>
      <c r="EB1224"/>
      <c r="EC1224"/>
      <c r="ED1224"/>
      <c r="EE1224"/>
      <c r="EF1224"/>
      <c r="EG1224"/>
      <c r="EH1224"/>
      <c r="EI1224"/>
      <c r="EJ1224"/>
      <c r="EK1224"/>
      <c r="EL1224"/>
      <c r="EM1224"/>
      <c r="EN1224"/>
      <c r="EO1224"/>
      <c r="EP1224"/>
      <c r="EQ1224"/>
      <c r="ER1224"/>
    </row>
    <row r="1225" spans="81:148" ht="21" x14ac:dyDescent="0.5">
      <c r="CC1225"/>
      <c r="CD1225"/>
      <c r="CE1225"/>
      <c r="CF1225"/>
      <c r="CG1225"/>
      <c r="CH1225"/>
      <c r="CI1225"/>
      <c r="CJ1225"/>
      <c r="CK1225"/>
      <c r="CL1225"/>
      <c r="CM1225"/>
      <c r="CN1225"/>
      <c r="CO1225"/>
      <c r="CP1225"/>
      <c r="CQ1225"/>
      <c r="CR1225"/>
      <c r="CS1225"/>
      <c r="CT1225"/>
      <c r="CU1225"/>
      <c r="CV1225"/>
      <c r="CW1225"/>
      <c r="CX1225"/>
      <c r="CY1225"/>
      <c r="CZ1225"/>
      <c r="DA1225"/>
      <c r="DB1225"/>
      <c r="DC1225"/>
      <c r="DD1225"/>
      <c r="DE1225"/>
      <c r="DF1225"/>
      <c r="DG1225"/>
      <c r="DH1225"/>
      <c r="DI1225"/>
      <c r="DJ1225"/>
      <c r="DK1225"/>
      <c r="DL1225"/>
      <c r="DM1225"/>
      <c r="DN1225"/>
      <c r="DO1225"/>
      <c r="DP1225"/>
      <c r="DQ1225"/>
      <c r="DR1225"/>
      <c r="DS1225"/>
      <c r="DT1225"/>
      <c r="DU1225"/>
      <c r="DV1225"/>
      <c r="DW1225"/>
      <c r="DX1225"/>
      <c r="DY1225"/>
      <c r="DZ1225"/>
      <c r="EA1225"/>
      <c r="EB1225"/>
      <c r="EC1225"/>
      <c r="ED1225"/>
      <c r="EE1225"/>
      <c r="EF1225"/>
      <c r="EG1225"/>
      <c r="EH1225"/>
      <c r="EI1225"/>
      <c r="EJ1225"/>
      <c r="EK1225"/>
      <c r="EL1225"/>
      <c r="EM1225"/>
      <c r="EN1225"/>
      <c r="EO1225"/>
      <c r="EP1225"/>
      <c r="EQ1225"/>
      <c r="ER1225"/>
    </row>
    <row r="1226" spans="81:148" ht="21" x14ac:dyDescent="0.5">
      <c r="CC1226"/>
      <c r="CD1226"/>
      <c r="CE1226"/>
      <c r="CF1226"/>
      <c r="CG1226"/>
      <c r="CH1226"/>
      <c r="CI1226"/>
      <c r="CJ1226"/>
      <c r="CK1226"/>
      <c r="CL1226"/>
      <c r="CM1226"/>
      <c r="CN1226"/>
      <c r="CO1226"/>
      <c r="CP1226"/>
      <c r="CQ1226"/>
      <c r="CR1226"/>
      <c r="CS1226"/>
      <c r="CT1226"/>
      <c r="CU1226"/>
      <c r="CV1226"/>
      <c r="CW1226"/>
      <c r="CX1226"/>
      <c r="CY1226"/>
      <c r="CZ1226"/>
      <c r="DA1226"/>
      <c r="DB1226"/>
      <c r="DC1226"/>
      <c r="DD1226"/>
      <c r="DE1226"/>
      <c r="DF1226"/>
      <c r="DG1226"/>
      <c r="DH1226"/>
      <c r="DI1226"/>
      <c r="DJ1226"/>
      <c r="DK1226"/>
      <c r="DL1226"/>
      <c r="DM1226"/>
      <c r="DN1226"/>
      <c r="DO1226"/>
      <c r="DP1226"/>
      <c r="DQ1226"/>
      <c r="DR1226"/>
      <c r="DS1226"/>
      <c r="DT1226"/>
      <c r="DU1226"/>
      <c r="DV1226"/>
      <c r="DW1226"/>
      <c r="DX1226"/>
      <c r="DY1226"/>
      <c r="DZ1226"/>
      <c r="EA1226"/>
      <c r="EB1226"/>
      <c r="EC1226"/>
      <c r="ED1226"/>
      <c r="EE1226"/>
      <c r="EF1226"/>
      <c r="EG1226"/>
      <c r="EH1226"/>
      <c r="EI1226"/>
      <c r="EJ1226"/>
      <c r="EK1226"/>
      <c r="EL1226"/>
      <c r="EM1226"/>
      <c r="EN1226"/>
      <c r="EO1226"/>
      <c r="EP1226"/>
      <c r="EQ1226"/>
      <c r="ER1226"/>
    </row>
    <row r="1227" spans="81:148" ht="21" x14ac:dyDescent="0.5">
      <c r="CC1227"/>
      <c r="CD1227"/>
      <c r="CE1227"/>
      <c r="CF1227"/>
      <c r="CG1227"/>
      <c r="CH1227"/>
      <c r="CI1227"/>
      <c r="CJ1227"/>
      <c r="CK1227"/>
      <c r="CL1227"/>
      <c r="CM1227"/>
      <c r="CN1227"/>
      <c r="CO1227"/>
      <c r="CP1227"/>
      <c r="CQ1227"/>
      <c r="CR1227"/>
      <c r="CS1227"/>
      <c r="CT1227"/>
      <c r="CU1227"/>
      <c r="CV1227"/>
      <c r="CW1227"/>
      <c r="CX1227"/>
      <c r="CY1227"/>
      <c r="CZ1227"/>
      <c r="DA1227"/>
      <c r="DB1227"/>
      <c r="DC1227"/>
      <c r="DD1227"/>
      <c r="DE1227"/>
      <c r="DF1227"/>
      <c r="DG1227"/>
      <c r="DH1227"/>
      <c r="DI1227"/>
      <c r="DJ1227"/>
      <c r="DK1227"/>
      <c r="DL1227"/>
      <c r="DM1227"/>
      <c r="DN1227"/>
      <c r="DO1227"/>
      <c r="DP1227"/>
      <c r="DQ1227"/>
      <c r="DR1227"/>
      <c r="DS1227"/>
      <c r="DT1227"/>
      <c r="DU1227"/>
      <c r="DV1227"/>
      <c r="DW1227"/>
      <c r="DX1227"/>
      <c r="DY1227"/>
      <c r="DZ1227"/>
      <c r="EA1227"/>
      <c r="EB1227"/>
      <c r="EC1227"/>
      <c r="ED1227"/>
      <c r="EE1227"/>
      <c r="EF1227"/>
      <c r="EG1227"/>
      <c r="EH1227"/>
      <c r="EI1227"/>
      <c r="EJ1227"/>
      <c r="EK1227"/>
      <c r="EL1227"/>
      <c r="EM1227"/>
      <c r="EN1227"/>
      <c r="EO1227"/>
      <c r="EP1227"/>
      <c r="EQ1227"/>
      <c r="ER1227"/>
    </row>
    <row r="1228" spans="81:148" ht="21" x14ac:dyDescent="0.5">
      <c r="CC1228"/>
      <c r="CD1228"/>
      <c r="CE1228"/>
      <c r="CF1228"/>
      <c r="CG1228"/>
      <c r="CH1228"/>
      <c r="CI1228"/>
      <c r="CJ1228"/>
      <c r="CK1228"/>
      <c r="CL1228"/>
      <c r="CM1228"/>
      <c r="CN1228"/>
      <c r="CO1228"/>
      <c r="CP1228"/>
      <c r="CQ1228"/>
      <c r="CR1228"/>
      <c r="CS1228"/>
      <c r="CT1228"/>
      <c r="CU1228"/>
      <c r="CV1228"/>
      <c r="CW1228"/>
      <c r="CX1228"/>
      <c r="CY1228"/>
      <c r="CZ1228"/>
      <c r="DA1228"/>
      <c r="DB1228"/>
      <c r="DC1228"/>
      <c r="DD1228"/>
      <c r="DE1228"/>
      <c r="DF1228"/>
      <c r="DG1228"/>
      <c r="DH1228"/>
      <c r="DI1228"/>
      <c r="DJ1228"/>
      <c r="DK1228"/>
      <c r="DL1228"/>
      <c r="DM1228"/>
      <c r="DN1228"/>
      <c r="DO1228"/>
      <c r="DP1228"/>
      <c r="DQ1228"/>
      <c r="DR1228"/>
      <c r="DS1228"/>
      <c r="DT1228"/>
      <c r="DU1228"/>
      <c r="DV1228"/>
      <c r="DW1228"/>
      <c r="DX1228"/>
      <c r="DY1228"/>
      <c r="DZ1228"/>
      <c r="EA1228"/>
      <c r="EB1228"/>
      <c r="EC1228"/>
      <c r="ED1228"/>
      <c r="EE1228"/>
      <c r="EF1228"/>
      <c r="EG1228"/>
      <c r="EH1228"/>
      <c r="EI1228"/>
      <c r="EJ1228"/>
      <c r="EK1228"/>
      <c r="EL1228"/>
      <c r="EM1228"/>
      <c r="EN1228"/>
      <c r="EO1228"/>
      <c r="EP1228"/>
      <c r="EQ1228"/>
      <c r="ER1228"/>
    </row>
    <row r="1229" spans="81:148" ht="21" x14ac:dyDescent="0.5">
      <c r="CC1229"/>
      <c r="CD1229"/>
      <c r="CE1229"/>
      <c r="CF1229"/>
      <c r="CG1229"/>
      <c r="CH1229"/>
      <c r="CI1229"/>
      <c r="CJ1229"/>
      <c r="CK1229"/>
      <c r="CL1229"/>
      <c r="CM1229"/>
      <c r="CN1229"/>
      <c r="CO1229"/>
      <c r="CP1229"/>
      <c r="CQ1229"/>
      <c r="CR1229"/>
      <c r="CS1229"/>
      <c r="CT1229"/>
      <c r="CU1229"/>
      <c r="CV1229"/>
      <c r="CW1229"/>
      <c r="CX1229"/>
      <c r="CY1229"/>
      <c r="CZ1229"/>
      <c r="DA1229"/>
      <c r="DB1229"/>
      <c r="DC1229"/>
      <c r="DD1229"/>
      <c r="DE1229"/>
      <c r="DF1229"/>
      <c r="DG1229"/>
      <c r="DH1229"/>
      <c r="DI1229"/>
      <c r="DJ1229"/>
      <c r="DK1229"/>
      <c r="DL1229"/>
      <c r="DM1229"/>
      <c r="DN1229"/>
      <c r="DO1229"/>
      <c r="DP1229"/>
      <c r="DQ1229"/>
      <c r="DR1229"/>
      <c r="DS1229"/>
      <c r="DT1229"/>
      <c r="DU1229"/>
      <c r="DV1229"/>
      <c r="DW1229"/>
      <c r="DX1229"/>
      <c r="DY1229"/>
      <c r="DZ1229"/>
      <c r="EA1229"/>
      <c r="EB1229"/>
      <c r="EC1229"/>
      <c r="ED1229"/>
      <c r="EE1229"/>
      <c r="EF1229"/>
      <c r="EG1229"/>
      <c r="EH1229"/>
      <c r="EI1229"/>
      <c r="EJ1229"/>
      <c r="EK1229"/>
      <c r="EL1229"/>
      <c r="EM1229"/>
      <c r="EN1229"/>
      <c r="EO1229"/>
      <c r="EP1229"/>
      <c r="EQ1229"/>
      <c r="ER1229"/>
    </row>
    <row r="1230" spans="81:148" ht="21" x14ac:dyDescent="0.5">
      <c r="CC1230"/>
      <c r="CD1230"/>
      <c r="CE1230"/>
      <c r="CF1230"/>
      <c r="CG1230"/>
      <c r="CH1230"/>
      <c r="CI1230"/>
      <c r="CJ1230"/>
      <c r="CK1230"/>
      <c r="CL1230"/>
      <c r="CM1230"/>
      <c r="CN1230"/>
      <c r="CO1230"/>
      <c r="CP1230"/>
      <c r="CQ1230"/>
      <c r="CR1230"/>
      <c r="CS1230"/>
      <c r="CT1230"/>
      <c r="CU1230"/>
      <c r="CV1230"/>
      <c r="CW1230"/>
      <c r="CX1230"/>
      <c r="CY1230"/>
      <c r="CZ1230"/>
      <c r="DA1230"/>
      <c r="DB1230"/>
      <c r="DC1230"/>
      <c r="DD1230"/>
      <c r="DE1230"/>
      <c r="DF1230"/>
      <c r="DG1230"/>
      <c r="DH1230"/>
      <c r="DI1230"/>
      <c r="DJ1230"/>
      <c r="DK1230"/>
      <c r="DL1230"/>
      <c r="DM1230"/>
      <c r="DN1230"/>
      <c r="DO1230"/>
      <c r="DP1230"/>
      <c r="DQ1230"/>
      <c r="DR1230"/>
      <c r="DS1230"/>
      <c r="DT1230"/>
      <c r="DU1230"/>
      <c r="DV1230"/>
      <c r="DW1230"/>
      <c r="DX1230"/>
      <c r="DY1230"/>
      <c r="DZ1230"/>
      <c r="EA1230"/>
      <c r="EB1230"/>
      <c r="EC1230"/>
      <c r="ED1230"/>
      <c r="EE1230"/>
      <c r="EF1230"/>
      <c r="EG1230"/>
      <c r="EH1230"/>
      <c r="EI1230"/>
      <c r="EJ1230"/>
      <c r="EK1230"/>
      <c r="EL1230"/>
      <c r="EM1230"/>
      <c r="EN1230"/>
      <c r="EO1230"/>
      <c r="EP1230"/>
      <c r="EQ1230"/>
      <c r="ER1230"/>
    </row>
    <row r="1231" spans="81:148" ht="21" x14ac:dyDescent="0.5">
      <c r="CC1231"/>
      <c r="CD1231"/>
      <c r="CE1231"/>
      <c r="CF1231"/>
      <c r="CG1231"/>
      <c r="CH1231"/>
      <c r="CI1231"/>
      <c r="CJ1231"/>
      <c r="CK1231"/>
      <c r="CL1231"/>
      <c r="CM1231"/>
      <c r="CN1231"/>
      <c r="CO1231"/>
      <c r="CP1231"/>
      <c r="CQ1231"/>
      <c r="CR1231"/>
      <c r="CS1231"/>
      <c r="CT1231"/>
      <c r="CU1231"/>
      <c r="CV1231"/>
      <c r="CW1231"/>
      <c r="CX1231"/>
      <c r="CY1231"/>
      <c r="CZ1231"/>
      <c r="DA1231"/>
      <c r="DB1231"/>
      <c r="DC1231"/>
      <c r="DD1231"/>
      <c r="DE1231"/>
      <c r="DF1231"/>
      <c r="DG1231"/>
      <c r="DH1231"/>
      <c r="DI1231"/>
      <c r="DJ1231"/>
      <c r="DK1231"/>
      <c r="DL1231"/>
      <c r="DM1231"/>
      <c r="DN1231"/>
      <c r="DO1231"/>
      <c r="DP1231"/>
      <c r="DQ1231"/>
      <c r="DR1231"/>
      <c r="DS1231"/>
      <c r="DT1231"/>
      <c r="DU1231"/>
      <c r="DV1231"/>
      <c r="DW1231"/>
      <c r="DX1231"/>
      <c r="DY1231"/>
      <c r="DZ1231"/>
      <c r="EA1231"/>
      <c r="EB1231"/>
      <c r="EC1231"/>
      <c r="ED1231"/>
      <c r="EE1231"/>
      <c r="EF1231"/>
      <c r="EG1231"/>
      <c r="EH1231"/>
      <c r="EI1231"/>
      <c r="EJ1231"/>
      <c r="EK1231"/>
      <c r="EL1231"/>
      <c r="EM1231"/>
      <c r="EN1231"/>
      <c r="EO1231"/>
      <c r="EP1231"/>
      <c r="EQ1231"/>
      <c r="ER1231"/>
    </row>
    <row r="1232" spans="81:148" ht="21" x14ac:dyDescent="0.5">
      <c r="CC1232"/>
      <c r="CD1232"/>
      <c r="CE1232"/>
      <c r="CF1232"/>
      <c r="CG1232"/>
      <c r="CH1232"/>
      <c r="CI1232"/>
      <c r="CJ1232"/>
      <c r="CK1232"/>
      <c r="CL1232"/>
      <c r="CM1232"/>
      <c r="CN1232"/>
      <c r="CO1232"/>
      <c r="CP1232"/>
      <c r="CQ1232"/>
      <c r="CR1232"/>
      <c r="CS1232"/>
      <c r="CT1232"/>
      <c r="CU1232"/>
      <c r="CV1232"/>
      <c r="CW1232"/>
      <c r="CX1232"/>
      <c r="CY1232"/>
      <c r="CZ1232"/>
      <c r="DA1232"/>
      <c r="DB1232"/>
      <c r="DC1232"/>
      <c r="DD1232"/>
      <c r="DE1232"/>
      <c r="DF1232"/>
      <c r="DG1232"/>
      <c r="DH1232"/>
      <c r="DI1232"/>
      <c r="DJ1232"/>
      <c r="DK1232"/>
      <c r="DL1232"/>
      <c r="DM1232"/>
      <c r="DN1232"/>
      <c r="DO1232"/>
      <c r="DP1232"/>
      <c r="DQ1232"/>
      <c r="DR1232"/>
      <c r="DS1232"/>
      <c r="DT1232"/>
      <c r="DU1232"/>
      <c r="DV1232"/>
      <c r="DW1232"/>
      <c r="DX1232"/>
      <c r="DY1232"/>
      <c r="DZ1232"/>
      <c r="EA1232"/>
      <c r="EB1232"/>
      <c r="EC1232"/>
      <c r="ED1232"/>
      <c r="EE1232"/>
      <c r="EF1232"/>
      <c r="EG1232"/>
      <c r="EH1232"/>
      <c r="EI1232"/>
      <c r="EJ1232"/>
      <c r="EK1232"/>
      <c r="EL1232"/>
      <c r="EM1232"/>
      <c r="EN1232"/>
      <c r="EO1232"/>
      <c r="EP1232"/>
      <c r="EQ1232"/>
      <c r="ER1232"/>
    </row>
    <row r="1233" spans="81:148" ht="21" x14ac:dyDescent="0.5">
      <c r="CC1233"/>
      <c r="CD1233"/>
      <c r="CE1233"/>
      <c r="CF1233"/>
      <c r="CG1233"/>
      <c r="CH1233"/>
      <c r="CI1233"/>
      <c r="CJ1233"/>
      <c r="CK1233"/>
      <c r="CL1233"/>
      <c r="CM1233"/>
      <c r="CN1233"/>
      <c r="CO1233"/>
      <c r="CP1233"/>
      <c r="CQ1233"/>
      <c r="CR1233"/>
      <c r="CS1233"/>
      <c r="CT1233"/>
      <c r="CU1233"/>
      <c r="CV1233"/>
      <c r="CW1233"/>
      <c r="CX1233"/>
      <c r="CY1233"/>
      <c r="CZ1233"/>
      <c r="DA1233"/>
      <c r="DB1233"/>
      <c r="DC1233"/>
      <c r="DD1233"/>
      <c r="DE1233"/>
      <c r="DF1233"/>
      <c r="DG1233"/>
      <c r="DH1233"/>
      <c r="DI1233"/>
      <c r="DJ1233"/>
      <c r="DK1233"/>
      <c r="DL1233"/>
      <c r="DM1233"/>
      <c r="DN1233"/>
      <c r="DO1233"/>
      <c r="DP1233"/>
      <c r="DQ1233"/>
      <c r="DR1233"/>
      <c r="DS1233"/>
      <c r="DT1233"/>
      <c r="DU1233"/>
      <c r="DV1233"/>
      <c r="DW1233"/>
      <c r="DX1233"/>
      <c r="DY1233"/>
      <c r="DZ1233"/>
      <c r="EA1233"/>
      <c r="EB1233"/>
      <c r="EC1233"/>
      <c r="ED1233"/>
      <c r="EE1233"/>
      <c r="EF1233"/>
      <c r="EG1233"/>
      <c r="EH1233"/>
      <c r="EI1233"/>
      <c r="EJ1233"/>
      <c r="EK1233"/>
      <c r="EL1233"/>
      <c r="EM1233"/>
      <c r="EN1233"/>
      <c r="EO1233"/>
      <c r="EP1233"/>
      <c r="EQ1233"/>
      <c r="ER1233"/>
    </row>
    <row r="1234" spans="81:148" ht="21" x14ac:dyDescent="0.5">
      <c r="CC1234"/>
      <c r="CD1234"/>
      <c r="CE1234"/>
      <c r="CF1234"/>
      <c r="CG1234"/>
      <c r="CH1234"/>
      <c r="CI1234"/>
      <c r="CJ1234"/>
      <c r="CK1234"/>
      <c r="CL1234"/>
      <c r="CM1234"/>
      <c r="CN1234"/>
      <c r="CO1234"/>
      <c r="CP1234"/>
      <c r="CQ1234"/>
      <c r="CR1234"/>
      <c r="CS1234"/>
      <c r="CT1234"/>
      <c r="CU1234"/>
      <c r="CV1234"/>
      <c r="CW1234"/>
      <c r="CX1234"/>
      <c r="CY1234"/>
      <c r="CZ1234"/>
      <c r="DA1234"/>
      <c r="DB1234"/>
      <c r="DC1234"/>
      <c r="DD1234"/>
      <c r="DE1234"/>
      <c r="DF1234"/>
      <c r="DG1234"/>
      <c r="DH1234"/>
      <c r="DI1234"/>
      <c r="DJ1234"/>
      <c r="DK1234"/>
      <c r="DL1234"/>
      <c r="DM1234"/>
      <c r="DN1234"/>
      <c r="DO1234"/>
      <c r="DP1234"/>
      <c r="DQ1234"/>
      <c r="DR1234"/>
      <c r="DS1234"/>
      <c r="DT1234"/>
      <c r="DU1234"/>
      <c r="DV1234"/>
      <c r="DW1234"/>
      <c r="DX1234"/>
      <c r="DY1234"/>
      <c r="DZ1234"/>
      <c r="EA1234"/>
      <c r="EB1234"/>
      <c r="EC1234"/>
      <c r="ED1234"/>
      <c r="EE1234"/>
      <c r="EF1234"/>
      <c r="EG1234"/>
      <c r="EH1234"/>
      <c r="EI1234"/>
      <c r="EJ1234"/>
      <c r="EK1234"/>
      <c r="EL1234"/>
      <c r="EM1234"/>
      <c r="EN1234"/>
      <c r="EO1234"/>
      <c r="EP1234"/>
      <c r="EQ1234"/>
      <c r="ER1234"/>
    </row>
    <row r="1235" spans="81:148" ht="21" x14ac:dyDescent="0.5">
      <c r="CC1235"/>
      <c r="CD1235"/>
      <c r="CE1235"/>
      <c r="CF1235"/>
      <c r="CG1235"/>
      <c r="CH1235"/>
      <c r="CI1235"/>
      <c r="CJ1235"/>
      <c r="CK1235"/>
      <c r="CL1235"/>
      <c r="CM1235"/>
      <c r="CN1235"/>
      <c r="CO1235"/>
      <c r="CP1235"/>
      <c r="CQ1235"/>
      <c r="CR1235"/>
      <c r="CS1235"/>
      <c r="CT1235"/>
      <c r="CU1235"/>
      <c r="CV1235"/>
      <c r="CW1235"/>
      <c r="CX1235"/>
      <c r="CY1235"/>
      <c r="CZ1235"/>
      <c r="DA1235"/>
      <c r="DB1235"/>
      <c r="DC1235"/>
      <c r="DD1235"/>
      <c r="DE1235"/>
      <c r="DF1235"/>
      <c r="DG1235"/>
      <c r="DH1235"/>
      <c r="DI1235"/>
      <c r="DJ1235"/>
      <c r="DK1235"/>
      <c r="DL1235"/>
      <c r="DM1235"/>
      <c r="DN1235"/>
      <c r="DO1235"/>
      <c r="DP1235"/>
      <c r="DQ1235"/>
      <c r="DR1235"/>
      <c r="DS1235"/>
      <c r="DT1235"/>
      <c r="DU1235"/>
      <c r="DV1235"/>
      <c r="DW1235"/>
      <c r="DX1235"/>
      <c r="DY1235"/>
      <c r="DZ1235"/>
      <c r="EA1235"/>
      <c r="EB1235"/>
      <c r="EC1235"/>
      <c r="ED1235"/>
      <c r="EE1235"/>
      <c r="EF1235"/>
      <c r="EG1235"/>
      <c r="EH1235"/>
      <c r="EI1235"/>
      <c r="EJ1235"/>
      <c r="EK1235"/>
      <c r="EL1235"/>
      <c r="EM1235"/>
      <c r="EN1235"/>
      <c r="EO1235"/>
      <c r="EP1235"/>
      <c r="EQ1235"/>
      <c r="ER1235"/>
    </row>
    <row r="1236" spans="81:148" ht="21" x14ac:dyDescent="0.5">
      <c r="CC1236"/>
      <c r="CD1236"/>
      <c r="CE1236"/>
      <c r="CF1236"/>
      <c r="CG1236"/>
      <c r="CH1236"/>
      <c r="CI1236"/>
      <c r="CJ1236"/>
      <c r="CK1236"/>
      <c r="CL1236"/>
      <c r="CM1236"/>
      <c r="CN1236"/>
      <c r="CO1236"/>
      <c r="CP1236"/>
      <c r="CQ1236"/>
      <c r="CR1236"/>
      <c r="CS1236"/>
      <c r="CT1236"/>
      <c r="CU1236"/>
      <c r="CV1236"/>
      <c r="CW1236"/>
      <c r="CX1236"/>
      <c r="CY1236"/>
      <c r="CZ1236"/>
      <c r="DA1236"/>
      <c r="DB1236"/>
      <c r="DC1236"/>
      <c r="DD1236"/>
      <c r="DE1236"/>
      <c r="DF1236"/>
      <c r="DG1236"/>
      <c r="DH1236"/>
      <c r="DI1236"/>
      <c r="DJ1236"/>
      <c r="DK1236"/>
      <c r="DL1236"/>
      <c r="DM1236"/>
      <c r="DN1236"/>
      <c r="DO1236"/>
      <c r="DP1236"/>
      <c r="DQ1236"/>
      <c r="DR1236"/>
      <c r="DS1236"/>
      <c r="DT1236"/>
      <c r="DU1236"/>
      <c r="DV1236"/>
      <c r="DW1236"/>
      <c r="DX1236"/>
      <c r="DY1236"/>
      <c r="DZ1236"/>
      <c r="EA1236"/>
      <c r="EB1236"/>
      <c r="EC1236"/>
      <c r="ED1236"/>
      <c r="EE1236"/>
      <c r="EF1236"/>
      <c r="EG1236"/>
      <c r="EH1236"/>
      <c r="EI1236"/>
      <c r="EJ1236"/>
      <c r="EK1236"/>
      <c r="EL1236"/>
      <c r="EM1236"/>
      <c r="EN1236"/>
      <c r="EO1236"/>
      <c r="EP1236"/>
      <c r="EQ1236"/>
      <c r="ER1236"/>
    </row>
    <row r="1237" spans="81:148" ht="21" x14ac:dyDescent="0.5">
      <c r="CC1237"/>
      <c r="CD1237"/>
      <c r="CE1237"/>
      <c r="CF1237"/>
      <c r="CG1237"/>
      <c r="CH1237"/>
      <c r="CI1237"/>
      <c r="CJ1237"/>
      <c r="CK1237"/>
      <c r="CL1237"/>
      <c r="CM1237"/>
      <c r="CN1237"/>
      <c r="CO1237"/>
      <c r="CP1237"/>
      <c r="CQ1237"/>
      <c r="CR1237"/>
      <c r="CS1237"/>
      <c r="CT1237"/>
      <c r="CU1237"/>
      <c r="CV1237"/>
      <c r="CW1237"/>
      <c r="CX1237"/>
      <c r="CY1237"/>
      <c r="CZ1237"/>
      <c r="DA1237"/>
      <c r="DB1237"/>
      <c r="DC1237"/>
      <c r="DD1237"/>
      <c r="DE1237"/>
      <c r="DF1237"/>
      <c r="DG1237"/>
      <c r="DH1237"/>
      <c r="DI1237"/>
      <c r="DJ1237"/>
      <c r="DK1237"/>
      <c r="DL1237"/>
      <c r="DM1237"/>
      <c r="DN1237"/>
      <c r="DO1237"/>
      <c r="DP1237"/>
      <c r="DQ1237"/>
      <c r="DR1237"/>
      <c r="DS1237"/>
      <c r="DT1237"/>
      <c r="DU1237"/>
      <c r="DV1237"/>
      <c r="DW1237"/>
      <c r="DX1237"/>
      <c r="DY1237"/>
      <c r="DZ1237"/>
      <c r="EA1237"/>
      <c r="EB1237"/>
      <c r="EC1237"/>
      <c r="ED1237"/>
      <c r="EE1237"/>
      <c r="EF1237"/>
      <c r="EG1237"/>
      <c r="EH1237"/>
      <c r="EI1237"/>
      <c r="EJ1237"/>
      <c r="EK1237"/>
      <c r="EL1237"/>
      <c r="EM1237"/>
      <c r="EN1237"/>
      <c r="EO1237"/>
      <c r="EP1237"/>
      <c r="EQ1237"/>
      <c r="ER1237"/>
    </row>
    <row r="1238" spans="81:148" ht="21" x14ac:dyDescent="0.5">
      <c r="CC1238"/>
      <c r="CD1238"/>
      <c r="CE1238"/>
      <c r="CF1238"/>
      <c r="CG1238"/>
      <c r="CH1238"/>
      <c r="CI1238"/>
      <c r="CJ1238"/>
      <c r="CK1238"/>
      <c r="CL1238"/>
      <c r="CM1238"/>
      <c r="CN1238"/>
      <c r="CO1238"/>
      <c r="CP1238"/>
      <c r="CQ1238"/>
      <c r="CR1238"/>
      <c r="CS1238"/>
      <c r="CT1238"/>
      <c r="CU1238"/>
      <c r="CV1238"/>
      <c r="CW1238"/>
      <c r="CX1238"/>
      <c r="CY1238"/>
      <c r="CZ1238"/>
      <c r="DA1238"/>
      <c r="DB1238"/>
      <c r="DC1238"/>
      <c r="DD1238"/>
      <c r="DE1238"/>
      <c r="DF1238"/>
      <c r="DG1238"/>
      <c r="DH1238"/>
      <c r="DI1238"/>
      <c r="DJ1238"/>
      <c r="DK1238"/>
      <c r="DL1238"/>
      <c r="DM1238"/>
      <c r="DN1238"/>
      <c r="DO1238"/>
      <c r="DP1238"/>
      <c r="DQ1238"/>
      <c r="DR1238"/>
      <c r="DS1238"/>
      <c r="DT1238"/>
      <c r="DU1238"/>
      <c r="DV1238"/>
      <c r="DW1238"/>
      <c r="DX1238"/>
      <c r="DY1238"/>
      <c r="DZ1238"/>
      <c r="EA1238"/>
      <c r="EB1238"/>
      <c r="EC1238"/>
      <c r="ED1238"/>
      <c r="EE1238"/>
      <c r="EF1238"/>
      <c r="EG1238"/>
      <c r="EH1238"/>
      <c r="EI1238"/>
      <c r="EJ1238"/>
      <c r="EK1238"/>
      <c r="EL1238"/>
      <c r="EM1238"/>
      <c r="EN1238"/>
      <c r="EO1238"/>
      <c r="EP1238"/>
      <c r="EQ1238"/>
      <c r="ER1238"/>
    </row>
    <row r="1239" spans="81:148" ht="21" x14ac:dyDescent="0.5">
      <c r="CC1239"/>
      <c r="CD1239"/>
      <c r="CE1239"/>
      <c r="CF1239"/>
      <c r="CG1239"/>
      <c r="CH1239"/>
      <c r="CI1239"/>
      <c r="CJ1239"/>
      <c r="CK1239"/>
      <c r="CL1239"/>
      <c r="CM1239"/>
      <c r="CN1239"/>
      <c r="CO1239"/>
      <c r="CP1239"/>
      <c r="CQ1239"/>
      <c r="CR1239"/>
      <c r="CS1239"/>
      <c r="CT1239"/>
      <c r="CU1239"/>
      <c r="CV1239"/>
      <c r="CW1239"/>
      <c r="CX1239"/>
      <c r="CY1239"/>
      <c r="CZ1239"/>
      <c r="DA1239"/>
      <c r="DB1239"/>
      <c r="DC1239"/>
      <c r="DD1239"/>
      <c r="DE1239"/>
      <c r="DF1239"/>
      <c r="DG1239"/>
      <c r="DH1239"/>
      <c r="DI1239"/>
      <c r="DJ1239"/>
      <c r="DK1239"/>
      <c r="DL1239"/>
      <c r="DM1239"/>
      <c r="DN1239"/>
      <c r="DO1239"/>
      <c r="DP1239"/>
      <c r="DQ1239"/>
      <c r="DR1239"/>
      <c r="DS1239"/>
      <c r="DT1239"/>
      <c r="DU1239"/>
      <c r="DV1239"/>
      <c r="DW1239"/>
      <c r="DX1239"/>
      <c r="DY1239"/>
      <c r="DZ1239"/>
      <c r="EA1239"/>
      <c r="EB1239"/>
      <c r="EC1239"/>
      <c r="ED1239"/>
      <c r="EE1239"/>
      <c r="EF1239"/>
      <c r="EG1239"/>
      <c r="EH1239"/>
      <c r="EI1239"/>
      <c r="EJ1239"/>
      <c r="EK1239"/>
      <c r="EL1239"/>
      <c r="EM1239"/>
      <c r="EN1239"/>
      <c r="EO1239"/>
      <c r="EP1239"/>
      <c r="EQ1239"/>
      <c r="ER1239"/>
    </row>
    <row r="1240" spans="81:148" ht="21" x14ac:dyDescent="0.5">
      <c r="CC1240"/>
      <c r="CD1240"/>
      <c r="CE1240"/>
      <c r="CF1240"/>
      <c r="CG1240"/>
      <c r="CH1240"/>
      <c r="CI1240"/>
      <c r="CJ1240"/>
      <c r="CK1240"/>
      <c r="CL1240"/>
      <c r="CM1240"/>
      <c r="CN1240"/>
      <c r="CO1240"/>
      <c r="CP1240"/>
      <c r="CQ1240"/>
      <c r="CR1240"/>
      <c r="CS1240"/>
      <c r="CT1240"/>
      <c r="CU1240"/>
      <c r="CV1240"/>
      <c r="CW1240"/>
      <c r="CX1240"/>
      <c r="CY1240"/>
      <c r="CZ1240"/>
      <c r="DA1240"/>
      <c r="DB1240"/>
      <c r="DC1240"/>
      <c r="DD1240"/>
      <c r="DE1240"/>
      <c r="DF1240"/>
      <c r="DG1240"/>
      <c r="DH1240"/>
      <c r="DI1240"/>
      <c r="DJ1240"/>
      <c r="DK1240"/>
      <c r="DL1240"/>
      <c r="DM1240"/>
      <c r="DN1240"/>
      <c r="DO1240"/>
      <c r="DP1240"/>
      <c r="DQ1240"/>
      <c r="DR1240"/>
      <c r="DS1240"/>
      <c r="DT1240"/>
      <c r="DU1240"/>
      <c r="DV1240"/>
      <c r="DW1240"/>
      <c r="DX1240"/>
      <c r="DY1240"/>
      <c r="DZ1240"/>
      <c r="EA1240"/>
      <c r="EB1240"/>
      <c r="EC1240"/>
      <c r="ED1240"/>
      <c r="EE1240"/>
      <c r="EF1240"/>
      <c r="EG1240"/>
      <c r="EH1240"/>
      <c r="EI1240"/>
      <c r="EJ1240"/>
      <c r="EK1240"/>
      <c r="EL1240"/>
      <c r="EM1240"/>
      <c r="EN1240"/>
      <c r="EO1240"/>
      <c r="EP1240"/>
      <c r="EQ1240"/>
      <c r="ER1240"/>
    </row>
    <row r="1241" spans="81:148" ht="21" x14ac:dyDescent="0.5">
      <c r="CC1241"/>
      <c r="CD1241"/>
      <c r="CE1241"/>
      <c r="CF1241"/>
      <c r="CG1241"/>
      <c r="CH1241"/>
      <c r="CI1241"/>
      <c r="CJ1241"/>
      <c r="CK1241"/>
      <c r="CL1241"/>
      <c r="CM1241"/>
      <c r="CN1241"/>
      <c r="CO1241"/>
      <c r="CP1241"/>
      <c r="CQ1241"/>
      <c r="CR1241"/>
      <c r="CS1241"/>
      <c r="CT1241"/>
      <c r="CU1241"/>
      <c r="CV1241"/>
      <c r="CW1241"/>
      <c r="CX1241"/>
      <c r="CY1241"/>
      <c r="CZ1241"/>
      <c r="DA1241"/>
      <c r="DB1241"/>
      <c r="DC1241"/>
      <c r="DD1241"/>
      <c r="DE1241"/>
      <c r="DF1241"/>
      <c r="DG1241"/>
      <c r="DH1241"/>
      <c r="DI1241"/>
      <c r="DJ1241"/>
      <c r="DK1241"/>
      <c r="DL1241"/>
      <c r="DM1241"/>
      <c r="DN1241"/>
      <c r="DO1241"/>
      <c r="DP1241"/>
      <c r="DQ1241"/>
      <c r="DR1241"/>
      <c r="DS1241"/>
      <c r="DT1241"/>
      <c r="DU1241"/>
      <c r="DV1241"/>
      <c r="DW1241"/>
      <c r="DX1241"/>
      <c r="DY1241"/>
      <c r="DZ1241"/>
      <c r="EA1241"/>
      <c r="EB1241"/>
      <c r="EC1241"/>
      <c r="ED1241"/>
      <c r="EE1241"/>
      <c r="EF1241"/>
      <c r="EG1241"/>
      <c r="EH1241"/>
      <c r="EI1241"/>
      <c r="EJ1241"/>
      <c r="EK1241"/>
      <c r="EL1241"/>
      <c r="EM1241"/>
      <c r="EN1241"/>
      <c r="EO1241"/>
      <c r="EP1241"/>
      <c r="EQ1241"/>
      <c r="ER1241"/>
    </row>
    <row r="1242" spans="81:148" ht="21" x14ac:dyDescent="0.5">
      <c r="CC1242"/>
      <c r="CD1242"/>
      <c r="CE1242"/>
      <c r="CF1242"/>
      <c r="CG1242"/>
      <c r="CH1242"/>
      <c r="CI1242"/>
      <c r="CJ1242"/>
      <c r="CK1242"/>
      <c r="CL1242"/>
      <c r="CM1242"/>
      <c r="CN1242"/>
      <c r="CO1242"/>
      <c r="CP1242"/>
      <c r="CQ1242"/>
      <c r="CR1242"/>
      <c r="CS1242"/>
      <c r="CT1242"/>
      <c r="CU1242"/>
      <c r="CV1242"/>
      <c r="CW1242"/>
      <c r="CX1242"/>
      <c r="CY1242"/>
      <c r="CZ1242"/>
      <c r="DA1242"/>
      <c r="DB1242"/>
      <c r="DC1242"/>
      <c r="DD1242"/>
      <c r="DE1242"/>
      <c r="DF1242"/>
      <c r="DG1242"/>
      <c r="DH1242"/>
      <c r="DI1242"/>
      <c r="DJ1242"/>
      <c r="DK1242"/>
      <c r="DL1242"/>
      <c r="DM1242"/>
      <c r="DN1242"/>
      <c r="DO1242"/>
      <c r="DP1242"/>
      <c r="DQ1242"/>
      <c r="DR1242"/>
      <c r="DS1242"/>
      <c r="DT1242"/>
      <c r="DU1242"/>
      <c r="DV1242"/>
      <c r="DW1242"/>
      <c r="DX1242"/>
      <c r="DY1242"/>
      <c r="DZ1242"/>
      <c r="EA1242"/>
      <c r="EB1242"/>
      <c r="EC1242"/>
      <c r="ED1242"/>
      <c r="EE1242"/>
      <c r="EF1242"/>
      <c r="EG1242"/>
      <c r="EH1242"/>
      <c r="EI1242"/>
      <c r="EJ1242"/>
      <c r="EK1242"/>
      <c r="EL1242"/>
      <c r="EM1242"/>
      <c r="EN1242"/>
      <c r="EO1242"/>
      <c r="EP1242"/>
      <c r="EQ1242"/>
      <c r="ER1242"/>
    </row>
    <row r="1243" spans="81:148" ht="21" x14ac:dyDescent="0.5">
      <c r="CC1243"/>
      <c r="CD1243"/>
      <c r="CE1243"/>
      <c r="CF1243"/>
      <c r="CG1243"/>
      <c r="CH1243"/>
      <c r="CI1243"/>
      <c r="CJ1243"/>
      <c r="CK1243"/>
      <c r="CL1243"/>
      <c r="CM1243"/>
      <c r="CN1243"/>
      <c r="CO1243"/>
      <c r="CP1243"/>
      <c r="CQ1243"/>
      <c r="CR1243"/>
      <c r="CS1243"/>
      <c r="CT1243"/>
      <c r="CU1243"/>
      <c r="CV1243"/>
      <c r="CW1243"/>
      <c r="CX1243"/>
      <c r="CY1243"/>
      <c r="CZ1243"/>
      <c r="DA1243"/>
      <c r="DB1243"/>
      <c r="DC1243"/>
      <c r="DD1243"/>
      <c r="DE1243"/>
      <c r="DF1243"/>
      <c r="DG1243"/>
      <c r="DH1243"/>
      <c r="DI1243"/>
      <c r="DJ1243"/>
      <c r="DK1243"/>
      <c r="DL1243"/>
      <c r="DM1243"/>
      <c r="DN1243"/>
      <c r="DO1243"/>
      <c r="DP1243"/>
      <c r="DQ1243"/>
      <c r="DR1243"/>
      <c r="DS1243"/>
      <c r="DT1243"/>
      <c r="DU1243"/>
      <c r="DV1243"/>
      <c r="DW1243"/>
      <c r="DX1243"/>
      <c r="DY1243"/>
      <c r="DZ1243"/>
      <c r="EA1243"/>
      <c r="EB1243"/>
      <c r="EC1243"/>
      <c r="ED1243"/>
      <c r="EE1243"/>
      <c r="EF1243"/>
      <c r="EG1243"/>
      <c r="EH1243"/>
      <c r="EI1243"/>
      <c r="EJ1243"/>
      <c r="EK1243"/>
      <c r="EL1243"/>
      <c r="EM1243"/>
      <c r="EN1243"/>
      <c r="EO1243"/>
      <c r="EP1243"/>
      <c r="EQ1243"/>
      <c r="ER1243"/>
    </row>
    <row r="1244" spans="81:148" ht="21" x14ac:dyDescent="0.5">
      <c r="CC1244"/>
      <c r="CD1244"/>
      <c r="CE1244"/>
      <c r="CF1244"/>
      <c r="CG1244"/>
      <c r="CH1244"/>
      <c r="CI1244"/>
      <c r="CJ1244"/>
      <c r="CK1244"/>
      <c r="CL1244"/>
      <c r="CM1244"/>
      <c r="CN1244"/>
      <c r="CO1244"/>
      <c r="CP1244"/>
      <c r="CQ1244"/>
      <c r="CR1244"/>
      <c r="CS1244"/>
      <c r="CT1244"/>
      <c r="CU1244"/>
      <c r="CV1244"/>
      <c r="CW1244"/>
      <c r="CX1244"/>
      <c r="CY1244"/>
      <c r="CZ1244"/>
      <c r="DA1244"/>
      <c r="DB1244"/>
      <c r="DC1244"/>
      <c r="DD1244"/>
      <c r="DE1244"/>
      <c r="DF1244"/>
      <c r="DG1244"/>
      <c r="DH1244"/>
      <c r="DI1244"/>
      <c r="DJ1244"/>
      <c r="DK1244"/>
      <c r="DL1244"/>
      <c r="DM1244"/>
      <c r="DN1244"/>
      <c r="DO1244"/>
      <c r="DP1244"/>
      <c r="DQ1244"/>
      <c r="DR1244"/>
      <c r="DS1244"/>
      <c r="DT1244"/>
      <c r="DU1244"/>
      <c r="DV1244"/>
      <c r="DW1244"/>
      <c r="DX1244"/>
      <c r="DY1244"/>
      <c r="DZ1244"/>
      <c r="EA1244"/>
      <c r="EB1244"/>
      <c r="EC1244"/>
      <c r="ED1244"/>
      <c r="EE1244"/>
      <c r="EF1244"/>
      <c r="EG1244"/>
      <c r="EH1244"/>
      <c r="EI1244"/>
      <c r="EJ1244"/>
      <c r="EK1244"/>
      <c r="EL1244"/>
      <c r="EM1244"/>
      <c r="EN1244"/>
      <c r="EO1244"/>
      <c r="EP1244"/>
      <c r="EQ1244"/>
      <c r="ER1244"/>
    </row>
    <row r="1245" spans="81:148" ht="21" x14ac:dyDescent="0.5">
      <c r="CC1245"/>
      <c r="CD1245"/>
      <c r="CE1245"/>
      <c r="CF1245"/>
      <c r="CG1245"/>
      <c r="CH1245"/>
      <c r="CI1245"/>
      <c r="CJ1245"/>
      <c r="CK1245"/>
      <c r="CL1245"/>
      <c r="CM1245"/>
      <c r="CN1245"/>
      <c r="CO1245"/>
      <c r="CP1245"/>
      <c r="CQ1245"/>
      <c r="CR1245"/>
      <c r="CS1245"/>
      <c r="CT1245"/>
      <c r="CU1245"/>
      <c r="CV1245"/>
      <c r="CW1245"/>
      <c r="CX1245"/>
      <c r="CY1245"/>
      <c r="CZ1245"/>
      <c r="DA1245"/>
      <c r="DB1245"/>
      <c r="DC1245"/>
      <c r="DD1245"/>
      <c r="DE1245"/>
      <c r="DF1245"/>
      <c r="DG1245"/>
      <c r="DH1245"/>
      <c r="DI1245"/>
      <c r="DJ1245"/>
      <c r="DK1245"/>
      <c r="DL1245"/>
      <c r="DM1245"/>
      <c r="DN1245"/>
      <c r="DO1245"/>
      <c r="DP1245"/>
      <c r="DQ1245"/>
      <c r="DR1245"/>
      <c r="DS1245"/>
      <c r="DT1245"/>
      <c r="DU1245"/>
      <c r="DV1245"/>
      <c r="DW1245"/>
      <c r="DX1245"/>
      <c r="DY1245"/>
      <c r="DZ1245"/>
      <c r="EA1245"/>
      <c r="EB1245"/>
      <c r="EC1245"/>
      <c r="ED1245"/>
      <c r="EE1245"/>
      <c r="EF1245"/>
      <c r="EG1245"/>
      <c r="EH1245"/>
      <c r="EI1245"/>
      <c r="EJ1245"/>
      <c r="EK1245"/>
      <c r="EL1245"/>
      <c r="EM1245"/>
      <c r="EN1245"/>
      <c r="EO1245"/>
      <c r="EP1245"/>
      <c r="EQ1245"/>
      <c r="ER1245"/>
    </row>
    <row r="1246" spans="81:148" ht="21" x14ac:dyDescent="0.5">
      <c r="CC1246"/>
      <c r="CD1246"/>
      <c r="CE1246"/>
      <c r="CF1246"/>
      <c r="CG1246"/>
      <c r="CH1246"/>
      <c r="CI1246"/>
      <c r="CJ1246"/>
      <c r="CK1246"/>
      <c r="CL1246"/>
      <c r="CM1246"/>
      <c r="CN1246"/>
      <c r="CO1246"/>
      <c r="CP1246"/>
      <c r="CQ1246"/>
      <c r="CR1246"/>
      <c r="CS1246"/>
      <c r="CT1246"/>
      <c r="CU1246"/>
      <c r="CV1246"/>
      <c r="CW1246"/>
      <c r="CX1246"/>
      <c r="CY1246"/>
      <c r="CZ1246"/>
      <c r="DA1246"/>
      <c r="DB1246"/>
      <c r="DC1246"/>
      <c r="DD1246"/>
      <c r="DE1246"/>
      <c r="DF1246"/>
      <c r="DG1246"/>
      <c r="DH1246"/>
      <c r="DI1246"/>
      <c r="DJ1246"/>
      <c r="DK1246"/>
      <c r="DL1246"/>
      <c r="DM1246"/>
      <c r="DN1246"/>
      <c r="DO1246"/>
      <c r="DP1246"/>
      <c r="DQ1246"/>
      <c r="DR1246"/>
      <c r="DS1246"/>
      <c r="DT1246"/>
      <c r="DU1246"/>
      <c r="DV1246"/>
      <c r="DW1246"/>
      <c r="DX1246"/>
      <c r="DY1246"/>
      <c r="DZ1246"/>
      <c r="EA1246"/>
      <c r="EB1246"/>
      <c r="EC1246"/>
      <c r="ED1246"/>
      <c r="EE1246"/>
      <c r="EF1246"/>
      <c r="EG1246"/>
      <c r="EH1246"/>
      <c r="EI1246"/>
      <c r="EJ1246"/>
      <c r="EK1246"/>
      <c r="EL1246"/>
      <c r="EM1246"/>
      <c r="EN1246"/>
      <c r="EO1246"/>
      <c r="EP1246"/>
      <c r="EQ1246"/>
      <c r="ER1246"/>
    </row>
    <row r="1247" spans="81:148" ht="21" x14ac:dyDescent="0.5">
      <c r="CC1247"/>
      <c r="CD1247"/>
      <c r="CE1247"/>
      <c r="CF1247"/>
      <c r="CG1247"/>
      <c r="CH1247"/>
      <c r="CI1247"/>
      <c r="CJ1247"/>
      <c r="CK1247"/>
      <c r="CL1247"/>
      <c r="CM1247"/>
      <c r="CN1247"/>
      <c r="CO1247"/>
      <c r="CP1247"/>
      <c r="CQ1247"/>
      <c r="CR1247"/>
      <c r="CS1247"/>
      <c r="CT1247"/>
      <c r="CU1247"/>
      <c r="CV1247"/>
      <c r="CW1247"/>
      <c r="CX1247"/>
      <c r="CY1247"/>
      <c r="CZ1247"/>
      <c r="DA1247"/>
      <c r="DB1247"/>
      <c r="DC1247"/>
      <c r="DD1247"/>
      <c r="DE1247"/>
      <c r="DF1247"/>
      <c r="DG1247"/>
      <c r="DH1247"/>
      <c r="DI1247"/>
      <c r="DJ1247"/>
      <c r="DK1247"/>
      <c r="DL1247"/>
      <c r="DM1247"/>
      <c r="DN1247"/>
      <c r="DO1247"/>
      <c r="DP1247"/>
      <c r="DQ1247"/>
      <c r="DR1247"/>
      <c r="DS1247"/>
      <c r="DT1247"/>
      <c r="DU1247"/>
      <c r="DV1247"/>
      <c r="DW1247"/>
      <c r="DX1247"/>
      <c r="DY1247"/>
      <c r="DZ1247"/>
      <c r="EA1247"/>
      <c r="EB1247"/>
      <c r="EC1247"/>
      <c r="ED1247"/>
      <c r="EE1247"/>
      <c r="EF1247"/>
      <c r="EG1247"/>
      <c r="EH1247"/>
      <c r="EI1247"/>
      <c r="EJ1247"/>
      <c r="EK1247"/>
      <c r="EL1247"/>
      <c r="EM1247"/>
      <c r="EN1247"/>
      <c r="EO1247"/>
      <c r="EP1247"/>
      <c r="EQ1247"/>
      <c r="ER1247"/>
    </row>
    <row r="1248" spans="81:148" ht="21" x14ac:dyDescent="0.5">
      <c r="CC1248"/>
      <c r="CD1248"/>
      <c r="CE1248"/>
      <c r="CF1248"/>
      <c r="CG1248"/>
      <c r="CH1248"/>
      <c r="CI1248"/>
      <c r="CJ1248"/>
      <c r="CK1248"/>
      <c r="CL1248"/>
      <c r="CM1248"/>
      <c r="CN1248"/>
      <c r="CO1248"/>
      <c r="CP1248"/>
      <c r="CQ1248"/>
      <c r="CR1248"/>
      <c r="CS1248"/>
      <c r="CT1248"/>
      <c r="CU1248"/>
      <c r="CV1248"/>
      <c r="CW1248"/>
      <c r="CX1248"/>
      <c r="CY1248"/>
      <c r="CZ1248"/>
      <c r="DA1248"/>
      <c r="DB1248"/>
      <c r="DC1248"/>
      <c r="DD1248"/>
      <c r="DE1248"/>
      <c r="DF1248"/>
      <c r="DG1248"/>
      <c r="DH1248"/>
      <c r="DI1248"/>
      <c r="DJ1248"/>
      <c r="DK1248"/>
      <c r="DL1248"/>
      <c r="DM1248"/>
      <c r="DN1248"/>
      <c r="DO1248"/>
      <c r="DP1248"/>
      <c r="DQ1248"/>
      <c r="DR1248"/>
      <c r="DS1248"/>
      <c r="DT1248"/>
      <c r="DU1248"/>
      <c r="DV1248"/>
      <c r="DW1248"/>
      <c r="DX1248"/>
      <c r="DY1248"/>
      <c r="DZ1248"/>
      <c r="EA1248"/>
      <c r="EB1248"/>
      <c r="EC1248"/>
      <c r="ED1248"/>
      <c r="EE1248"/>
      <c r="EF1248"/>
      <c r="EG1248"/>
      <c r="EH1248"/>
      <c r="EI1248"/>
      <c r="EJ1248"/>
      <c r="EK1248"/>
      <c r="EL1248"/>
      <c r="EM1248"/>
      <c r="EN1248"/>
      <c r="EO1248"/>
      <c r="EP1248"/>
      <c r="EQ1248"/>
      <c r="ER1248"/>
    </row>
    <row r="1249" spans="81:148" ht="21" x14ac:dyDescent="0.5">
      <c r="CC1249"/>
      <c r="CD1249"/>
      <c r="CE1249"/>
      <c r="CF1249"/>
      <c r="CG1249"/>
      <c r="CH1249"/>
      <c r="CI1249"/>
      <c r="CJ1249"/>
      <c r="CK1249"/>
      <c r="CL1249"/>
      <c r="CM1249"/>
      <c r="CN1249"/>
      <c r="CO1249"/>
      <c r="CP1249"/>
      <c r="CQ1249"/>
      <c r="CR1249"/>
      <c r="CS1249"/>
      <c r="CT1249"/>
      <c r="CU1249"/>
      <c r="CV1249"/>
      <c r="CW1249"/>
      <c r="CX1249"/>
      <c r="CY1249"/>
      <c r="CZ1249"/>
      <c r="DA1249"/>
      <c r="DB1249"/>
      <c r="DC1249"/>
      <c r="DD1249"/>
      <c r="DE1249"/>
      <c r="DF1249"/>
      <c r="DG1249"/>
      <c r="DH1249"/>
      <c r="DI1249"/>
      <c r="DJ1249"/>
      <c r="DK1249"/>
      <c r="DL1249"/>
      <c r="DM1249"/>
      <c r="DN1249"/>
      <c r="DO1249"/>
      <c r="DP1249"/>
      <c r="DQ1249"/>
      <c r="DR1249"/>
      <c r="DS1249"/>
      <c r="DT1249"/>
      <c r="DU1249"/>
      <c r="DV1249"/>
      <c r="DW1249"/>
      <c r="DX1249"/>
      <c r="DY1249"/>
      <c r="DZ1249"/>
      <c r="EA1249"/>
      <c r="EB1249"/>
      <c r="EC1249"/>
      <c r="ED1249"/>
      <c r="EE1249"/>
      <c r="EF1249"/>
      <c r="EG1249"/>
      <c r="EH1249"/>
      <c r="EI1249"/>
      <c r="EJ1249"/>
      <c r="EK1249"/>
      <c r="EL1249"/>
      <c r="EM1249"/>
      <c r="EN1249"/>
      <c r="EO1249"/>
      <c r="EP1249"/>
      <c r="EQ1249"/>
      <c r="ER1249"/>
    </row>
    <row r="1250" spans="81:148" ht="21" x14ac:dyDescent="0.5">
      <c r="CC1250"/>
      <c r="CD1250"/>
      <c r="CE1250"/>
      <c r="CF1250"/>
      <c r="CG1250"/>
      <c r="CH1250"/>
      <c r="CI1250"/>
      <c r="CJ1250"/>
      <c r="CK1250"/>
      <c r="CL1250"/>
      <c r="CM1250"/>
      <c r="CN1250"/>
      <c r="CO1250"/>
      <c r="CP1250"/>
      <c r="CQ1250"/>
      <c r="CR1250"/>
      <c r="CS1250"/>
      <c r="CT1250"/>
      <c r="CU1250"/>
      <c r="CV1250"/>
      <c r="CW1250"/>
      <c r="CX1250"/>
      <c r="CY1250"/>
      <c r="CZ1250"/>
      <c r="DA1250"/>
      <c r="DB1250"/>
      <c r="DC1250"/>
      <c r="DD1250"/>
      <c r="DE1250"/>
      <c r="DF1250"/>
      <c r="DG1250"/>
      <c r="DH1250"/>
      <c r="DI1250"/>
      <c r="DJ1250"/>
      <c r="DK1250"/>
      <c r="DL1250"/>
      <c r="DM1250"/>
      <c r="DN1250"/>
      <c r="DO1250"/>
      <c r="DP1250"/>
      <c r="DQ1250"/>
      <c r="DR1250"/>
      <c r="DS1250"/>
      <c r="DT1250"/>
      <c r="DU1250"/>
      <c r="DV1250"/>
      <c r="DW1250"/>
      <c r="DX1250"/>
      <c r="DY1250"/>
      <c r="DZ1250"/>
      <c r="EA1250"/>
      <c r="EB1250"/>
      <c r="EC1250"/>
      <c r="ED1250"/>
      <c r="EE1250"/>
      <c r="EF1250"/>
      <c r="EG1250"/>
      <c r="EH1250"/>
      <c r="EI1250"/>
      <c r="EJ1250"/>
      <c r="EK1250"/>
      <c r="EL1250"/>
      <c r="EM1250"/>
      <c r="EN1250"/>
      <c r="EO1250"/>
      <c r="EP1250"/>
      <c r="EQ1250"/>
      <c r="ER1250"/>
    </row>
    <row r="1251" spans="81:148" ht="21" x14ac:dyDescent="0.5">
      <c r="CC1251"/>
      <c r="CD1251"/>
      <c r="CE1251"/>
      <c r="CF1251"/>
      <c r="CG1251"/>
      <c r="CH1251"/>
      <c r="CI1251"/>
      <c r="CJ1251"/>
      <c r="CK1251"/>
      <c r="CL1251"/>
      <c r="CM1251"/>
      <c r="CN1251"/>
      <c r="CO1251"/>
      <c r="CP1251"/>
      <c r="CQ1251"/>
      <c r="CR1251"/>
      <c r="CS1251"/>
      <c r="CT1251"/>
      <c r="CU1251"/>
      <c r="CV1251"/>
      <c r="CW1251"/>
      <c r="CX1251"/>
      <c r="CY1251"/>
      <c r="CZ1251"/>
      <c r="DA1251"/>
      <c r="DB1251"/>
      <c r="DC1251"/>
      <c r="DD1251"/>
      <c r="DE1251"/>
      <c r="DF1251"/>
      <c r="DG1251"/>
      <c r="DH1251"/>
      <c r="DI1251"/>
      <c r="DJ1251"/>
      <c r="DK1251"/>
      <c r="DL1251"/>
      <c r="DM1251"/>
      <c r="DN1251"/>
      <c r="DO1251"/>
      <c r="DP1251"/>
      <c r="DQ1251"/>
      <c r="DR1251"/>
      <c r="DS1251"/>
      <c r="DT1251"/>
      <c r="DU1251"/>
      <c r="DV1251"/>
      <c r="DW1251"/>
      <c r="DX1251"/>
      <c r="DY1251"/>
      <c r="DZ1251"/>
      <c r="EA1251"/>
      <c r="EB1251"/>
      <c r="EC1251"/>
      <c r="ED1251"/>
      <c r="EE1251"/>
      <c r="EF1251"/>
      <c r="EG1251"/>
      <c r="EH1251"/>
      <c r="EI1251"/>
      <c r="EJ1251"/>
      <c r="EK1251"/>
      <c r="EL1251"/>
      <c r="EM1251"/>
      <c r="EN1251"/>
      <c r="EO1251"/>
      <c r="EP1251"/>
      <c r="EQ1251"/>
      <c r="ER1251"/>
    </row>
    <row r="1252" spans="81:148" ht="21" x14ac:dyDescent="0.5">
      <c r="CC1252"/>
      <c r="CD1252"/>
      <c r="CE1252"/>
      <c r="CF1252"/>
      <c r="CG1252"/>
      <c r="CH1252"/>
      <c r="CI1252"/>
      <c r="CJ1252"/>
      <c r="CK1252"/>
      <c r="CL1252"/>
      <c r="CM1252"/>
      <c r="CN1252"/>
      <c r="CO1252"/>
      <c r="CP1252"/>
      <c r="CQ1252"/>
      <c r="CR1252"/>
      <c r="CS1252"/>
      <c r="CT1252"/>
      <c r="CU1252"/>
      <c r="CV1252"/>
      <c r="CW1252"/>
      <c r="CX1252"/>
      <c r="CY1252"/>
      <c r="CZ1252"/>
      <c r="DA1252"/>
      <c r="DB1252"/>
      <c r="DC1252"/>
      <c r="DD1252"/>
      <c r="DE1252"/>
      <c r="DF1252"/>
      <c r="DG1252"/>
      <c r="DH1252"/>
      <c r="DI1252"/>
      <c r="DJ1252"/>
      <c r="DK1252"/>
      <c r="DL1252"/>
      <c r="DM1252"/>
      <c r="DN1252"/>
      <c r="DO1252"/>
      <c r="DP1252"/>
      <c r="DQ1252"/>
      <c r="DR1252"/>
      <c r="DS1252"/>
      <c r="DT1252"/>
      <c r="DU1252"/>
      <c r="DV1252"/>
      <c r="DW1252"/>
      <c r="DX1252"/>
      <c r="DY1252"/>
      <c r="DZ1252"/>
      <c r="EA1252"/>
      <c r="EB1252"/>
      <c r="EC1252"/>
      <c r="ED1252"/>
      <c r="EE1252"/>
      <c r="EF1252"/>
      <c r="EG1252"/>
      <c r="EH1252"/>
      <c r="EI1252"/>
      <c r="EJ1252"/>
      <c r="EK1252"/>
      <c r="EL1252"/>
      <c r="EM1252"/>
      <c r="EN1252"/>
      <c r="EO1252"/>
      <c r="EP1252"/>
      <c r="EQ1252"/>
      <c r="ER1252"/>
    </row>
    <row r="1253" spans="81:148" ht="21" x14ac:dyDescent="0.5">
      <c r="CC1253"/>
      <c r="CD1253"/>
      <c r="CE1253"/>
      <c r="CF1253"/>
      <c r="CG1253"/>
      <c r="CH1253"/>
      <c r="CI1253"/>
      <c r="CJ1253"/>
      <c r="CK1253"/>
      <c r="CL1253"/>
      <c r="CM1253"/>
      <c r="CN1253"/>
      <c r="CO1253"/>
      <c r="CP1253"/>
      <c r="CQ1253"/>
      <c r="CR1253"/>
      <c r="CS1253"/>
      <c r="CT1253"/>
      <c r="CU1253"/>
      <c r="CV1253"/>
      <c r="CW1253"/>
      <c r="CX1253"/>
      <c r="CY1253"/>
      <c r="CZ1253"/>
      <c r="DA1253"/>
      <c r="DB1253"/>
      <c r="DC1253"/>
      <c r="DD1253"/>
      <c r="DE1253"/>
      <c r="DF1253"/>
      <c r="DG1253"/>
      <c r="DH1253"/>
      <c r="DI1253"/>
      <c r="DJ1253"/>
      <c r="DK1253"/>
      <c r="DL1253"/>
      <c r="DM1253"/>
      <c r="DN1253"/>
      <c r="DO1253"/>
      <c r="DP1253"/>
      <c r="DQ1253"/>
      <c r="DR1253"/>
      <c r="DS1253"/>
      <c r="DT1253"/>
      <c r="DU1253"/>
      <c r="DV1253"/>
      <c r="DW1253"/>
      <c r="DX1253"/>
      <c r="DY1253"/>
      <c r="DZ1253"/>
      <c r="EA1253"/>
      <c r="EB1253"/>
      <c r="EC1253"/>
      <c r="ED1253"/>
      <c r="EE1253"/>
      <c r="EF1253"/>
      <c r="EG1253"/>
      <c r="EH1253"/>
      <c r="EI1253"/>
      <c r="EJ1253"/>
      <c r="EK1253"/>
      <c r="EL1253"/>
      <c r="EM1253"/>
      <c r="EN1253"/>
      <c r="EO1253"/>
      <c r="EP1253"/>
      <c r="EQ1253"/>
      <c r="ER1253"/>
    </row>
    <row r="1254" spans="81:148" ht="21" x14ac:dyDescent="0.5">
      <c r="CC1254"/>
      <c r="CD1254"/>
      <c r="CE1254"/>
      <c r="CF1254"/>
      <c r="CG1254"/>
      <c r="CH1254"/>
      <c r="CI1254"/>
      <c r="CJ1254"/>
      <c r="CK1254"/>
      <c r="CL1254"/>
      <c r="CM1254"/>
      <c r="CN1254"/>
      <c r="CO1254"/>
      <c r="CP1254"/>
      <c r="CQ1254"/>
      <c r="CR1254"/>
      <c r="CS1254"/>
      <c r="CT1254"/>
      <c r="CU1254"/>
      <c r="CV1254"/>
      <c r="CW1254"/>
      <c r="CX1254"/>
      <c r="CY1254"/>
      <c r="CZ1254"/>
      <c r="DA1254"/>
      <c r="DB1254"/>
      <c r="DC1254"/>
      <c r="DD1254"/>
      <c r="DE1254"/>
      <c r="DF1254"/>
      <c r="DG1254"/>
      <c r="DH1254"/>
      <c r="DI1254"/>
      <c r="DJ1254"/>
      <c r="DK1254"/>
      <c r="DL1254"/>
      <c r="DM1254"/>
      <c r="DN1254"/>
      <c r="DO1254"/>
      <c r="DP1254"/>
      <c r="DQ1254"/>
      <c r="DR1254"/>
      <c r="DS1254"/>
      <c r="DT1254"/>
      <c r="DU1254"/>
      <c r="DV1254"/>
      <c r="DW1254"/>
      <c r="DX1254"/>
      <c r="DY1254"/>
      <c r="DZ1254"/>
      <c r="EA1254"/>
      <c r="EB1254"/>
      <c r="EC1254"/>
      <c r="ED1254"/>
      <c r="EE1254"/>
      <c r="EF1254"/>
      <c r="EG1254"/>
      <c r="EH1254"/>
      <c r="EI1254"/>
      <c r="EJ1254"/>
      <c r="EK1254"/>
      <c r="EL1254"/>
      <c r="EM1254"/>
      <c r="EN1254"/>
      <c r="EO1254"/>
      <c r="EP1254"/>
      <c r="EQ1254"/>
      <c r="ER1254"/>
    </row>
    <row r="1255" spans="81:148" ht="21" x14ac:dyDescent="0.5">
      <c r="CC1255"/>
      <c r="CD1255"/>
      <c r="CE1255"/>
      <c r="CF1255"/>
      <c r="CG1255"/>
      <c r="CH1255"/>
      <c r="CI1255"/>
      <c r="CJ1255"/>
      <c r="CK1255"/>
      <c r="CL1255"/>
      <c r="CM1255"/>
      <c r="CN1255"/>
      <c r="CO1255"/>
      <c r="CP1255"/>
      <c r="CQ1255"/>
      <c r="CR1255"/>
      <c r="CS1255"/>
      <c r="CT1255"/>
      <c r="CU1255"/>
      <c r="CV1255"/>
      <c r="CW1255"/>
      <c r="CX1255"/>
      <c r="CY1255"/>
      <c r="CZ1255"/>
      <c r="DA1255"/>
      <c r="DB1255"/>
      <c r="DC1255"/>
      <c r="DD1255"/>
      <c r="DE1255"/>
      <c r="DF1255"/>
      <c r="DG1255"/>
      <c r="DH1255"/>
      <c r="DI1255"/>
      <c r="DJ1255"/>
      <c r="DK1255"/>
      <c r="DL1255"/>
      <c r="DM1255"/>
      <c r="DN1255"/>
      <c r="DO1255"/>
      <c r="DP1255"/>
      <c r="DQ1255"/>
      <c r="DR1255"/>
      <c r="DS1255"/>
      <c r="DT1255"/>
      <c r="DU1255"/>
      <c r="DV1255"/>
      <c r="DW1255"/>
      <c r="DX1255"/>
      <c r="DY1255"/>
      <c r="DZ1255"/>
      <c r="EA1255"/>
      <c r="EB1255"/>
      <c r="EC1255"/>
      <c r="ED1255"/>
      <c r="EE1255"/>
      <c r="EF1255"/>
      <c r="EG1255"/>
      <c r="EH1255"/>
      <c r="EI1255"/>
      <c r="EJ1255"/>
      <c r="EK1255"/>
      <c r="EL1255"/>
      <c r="EM1255"/>
      <c r="EN1255"/>
      <c r="EO1255"/>
      <c r="EP1255"/>
      <c r="EQ1255"/>
      <c r="ER1255"/>
    </row>
    <row r="1256" spans="81:148" ht="21" x14ac:dyDescent="0.5">
      <c r="CC1256"/>
      <c r="CD1256"/>
      <c r="CE1256"/>
      <c r="CF1256"/>
      <c r="CG1256"/>
      <c r="CH1256"/>
      <c r="CI1256"/>
      <c r="CJ1256"/>
      <c r="CK1256"/>
      <c r="CL1256"/>
      <c r="CM1256"/>
      <c r="CN1256"/>
      <c r="CO1256"/>
      <c r="CP1256"/>
      <c r="CQ1256"/>
      <c r="CR1256"/>
      <c r="CS1256"/>
      <c r="CT1256"/>
      <c r="CU1256"/>
      <c r="CV1256"/>
      <c r="CW1256"/>
      <c r="CX1256"/>
      <c r="CY1256"/>
      <c r="CZ1256"/>
      <c r="DA1256"/>
      <c r="DB1256"/>
      <c r="DC1256"/>
      <c r="DD1256"/>
      <c r="DE1256"/>
      <c r="DF1256"/>
      <c r="DG1256"/>
      <c r="DH1256"/>
      <c r="DI1256"/>
      <c r="DJ1256"/>
      <c r="DK1256"/>
      <c r="DL1256"/>
      <c r="DM1256"/>
      <c r="DN1256"/>
      <c r="DO1256"/>
      <c r="DP1256"/>
      <c r="DQ1256"/>
      <c r="DR1256"/>
      <c r="DS1256"/>
      <c r="DT1256"/>
      <c r="DU1256"/>
      <c r="DV1256"/>
      <c r="DW1256"/>
      <c r="DX1256"/>
      <c r="DY1256"/>
      <c r="DZ1256"/>
      <c r="EA1256"/>
      <c r="EB1256"/>
      <c r="EC1256"/>
      <c r="ED1256"/>
      <c r="EE1256"/>
      <c r="EF1256"/>
      <c r="EG1256"/>
      <c r="EH1256"/>
      <c r="EI1256"/>
      <c r="EJ1256"/>
      <c r="EK1256"/>
      <c r="EL1256"/>
      <c r="EM1256"/>
      <c r="EN1256"/>
      <c r="EO1256"/>
      <c r="EP1256"/>
      <c r="EQ1256"/>
      <c r="ER1256"/>
    </row>
    <row r="1257" spans="81:148" ht="21" x14ac:dyDescent="0.5">
      <c r="CC1257"/>
      <c r="CD1257"/>
      <c r="CE1257"/>
      <c r="CF1257"/>
      <c r="CG1257"/>
      <c r="CH1257"/>
      <c r="CI1257"/>
      <c r="CJ1257"/>
      <c r="CK1257"/>
      <c r="CL1257"/>
      <c r="CM1257"/>
      <c r="CN1257"/>
      <c r="CO1257"/>
      <c r="CP1257"/>
      <c r="CQ1257"/>
      <c r="CR1257"/>
      <c r="CS1257"/>
      <c r="CT1257"/>
      <c r="CU1257"/>
      <c r="CV1257"/>
      <c r="CW1257"/>
      <c r="CX1257"/>
      <c r="CY1257"/>
      <c r="CZ1257"/>
      <c r="DA1257"/>
      <c r="DB1257"/>
      <c r="DC1257"/>
      <c r="DD1257"/>
      <c r="DE1257"/>
      <c r="DF1257"/>
      <c r="DG1257"/>
      <c r="DH1257"/>
      <c r="DI1257"/>
      <c r="DJ1257"/>
      <c r="DK1257"/>
      <c r="DL1257"/>
      <c r="DM1257"/>
      <c r="DN1257"/>
      <c r="DO1257"/>
      <c r="DP1257"/>
      <c r="DQ1257"/>
      <c r="DR1257"/>
      <c r="DS1257"/>
      <c r="DT1257"/>
      <c r="DU1257"/>
      <c r="DV1257"/>
      <c r="DW1257"/>
      <c r="DX1257"/>
      <c r="DY1257"/>
      <c r="DZ1257"/>
      <c r="EA1257"/>
      <c r="EB1257"/>
      <c r="EC1257"/>
      <c r="ED1257"/>
      <c r="EE1257"/>
      <c r="EF1257"/>
      <c r="EG1257"/>
      <c r="EH1257"/>
      <c r="EI1257"/>
      <c r="EJ1257"/>
      <c r="EK1257"/>
      <c r="EL1257"/>
      <c r="EM1257"/>
      <c r="EN1257"/>
      <c r="EO1257"/>
      <c r="EP1257"/>
      <c r="EQ1257"/>
      <c r="ER1257"/>
    </row>
    <row r="1258" spans="81:148" ht="21" x14ac:dyDescent="0.5">
      <c r="CC1258"/>
      <c r="CD1258"/>
      <c r="CE1258"/>
      <c r="CF1258"/>
      <c r="CG1258"/>
      <c r="CH1258"/>
      <c r="CI1258"/>
      <c r="CJ1258"/>
      <c r="CK1258"/>
      <c r="CL1258"/>
      <c r="CM1258"/>
      <c r="CN1258"/>
      <c r="CO1258"/>
      <c r="CP1258"/>
      <c r="CQ1258"/>
      <c r="CR1258"/>
      <c r="CS1258"/>
      <c r="CT1258"/>
      <c r="CU1258"/>
      <c r="CV1258"/>
      <c r="CW1258"/>
      <c r="CX1258"/>
      <c r="CY1258"/>
      <c r="CZ1258"/>
      <c r="DA1258"/>
      <c r="DB1258"/>
      <c r="DC1258"/>
      <c r="DD1258"/>
      <c r="DE1258"/>
      <c r="DF1258"/>
      <c r="DG1258"/>
      <c r="DH1258"/>
      <c r="DI1258"/>
      <c r="DJ1258"/>
      <c r="DK1258"/>
      <c r="DL1258"/>
      <c r="DM1258"/>
      <c r="DN1258"/>
      <c r="DO1258"/>
      <c r="DP1258"/>
      <c r="DQ1258"/>
      <c r="DR1258"/>
      <c r="DS1258"/>
      <c r="DT1258"/>
      <c r="DU1258"/>
      <c r="DV1258"/>
      <c r="DW1258"/>
      <c r="DX1258"/>
      <c r="DY1258"/>
      <c r="DZ1258"/>
      <c r="EA1258"/>
      <c r="EB1258"/>
      <c r="EC1258"/>
      <c r="ED1258"/>
      <c r="EE1258"/>
      <c r="EF1258"/>
      <c r="EG1258"/>
      <c r="EH1258"/>
      <c r="EI1258"/>
      <c r="EJ1258"/>
      <c r="EK1258"/>
      <c r="EL1258"/>
      <c r="EM1258"/>
      <c r="EN1258"/>
      <c r="EO1258"/>
      <c r="EP1258"/>
      <c r="EQ1258"/>
      <c r="ER1258"/>
    </row>
    <row r="1259" spans="81:148" ht="21" x14ac:dyDescent="0.5">
      <c r="CC1259"/>
      <c r="CD1259"/>
      <c r="CE1259"/>
      <c r="CF1259"/>
      <c r="CG1259"/>
      <c r="CH1259"/>
      <c r="CI1259"/>
      <c r="CJ1259"/>
      <c r="CK1259"/>
      <c r="CL1259"/>
      <c r="CM1259"/>
      <c r="CN1259"/>
      <c r="CO1259"/>
      <c r="CP1259"/>
      <c r="CQ1259"/>
      <c r="CR1259"/>
      <c r="CS1259"/>
      <c r="CT1259"/>
      <c r="CU1259"/>
      <c r="CV1259"/>
      <c r="CW1259"/>
      <c r="CX1259"/>
      <c r="CY1259"/>
      <c r="CZ1259"/>
      <c r="DA1259"/>
      <c r="DB1259"/>
      <c r="DC1259"/>
      <c r="DD1259"/>
      <c r="DE1259"/>
      <c r="DF1259"/>
      <c r="DG1259"/>
      <c r="DH1259"/>
      <c r="DI1259"/>
      <c r="DJ1259"/>
      <c r="DK1259"/>
      <c r="DL1259"/>
      <c r="DM1259"/>
      <c r="DN1259"/>
      <c r="DO1259"/>
      <c r="DP1259"/>
      <c r="DQ1259"/>
      <c r="DR1259"/>
      <c r="DS1259"/>
      <c r="DT1259"/>
      <c r="DU1259"/>
      <c r="DV1259"/>
      <c r="DW1259"/>
      <c r="DX1259"/>
      <c r="DY1259"/>
      <c r="DZ1259"/>
      <c r="EA1259"/>
      <c r="EB1259"/>
      <c r="EC1259"/>
      <c r="ED1259"/>
      <c r="EE1259"/>
      <c r="EF1259"/>
      <c r="EG1259"/>
      <c r="EH1259"/>
      <c r="EI1259"/>
      <c r="EJ1259"/>
      <c r="EK1259"/>
      <c r="EL1259"/>
      <c r="EM1259"/>
      <c r="EN1259"/>
      <c r="EO1259"/>
      <c r="EP1259"/>
      <c r="EQ1259"/>
      <c r="ER1259"/>
    </row>
    <row r="1260" spans="81:148" ht="21" x14ac:dyDescent="0.5">
      <c r="CC1260"/>
      <c r="CD1260"/>
      <c r="CE1260"/>
      <c r="CF1260"/>
      <c r="CG1260"/>
      <c r="CH1260"/>
      <c r="CI1260"/>
      <c r="CJ1260"/>
      <c r="CK1260"/>
      <c r="CL1260"/>
      <c r="CM1260"/>
      <c r="CN1260"/>
      <c r="CO1260"/>
      <c r="CP1260"/>
      <c r="CQ1260"/>
      <c r="CR1260"/>
      <c r="CS1260"/>
      <c r="CT1260"/>
      <c r="CU1260"/>
      <c r="CV1260"/>
      <c r="CW1260"/>
      <c r="CX1260"/>
      <c r="CY1260"/>
      <c r="CZ1260"/>
      <c r="DA1260"/>
      <c r="DB1260"/>
      <c r="DC1260"/>
      <c r="DD1260"/>
      <c r="DE1260"/>
      <c r="DF1260"/>
      <c r="DG1260"/>
      <c r="DH1260"/>
      <c r="DI1260"/>
      <c r="DJ1260"/>
      <c r="DK1260"/>
      <c r="DL1260"/>
      <c r="DM1260"/>
      <c r="DN1260"/>
      <c r="DO1260"/>
      <c r="DP1260"/>
      <c r="DQ1260"/>
      <c r="DR1260"/>
      <c r="DS1260"/>
      <c r="DT1260"/>
      <c r="DU1260"/>
      <c r="DV1260"/>
      <c r="DW1260"/>
      <c r="DX1260"/>
      <c r="DY1260"/>
      <c r="DZ1260"/>
      <c r="EA1260"/>
      <c r="EB1260"/>
      <c r="EC1260"/>
      <c r="ED1260"/>
      <c r="EE1260"/>
      <c r="EF1260"/>
      <c r="EG1260"/>
      <c r="EH1260"/>
      <c r="EI1260"/>
      <c r="EJ1260"/>
      <c r="EK1260"/>
      <c r="EL1260"/>
      <c r="EM1260"/>
      <c r="EN1260"/>
      <c r="EO1260"/>
      <c r="EP1260"/>
      <c r="EQ1260"/>
      <c r="ER1260"/>
    </row>
    <row r="1261" spans="81:148" ht="21" x14ac:dyDescent="0.5">
      <c r="CC1261"/>
      <c r="CD1261"/>
      <c r="CE1261"/>
      <c r="CF1261"/>
      <c r="CG1261"/>
      <c r="CH1261"/>
      <c r="CI1261"/>
      <c r="CJ1261"/>
      <c r="CK1261"/>
      <c r="CL1261"/>
      <c r="CM1261"/>
      <c r="CN1261"/>
      <c r="CO1261"/>
      <c r="CP1261"/>
      <c r="CQ1261"/>
      <c r="CR1261"/>
      <c r="CS1261"/>
      <c r="CT1261"/>
      <c r="CU1261"/>
      <c r="CV1261"/>
      <c r="CW1261"/>
      <c r="CX1261"/>
      <c r="CY1261"/>
      <c r="CZ1261"/>
      <c r="DA1261"/>
      <c r="DB1261"/>
      <c r="DC1261"/>
      <c r="DD1261"/>
      <c r="DE1261"/>
      <c r="DF1261"/>
      <c r="DG1261"/>
      <c r="DH1261"/>
      <c r="DI1261"/>
      <c r="DJ1261"/>
      <c r="DK1261"/>
      <c r="DL1261"/>
      <c r="DM1261"/>
      <c r="DN1261"/>
      <c r="DO1261"/>
      <c r="DP1261"/>
      <c r="DQ1261"/>
      <c r="DR1261"/>
      <c r="DS1261"/>
      <c r="DT1261"/>
      <c r="DU1261"/>
      <c r="DV1261"/>
      <c r="DW1261"/>
      <c r="DX1261"/>
      <c r="DY1261"/>
      <c r="DZ1261"/>
      <c r="EA1261"/>
      <c r="EB1261"/>
      <c r="EC1261"/>
      <c r="ED1261"/>
      <c r="EE1261"/>
      <c r="EF1261"/>
      <c r="EG1261"/>
      <c r="EH1261"/>
      <c r="EI1261"/>
      <c r="EJ1261"/>
      <c r="EK1261"/>
      <c r="EL1261"/>
      <c r="EM1261"/>
      <c r="EN1261"/>
      <c r="EO1261"/>
      <c r="EP1261"/>
      <c r="EQ1261"/>
      <c r="ER1261"/>
    </row>
    <row r="1262" spans="81:148" ht="21" x14ac:dyDescent="0.5">
      <c r="CC1262"/>
      <c r="CD1262"/>
      <c r="CE1262"/>
      <c r="CF1262"/>
      <c r="CG1262"/>
      <c r="CH1262"/>
      <c r="CI1262"/>
      <c r="CJ1262"/>
      <c r="CK1262"/>
      <c r="CL1262"/>
      <c r="CM1262"/>
      <c r="CN1262"/>
      <c r="CO1262"/>
      <c r="CP1262"/>
      <c r="CQ1262"/>
      <c r="CR1262"/>
      <c r="CS1262"/>
      <c r="CT1262"/>
      <c r="CU1262"/>
      <c r="CV1262"/>
      <c r="CW1262"/>
      <c r="CX1262"/>
      <c r="CY1262"/>
      <c r="CZ1262"/>
      <c r="DA1262"/>
      <c r="DB1262"/>
      <c r="DC1262"/>
      <c r="DD1262"/>
      <c r="DE1262"/>
      <c r="DF1262"/>
      <c r="DG1262"/>
      <c r="DH1262"/>
      <c r="DI1262"/>
      <c r="DJ1262"/>
      <c r="DK1262"/>
      <c r="DL1262"/>
      <c r="DM1262"/>
      <c r="DN1262"/>
      <c r="DO1262"/>
      <c r="DP1262"/>
      <c r="DQ1262"/>
      <c r="DR1262"/>
      <c r="DS1262"/>
      <c r="DT1262"/>
      <c r="DU1262"/>
      <c r="DV1262"/>
      <c r="DW1262"/>
      <c r="DX1262"/>
      <c r="DY1262"/>
      <c r="DZ1262"/>
      <c r="EA1262"/>
      <c r="EB1262"/>
      <c r="EC1262"/>
      <c r="ED1262"/>
      <c r="EE1262"/>
      <c r="EF1262"/>
      <c r="EG1262"/>
      <c r="EH1262"/>
      <c r="EI1262"/>
      <c r="EJ1262"/>
      <c r="EK1262"/>
      <c r="EL1262"/>
      <c r="EM1262"/>
      <c r="EN1262"/>
      <c r="EO1262"/>
      <c r="EP1262"/>
      <c r="EQ1262"/>
      <c r="ER1262"/>
    </row>
    <row r="1263" spans="81:148" ht="21" x14ac:dyDescent="0.5">
      <c r="CC1263"/>
      <c r="CD1263"/>
      <c r="CE1263"/>
      <c r="CF1263"/>
      <c r="CG1263"/>
      <c r="CH1263"/>
      <c r="CI1263"/>
      <c r="CJ1263"/>
      <c r="CK1263"/>
      <c r="CL1263"/>
      <c r="CM1263"/>
      <c r="CN1263"/>
      <c r="CO1263"/>
      <c r="CP1263"/>
      <c r="CQ1263"/>
      <c r="CR1263"/>
      <c r="CS1263"/>
      <c r="CT1263"/>
      <c r="CU1263"/>
      <c r="CV1263"/>
      <c r="CW1263"/>
      <c r="CX1263"/>
      <c r="CY1263"/>
      <c r="CZ1263"/>
      <c r="DA1263"/>
      <c r="DB1263"/>
      <c r="DC1263"/>
      <c r="DD1263"/>
      <c r="DE1263"/>
      <c r="DF1263"/>
      <c r="DG1263"/>
      <c r="DH1263"/>
      <c r="DI1263"/>
      <c r="DJ1263"/>
      <c r="DK1263"/>
      <c r="DL1263"/>
      <c r="DM1263"/>
      <c r="DN1263"/>
      <c r="DO1263"/>
      <c r="DP1263"/>
      <c r="DQ1263"/>
      <c r="DR1263"/>
      <c r="DS1263"/>
      <c r="DT1263"/>
      <c r="DU1263"/>
      <c r="DV1263"/>
      <c r="DW1263"/>
      <c r="DX1263"/>
      <c r="DY1263"/>
      <c r="DZ1263"/>
      <c r="EA1263"/>
      <c r="EB1263"/>
      <c r="EC1263"/>
      <c r="ED1263"/>
      <c r="EE1263"/>
      <c r="EF1263"/>
      <c r="EG1263"/>
      <c r="EH1263"/>
      <c r="EI1263"/>
      <c r="EJ1263"/>
      <c r="EK1263"/>
      <c r="EL1263"/>
      <c r="EM1263"/>
      <c r="EN1263"/>
      <c r="EO1263"/>
      <c r="EP1263"/>
      <c r="EQ1263"/>
      <c r="ER1263"/>
    </row>
    <row r="1264" spans="81:148" ht="21" x14ac:dyDescent="0.5">
      <c r="CC1264"/>
      <c r="CD1264"/>
      <c r="CE1264"/>
      <c r="CF1264"/>
      <c r="CG1264"/>
      <c r="CH1264"/>
      <c r="CI1264"/>
      <c r="CJ1264"/>
      <c r="CK1264"/>
      <c r="CL1264"/>
      <c r="CM1264"/>
      <c r="CN1264"/>
      <c r="CO1264"/>
      <c r="CP1264"/>
      <c r="CQ1264"/>
      <c r="CR1264"/>
      <c r="CS1264"/>
      <c r="CT1264"/>
      <c r="CU1264"/>
      <c r="CV1264"/>
      <c r="CW1264"/>
      <c r="CX1264"/>
      <c r="CY1264"/>
      <c r="CZ1264"/>
      <c r="DA1264"/>
      <c r="DB1264"/>
      <c r="DC1264"/>
      <c r="DD1264"/>
      <c r="DE1264"/>
      <c r="DF1264"/>
      <c r="DG1264"/>
      <c r="DH1264"/>
      <c r="DI1264"/>
      <c r="DJ1264"/>
      <c r="DK1264"/>
      <c r="DL1264"/>
      <c r="DM1264"/>
      <c r="DN1264"/>
      <c r="DO1264"/>
      <c r="DP1264"/>
      <c r="DQ1264"/>
      <c r="DR1264"/>
      <c r="DS1264"/>
      <c r="DT1264"/>
      <c r="DU1264"/>
      <c r="DV1264"/>
      <c r="DW1264"/>
      <c r="DX1264"/>
      <c r="DY1264"/>
      <c r="DZ1264"/>
      <c r="EA1264"/>
      <c r="EB1264"/>
      <c r="EC1264"/>
      <c r="ED1264"/>
      <c r="EE1264"/>
      <c r="EF1264"/>
      <c r="EG1264"/>
      <c r="EH1264"/>
      <c r="EI1264"/>
      <c r="EJ1264"/>
      <c r="EK1264"/>
      <c r="EL1264"/>
      <c r="EM1264"/>
      <c r="EN1264"/>
      <c r="EO1264"/>
      <c r="EP1264"/>
      <c r="EQ1264"/>
      <c r="ER1264"/>
    </row>
    <row r="1265" spans="81:148" ht="21" x14ac:dyDescent="0.5">
      <c r="CC1265"/>
      <c r="CD1265"/>
      <c r="CE1265"/>
      <c r="CF1265"/>
      <c r="CG1265"/>
      <c r="CH1265"/>
      <c r="CI1265"/>
      <c r="CJ1265"/>
      <c r="CK1265"/>
      <c r="CL1265"/>
      <c r="CM1265"/>
      <c r="CN1265"/>
      <c r="CO1265"/>
      <c r="CP1265"/>
      <c r="CQ1265"/>
      <c r="CR1265"/>
      <c r="CS1265"/>
      <c r="CT1265"/>
      <c r="CU1265"/>
      <c r="CV1265"/>
      <c r="CW1265"/>
      <c r="CX1265"/>
      <c r="CY1265"/>
      <c r="CZ1265"/>
      <c r="DA1265"/>
      <c r="DB1265"/>
      <c r="DC1265"/>
      <c r="DD1265"/>
      <c r="DE1265"/>
      <c r="DF1265"/>
      <c r="DG1265"/>
      <c r="DH1265"/>
      <c r="DI1265"/>
      <c r="DJ1265"/>
      <c r="DK1265"/>
      <c r="DL1265"/>
      <c r="DM1265"/>
      <c r="DN1265"/>
      <c r="DO1265"/>
      <c r="DP1265"/>
      <c r="DQ1265"/>
      <c r="DR1265"/>
      <c r="DS1265"/>
      <c r="DT1265"/>
      <c r="DU1265"/>
      <c r="DV1265"/>
      <c r="DW1265"/>
      <c r="DX1265"/>
      <c r="DY1265"/>
      <c r="DZ1265"/>
      <c r="EA1265"/>
      <c r="EB1265"/>
      <c r="EC1265"/>
      <c r="ED1265"/>
      <c r="EE1265"/>
      <c r="EF1265"/>
      <c r="EG1265"/>
      <c r="EH1265"/>
      <c r="EI1265"/>
      <c r="EJ1265"/>
      <c r="EK1265"/>
      <c r="EL1265"/>
      <c r="EM1265"/>
      <c r="EN1265"/>
      <c r="EO1265"/>
      <c r="EP1265"/>
      <c r="EQ1265"/>
      <c r="ER1265"/>
    </row>
    <row r="1266" spans="81:148" ht="21" x14ac:dyDescent="0.5">
      <c r="CC1266"/>
      <c r="CD1266"/>
      <c r="CE1266"/>
      <c r="CF1266"/>
      <c r="CG1266"/>
      <c r="CH1266"/>
      <c r="CI1266"/>
      <c r="CJ1266"/>
      <c r="CK1266"/>
      <c r="CL1266"/>
      <c r="CM1266"/>
      <c r="CN1266"/>
      <c r="CO1266"/>
      <c r="CP1266"/>
      <c r="CQ1266"/>
      <c r="CR1266"/>
      <c r="CS1266"/>
      <c r="CT1266"/>
      <c r="CU1266"/>
      <c r="CV1266"/>
      <c r="CW1266"/>
      <c r="CX1266"/>
      <c r="CY1266"/>
      <c r="CZ1266"/>
      <c r="DA1266"/>
      <c r="DB1266"/>
      <c r="DC1266"/>
      <c r="DD1266"/>
      <c r="DE1266"/>
      <c r="DF1266"/>
      <c r="DG1266"/>
      <c r="DH1266"/>
      <c r="DI1266"/>
      <c r="DJ1266"/>
      <c r="DK1266"/>
      <c r="DL1266"/>
      <c r="DM1266"/>
      <c r="DN1266"/>
      <c r="DO1266"/>
      <c r="DP1266"/>
      <c r="DQ1266"/>
      <c r="DR1266"/>
      <c r="DS1266"/>
      <c r="DT1266"/>
      <c r="DU1266"/>
      <c r="DV1266"/>
      <c r="DW1266"/>
      <c r="DX1266"/>
      <c r="DY1266"/>
      <c r="DZ1266"/>
      <c r="EA1266"/>
      <c r="EB1266"/>
      <c r="EC1266"/>
      <c r="ED1266"/>
      <c r="EE1266"/>
      <c r="EF1266"/>
      <c r="EG1266"/>
      <c r="EH1266"/>
      <c r="EI1266"/>
      <c r="EJ1266"/>
      <c r="EK1266"/>
      <c r="EL1266"/>
      <c r="EM1266"/>
      <c r="EN1266"/>
      <c r="EO1266"/>
      <c r="EP1266"/>
      <c r="EQ1266"/>
      <c r="ER1266"/>
    </row>
    <row r="1267" spans="81:148" ht="21" x14ac:dyDescent="0.5">
      <c r="CC1267"/>
      <c r="CD1267"/>
      <c r="CE1267"/>
      <c r="CF1267"/>
      <c r="CG1267"/>
      <c r="CH1267"/>
      <c r="CI1267"/>
      <c r="CJ1267"/>
      <c r="CK1267"/>
      <c r="CL1267"/>
      <c r="CM1267"/>
      <c r="CN1267"/>
      <c r="CO1267"/>
      <c r="CP1267"/>
      <c r="CQ1267"/>
      <c r="CR1267"/>
      <c r="CS1267"/>
      <c r="CT1267"/>
      <c r="CU1267"/>
      <c r="CV1267"/>
      <c r="CW1267"/>
      <c r="CX1267"/>
      <c r="CY1267"/>
      <c r="CZ1267"/>
      <c r="DA1267"/>
      <c r="DB1267"/>
      <c r="DC1267"/>
      <c r="DD1267"/>
      <c r="DE1267"/>
      <c r="DF1267"/>
      <c r="DG1267"/>
      <c r="DH1267"/>
      <c r="DI1267"/>
      <c r="DJ1267"/>
      <c r="DK1267"/>
      <c r="DL1267"/>
      <c r="DM1267"/>
      <c r="DN1267"/>
      <c r="DO1267"/>
      <c r="DP1267"/>
      <c r="DQ1267"/>
      <c r="DR1267"/>
      <c r="DS1267"/>
      <c r="DT1267"/>
      <c r="DU1267"/>
      <c r="DV1267"/>
      <c r="DW1267"/>
      <c r="DX1267"/>
      <c r="DY1267"/>
      <c r="DZ1267"/>
      <c r="EA1267"/>
      <c r="EB1267"/>
      <c r="EC1267"/>
      <c r="ED1267"/>
      <c r="EE1267"/>
      <c r="EF1267"/>
      <c r="EG1267"/>
      <c r="EH1267"/>
      <c r="EI1267"/>
      <c r="EJ1267"/>
      <c r="EK1267"/>
      <c r="EL1267"/>
      <c r="EM1267"/>
      <c r="EN1267"/>
      <c r="EO1267"/>
      <c r="EP1267"/>
      <c r="EQ1267"/>
      <c r="ER1267"/>
    </row>
    <row r="1268" spans="81:148" ht="21" x14ac:dyDescent="0.5">
      <c r="CC1268"/>
      <c r="CD1268"/>
      <c r="CE1268"/>
      <c r="CF1268"/>
      <c r="CG1268"/>
      <c r="CH1268"/>
      <c r="CI1268"/>
      <c r="CJ1268"/>
      <c r="CK1268"/>
      <c r="CL1268"/>
      <c r="CM1268"/>
      <c r="CN1268"/>
      <c r="CO1268"/>
      <c r="CP1268"/>
      <c r="CQ1268"/>
      <c r="CR1268"/>
      <c r="CS1268"/>
      <c r="CT1268"/>
      <c r="CU1268"/>
      <c r="CV1268"/>
      <c r="CW1268"/>
      <c r="CX1268"/>
      <c r="CY1268"/>
      <c r="CZ1268"/>
      <c r="DA1268"/>
      <c r="DB1268"/>
      <c r="DC1268"/>
      <c r="DD1268"/>
      <c r="DE1268"/>
      <c r="DF1268"/>
      <c r="DG1268"/>
      <c r="DH1268"/>
      <c r="DI1268"/>
      <c r="DJ1268"/>
      <c r="DK1268"/>
      <c r="DL1268"/>
      <c r="DM1268"/>
      <c r="DN1268"/>
      <c r="DO1268"/>
      <c r="DP1268"/>
      <c r="DQ1268"/>
      <c r="DR1268"/>
      <c r="DS1268"/>
      <c r="DT1268"/>
      <c r="DU1268"/>
      <c r="DV1268"/>
      <c r="DW1268"/>
      <c r="DX1268"/>
      <c r="DY1268"/>
      <c r="DZ1268"/>
      <c r="EA1268"/>
      <c r="EB1268"/>
      <c r="EC1268"/>
      <c r="ED1268"/>
      <c r="EE1268"/>
      <c r="EF1268"/>
      <c r="EG1268"/>
      <c r="EH1268"/>
      <c r="EI1268"/>
      <c r="EJ1268"/>
      <c r="EK1268"/>
      <c r="EL1268"/>
      <c r="EM1268"/>
      <c r="EN1268"/>
      <c r="EO1268"/>
      <c r="EP1268"/>
      <c r="EQ1268"/>
      <c r="ER1268"/>
    </row>
    <row r="1269" spans="81:148" ht="21" x14ac:dyDescent="0.5">
      <c r="CC1269"/>
      <c r="CD1269"/>
      <c r="CE1269"/>
      <c r="CF1269"/>
      <c r="CG1269"/>
      <c r="CH1269"/>
      <c r="CI1269"/>
      <c r="CJ1269"/>
      <c r="CK1269"/>
      <c r="CL1269"/>
      <c r="CM1269"/>
      <c r="CN1269"/>
      <c r="CO1269"/>
      <c r="CP1269"/>
      <c r="CQ1269"/>
      <c r="CR1269"/>
      <c r="CS1269"/>
      <c r="CT1269"/>
      <c r="CU1269"/>
      <c r="CV1269"/>
      <c r="CW1269"/>
      <c r="CX1269"/>
      <c r="CY1269"/>
      <c r="CZ1269"/>
      <c r="DA1269"/>
      <c r="DB1269"/>
      <c r="DC1269"/>
      <c r="DD1269"/>
      <c r="DE1269"/>
      <c r="DF1269"/>
      <c r="DG1269"/>
      <c r="DH1269"/>
      <c r="DI1269"/>
      <c r="DJ1269"/>
      <c r="DK1269"/>
      <c r="DL1269"/>
      <c r="DM1269"/>
      <c r="DN1269"/>
      <c r="DO1269"/>
      <c r="DP1269"/>
      <c r="DQ1269"/>
      <c r="DR1269"/>
      <c r="DS1269"/>
      <c r="DT1269"/>
      <c r="DU1269"/>
      <c r="DV1269"/>
      <c r="DW1269"/>
      <c r="DX1269"/>
      <c r="DY1269"/>
      <c r="DZ1269"/>
      <c r="EA1269"/>
      <c r="EB1269"/>
      <c r="EC1269"/>
      <c r="ED1269"/>
      <c r="EE1269"/>
      <c r="EF1269"/>
      <c r="EG1269"/>
      <c r="EH1269"/>
      <c r="EI1269"/>
      <c r="EJ1269"/>
      <c r="EK1269"/>
      <c r="EL1269"/>
      <c r="EM1269"/>
      <c r="EN1269"/>
      <c r="EO1269"/>
      <c r="EP1269"/>
      <c r="EQ1269"/>
      <c r="ER1269"/>
    </row>
    <row r="1270" spans="81:148" ht="21" x14ac:dyDescent="0.5">
      <c r="CC1270"/>
      <c r="CD1270"/>
      <c r="CE1270"/>
      <c r="CF1270"/>
      <c r="CG1270"/>
      <c r="CH1270"/>
      <c r="CI1270"/>
      <c r="CJ1270"/>
      <c r="CK1270"/>
      <c r="CL1270"/>
      <c r="CM1270"/>
      <c r="CN1270"/>
      <c r="CO1270"/>
      <c r="CP1270"/>
      <c r="CQ1270"/>
      <c r="CR1270"/>
      <c r="CS1270"/>
      <c r="CT1270"/>
      <c r="CU1270"/>
      <c r="CV1270"/>
      <c r="CW1270"/>
      <c r="CX1270"/>
      <c r="CY1270"/>
      <c r="CZ1270"/>
      <c r="DA1270"/>
      <c r="DB1270"/>
      <c r="DC1270"/>
      <c r="DD1270"/>
      <c r="DE1270"/>
      <c r="DF1270"/>
      <c r="DG1270"/>
      <c r="DH1270"/>
      <c r="DI1270"/>
      <c r="DJ1270"/>
      <c r="DK1270"/>
      <c r="DL1270"/>
      <c r="DM1270"/>
      <c r="DN1270"/>
      <c r="DO1270"/>
      <c r="DP1270"/>
      <c r="DQ1270"/>
      <c r="DR1270"/>
      <c r="DS1270"/>
      <c r="DT1270"/>
      <c r="DU1270"/>
      <c r="DV1270"/>
      <c r="DW1270"/>
      <c r="DX1270"/>
      <c r="DY1270"/>
      <c r="DZ1270"/>
      <c r="EA1270"/>
      <c r="EB1270"/>
      <c r="EC1270"/>
      <c r="ED1270"/>
      <c r="EE1270"/>
      <c r="EF1270"/>
      <c r="EG1270"/>
      <c r="EH1270"/>
      <c r="EI1270"/>
      <c r="EJ1270"/>
      <c r="EK1270"/>
      <c r="EL1270"/>
      <c r="EM1270"/>
      <c r="EN1270"/>
      <c r="EO1270"/>
      <c r="EP1270"/>
      <c r="EQ1270"/>
      <c r="ER1270"/>
    </row>
    <row r="1271" spans="81:148" ht="21" x14ac:dyDescent="0.5">
      <c r="CC1271"/>
      <c r="CD1271"/>
      <c r="CE1271"/>
      <c r="CF1271"/>
      <c r="CG1271"/>
      <c r="CH1271"/>
      <c r="CI1271"/>
      <c r="CJ1271"/>
      <c r="CK1271"/>
      <c r="CL1271"/>
      <c r="CM1271"/>
      <c r="CN1271"/>
      <c r="CO1271"/>
      <c r="CP1271"/>
      <c r="CQ1271"/>
      <c r="CR1271"/>
      <c r="CS1271"/>
      <c r="CT1271"/>
      <c r="CU1271"/>
      <c r="CV1271"/>
      <c r="CW1271"/>
      <c r="CX1271"/>
      <c r="CY1271"/>
      <c r="CZ1271"/>
      <c r="DA1271"/>
      <c r="DB1271"/>
      <c r="DC1271"/>
      <c r="DD1271"/>
      <c r="DE1271"/>
      <c r="DF1271"/>
      <c r="DG1271"/>
      <c r="DH1271"/>
      <c r="DI1271"/>
      <c r="DJ1271"/>
      <c r="DK1271"/>
      <c r="DL1271"/>
      <c r="DM1271"/>
      <c r="DN1271"/>
      <c r="DO1271"/>
      <c r="DP1271"/>
      <c r="DQ1271"/>
      <c r="DR1271"/>
      <c r="DS1271"/>
      <c r="DT1271"/>
      <c r="DU1271"/>
      <c r="DV1271"/>
      <c r="DW1271"/>
      <c r="DX1271"/>
      <c r="DY1271"/>
      <c r="DZ1271"/>
      <c r="EA1271"/>
      <c r="EB1271"/>
      <c r="EC1271"/>
      <c r="ED1271"/>
      <c r="EE1271"/>
      <c r="EF1271"/>
      <c r="EG1271"/>
      <c r="EH1271"/>
      <c r="EI1271"/>
      <c r="EJ1271"/>
      <c r="EK1271"/>
      <c r="EL1271"/>
      <c r="EM1271"/>
      <c r="EN1271"/>
      <c r="EO1271"/>
      <c r="EP1271"/>
      <c r="EQ1271"/>
      <c r="ER1271"/>
    </row>
    <row r="1272" spans="81:148" ht="21" x14ac:dyDescent="0.5">
      <c r="CC1272"/>
      <c r="CD1272"/>
      <c r="CE1272"/>
      <c r="CF1272"/>
      <c r="CG1272"/>
      <c r="CH1272"/>
      <c r="CI1272"/>
      <c r="CJ1272"/>
      <c r="CK1272"/>
      <c r="CL1272"/>
      <c r="CM1272"/>
      <c r="CN1272"/>
      <c r="CO1272"/>
      <c r="CP1272"/>
      <c r="CQ1272"/>
      <c r="CR1272"/>
      <c r="CS1272"/>
      <c r="CT1272"/>
      <c r="CU1272"/>
      <c r="CV1272"/>
      <c r="CW1272"/>
      <c r="CX1272"/>
      <c r="CY1272"/>
      <c r="CZ1272"/>
      <c r="DA1272"/>
      <c r="DB1272"/>
      <c r="DC1272"/>
      <c r="DD1272"/>
      <c r="DE1272"/>
      <c r="DF1272"/>
      <c r="DG1272"/>
      <c r="DH1272"/>
      <c r="DI1272"/>
      <c r="DJ1272"/>
      <c r="DK1272"/>
      <c r="DL1272"/>
      <c r="DM1272"/>
      <c r="DN1272"/>
      <c r="DO1272"/>
      <c r="DP1272"/>
      <c r="DQ1272"/>
      <c r="DR1272"/>
      <c r="DS1272"/>
      <c r="DT1272"/>
      <c r="DU1272"/>
      <c r="DV1272"/>
      <c r="DW1272"/>
      <c r="DX1272"/>
      <c r="DY1272"/>
      <c r="DZ1272"/>
      <c r="EA1272"/>
      <c r="EB1272"/>
      <c r="EC1272"/>
      <c r="ED1272"/>
      <c r="EE1272"/>
      <c r="EF1272"/>
      <c r="EG1272"/>
      <c r="EH1272"/>
      <c r="EI1272"/>
      <c r="EJ1272"/>
      <c r="EK1272"/>
      <c r="EL1272"/>
      <c r="EM1272"/>
      <c r="EN1272"/>
      <c r="EO1272"/>
      <c r="EP1272"/>
      <c r="EQ1272"/>
      <c r="ER1272"/>
    </row>
    <row r="1273" spans="81:148" ht="21" x14ac:dyDescent="0.5">
      <c r="CC1273"/>
      <c r="CD1273"/>
      <c r="CE1273"/>
      <c r="CF1273"/>
      <c r="CG1273"/>
      <c r="CH1273"/>
      <c r="CI1273"/>
      <c r="CJ1273"/>
      <c r="CK1273"/>
      <c r="CL1273"/>
      <c r="CM1273"/>
      <c r="CN1273"/>
      <c r="CO1273"/>
      <c r="CP1273"/>
      <c r="CQ1273"/>
      <c r="CR1273"/>
      <c r="CS1273"/>
      <c r="CT1273"/>
      <c r="CU1273"/>
      <c r="CV1273"/>
      <c r="CW1273"/>
      <c r="CX1273"/>
      <c r="CY1273"/>
      <c r="CZ1273"/>
      <c r="DA1273"/>
      <c r="DB1273"/>
      <c r="DC1273"/>
      <c r="DD1273"/>
      <c r="DE1273"/>
      <c r="DF1273"/>
      <c r="DG1273"/>
      <c r="DH1273"/>
      <c r="DI1273"/>
      <c r="DJ1273"/>
      <c r="DK1273"/>
      <c r="DL1273"/>
      <c r="DM1273"/>
      <c r="DN1273"/>
      <c r="DO1273"/>
      <c r="DP1273"/>
      <c r="DQ1273"/>
      <c r="DR1273"/>
      <c r="DS1273"/>
      <c r="DT1273"/>
      <c r="DU1273"/>
      <c r="DV1273"/>
      <c r="DW1273"/>
      <c r="DX1273"/>
      <c r="DY1273"/>
      <c r="DZ1273"/>
      <c r="EA1273"/>
      <c r="EB1273"/>
      <c r="EC1273"/>
      <c r="ED1273"/>
      <c r="EE1273"/>
      <c r="EF1273"/>
      <c r="EG1273"/>
      <c r="EH1273"/>
      <c r="EI1273"/>
      <c r="EJ1273"/>
      <c r="EK1273"/>
      <c r="EL1273"/>
      <c r="EM1273"/>
      <c r="EN1273"/>
      <c r="EO1273"/>
      <c r="EP1273"/>
      <c r="EQ1273"/>
      <c r="ER1273"/>
    </row>
    <row r="1274" spans="81:148" ht="21" x14ac:dyDescent="0.5">
      <c r="CC1274"/>
      <c r="CD1274"/>
      <c r="CE1274"/>
      <c r="CF1274"/>
      <c r="CG1274"/>
      <c r="CH1274"/>
      <c r="CI1274"/>
      <c r="CJ1274"/>
      <c r="CK1274"/>
      <c r="CL1274"/>
      <c r="CM1274"/>
      <c r="CN1274"/>
      <c r="CO1274"/>
      <c r="CP1274"/>
      <c r="CQ1274"/>
      <c r="CR1274"/>
      <c r="CS1274"/>
      <c r="CT1274"/>
      <c r="CU1274"/>
      <c r="CV1274"/>
      <c r="CW1274"/>
      <c r="CX1274"/>
      <c r="CY1274"/>
      <c r="CZ1274"/>
      <c r="DA1274"/>
      <c r="DB1274"/>
      <c r="DC1274"/>
      <c r="DD1274"/>
      <c r="DE1274"/>
      <c r="DF1274"/>
      <c r="DG1274"/>
      <c r="DH1274"/>
      <c r="DI1274"/>
      <c r="DJ1274"/>
      <c r="DK1274"/>
      <c r="DL1274"/>
      <c r="DM1274"/>
      <c r="DN1274"/>
      <c r="DO1274"/>
      <c r="DP1274"/>
      <c r="DQ1274"/>
      <c r="DR1274"/>
      <c r="DS1274"/>
      <c r="DT1274"/>
      <c r="DU1274"/>
      <c r="DV1274"/>
      <c r="DW1274"/>
      <c r="DX1274"/>
      <c r="DY1274"/>
      <c r="DZ1274"/>
      <c r="EA1274"/>
      <c r="EB1274"/>
      <c r="EC1274"/>
      <c r="ED1274"/>
      <c r="EE1274"/>
      <c r="EF1274"/>
      <c r="EG1274"/>
      <c r="EH1274"/>
      <c r="EI1274"/>
      <c r="EJ1274"/>
      <c r="EK1274"/>
      <c r="EL1274"/>
      <c r="EM1274"/>
      <c r="EN1274"/>
      <c r="EO1274"/>
      <c r="EP1274"/>
      <c r="EQ1274"/>
      <c r="ER1274"/>
    </row>
    <row r="1275" spans="81:148" ht="21" x14ac:dyDescent="0.5">
      <c r="CC1275"/>
      <c r="CD1275"/>
      <c r="CE1275"/>
      <c r="CF1275"/>
      <c r="CG1275"/>
      <c r="CH1275"/>
      <c r="CI1275"/>
      <c r="CJ1275"/>
      <c r="CK1275"/>
      <c r="CL1275"/>
      <c r="CM1275"/>
      <c r="CN1275"/>
      <c r="CO1275"/>
      <c r="CP1275"/>
      <c r="CQ1275"/>
      <c r="CR1275"/>
      <c r="CS1275"/>
      <c r="CT1275"/>
      <c r="CU1275"/>
      <c r="CV1275"/>
      <c r="CW1275"/>
      <c r="CX1275"/>
      <c r="CY1275"/>
      <c r="CZ1275"/>
      <c r="DA1275"/>
      <c r="DB1275"/>
      <c r="DC1275"/>
      <c r="DD1275"/>
      <c r="DE1275"/>
      <c r="DF1275"/>
      <c r="DG1275"/>
      <c r="DH1275"/>
      <c r="DI1275"/>
      <c r="DJ1275"/>
      <c r="DK1275"/>
      <c r="DL1275"/>
      <c r="DM1275"/>
      <c r="DN1275"/>
      <c r="DO1275"/>
      <c r="DP1275"/>
      <c r="DQ1275"/>
      <c r="DR1275"/>
      <c r="DS1275"/>
      <c r="DT1275"/>
      <c r="DU1275"/>
      <c r="DV1275"/>
      <c r="DW1275"/>
      <c r="DX1275"/>
      <c r="DY1275"/>
      <c r="DZ1275"/>
      <c r="EA1275"/>
      <c r="EB1275"/>
      <c r="EC1275"/>
      <c r="ED1275"/>
      <c r="EE1275"/>
      <c r="EF1275"/>
      <c r="EG1275"/>
      <c r="EH1275"/>
      <c r="EI1275"/>
      <c r="EJ1275"/>
      <c r="EK1275"/>
      <c r="EL1275"/>
      <c r="EM1275"/>
      <c r="EN1275"/>
      <c r="EO1275"/>
      <c r="EP1275"/>
      <c r="EQ1275"/>
      <c r="ER1275"/>
    </row>
    <row r="1276" spans="81:148" ht="21" x14ac:dyDescent="0.5">
      <c r="CC1276"/>
      <c r="CD1276"/>
      <c r="CE1276"/>
      <c r="CF1276"/>
      <c r="CG1276"/>
      <c r="CH1276"/>
      <c r="CI1276"/>
      <c r="CJ1276"/>
      <c r="CK1276"/>
      <c r="CL1276"/>
      <c r="CM1276"/>
      <c r="CN1276"/>
      <c r="CO1276"/>
      <c r="CP1276"/>
      <c r="CQ1276"/>
      <c r="CR1276"/>
      <c r="CS1276"/>
      <c r="CT1276"/>
      <c r="CU1276"/>
      <c r="CV1276"/>
      <c r="CW1276"/>
      <c r="CX1276"/>
      <c r="CY1276"/>
      <c r="CZ1276"/>
      <c r="DA1276"/>
      <c r="DB1276"/>
      <c r="DC1276"/>
      <c r="DD1276"/>
      <c r="DE1276"/>
      <c r="DF1276"/>
      <c r="DG1276"/>
      <c r="DH1276"/>
      <c r="DI1276"/>
      <c r="DJ1276"/>
      <c r="DK1276"/>
      <c r="DL1276"/>
      <c r="DM1276"/>
      <c r="DN1276"/>
      <c r="DO1276"/>
      <c r="DP1276"/>
      <c r="DQ1276"/>
      <c r="DR1276"/>
      <c r="DS1276"/>
      <c r="DT1276"/>
      <c r="DU1276"/>
      <c r="DV1276"/>
      <c r="DW1276"/>
      <c r="DX1276"/>
      <c r="DY1276"/>
      <c r="DZ1276"/>
      <c r="EA1276"/>
      <c r="EB1276"/>
      <c r="EC1276"/>
      <c r="ED1276"/>
      <c r="EE1276"/>
      <c r="EF1276"/>
      <c r="EG1276"/>
      <c r="EH1276"/>
      <c r="EI1276"/>
      <c r="EJ1276"/>
      <c r="EK1276"/>
      <c r="EL1276"/>
      <c r="EM1276"/>
      <c r="EN1276"/>
      <c r="EO1276"/>
      <c r="EP1276"/>
      <c r="EQ1276"/>
      <c r="ER1276"/>
    </row>
    <row r="1277" spans="81:148" ht="21" x14ac:dyDescent="0.5">
      <c r="CC1277"/>
      <c r="CD1277"/>
      <c r="CE1277"/>
      <c r="CF1277"/>
      <c r="CG1277"/>
      <c r="CH1277"/>
      <c r="CI1277"/>
      <c r="CJ1277"/>
      <c r="CK1277"/>
      <c r="CL1277"/>
      <c r="CM1277"/>
      <c r="CN1277"/>
      <c r="CO1277"/>
      <c r="CP1277"/>
      <c r="CQ1277"/>
      <c r="CR1277"/>
      <c r="CS1277"/>
      <c r="CT1277"/>
      <c r="CU1277"/>
      <c r="CV1277"/>
      <c r="CW1277"/>
      <c r="CX1277"/>
      <c r="CY1277"/>
      <c r="CZ1277"/>
      <c r="DA1277"/>
      <c r="DB1277"/>
      <c r="DC1277"/>
      <c r="DD1277"/>
      <c r="DE1277"/>
      <c r="DF1277"/>
      <c r="DG1277"/>
      <c r="DH1277"/>
      <c r="DI1277"/>
      <c r="DJ1277"/>
      <c r="DK1277"/>
      <c r="DL1277"/>
      <c r="DM1277"/>
      <c r="DN1277"/>
      <c r="DO1277"/>
      <c r="DP1277"/>
      <c r="DQ1277"/>
      <c r="DR1277"/>
      <c r="DS1277"/>
      <c r="DT1277"/>
      <c r="DU1277"/>
      <c r="DV1277"/>
      <c r="DW1277"/>
      <c r="DX1277"/>
      <c r="DY1277"/>
      <c r="DZ1277"/>
      <c r="EA1277"/>
      <c r="EB1277"/>
      <c r="EC1277"/>
      <c r="ED1277"/>
      <c r="EE1277"/>
      <c r="EF1277"/>
      <c r="EG1277"/>
      <c r="EH1277"/>
      <c r="EI1277"/>
      <c r="EJ1277"/>
      <c r="EK1277"/>
      <c r="EL1277"/>
      <c r="EM1277"/>
      <c r="EN1277"/>
      <c r="EO1277"/>
      <c r="EP1277"/>
      <c r="EQ1277"/>
      <c r="ER1277"/>
    </row>
    <row r="1278" spans="81:148" ht="21" x14ac:dyDescent="0.5">
      <c r="CC1278"/>
      <c r="CD1278"/>
      <c r="CE1278"/>
      <c r="CF1278"/>
      <c r="CG1278"/>
      <c r="CH1278"/>
      <c r="CI1278"/>
      <c r="CJ1278"/>
      <c r="CK1278"/>
      <c r="CL1278"/>
      <c r="CM1278"/>
      <c r="CN1278"/>
      <c r="CO1278"/>
      <c r="CP1278"/>
      <c r="CQ1278"/>
      <c r="CR1278"/>
      <c r="CS1278"/>
      <c r="CT1278"/>
      <c r="CU1278"/>
      <c r="CV1278"/>
      <c r="CW1278"/>
      <c r="CX1278"/>
      <c r="CY1278"/>
      <c r="CZ1278"/>
      <c r="DA1278"/>
      <c r="DB1278"/>
      <c r="DC1278"/>
      <c r="DD1278"/>
      <c r="DE1278"/>
      <c r="DF1278"/>
      <c r="DG1278"/>
      <c r="DH1278"/>
      <c r="DI1278"/>
      <c r="DJ1278"/>
      <c r="DK1278"/>
      <c r="DL1278"/>
      <c r="DM1278"/>
      <c r="DN1278"/>
      <c r="DO1278"/>
      <c r="DP1278"/>
      <c r="DQ1278"/>
      <c r="DR1278"/>
      <c r="DS1278"/>
      <c r="DT1278"/>
      <c r="DU1278"/>
      <c r="DV1278"/>
      <c r="DW1278"/>
      <c r="DX1278"/>
      <c r="DY1278"/>
      <c r="DZ1278"/>
      <c r="EA1278"/>
      <c r="EB1278"/>
      <c r="EC1278"/>
      <c r="ED1278"/>
      <c r="EE1278"/>
      <c r="EF1278"/>
      <c r="EG1278"/>
      <c r="EH1278"/>
      <c r="EI1278"/>
      <c r="EJ1278"/>
      <c r="EK1278"/>
      <c r="EL1278"/>
      <c r="EM1278"/>
      <c r="EN1278"/>
      <c r="EO1278"/>
      <c r="EP1278"/>
      <c r="EQ1278"/>
      <c r="ER1278"/>
    </row>
    <row r="1279" spans="81:148" ht="21" x14ac:dyDescent="0.5">
      <c r="CC1279"/>
      <c r="CD1279"/>
      <c r="CE1279"/>
      <c r="CF1279"/>
      <c r="CG1279"/>
      <c r="CH1279"/>
      <c r="CI1279"/>
      <c r="CJ1279"/>
      <c r="CK1279"/>
      <c r="CL1279"/>
      <c r="CM1279"/>
      <c r="CN1279"/>
      <c r="CO1279"/>
      <c r="CP1279"/>
      <c r="CQ1279"/>
      <c r="CR1279"/>
      <c r="CS1279"/>
      <c r="CT1279"/>
      <c r="CU1279"/>
      <c r="CV1279"/>
      <c r="CW1279"/>
      <c r="CX1279"/>
      <c r="CY1279"/>
      <c r="CZ1279"/>
      <c r="DA1279"/>
      <c r="DB1279"/>
      <c r="DC1279"/>
      <c r="DD1279"/>
      <c r="DE1279"/>
      <c r="DF1279"/>
      <c r="DG1279"/>
      <c r="DH1279"/>
      <c r="DI1279"/>
      <c r="DJ1279"/>
      <c r="DK1279"/>
      <c r="DL1279"/>
      <c r="DM1279"/>
      <c r="DN1279"/>
      <c r="DO1279"/>
      <c r="DP1279"/>
      <c r="DQ1279"/>
      <c r="DR1279"/>
      <c r="DS1279"/>
      <c r="DT1279"/>
      <c r="DU1279"/>
      <c r="DV1279"/>
      <c r="DW1279"/>
      <c r="DX1279"/>
      <c r="DY1279"/>
      <c r="DZ1279"/>
      <c r="EA1279"/>
      <c r="EB1279"/>
      <c r="EC1279"/>
      <c r="ED1279"/>
      <c r="EE1279"/>
      <c r="EF1279"/>
      <c r="EG1279"/>
      <c r="EH1279"/>
      <c r="EI1279"/>
      <c r="EJ1279"/>
      <c r="EK1279"/>
      <c r="EL1279"/>
      <c r="EM1279"/>
      <c r="EN1279"/>
      <c r="EO1279"/>
      <c r="EP1279"/>
      <c r="EQ1279"/>
      <c r="ER1279"/>
    </row>
    <row r="1280" spans="81:148" ht="21" x14ac:dyDescent="0.5">
      <c r="CC1280"/>
      <c r="CD1280"/>
      <c r="CE1280"/>
      <c r="CF1280"/>
      <c r="CG1280"/>
      <c r="CH1280"/>
      <c r="CI1280"/>
      <c r="CJ1280"/>
      <c r="CK1280"/>
      <c r="CL1280"/>
      <c r="CM1280"/>
      <c r="CN1280"/>
      <c r="CO1280"/>
      <c r="CP1280"/>
      <c r="CQ1280"/>
      <c r="CR1280"/>
      <c r="CS1280"/>
      <c r="CT1280"/>
      <c r="CU1280"/>
      <c r="CV1280"/>
      <c r="CW1280"/>
      <c r="CX1280"/>
      <c r="CY1280"/>
      <c r="CZ1280"/>
      <c r="DA1280"/>
      <c r="DB1280"/>
      <c r="DC1280"/>
      <c r="DD1280"/>
      <c r="DE1280"/>
      <c r="DF1280"/>
      <c r="DG1280"/>
      <c r="DH1280"/>
      <c r="DI1280"/>
      <c r="DJ1280"/>
      <c r="DK1280"/>
      <c r="DL1280"/>
      <c r="DM1280"/>
      <c r="DN1280"/>
      <c r="DO1280"/>
      <c r="DP1280"/>
      <c r="DQ1280"/>
      <c r="DR1280"/>
      <c r="DS1280"/>
      <c r="DT1280"/>
      <c r="DU1280"/>
      <c r="DV1280"/>
      <c r="DW1280"/>
      <c r="DX1280"/>
      <c r="DY1280"/>
      <c r="DZ1280"/>
      <c r="EA1280"/>
      <c r="EB1280"/>
      <c r="EC1280"/>
      <c r="ED1280"/>
      <c r="EE1280"/>
      <c r="EF1280"/>
      <c r="EG1280"/>
      <c r="EH1280"/>
      <c r="EI1280"/>
      <c r="EJ1280"/>
      <c r="EK1280"/>
      <c r="EL1280"/>
      <c r="EM1280"/>
      <c r="EN1280"/>
      <c r="EO1280"/>
      <c r="EP1280"/>
      <c r="EQ1280"/>
      <c r="ER1280"/>
    </row>
    <row r="1281" spans="81:148" ht="21" x14ac:dyDescent="0.5">
      <c r="CC1281"/>
      <c r="CD1281"/>
      <c r="CE1281"/>
      <c r="CF1281"/>
      <c r="CG1281"/>
      <c r="CH1281"/>
      <c r="CI1281"/>
      <c r="CJ1281"/>
      <c r="CK1281"/>
      <c r="CL1281"/>
      <c r="CM1281"/>
      <c r="CN1281"/>
      <c r="CO1281"/>
      <c r="CP1281"/>
      <c r="CQ1281"/>
      <c r="CR1281"/>
      <c r="CS1281"/>
      <c r="CT1281"/>
      <c r="CU1281"/>
      <c r="CV1281"/>
      <c r="CW1281"/>
      <c r="CX1281"/>
      <c r="CY1281"/>
      <c r="CZ1281"/>
      <c r="DA1281"/>
      <c r="DB1281"/>
      <c r="DC1281"/>
      <c r="DD1281"/>
      <c r="DE1281"/>
      <c r="DF1281"/>
      <c r="DG1281"/>
      <c r="DH1281"/>
      <c r="DI1281"/>
      <c r="DJ1281"/>
      <c r="DK1281"/>
      <c r="DL1281"/>
      <c r="DM1281"/>
      <c r="DN1281"/>
      <c r="DO1281"/>
      <c r="DP1281"/>
      <c r="DQ1281"/>
      <c r="DR1281"/>
      <c r="DS1281"/>
      <c r="DT1281"/>
      <c r="DU1281"/>
      <c r="DV1281"/>
      <c r="DW1281"/>
      <c r="DX1281"/>
      <c r="DY1281"/>
      <c r="DZ1281"/>
      <c r="EA1281"/>
      <c r="EB1281"/>
      <c r="EC1281"/>
      <c r="ED1281"/>
      <c r="EE1281"/>
      <c r="EF1281"/>
      <c r="EG1281"/>
      <c r="EH1281"/>
      <c r="EI1281"/>
      <c r="EJ1281"/>
      <c r="EK1281"/>
      <c r="EL1281"/>
      <c r="EM1281"/>
      <c r="EN1281"/>
      <c r="EO1281"/>
      <c r="EP1281"/>
      <c r="EQ1281"/>
      <c r="ER1281"/>
    </row>
    <row r="1282" spans="81:148" ht="21" x14ac:dyDescent="0.5">
      <c r="CC1282"/>
      <c r="CD1282"/>
      <c r="CE1282"/>
      <c r="CF1282"/>
      <c r="CG1282"/>
      <c r="CH1282"/>
      <c r="CI1282"/>
      <c r="CJ1282"/>
      <c r="CK1282"/>
      <c r="CL1282"/>
      <c r="CM1282"/>
      <c r="CN1282"/>
      <c r="CO1282"/>
      <c r="CP1282"/>
      <c r="CQ1282"/>
      <c r="CR1282"/>
      <c r="CS1282"/>
      <c r="CT1282"/>
      <c r="CU1282"/>
      <c r="CV1282"/>
      <c r="CW1282"/>
      <c r="CX1282"/>
      <c r="CY1282"/>
      <c r="CZ1282"/>
      <c r="DA1282"/>
      <c r="DB1282"/>
      <c r="DC1282"/>
      <c r="DD1282"/>
      <c r="DE1282"/>
      <c r="DF1282"/>
      <c r="DG1282"/>
      <c r="DH1282"/>
      <c r="DI1282"/>
      <c r="DJ1282"/>
      <c r="DK1282"/>
      <c r="DL1282"/>
      <c r="DM1282"/>
      <c r="DN1282"/>
      <c r="DO1282"/>
      <c r="DP1282"/>
      <c r="DQ1282"/>
      <c r="DR1282"/>
      <c r="DS1282"/>
      <c r="DT1282"/>
      <c r="DU1282"/>
      <c r="DV1282"/>
      <c r="DW1282"/>
      <c r="DX1282"/>
      <c r="DY1282"/>
      <c r="DZ1282"/>
      <c r="EA1282"/>
      <c r="EB1282"/>
      <c r="EC1282"/>
      <c r="ED1282"/>
      <c r="EE1282"/>
      <c r="EF1282"/>
      <c r="EG1282"/>
      <c r="EH1282"/>
      <c r="EI1282"/>
      <c r="EJ1282"/>
      <c r="EK1282"/>
      <c r="EL1282"/>
      <c r="EM1282"/>
      <c r="EN1282"/>
      <c r="EO1282"/>
      <c r="EP1282"/>
      <c r="EQ1282"/>
      <c r="ER1282"/>
    </row>
    <row r="1283" spans="81:148" ht="21" x14ac:dyDescent="0.5">
      <c r="CC1283"/>
      <c r="CD1283"/>
      <c r="CE1283"/>
      <c r="CF1283"/>
      <c r="CG1283"/>
      <c r="CH1283"/>
      <c r="CI1283"/>
      <c r="CJ1283"/>
      <c r="CK1283"/>
      <c r="CL1283"/>
      <c r="CM1283"/>
      <c r="CN1283"/>
      <c r="CO1283"/>
      <c r="CP1283"/>
      <c r="CQ1283"/>
      <c r="CR1283"/>
      <c r="CS1283"/>
      <c r="CT1283"/>
      <c r="CU1283"/>
      <c r="CV1283"/>
      <c r="CW1283"/>
      <c r="CX1283"/>
      <c r="CY1283"/>
      <c r="CZ1283"/>
      <c r="DA1283"/>
      <c r="DB1283"/>
      <c r="DC1283"/>
      <c r="DD1283"/>
      <c r="DE1283"/>
      <c r="DF1283"/>
      <c r="DG1283"/>
      <c r="DH1283"/>
      <c r="DI1283"/>
      <c r="DJ1283"/>
      <c r="DK1283"/>
      <c r="DL1283"/>
      <c r="DM1283"/>
      <c r="DN1283"/>
      <c r="DO1283"/>
      <c r="DP1283"/>
      <c r="DQ1283"/>
      <c r="DR1283"/>
      <c r="DS1283"/>
      <c r="DT1283"/>
      <c r="DU1283"/>
      <c r="DV1283"/>
      <c r="DW1283"/>
      <c r="DX1283"/>
      <c r="DY1283"/>
      <c r="DZ1283"/>
      <c r="EA1283"/>
      <c r="EB1283"/>
      <c r="EC1283"/>
      <c r="ED1283"/>
      <c r="EE1283"/>
      <c r="EF1283"/>
      <c r="EG1283"/>
      <c r="EH1283"/>
      <c r="EI1283"/>
      <c r="EJ1283"/>
      <c r="EK1283"/>
      <c r="EL1283"/>
      <c r="EM1283"/>
      <c r="EN1283"/>
      <c r="EO1283"/>
      <c r="EP1283"/>
      <c r="EQ1283"/>
      <c r="ER1283"/>
    </row>
    <row r="1284" spans="81:148" ht="21" x14ac:dyDescent="0.5">
      <c r="CC1284"/>
      <c r="CD1284"/>
      <c r="CE1284"/>
      <c r="CF1284"/>
      <c r="CG1284"/>
      <c r="CH1284"/>
      <c r="CI1284"/>
      <c r="CJ1284"/>
      <c r="CK1284"/>
      <c r="CL1284"/>
      <c r="CM1284"/>
      <c r="CN1284"/>
      <c r="CO1284"/>
      <c r="CP1284"/>
      <c r="CQ1284"/>
      <c r="CR1284"/>
      <c r="CS1284"/>
      <c r="CT1284"/>
      <c r="CU1284"/>
      <c r="CV1284"/>
      <c r="CW1284"/>
      <c r="CX1284"/>
      <c r="CY1284"/>
      <c r="CZ1284"/>
      <c r="DA1284"/>
      <c r="DB1284"/>
      <c r="DC1284"/>
      <c r="DD1284"/>
      <c r="DE1284"/>
      <c r="DF1284"/>
      <c r="DG1284"/>
      <c r="DH1284"/>
      <c r="DI1284"/>
      <c r="DJ1284"/>
      <c r="DK1284"/>
      <c r="DL1284"/>
      <c r="DM1284"/>
      <c r="DN1284"/>
      <c r="DO1284"/>
      <c r="DP1284"/>
      <c r="DQ1284"/>
      <c r="DR1284"/>
      <c r="DS1284"/>
      <c r="DT1284"/>
      <c r="DU1284"/>
      <c r="DV1284"/>
      <c r="DW1284"/>
      <c r="DX1284"/>
      <c r="DY1284"/>
      <c r="DZ1284"/>
      <c r="EA1284"/>
      <c r="EB1284"/>
      <c r="EC1284"/>
      <c r="ED1284"/>
      <c r="EE1284"/>
      <c r="EF1284"/>
      <c r="EG1284"/>
      <c r="EH1284"/>
      <c r="EI1284"/>
      <c r="EJ1284"/>
      <c r="EK1284"/>
      <c r="EL1284"/>
      <c r="EM1284"/>
      <c r="EN1284"/>
      <c r="EO1284"/>
      <c r="EP1284"/>
      <c r="EQ1284"/>
      <c r="ER1284"/>
    </row>
    <row r="1285" spans="81:148" ht="21" x14ac:dyDescent="0.5">
      <c r="CC1285"/>
      <c r="CD1285"/>
      <c r="CE1285"/>
      <c r="CF1285"/>
      <c r="CG1285"/>
      <c r="CH1285"/>
      <c r="CI1285"/>
      <c r="CJ1285"/>
      <c r="CK1285"/>
      <c r="CL1285"/>
      <c r="CM1285"/>
      <c r="CN1285"/>
      <c r="CO1285"/>
      <c r="CP1285"/>
      <c r="CQ1285"/>
      <c r="CR1285"/>
      <c r="CS1285"/>
      <c r="CT1285"/>
      <c r="CU1285"/>
      <c r="CV1285"/>
      <c r="CW1285"/>
      <c r="CX1285"/>
      <c r="CY1285"/>
      <c r="CZ1285"/>
      <c r="DA1285"/>
      <c r="DB1285"/>
      <c r="DC1285"/>
      <c r="DD1285"/>
      <c r="DE1285"/>
      <c r="DF1285"/>
      <c r="DG1285"/>
      <c r="DH1285"/>
      <c r="DI1285"/>
      <c r="DJ1285"/>
      <c r="DK1285"/>
      <c r="DL1285"/>
      <c r="DM1285"/>
      <c r="DN1285"/>
      <c r="DO1285"/>
      <c r="DP1285"/>
      <c r="DQ1285"/>
      <c r="DR1285"/>
      <c r="DS1285"/>
      <c r="DT1285"/>
      <c r="DU1285"/>
      <c r="DV1285"/>
      <c r="DW1285"/>
      <c r="DX1285"/>
      <c r="DY1285"/>
      <c r="DZ1285"/>
      <c r="EA1285"/>
      <c r="EB1285"/>
      <c r="EC1285"/>
      <c r="ED1285"/>
      <c r="EE1285"/>
      <c r="EF1285"/>
      <c r="EG1285"/>
      <c r="EH1285"/>
      <c r="EI1285"/>
      <c r="EJ1285"/>
      <c r="EK1285"/>
      <c r="EL1285"/>
      <c r="EM1285"/>
      <c r="EN1285"/>
      <c r="EO1285"/>
      <c r="EP1285"/>
      <c r="EQ1285"/>
      <c r="ER1285"/>
    </row>
    <row r="1286" spans="81:148" ht="21" x14ac:dyDescent="0.5">
      <c r="CC1286"/>
      <c r="CD1286"/>
      <c r="CE1286"/>
      <c r="CF1286"/>
      <c r="CG1286"/>
      <c r="CH1286"/>
      <c r="CI1286"/>
      <c r="CJ1286"/>
      <c r="CK1286"/>
      <c r="CL1286"/>
      <c r="CM1286"/>
      <c r="CN1286"/>
      <c r="CO1286"/>
      <c r="CP1286"/>
      <c r="CQ1286"/>
      <c r="CR1286"/>
      <c r="CS1286"/>
      <c r="CT1286"/>
      <c r="CU1286"/>
      <c r="CV1286"/>
      <c r="CW1286"/>
      <c r="CX1286"/>
      <c r="CY1286"/>
      <c r="CZ1286"/>
      <c r="DA1286"/>
      <c r="DB1286"/>
      <c r="DC1286"/>
      <c r="DD1286"/>
      <c r="DE1286"/>
      <c r="DF1286"/>
      <c r="DG1286"/>
      <c r="DH1286"/>
      <c r="DI1286"/>
      <c r="DJ1286"/>
      <c r="DK1286"/>
      <c r="DL1286"/>
      <c r="DM1286"/>
      <c r="DN1286"/>
      <c r="DO1286"/>
      <c r="DP1286"/>
      <c r="DQ1286"/>
      <c r="DR1286"/>
      <c r="DS1286"/>
      <c r="DT1286"/>
      <c r="DU1286"/>
      <c r="DV1286"/>
      <c r="DW1286"/>
      <c r="DX1286"/>
      <c r="DY1286"/>
      <c r="DZ1286"/>
      <c r="EA1286"/>
      <c r="EB1286"/>
      <c r="EC1286"/>
      <c r="ED1286"/>
      <c r="EE1286"/>
      <c r="EF1286"/>
      <c r="EG1286"/>
      <c r="EH1286"/>
      <c r="EI1286"/>
      <c r="EJ1286"/>
      <c r="EK1286"/>
      <c r="EL1286"/>
      <c r="EM1286"/>
      <c r="EN1286"/>
      <c r="EO1286"/>
      <c r="EP1286"/>
      <c r="EQ1286"/>
      <c r="ER1286"/>
    </row>
    <row r="1287" spans="81:148" ht="21" x14ac:dyDescent="0.5">
      <c r="CC1287"/>
      <c r="CD1287"/>
      <c r="CE1287"/>
      <c r="CF1287"/>
      <c r="CG1287"/>
      <c r="CH1287"/>
      <c r="CI1287"/>
      <c r="CJ1287"/>
      <c r="CK1287"/>
      <c r="CL1287"/>
      <c r="CM1287"/>
      <c r="CN1287"/>
      <c r="CO1287"/>
      <c r="CP1287"/>
      <c r="CQ1287"/>
      <c r="CR1287"/>
      <c r="CS1287"/>
      <c r="CT1287"/>
      <c r="CU1287"/>
      <c r="CV1287"/>
      <c r="CW1287"/>
      <c r="CX1287"/>
      <c r="CY1287"/>
      <c r="CZ1287"/>
      <c r="DA1287"/>
      <c r="DB1287"/>
      <c r="DC1287"/>
      <c r="DD1287"/>
      <c r="DE1287"/>
      <c r="DF1287"/>
      <c r="DG1287"/>
      <c r="DH1287"/>
      <c r="DI1287"/>
      <c r="DJ1287"/>
      <c r="DK1287"/>
      <c r="DL1287"/>
      <c r="DM1287"/>
      <c r="DN1287"/>
      <c r="DO1287"/>
      <c r="DP1287"/>
      <c r="DQ1287"/>
      <c r="DR1287"/>
      <c r="DS1287"/>
      <c r="DT1287"/>
      <c r="DU1287"/>
      <c r="DV1287"/>
      <c r="DW1287"/>
      <c r="DX1287"/>
      <c r="DY1287"/>
      <c r="DZ1287"/>
      <c r="EA1287"/>
      <c r="EB1287"/>
      <c r="EC1287"/>
      <c r="ED1287"/>
      <c r="EE1287"/>
      <c r="EF1287"/>
      <c r="EG1287"/>
      <c r="EH1287"/>
      <c r="EI1287"/>
      <c r="EJ1287"/>
      <c r="EK1287"/>
      <c r="EL1287"/>
      <c r="EM1287"/>
      <c r="EN1287"/>
      <c r="EO1287"/>
      <c r="EP1287"/>
      <c r="EQ1287"/>
      <c r="ER1287"/>
    </row>
    <row r="1288" spans="81:148" ht="21" x14ac:dyDescent="0.5">
      <c r="CC1288"/>
      <c r="CD1288"/>
      <c r="CE1288"/>
      <c r="CF1288"/>
      <c r="CG1288"/>
      <c r="CH1288"/>
      <c r="CI1288"/>
      <c r="CJ1288"/>
      <c r="CK1288"/>
      <c r="CL1288"/>
      <c r="CM1288"/>
      <c r="CN1288"/>
      <c r="CO1288"/>
      <c r="CP1288"/>
      <c r="CQ1288"/>
      <c r="CR1288"/>
      <c r="CS1288"/>
      <c r="CT1288"/>
      <c r="CU1288"/>
      <c r="CV1288"/>
      <c r="CW1288"/>
      <c r="CX1288"/>
      <c r="CY1288"/>
      <c r="CZ1288"/>
      <c r="DA1288"/>
      <c r="DB1288"/>
      <c r="DC1288"/>
      <c r="DD1288"/>
      <c r="DE1288"/>
      <c r="DF1288"/>
      <c r="DG1288"/>
      <c r="DH1288"/>
      <c r="DI1288"/>
      <c r="DJ1288"/>
      <c r="DK1288"/>
      <c r="DL1288"/>
      <c r="DM1288"/>
      <c r="DN1288"/>
      <c r="DO1288"/>
      <c r="DP1288"/>
      <c r="DQ1288"/>
      <c r="DR1288"/>
      <c r="DS1288"/>
      <c r="DT1288"/>
      <c r="DU1288"/>
      <c r="DV1288"/>
      <c r="DW1288"/>
      <c r="DX1288"/>
      <c r="DY1288"/>
      <c r="DZ1288"/>
      <c r="EA1288"/>
      <c r="EB1288"/>
      <c r="EC1288"/>
      <c r="ED1288"/>
      <c r="EE1288"/>
      <c r="EF1288"/>
      <c r="EG1288"/>
      <c r="EH1288"/>
      <c r="EI1288"/>
      <c r="EJ1288"/>
      <c r="EK1288"/>
      <c r="EL1288"/>
      <c r="EM1288"/>
      <c r="EN1288"/>
      <c r="EO1288"/>
      <c r="EP1288"/>
      <c r="EQ1288"/>
      <c r="ER1288"/>
    </row>
    <row r="1289" spans="81:148" ht="21" x14ac:dyDescent="0.5">
      <c r="CC1289"/>
      <c r="CD1289"/>
      <c r="CE1289"/>
      <c r="CF1289"/>
      <c r="CG1289"/>
      <c r="CH1289"/>
      <c r="CI1289"/>
      <c r="CJ1289"/>
      <c r="CK1289"/>
      <c r="CL1289"/>
      <c r="CM1289"/>
      <c r="CN1289"/>
      <c r="CO1289"/>
      <c r="CP1289"/>
      <c r="CQ1289"/>
      <c r="CR1289"/>
      <c r="CS1289"/>
      <c r="CT1289"/>
      <c r="CU1289"/>
      <c r="CV1289"/>
      <c r="CW1289"/>
      <c r="CX1289"/>
      <c r="CY1289"/>
      <c r="CZ1289"/>
      <c r="DA1289"/>
      <c r="DB1289"/>
      <c r="DC1289"/>
      <c r="DD1289"/>
      <c r="DE1289"/>
      <c r="DF1289"/>
      <c r="DG1289"/>
      <c r="DH1289"/>
      <c r="DI1289"/>
      <c r="DJ1289"/>
      <c r="DK1289"/>
      <c r="DL1289"/>
      <c r="DM1289"/>
      <c r="DN1289"/>
      <c r="DO1289"/>
      <c r="DP1289"/>
      <c r="DQ1289"/>
      <c r="DR1289"/>
      <c r="DS1289"/>
      <c r="DT1289"/>
      <c r="DU1289"/>
      <c r="DV1289"/>
      <c r="DW1289"/>
      <c r="DX1289"/>
      <c r="DY1289"/>
      <c r="DZ1289"/>
      <c r="EA1289"/>
      <c r="EB1289"/>
      <c r="EC1289"/>
      <c r="ED1289"/>
      <c r="EE1289"/>
      <c r="EF1289"/>
      <c r="EG1289"/>
      <c r="EH1289"/>
      <c r="EI1289"/>
      <c r="EJ1289"/>
      <c r="EK1289"/>
      <c r="EL1289"/>
      <c r="EM1289"/>
      <c r="EN1289"/>
      <c r="EO1289"/>
      <c r="EP1289"/>
      <c r="EQ1289"/>
      <c r="ER1289"/>
    </row>
    <row r="1290" spans="81:148" ht="21" x14ac:dyDescent="0.5">
      <c r="CC1290"/>
      <c r="CD1290"/>
      <c r="CE1290"/>
      <c r="CF1290"/>
      <c r="CG1290"/>
      <c r="CH1290"/>
      <c r="CI1290"/>
      <c r="CJ1290"/>
      <c r="CK1290"/>
      <c r="CL1290"/>
      <c r="CM1290"/>
      <c r="CN1290"/>
      <c r="CO1290"/>
      <c r="CP1290"/>
      <c r="CQ1290"/>
      <c r="CR1290"/>
      <c r="CS1290"/>
      <c r="CT1290"/>
      <c r="CU1290"/>
      <c r="CV1290"/>
      <c r="CW1290"/>
      <c r="CX1290"/>
      <c r="CY1290"/>
      <c r="CZ1290"/>
      <c r="DA1290"/>
      <c r="DB1290"/>
      <c r="DC1290"/>
      <c r="DD1290"/>
      <c r="DE1290"/>
      <c r="DF1290"/>
      <c r="DG1290"/>
      <c r="DH1290"/>
      <c r="DI1290"/>
      <c r="DJ1290"/>
      <c r="DK1290"/>
      <c r="DL1290"/>
      <c r="DM1290"/>
      <c r="DN1290"/>
      <c r="DO1290"/>
      <c r="DP1290"/>
      <c r="DQ1290"/>
      <c r="DR1290"/>
      <c r="DS1290"/>
      <c r="DT1290"/>
      <c r="DU1290"/>
      <c r="DV1290"/>
      <c r="DW1290"/>
      <c r="DX1290"/>
      <c r="DY1290"/>
      <c r="DZ1290"/>
      <c r="EA1290"/>
      <c r="EB1290"/>
      <c r="EC1290"/>
      <c r="ED1290"/>
      <c r="EE1290"/>
      <c r="EF1290"/>
      <c r="EG1290"/>
      <c r="EH1290"/>
      <c r="EI1290"/>
      <c r="EJ1290"/>
      <c r="EK1290"/>
      <c r="EL1290"/>
      <c r="EM1290"/>
      <c r="EN1290"/>
      <c r="EO1290"/>
      <c r="EP1290"/>
      <c r="EQ1290"/>
      <c r="ER1290"/>
    </row>
    <row r="1291" spans="81:148" ht="21" x14ac:dyDescent="0.5">
      <c r="CC1291"/>
      <c r="CD1291"/>
      <c r="CE1291"/>
      <c r="CF1291"/>
      <c r="CG1291"/>
      <c r="CH1291"/>
      <c r="CI1291"/>
      <c r="CJ1291"/>
      <c r="CK1291"/>
      <c r="CL1291"/>
      <c r="CM1291"/>
      <c r="CN1291"/>
      <c r="CO1291"/>
      <c r="CP1291"/>
      <c r="CQ1291"/>
      <c r="CR1291"/>
      <c r="CS1291"/>
      <c r="CT1291"/>
      <c r="CU1291"/>
      <c r="CV1291"/>
      <c r="CW1291"/>
      <c r="CX1291"/>
      <c r="CY1291"/>
      <c r="CZ1291"/>
      <c r="DA1291"/>
      <c r="DB1291"/>
      <c r="DC1291"/>
      <c r="DD1291"/>
      <c r="DE1291"/>
      <c r="DF1291"/>
      <c r="DG1291"/>
      <c r="DH1291"/>
      <c r="DI1291"/>
      <c r="DJ1291"/>
      <c r="DK1291"/>
      <c r="DL1291"/>
      <c r="DM1291"/>
      <c r="DN1291"/>
      <c r="DO1291"/>
      <c r="DP1291"/>
      <c r="DQ1291"/>
      <c r="DR1291"/>
      <c r="DS1291"/>
      <c r="DT1291"/>
      <c r="DU1291"/>
      <c r="DV1291"/>
      <c r="DW1291"/>
      <c r="DX1291"/>
      <c r="DY1291"/>
      <c r="DZ1291"/>
      <c r="EA1291"/>
      <c r="EB1291"/>
      <c r="EC1291"/>
      <c r="ED1291"/>
      <c r="EE1291"/>
      <c r="EF1291"/>
      <c r="EG1291"/>
      <c r="EH1291"/>
      <c r="EI1291"/>
      <c r="EJ1291"/>
      <c r="EK1291"/>
      <c r="EL1291"/>
      <c r="EM1291"/>
      <c r="EN1291"/>
      <c r="EO1291"/>
      <c r="EP1291"/>
      <c r="EQ1291"/>
      <c r="ER1291"/>
    </row>
    <row r="1292" spans="81:148" ht="21" x14ac:dyDescent="0.5">
      <c r="CC1292"/>
      <c r="CD1292"/>
      <c r="CE1292"/>
      <c r="CF1292"/>
      <c r="CG1292"/>
      <c r="CH1292"/>
      <c r="CI1292"/>
      <c r="CJ1292"/>
      <c r="CK1292"/>
      <c r="CL1292"/>
      <c r="CM1292"/>
      <c r="CN1292"/>
      <c r="CO1292"/>
      <c r="CP1292"/>
      <c r="CQ1292"/>
      <c r="CR1292"/>
      <c r="CS1292"/>
      <c r="CT1292"/>
      <c r="CU1292"/>
      <c r="CV1292"/>
      <c r="CW1292"/>
      <c r="CX1292"/>
      <c r="CY1292"/>
      <c r="CZ1292"/>
      <c r="DA1292"/>
      <c r="DB1292"/>
      <c r="DC1292"/>
      <c r="DD1292"/>
      <c r="DE1292"/>
      <c r="DF1292"/>
      <c r="DG1292"/>
      <c r="DH1292"/>
      <c r="DI1292"/>
      <c r="DJ1292"/>
      <c r="DK1292"/>
      <c r="DL1292"/>
      <c r="DM1292"/>
      <c r="DN1292"/>
      <c r="DO1292"/>
      <c r="DP1292"/>
      <c r="DQ1292"/>
      <c r="DR1292"/>
      <c r="DS1292"/>
      <c r="DT1292"/>
      <c r="DU1292"/>
      <c r="DV1292"/>
      <c r="DW1292"/>
      <c r="DX1292"/>
      <c r="DY1292"/>
      <c r="DZ1292"/>
      <c r="EA1292"/>
      <c r="EB1292"/>
      <c r="EC1292"/>
      <c r="ED1292"/>
      <c r="EE1292"/>
      <c r="EF1292"/>
      <c r="EG1292"/>
      <c r="EH1292"/>
      <c r="EI1292"/>
      <c r="EJ1292"/>
      <c r="EK1292"/>
      <c r="EL1292"/>
      <c r="EM1292"/>
      <c r="EN1292"/>
      <c r="EO1292"/>
      <c r="EP1292"/>
      <c r="EQ1292"/>
      <c r="ER1292"/>
    </row>
    <row r="1293" spans="81:148" ht="21" x14ac:dyDescent="0.5">
      <c r="CC1293"/>
      <c r="CD1293"/>
      <c r="CE1293"/>
      <c r="CF1293"/>
      <c r="CG1293"/>
      <c r="CH1293"/>
      <c r="CI1293"/>
      <c r="CJ1293"/>
      <c r="CK1293"/>
      <c r="CL1293"/>
      <c r="CM1293"/>
      <c r="CN1293"/>
      <c r="CO1293"/>
      <c r="CP1293"/>
      <c r="CQ1293"/>
      <c r="CR1293"/>
      <c r="CS1293"/>
      <c r="CT1293"/>
      <c r="CU1293"/>
      <c r="CV1293"/>
      <c r="CW1293"/>
      <c r="CX1293"/>
      <c r="CY1293"/>
      <c r="CZ1293"/>
      <c r="DA1293"/>
      <c r="DB1293"/>
      <c r="DC1293"/>
      <c r="DD1293"/>
      <c r="DE1293"/>
      <c r="DF1293"/>
      <c r="DG1293"/>
      <c r="DH1293"/>
      <c r="DI1293"/>
      <c r="DJ1293"/>
      <c r="DK1293"/>
      <c r="DL1293"/>
      <c r="DM1293"/>
      <c r="DN1293"/>
      <c r="DO1293"/>
      <c r="DP1293"/>
      <c r="DQ1293"/>
      <c r="DR1293"/>
      <c r="DS1293"/>
      <c r="DT1293"/>
      <c r="DU1293"/>
      <c r="DV1293"/>
      <c r="DW1293"/>
      <c r="DX1293"/>
      <c r="DY1293"/>
      <c r="DZ1293"/>
      <c r="EA1293"/>
      <c r="EB1293"/>
      <c r="EC1293"/>
      <c r="ED1293"/>
      <c r="EE1293"/>
      <c r="EF1293"/>
      <c r="EG1293"/>
      <c r="EH1293"/>
      <c r="EI1293"/>
      <c r="EJ1293"/>
      <c r="EK1293"/>
      <c r="EL1293"/>
      <c r="EM1293"/>
      <c r="EN1293"/>
      <c r="EO1293"/>
      <c r="EP1293"/>
      <c r="EQ1293"/>
      <c r="ER1293"/>
    </row>
    <row r="1294" spans="81:148" ht="21" x14ac:dyDescent="0.5">
      <c r="CC1294"/>
      <c r="CD1294"/>
      <c r="CE1294"/>
      <c r="CF1294"/>
      <c r="CG1294"/>
      <c r="CH1294"/>
      <c r="CI1294"/>
      <c r="CJ1294"/>
      <c r="CK1294"/>
      <c r="CL1294"/>
      <c r="CM1294"/>
      <c r="CN1294"/>
      <c r="CO1294"/>
      <c r="CP1294"/>
      <c r="CQ1294"/>
      <c r="CR1294"/>
      <c r="CS1294"/>
      <c r="CT1294"/>
      <c r="CU1294"/>
      <c r="CV1294"/>
      <c r="CW1294"/>
      <c r="CX1294"/>
      <c r="CY1294"/>
      <c r="CZ1294"/>
      <c r="DA1294"/>
      <c r="DB1294"/>
      <c r="DC1294"/>
      <c r="DD1294"/>
      <c r="DE1294"/>
      <c r="DF1294"/>
      <c r="DG1294"/>
      <c r="DH1294"/>
      <c r="DI1294"/>
      <c r="DJ1294"/>
      <c r="DK1294"/>
      <c r="DL1294"/>
      <c r="DM1294"/>
      <c r="DN1294"/>
      <c r="DO1294"/>
      <c r="DP1294"/>
      <c r="DQ1294"/>
      <c r="DR1294"/>
      <c r="DS1294"/>
      <c r="DT1294"/>
      <c r="DU1294"/>
      <c r="DV1294"/>
      <c r="DW1294"/>
      <c r="DX1294"/>
      <c r="DY1294"/>
      <c r="DZ1294"/>
      <c r="EA1294"/>
      <c r="EB1294"/>
      <c r="EC1294"/>
      <c r="ED1294"/>
      <c r="EE1294"/>
      <c r="EF1294"/>
      <c r="EG1294"/>
      <c r="EH1294"/>
      <c r="EI1294"/>
      <c r="EJ1294"/>
      <c r="EK1294"/>
      <c r="EL1294"/>
      <c r="EM1294"/>
      <c r="EN1294"/>
      <c r="EO1294"/>
      <c r="EP1294"/>
      <c r="EQ1294"/>
      <c r="ER1294"/>
    </row>
    <row r="1295" spans="81:148" ht="21" x14ac:dyDescent="0.5">
      <c r="CC1295"/>
      <c r="CD1295"/>
      <c r="CE1295"/>
      <c r="CF1295"/>
      <c r="CG1295"/>
      <c r="CH1295"/>
      <c r="CI1295"/>
      <c r="CJ1295"/>
      <c r="CK1295"/>
      <c r="CL1295"/>
      <c r="CM1295"/>
      <c r="CN1295"/>
      <c r="CO1295"/>
      <c r="CP1295"/>
      <c r="CQ1295"/>
      <c r="CR1295"/>
      <c r="CS1295"/>
      <c r="CT1295"/>
      <c r="CU1295"/>
      <c r="CV1295"/>
      <c r="CW1295"/>
      <c r="CX1295"/>
      <c r="CY1295"/>
      <c r="CZ1295"/>
      <c r="DA1295"/>
      <c r="DB1295"/>
      <c r="DC1295"/>
      <c r="DD1295"/>
      <c r="DE1295"/>
      <c r="DF1295"/>
      <c r="DG1295"/>
      <c r="DH1295"/>
      <c r="DI1295"/>
      <c r="DJ1295"/>
      <c r="DK1295"/>
      <c r="DL1295"/>
      <c r="DM1295"/>
      <c r="DN1295"/>
      <c r="DO1295"/>
      <c r="DP1295"/>
      <c r="DQ1295"/>
      <c r="DR1295"/>
      <c r="DS1295"/>
      <c r="DT1295"/>
      <c r="DU1295"/>
      <c r="DV1295"/>
      <c r="DW1295"/>
      <c r="DX1295"/>
      <c r="DY1295"/>
      <c r="DZ1295"/>
      <c r="EA1295"/>
      <c r="EB1295"/>
      <c r="EC1295"/>
      <c r="ED1295"/>
      <c r="EE1295"/>
      <c r="EF1295"/>
      <c r="EG1295"/>
      <c r="EH1295"/>
      <c r="EI1295"/>
      <c r="EJ1295"/>
      <c r="EK1295"/>
      <c r="EL1295"/>
      <c r="EM1295"/>
      <c r="EN1295"/>
      <c r="EO1295"/>
      <c r="EP1295"/>
      <c r="EQ1295"/>
      <c r="ER1295"/>
    </row>
    <row r="1296" spans="81:148" ht="21" x14ac:dyDescent="0.5">
      <c r="CC1296"/>
      <c r="CD1296"/>
      <c r="CE1296"/>
      <c r="CF1296"/>
      <c r="CG1296"/>
      <c r="CH1296"/>
      <c r="CI1296"/>
      <c r="CJ1296"/>
      <c r="CK1296"/>
      <c r="CL1296"/>
      <c r="CM1296"/>
      <c r="CN1296"/>
      <c r="CO1296"/>
      <c r="CP1296"/>
      <c r="CQ1296"/>
      <c r="CR1296"/>
      <c r="CS1296"/>
      <c r="CT1296"/>
      <c r="CU1296"/>
      <c r="CV1296"/>
      <c r="CW1296"/>
      <c r="CX1296"/>
      <c r="CY1296"/>
      <c r="CZ1296"/>
      <c r="DA1296"/>
      <c r="DB1296"/>
      <c r="DC1296"/>
      <c r="DD1296"/>
      <c r="DE1296"/>
      <c r="DF1296"/>
      <c r="DG1296"/>
      <c r="DH1296"/>
      <c r="DI1296"/>
      <c r="DJ1296"/>
      <c r="DK1296"/>
      <c r="DL1296"/>
      <c r="DM1296"/>
      <c r="DN1296"/>
      <c r="DO1296"/>
      <c r="DP1296"/>
      <c r="DQ1296"/>
      <c r="DR1296"/>
      <c r="DS1296"/>
      <c r="DT1296"/>
      <c r="DU1296"/>
      <c r="DV1296"/>
      <c r="DW1296"/>
      <c r="DX1296"/>
      <c r="DY1296"/>
      <c r="DZ1296"/>
      <c r="EA1296"/>
      <c r="EB1296"/>
      <c r="EC1296"/>
      <c r="ED1296"/>
      <c r="EE1296"/>
      <c r="EF1296"/>
      <c r="EG1296"/>
      <c r="EH1296"/>
      <c r="EI1296"/>
      <c r="EJ1296"/>
      <c r="EK1296"/>
      <c r="EL1296"/>
      <c r="EM1296"/>
      <c r="EN1296"/>
      <c r="EO1296"/>
      <c r="EP1296"/>
      <c r="EQ1296"/>
      <c r="ER1296"/>
    </row>
    <row r="1297" spans="81:148" ht="21" x14ac:dyDescent="0.5">
      <c r="CC1297"/>
      <c r="CD1297"/>
      <c r="CE1297"/>
      <c r="CF1297"/>
      <c r="CG1297"/>
      <c r="CH1297"/>
      <c r="CI1297"/>
      <c r="CJ1297"/>
      <c r="CK1297"/>
      <c r="CL1297"/>
      <c r="CM1297"/>
      <c r="CN1297"/>
      <c r="CO1297"/>
      <c r="CP1297"/>
      <c r="CQ1297"/>
      <c r="CR1297"/>
      <c r="CS1297"/>
      <c r="CT1297"/>
      <c r="CU1297"/>
      <c r="CV1297"/>
      <c r="CW1297"/>
      <c r="CX1297"/>
      <c r="CY1297"/>
      <c r="CZ1297"/>
      <c r="DA1297"/>
      <c r="DB1297"/>
      <c r="DC1297"/>
      <c r="DD1297"/>
      <c r="DE1297"/>
      <c r="DF1297"/>
      <c r="DG1297"/>
      <c r="DH1297"/>
      <c r="DI1297"/>
      <c r="DJ1297"/>
      <c r="DK1297"/>
      <c r="DL1297"/>
      <c r="DM1297"/>
      <c r="DN1297"/>
      <c r="DO1297"/>
      <c r="DP1297"/>
      <c r="DQ1297"/>
      <c r="DR1297"/>
      <c r="DS1297"/>
      <c r="DT1297"/>
      <c r="DU1297"/>
      <c r="DV1297"/>
      <c r="DW1297"/>
      <c r="DX1297"/>
      <c r="DY1297"/>
      <c r="DZ1297"/>
      <c r="EA1297"/>
      <c r="EB1297"/>
      <c r="EC1297"/>
      <c r="ED1297"/>
      <c r="EE1297"/>
      <c r="EF1297"/>
      <c r="EG1297"/>
      <c r="EH1297"/>
      <c r="EI1297"/>
      <c r="EJ1297"/>
      <c r="EK1297"/>
      <c r="EL1297"/>
      <c r="EM1297"/>
      <c r="EN1297"/>
      <c r="EO1297"/>
      <c r="EP1297"/>
      <c r="EQ1297"/>
      <c r="ER1297"/>
    </row>
    <row r="1298" spans="81:148" ht="21" x14ac:dyDescent="0.5">
      <c r="CC1298"/>
      <c r="CD1298"/>
      <c r="CE1298"/>
      <c r="CF1298"/>
      <c r="CG1298"/>
      <c r="CH1298"/>
      <c r="CI1298"/>
      <c r="CJ1298"/>
      <c r="CK1298"/>
      <c r="CL1298"/>
      <c r="CM1298"/>
      <c r="CN1298"/>
      <c r="CO1298"/>
      <c r="CP1298"/>
      <c r="CQ1298"/>
      <c r="CR1298"/>
      <c r="CS1298"/>
      <c r="CT1298"/>
      <c r="CU1298"/>
      <c r="CV1298"/>
      <c r="CW1298"/>
      <c r="CX1298"/>
      <c r="CY1298"/>
      <c r="CZ1298"/>
      <c r="DA1298"/>
      <c r="DB1298"/>
      <c r="DC1298"/>
      <c r="DD1298"/>
      <c r="DE1298"/>
      <c r="DF1298"/>
      <c r="DG1298"/>
      <c r="DH1298"/>
      <c r="DI1298"/>
      <c r="DJ1298"/>
      <c r="DK1298"/>
      <c r="DL1298"/>
      <c r="DM1298"/>
      <c r="DN1298"/>
      <c r="DO1298"/>
      <c r="DP1298"/>
      <c r="DQ1298"/>
      <c r="DR1298"/>
      <c r="DS1298"/>
      <c r="DT1298"/>
      <c r="DU1298"/>
      <c r="DV1298"/>
      <c r="DW1298"/>
      <c r="DX1298"/>
      <c r="DY1298"/>
      <c r="DZ1298"/>
      <c r="EA1298"/>
      <c r="EB1298"/>
      <c r="EC1298"/>
      <c r="ED1298"/>
      <c r="EE1298"/>
      <c r="EF1298"/>
      <c r="EG1298"/>
      <c r="EH1298"/>
      <c r="EI1298"/>
      <c r="EJ1298"/>
      <c r="EK1298"/>
      <c r="EL1298"/>
      <c r="EM1298"/>
      <c r="EN1298"/>
      <c r="EO1298"/>
      <c r="EP1298"/>
      <c r="EQ1298"/>
      <c r="ER1298"/>
    </row>
    <row r="1299" spans="81:148" ht="21" x14ac:dyDescent="0.5">
      <c r="CC1299"/>
      <c r="CD1299"/>
      <c r="CE1299"/>
      <c r="CF1299"/>
      <c r="CG1299"/>
      <c r="CH1299"/>
      <c r="CI1299"/>
      <c r="CJ1299"/>
      <c r="CK1299"/>
      <c r="CL1299"/>
      <c r="CM1299"/>
      <c r="CN1299"/>
      <c r="CO1299"/>
      <c r="CP1299"/>
      <c r="CQ1299"/>
      <c r="CR1299"/>
      <c r="CS1299"/>
      <c r="CT1299"/>
      <c r="CU1299"/>
      <c r="CV1299"/>
      <c r="CW1299"/>
      <c r="CX1299"/>
      <c r="CY1299"/>
      <c r="CZ1299"/>
      <c r="DA1299"/>
      <c r="DB1299"/>
      <c r="DC1299"/>
      <c r="DD1299"/>
      <c r="DE1299"/>
      <c r="DF1299"/>
      <c r="DG1299"/>
      <c r="DH1299"/>
      <c r="DI1299"/>
      <c r="DJ1299"/>
      <c r="DK1299"/>
      <c r="DL1299"/>
      <c r="DM1299"/>
      <c r="DN1299"/>
      <c r="DO1299"/>
      <c r="DP1299"/>
      <c r="DQ1299"/>
      <c r="DR1299"/>
      <c r="DS1299"/>
      <c r="DT1299"/>
      <c r="DU1299"/>
      <c r="DV1299"/>
      <c r="DW1299"/>
      <c r="DX1299"/>
      <c r="DY1299"/>
      <c r="DZ1299"/>
      <c r="EA1299"/>
      <c r="EB1299"/>
      <c r="EC1299"/>
      <c r="ED1299"/>
      <c r="EE1299"/>
      <c r="EF1299"/>
      <c r="EG1299"/>
      <c r="EH1299"/>
      <c r="EI1299"/>
      <c r="EJ1299"/>
      <c r="EK1299"/>
      <c r="EL1299"/>
      <c r="EM1299"/>
      <c r="EN1299"/>
      <c r="EO1299"/>
      <c r="EP1299"/>
      <c r="EQ1299"/>
      <c r="ER1299"/>
    </row>
    <row r="1300" spans="81:148" ht="21" x14ac:dyDescent="0.5">
      <c r="CC1300"/>
      <c r="CD1300"/>
      <c r="CE1300"/>
      <c r="CF1300"/>
      <c r="CG1300"/>
      <c r="CH1300"/>
      <c r="CI1300"/>
      <c r="CJ1300"/>
      <c r="CK1300"/>
      <c r="CL1300"/>
      <c r="CM1300"/>
      <c r="CN1300"/>
      <c r="CO1300"/>
      <c r="CP1300"/>
      <c r="CQ1300"/>
      <c r="CR1300"/>
      <c r="CS1300"/>
      <c r="CT1300"/>
      <c r="CU1300"/>
      <c r="CV1300"/>
      <c r="CW1300"/>
      <c r="CX1300"/>
      <c r="CY1300"/>
      <c r="CZ1300"/>
      <c r="DA1300"/>
      <c r="DB1300"/>
      <c r="DC1300"/>
      <c r="DD1300"/>
      <c r="DE1300"/>
      <c r="DF1300"/>
      <c r="DG1300"/>
      <c r="DH1300"/>
      <c r="DI1300"/>
      <c r="DJ1300"/>
      <c r="DK1300"/>
      <c r="DL1300"/>
      <c r="DM1300"/>
      <c r="DN1300"/>
      <c r="DO1300"/>
      <c r="DP1300"/>
      <c r="DQ1300"/>
      <c r="DR1300"/>
      <c r="DS1300"/>
      <c r="DT1300"/>
      <c r="DU1300"/>
      <c r="DV1300"/>
      <c r="DW1300"/>
      <c r="DX1300"/>
      <c r="DY1300"/>
      <c r="DZ1300"/>
      <c r="EA1300"/>
      <c r="EB1300"/>
      <c r="EC1300"/>
      <c r="ED1300"/>
      <c r="EE1300"/>
      <c r="EF1300"/>
      <c r="EG1300"/>
      <c r="EH1300"/>
      <c r="EI1300"/>
      <c r="EJ1300"/>
      <c r="EK1300"/>
      <c r="EL1300"/>
      <c r="EM1300"/>
      <c r="EN1300"/>
      <c r="EO1300"/>
      <c r="EP1300"/>
      <c r="EQ1300"/>
      <c r="ER1300"/>
    </row>
    <row r="1301" spans="81:148" ht="21" x14ac:dyDescent="0.5">
      <c r="CC1301"/>
      <c r="CD1301"/>
      <c r="CE1301"/>
      <c r="CF1301"/>
      <c r="CG1301"/>
      <c r="CH1301"/>
      <c r="CI1301"/>
      <c r="CJ1301"/>
      <c r="CK1301"/>
      <c r="CL1301"/>
      <c r="CM1301"/>
      <c r="CN1301"/>
      <c r="CO1301"/>
      <c r="CP1301"/>
      <c r="CQ1301"/>
      <c r="CR1301"/>
      <c r="CS1301"/>
      <c r="CT1301"/>
      <c r="CU1301"/>
      <c r="CV1301"/>
      <c r="CW1301"/>
      <c r="CX1301"/>
      <c r="CY1301"/>
      <c r="CZ1301"/>
      <c r="DA1301"/>
      <c r="DB1301"/>
      <c r="DC1301"/>
      <c r="DD1301"/>
      <c r="DE1301"/>
      <c r="DF1301"/>
      <c r="DG1301"/>
      <c r="DH1301"/>
      <c r="DI1301"/>
      <c r="DJ1301"/>
      <c r="DK1301"/>
      <c r="DL1301"/>
      <c r="DM1301"/>
      <c r="DN1301"/>
      <c r="DO1301"/>
      <c r="DP1301"/>
      <c r="DQ1301"/>
      <c r="DR1301"/>
      <c r="DS1301"/>
      <c r="DT1301"/>
      <c r="DU1301"/>
      <c r="DV1301"/>
      <c r="DW1301"/>
      <c r="DX1301"/>
      <c r="DY1301"/>
      <c r="DZ1301"/>
      <c r="EA1301"/>
      <c r="EB1301"/>
      <c r="EC1301"/>
      <c r="ED1301"/>
      <c r="EE1301"/>
      <c r="EF1301"/>
      <c r="EG1301"/>
      <c r="EH1301"/>
      <c r="EI1301"/>
      <c r="EJ1301"/>
      <c r="EK1301"/>
      <c r="EL1301"/>
      <c r="EM1301"/>
      <c r="EN1301"/>
      <c r="EO1301"/>
      <c r="EP1301"/>
      <c r="EQ1301"/>
      <c r="ER1301"/>
    </row>
    <row r="1302" spans="81:148" ht="21" x14ac:dyDescent="0.5">
      <c r="CC1302"/>
      <c r="CD1302"/>
      <c r="CE1302"/>
      <c r="CF1302"/>
      <c r="CG1302"/>
      <c r="CH1302"/>
      <c r="CI1302"/>
      <c r="CJ1302"/>
      <c r="CK1302"/>
      <c r="CL1302"/>
      <c r="CM1302"/>
      <c r="CN1302"/>
      <c r="CO1302"/>
      <c r="CP1302"/>
      <c r="CQ1302"/>
      <c r="CR1302"/>
      <c r="CS1302"/>
      <c r="CT1302"/>
      <c r="CU1302"/>
      <c r="CV1302"/>
      <c r="CW1302"/>
      <c r="CX1302"/>
      <c r="CY1302"/>
      <c r="CZ1302"/>
      <c r="DA1302"/>
      <c r="DB1302"/>
      <c r="DC1302"/>
      <c r="DD1302"/>
      <c r="DE1302"/>
      <c r="DF1302"/>
      <c r="DG1302"/>
      <c r="DH1302"/>
      <c r="DI1302"/>
      <c r="DJ1302"/>
      <c r="DK1302"/>
      <c r="DL1302"/>
      <c r="DM1302"/>
      <c r="DN1302"/>
      <c r="DO1302"/>
      <c r="DP1302"/>
      <c r="DQ1302"/>
      <c r="DR1302"/>
      <c r="DS1302"/>
      <c r="DT1302"/>
      <c r="DU1302"/>
      <c r="DV1302"/>
      <c r="DW1302"/>
      <c r="DX1302"/>
      <c r="DY1302"/>
      <c r="DZ1302"/>
      <c r="EA1302"/>
      <c r="EB1302"/>
      <c r="EC1302"/>
      <c r="ED1302"/>
      <c r="EE1302"/>
      <c r="EF1302"/>
      <c r="EG1302"/>
      <c r="EH1302"/>
      <c r="EI1302"/>
      <c r="EJ1302"/>
      <c r="EK1302"/>
      <c r="EL1302"/>
      <c r="EM1302"/>
      <c r="EN1302"/>
      <c r="EO1302"/>
      <c r="EP1302"/>
      <c r="EQ1302"/>
      <c r="ER1302"/>
    </row>
    <row r="1303" spans="81:148" ht="21" x14ac:dyDescent="0.5">
      <c r="CC1303"/>
      <c r="CD1303"/>
      <c r="CE1303"/>
      <c r="CF1303"/>
      <c r="CG1303"/>
      <c r="CH1303"/>
      <c r="CI1303"/>
      <c r="CJ1303"/>
      <c r="CK1303"/>
      <c r="CL1303"/>
      <c r="CM1303"/>
      <c r="CN1303"/>
      <c r="CO1303"/>
      <c r="CP1303"/>
      <c r="CQ1303"/>
      <c r="CR1303"/>
      <c r="CS1303"/>
      <c r="CT1303"/>
      <c r="CU1303"/>
      <c r="CV1303"/>
      <c r="CW1303"/>
      <c r="CX1303"/>
      <c r="CY1303"/>
      <c r="CZ1303"/>
      <c r="DA1303"/>
      <c r="DB1303"/>
      <c r="DC1303"/>
      <c r="DD1303"/>
      <c r="DE1303"/>
      <c r="DF1303"/>
      <c r="DG1303"/>
      <c r="DH1303"/>
      <c r="DI1303"/>
      <c r="DJ1303"/>
      <c r="DK1303"/>
      <c r="DL1303"/>
      <c r="DM1303"/>
      <c r="DN1303"/>
      <c r="DO1303"/>
      <c r="DP1303"/>
      <c r="DQ1303"/>
      <c r="DR1303"/>
      <c r="DS1303"/>
      <c r="DT1303"/>
      <c r="DU1303"/>
      <c r="DV1303"/>
      <c r="DW1303"/>
      <c r="DX1303"/>
      <c r="DY1303"/>
      <c r="DZ1303"/>
      <c r="EA1303"/>
      <c r="EB1303"/>
      <c r="EC1303"/>
      <c r="ED1303"/>
      <c r="EE1303"/>
      <c r="EF1303"/>
      <c r="EG1303"/>
      <c r="EH1303"/>
      <c r="EI1303"/>
      <c r="EJ1303"/>
      <c r="EK1303"/>
      <c r="EL1303"/>
      <c r="EM1303"/>
      <c r="EN1303"/>
      <c r="EO1303"/>
      <c r="EP1303"/>
      <c r="EQ1303"/>
      <c r="ER1303"/>
    </row>
    <row r="1304" spans="81:148" ht="21" x14ac:dyDescent="0.5">
      <c r="CC1304"/>
      <c r="CD1304"/>
      <c r="CE1304"/>
      <c r="CF1304"/>
      <c r="CG1304"/>
      <c r="CH1304"/>
      <c r="CI1304"/>
      <c r="CJ1304"/>
      <c r="CK1304"/>
      <c r="CL1304"/>
      <c r="CM1304"/>
      <c r="CN1304"/>
      <c r="CO1304"/>
      <c r="CP1304"/>
      <c r="CQ1304"/>
      <c r="CR1304"/>
      <c r="CS1304"/>
      <c r="CT1304"/>
      <c r="CU1304"/>
      <c r="CV1304"/>
      <c r="CW1304"/>
      <c r="CX1304"/>
      <c r="CY1304"/>
      <c r="CZ1304"/>
      <c r="DA1304"/>
      <c r="DB1304"/>
      <c r="DC1304"/>
      <c r="DD1304"/>
      <c r="DE1304"/>
      <c r="DF1304"/>
      <c r="DG1304"/>
      <c r="DH1304"/>
      <c r="DI1304"/>
      <c r="DJ1304"/>
      <c r="DK1304"/>
      <c r="DL1304"/>
      <c r="DM1304"/>
      <c r="DN1304"/>
      <c r="DO1304"/>
      <c r="DP1304"/>
      <c r="DQ1304"/>
      <c r="DR1304"/>
      <c r="DS1304"/>
      <c r="DT1304"/>
      <c r="DU1304"/>
      <c r="DV1304"/>
      <c r="DW1304"/>
      <c r="DX1304"/>
      <c r="DY1304"/>
      <c r="DZ1304"/>
      <c r="EA1304"/>
      <c r="EB1304"/>
      <c r="EC1304"/>
      <c r="ED1304"/>
      <c r="EE1304"/>
      <c r="EF1304"/>
      <c r="EG1304"/>
      <c r="EH1304"/>
      <c r="EI1304"/>
      <c r="EJ1304"/>
      <c r="EK1304"/>
      <c r="EL1304"/>
      <c r="EM1304"/>
      <c r="EN1304"/>
      <c r="EO1304"/>
      <c r="EP1304"/>
      <c r="EQ1304"/>
      <c r="ER1304"/>
    </row>
    <row r="1305" spans="81:148" ht="21" x14ac:dyDescent="0.5">
      <c r="CC1305"/>
      <c r="CD1305"/>
      <c r="CE1305"/>
      <c r="CF1305"/>
      <c r="CG1305"/>
      <c r="CH1305"/>
      <c r="CI1305"/>
      <c r="CJ1305"/>
      <c r="CK1305"/>
      <c r="CL1305"/>
      <c r="CM1305"/>
      <c r="CN1305"/>
      <c r="CO1305"/>
      <c r="CP1305"/>
      <c r="CQ1305"/>
      <c r="CR1305"/>
      <c r="CS1305"/>
      <c r="CT1305"/>
      <c r="CU1305"/>
      <c r="CV1305"/>
      <c r="CW1305"/>
      <c r="CX1305"/>
      <c r="CY1305"/>
      <c r="CZ1305"/>
      <c r="DA1305"/>
      <c r="DB1305"/>
      <c r="DC1305"/>
      <c r="DD1305"/>
      <c r="DE1305"/>
      <c r="DF1305"/>
      <c r="DG1305"/>
      <c r="DH1305"/>
      <c r="DI1305"/>
      <c r="DJ1305"/>
      <c r="DK1305"/>
      <c r="DL1305"/>
      <c r="DM1305"/>
      <c r="DN1305"/>
      <c r="DO1305"/>
      <c r="DP1305"/>
      <c r="DQ1305"/>
      <c r="DR1305"/>
      <c r="DS1305"/>
      <c r="DT1305"/>
      <c r="DU1305"/>
      <c r="DV1305"/>
      <c r="DW1305"/>
      <c r="DX1305"/>
      <c r="DY1305"/>
      <c r="DZ1305"/>
      <c r="EA1305"/>
      <c r="EB1305"/>
      <c r="EC1305"/>
      <c r="ED1305"/>
      <c r="EE1305"/>
      <c r="EF1305"/>
      <c r="EG1305"/>
      <c r="EH1305"/>
      <c r="EI1305"/>
      <c r="EJ1305"/>
      <c r="EK1305"/>
      <c r="EL1305"/>
      <c r="EM1305"/>
      <c r="EN1305"/>
      <c r="EO1305"/>
      <c r="EP1305"/>
      <c r="EQ1305"/>
      <c r="ER1305"/>
    </row>
    <row r="1306" spans="81:148" ht="21" x14ac:dyDescent="0.5">
      <c r="CC1306"/>
      <c r="CD1306"/>
      <c r="CE1306"/>
      <c r="CF1306"/>
      <c r="CG1306"/>
      <c r="CH1306"/>
      <c r="CI1306"/>
      <c r="CJ1306"/>
      <c r="CK1306"/>
      <c r="CL1306"/>
      <c r="CM1306"/>
      <c r="CN1306"/>
      <c r="CO1306"/>
      <c r="CP1306"/>
      <c r="CQ1306"/>
      <c r="CR1306"/>
      <c r="CS1306"/>
      <c r="CT1306"/>
      <c r="CU1306"/>
      <c r="CV1306"/>
      <c r="CW1306"/>
      <c r="CX1306"/>
      <c r="CY1306"/>
      <c r="CZ1306"/>
      <c r="DA1306"/>
      <c r="DB1306"/>
      <c r="DC1306"/>
      <c r="DD1306"/>
      <c r="DE1306"/>
      <c r="DF1306"/>
      <c r="DG1306"/>
      <c r="DH1306"/>
      <c r="DI1306"/>
      <c r="DJ1306"/>
      <c r="DK1306"/>
      <c r="DL1306"/>
      <c r="DM1306"/>
      <c r="DN1306"/>
      <c r="DO1306"/>
      <c r="DP1306"/>
      <c r="DQ1306"/>
      <c r="DR1306"/>
      <c r="DS1306"/>
      <c r="DT1306"/>
      <c r="DU1306"/>
      <c r="DV1306"/>
      <c r="DW1306"/>
      <c r="DX1306"/>
      <c r="DY1306"/>
      <c r="DZ1306"/>
      <c r="EA1306"/>
      <c r="EB1306"/>
      <c r="EC1306"/>
      <c r="ED1306"/>
      <c r="EE1306"/>
      <c r="EF1306"/>
      <c r="EG1306"/>
      <c r="EH1306"/>
      <c r="EI1306"/>
      <c r="EJ1306"/>
      <c r="EK1306"/>
      <c r="EL1306"/>
      <c r="EM1306"/>
      <c r="EN1306"/>
      <c r="EO1306"/>
      <c r="EP1306"/>
      <c r="EQ1306"/>
      <c r="ER1306"/>
    </row>
    <row r="1307" spans="81:148" ht="21" x14ac:dyDescent="0.5">
      <c r="CC1307"/>
      <c r="CD1307"/>
      <c r="CE1307"/>
      <c r="CF1307"/>
      <c r="CG1307"/>
      <c r="CH1307"/>
      <c r="CI1307"/>
      <c r="CJ1307"/>
      <c r="CK1307"/>
      <c r="CL1307"/>
      <c r="CM1307"/>
      <c r="CN1307"/>
      <c r="CO1307"/>
      <c r="CP1307"/>
      <c r="CQ1307"/>
      <c r="CR1307"/>
      <c r="CS1307"/>
      <c r="CT1307"/>
      <c r="CU1307"/>
      <c r="CV1307"/>
      <c r="CW1307"/>
      <c r="CX1307"/>
      <c r="CY1307"/>
      <c r="CZ1307"/>
      <c r="DA1307"/>
      <c r="DB1307"/>
      <c r="DC1307"/>
      <c r="DD1307"/>
      <c r="DE1307"/>
      <c r="DF1307"/>
      <c r="DG1307"/>
      <c r="DH1307"/>
      <c r="DI1307"/>
      <c r="DJ1307"/>
      <c r="DK1307"/>
      <c r="DL1307"/>
      <c r="DM1307"/>
      <c r="DN1307"/>
      <c r="DO1307"/>
      <c r="DP1307"/>
      <c r="DQ1307"/>
      <c r="DR1307"/>
      <c r="DS1307"/>
      <c r="DT1307"/>
      <c r="DU1307"/>
      <c r="DV1307"/>
      <c r="DW1307"/>
      <c r="DX1307"/>
      <c r="DY1307"/>
      <c r="DZ1307"/>
      <c r="EA1307"/>
      <c r="EB1307"/>
      <c r="EC1307"/>
      <c r="ED1307"/>
      <c r="EE1307"/>
      <c r="EF1307"/>
      <c r="EG1307"/>
      <c r="EH1307"/>
      <c r="EI1307"/>
      <c r="EJ1307"/>
      <c r="EK1307"/>
      <c r="EL1307"/>
      <c r="EM1307"/>
      <c r="EN1307"/>
      <c r="EO1307"/>
      <c r="EP1307"/>
      <c r="EQ1307"/>
      <c r="ER1307"/>
    </row>
    <row r="1308" spans="81:148" ht="21" x14ac:dyDescent="0.5">
      <c r="CC1308"/>
      <c r="CD1308"/>
      <c r="CE1308"/>
      <c r="CF1308"/>
      <c r="CG1308"/>
      <c r="CH1308"/>
      <c r="CI1308"/>
      <c r="CJ1308"/>
      <c r="CK1308"/>
      <c r="CL1308"/>
      <c r="CM1308"/>
      <c r="CN1308"/>
      <c r="CO1308"/>
      <c r="CP1308"/>
      <c r="CQ1308"/>
      <c r="CR1308"/>
      <c r="CS1308"/>
      <c r="CT1308"/>
      <c r="CU1308"/>
      <c r="CV1308"/>
      <c r="CW1308"/>
      <c r="CX1308"/>
      <c r="CY1308"/>
      <c r="CZ1308"/>
      <c r="DA1308"/>
      <c r="DB1308"/>
      <c r="DC1308"/>
      <c r="DD1308"/>
      <c r="DE1308"/>
      <c r="DF1308"/>
      <c r="DG1308"/>
      <c r="DH1308"/>
      <c r="DI1308"/>
      <c r="DJ1308"/>
      <c r="DK1308"/>
      <c r="DL1308"/>
      <c r="DM1308"/>
      <c r="DN1308"/>
      <c r="DO1308"/>
      <c r="DP1308"/>
      <c r="DQ1308"/>
      <c r="DR1308"/>
      <c r="DS1308"/>
      <c r="DT1308"/>
      <c r="DU1308"/>
      <c r="DV1308"/>
      <c r="DW1308"/>
      <c r="DX1308"/>
      <c r="DY1308"/>
      <c r="DZ1308"/>
      <c r="EA1308"/>
      <c r="EB1308"/>
      <c r="EC1308"/>
      <c r="ED1308"/>
      <c r="EE1308"/>
      <c r="EF1308"/>
      <c r="EG1308"/>
      <c r="EH1308"/>
      <c r="EI1308"/>
      <c r="EJ1308"/>
      <c r="EK1308"/>
      <c r="EL1308"/>
      <c r="EM1308"/>
      <c r="EN1308"/>
      <c r="EO1308"/>
      <c r="EP1308"/>
      <c r="EQ1308"/>
      <c r="ER1308"/>
    </row>
    <row r="1309" spans="81:148" ht="21" x14ac:dyDescent="0.5">
      <c r="CC1309"/>
      <c r="CD1309"/>
      <c r="CE1309"/>
      <c r="CF1309"/>
      <c r="CG1309"/>
      <c r="CH1309"/>
      <c r="CI1309"/>
      <c r="CJ1309"/>
      <c r="CK1309"/>
      <c r="CL1309"/>
      <c r="CM1309"/>
      <c r="CN1309"/>
      <c r="CO1309"/>
      <c r="CP1309"/>
      <c r="CQ1309"/>
      <c r="CR1309"/>
      <c r="CS1309"/>
      <c r="CT1309"/>
      <c r="CU1309"/>
      <c r="CV1309"/>
      <c r="CW1309"/>
      <c r="CX1309"/>
      <c r="CY1309"/>
      <c r="CZ1309"/>
      <c r="DA1309"/>
      <c r="DB1309"/>
      <c r="DC1309"/>
      <c r="DD1309"/>
      <c r="DE1309"/>
      <c r="DF1309"/>
      <c r="DG1309"/>
      <c r="DH1309"/>
      <c r="DI1309"/>
      <c r="DJ1309"/>
      <c r="DK1309"/>
      <c r="DL1309"/>
      <c r="DM1309"/>
      <c r="DN1309"/>
      <c r="DO1309"/>
      <c r="DP1309"/>
      <c r="DQ1309"/>
      <c r="DR1309"/>
      <c r="DS1309"/>
      <c r="DT1309"/>
      <c r="DU1309"/>
      <c r="DV1309"/>
      <c r="DW1309"/>
      <c r="DX1309"/>
      <c r="DY1309"/>
      <c r="DZ1309"/>
      <c r="EA1309"/>
      <c r="EB1309"/>
      <c r="EC1309"/>
      <c r="ED1309"/>
      <c r="EE1309"/>
      <c r="EF1309"/>
      <c r="EG1309"/>
      <c r="EH1309"/>
      <c r="EI1309"/>
      <c r="EJ1309"/>
      <c r="EK1309"/>
      <c r="EL1309"/>
      <c r="EM1309"/>
      <c r="EN1309"/>
      <c r="EO1309"/>
      <c r="EP1309"/>
      <c r="EQ1309"/>
      <c r="ER1309"/>
    </row>
    <row r="1310" spans="81:148" ht="21" x14ac:dyDescent="0.5">
      <c r="CC1310"/>
      <c r="CD1310"/>
      <c r="CE1310"/>
      <c r="CF1310"/>
      <c r="CG1310"/>
      <c r="CH1310"/>
      <c r="CI1310"/>
      <c r="CJ1310"/>
      <c r="CK1310"/>
      <c r="CL1310"/>
      <c r="CM1310"/>
      <c r="CN1310"/>
      <c r="CO1310"/>
      <c r="CP1310"/>
      <c r="CQ1310"/>
      <c r="CR1310"/>
      <c r="CS1310"/>
      <c r="CT1310"/>
      <c r="CU1310"/>
      <c r="CV1310"/>
      <c r="CW1310"/>
      <c r="CX1310"/>
      <c r="CY1310"/>
      <c r="CZ1310"/>
      <c r="DA1310"/>
      <c r="DB1310"/>
      <c r="DC1310"/>
      <c r="DD1310"/>
      <c r="DE1310"/>
      <c r="DF1310"/>
      <c r="DG1310"/>
      <c r="DH1310"/>
      <c r="DI1310"/>
      <c r="DJ1310"/>
      <c r="DK1310"/>
      <c r="DL1310"/>
      <c r="DM1310"/>
      <c r="DN1310"/>
      <c r="DO1310"/>
      <c r="DP1310"/>
      <c r="DQ1310"/>
      <c r="DR1310"/>
      <c r="DS1310"/>
      <c r="DT1310"/>
      <c r="DU1310"/>
      <c r="DV1310"/>
      <c r="DW1310"/>
      <c r="DX1310"/>
      <c r="DY1310"/>
      <c r="DZ1310"/>
      <c r="EA1310"/>
      <c r="EB1310"/>
      <c r="EC1310"/>
      <c r="ED1310"/>
      <c r="EE1310"/>
      <c r="EF1310"/>
      <c r="EG1310"/>
      <c r="EH1310"/>
      <c r="EI1310"/>
      <c r="EJ1310"/>
      <c r="EK1310"/>
      <c r="EL1310"/>
      <c r="EM1310"/>
      <c r="EN1310"/>
      <c r="EO1310"/>
      <c r="EP1310"/>
      <c r="EQ1310"/>
      <c r="ER1310"/>
    </row>
    <row r="1311" spans="81:148" ht="21" x14ac:dyDescent="0.5">
      <c r="CC1311"/>
      <c r="CD1311"/>
      <c r="CE1311"/>
      <c r="CF1311"/>
      <c r="CG1311"/>
      <c r="CH1311"/>
      <c r="CI1311"/>
      <c r="CJ1311"/>
      <c r="CK1311"/>
      <c r="CL1311"/>
      <c r="CM1311"/>
      <c r="CN1311"/>
      <c r="CO1311"/>
      <c r="CP1311"/>
      <c r="CQ1311"/>
      <c r="CR1311"/>
      <c r="CS1311"/>
      <c r="CT1311"/>
      <c r="CU1311"/>
      <c r="CV1311"/>
      <c r="CW1311"/>
      <c r="CX1311"/>
      <c r="CY1311"/>
      <c r="CZ1311"/>
      <c r="DA1311"/>
      <c r="DB1311"/>
      <c r="DC1311"/>
      <c r="DD1311"/>
      <c r="DE1311"/>
      <c r="DF1311"/>
      <c r="DG1311"/>
      <c r="DH1311"/>
      <c r="DI1311"/>
      <c r="DJ1311"/>
      <c r="DK1311"/>
      <c r="DL1311"/>
      <c r="DM1311"/>
      <c r="DN1311"/>
      <c r="DO1311"/>
      <c r="DP1311"/>
      <c r="DQ1311"/>
      <c r="DR1311"/>
      <c r="DS1311"/>
      <c r="DT1311"/>
      <c r="DU1311"/>
      <c r="DV1311"/>
      <c r="DW1311"/>
      <c r="DX1311"/>
      <c r="DY1311"/>
      <c r="DZ1311"/>
      <c r="EA1311"/>
      <c r="EB1311"/>
      <c r="EC1311"/>
      <c r="ED1311"/>
      <c r="EE1311"/>
      <c r="EF1311"/>
      <c r="EG1311"/>
      <c r="EH1311"/>
      <c r="EI1311"/>
      <c r="EJ1311"/>
      <c r="EK1311"/>
      <c r="EL1311"/>
      <c r="EM1311"/>
      <c r="EN1311"/>
      <c r="EO1311"/>
      <c r="EP1311"/>
      <c r="EQ1311"/>
      <c r="ER1311"/>
    </row>
    <row r="1312" spans="81:148" ht="21" x14ac:dyDescent="0.5">
      <c r="CC1312"/>
      <c r="CD1312"/>
      <c r="CE1312"/>
      <c r="CF1312"/>
      <c r="CG1312"/>
      <c r="CH1312"/>
      <c r="CI1312"/>
      <c r="CJ1312"/>
      <c r="CK1312"/>
      <c r="CL1312"/>
      <c r="CM1312"/>
      <c r="CN1312"/>
      <c r="CO1312"/>
      <c r="CP1312"/>
      <c r="CQ1312"/>
      <c r="CR1312"/>
      <c r="CS1312"/>
      <c r="CT1312"/>
      <c r="CU1312"/>
      <c r="CV1312"/>
      <c r="CW1312"/>
      <c r="CX1312"/>
      <c r="CY1312"/>
      <c r="CZ1312"/>
      <c r="DA1312"/>
      <c r="DB1312"/>
      <c r="DC1312"/>
      <c r="DD1312"/>
      <c r="DE1312"/>
      <c r="DF1312"/>
      <c r="DG1312"/>
      <c r="DH1312"/>
      <c r="DI1312"/>
      <c r="DJ1312"/>
      <c r="DK1312"/>
      <c r="DL1312"/>
      <c r="DM1312"/>
      <c r="DN1312"/>
      <c r="DO1312"/>
      <c r="DP1312"/>
      <c r="DQ1312"/>
      <c r="DR1312"/>
      <c r="DS1312"/>
      <c r="DT1312"/>
      <c r="DU1312"/>
      <c r="DV1312"/>
      <c r="DW1312"/>
      <c r="DX1312"/>
      <c r="DY1312"/>
      <c r="DZ1312"/>
      <c r="EA1312"/>
      <c r="EB1312"/>
      <c r="EC1312"/>
      <c r="ED1312"/>
      <c r="EE1312"/>
      <c r="EF1312"/>
      <c r="EG1312"/>
      <c r="EH1312"/>
      <c r="EI1312"/>
      <c r="EJ1312"/>
      <c r="EK1312"/>
      <c r="EL1312"/>
      <c r="EM1312"/>
      <c r="EN1312"/>
      <c r="EO1312"/>
      <c r="EP1312"/>
      <c r="EQ1312"/>
      <c r="ER1312"/>
    </row>
    <row r="1313" spans="81:148" ht="21" x14ac:dyDescent="0.5">
      <c r="CC1313"/>
      <c r="CD1313"/>
      <c r="CE1313"/>
      <c r="CF1313"/>
      <c r="CG1313"/>
      <c r="CH1313"/>
      <c r="CI1313"/>
      <c r="CJ1313"/>
      <c r="CK1313"/>
      <c r="CL1313"/>
      <c r="CM1313"/>
      <c r="CN1313"/>
      <c r="CO1313"/>
      <c r="CP1313"/>
      <c r="CQ1313"/>
      <c r="CR1313"/>
      <c r="CS1313"/>
      <c r="CT1313"/>
      <c r="CU1313"/>
      <c r="CV1313"/>
      <c r="CW1313"/>
      <c r="CX1313"/>
      <c r="CY1313"/>
      <c r="CZ1313"/>
      <c r="DA1313"/>
      <c r="DB1313"/>
      <c r="DC1313"/>
      <c r="DD1313"/>
      <c r="DE1313"/>
      <c r="DF1313"/>
      <c r="DG1313"/>
      <c r="DH1313"/>
      <c r="DI1313"/>
      <c r="DJ1313"/>
      <c r="DK1313"/>
      <c r="DL1313"/>
      <c r="DM1313"/>
      <c r="DN1313"/>
      <c r="DO1313"/>
      <c r="DP1313"/>
      <c r="DQ1313"/>
      <c r="DR1313"/>
      <c r="DS1313"/>
      <c r="DT1313"/>
      <c r="DU1313"/>
      <c r="DV1313"/>
      <c r="DW1313"/>
      <c r="DX1313"/>
      <c r="DY1313"/>
      <c r="DZ1313"/>
      <c r="EA1313"/>
      <c r="EB1313"/>
      <c r="EC1313"/>
      <c r="ED1313"/>
      <c r="EE1313"/>
      <c r="EF1313"/>
      <c r="EG1313"/>
      <c r="EH1313"/>
      <c r="EI1313"/>
      <c r="EJ1313"/>
      <c r="EK1313"/>
      <c r="EL1313"/>
      <c r="EM1313"/>
      <c r="EN1313"/>
      <c r="EO1313"/>
      <c r="EP1313"/>
      <c r="EQ1313"/>
      <c r="ER1313"/>
    </row>
    <row r="1314" spans="81:148" ht="21" x14ac:dyDescent="0.5">
      <c r="CC1314"/>
      <c r="CD1314"/>
      <c r="CE1314"/>
      <c r="CF1314"/>
      <c r="CG1314"/>
      <c r="CH1314"/>
      <c r="CI1314"/>
      <c r="CJ1314"/>
      <c r="CK1314"/>
      <c r="CL1314"/>
      <c r="CM1314"/>
      <c r="CN1314"/>
      <c r="CO1314"/>
      <c r="CP1314"/>
      <c r="CQ1314"/>
      <c r="CR1314"/>
      <c r="CS1314"/>
      <c r="CT1314"/>
      <c r="CU1314"/>
      <c r="CV1314"/>
      <c r="CW1314"/>
      <c r="CX1314"/>
      <c r="CY1314"/>
      <c r="CZ1314"/>
      <c r="DA1314"/>
      <c r="DB1314"/>
      <c r="DC1314"/>
      <c r="DD1314"/>
      <c r="DE1314"/>
      <c r="DF1314"/>
      <c r="DG1314"/>
      <c r="DH1314"/>
      <c r="DI1314"/>
      <c r="DJ1314"/>
      <c r="DK1314"/>
      <c r="DL1314"/>
      <c r="DM1314"/>
      <c r="DN1314"/>
      <c r="DO1314"/>
      <c r="DP1314"/>
      <c r="DQ1314"/>
      <c r="DR1314"/>
      <c r="DS1314"/>
      <c r="DT1314"/>
      <c r="DU1314"/>
      <c r="DV1314"/>
      <c r="DW1314"/>
      <c r="DX1314"/>
      <c r="DY1314"/>
      <c r="DZ1314"/>
      <c r="EA1314"/>
      <c r="EB1314"/>
      <c r="EC1314"/>
      <c r="ED1314"/>
      <c r="EE1314"/>
      <c r="EF1314"/>
      <c r="EG1314"/>
      <c r="EH1314"/>
      <c r="EI1314"/>
      <c r="EJ1314"/>
      <c r="EK1314"/>
      <c r="EL1314"/>
      <c r="EM1314"/>
      <c r="EN1314"/>
      <c r="EO1314"/>
      <c r="EP1314"/>
      <c r="EQ1314"/>
      <c r="ER1314"/>
    </row>
    <row r="1315" spans="81:148" ht="21" x14ac:dyDescent="0.5">
      <c r="CC1315"/>
      <c r="CD1315"/>
      <c r="CE1315"/>
      <c r="CF1315"/>
      <c r="CG1315"/>
      <c r="CH1315"/>
      <c r="CI1315"/>
      <c r="CJ1315"/>
      <c r="CK1315"/>
      <c r="CL1315"/>
      <c r="CM1315"/>
      <c r="CN1315"/>
      <c r="CO1315"/>
      <c r="CP1315"/>
      <c r="CQ1315"/>
      <c r="CR1315"/>
      <c r="CS1315"/>
      <c r="CT1315"/>
      <c r="CU1315"/>
      <c r="CV1315"/>
      <c r="CW1315"/>
      <c r="CX1315"/>
      <c r="CY1315"/>
      <c r="CZ1315"/>
      <c r="DA1315"/>
      <c r="DB1315"/>
      <c r="DC1315"/>
      <c r="DD1315"/>
      <c r="DE1315"/>
      <c r="DF1315"/>
      <c r="DG1315"/>
      <c r="DH1315"/>
      <c r="DI1315"/>
      <c r="DJ1315"/>
      <c r="DK1315"/>
      <c r="DL1315"/>
      <c r="DM1315"/>
      <c r="DN1315"/>
      <c r="DO1315"/>
      <c r="DP1315"/>
      <c r="DQ1315"/>
      <c r="DR1315"/>
      <c r="DS1315"/>
      <c r="DT1315"/>
      <c r="DU1315"/>
      <c r="DV1315"/>
      <c r="DW1315"/>
      <c r="DX1315"/>
      <c r="DY1315"/>
      <c r="DZ1315"/>
      <c r="EA1315"/>
      <c r="EB1315"/>
      <c r="EC1315"/>
      <c r="ED1315"/>
      <c r="EE1315"/>
      <c r="EF1315"/>
      <c r="EG1315"/>
      <c r="EH1315"/>
      <c r="EI1315"/>
      <c r="EJ1315"/>
      <c r="EK1315"/>
      <c r="EL1315"/>
      <c r="EM1315"/>
      <c r="EN1315"/>
      <c r="EO1315"/>
      <c r="EP1315"/>
      <c r="EQ1315"/>
      <c r="ER1315"/>
    </row>
    <row r="1316" spans="81:148" ht="21" x14ac:dyDescent="0.5">
      <c r="CC1316"/>
      <c r="CD1316"/>
      <c r="CE1316"/>
      <c r="CF1316"/>
      <c r="CG1316"/>
      <c r="CH1316"/>
      <c r="CI1316"/>
      <c r="CJ1316"/>
      <c r="CK1316"/>
      <c r="CL1316"/>
      <c r="CM1316"/>
      <c r="CN1316"/>
      <c r="CO1316"/>
      <c r="CP1316"/>
      <c r="CQ1316"/>
      <c r="CR1316"/>
      <c r="CS1316"/>
      <c r="CT1316"/>
      <c r="CU1316"/>
      <c r="CV1316"/>
      <c r="CW1316"/>
      <c r="CX1316"/>
      <c r="CY1316"/>
      <c r="CZ1316"/>
      <c r="DA1316"/>
      <c r="DB1316"/>
      <c r="DC1316"/>
      <c r="DD1316"/>
      <c r="DE1316"/>
      <c r="DF1316"/>
      <c r="DG1316"/>
      <c r="DH1316"/>
      <c r="DI1316"/>
      <c r="DJ1316"/>
      <c r="DK1316"/>
      <c r="DL1316"/>
      <c r="DM1316"/>
      <c r="DN1316"/>
      <c r="DO1316"/>
      <c r="DP1316"/>
      <c r="DQ1316"/>
      <c r="DR1316"/>
      <c r="DS1316"/>
      <c r="DT1316"/>
      <c r="DU1316"/>
      <c r="DV1316"/>
      <c r="DW1316"/>
      <c r="DX1316"/>
      <c r="DY1316"/>
      <c r="DZ1316"/>
      <c r="EA1316"/>
      <c r="EB1316"/>
      <c r="EC1316"/>
      <c r="ED1316"/>
      <c r="EE1316"/>
      <c r="EF1316"/>
      <c r="EG1316"/>
      <c r="EH1316"/>
      <c r="EI1316"/>
      <c r="EJ1316"/>
      <c r="EK1316"/>
      <c r="EL1316"/>
      <c r="EM1316"/>
      <c r="EN1316"/>
      <c r="EO1316"/>
      <c r="EP1316"/>
      <c r="EQ1316"/>
      <c r="ER1316"/>
    </row>
    <row r="1317" spans="81:148" ht="21" x14ac:dyDescent="0.5">
      <c r="CC1317"/>
      <c r="CD1317"/>
      <c r="CE1317"/>
      <c r="CF1317"/>
      <c r="CG1317"/>
      <c r="CH1317"/>
      <c r="CI1317"/>
      <c r="CJ1317"/>
      <c r="CK1317"/>
      <c r="CL1317"/>
      <c r="CM1317"/>
      <c r="CN1317"/>
      <c r="CO1317"/>
      <c r="CP1317"/>
      <c r="CQ1317"/>
      <c r="CR1317"/>
      <c r="CS1317"/>
      <c r="CT1317"/>
      <c r="CU1317"/>
      <c r="CV1317"/>
      <c r="CW1317"/>
      <c r="CX1317"/>
      <c r="CY1317"/>
      <c r="CZ1317"/>
      <c r="DA1317"/>
      <c r="DB1317"/>
      <c r="DC1317"/>
      <c r="DD1317"/>
      <c r="DE1317"/>
      <c r="DF1317"/>
      <c r="DG1317"/>
      <c r="DH1317"/>
      <c r="DI1317"/>
      <c r="DJ1317"/>
      <c r="DK1317"/>
      <c r="DL1317"/>
      <c r="DM1317"/>
      <c r="DN1317"/>
      <c r="DO1317"/>
      <c r="DP1317"/>
      <c r="DQ1317"/>
      <c r="DR1317"/>
      <c r="DS1317"/>
      <c r="DT1317"/>
      <c r="DU1317"/>
      <c r="DV1317"/>
      <c r="DW1317"/>
      <c r="DX1317"/>
      <c r="DY1317"/>
      <c r="DZ1317"/>
      <c r="EA1317"/>
      <c r="EB1317"/>
      <c r="EC1317"/>
      <c r="ED1317"/>
      <c r="EE1317"/>
      <c r="EF1317"/>
      <c r="EG1317"/>
      <c r="EH1317"/>
      <c r="EI1317"/>
      <c r="EJ1317"/>
      <c r="EK1317"/>
      <c r="EL1317"/>
      <c r="EM1317"/>
      <c r="EN1317"/>
      <c r="EO1317"/>
      <c r="EP1317"/>
      <c r="EQ1317"/>
      <c r="ER1317"/>
    </row>
    <row r="1318" spans="81:148" ht="21" x14ac:dyDescent="0.5">
      <c r="CC1318"/>
      <c r="CD1318"/>
      <c r="CE1318"/>
      <c r="CF1318"/>
      <c r="CG1318"/>
      <c r="CH1318"/>
      <c r="CI1318"/>
      <c r="CJ1318"/>
      <c r="CK1318"/>
      <c r="CL1318"/>
      <c r="CM1318"/>
      <c r="CN1318"/>
      <c r="CO1318"/>
      <c r="CP1318"/>
      <c r="CQ1318"/>
      <c r="CR1318"/>
      <c r="CS1318"/>
      <c r="CT1318"/>
      <c r="CU1318"/>
      <c r="CV1318"/>
      <c r="CW1318"/>
      <c r="CX1318"/>
      <c r="CY1318"/>
      <c r="CZ1318"/>
      <c r="DA1318"/>
      <c r="DB1318"/>
      <c r="DC1318"/>
      <c r="DD1318"/>
      <c r="DE1318"/>
      <c r="DF1318"/>
      <c r="DG1318"/>
      <c r="DH1318"/>
      <c r="DI1318"/>
      <c r="DJ1318"/>
      <c r="DK1318"/>
      <c r="DL1318"/>
      <c r="DM1318"/>
      <c r="DN1318"/>
      <c r="DO1318"/>
      <c r="DP1318"/>
      <c r="DQ1318"/>
      <c r="DR1318"/>
      <c r="DS1318"/>
      <c r="DT1318"/>
      <c r="DU1318"/>
      <c r="DV1318"/>
      <c r="DW1318"/>
      <c r="DX1318"/>
      <c r="DY1318"/>
      <c r="DZ1318"/>
      <c r="EA1318"/>
      <c r="EB1318"/>
      <c r="EC1318"/>
      <c r="ED1318"/>
      <c r="EE1318"/>
      <c r="EF1318"/>
      <c r="EG1318"/>
      <c r="EH1318"/>
      <c r="EI1318"/>
      <c r="EJ1318"/>
      <c r="EK1318"/>
      <c r="EL1318"/>
      <c r="EM1318"/>
      <c r="EN1318"/>
      <c r="EO1318"/>
      <c r="EP1318"/>
      <c r="EQ1318"/>
      <c r="ER1318"/>
    </row>
    <row r="1319" spans="81:148" ht="21" x14ac:dyDescent="0.5">
      <c r="CC1319"/>
      <c r="CD1319"/>
      <c r="CE1319"/>
      <c r="CF1319"/>
      <c r="CG1319"/>
      <c r="CH1319"/>
      <c r="CI1319"/>
      <c r="CJ1319"/>
      <c r="CK1319"/>
      <c r="CL1319"/>
      <c r="CM1319"/>
      <c r="CN1319"/>
      <c r="CO1319"/>
      <c r="CP1319"/>
      <c r="CQ1319"/>
      <c r="CR1319"/>
      <c r="CS1319"/>
      <c r="CT1319"/>
      <c r="CU1319"/>
      <c r="CV1319"/>
      <c r="CW1319"/>
      <c r="CX1319"/>
      <c r="CY1319"/>
      <c r="CZ1319"/>
      <c r="DA1319"/>
      <c r="DB1319"/>
      <c r="DC1319"/>
      <c r="DD1319"/>
      <c r="DE1319"/>
      <c r="DF1319"/>
      <c r="DG1319"/>
      <c r="DH1319"/>
      <c r="DI1319"/>
      <c r="DJ1319"/>
      <c r="DK1319"/>
      <c r="DL1319"/>
      <c r="DM1319"/>
      <c r="DN1319"/>
      <c r="DO1319"/>
      <c r="DP1319"/>
      <c r="DQ1319"/>
      <c r="DR1319"/>
      <c r="DS1319"/>
      <c r="DT1319"/>
      <c r="DU1319"/>
      <c r="DV1319"/>
      <c r="DW1319"/>
      <c r="DX1319"/>
      <c r="DY1319"/>
      <c r="DZ1319"/>
      <c r="EA1319"/>
      <c r="EB1319"/>
      <c r="EC1319"/>
      <c r="ED1319"/>
      <c r="EE1319"/>
      <c r="EF1319"/>
      <c r="EG1319"/>
      <c r="EH1319"/>
      <c r="EI1319"/>
      <c r="EJ1319"/>
      <c r="EK1319"/>
      <c r="EL1319"/>
      <c r="EM1319"/>
      <c r="EN1319"/>
      <c r="EO1319"/>
      <c r="EP1319"/>
      <c r="EQ1319"/>
      <c r="ER1319"/>
    </row>
    <row r="1320" spans="81:148" ht="21" x14ac:dyDescent="0.5">
      <c r="CC1320"/>
      <c r="CD1320"/>
      <c r="CE1320"/>
      <c r="CF1320"/>
      <c r="CG1320"/>
      <c r="CH1320"/>
      <c r="CI1320"/>
      <c r="CJ1320"/>
      <c r="CK1320"/>
      <c r="CL1320"/>
      <c r="CM1320"/>
      <c r="CN1320"/>
      <c r="CO1320"/>
      <c r="CP1320"/>
      <c r="CQ1320"/>
      <c r="CR1320"/>
      <c r="CS1320"/>
      <c r="CT1320"/>
      <c r="CU1320"/>
      <c r="CV1320"/>
      <c r="CW1320"/>
      <c r="CX1320"/>
      <c r="CY1320"/>
      <c r="CZ1320"/>
      <c r="DA1320"/>
      <c r="DB1320"/>
      <c r="DC1320"/>
      <c r="DD1320"/>
      <c r="DE1320"/>
      <c r="DF1320"/>
      <c r="DG1320"/>
      <c r="DH1320"/>
      <c r="DI1320"/>
      <c r="DJ1320"/>
      <c r="DK1320"/>
      <c r="DL1320"/>
      <c r="DM1320"/>
      <c r="DN1320"/>
      <c r="DO1320"/>
      <c r="DP1320"/>
      <c r="DQ1320"/>
      <c r="DR1320"/>
      <c r="DS1320"/>
      <c r="DT1320"/>
      <c r="DU1320"/>
      <c r="DV1320"/>
      <c r="DW1320"/>
      <c r="DX1320"/>
      <c r="DY1320"/>
      <c r="DZ1320"/>
      <c r="EA1320"/>
      <c r="EB1320"/>
      <c r="EC1320"/>
      <c r="ED1320"/>
      <c r="EE1320"/>
      <c r="EF1320"/>
      <c r="EG1320"/>
      <c r="EH1320"/>
      <c r="EI1320"/>
      <c r="EJ1320"/>
      <c r="EK1320"/>
      <c r="EL1320"/>
      <c r="EM1320"/>
      <c r="EN1320"/>
      <c r="EO1320"/>
      <c r="EP1320"/>
      <c r="EQ1320"/>
      <c r="ER1320"/>
    </row>
    <row r="1321" spans="81:148" ht="21" x14ac:dyDescent="0.5">
      <c r="CC1321"/>
      <c r="CD1321"/>
      <c r="CE1321"/>
      <c r="CF1321"/>
      <c r="CG1321"/>
      <c r="CH1321"/>
      <c r="CI1321"/>
      <c r="CJ1321"/>
      <c r="CK1321"/>
      <c r="CL1321"/>
      <c r="CM1321"/>
      <c r="CN1321"/>
      <c r="CO1321"/>
      <c r="CP1321"/>
      <c r="CQ1321"/>
      <c r="CR1321"/>
      <c r="CS1321"/>
      <c r="CT1321"/>
      <c r="CU1321"/>
      <c r="CV1321"/>
      <c r="CW1321"/>
      <c r="CX1321"/>
      <c r="CY1321"/>
      <c r="CZ1321"/>
      <c r="DA1321"/>
      <c r="DB1321"/>
      <c r="DC1321"/>
      <c r="DD1321"/>
      <c r="DE1321"/>
      <c r="DF1321"/>
      <c r="DG1321"/>
      <c r="DH1321"/>
      <c r="DI1321"/>
      <c r="DJ1321"/>
      <c r="DK1321"/>
      <c r="DL1321"/>
      <c r="DM1321"/>
      <c r="DN1321"/>
      <c r="DO1321"/>
      <c r="DP1321"/>
      <c r="DQ1321"/>
      <c r="DR1321"/>
      <c r="DS1321"/>
      <c r="DT1321"/>
      <c r="DU1321"/>
      <c r="DV1321"/>
      <c r="DW1321"/>
      <c r="DX1321"/>
      <c r="DY1321"/>
      <c r="DZ1321"/>
      <c r="EA1321"/>
      <c r="EB1321"/>
      <c r="EC1321"/>
      <c r="ED1321"/>
      <c r="EE1321"/>
      <c r="EF1321"/>
      <c r="EG1321"/>
      <c r="EH1321"/>
      <c r="EI1321"/>
      <c r="EJ1321"/>
      <c r="EK1321"/>
      <c r="EL1321"/>
      <c r="EM1321"/>
      <c r="EN1321"/>
      <c r="EO1321"/>
      <c r="EP1321"/>
      <c r="EQ1321"/>
      <c r="ER1321"/>
    </row>
    <row r="1322" spans="81:148" ht="21" x14ac:dyDescent="0.5">
      <c r="CC1322"/>
      <c r="CD1322"/>
      <c r="CE1322"/>
      <c r="CF1322"/>
      <c r="CG1322"/>
      <c r="CH1322"/>
      <c r="CI1322"/>
      <c r="CJ1322"/>
      <c r="CK1322"/>
      <c r="CL1322"/>
      <c r="CM1322"/>
      <c r="CN1322"/>
      <c r="CO1322"/>
      <c r="CP1322"/>
      <c r="CQ1322"/>
      <c r="CR1322"/>
      <c r="CS1322"/>
      <c r="CT1322"/>
      <c r="CU1322"/>
      <c r="CV1322"/>
      <c r="CW1322"/>
      <c r="CX1322"/>
      <c r="CY1322"/>
      <c r="CZ1322"/>
      <c r="DA1322"/>
      <c r="DB1322"/>
      <c r="DC1322"/>
      <c r="DD1322"/>
      <c r="DE1322"/>
      <c r="DF1322"/>
      <c r="DG1322"/>
      <c r="DH1322"/>
      <c r="DI1322"/>
      <c r="DJ1322"/>
      <c r="DK1322"/>
      <c r="DL1322"/>
      <c r="DM1322"/>
      <c r="DN1322"/>
      <c r="DO1322"/>
      <c r="DP1322"/>
      <c r="DQ1322"/>
      <c r="DR1322"/>
      <c r="DS1322"/>
      <c r="DT1322"/>
      <c r="DU1322"/>
      <c r="DV1322"/>
      <c r="DW1322"/>
      <c r="DX1322"/>
      <c r="DY1322"/>
      <c r="DZ1322"/>
      <c r="EA1322"/>
      <c r="EB1322"/>
      <c r="EC1322"/>
      <c r="ED1322"/>
      <c r="EE1322"/>
      <c r="EF1322"/>
      <c r="EG1322"/>
      <c r="EH1322"/>
      <c r="EI1322"/>
      <c r="EJ1322"/>
      <c r="EK1322"/>
      <c r="EL1322"/>
      <c r="EM1322"/>
      <c r="EN1322"/>
      <c r="EO1322"/>
      <c r="EP1322"/>
      <c r="EQ1322"/>
      <c r="ER1322"/>
    </row>
    <row r="1323" spans="81:148" ht="21" x14ac:dyDescent="0.5">
      <c r="CC1323"/>
      <c r="CD1323"/>
      <c r="CE1323"/>
      <c r="CF1323"/>
      <c r="CG1323"/>
      <c r="CH1323"/>
      <c r="CI1323"/>
      <c r="CJ1323"/>
      <c r="CK1323"/>
      <c r="CL1323"/>
      <c r="CM1323"/>
      <c r="CN1323"/>
      <c r="CO1323"/>
      <c r="CP1323"/>
      <c r="CQ1323"/>
      <c r="CR1323"/>
      <c r="CS1323"/>
      <c r="CT1323"/>
      <c r="CU1323"/>
      <c r="CV1323"/>
      <c r="CW1323"/>
      <c r="CX1323"/>
      <c r="CY1323"/>
      <c r="CZ1323"/>
      <c r="DA1323"/>
      <c r="DB1323"/>
      <c r="DC1323"/>
      <c r="DD1323"/>
      <c r="DE1323"/>
      <c r="DF1323"/>
      <c r="DG1323"/>
      <c r="DH1323"/>
      <c r="DI1323"/>
      <c r="DJ1323"/>
      <c r="DK1323"/>
      <c r="DL1323"/>
      <c r="DM1323"/>
      <c r="DN1323"/>
      <c r="DO1323"/>
      <c r="DP1323"/>
      <c r="DQ1323"/>
      <c r="DR1323"/>
      <c r="DS1323"/>
      <c r="DT1323"/>
      <c r="DU1323"/>
      <c r="DV1323"/>
      <c r="DW1323"/>
      <c r="DX1323"/>
      <c r="DY1323"/>
      <c r="DZ1323"/>
      <c r="EA1323"/>
      <c r="EB1323"/>
      <c r="EC1323"/>
      <c r="ED1323"/>
      <c r="EE1323"/>
      <c r="EF1323"/>
      <c r="EG1323"/>
      <c r="EH1323"/>
      <c r="EI1323"/>
      <c r="EJ1323"/>
      <c r="EK1323"/>
      <c r="EL1323"/>
      <c r="EM1323"/>
      <c r="EN1323"/>
      <c r="EO1323"/>
      <c r="EP1323"/>
      <c r="EQ1323"/>
      <c r="ER1323"/>
    </row>
    <row r="1324" spans="81:148" ht="21" x14ac:dyDescent="0.5">
      <c r="CC1324"/>
      <c r="CD1324"/>
      <c r="CE1324"/>
      <c r="CF1324"/>
      <c r="CG1324"/>
      <c r="CH1324"/>
      <c r="CI1324"/>
      <c r="CJ1324"/>
      <c r="CK1324"/>
      <c r="CL1324"/>
      <c r="CM1324"/>
      <c r="CN1324"/>
      <c r="CO1324"/>
      <c r="CP1324"/>
      <c r="CQ1324"/>
      <c r="CR1324"/>
      <c r="CS1324"/>
      <c r="CT1324"/>
      <c r="CU1324"/>
      <c r="CV1324"/>
      <c r="CW1324"/>
      <c r="CX1324"/>
      <c r="CY1324"/>
      <c r="CZ1324"/>
      <c r="DA1324"/>
      <c r="DB1324"/>
      <c r="DC1324"/>
      <c r="DD1324"/>
      <c r="DE1324"/>
      <c r="DF1324"/>
      <c r="DG1324"/>
      <c r="DH1324"/>
      <c r="DI1324"/>
      <c r="DJ1324"/>
      <c r="DK1324"/>
      <c r="DL1324"/>
      <c r="DM1324"/>
      <c r="DN1324"/>
      <c r="DO1324"/>
      <c r="DP1324"/>
      <c r="DQ1324"/>
      <c r="DR1324"/>
      <c r="DS1324"/>
      <c r="DT1324"/>
      <c r="DU1324"/>
      <c r="DV1324"/>
      <c r="DW1324"/>
      <c r="DX1324"/>
      <c r="DY1324"/>
      <c r="DZ1324"/>
      <c r="EA1324"/>
      <c r="EB1324"/>
      <c r="EC1324"/>
      <c r="ED1324"/>
      <c r="EE1324"/>
      <c r="EF1324"/>
      <c r="EG1324"/>
      <c r="EH1324"/>
      <c r="EI1324"/>
      <c r="EJ1324"/>
      <c r="EK1324"/>
      <c r="EL1324"/>
      <c r="EM1324"/>
      <c r="EN1324"/>
      <c r="EO1324"/>
      <c r="EP1324"/>
      <c r="EQ1324"/>
      <c r="ER1324"/>
    </row>
    <row r="1325" spans="81:148" ht="21" x14ac:dyDescent="0.5">
      <c r="CC1325"/>
      <c r="CD1325"/>
      <c r="CE1325"/>
      <c r="CF1325"/>
      <c r="CG1325"/>
      <c r="CH1325"/>
      <c r="CI1325"/>
      <c r="CJ1325"/>
      <c r="CK1325"/>
      <c r="CL1325"/>
      <c r="CM1325"/>
      <c r="CN1325"/>
      <c r="CO1325"/>
      <c r="CP1325"/>
      <c r="CQ1325"/>
      <c r="CR1325"/>
      <c r="CS1325"/>
      <c r="CT1325"/>
      <c r="CU1325"/>
      <c r="CV1325"/>
      <c r="CW1325"/>
      <c r="CX1325"/>
      <c r="CY1325"/>
      <c r="CZ1325"/>
      <c r="DA1325"/>
      <c r="DB1325"/>
      <c r="DC1325"/>
      <c r="DD1325"/>
      <c r="DE1325"/>
      <c r="DF1325"/>
      <c r="DG1325"/>
      <c r="DH1325"/>
      <c r="DI1325"/>
      <c r="DJ1325"/>
      <c r="DK1325"/>
      <c r="DL1325"/>
      <c r="DM1325"/>
      <c r="DN1325"/>
      <c r="DO1325"/>
      <c r="DP1325"/>
      <c r="DQ1325"/>
      <c r="DR1325"/>
      <c r="DS1325"/>
      <c r="DT1325"/>
      <c r="DU1325"/>
      <c r="DV1325"/>
      <c r="DW1325"/>
      <c r="DX1325"/>
      <c r="DY1325"/>
      <c r="DZ1325"/>
      <c r="EA1325"/>
      <c r="EB1325"/>
      <c r="EC1325"/>
      <c r="ED1325"/>
      <c r="EE1325"/>
      <c r="EF1325"/>
      <c r="EG1325"/>
      <c r="EH1325"/>
      <c r="EI1325"/>
      <c r="EJ1325"/>
      <c r="EK1325"/>
      <c r="EL1325"/>
      <c r="EM1325"/>
      <c r="EN1325"/>
      <c r="EO1325"/>
      <c r="EP1325"/>
      <c r="EQ1325"/>
      <c r="ER1325"/>
    </row>
    <row r="1326" spans="81:148" ht="21" x14ac:dyDescent="0.5">
      <c r="CC1326"/>
      <c r="CD1326"/>
      <c r="CE1326"/>
      <c r="CF1326"/>
      <c r="CG1326"/>
      <c r="CH1326"/>
      <c r="CI1326"/>
      <c r="CJ1326"/>
      <c r="CK1326"/>
      <c r="CL1326"/>
      <c r="CM1326"/>
      <c r="CN1326"/>
      <c r="CO1326"/>
      <c r="CP1326"/>
      <c r="CQ1326"/>
      <c r="CR1326"/>
      <c r="CS1326"/>
      <c r="CT1326"/>
      <c r="CU1326"/>
      <c r="CV1326"/>
      <c r="CW1326"/>
      <c r="CX1326"/>
      <c r="CY1326"/>
      <c r="CZ1326"/>
      <c r="DA1326"/>
      <c r="DB1326"/>
      <c r="DC1326"/>
      <c r="DD1326"/>
      <c r="DE1326"/>
      <c r="DF1326"/>
      <c r="DG1326"/>
      <c r="DH1326"/>
      <c r="DI1326"/>
      <c r="DJ1326"/>
      <c r="DK1326"/>
      <c r="DL1326"/>
      <c r="DM1326"/>
      <c r="DN1326"/>
      <c r="DO1326"/>
      <c r="DP1326"/>
      <c r="DQ1326"/>
      <c r="DR1326"/>
      <c r="DS1326"/>
      <c r="DT1326"/>
      <c r="DU1326"/>
      <c r="DV1326"/>
      <c r="DW1326"/>
      <c r="DX1326"/>
      <c r="DY1326"/>
      <c r="DZ1326"/>
      <c r="EA1326"/>
      <c r="EB1326"/>
      <c r="EC1326"/>
      <c r="ED1326"/>
      <c r="EE1326"/>
      <c r="EF1326"/>
      <c r="EG1326"/>
      <c r="EH1326"/>
      <c r="EI1326"/>
      <c r="EJ1326"/>
      <c r="EK1326"/>
      <c r="EL1326"/>
      <c r="EM1326"/>
      <c r="EN1326"/>
      <c r="EO1326"/>
      <c r="EP1326"/>
      <c r="EQ1326"/>
      <c r="ER1326"/>
    </row>
    <row r="1327" spans="81:148" ht="21" x14ac:dyDescent="0.5">
      <c r="CC1327"/>
      <c r="CD1327"/>
      <c r="CE1327"/>
      <c r="CF1327"/>
      <c r="CG1327"/>
      <c r="CH1327"/>
      <c r="CI1327"/>
      <c r="CJ1327"/>
      <c r="CK1327"/>
      <c r="CL1327"/>
      <c r="CM1327"/>
      <c r="CN1327"/>
      <c r="CO1327"/>
      <c r="CP1327"/>
      <c r="CQ1327"/>
      <c r="CR1327"/>
      <c r="CS1327"/>
      <c r="CT1327"/>
      <c r="CU1327"/>
      <c r="CV1327"/>
      <c r="CW1327"/>
      <c r="CX1327"/>
      <c r="CY1327"/>
      <c r="CZ1327"/>
      <c r="DA1327"/>
      <c r="DB1327"/>
      <c r="DC1327"/>
      <c r="DD1327"/>
      <c r="DE1327"/>
      <c r="DF1327"/>
      <c r="DG1327"/>
      <c r="DH1327"/>
      <c r="DI1327"/>
      <c r="DJ1327"/>
      <c r="DK1327"/>
      <c r="DL1327"/>
      <c r="DM1327"/>
      <c r="DN1327"/>
      <c r="DO1327"/>
      <c r="DP1327"/>
      <c r="DQ1327"/>
      <c r="DR1327"/>
      <c r="DS1327"/>
      <c r="DT1327"/>
      <c r="DU1327"/>
      <c r="DV1327"/>
      <c r="DW1327"/>
      <c r="DX1327"/>
      <c r="DY1327"/>
      <c r="DZ1327"/>
      <c r="EA1327"/>
      <c r="EB1327"/>
      <c r="EC1327"/>
      <c r="ED1327"/>
      <c r="EE1327"/>
      <c r="EF1327"/>
      <c r="EG1327"/>
      <c r="EH1327"/>
      <c r="EI1327"/>
      <c r="EJ1327"/>
      <c r="EK1327"/>
      <c r="EL1327"/>
      <c r="EM1327"/>
      <c r="EN1327"/>
      <c r="EO1327"/>
      <c r="EP1327"/>
      <c r="EQ1327"/>
      <c r="ER1327"/>
    </row>
    <row r="1328" spans="81:148" ht="21" x14ac:dyDescent="0.5">
      <c r="CC1328"/>
      <c r="CD1328"/>
      <c r="CE1328"/>
      <c r="CF1328"/>
      <c r="CG1328"/>
      <c r="CH1328"/>
      <c r="CI1328"/>
      <c r="CJ1328"/>
      <c r="CK1328"/>
      <c r="CL1328"/>
      <c r="CM1328"/>
      <c r="CN1328"/>
      <c r="CO1328"/>
      <c r="CP1328"/>
      <c r="CQ1328"/>
      <c r="CR1328"/>
      <c r="CS1328"/>
      <c r="CT1328"/>
      <c r="CU1328"/>
      <c r="CV1328"/>
      <c r="CW1328"/>
      <c r="CX1328"/>
      <c r="CY1328"/>
      <c r="CZ1328"/>
      <c r="DA1328"/>
      <c r="DB1328"/>
      <c r="DC1328"/>
      <c r="DD1328"/>
      <c r="DE1328"/>
      <c r="DF1328"/>
      <c r="DG1328"/>
      <c r="DH1328"/>
      <c r="DI1328"/>
      <c r="DJ1328"/>
      <c r="DK1328"/>
      <c r="DL1328"/>
      <c r="DM1328"/>
      <c r="DN1328"/>
      <c r="DO1328"/>
      <c r="DP1328"/>
      <c r="DQ1328"/>
      <c r="DR1328"/>
      <c r="DS1328"/>
      <c r="DT1328"/>
      <c r="DU1328"/>
      <c r="DV1328"/>
      <c r="DW1328"/>
      <c r="DX1328"/>
      <c r="DY1328"/>
      <c r="DZ1328"/>
      <c r="EA1328"/>
      <c r="EB1328"/>
      <c r="EC1328"/>
      <c r="ED1328"/>
      <c r="EE1328"/>
      <c r="EF1328"/>
      <c r="EG1328"/>
      <c r="EH1328"/>
      <c r="EI1328"/>
      <c r="EJ1328"/>
      <c r="EK1328"/>
      <c r="EL1328"/>
      <c r="EM1328"/>
      <c r="EN1328"/>
      <c r="EO1328"/>
      <c r="EP1328"/>
      <c r="EQ1328"/>
      <c r="ER1328"/>
    </row>
    <row r="1329" spans="81:148" ht="21" x14ac:dyDescent="0.5">
      <c r="CC1329"/>
      <c r="CD1329"/>
      <c r="CE1329"/>
      <c r="CF1329"/>
      <c r="CG1329"/>
      <c r="CH1329"/>
      <c r="CI1329"/>
      <c r="CJ1329"/>
      <c r="CK1329"/>
      <c r="CL1329"/>
      <c r="CM1329"/>
      <c r="CN1329"/>
      <c r="CO1329"/>
      <c r="CP1329"/>
      <c r="CQ1329"/>
      <c r="CR1329"/>
      <c r="CS1329"/>
      <c r="CT1329"/>
      <c r="CU1329"/>
      <c r="CV1329"/>
      <c r="CW1329"/>
      <c r="CX1329"/>
      <c r="CY1329"/>
      <c r="CZ1329"/>
      <c r="DA1329"/>
      <c r="DB1329"/>
      <c r="DC1329"/>
      <c r="DD1329"/>
      <c r="DE1329"/>
      <c r="DF1329"/>
      <c r="DG1329"/>
      <c r="DH1329"/>
      <c r="DI1329"/>
      <c r="DJ1329"/>
      <c r="DK1329"/>
      <c r="DL1329"/>
      <c r="DM1329"/>
      <c r="DN1329"/>
      <c r="DO1329"/>
      <c r="DP1329"/>
      <c r="DQ1329"/>
      <c r="DR1329"/>
      <c r="DS1329"/>
      <c r="DT1329"/>
      <c r="DU1329"/>
      <c r="DV1329"/>
      <c r="DW1329"/>
      <c r="DX1329"/>
      <c r="DY1329"/>
      <c r="DZ1329"/>
      <c r="EA1329"/>
      <c r="EB1329"/>
      <c r="EC1329"/>
      <c r="ED1329"/>
      <c r="EE1329"/>
      <c r="EF1329"/>
      <c r="EG1329"/>
      <c r="EH1329"/>
      <c r="EI1329"/>
      <c r="EJ1329"/>
      <c r="EK1329"/>
      <c r="EL1329"/>
      <c r="EM1329"/>
      <c r="EN1329"/>
      <c r="EO1329"/>
      <c r="EP1329"/>
      <c r="EQ1329"/>
      <c r="ER1329"/>
    </row>
    <row r="1330" spans="81:148" ht="21" x14ac:dyDescent="0.5">
      <c r="CC1330"/>
      <c r="CD1330"/>
      <c r="CE1330"/>
      <c r="CF1330"/>
      <c r="CG1330"/>
      <c r="CH1330"/>
      <c r="CI1330"/>
      <c r="CJ1330"/>
      <c r="CK1330"/>
      <c r="CL1330"/>
      <c r="CM1330"/>
      <c r="CN1330"/>
      <c r="CO1330"/>
      <c r="CP1330"/>
      <c r="CQ1330"/>
      <c r="CR1330"/>
      <c r="CS1330"/>
      <c r="CT1330"/>
      <c r="CU1330"/>
      <c r="CV1330"/>
      <c r="CW1330"/>
      <c r="CX1330"/>
      <c r="CY1330"/>
      <c r="CZ1330"/>
      <c r="DA1330"/>
      <c r="DB1330"/>
      <c r="DC1330"/>
      <c r="DD1330"/>
      <c r="DE1330"/>
      <c r="DF1330"/>
      <c r="DG1330"/>
      <c r="DH1330"/>
      <c r="DI1330"/>
      <c r="DJ1330"/>
      <c r="DK1330"/>
      <c r="DL1330"/>
      <c r="DM1330"/>
      <c r="DN1330"/>
      <c r="DO1330"/>
      <c r="DP1330"/>
      <c r="DQ1330"/>
      <c r="DR1330"/>
      <c r="DS1330"/>
      <c r="DT1330"/>
      <c r="DU1330"/>
      <c r="DV1330"/>
      <c r="DW1330"/>
      <c r="DX1330"/>
      <c r="DY1330"/>
      <c r="DZ1330"/>
      <c r="EA1330"/>
      <c r="EB1330"/>
      <c r="EC1330"/>
      <c r="ED1330"/>
      <c r="EE1330"/>
      <c r="EF1330"/>
      <c r="EG1330"/>
      <c r="EH1330"/>
      <c r="EI1330"/>
      <c r="EJ1330"/>
      <c r="EK1330"/>
      <c r="EL1330"/>
      <c r="EM1330"/>
      <c r="EN1330"/>
      <c r="EO1330"/>
      <c r="EP1330"/>
      <c r="EQ1330"/>
      <c r="ER1330"/>
    </row>
    <row r="1331" spans="81:148" ht="21" x14ac:dyDescent="0.5">
      <c r="CC1331"/>
      <c r="CD1331"/>
      <c r="CE1331"/>
      <c r="CF1331"/>
      <c r="CG1331"/>
      <c r="CH1331"/>
      <c r="CI1331"/>
      <c r="CJ1331"/>
      <c r="CK1331"/>
      <c r="CL1331"/>
      <c r="CM1331"/>
      <c r="CN1331"/>
      <c r="CO1331"/>
      <c r="CP1331"/>
      <c r="CQ1331"/>
      <c r="CR1331"/>
      <c r="CS1331"/>
      <c r="CT1331"/>
      <c r="CU1331"/>
      <c r="CV1331"/>
      <c r="CW1331"/>
      <c r="CX1331"/>
      <c r="CY1331"/>
      <c r="CZ1331"/>
      <c r="DA1331"/>
      <c r="DB1331"/>
      <c r="DC1331"/>
      <c r="DD1331"/>
      <c r="DE1331"/>
      <c r="DF1331"/>
      <c r="DG1331"/>
      <c r="DH1331"/>
      <c r="DI1331"/>
      <c r="DJ1331"/>
      <c r="DK1331"/>
      <c r="DL1331"/>
      <c r="DM1331"/>
      <c r="DN1331"/>
      <c r="DO1331"/>
      <c r="DP1331"/>
      <c r="DQ1331"/>
      <c r="DR1331"/>
      <c r="DS1331"/>
      <c r="DT1331"/>
      <c r="DU1331"/>
      <c r="DV1331"/>
      <c r="DW1331"/>
      <c r="DX1331"/>
      <c r="DY1331"/>
      <c r="DZ1331"/>
      <c r="EA1331"/>
      <c r="EB1331"/>
      <c r="EC1331"/>
      <c r="ED1331"/>
      <c r="EE1331"/>
      <c r="EF1331"/>
      <c r="EG1331"/>
      <c r="EH1331"/>
      <c r="EI1331"/>
      <c r="EJ1331"/>
      <c r="EK1331"/>
      <c r="EL1331"/>
      <c r="EM1331"/>
      <c r="EN1331"/>
      <c r="EO1331"/>
      <c r="EP1331"/>
      <c r="EQ1331"/>
      <c r="ER1331"/>
    </row>
    <row r="1332" spans="81:148" ht="21" x14ac:dyDescent="0.5">
      <c r="CC1332"/>
      <c r="CD1332"/>
      <c r="CE1332"/>
      <c r="CF1332"/>
      <c r="CG1332"/>
      <c r="CH1332"/>
      <c r="CI1332"/>
      <c r="CJ1332"/>
      <c r="CK1332"/>
      <c r="CL1332"/>
      <c r="CM1332"/>
      <c r="CN1332"/>
      <c r="CO1332"/>
      <c r="CP1332"/>
      <c r="CQ1332"/>
      <c r="CR1332"/>
      <c r="CS1332"/>
      <c r="CT1332"/>
      <c r="CU1332"/>
      <c r="CV1332"/>
      <c r="CW1332"/>
      <c r="CX1332"/>
      <c r="CY1332"/>
      <c r="CZ1332"/>
      <c r="DA1332"/>
      <c r="DB1332"/>
      <c r="DC1332"/>
      <c r="DD1332"/>
      <c r="DE1332"/>
      <c r="DF1332"/>
      <c r="DG1332"/>
      <c r="DH1332"/>
      <c r="DI1332"/>
      <c r="DJ1332"/>
      <c r="DK1332"/>
      <c r="DL1332"/>
      <c r="DM1332"/>
      <c r="DN1332"/>
      <c r="DO1332"/>
      <c r="DP1332"/>
      <c r="DQ1332"/>
      <c r="DR1332"/>
      <c r="DS1332"/>
      <c r="DT1332"/>
      <c r="DU1332"/>
      <c r="DV1332"/>
      <c r="DW1332"/>
      <c r="DX1332"/>
      <c r="DY1332"/>
      <c r="DZ1332"/>
      <c r="EA1332"/>
      <c r="EB1332"/>
      <c r="EC1332"/>
      <c r="ED1332"/>
      <c r="EE1332"/>
      <c r="EF1332"/>
      <c r="EG1332"/>
      <c r="EH1332"/>
      <c r="EI1332"/>
      <c r="EJ1332"/>
      <c r="EK1332"/>
      <c r="EL1332"/>
      <c r="EM1332"/>
      <c r="EN1332"/>
      <c r="EO1332"/>
      <c r="EP1332"/>
      <c r="EQ1332"/>
      <c r="ER1332"/>
    </row>
    <row r="1333" spans="81:148" ht="21" x14ac:dyDescent="0.5">
      <c r="CC1333"/>
      <c r="CD1333"/>
      <c r="CE1333"/>
      <c r="CF1333"/>
      <c r="CG1333"/>
      <c r="CH1333"/>
      <c r="CI1333"/>
      <c r="CJ1333"/>
      <c r="CK1333"/>
      <c r="CL1333"/>
      <c r="CM1333"/>
      <c r="CN1333"/>
      <c r="CO1333"/>
      <c r="CP1333"/>
      <c r="CQ1333"/>
      <c r="CR1333"/>
      <c r="CS1333"/>
      <c r="CT1333"/>
      <c r="CU1333"/>
      <c r="CV1333"/>
      <c r="CW1333"/>
      <c r="CX1333"/>
      <c r="CY1333"/>
      <c r="CZ1333"/>
      <c r="DA1333"/>
      <c r="DB1333"/>
      <c r="DC1333"/>
      <c r="DD1333"/>
      <c r="DE1333"/>
      <c r="DF1333"/>
      <c r="DG1333"/>
      <c r="DH1333"/>
      <c r="DI1333"/>
      <c r="DJ1333"/>
      <c r="DK1333"/>
      <c r="DL1333"/>
      <c r="DM1333"/>
      <c r="DN1333"/>
      <c r="DO1333"/>
      <c r="DP1333"/>
      <c r="DQ1333"/>
      <c r="DR1333"/>
      <c r="DS1333"/>
      <c r="DT1333"/>
      <c r="DU1333"/>
      <c r="DV1333"/>
      <c r="DW1333"/>
      <c r="DX1333"/>
      <c r="DY1333"/>
      <c r="DZ1333"/>
      <c r="EA1333"/>
      <c r="EB1333"/>
      <c r="EC1333"/>
      <c r="ED1333"/>
      <c r="EE1333"/>
      <c r="EF1333"/>
      <c r="EG1333"/>
      <c r="EH1333"/>
      <c r="EI1333"/>
      <c r="EJ1333"/>
      <c r="EK1333"/>
      <c r="EL1333"/>
      <c r="EM1333"/>
      <c r="EN1333"/>
      <c r="EO1333"/>
      <c r="EP1333"/>
      <c r="EQ1333"/>
      <c r="ER1333"/>
    </row>
    <row r="1334" spans="81:148" ht="21" x14ac:dyDescent="0.5">
      <c r="CC1334"/>
      <c r="CD1334"/>
      <c r="CE1334"/>
      <c r="CF1334"/>
      <c r="CG1334"/>
      <c r="CH1334"/>
      <c r="CI1334"/>
      <c r="CJ1334"/>
      <c r="CK1334"/>
      <c r="CL1334"/>
      <c r="CM1334"/>
      <c r="CN1334"/>
      <c r="CO1334"/>
      <c r="CP1334"/>
      <c r="CQ1334"/>
      <c r="CR1334"/>
      <c r="CS1334"/>
      <c r="CT1334"/>
      <c r="CU1334"/>
      <c r="CV1334"/>
      <c r="CW1334"/>
      <c r="CX1334"/>
      <c r="CY1334"/>
      <c r="CZ1334"/>
      <c r="DA1334"/>
      <c r="DB1334"/>
      <c r="DC1334"/>
      <c r="DD1334"/>
      <c r="DE1334"/>
      <c r="DF1334"/>
      <c r="DG1334"/>
      <c r="DH1334"/>
      <c r="DI1334"/>
      <c r="DJ1334"/>
      <c r="DK1334"/>
      <c r="DL1334"/>
      <c r="DM1334"/>
      <c r="DN1334"/>
      <c r="DO1334"/>
      <c r="DP1334"/>
      <c r="DQ1334"/>
      <c r="DR1334"/>
      <c r="DS1334"/>
      <c r="DT1334"/>
      <c r="DU1334"/>
      <c r="DV1334"/>
      <c r="DW1334"/>
      <c r="DX1334"/>
      <c r="DY1334"/>
      <c r="DZ1334"/>
      <c r="EA1334"/>
      <c r="EB1334"/>
      <c r="EC1334"/>
      <c r="ED1334"/>
      <c r="EE1334"/>
      <c r="EF1334"/>
      <c r="EG1334"/>
      <c r="EH1334"/>
      <c r="EI1334"/>
      <c r="EJ1334"/>
      <c r="EK1334"/>
      <c r="EL1334"/>
      <c r="EM1334"/>
      <c r="EN1334"/>
      <c r="EO1334"/>
      <c r="EP1334"/>
      <c r="EQ1334"/>
      <c r="ER1334"/>
    </row>
    <row r="1335" spans="81:148" ht="21" x14ac:dyDescent="0.5">
      <c r="CC1335"/>
      <c r="CD1335"/>
      <c r="CE1335"/>
      <c r="CF1335"/>
      <c r="CG1335"/>
      <c r="CH1335"/>
      <c r="CI1335"/>
      <c r="CJ1335"/>
      <c r="CK1335"/>
      <c r="CL1335"/>
      <c r="CM1335"/>
      <c r="CN1335"/>
      <c r="CO1335"/>
      <c r="CP1335"/>
      <c r="CQ1335"/>
      <c r="CR1335"/>
      <c r="CS1335"/>
      <c r="CT1335"/>
      <c r="CU1335"/>
      <c r="CV1335"/>
      <c r="CW1335"/>
      <c r="CX1335"/>
      <c r="CY1335"/>
      <c r="CZ1335"/>
      <c r="DA1335"/>
      <c r="DB1335"/>
      <c r="DC1335"/>
      <c r="DD1335"/>
      <c r="DE1335"/>
      <c r="DF1335"/>
      <c r="DG1335"/>
      <c r="DH1335"/>
      <c r="DI1335"/>
      <c r="DJ1335"/>
      <c r="DK1335"/>
      <c r="DL1335"/>
      <c r="DM1335"/>
      <c r="DN1335"/>
      <c r="DO1335"/>
      <c r="DP1335"/>
      <c r="DQ1335"/>
      <c r="DR1335"/>
      <c r="DS1335"/>
      <c r="DT1335"/>
      <c r="DU1335"/>
      <c r="DV1335"/>
      <c r="DW1335"/>
      <c r="DX1335"/>
      <c r="DY1335"/>
      <c r="DZ1335"/>
      <c r="EA1335"/>
      <c r="EB1335"/>
      <c r="EC1335"/>
      <c r="ED1335"/>
      <c r="EE1335"/>
      <c r="EF1335"/>
      <c r="EG1335"/>
      <c r="EH1335"/>
      <c r="EI1335"/>
      <c r="EJ1335"/>
      <c r="EK1335"/>
      <c r="EL1335"/>
      <c r="EM1335"/>
      <c r="EN1335"/>
      <c r="EO1335"/>
      <c r="EP1335"/>
      <c r="EQ1335"/>
      <c r="ER1335"/>
    </row>
    <row r="1336" spans="81:148" ht="21" x14ac:dyDescent="0.5">
      <c r="CC1336"/>
      <c r="CD1336"/>
      <c r="CE1336"/>
      <c r="CF1336"/>
      <c r="CG1336"/>
      <c r="CH1336"/>
      <c r="CI1336"/>
      <c r="CJ1336"/>
      <c r="CK1336"/>
      <c r="CL1336"/>
      <c r="CM1336"/>
      <c r="CN1336"/>
      <c r="CO1336"/>
      <c r="CP1336"/>
      <c r="CQ1336"/>
      <c r="CR1336"/>
      <c r="CS1336"/>
      <c r="CT1336"/>
      <c r="CU1336"/>
      <c r="CV1336"/>
      <c r="CW1336"/>
      <c r="CX1336"/>
      <c r="CY1336"/>
      <c r="CZ1336"/>
      <c r="DA1336"/>
      <c r="DB1336"/>
      <c r="DC1336"/>
      <c r="DD1336"/>
      <c r="DE1336"/>
      <c r="DF1336"/>
      <c r="DG1336"/>
      <c r="DH1336"/>
      <c r="DI1336"/>
      <c r="DJ1336"/>
      <c r="DK1336"/>
      <c r="DL1336"/>
      <c r="DM1336"/>
      <c r="DN1336"/>
      <c r="DO1336"/>
      <c r="DP1336"/>
      <c r="DQ1336"/>
      <c r="DR1336"/>
      <c r="DS1336"/>
      <c r="DT1336"/>
      <c r="DU1336"/>
      <c r="DV1336"/>
      <c r="DW1336"/>
      <c r="DX1336"/>
      <c r="DY1336"/>
      <c r="DZ1336"/>
      <c r="EA1336"/>
      <c r="EB1336"/>
      <c r="EC1336"/>
      <c r="ED1336"/>
      <c r="EE1336"/>
      <c r="EF1336"/>
      <c r="EG1336"/>
      <c r="EH1336"/>
      <c r="EI1336"/>
      <c r="EJ1336"/>
      <c r="EK1336"/>
      <c r="EL1336"/>
      <c r="EM1336"/>
      <c r="EN1336"/>
      <c r="EO1336"/>
      <c r="EP1336"/>
      <c r="EQ1336"/>
      <c r="ER1336"/>
    </row>
    <row r="1337" spans="81:148" ht="21" x14ac:dyDescent="0.5">
      <c r="CC1337"/>
      <c r="CD1337"/>
      <c r="CE1337"/>
      <c r="CF1337"/>
      <c r="CG1337"/>
      <c r="CH1337"/>
      <c r="CI1337"/>
      <c r="CJ1337"/>
      <c r="CK1337"/>
      <c r="CL1337"/>
      <c r="CM1337"/>
      <c r="CN1337"/>
      <c r="CO1337"/>
      <c r="CP1337"/>
      <c r="CQ1337"/>
      <c r="CR1337"/>
      <c r="CS1337"/>
      <c r="CT1337"/>
      <c r="CU1337"/>
      <c r="CV1337"/>
      <c r="CW1337"/>
      <c r="CX1337"/>
      <c r="CY1337"/>
      <c r="CZ1337"/>
      <c r="DA1337"/>
      <c r="DB1337"/>
      <c r="DC1337"/>
      <c r="DD1337"/>
      <c r="DE1337"/>
      <c r="DF1337"/>
      <c r="DG1337"/>
      <c r="DH1337"/>
      <c r="DI1337"/>
      <c r="DJ1337"/>
      <c r="DK1337"/>
      <c r="DL1337"/>
      <c r="DM1337"/>
      <c r="DN1337"/>
      <c r="DO1337"/>
      <c r="DP1337"/>
      <c r="DQ1337"/>
      <c r="DR1337"/>
      <c r="DS1337"/>
      <c r="DT1337"/>
      <c r="DU1337"/>
      <c r="DV1337"/>
      <c r="DW1337"/>
      <c r="DX1337"/>
      <c r="DY1337"/>
      <c r="DZ1337"/>
      <c r="EA1337"/>
      <c r="EB1337"/>
      <c r="EC1337"/>
      <c r="ED1337"/>
      <c r="EE1337"/>
      <c r="EF1337"/>
      <c r="EG1337"/>
      <c r="EH1337"/>
      <c r="EI1337"/>
      <c r="EJ1337"/>
      <c r="EK1337"/>
      <c r="EL1337"/>
      <c r="EM1337"/>
      <c r="EN1337"/>
      <c r="EO1337"/>
      <c r="EP1337"/>
      <c r="EQ1337"/>
      <c r="ER1337"/>
    </row>
    <row r="1338" spans="81:148" ht="21" x14ac:dyDescent="0.5">
      <c r="CC1338"/>
      <c r="CD1338"/>
      <c r="CE1338"/>
      <c r="CF1338"/>
      <c r="CG1338"/>
      <c r="CH1338"/>
      <c r="CI1338"/>
      <c r="CJ1338"/>
      <c r="CK1338"/>
      <c r="CL1338"/>
      <c r="CM1338"/>
      <c r="CN1338"/>
      <c r="CO1338"/>
      <c r="CP1338"/>
      <c r="CQ1338"/>
      <c r="CR1338"/>
      <c r="CS1338"/>
      <c r="CT1338"/>
      <c r="CU1338"/>
      <c r="CV1338"/>
      <c r="CW1338"/>
      <c r="CX1338"/>
      <c r="CY1338"/>
      <c r="CZ1338"/>
      <c r="DA1338"/>
      <c r="DB1338"/>
      <c r="DC1338"/>
      <c r="DD1338"/>
      <c r="DE1338"/>
      <c r="DF1338"/>
      <c r="DG1338"/>
      <c r="DH1338"/>
      <c r="DI1338"/>
      <c r="DJ1338"/>
      <c r="DK1338"/>
      <c r="DL1338"/>
      <c r="DM1338"/>
      <c r="DN1338"/>
      <c r="DO1338"/>
      <c r="DP1338"/>
      <c r="DQ1338"/>
      <c r="DR1338"/>
      <c r="DS1338"/>
      <c r="DT1338"/>
      <c r="DU1338"/>
      <c r="DV1338"/>
      <c r="DW1338"/>
      <c r="DX1338"/>
      <c r="DY1338"/>
      <c r="DZ1338"/>
      <c r="EA1338"/>
      <c r="EB1338"/>
      <c r="EC1338"/>
      <c r="ED1338"/>
      <c r="EE1338"/>
      <c r="EF1338"/>
      <c r="EG1338"/>
      <c r="EH1338"/>
      <c r="EI1338"/>
      <c r="EJ1338"/>
      <c r="EK1338"/>
      <c r="EL1338"/>
      <c r="EM1338"/>
      <c r="EN1338"/>
      <c r="EO1338"/>
      <c r="EP1338"/>
      <c r="EQ1338"/>
      <c r="ER1338"/>
    </row>
    <row r="1339" spans="81:148" ht="21" x14ac:dyDescent="0.5">
      <c r="CC1339"/>
      <c r="CD1339"/>
      <c r="CE1339"/>
      <c r="CF1339"/>
      <c r="CG1339"/>
      <c r="CH1339"/>
      <c r="CI1339"/>
      <c r="CJ1339"/>
      <c r="CK1339"/>
      <c r="CL1339"/>
      <c r="CM1339"/>
      <c r="CN1339"/>
      <c r="CO1339"/>
      <c r="CP1339"/>
      <c r="CQ1339"/>
      <c r="CR1339"/>
      <c r="CS1339"/>
      <c r="CT1339"/>
      <c r="CU1339"/>
      <c r="CV1339"/>
      <c r="CW1339"/>
      <c r="CX1339"/>
      <c r="CY1339"/>
      <c r="CZ1339"/>
      <c r="DA1339"/>
      <c r="DB1339"/>
      <c r="DC1339"/>
      <c r="DD1339"/>
      <c r="DE1339"/>
      <c r="DF1339"/>
      <c r="DG1339"/>
      <c r="DH1339"/>
      <c r="DI1339"/>
      <c r="DJ1339"/>
      <c r="DK1339"/>
      <c r="DL1339"/>
      <c r="DM1339"/>
      <c r="DN1339"/>
      <c r="DO1339"/>
      <c r="DP1339"/>
      <c r="DQ1339"/>
      <c r="DR1339"/>
      <c r="DS1339"/>
      <c r="DT1339"/>
      <c r="DU1339"/>
      <c r="DV1339"/>
      <c r="DW1339"/>
      <c r="DX1339"/>
      <c r="DY1339"/>
      <c r="DZ1339"/>
      <c r="EA1339"/>
      <c r="EB1339"/>
      <c r="EC1339"/>
      <c r="ED1339"/>
      <c r="EE1339"/>
      <c r="EF1339"/>
      <c r="EG1339"/>
      <c r="EH1339"/>
      <c r="EI1339"/>
      <c r="EJ1339"/>
      <c r="EK1339"/>
      <c r="EL1339"/>
      <c r="EM1339"/>
      <c r="EN1339"/>
      <c r="EO1339"/>
      <c r="EP1339"/>
      <c r="EQ1339"/>
      <c r="ER1339"/>
    </row>
    <row r="1340" spans="81:148" ht="21" x14ac:dyDescent="0.5">
      <c r="CC1340"/>
      <c r="CD1340"/>
      <c r="CE1340"/>
      <c r="CF1340"/>
      <c r="CG1340"/>
      <c r="CH1340"/>
      <c r="CI1340"/>
      <c r="CJ1340"/>
      <c r="CK1340"/>
      <c r="CL1340"/>
      <c r="CM1340"/>
      <c r="CN1340"/>
      <c r="CO1340"/>
      <c r="CP1340"/>
      <c r="CQ1340"/>
      <c r="CR1340"/>
      <c r="CS1340"/>
      <c r="CT1340"/>
      <c r="CU1340"/>
      <c r="CV1340"/>
      <c r="CW1340"/>
      <c r="CX1340"/>
      <c r="CY1340"/>
      <c r="CZ1340"/>
      <c r="DA1340"/>
      <c r="DB1340"/>
      <c r="DC1340"/>
      <c r="DD1340"/>
      <c r="DE1340"/>
      <c r="DF1340"/>
      <c r="DG1340"/>
      <c r="DH1340"/>
      <c r="DI1340"/>
      <c r="DJ1340"/>
      <c r="DK1340"/>
      <c r="DL1340"/>
      <c r="DM1340"/>
      <c r="DN1340"/>
      <c r="DO1340"/>
      <c r="DP1340"/>
      <c r="DQ1340"/>
      <c r="DR1340"/>
      <c r="DS1340"/>
      <c r="DT1340"/>
      <c r="DU1340"/>
      <c r="DV1340"/>
      <c r="DW1340"/>
      <c r="DX1340"/>
      <c r="DY1340"/>
      <c r="DZ1340"/>
      <c r="EA1340"/>
      <c r="EB1340"/>
      <c r="EC1340"/>
      <c r="ED1340"/>
      <c r="EE1340"/>
      <c r="EF1340"/>
      <c r="EG1340"/>
      <c r="EH1340"/>
      <c r="EI1340"/>
      <c r="EJ1340"/>
      <c r="EK1340"/>
      <c r="EL1340"/>
      <c r="EM1340"/>
      <c r="EN1340"/>
      <c r="EO1340"/>
      <c r="EP1340"/>
      <c r="EQ1340"/>
      <c r="ER1340"/>
    </row>
    <row r="1341" spans="81:148" ht="21" x14ac:dyDescent="0.5">
      <c r="CC1341"/>
      <c r="CD1341"/>
      <c r="CE1341"/>
      <c r="CF1341"/>
      <c r="CG1341"/>
      <c r="CH1341"/>
      <c r="CI1341"/>
      <c r="CJ1341"/>
      <c r="CK1341"/>
      <c r="CL1341"/>
      <c r="CM1341"/>
      <c r="CN1341"/>
      <c r="CO1341"/>
      <c r="CP1341"/>
      <c r="CQ1341"/>
      <c r="CR1341"/>
      <c r="CS1341"/>
      <c r="CT1341"/>
      <c r="CU1341"/>
      <c r="CV1341"/>
      <c r="CW1341"/>
      <c r="CX1341"/>
      <c r="CY1341"/>
      <c r="CZ1341"/>
      <c r="DA1341"/>
      <c r="DB1341"/>
      <c r="DC1341"/>
      <c r="DD1341"/>
      <c r="DE1341"/>
      <c r="DF1341"/>
      <c r="DG1341"/>
      <c r="DH1341"/>
      <c r="DI1341"/>
      <c r="DJ1341"/>
      <c r="DK1341"/>
      <c r="DL1341"/>
      <c r="DM1341"/>
      <c r="DN1341"/>
      <c r="DO1341"/>
      <c r="DP1341"/>
      <c r="DQ1341"/>
      <c r="DR1341"/>
      <c r="DS1341"/>
      <c r="DT1341"/>
      <c r="DU1341"/>
      <c r="DV1341"/>
      <c r="DW1341"/>
      <c r="DX1341"/>
      <c r="DY1341"/>
      <c r="DZ1341"/>
      <c r="EA1341"/>
      <c r="EB1341"/>
      <c r="EC1341"/>
      <c r="ED1341"/>
      <c r="EE1341"/>
      <c r="EF1341"/>
      <c r="EG1341"/>
      <c r="EH1341"/>
      <c r="EI1341"/>
      <c r="EJ1341"/>
      <c r="EK1341"/>
      <c r="EL1341"/>
      <c r="EM1341"/>
      <c r="EN1341"/>
      <c r="EO1341"/>
      <c r="EP1341"/>
      <c r="EQ1341"/>
      <c r="ER1341"/>
    </row>
    <row r="1342" spans="81:148" ht="21" x14ac:dyDescent="0.5">
      <c r="CC1342"/>
      <c r="CD1342"/>
      <c r="CE1342"/>
      <c r="CF1342"/>
      <c r="CG1342"/>
      <c r="CH1342"/>
      <c r="CI1342"/>
      <c r="CJ1342"/>
      <c r="CK1342"/>
      <c r="CL1342"/>
      <c r="CM1342"/>
      <c r="CN1342"/>
      <c r="CO1342"/>
      <c r="CP1342"/>
      <c r="CQ1342"/>
      <c r="CR1342"/>
      <c r="CS1342"/>
      <c r="CT1342"/>
      <c r="CU1342"/>
      <c r="CV1342"/>
      <c r="CW1342"/>
      <c r="CX1342"/>
      <c r="CY1342"/>
      <c r="CZ1342"/>
      <c r="DA1342"/>
      <c r="DB1342"/>
      <c r="DC1342"/>
      <c r="DD1342"/>
      <c r="DE1342"/>
      <c r="DF1342"/>
      <c r="DG1342"/>
      <c r="DH1342"/>
      <c r="DI1342"/>
      <c r="DJ1342"/>
      <c r="DK1342"/>
      <c r="DL1342"/>
      <c r="DM1342"/>
      <c r="DN1342"/>
      <c r="DO1342"/>
      <c r="DP1342"/>
      <c r="DQ1342"/>
      <c r="DR1342"/>
      <c r="DS1342"/>
      <c r="DT1342"/>
      <c r="DU1342"/>
      <c r="DV1342"/>
      <c r="DW1342"/>
      <c r="DX1342"/>
      <c r="DY1342"/>
      <c r="DZ1342"/>
      <c r="EA1342"/>
      <c r="EB1342"/>
      <c r="EC1342"/>
      <c r="ED1342"/>
      <c r="EE1342"/>
      <c r="EF1342"/>
      <c r="EG1342"/>
      <c r="EH1342"/>
      <c r="EI1342"/>
      <c r="EJ1342"/>
      <c r="EK1342"/>
      <c r="EL1342"/>
      <c r="EM1342"/>
      <c r="EN1342"/>
      <c r="EO1342"/>
      <c r="EP1342"/>
      <c r="EQ1342"/>
      <c r="ER1342"/>
    </row>
    <row r="1343" spans="81:148" ht="21" x14ac:dyDescent="0.5">
      <c r="CC1343"/>
      <c r="CD1343"/>
      <c r="CE1343"/>
      <c r="CF1343"/>
      <c r="CG1343"/>
      <c r="CH1343"/>
      <c r="CI1343"/>
      <c r="CJ1343"/>
      <c r="CK1343"/>
      <c r="CL1343"/>
      <c r="CM1343"/>
      <c r="CN1343"/>
      <c r="CO1343"/>
      <c r="CP1343"/>
      <c r="CQ1343"/>
      <c r="CR1343"/>
      <c r="CS1343"/>
      <c r="CT1343"/>
      <c r="CU1343"/>
      <c r="CV1343"/>
      <c r="CW1343"/>
      <c r="CX1343"/>
      <c r="CY1343"/>
      <c r="CZ1343"/>
      <c r="DA1343"/>
      <c r="DB1343"/>
      <c r="DC1343"/>
      <c r="DD1343"/>
      <c r="DE1343"/>
      <c r="DF1343"/>
      <c r="DG1343"/>
      <c r="DH1343"/>
      <c r="DI1343"/>
      <c r="DJ1343"/>
      <c r="DK1343"/>
      <c r="DL1343"/>
      <c r="DM1343"/>
      <c r="DN1343"/>
      <c r="DO1343"/>
      <c r="DP1343"/>
      <c r="DQ1343"/>
      <c r="DR1343"/>
      <c r="DS1343"/>
      <c r="DT1343"/>
      <c r="DU1343"/>
      <c r="DV1343"/>
      <c r="DW1343"/>
      <c r="DX1343"/>
      <c r="DY1343"/>
      <c r="DZ1343"/>
      <c r="EA1343"/>
      <c r="EB1343"/>
      <c r="EC1343"/>
      <c r="ED1343"/>
      <c r="EE1343"/>
      <c r="EF1343"/>
      <c r="EG1343"/>
      <c r="EH1343"/>
      <c r="EI1343"/>
      <c r="EJ1343"/>
      <c r="EK1343"/>
      <c r="EL1343"/>
      <c r="EM1343"/>
      <c r="EN1343"/>
      <c r="EO1343"/>
      <c r="EP1343"/>
      <c r="EQ1343"/>
      <c r="ER1343"/>
    </row>
    <row r="1344" spans="81:148" ht="21" x14ac:dyDescent="0.5">
      <c r="CC1344"/>
      <c r="CD1344"/>
      <c r="CE1344"/>
      <c r="CF1344"/>
      <c r="CG1344"/>
      <c r="CH1344"/>
      <c r="CI1344"/>
      <c r="CJ1344"/>
      <c r="CK1344"/>
      <c r="CL1344"/>
      <c r="CM1344"/>
      <c r="CN1344"/>
      <c r="CO1344"/>
      <c r="CP1344"/>
      <c r="CQ1344"/>
      <c r="CR1344"/>
      <c r="CS1344"/>
      <c r="CT1344"/>
      <c r="CU1344"/>
      <c r="CV1344"/>
      <c r="CW1344"/>
      <c r="CX1344"/>
      <c r="CY1344"/>
      <c r="CZ1344"/>
      <c r="DA1344"/>
      <c r="DB1344"/>
      <c r="DC1344"/>
      <c r="DD1344"/>
      <c r="DE1344"/>
      <c r="DF1344"/>
      <c r="DG1344"/>
      <c r="DH1344"/>
      <c r="DI1344"/>
      <c r="DJ1344"/>
      <c r="DK1344"/>
      <c r="DL1344"/>
      <c r="DM1344"/>
      <c r="DN1344"/>
      <c r="DO1344"/>
      <c r="DP1344"/>
      <c r="DQ1344"/>
      <c r="DR1344"/>
      <c r="DS1344"/>
      <c r="DT1344"/>
      <c r="DU1344"/>
      <c r="DV1344"/>
      <c r="DW1344"/>
      <c r="DX1344"/>
      <c r="DY1344"/>
      <c r="DZ1344"/>
      <c r="EA1344"/>
      <c r="EB1344"/>
      <c r="EC1344"/>
      <c r="ED1344"/>
      <c r="EE1344"/>
      <c r="EF1344"/>
      <c r="EG1344"/>
      <c r="EH1344"/>
      <c r="EI1344"/>
      <c r="EJ1344"/>
      <c r="EK1344"/>
      <c r="EL1344"/>
      <c r="EM1344"/>
      <c r="EN1344"/>
      <c r="EO1344"/>
      <c r="EP1344"/>
      <c r="EQ1344"/>
      <c r="ER1344"/>
    </row>
    <row r="1345" spans="81:148" ht="21" x14ac:dyDescent="0.5">
      <c r="CC1345"/>
      <c r="CD1345"/>
      <c r="CE1345"/>
      <c r="CF1345"/>
      <c r="CG1345"/>
      <c r="CH1345"/>
      <c r="CI1345"/>
      <c r="CJ1345"/>
      <c r="CK1345"/>
      <c r="CL1345"/>
      <c r="CM1345"/>
      <c r="CN1345"/>
      <c r="CO1345"/>
      <c r="CP1345"/>
      <c r="CQ1345"/>
      <c r="CR1345"/>
      <c r="CS1345"/>
      <c r="CT1345"/>
      <c r="CU1345"/>
      <c r="CV1345"/>
      <c r="CW1345"/>
      <c r="CX1345"/>
      <c r="CY1345"/>
      <c r="CZ1345"/>
      <c r="DA1345"/>
      <c r="DB1345"/>
      <c r="DC1345"/>
      <c r="DD1345"/>
      <c r="DE1345"/>
      <c r="DF1345"/>
      <c r="DG1345"/>
      <c r="DH1345"/>
      <c r="DI1345"/>
      <c r="DJ1345"/>
      <c r="DK1345"/>
      <c r="DL1345"/>
      <c r="DM1345"/>
      <c r="DN1345"/>
      <c r="DO1345"/>
      <c r="DP1345"/>
      <c r="DQ1345"/>
      <c r="DR1345"/>
      <c r="DS1345"/>
      <c r="DT1345"/>
      <c r="DU1345"/>
      <c r="DV1345"/>
      <c r="DW1345"/>
      <c r="DX1345"/>
      <c r="DY1345"/>
      <c r="DZ1345"/>
      <c r="EA1345"/>
      <c r="EB1345"/>
      <c r="EC1345"/>
      <c r="ED1345"/>
      <c r="EE1345"/>
      <c r="EF1345"/>
      <c r="EG1345"/>
      <c r="EH1345"/>
      <c r="EI1345"/>
      <c r="EJ1345"/>
      <c r="EK1345"/>
      <c r="EL1345"/>
      <c r="EM1345"/>
      <c r="EN1345"/>
      <c r="EO1345"/>
      <c r="EP1345"/>
      <c r="EQ1345"/>
      <c r="ER1345"/>
    </row>
    <row r="1346" spans="81:148" ht="21" x14ac:dyDescent="0.5">
      <c r="CC1346"/>
      <c r="CD1346"/>
      <c r="CE1346"/>
      <c r="CF1346"/>
      <c r="CG1346"/>
      <c r="CH1346"/>
      <c r="CI1346"/>
      <c r="CJ1346"/>
      <c r="CK1346"/>
      <c r="CL1346"/>
      <c r="CM1346"/>
      <c r="CN1346"/>
      <c r="CO1346"/>
      <c r="CP1346"/>
      <c r="CQ1346"/>
      <c r="CR1346"/>
      <c r="CS1346"/>
      <c r="CT1346"/>
      <c r="CU1346"/>
      <c r="CV1346"/>
      <c r="CW1346"/>
      <c r="CX1346"/>
      <c r="CY1346"/>
      <c r="CZ1346"/>
      <c r="DA1346"/>
      <c r="DB1346"/>
      <c r="DC1346"/>
      <c r="DD1346"/>
      <c r="DE1346"/>
      <c r="DF1346"/>
      <c r="DG1346"/>
      <c r="DH1346"/>
      <c r="DI1346"/>
      <c r="DJ1346"/>
      <c r="DK1346"/>
      <c r="DL1346"/>
      <c r="DM1346"/>
      <c r="DN1346"/>
      <c r="DO1346"/>
      <c r="DP1346"/>
      <c r="DQ1346"/>
      <c r="DR1346"/>
      <c r="DS1346"/>
      <c r="DT1346"/>
      <c r="DU1346"/>
      <c r="DV1346"/>
      <c r="DW1346"/>
      <c r="DX1346"/>
      <c r="DY1346"/>
      <c r="DZ1346"/>
      <c r="EA1346"/>
      <c r="EB1346"/>
      <c r="EC1346"/>
      <c r="ED1346"/>
      <c r="EE1346"/>
      <c r="EF1346"/>
      <c r="EG1346"/>
      <c r="EH1346"/>
      <c r="EI1346"/>
      <c r="EJ1346"/>
      <c r="EK1346"/>
      <c r="EL1346"/>
      <c r="EM1346"/>
      <c r="EN1346"/>
      <c r="EO1346"/>
      <c r="EP1346"/>
      <c r="EQ1346"/>
      <c r="ER1346"/>
    </row>
    <row r="1347" spans="81:148" ht="21" x14ac:dyDescent="0.5">
      <c r="CC1347"/>
      <c r="CD1347"/>
      <c r="CE1347"/>
      <c r="CF1347"/>
      <c r="CG1347"/>
      <c r="CH1347"/>
      <c r="CI1347"/>
      <c r="CJ1347"/>
      <c r="CK1347"/>
      <c r="CL1347"/>
      <c r="CM1347"/>
      <c r="CN1347"/>
      <c r="CO1347"/>
      <c r="CP1347"/>
      <c r="CQ1347"/>
      <c r="CR1347"/>
      <c r="CS1347"/>
      <c r="CT1347"/>
      <c r="CU1347"/>
      <c r="CV1347"/>
      <c r="CW1347"/>
      <c r="CX1347"/>
      <c r="CY1347"/>
      <c r="CZ1347"/>
      <c r="DA1347"/>
      <c r="DB1347"/>
      <c r="DC1347"/>
      <c r="DD1347"/>
      <c r="DE1347"/>
      <c r="DF1347"/>
      <c r="DG1347"/>
      <c r="DH1347"/>
      <c r="DI1347"/>
      <c r="DJ1347"/>
      <c r="DK1347"/>
      <c r="DL1347"/>
      <c r="DM1347"/>
      <c r="DN1347"/>
      <c r="DO1347"/>
      <c r="DP1347"/>
      <c r="DQ1347"/>
      <c r="DR1347"/>
      <c r="DS1347"/>
      <c r="DT1347"/>
      <c r="DU1347"/>
      <c r="DV1347"/>
      <c r="DW1347"/>
      <c r="DX1347"/>
      <c r="DY1347"/>
      <c r="DZ1347"/>
      <c r="EA1347"/>
      <c r="EB1347"/>
      <c r="EC1347"/>
      <c r="ED1347"/>
      <c r="EE1347"/>
      <c r="EF1347"/>
      <c r="EG1347"/>
      <c r="EH1347"/>
      <c r="EI1347"/>
      <c r="EJ1347"/>
      <c r="EK1347"/>
      <c r="EL1347"/>
      <c r="EM1347"/>
      <c r="EN1347"/>
      <c r="EO1347"/>
      <c r="EP1347"/>
      <c r="EQ1347"/>
      <c r="ER1347"/>
    </row>
    <row r="1348" spans="81:148" ht="21" x14ac:dyDescent="0.5">
      <c r="CC1348"/>
      <c r="CD1348"/>
      <c r="CE1348"/>
      <c r="CF1348"/>
      <c r="CG1348"/>
      <c r="CH1348"/>
      <c r="CI1348"/>
      <c r="CJ1348"/>
      <c r="CK1348"/>
      <c r="CL1348"/>
      <c r="CM1348"/>
      <c r="CN1348"/>
      <c r="CO1348"/>
      <c r="CP1348"/>
      <c r="CQ1348"/>
      <c r="CR1348"/>
      <c r="CS1348"/>
      <c r="CT1348"/>
      <c r="CU1348"/>
      <c r="CV1348"/>
      <c r="CW1348"/>
      <c r="CX1348"/>
      <c r="CY1348"/>
      <c r="CZ1348"/>
      <c r="DA1348"/>
      <c r="DB1348"/>
      <c r="DC1348"/>
      <c r="DD1348"/>
      <c r="DE1348"/>
      <c r="DF1348"/>
      <c r="DG1348"/>
      <c r="DH1348"/>
      <c r="DI1348"/>
      <c r="DJ1348"/>
      <c r="DK1348"/>
      <c r="DL1348"/>
      <c r="DM1348"/>
      <c r="DN1348"/>
      <c r="DO1348"/>
      <c r="DP1348"/>
      <c r="DQ1348"/>
      <c r="DR1348"/>
      <c r="DS1348"/>
      <c r="DT1348"/>
      <c r="DU1348"/>
      <c r="DV1348"/>
      <c r="DW1348"/>
      <c r="DX1348"/>
      <c r="DY1348"/>
      <c r="DZ1348"/>
      <c r="EA1348"/>
      <c r="EB1348"/>
      <c r="EC1348"/>
      <c r="ED1348"/>
      <c r="EE1348"/>
      <c r="EF1348"/>
      <c r="EG1348"/>
      <c r="EH1348"/>
      <c r="EI1348"/>
      <c r="EJ1348"/>
      <c r="EK1348"/>
      <c r="EL1348"/>
      <c r="EM1348"/>
      <c r="EN1348"/>
      <c r="EO1348"/>
      <c r="EP1348"/>
      <c r="EQ1348"/>
      <c r="ER1348"/>
    </row>
    <row r="1349" spans="81:148" ht="21" x14ac:dyDescent="0.5">
      <c r="CC1349"/>
      <c r="CD1349"/>
      <c r="CE1349"/>
      <c r="CF1349"/>
      <c r="CG1349"/>
      <c r="CH1349"/>
      <c r="CI1349"/>
      <c r="CJ1349"/>
      <c r="CK1349"/>
      <c r="CL1349"/>
      <c r="CM1349"/>
      <c r="CN1349"/>
      <c r="CO1349"/>
      <c r="CP1349"/>
      <c r="CQ1349"/>
      <c r="CR1349"/>
      <c r="CS1349"/>
      <c r="CT1349"/>
      <c r="CU1349"/>
      <c r="CV1349"/>
      <c r="CW1349"/>
      <c r="CX1349"/>
      <c r="CY1349"/>
      <c r="CZ1349"/>
      <c r="DA1349"/>
      <c r="DB1349"/>
      <c r="DC1349"/>
      <c r="DD1349"/>
      <c r="DE1349"/>
      <c r="DF1349"/>
      <c r="DG1349"/>
      <c r="DH1349"/>
      <c r="DI1349"/>
      <c r="DJ1349"/>
      <c r="DK1349"/>
      <c r="DL1349"/>
      <c r="DM1349"/>
      <c r="DN1349"/>
      <c r="DO1349"/>
      <c r="DP1349"/>
      <c r="DQ1349"/>
      <c r="DR1349"/>
      <c r="DS1349"/>
      <c r="DT1349"/>
      <c r="DU1349"/>
      <c r="DV1349"/>
      <c r="DW1349"/>
      <c r="DX1349"/>
      <c r="DY1349"/>
      <c r="DZ1349"/>
      <c r="EA1349"/>
      <c r="EB1349"/>
      <c r="EC1349"/>
      <c r="ED1349"/>
      <c r="EE1349"/>
      <c r="EF1349"/>
      <c r="EG1349"/>
      <c r="EH1349"/>
      <c r="EI1349"/>
      <c r="EJ1349"/>
      <c r="EK1349"/>
      <c r="EL1349"/>
      <c r="EM1349"/>
      <c r="EN1349"/>
      <c r="EO1349"/>
      <c r="EP1349"/>
      <c r="EQ1349"/>
      <c r="ER1349"/>
    </row>
    <row r="1350" spans="81:148" ht="21" x14ac:dyDescent="0.5">
      <c r="CC1350"/>
      <c r="CD1350"/>
      <c r="CE1350"/>
      <c r="CF1350"/>
      <c r="CG1350"/>
      <c r="CH1350"/>
      <c r="CI1350"/>
      <c r="CJ1350"/>
      <c r="CK1350"/>
      <c r="CL1350"/>
      <c r="CM1350"/>
      <c r="CN1350"/>
      <c r="CO1350"/>
      <c r="CP1350"/>
      <c r="CQ1350"/>
      <c r="CR1350"/>
      <c r="CS1350"/>
      <c r="CT1350"/>
      <c r="CU1350"/>
      <c r="CV1350"/>
      <c r="CW1350"/>
      <c r="CX1350"/>
      <c r="CY1350"/>
      <c r="CZ1350"/>
      <c r="DA1350"/>
      <c r="DB1350"/>
      <c r="DC1350"/>
      <c r="DD1350"/>
      <c r="DE1350"/>
      <c r="DF1350"/>
      <c r="DG1350"/>
      <c r="DH1350"/>
      <c r="DI1350"/>
      <c r="DJ1350"/>
      <c r="DK1350"/>
      <c r="DL1350"/>
      <c r="DM1350"/>
      <c r="DN1350"/>
      <c r="DO1350"/>
      <c r="DP1350"/>
      <c r="DQ1350"/>
      <c r="DR1350"/>
      <c r="DS1350"/>
      <c r="DT1350"/>
      <c r="DU1350"/>
      <c r="DV1350"/>
      <c r="DW1350"/>
      <c r="DX1350"/>
      <c r="DY1350"/>
      <c r="DZ1350"/>
      <c r="EA1350"/>
      <c r="EB1350"/>
      <c r="EC1350"/>
      <c r="ED1350"/>
      <c r="EE1350"/>
      <c r="EF1350"/>
      <c r="EG1350"/>
      <c r="EH1350"/>
      <c r="EI1350"/>
      <c r="EJ1350"/>
      <c r="EK1350"/>
      <c r="EL1350"/>
      <c r="EM1350"/>
      <c r="EN1350"/>
      <c r="EO1350"/>
      <c r="EP1350"/>
      <c r="EQ1350"/>
      <c r="ER1350"/>
    </row>
    <row r="1351" spans="81:148" ht="21" x14ac:dyDescent="0.5">
      <c r="CC1351"/>
      <c r="CD1351"/>
      <c r="CE1351"/>
      <c r="CF1351"/>
      <c r="CG1351"/>
      <c r="CH1351"/>
      <c r="CI1351"/>
      <c r="CJ1351"/>
      <c r="CK1351"/>
      <c r="CL1351"/>
      <c r="CM1351"/>
      <c r="CN1351"/>
      <c r="CO1351"/>
      <c r="CP1351"/>
      <c r="CQ1351"/>
      <c r="CR1351"/>
      <c r="CS1351"/>
      <c r="CT1351"/>
      <c r="CU1351"/>
      <c r="CV1351"/>
      <c r="CW1351"/>
      <c r="CX1351"/>
      <c r="CY1351"/>
      <c r="CZ1351"/>
      <c r="DA1351"/>
      <c r="DB1351"/>
      <c r="DC1351"/>
      <c r="DD1351"/>
      <c r="DE1351"/>
      <c r="DF1351"/>
      <c r="DG1351"/>
      <c r="DH1351"/>
      <c r="DI1351"/>
      <c r="DJ1351"/>
      <c r="DK1351"/>
      <c r="DL1351"/>
      <c r="DM1351"/>
      <c r="DN1351"/>
      <c r="DO1351"/>
      <c r="DP1351"/>
      <c r="DQ1351"/>
      <c r="DR1351"/>
      <c r="DS1351"/>
      <c r="DT1351"/>
      <c r="DU1351"/>
      <c r="DV1351"/>
      <c r="DW1351"/>
      <c r="DX1351"/>
      <c r="DY1351"/>
      <c r="DZ1351"/>
      <c r="EA1351"/>
      <c r="EB1351"/>
      <c r="EC1351"/>
      <c r="ED1351"/>
      <c r="EE1351"/>
      <c r="EF1351"/>
      <c r="EG1351"/>
      <c r="EH1351"/>
      <c r="EI1351"/>
      <c r="EJ1351"/>
      <c r="EK1351"/>
      <c r="EL1351"/>
      <c r="EM1351"/>
      <c r="EN1351"/>
      <c r="EO1351"/>
      <c r="EP1351"/>
      <c r="EQ1351"/>
      <c r="ER1351"/>
    </row>
    <row r="1352" spans="81:148" ht="21" x14ac:dyDescent="0.5">
      <c r="CC1352"/>
      <c r="CD1352"/>
      <c r="CE1352"/>
      <c r="CF1352"/>
      <c r="CG1352"/>
      <c r="CH1352"/>
      <c r="CI1352"/>
      <c r="CJ1352"/>
      <c r="CK1352"/>
      <c r="CL1352"/>
      <c r="CM1352"/>
      <c r="CN1352"/>
      <c r="CO1352"/>
      <c r="CP1352"/>
      <c r="CQ1352"/>
      <c r="CR1352"/>
      <c r="CS1352"/>
      <c r="CT1352"/>
      <c r="CU1352"/>
      <c r="CV1352"/>
      <c r="CW1352"/>
      <c r="CX1352"/>
      <c r="CY1352"/>
      <c r="CZ1352"/>
      <c r="DA1352"/>
      <c r="DB1352"/>
      <c r="DC1352"/>
      <c r="DD1352"/>
      <c r="DE1352"/>
      <c r="DF1352"/>
      <c r="DG1352"/>
      <c r="DH1352"/>
      <c r="DI1352"/>
      <c r="DJ1352"/>
      <c r="DK1352"/>
      <c r="DL1352"/>
      <c r="DM1352"/>
      <c r="DN1352"/>
      <c r="DO1352"/>
      <c r="DP1352"/>
      <c r="DQ1352"/>
      <c r="DR1352"/>
      <c r="DS1352"/>
      <c r="DT1352"/>
      <c r="DU1352"/>
      <c r="DV1352"/>
      <c r="DW1352"/>
      <c r="DX1352"/>
      <c r="DY1352"/>
      <c r="DZ1352"/>
      <c r="EA1352"/>
      <c r="EB1352"/>
      <c r="EC1352"/>
      <c r="ED1352"/>
      <c r="EE1352"/>
      <c r="EF1352"/>
      <c r="EG1352"/>
      <c r="EH1352"/>
      <c r="EI1352"/>
      <c r="EJ1352"/>
      <c r="EK1352"/>
      <c r="EL1352"/>
      <c r="EM1352"/>
      <c r="EN1352"/>
      <c r="EO1352"/>
      <c r="EP1352"/>
      <c r="EQ1352"/>
      <c r="ER1352"/>
    </row>
    <row r="1353" spans="81:148" ht="21" x14ac:dyDescent="0.5">
      <c r="CC1353"/>
      <c r="CD1353"/>
      <c r="CE1353"/>
      <c r="CF1353"/>
      <c r="CG1353"/>
      <c r="CH1353"/>
      <c r="CI1353"/>
      <c r="CJ1353"/>
      <c r="CK1353"/>
      <c r="CL1353"/>
      <c r="CM1353"/>
      <c r="CN1353"/>
      <c r="CO1353"/>
      <c r="CP1353"/>
      <c r="CQ1353"/>
      <c r="CR1353"/>
      <c r="CS1353"/>
      <c r="CT1353"/>
      <c r="CU1353"/>
      <c r="CV1353"/>
      <c r="CW1353"/>
      <c r="CX1353"/>
      <c r="CY1353"/>
      <c r="CZ1353"/>
      <c r="DA1353"/>
      <c r="DB1353"/>
      <c r="DC1353"/>
      <c r="DD1353"/>
      <c r="DE1353"/>
      <c r="DF1353"/>
      <c r="DG1353"/>
      <c r="DH1353"/>
      <c r="DI1353"/>
      <c r="DJ1353"/>
      <c r="DK1353"/>
      <c r="DL1353"/>
      <c r="DM1353"/>
      <c r="DN1353"/>
      <c r="DO1353"/>
      <c r="DP1353"/>
      <c r="DQ1353"/>
      <c r="DR1353"/>
      <c r="DS1353"/>
      <c r="DT1353"/>
      <c r="DU1353"/>
      <c r="DV1353"/>
      <c r="DW1353"/>
      <c r="DX1353"/>
      <c r="DY1353"/>
      <c r="DZ1353"/>
      <c r="EA1353"/>
      <c r="EB1353"/>
      <c r="EC1353"/>
      <c r="ED1353"/>
      <c r="EE1353"/>
      <c r="EF1353"/>
      <c r="EG1353"/>
      <c r="EH1353"/>
      <c r="EI1353"/>
      <c r="EJ1353"/>
      <c r="EK1353"/>
      <c r="EL1353"/>
      <c r="EM1353"/>
      <c r="EN1353"/>
      <c r="EO1353"/>
      <c r="EP1353"/>
      <c r="EQ1353"/>
      <c r="ER1353"/>
    </row>
    <row r="1354" spans="81:148" ht="21" x14ac:dyDescent="0.5">
      <c r="CC1354"/>
      <c r="CD1354"/>
      <c r="CE1354"/>
      <c r="CF1354"/>
      <c r="CG1354"/>
      <c r="CH1354"/>
      <c r="CI1354"/>
      <c r="CJ1354"/>
      <c r="CK1354"/>
      <c r="CL1354"/>
      <c r="CM1354"/>
      <c r="CN1354"/>
      <c r="CO1354"/>
      <c r="CP1354"/>
      <c r="CQ1354"/>
      <c r="CR1354"/>
      <c r="CS1354"/>
      <c r="CT1354"/>
      <c r="CU1354"/>
      <c r="CV1354"/>
      <c r="CW1354"/>
      <c r="CX1354"/>
      <c r="CY1354"/>
      <c r="CZ1354"/>
      <c r="DA1354"/>
      <c r="DB1354"/>
      <c r="DC1354"/>
      <c r="DD1354"/>
      <c r="DE1354"/>
      <c r="DF1354"/>
      <c r="DG1354"/>
      <c r="DH1354"/>
      <c r="DI1354"/>
      <c r="DJ1354"/>
      <c r="DK1354"/>
      <c r="DL1354"/>
      <c r="DM1354"/>
      <c r="DN1354"/>
      <c r="DO1354"/>
      <c r="DP1354"/>
      <c r="DQ1354"/>
      <c r="DR1354"/>
      <c r="DS1354"/>
      <c r="DT1354"/>
      <c r="DU1354"/>
      <c r="DV1354"/>
      <c r="DW1354"/>
      <c r="DX1354"/>
      <c r="DY1354"/>
      <c r="DZ1354"/>
      <c r="EA1354"/>
      <c r="EB1354"/>
      <c r="EC1354"/>
      <c r="ED1354"/>
      <c r="EE1354"/>
      <c r="EF1354"/>
      <c r="EG1354"/>
      <c r="EH1354"/>
      <c r="EI1354"/>
      <c r="EJ1354"/>
      <c r="EK1354"/>
      <c r="EL1354"/>
      <c r="EM1354"/>
      <c r="EN1354"/>
      <c r="EO1354"/>
      <c r="EP1354"/>
      <c r="EQ1354"/>
      <c r="ER1354"/>
    </row>
    <row r="1355" spans="81:148" ht="21" x14ac:dyDescent="0.5">
      <c r="CC1355"/>
      <c r="CD1355"/>
      <c r="CE1355"/>
      <c r="CF1355"/>
      <c r="CG1355"/>
      <c r="CH1355"/>
      <c r="CI1355"/>
      <c r="CJ1355"/>
      <c r="CK1355"/>
      <c r="CL1355"/>
      <c r="CM1355"/>
      <c r="CN1355"/>
      <c r="CO1355"/>
      <c r="CP1355"/>
      <c r="CQ1355"/>
      <c r="CR1355"/>
      <c r="CS1355"/>
      <c r="CT1355"/>
      <c r="CU1355"/>
      <c r="CV1355"/>
      <c r="CW1355"/>
      <c r="CX1355"/>
      <c r="CY1355"/>
      <c r="CZ1355"/>
      <c r="DA1355"/>
      <c r="DB1355"/>
      <c r="DC1355"/>
      <c r="DD1355"/>
      <c r="DE1355"/>
      <c r="DF1355"/>
      <c r="DG1355"/>
      <c r="DH1355"/>
      <c r="DI1355"/>
      <c r="DJ1355"/>
      <c r="DK1355"/>
      <c r="DL1355"/>
      <c r="DM1355"/>
      <c r="DN1355"/>
      <c r="DO1355"/>
      <c r="DP1355"/>
      <c r="DQ1355"/>
      <c r="DR1355"/>
      <c r="DS1355"/>
      <c r="DT1355"/>
      <c r="DU1355"/>
      <c r="DV1355"/>
      <c r="DW1355"/>
      <c r="DX1355"/>
      <c r="DY1355"/>
      <c r="DZ1355"/>
      <c r="EA1355"/>
      <c r="EB1355"/>
      <c r="EC1355"/>
      <c r="ED1355"/>
      <c r="EE1355"/>
      <c r="EF1355"/>
      <c r="EG1355"/>
      <c r="EH1355"/>
      <c r="EI1355"/>
      <c r="EJ1355"/>
      <c r="EK1355"/>
      <c r="EL1355"/>
      <c r="EM1355"/>
      <c r="EN1355"/>
      <c r="EO1355"/>
      <c r="EP1355"/>
      <c r="EQ1355"/>
      <c r="ER1355"/>
    </row>
    <row r="1356" spans="81:148" ht="21" x14ac:dyDescent="0.5">
      <c r="CC1356"/>
      <c r="CD1356"/>
      <c r="CE1356"/>
      <c r="CF1356"/>
      <c r="CG1356"/>
      <c r="CH1356"/>
      <c r="CI1356"/>
      <c r="CJ1356"/>
      <c r="CK1356"/>
      <c r="CL1356"/>
      <c r="CM1356"/>
      <c r="CN1356"/>
      <c r="CO1356"/>
      <c r="CP1356"/>
      <c r="CQ1356"/>
      <c r="CR1356"/>
      <c r="CS1356"/>
      <c r="CT1356"/>
      <c r="CU1356"/>
      <c r="CV1356"/>
      <c r="CW1356"/>
      <c r="CX1356"/>
      <c r="CY1356"/>
      <c r="CZ1356"/>
      <c r="DA1356"/>
      <c r="DB1356"/>
      <c r="DC1356"/>
      <c r="DD1356"/>
      <c r="DE1356"/>
      <c r="DF1356"/>
      <c r="DG1356"/>
      <c r="DH1356"/>
      <c r="DI1356"/>
      <c r="DJ1356"/>
      <c r="DK1356"/>
      <c r="DL1356"/>
      <c r="DM1356"/>
      <c r="DN1356"/>
      <c r="DO1356"/>
      <c r="DP1356"/>
      <c r="DQ1356"/>
      <c r="DR1356"/>
      <c r="DS1356"/>
      <c r="DT1356"/>
      <c r="DU1356"/>
      <c r="DV1356"/>
      <c r="DW1356"/>
      <c r="DX1356"/>
      <c r="DY1356"/>
      <c r="DZ1356"/>
      <c r="EA1356"/>
      <c r="EB1356"/>
      <c r="EC1356"/>
      <c r="ED1356"/>
      <c r="EE1356"/>
      <c r="EF1356"/>
      <c r="EG1356"/>
      <c r="EH1356"/>
      <c r="EI1356"/>
      <c r="EJ1356"/>
      <c r="EK1356"/>
      <c r="EL1356"/>
      <c r="EM1356"/>
      <c r="EN1356"/>
      <c r="EO1356"/>
      <c r="EP1356"/>
      <c r="EQ1356"/>
      <c r="ER1356"/>
    </row>
    <row r="1357" spans="81:148" ht="21" x14ac:dyDescent="0.5">
      <c r="CC1357"/>
      <c r="CD1357"/>
      <c r="CE1357"/>
      <c r="CF1357"/>
      <c r="CG1357"/>
      <c r="CH1357"/>
      <c r="CI1357"/>
      <c r="CJ1357"/>
      <c r="CK1357"/>
      <c r="CL1357"/>
      <c r="CM1357"/>
      <c r="CN1357"/>
      <c r="CO1357"/>
      <c r="CP1357"/>
      <c r="CQ1357"/>
      <c r="CR1357"/>
      <c r="CS1357"/>
      <c r="CT1357"/>
      <c r="CU1357"/>
      <c r="CV1357"/>
      <c r="CW1357"/>
      <c r="CX1357"/>
      <c r="CY1357"/>
      <c r="CZ1357"/>
      <c r="DA1357"/>
      <c r="DB1357"/>
      <c r="DC1357"/>
      <c r="DD1357"/>
      <c r="DE1357"/>
      <c r="DF1357"/>
      <c r="DG1357"/>
      <c r="DH1357"/>
      <c r="DI1357"/>
      <c r="DJ1357"/>
      <c r="DK1357"/>
      <c r="DL1357"/>
      <c r="DM1357"/>
      <c r="DN1357"/>
      <c r="DO1357"/>
      <c r="DP1357"/>
      <c r="DQ1357"/>
      <c r="DR1357"/>
      <c r="DS1357"/>
      <c r="DT1357"/>
      <c r="DU1357"/>
      <c r="DV1357"/>
      <c r="DW1357"/>
      <c r="DX1357"/>
      <c r="DY1357"/>
      <c r="DZ1357"/>
      <c r="EA1357"/>
      <c r="EB1357"/>
      <c r="EC1357"/>
      <c r="ED1357"/>
      <c r="EE1357"/>
      <c r="EF1357"/>
      <c r="EG1357"/>
      <c r="EH1357"/>
      <c r="EI1357"/>
      <c r="EJ1357"/>
      <c r="EK1357"/>
      <c r="EL1357"/>
      <c r="EM1357"/>
      <c r="EN1357"/>
      <c r="EO1357"/>
      <c r="EP1357"/>
      <c r="EQ1357"/>
      <c r="ER1357"/>
    </row>
    <row r="1358" spans="81:148" ht="21" x14ac:dyDescent="0.5">
      <c r="CC1358"/>
      <c r="CD1358"/>
      <c r="CE1358"/>
      <c r="CF1358"/>
      <c r="CG1358"/>
      <c r="CH1358"/>
      <c r="CI1358"/>
      <c r="CJ1358"/>
      <c r="CK1358"/>
      <c r="CL1358"/>
      <c r="CM1358"/>
      <c r="CN1358"/>
      <c r="CO1358"/>
      <c r="CP1358"/>
      <c r="CQ1358"/>
      <c r="CR1358"/>
      <c r="CS1358"/>
      <c r="CT1358"/>
      <c r="CU1358"/>
      <c r="CV1358"/>
      <c r="CW1358"/>
      <c r="CX1358"/>
      <c r="CY1358"/>
      <c r="CZ1358"/>
      <c r="DA1358"/>
      <c r="DB1358"/>
      <c r="DC1358"/>
      <c r="DD1358"/>
      <c r="DE1358"/>
      <c r="DF1358"/>
      <c r="DG1358"/>
      <c r="DH1358"/>
      <c r="DI1358"/>
      <c r="DJ1358"/>
      <c r="DK1358"/>
      <c r="DL1358"/>
      <c r="DM1358"/>
      <c r="DN1358"/>
      <c r="DO1358"/>
      <c r="DP1358"/>
      <c r="DQ1358"/>
      <c r="DR1358"/>
      <c r="DS1358"/>
      <c r="DT1358"/>
      <c r="DU1358"/>
      <c r="DV1358"/>
      <c r="DW1358"/>
      <c r="DX1358"/>
      <c r="DY1358"/>
      <c r="DZ1358"/>
      <c r="EA1358"/>
      <c r="EB1358"/>
      <c r="EC1358"/>
      <c r="ED1358"/>
      <c r="EE1358"/>
      <c r="EF1358"/>
      <c r="EG1358"/>
      <c r="EH1358"/>
      <c r="EI1358"/>
      <c r="EJ1358"/>
      <c r="EK1358"/>
      <c r="EL1358"/>
      <c r="EM1358"/>
      <c r="EN1358"/>
      <c r="EO1358"/>
      <c r="EP1358"/>
      <c r="EQ1358"/>
      <c r="ER1358"/>
    </row>
    <row r="1359" spans="81:148" ht="21" x14ac:dyDescent="0.5">
      <c r="CC1359"/>
      <c r="CD1359"/>
      <c r="CE1359"/>
      <c r="CF1359"/>
      <c r="CG1359"/>
      <c r="CH1359"/>
      <c r="CI1359"/>
      <c r="CJ1359"/>
      <c r="CK1359"/>
      <c r="CL1359"/>
      <c r="CM1359"/>
      <c r="CN1359"/>
      <c r="CO1359"/>
      <c r="CP1359"/>
      <c r="CQ1359"/>
      <c r="CR1359"/>
      <c r="CS1359"/>
      <c r="CT1359"/>
      <c r="CU1359"/>
      <c r="CV1359"/>
      <c r="CW1359"/>
      <c r="CX1359"/>
      <c r="CY1359"/>
      <c r="CZ1359"/>
      <c r="DA1359"/>
      <c r="DB1359"/>
      <c r="DC1359"/>
      <c r="DD1359"/>
      <c r="DE1359"/>
      <c r="DF1359"/>
      <c r="DG1359"/>
      <c r="DH1359"/>
      <c r="DI1359"/>
      <c r="DJ1359"/>
      <c r="DK1359"/>
      <c r="DL1359"/>
      <c r="DM1359"/>
      <c r="DN1359"/>
      <c r="DO1359"/>
      <c r="DP1359"/>
      <c r="DQ1359"/>
      <c r="DR1359"/>
      <c r="DS1359"/>
      <c r="DT1359"/>
      <c r="DU1359"/>
      <c r="DV1359"/>
      <c r="DW1359"/>
      <c r="DX1359"/>
      <c r="DY1359"/>
      <c r="DZ1359"/>
      <c r="EA1359"/>
      <c r="EB1359"/>
      <c r="EC1359"/>
      <c r="ED1359"/>
      <c r="EE1359"/>
      <c r="EF1359"/>
      <c r="EG1359"/>
      <c r="EH1359"/>
      <c r="EI1359"/>
      <c r="EJ1359"/>
      <c r="EK1359"/>
      <c r="EL1359"/>
      <c r="EM1359"/>
      <c r="EN1359"/>
      <c r="EO1359"/>
      <c r="EP1359"/>
      <c r="EQ1359"/>
      <c r="ER1359"/>
    </row>
    <row r="1360" spans="81:148" ht="21" x14ac:dyDescent="0.5">
      <c r="CC1360"/>
      <c r="CD1360"/>
      <c r="CE1360"/>
      <c r="CF1360"/>
      <c r="CG1360"/>
      <c r="CH1360"/>
      <c r="CI1360"/>
      <c r="CJ1360"/>
      <c r="CK1360"/>
      <c r="CL1360"/>
      <c r="CM1360"/>
      <c r="CN1360"/>
      <c r="CO1360"/>
      <c r="CP1360"/>
      <c r="CQ1360"/>
      <c r="CR1360"/>
      <c r="CS1360"/>
      <c r="CT1360"/>
      <c r="CU1360"/>
      <c r="CV1360"/>
      <c r="CW1360"/>
      <c r="CX1360"/>
      <c r="CY1360"/>
      <c r="CZ1360"/>
      <c r="DA1360"/>
      <c r="DB1360"/>
      <c r="DC1360"/>
      <c r="DD1360"/>
      <c r="DE1360"/>
      <c r="DF1360"/>
      <c r="DG1360"/>
      <c r="DH1360"/>
      <c r="DI1360"/>
      <c r="DJ1360"/>
      <c r="DK1360"/>
      <c r="DL1360"/>
      <c r="DM1360"/>
      <c r="DN1360"/>
      <c r="DO1360"/>
      <c r="DP1360"/>
      <c r="DQ1360"/>
      <c r="DR1360"/>
      <c r="DS1360"/>
      <c r="DT1360"/>
      <c r="DU1360"/>
      <c r="DV1360"/>
      <c r="DW1360"/>
      <c r="DX1360"/>
      <c r="DY1360"/>
      <c r="DZ1360"/>
      <c r="EA1360"/>
      <c r="EB1360"/>
      <c r="EC1360"/>
      <c r="ED1360"/>
      <c r="EE1360"/>
      <c r="EF1360"/>
      <c r="EG1360"/>
      <c r="EH1360"/>
      <c r="EI1360"/>
      <c r="EJ1360"/>
      <c r="EK1360"/>
      <c r="EL1360"/>
      <c r="EM1360"/>
      <c r="EN1360"/>
      <c r="EO1360"/>
      <c r="EP1360"/>
      <c r="EQ1360"/>
      <c r="ER1360"/>
    </row>
    <row r="1361" spans="81:148" ht="21" x14ac:dyDescent="0.5">
      <c r="CC1361"/>
      <c r="CD1361"/>
      <c r="CE1361"/>
      <c r="CF1361"/>
      <c r="CG1361"/>
      <c r="CH1361"/>
      <c r="CI1361"/>
      <c r="CJ1361"/>
      <c r="CK1361"/>
      <c r="CL1361"/>
      <c r="CM1361"/>
      <c r="CN1361"/>
      <c r="CO1361"/>
      <c r="CP1361"/>
      <c r="CQ1361"/>
      <c r="CR1361"/>
      <c r="CS1361"/>
      <c r="CT1361"/>
      <c r="CU1361"/>
      <c r="CV1361"/>
      <c r="CW1361"/>
      <c r="CX1361"/>
      <c r="CY1361"/>
      <c r="CZ1361"/>
      <c r="DA1361"/>
      <c r="DB1361"/>
      <c r="DC1361"/>
      <c r="DD1361"/>
      <c r="DE1361"/>
      <c r="DF1361"/>
      <c r="DG1361"/>
      <c r="DH1361"/>
      <c r="DI1361"/>
      <c r="DJ1361"/>
      <c r="DK1361"/>
      <c r="DL1361"/>
      <c r="DM1361"/>
      <c r="DN1361"/>
      <c r="DO1361"/>
      <c r="DP1361"/>
      <c r="DQ1361"/>
      <c r="DR1361"/>
      <c r="DS1361"/>
      <c r="DT1361"/>
      <c r="DU1361"/>
      <c r="DV1361"/>
      <c r="DW1361"/>
      <c r="DX1361"/>
      <c r="DY1361"/>
      <c r="DZ1361"/>
      <c r="EA1361"/>
      <c r="EB1361"/>
      <c r="EC1361"/>
      <c r="ED1361"/>
      <c r="EE1361"/>
      <c r="EF1361"/>
      <c r="EG1361"/>
      <c r="EH1361"/>
      <c r="EI1361"/>
      <c r="EJ1361"/>
      <c r="EK1361"/>
      <c r="EL1361"/>
      <c r="EM1361"/>
      <c r="EN1361"/>
      <c r="EO1361"/>
      <c r="EP1361"/>
      <c r="EQ1361"/>
      <c r="ER1361"/>
    </row>
    <row r="1362" spans="81:148" ht="21" x14ac:dyDescent="0.5">
      <c r="CC1362"/>
      <c r="CD1362"/>
      <c r="CE1362"/>
      <c r="CF1362"/>
      <c r="CG1362"/>
      <c r="CH1362"/>
      <c r="CI1362"/>
      <c r="CJ1362"/>
      <c r="CK1362"/>
      <c r="CL1362"/>
      <c r="CM1362"/>
      <c r="CN1362"/>
      <c r="CO1362"/>
      <c r="CP1362"/>
      <c r="CQ1362"/>
      <c r="CR1362"/>
      <c r="CS1362"/>
      <c r="CT1362"/>
      <c r="CU1362"/>
      <c r="CV1362"/>
      <c r="CW1362"/>
      <c r="CX1362"/>
      <c r="CY1362"/>
      <c r="CZ1362"/>
      <c r="DA1362"/>
      <c r="DB1362"/>
      <c r="DC1362"/>
      <c r="DD1362"/>
      <c r="DE1362"/>
      <c r="DF1362"/>
      <c r="DG1362"/>
      <c r="DH1362"/>
      <c r="DI1362"/>
      <c r="DJ1362"/>
      <c r="DK1362"/>
      <c r="DL1362"/>
      <c r="DM1362"/>
      <c r="DN1362"/>
      <c r="DO1362"/>
      <c r="DP1362"/>
      <c r="DQ1362"/>
      <c r="DR1362"/>
      <c r="DS1362"/>
      <c r="DT1362"/>
      <c r="DU1362"/>
      <c r="DV1362"/>
      <c r="DW1362"/>
      <c r="DX1362"/>
      <c r="DY1362"/>
      <c r="DZ1362"/>
      <c r="EA1362"/>
      <c r="EB1362"/>
      <c r="EC1362"/>
      <c r="ED1362"/>
      <c r="EE1362"/>
      <c r="EF1362"/>
      <c r="EG1362"/>
      <c r="EH1362"/>
      <c r="EI1362"/>
      <c r="EJ1362"/>
      <c r="EK1362"/>
      <c r="EL1362"/>
      <c r="EM1362"/>
      <c r="EN1362"/>
      <c r="EO1362"/>
      <c r="EP1362"/>
      <c r="EQ1362"/>
      <c r="ER1362"/>
    </row>
    <row r="1363" spans="81:148" ht="21" x14ac:dyDescent="0.5">
      <c r="CC1363"/>
      <c r="CD1363"/>
      <c r="CE1363"/>
      <c r="CF1363"/>
      <c r="CG1363"/>
      <c r="CH1363"/>
      <c r="CI1363"/>
      <c r="CJ1363"/>
      <c r="CK1363"/>
      <c r="CL1363"/>
      <c r="CM1363"/>
      <c r="CN1363"/>
      <c r="CO1363"/>
      <c r="CP1363"/>
      <c r="CQ1363"/>
      <c r="CR1363"/>
      <c r="CS1363"/>
      <c r="CT1363"/>
      <c r="CU1363"/>
      <c r="CV1363"/>
      <c r="CW1363"/>
      <c r="CX1363"/>
      <c r="CY1363"/>
      <c r="CZ1363"/>
      <c r="DA1363"/>
      <c r="DB1363"/>
      <c r="DC1363"/>
      <c r="DD1363"/>
      <c r="DE1363"/>
      <c r="DF1363"/>
      <c r="DG1363"/>
      <c r="DH1363"/>
      <c r="DI1363"/>
      <c r="DJ1363"/>
      <c r="DK1363"/>
      <c r="DL1363"/>
      <c r="DM1363"/>
      <c r="DN1363"/>
      <c r="DO1363"/>
      <c r="DP1363"/>
      <c r="DQ1363"/>
      <c r="DR1363"/>
      <c r="DS1363"/>
      <c r="DT1363"/>
      <c r="DU1363"/>
      <c r="DV1363"/>
      <c r="DW1363"/>
      <c r="DX1363"/>
      <c r="DY1363"/>
      <c r="DZ1363"/>
      <c r="EA1363"/>
      <c r="EB1363"/>
      <c r="EC1363"/>
      <c r="ED1363"/>
      <c r="EE1363"/>
      <c r="EF1363"/>
      <c r="EG1363"/>
      <c r="EH1363"/>
      <c r="EI1363"/>
      <c r="EJ1363"/>
      <c r="EK1363"/>
      <c r="EL1363"/>
      <c r="EM1363"/>
      <c r="EN1363"/>
      <c r="EO1363"/>
      <c r="EP1363"/>
      <c r="EQ1363"/>
      <c r="ER1363"/>
    </row>
    <row r="1364" spans="81:148" ht="21" x14ac:dyDescent="0.5">
      <c r="CC1364"/>
      <c r="CD1364"/>
      <c r="CE1364"/>
      <c r="CF1364"/>
      <c r="CG1364"/>
      <c r="CH1364"/>
      <c r="CI1364"/>
      <c r="CJ1364"/>
      <c r="CK1364"/>
      <c r="CL1364"/>
      <c r="CM1364"/>
      <c r="CN1364"/>
      <c r="CO1364"/>
      <c r="CP1364"/>
      <c r="CQ1364"/>
      <c r="CR1364"/>
      <c r="CS1364"/>
      <c r="CT1364"/>
      <c r="CU1364"/>
      <c r="CV1364"/>
      <c r="CW1364"/>
      <c r="CX1364"/>
      <c r="CY1364"/>
      <c r="CZ1364"/>
      <c r="DA1364"/>
      <c r="DB1364"/>
      <c r="DC1364"/>
      <c r="DD1364"/>
      <c r="DE1364"/>
      <c r="DF1364"/>
      <c r="DG1364"/>
      <c r="DH1364"/>
      <c r="DI1364"/>
      <c r="DJ1364"/>
      <c r="DK1364"/>
      <c r="DL1364"/>
      <c r="DM1364"/>
      <c r="DN1364"/>
      <c r="DO1364"/>
      <c r="DP1364"/>
      <c r="DQ1364"/>
      <c r="DR1364"/>
      <c r="DS1364"/>
      <c r="DT1364"/>
      <c r="DU1364"/>
      <c r="DV1364"/>
      <c r="DW1364"/>
      <c r="DX1364"/>
      <c r="DY1364"/>
      <c r="DZ1364"/>
      <c r="EA1364"/>
      <c r="EB1364"/>
      <c r="EC1364"/>
      <c r="ED1364"/>
      <c r="EE1364"/>
      <c r="EF1364"/>
      <c r="EG1364"/>
      <c r="EH1364"/>
      <c r="EI1364"/>
      <c r="EJ1364"/>
      <c r="EK1364"/>
      <c r="EL1364"/>
      <c r="EM1364"/>
      <c r="EN1364"/>
      <c r="EO1364"/>
      <c r="EP1364"/>
      <c r="EQ1364"/>
      <c r="ER1364"/>
    </row>
    <row r="1365" spans="81:148" ht="21" x14ac:dyDescent="0.5">
      <c r="CC1365"/>
      <c r="CD1365"/>
      <c r="CE1365"/>
      <c r="CF1365"/>
      <c r="CG1365"/>
      <c r="CH1365"/>
      <c r="CI1365"/>
      <c r="CJ1365"/>
      <c r="CK1365"/>
      <c r="CL1365"/>
      <c r="CM1365"/>
      <c r="CN1365"/>
      <c r="CO1365"/>
      <c r="CP1365"/>
      <c r="CQ1365"/>
      <c r="CR1365"/>
      <c r="CS1365"/>
      <c r="CT1365"/>
      <c r="CU1365"/>
      <c r="CV1365"/>
      <c r="CW1365"/>
      <c r="CX1365"/>
      <c r="CY1365"/>
      <c r="CZ1365"/>
      <c r="DA1365"/>
      <c r="DB1365"/>
      <c r="DC1365"/>
      <c r="DD1365"/>
      <c r="DE1365"/>
      <c r="DF1365"/>
      <c r="DG1365"/>
      <c r="DH1365"/>
      <c r="DI1365"/>
      <c r="DJ1365"/>
      <c r="DK1365"/>
      <c r="DL1365"/>
      <c r="DM1365"/>
      <c r="DN1365"/>
      <c r="DO1365"/>
      <c r="DP1365"/>
      <c r="DQ1365"/>
      <c r="DR1365"/>
      <c r="DS1365"/>
      <c r="DT1365"/>
      <c r="DU1365"/>
      <c r="DV1365"/>
      <c r="DW1365"/>
      <c r="DX1365"/>
      <c r="DY1365"/>
      <c r="DZ1365"/>
      <c r="EA1365"/>
      <c r="EB1365"/>
      <c r="EC1365"/>
      <c r="ED1365"/>
      <c r="EE1365"/>
      <c r="EF1365"/>
      <c r="EG1365"/>
      <c r="EH1365"/>
      <c r="EI1365"/>
      <c r="EJ1365"/>
      <c r="EK1365"/>
      <c r="EL1365"/>
      <c r="EM1365"/>
      <c r="EN1365"/>
      <c r="EO1365"/>
      <c r="EP1365"/>
      <c r="EQ1365"/>
      <c r="ER1365"/>
    </row>
    <row r="1366" spans="81:148" ht="21" x14ac:dyDescent="0.5">
      <c r="CC1366"/>
      <c r="CD1366"/>
      <c r="CE1366"/>
      <c r="CF1366"/>
      <c r="CG1366"/>
      <c r="CH1366"/>
      <c r="CI1366"/>
      <c r="CJ1366"/>
      <c r="CK1366"/>
      <c r="CL1366"/>
      <c r="CM1366"/>
      <c r="CN1366"/>
      <c r="CO1366"/>
      <c r="CP1366"/>
      <c r="CQ1366"/>
      <c r="CR1366"/>
      <c r="CS1366"/>
      <c r="CT1366"/>
      <c r="CU1366"/>
      <c r="CV1366"/>
      <c r="CW1366"/>
      <c r="CX1366"/>
      <c r="CY1366"/>
      <c r="CZ1366"/>
      <c r="DA1366"/>
      <c r="DB1366"/>
      <c r="DC1366"/>
      <c r="DD1366"/>
      <c r="DE1366"/>
      <c r="DF1366"/>
      <c r="DG1366"/>
      <c r="DH1366"/>
      <c r="DI1366"/>
      <c r="DJ1366"/>
      <c r="DK1366"/>
      <c r="DL1366"/>
      <c r="DM1366"/>
      <c r="DN1366"/>
      <c r="DO1366"/>
      <c r="DP1366"/>
      <c r="DQ1366"/>
      <c r="DR1366"/>
      <c r="DS1366"/>
      <c r="DT1366"/>
      <c r="DU1366"/>
      <c r="DV1366"/>
      <c r="DW1366"/>
      <c r="DX1366"/>
      <c r="DY1366"/>
      <c r="DZ1366"/>
      <c r="EA1366"/>
      <c r="EB1366"/>
      <c r="EC1366"/>
      <c r="ED1366"/>
      <c r="EE1366"/>
      <c r="EF1366"/>
      <c r="EG1366"/>
      <c r="EH1366"/>
      <c r="EI1366"/>
      <c r="EJ1366"/>
      <c r="EK1366"/>
      <c r="EL1366"/>
      <c r="EM1366"/>
      <c r="EN1366"/>
      <c r="EO1366"/>
      <c r="EP1366"/>
      <c r="EQ1366"/>
      <c r="ER1366"/>
    </row>
    <row r="1367" spans="81:148" ht="21" x14ac:dyDescent="0.5">
      <c r="CC1367"/>
      <c r="CD1367"/>
      <c r="CE1367"/>
      <c r="CF1367"/>
      <c r="CG1367"/>
      <c r="CH1367"/>
      <c r="CI1367"/>
      <c r="CJ1367"/>
      <c r="CK1367"/>
      <c r="CL1367"/>
      <c r="CM1367"/>
      <c r="CN1367"/>
      <c r="CO1367"/>
      <c r="CP1367"/>
      <c r="CQ1367"/>
      <c r="CR1367"/>
      <c r="CS1367"/>
      <c r="CT1367"/>
      <c r="CU1367"/>
      <c r="CV1367"/>
      <c r="CW1367"/>
      <c r="CX1367"/>
      <c r="CY1367"/>
      <c r="CZ1367"/>
      <c r="DA1367"/>
      <c r="DB1367"/>
      <c r="DC1367"/>
      <c r="DD1367"/>
      <c r="DE1367"/>
      <c r="DF1367"/>
      <c r="DG1367"/>
      <c r="DH1367"/>
      <c r="DI1367"/>
      <c r="DJ1367"/>
      <c r="DK1367"/>
      <c r="DL1367"/>
      <c r="DM1367"/>
      <c r="DN1367"/>
      <c r="DO1367"/>
      <c r="DP1367"/>
      <c r="DQ1367"/>
      <c r="DR1367"/>
      <c r="DS1367"/>
      <c r="DT1367"/>
      <c r="DU1367"/>
      <c r="DV1367"/>
      <c r="DW1367"/>
      <c r="DX1367"/>
      <c r="DY1367"/>
      <c r="DZ1367"/>
      <c r="EA1367"/>
      <c r="EB1367"/>
      <c r="EC1367"/>
      <c r="ED1367"/>
      <c r="EE1367"/>
      <c r="EF1367"/>
      <c r="EG1367"/>
      <c r="EH1367"/>
      <c r="EI1367"/>
      <c r="EJ1367"/>
      <c r="EK1367"/>
      <c r="EL1367"/>
      <c r="EM1367"/>
      <c r="EN1367"/>
      <c r="EO1367"/>
      <c r="EP1367"/>
      <c r="EQ1367"/>
      <c r="ER1367"/>
    </row>
    <row r="1368" spans="81:148" ht="21" x14ac:dyDescent="0.5">
      <c r="CC1368"/>
      <c r="CD1368"/>
      <c r="CE1368"/>
      <c r="CF1368"/>
      <c r="CG1368"/>
      <c r="CH1368"/>
      <c r="CI1368"/>
      <c r="CJ1368"/>
      <c r="CK1368"/>
      <c r="CL1368"/>
      <c r="CM1368"/>
      <c r="CN1368"/>
      <c r="CO1368"/>
      <c r="CP1368"/>
      <c r="CQ1368"/>
      <c r="CR1368"/>
      <c r="CS1368"/>
      <c r="CT1368"/>
      <c r="CU1368"/>
      <c r="CV1368"/>
      <c r="CW1368"/>
      <c r="CX1368"/>
      <c r="CY1368"/>
      <c r="CZ1368"/>
      <c r="DA1368"/>
      <c r="DB1368"/>
      <c r="DC1368"/>
      <c r="DD1368"/>
      <c r="DE1368"/>
      <c r="DF1368"/>
      <c r="DG1368"/>
      <c r="DH1368"/>
      <c r="DI1368"/>
      <c r="DJ1368"/>
      <c r="DK1368"/>
      <c r="DL1368"/>
      <c r="DM1368"/>
      <c r="DN1368"/>
      <c r="DO1368"/>
      <c r="DP1368"/>
      <c r="DQ1368"/>
      <c r="DR1368"/>
      <c r="DS1368"/>
      <c r="DT1368"/>
      <c r="DU1368"/>
      <c r="DV1368"/>
      <c r="DW1368"/>
      <c r="DX1368"/>
      <c r="DY1368"/>
      <c r="DZ1368"/>
      <c r="EA1368"/>
      <c r="EB1368"/>
      <c r="EC1368"/>
      <c r="ED1368"/>
      <c r="EE1368"/>
      <c r="EF1368"/>
      <c r="EG1368"/>
      <c r="EH1368"/>
      <c r="EI1368"/>
      <c r="EJ1368"/>
      <c r="EK1368"/>
      <c r="EL1368"/>
      <c r="EM1368"/>
      <c r="EN1368"/>
      <c r="EO1368"/>
      <c r="EP1368"/>
      <c r="EQ1368"/>
      <c r="ER1368"/>
    </row>
    <row r="1369" spans="81:148" ht="21" x14ac:dyDescent="0.5">
      <c r="CC1369"/>
      <c r="CD1369"/>
      <c r="CE1369"/>
      <c r="CF1369"/>
      <c r="CG1369"/>
      <c r="CH1369"/>
      <c r="CI1369"/>
      <c r="CJ1369"/>
      <c r="CK1369"/>
      <c r="CL1369"/>
      <c r="CM1369"/>
      <c r="CN1369"/>
      <c r="CO1369"/>
      <c r="CP1369"/>
      <c r="CQ1369"/>
      <c r="CR1369"/>
      <c r="CS1369"/>
      <c r="CT1369"/>
      <c r="CU1369"/>
      <c r="CV1369"/>
      <c r="CW1369"/>
      <c r="CX1369"/>
      <c r="CY1369"/>
      <c r="CZ1369"/>
      <c r="DA1369"/>
      <c r="DB1369"/>
      <c r="DC1369"/>
      <c r="DD1369"/>
      <c r="DE1369"/>
      <c r="DF1369"/>
      <c r="DG1369"/>
      <c r="DH1369"/>
      <c r="DI1369"/>
      <c r="DJ1369"/>
      <c r="DK1369"/>
      <c r="DL1369"/>
      <c r="DM1369"/>
      <c r="DN1369"/>
      <c r="DO1369"/>
      <c r="DP1369"/>
      <c r="DQ1369"/>
      <c r="DR1369"/>
      <c r="DS1369"/>
      <c r="DT1369"/>
      <c r="DU1369"/>
      <c r="DV1369"/>
      <c r="DW1369"/>
      <c r="DX1369"/>
      <c r="DY1369"/>
      <c r="DZ1369"/>
      <c r="EA1369"/>
      <c r="EB1369"/>
      <c r="EC1369"/>
      <c r="ED1369"/>
      <c r="EE1369"/>
      <c r="EF1369"/>
      <c r="EG1369"/>
      <c r="EH1369"/>
      <c r="EI1369"/>
      <c r="EJ1369"/>
      <c r="EK1369"/>
      <c r="EL1369"/>
      <c r="EM1369"/>
      <c r="EN1369"/>
      <c r="EO1369"/>
      <c r="EP1369"/>
      <c r="EQ1369"/>
      <c r="ER1369"/>
    </row>
    <row r="1370" spans="81:148" ht="21" x14ac:dyDescent="0.5">
      <c r="CC1370"/>
      <c r="CD1370"/>
      <c r="CE1370"/>
      <c r="CF1370"/>
      <c r="CG1370"/>
      <c r="CH1370"/>
      <c r="CI1370"/>
      <c r="CJ1370"/>
      <c r="CK1370"/>
      <c r="CL1370"/>
      <c r="CM1370"/>
      <c r="CN1370"/>
      <c r="CO1370"/>
      <c r="CP1370"/>
      <c r="CQ1370"/>
      <c r="CR1370"/>
      <c r="CS1370"/>
      <c r="CT1370"/>
      <c r="CU1370"/>
      <c r="CV1370"/>
      <c r="CW1370"/>
      <c r="CX1370"/>
      <c r="CY1370"/>
      <c r="CZ1370"/>
      <c r="DA1370"/>
      <c r="DB1370"/>
      <c r="DC1370"/>
      <c r="DD1370"/>
      <c r="DE1370"/>
      <c r="DF1370"/>
      <c r="DG1370"/>
      <c r="DH1370"/>
      <c r="DI1370"/>
      <c r="DJ1370"/>
      <c r="DK1370"/>
      <c r="DL1370"/>
      <c r="DM1370"/>
      <c r="DN1370"/>
      <c r="DO1370"/>
      <c r="DP1370"/>
      <c r="DQ1370"/>
      <c r="DR1370"/>
      <c r="DS1370"/>
      <c r="DT1370"/>
      <c r="DU1370"/>
      <c r="DV1370"/>
      <c r="DW1370"/>
      <c r="DX1370"/>
      <c r="DY1370"/>
      <c r="DZ1370"/>
      <c r="EA1370"/>
      <c r="EB1370"/>
      <c r="EC1370"/>
      <c r="ED1370"/>
      <c r="EE1370"/>
      <c r="EF1370"/>
      <c r="EG1370"/>
      <c r="EH1370"/>
      <c r="EI1370"/>
      <c r="EJ1370"/>
      <c r="EK1370"/>
      <c r="EL1370"/>
      <c r="EM1370"/>
      <c r="EN1370"/>
      <c r="EO1370"/>
      <c r="EP1370"/>
      <c r="EQ1370"/>
      <c r="ER1370"/>
    </row>
    <row r="1371" spans="81:148" ht="21" x14ac:dyDescent="0.5">
      <c r="CC1371"/>
      <c r="CD1371"/>
      <c r="CE1371"/>
      <c r="CF1371"/>
      <c r="CG1371"/>
      <c r="CH1371"/>
      <c r="CI1371"/>
      <c r="CJ1371"/>
      <c r="CK1371"/>
      <c r="CL1371"/>
      <c r="CM1371"/>
      <c r="CN1371"/>
      <c r="CO1371"/>
      <c r="CP1371"/>
      <c r="CQ1371"/>
      <c r="CR1371"/>
      <c r="CS1371"/>
      <c r="CT1371"/>
      <c r="CU1371"/>
      <c r="CV1371"/>
      <c r="CW1371"/>
      <c r="CX1371"/>
      <c r="CY1371"/>
      <c r="CZ1371"/>
      <c r="DA1371"/>
      <c r="DB1371"/>
      <c r="DC1371"/>
      <c r="DD1371"/>
      <c r="DE1371"/>
      <c r="DF1371"/>
      <c r="DG1371"/>
      <c r="DH1371"/>
      <c r="DI1371"/>
      <c r="DJ1371"/>
      <c r="DK1371"/>
      <c r="DL1371"/>
      <c r="DM1371"/>
      <c r="DN1371"/>
      <c r="DO1371"/>
      <c r="DP1371"/>
      <c r="DQ1371"/>
      <c r="DR1371"/>
      <c r="DS1371"/>
      <c r="DT1371"/>
      <c r="DU1371"/>
      <c r="DV1371"/>
      <c r="DW1371"/>
      <c r="DX1371"/>
      <c r="DY1371"/>
      <c r="DZ1371"/>
      <c r="EA1371"/>
      <c r="EB1371"/>
      <c r="EC1371"/>
      <c r="ED1371"/>
      <c r="EE1371"/>
      <c r="EF1371"/>
      <c r="EG1371"/>
      <c r="EH1371"/>
      <c r="EI1371"/>
      <c r="EJ1371"/>
      <c r="EK1371"/>
      <c r="EL1371"/>
      <c r="EM1371"/>
      <c r="EN1371"/>
      <c r="EO1371"/>
      <c r="EP1371"/>
      <c r="EQ1371"/>
      <c r="ER1371"/>
    </row>
    <row r="1372" spans="81:148" ht="21" x14ac:dyDescent="0.5">
      <c r="CC1372"/>
      <c r="CD1372"/>
      <c r="CE1372"/>
      <c r="CF1372"/>
      <c r="CG1372"/>
      <c r="CH1372"/>
      <c r="CI1372"/>
      <c r="CJ1372"/>
      <c r="CK1372"/>
      <c r="CL1372"/>
      <c r="CM1372"/>
      <c r="CN1372"/>
      <c r="CO1372"/>
      <c r="CP1372"/>
      <c r="CQ1372"/>
      <c r="CR1372"/>
      <c r="CS1372"/>
      <c r="CT1372"/>
      <c r="CU1372"/>
      <c r="CV1372"/>
      <c r="CW1372"/>
      <c r="CX1372"/>
      <c r="CY1372"/>
      <c r="CZ1372"/>
      <c r="DA1372"/>
      <c r="DB1372"/>
      <c r="DC1372"/>
      <c r="DD1372"/>
      <c r="DE1372"/>
      <c r="DF1372"/>
      <c r="DG1372"/>
      <c r="DH1372"/>
      <c r="DI1372"/>
      <c r="DJ1372"/>
      <c r="DK1372"/>
      <c r="DL1372"/>
      <c r="DM1372"/>
      <c r="DN1372"/>
      <c r="DO1372"/>
      <c r="DP1372"/>
      <c r="DQ1372"/>
      <c r="DR1372"/>
      <c r="DS1372"/>
      <c r="DT1372"/>
      <c r="DU1372"/>
      <c r="DV1372"/>
      <c r="DW1372"/>
      <c r="DX1372"/>
      <c r="DY1372"/>
      <c r="DZ1372"/>
      <c r="EA1372"/>
      <c r="EB1372"/>
      <c r="EC1372"/>
      <c r="ED1372"/>
      <c r="EE1372"/>
      <c r="EF1372"/>
      <c r="EG1372"/>
      <c r="EH1372"/>
      <c r="EI1372"/>
      <c r="EJ1372"/>
      <c r="EK1372"/>
      <c r="EL1372"/>
      <c r="EM1372"/>
      <c r="EN1372"/>
      <c r="EO1372"/>
      <c r="EP1372"/>
      <c r="EQ1372"/>
      <c r="ER1372"/>
    </row>
    <row r="1373" spans="81:148" ht="21" x14ac:dyDescent="0.5">
      <c r="CC1373"/>
      <c r="CD1373"/>
      <c r="CE1373"/>
      <c r="CF1373"/>
      <c r="CG1373"/>
      <c r="CH1373"/>
      <c r="CI1373"/>
      <c r="CJ1373"/>
      <c r="CK1373"/>
      <c r="CL1373"/>
      <c r="CM1373"/>
      <c r="CN1373"/>
      <c r="CO1373"/>
      <c r="CP1373"/>
      <c r="CQ1373"/>
      <c r="CR1373"/>
      <c r="CS1373"/>
      <c r="CT1373"/>
      <c r="CU1373"/>
      <c r="CV1373"/>
      <c r="CW1373"/>
      <c r="CX1373"/>
      <c r="CY1373"/>
      <c r="CZ1373"/>
      <c r="DA1373"/>
      <c r="DB1373"/>
      <c r="DC1373"/>
      <c r="DD1373"/>
      <c r="DE1373"/>
      <c r="DF1373"/>
      <c r="DG1373"/>
      <c r="DH1373"/>
      <c r="DI1373"/>
      <c r="DJ1373"/>
      <c r="DK1373"/>
      <c r="DL1373"/>
      <c r="DM1373"/>
      <c r="DN1373"/>
      <c r="DO1373"/>
      <c r="DP1373"/>
      <c r="DQ1373"/>
      <c r="DR1373"/>
      <c r="DS1373"/>
      <c r="DT1373"/>
      <c r="DU1373"/>
      <c r="DV1373"/>
      <c r="DW1373"/>
      <c r="DX1373"/>
      <c r="DY1373"/>
      <c r="DZ1373"/>
      <c r="EA1373"/>
      <c r="EB1373"/>
      <c r="EC1373"/>
      <c r="ED1373"/>
      <c r="EE1373"/>
      <c r="EF1373"/>
      <c r="EG1373"/>
      <c r="EH1373"/>
      <c r="EI1373"/>
      <c r="EJ1373"/>
      <c r="EK1373"/>
      <c r="EL1373"/>
      <c r="EM1373"/>
      <c r="EN1373"/>
      <c r="EO1373"/>
      <c r="EP1373"/>
      <c r="EQ1373"/>
      <c r="ER1373"/>
    </row>
    <row r="1374" spans="81:148" ht="21" x14ac:dyDescent="0.5">
      <c r="CC1374"/>
      <c r="CD1374"/>
      <c r="CE1374"/>
      <c r="CF1374"/>
      <c r="CG1374"/>
      <c r="CH1374"/>
      <c r="CI1374"/>
      <c r="CJ1374"/>
      <c r="CK1374"/>
      <c r="CL1374"/>
      <c r="CM1374"/>
      <c r="CN1374"/>
      <c r="CO1374"/>
      <c r="CP1374"/>
      <c r="CQ1374"/>
      <c r="CR1374"/>
      <c r="CS1374"/>
      <c r="CT1374"/>
      <c r="CU1374"/>
      <c r="CV1374"/>
      <c r="CW1374"/>
      <c r="CX1374"/>
      <c r="CY1374"/>
      <c r="CZ1374"/>
      <c r="DA1374"/>
      <c r="DB1374"/>
      <c r="DC1374"/>
      <c r="DD1374"/>
      <c r="DE1374"/>
      <c r="DF1374"/>
      <c r="DG1374"/>
      <c r="DH1374"/>
      <c r="DI1374"/>
      <c r="DJ1374"/>
      <c r="DK1374"/>
      <c r="DL1374"/>
      <c r="DM1374"/>
      <c r="DN1374"/>
      <c r="DO1374"/>
      <c r="DP1374"/>
      <c r="DQ1374"/>
      <c r="DR1374"/>
      <c r="DS1374"/>
      <c r="DT1374"/>
      <c r="DU1374"/>
      <c r="DV1374"/>
      <c r="DW1374"/>
      <c r="DX1374"/>
      <c r="DY1374"/>
      <c r="DZ1374"/>
      <c r="EA1374"/>
      <c r="EB1374"/>
      <c r="EC1374"/>
      <c r="ED1374"/>
      <c r="EE1374"/>
      <c r="EF1374"/>
      <c r="EG1374"/>
      <c r="EH1374"/>
      <c r="EI1374"/>
      <c r="EJ1374"/>
      <c r="EK1374"/>
      <c r="EL1374"/>
      <c r="EM1374"/>
      <c r="EN1374"/>
      <c r="EO1374"/>
      <c r="EP1374"/>
      <c r="EQ1374"/>
      <c r="ER1374"/>
    </row>
    <row r="1375" spans="81:148" ht="21" x14ac:dyDescent="0.5">
      <c r="CC1375"/>
      <c r="CD1375"/>
      <c r="CE1375"/>
      <c r="CF1375"/>
      <c r="CG1375"/>
      <c r="CH1375"/>
      <c r="CI1375"/>
      <c r="CJ1375"/>
      <c r="CK1375"/>
      <c r="CL1375"/>
      <c r="CM1375"/>
      <c r="CN1375"/>
      <c r="CO1375"/>
      <c r="CP1375"/>
      <c r="CQ1375"/>
      <c r="CR1375"/>
      <c r="CS1375"/>
      <c r="CT1375"/>
      <c r="CU1375"/>
      <c r="CV1375"/>
      <c r="CW1375"/>
      <c r="CX1375"/>
      <c r="CY1375"/>
      <c r="CZ1375"/>
      <c r="DA1375"/>
      <c r="DB1375"/>
      <c r="DC1375"/>
      <c r="DD1375"/>
      <c r="DE1375"/>
      <c r="DF1375"/>
      <c r="DG1375"/>
      <c r="DH1375"/>
      <c r="DI1375"/>
      <c r="DJ1375"/>
      <c r="DK1375"/>
      <c r="DL1375"/>
      <c r="DM1375"/>
      <c r="DN1375"/>
      <c r="DO1375"/>
      <c r="DP1375"/>
      <c r="DQ1375"/>
      <c r="DR1375"/>
      <c r="DS1375"/>
      <c r="DT1375"/>
      <c r="DU1375"/>
      <c r="DV1375"/>
      <c r="DW1375"/>
      <c r="DX1375"/>
      <c r="DY1375"/>
      <c r="DZ1375"/>
      <c r="EA1375"/>
      <c r="EB1375"/>
      <c r="EC1375"/>
      <c r="ED1375"/>
      <c r="EE1375"/>
      <c r="EF1375"/>
      <c r="EG1375"/>
      <c r="EH1375"/>
      <c r="EI1375"/>
      <c r="EJ1375"/>
      <c r="EK1375"/>
      <c r="EL1375"/>
      <c r="EM1375"/>
      <c r="EN1375"/>
      <c r="EO1375"/>
      <c r="EP1375"/>
      <c r="EQ1375"/>
      <c r="ER1375"/>
    </row>
    <row r="1376" spans="81:148" ht="21" x14ac:dyDescent="0.5">
      <c r="CC1376"/>
      <c r="CD1376"/>
      <c r="CE1376"/>
      <c r="CF1376"/>
      <c r="CG1376"/>
      <c r="CH1376"/>
      <c r="CI1376"/>
      <c r="CJ1376"/>
      <c r="CK1376"/>
      <c r="CL1376"/>
      <c r="CM1376"/>
      <c r="CN1376"/>
      <c r="CO1376"/>
      <c r="CP1376"/>
      <c r="CQ1376"/>
      <c r="CR1376"/>
      <c r="CS1376"/>
      <c r="CT1376"/>
      <c r="CU1376"/>
      <c r="CV1376"/>
      <c r="CW1376"/>
      <c r="CX1376"/>
      <c r="CY1376"/>
      <c r="CZ1376"/>
      <c r="DA1376"/>
      <c r="DB1376"/>
      <c r="DC1376"/>
      <c r="DD1376"/>
      <c r="DE1376"/>
      <c r="DF1376"/>
      <c r="DG1376"/>
      <c r="DH1376"/>
      <c r="DI1376"/>
      <c r="DJ1376"/>
      <c r="DK1376"/>
      <c r="DL1376"/>
      <c r="DM1376"/>
      <c r="DN1376"/>
      <c r="DO1376"/>
      <c r="DP1376"/>
      <c r="DQ1376"/>
      <c r="DR1376"/>
      <c r="DS1376"/>
      <c r="DT1376"/>
      <c r="DU1376"/>
      <c r="DV1376"/>
      <c r="DW1376"/>
      <c r="DX1376"/>
      <c r="DY1376"/>
      <c r="DZ1376"/>
      <c r="EA1376"/>
      <c r="EB1376"/>
      <c r="EC1376"/>
      <c r="ED1376"/>
      <c r="EE1376"/>
      <c r="EF1376"/>
      <c r="EG1376"/>
      <c r="EH1376"/>
      <c r="EI1376"/>
      <c r="EJ1376"/>
      <c r="EK1376"/>
      <c r="EL1376"/>
      <c r="EM1376"/>
      <c r="EN1376"/>
      <c r="EO1376"/>
      <c r="EP1376"/>
      <c r="EQ1376"/>
      <c r="ER1376"/>
    </row>
    <row r="1377" spans="81:148" ht="21" x14ac:dyDescent="0.5">
      <c r="CC1377"/>
      <c r="CD1377"/>
      <c r="CE1377"/>
      <c r="CF1377"/>
      <c r="CG1377"/>
      <c r="CH1377"/>
      <c r="CI1377"/>
      <c r="CJ1377"/>
      <c r="CK1377"/>
      <c r="CL1377"/>
      <c r="CM1377"/>
      <c r="CN1377"/>
      <c r="CO1377"/>
      <c r="CP1377"/>
      <c r="CQ1377"/>
      <c r="CR1377"/>
      <c r="CS1377"/>
      <c r="CT1377"/>
      <c r="CU1377"/>
      <c r="CV1377"/>
      <c r="CW1377"/>
      <c r="CX1377"/>
      <c r="CY1377"/>
      <c r="CZ1377"/>
      <c r="DA1377"/>
      <c r="DB1377"/>
      <c r="DC1377"/>
      <c r="DD1377"/>
      <c r="DE1377"/>
      <c r="DF1377"/>
      <c r="DG1377"/>
      <c r="DH1377"/>
      <c r="DI1377"/>
      <c r="DJ1377"/>
      <c r="DK1377"/>
      <c r="DL1377"/>
      <c r="DM1377"/>
      <c r="DN1377"/>
      <c r="DO1377"/>
      <c r="DP1377"/>
      <c r="DQ1377"/>
      <c r="DR1377"/>
      <c r="DS1377"/>
      <c r="DT1377"/>
      <c r="DU1377"/>
      <c r="DV1377"/>
      <c r="DW1377"/>
      <c r="DX1377"/>
      <c r="DY1377"/>
      <c r="DZ1377"/>
      <c r="EA1377"/>
      <c r="EB1377"/>
      <c r="EC1377"/>
      <c r="ED1377"/>
      <c r="EE1377"/>
      <c r="EF1377"/>
      <c r="EG1377"/>
      <c r="EH1377"/>
      <c r="EI1377"/>
      <c r="EJ1377"/>
      <c r="EK1377"/>
      <c r="EL1377"/>
      <c r="EM1377"/>
      <c r="EN1377"/>
      <c r="EO1377"/>
      <c r="EP1377"/>
      <c r="EQ1377"/>
      <c r="ER1377"/>
    </row>
    <row r="1378" spans="81:148" ht="21" x14ac:dyDescent="0.5">
      <c r="CC1378"/>
      <c r="CD1378"/>
      <c r="CE1378"/>
      <c r="CF1378"/>
      <c r="CG1378"/>
      <c r="CH1378"/>
      <c r="CI1378"/>
      <c r="CJ1378"/>
      <c r="CK1378"/>
      <c r="CL1378"/>
      <c r="CM1378"/>
      <c r="CN1378"/>
      <c r="CO1378"/>
      <c r="CP1378"/>
      <c r="CQ1378"/>
      <c r="CR1378"/>
      <c r="CS1378"/>
      <c r="CT1378"/>
      <c r="CU1378"/>
      <c r="CV1378"/>
      <c r="CW1378"/>
      <c r="CX1378"/>
      <c r="CY1378"/>
      <c r="CZ1378"/>
      <c r="DA1378"/>
      <c r="DB1378"/>
      <c r="DC1378"/>
      <c r="DD1378"/>
      <c r="DE1378"/>
      <c r="DF1378"/>
      <c r="DG1378"/>
      <c r="DH1378"/>
      <c r="DI1378"/>
      <c r="DJ1378"/>
      <c r="DK1378"/>
      <c r="DL1378"/>
      <c r="DM1378"/>
      <c r="DN1378"/>
      <c r="DO1378"/>
      <c r="DP1378"/>
      <c r="DQ1378"/>
      <c r="DR1378"/>
      <c r="DS1378"/>
      <c r="DT1378"/>
      <c r="DU1378"/>
      <c r="DV1378"/>
      <c r="DW1378"/>
      <c r="DX1378"/>
      <c r="DY1378"/>
      <c r="DZ1378"/>
      <c r="EA1378"/>
      <c r="EB1378"/>
      <c r="EC1378"/>
      <c r="ED1378"/>
      <c r="EE1378"/>
      <c r="EF1378"/>
      <c r="EG1378"/>
      <c r="EH1378"/>
      <c r="EI1378"/>
      <c r="EJ1378"/>
      <c r="EK1378"/>
      <c r="EL1378"/>
      <c r="EM1378"/>
      <c r="EN1378"/>
      <c r="EO1378"/>
      <c r="EP1378"/>
      <c r="EQ1378"/>
      <c r="ER1378"/>
    </row>
    <row r="1379" spans="81:148" ht="21" x14ac:dyDescent="0.5">
      <c r="CC1379"/>
      <c r="CD1379"/>
      <c r="CE1379"/>
      <c r="CF1379"/>
      <c r="CG1379"/>
      <c r="CH1379"/>
      <c r="CI1379"/>
      <c r="CJ1379"/>
      <c r="CK1379"/>
      <c r="CL1379"/>
      <c r="CM1379"/>
      <c r="CN1379"/>
      <c r="CO1379"/>
      <c r="CP1379"/>
      <c r="CQ1379"/>
      <c r="CR1379"/>
      <c r="CS1379"/>
      <c r="CT1379"/>
      <c r="CU1379"/>
      <c r="CV1379"/>
      <c r="CW1379"/>
      <c r="CX1379"/>
      <c r="CY1379"/>
      <c r="CZ1379"/>
      <c r="DA1379"/>
      <c r="DB1379"/>
      <c r="DC1379"/>
      <c r="DD1379"/>
      <c r="DE1379"/>
      <c r="DF1379"/>
      <c r="DG1379"/>
      <c r="DH1379"/>
      <c r="DI1379"/>
      <c r="DJ1379"/>
      <c r="DK1379"/>
      <c r="DL1379"/>
      <c r="DM1379"/>
      <c r="DN1379"/>
      <c r="DO1379"/>
      <c r="DP1379"/>
      <c r="DQ1379"/>
      <c r="DR1379"/>
      <c r="DS1379"/>
      <c r="DT1379"/>
      <c r="DU1379"/>
      <c r="DV1379"/>
      <c r="DW1379"/>
      <c r="DX1379"/>
      <c r="DY1379"/>
      <c r="DZ1379"/>
      <c r="EA1379"/>
      <c r="EB1379"/>
      <c r="EC1379"/>
      <c r="ED1379"/>
      <c r="EE1379"/>
      <c r="EF1379"/>
      <c r="EG1379"/>
      <c r="EH1379"/>
      <c r="EI1379"/>
      <c r="EJ1379"/>
      <c r="EK1379"/>
      <c r="EL1379"/>
      <c r="EM1379"/>
      <c r="EN1379"/>
      <c r="EO1379"/>
      <c r="EP1379"/>
      <c r="EQ1379"/>
      <c r="ER1379"/>
    </row>
    <row r="1380" spans="81:148" ht="21" x14ac:dyDescent="0.5">
      <c r="CC1380"/>
      <c r="CD1380"/>
      <c r="CE1380"/>
      <c r="CF1380"/>
      <c r="CG1380"/>
      <c r="CH1380"/>
      <c r="CI1380"/>
      <c r="CJ1380"/>
      <c r="CK1380"/>
      <c r="CL1380"/>
      <c r="CM1380"/>
      <c r="CN1380"/>
      <c r="CO1380"/>
      <c r="CP1380"/>
      <c r="CQ1380"/>
      <c r="CR1380"/>
      <c r="CS1380"/>
      <c r="CT1380"/>
      <c r="CU1380"/>
      <c r="CV1380"/>
      <c r="CW1380"/>
      <c r="CX1380"/>
      <c r="CY1380"/>
      <c r="CZ1380"/>
      <c r="DA1380"/>
      <c r="DB1380"/>
      <c r="DC1380"/>
      <c r="DD1380"/>
      <c r="DE1380"/>
      <c r="DF1380"/>
      <c r="DG1380"/>
      <c r="DH1380"/>
      <c r="DI1380"/>
      <c r="DJ1380"/>
      <c r="DK1380"/>
      <c r="DL1380"/>
      <c r="DM1380"/>
      <c r="DN1380"/>
      <c r="DO1380"/>
      <c r="DP1380"/>
      <c r="DQ1380"/>
      <c r="DR1380"/>
      <c r="DS1380"/>
      <c r="DT1380"/>
      <c r="DU1380"/>
      <c r="DV1380"/>
      <c r="DW1380"/>
      <c r="DX1380"/>
      <c r="DY1380"/>
      <c r="DZ1380"/>
      <c r="EA1380"/>
      <c r="EB1380"/>
      <c r="EC1380"/>
      <c r="ED1380"/>
      <c r="EE1380"/>
      <c r="EF1380"/>
      <c r="EG1380"/>
      <c r="EH1380"/>
      <c r="EI1380"/>
      <c r="EJ1380"/>
      <c r="EK1380"/>
      <c r="EL1380"/>
      <c r="EM1380"/>
      <c r="EN1380"/>
      <c r="EO1380"/>
      <c r="EP1380"/>
      <c r="EQ1380"/>
      <c r="ER1380"/>
    </row>
    <row r="1381" spans="81:148" ht="21" x14ac:dyDescent="0.5">
      <c r="CC1381"/>
      <c r="CD1381"/>
      <c r="CE1381"/>
      <c r="CF1381"/>
      <c r="CG1381"/>
      <c r="CH1381"/>
      <c r="CI1381"/>
      <c r="CJ1381"/>
      <c r="CK1381"/>
      <c r="CL1381"/>
      <c r="CM1381"/>
      <c r="CN1381"/>
      <c r="CO1381"/>
      <c r="CP1381"/>
      <c r="CQ1381"/>
      <c r="CR1381"/>
      <c r="CS1381"/>
      <c r="CT1381"/>
      <c r="CU1381"/>
      <c r="CV1381"/>
      <c r="CW1381"/>
      <c r="CX1381"/>
      <c r="CY1381"/>
      <c r="CZ1381"/>
      <c r="DA1381"/>
      <c r="DB1381"/>
      <c r="DC1381"/>
      <c r="DD1381"/>
      <c r="DE1381"/>
      <c r="DF1381"/>
      <c r="DG1381"/>
      <c r="DH1381"/>
      <c r="DI1381"/>
      <c r="DJ1381"/>
      <c r="DK1381"/>
      <c r="DL1381"/>
      <c r="DM1381"/>
      <c r="DN1381"/>
      <c r="DO1381"/>
      <c r="DP1381"/>
      <c r="DQ1381"/>
      <c r="DR1381"/>
      <c r="DS1381"/>
      <c r="DT1381"/>
      <c r="DU1381"/>
      <c r="DV1381"/>
      <c r="DW1381"/>
      <c r="DX1381"/>
      <c r="DY1381"/>
      <c r="DZ1381"/>
      <c r="EA1381"/>
      <c r="EB1381"/>
      <c r="EC1381"/>
      <c r="ED1381"/>
      <c r="EE1381"/>
      <c r="EF1381"/>
      <c r="EG1381"/>
      <c r="EH1381"/>
      <c r="EI1381"/>
      <c r="EJ1381"/>
      <c r="EK1381"/>
      <c r="EL1381"/>
      <c r="EM1381"/>
      <c r="EN1381"/>
      <c r="EO1381"/>
      <c r="EP1381"/>
      <c r="EQ1381"/>
      <c r="ER1381"/>
    </row>
    <row r="1382" spans="81:148" ht="21" x14ac:dyDescent="0.5">
      <c r="CC1382"/>
      <c r="CD1382"/>
      <c r="CE1382"/>
      <c r="CF1382"/>
      <c r="CG1382"/>
      <c r="CH1382"/>
      <c r="CI1382"/>
      <c r="CJ1382"/>
      <c r="CK1382"/>
      <c r="CL1382"/>
      <c r="CM1382"/>
      <c r="CN1382"/>
      <c r="CO1382"/>
      <c r="CP1382"/>
      <c r="CQ1382"/>
      <c r="CR1382"/>
      <c r="CS1382"/>
      <c r="CT1382"/>
      <c r="CU1382"/>
      <c r="CV1382"/>
      <c r="CW1382"/>
      <c r="CX1382"/>
      <c r="CY1382"/>
      <c r="CZ1382"/>
      <c r="DA1382"/>
      <c r="DB1382"/>
      <c r="DC1382"/>
      <c r="DD1382"/>
      <c r="DE1382"/>
      <c r="DF1382"/>
      <c r="DG1382"/>
      <c r="DH1382"/>
      <c r="DI1382"/>
      <c r="DJ1382"/>
      <c r="DK1382"/>
      <c r="DL1382"/>
      <c r="DM1382"/>
      <c r="DN1382"/>
      <c r="DO1382"/>
      <c r="DP1382"/>
      <c r="DQ1382"/>
      <c r="DR1382"/>
      <c r="DS1382"/>
      <c r="DT1382"/>
      <c r="DU1382"/>
      <c r="DV1382"/>
      <c r="DW1382"/>
      <c r="DX1382"/>
      <c r="DY1382"/>
      <c r="DZ1382"/>
      <c r="EA1382"/>
      <c r="EB1382"/>
      <c r="EC1382"/>
      <c r="ED1382"/>
      <c r="EE1382"/>
      <c r="EF1382"/>
      <c r="EG1382"/>
      <c r="EH1382"/>
      <c r="EI1382"/>
      <c r="EJ1382"/>
      <c r="EK1382"/>
      <c r="EL1382"/>
      <c r="EM1382"/>
      <c r="EN1382"/>
      <c r="EO1382"/>
      <c r="EP1382"/>
      <c r="EQ1382"/>
      <c r="ER1382"/>
    </row>
    <row r="1383" spans="81:148" ht="21" x14ac:dyDescent="0.5">
      <c r="CC1383"/>
      <c r="CD1383"/>
      <c r="CE1383"/>
      <c r="CF1383"/>
      <c r="CG1383"/>
      <c r="CH1383"/>
      <c r="CI1383"/>
      <c r="CJ1383"/>
      <c r="CK1383"/>
      <c r="CL1383"/>
      <c r="CM1383"/>
      <c r="CN1383"/>
      <c r="CO1383"/>
      <c r="CP1383"/>
      <c r="CQ1383"/>
      <c r="CR1383"/>
      <c r="CS1383"/>
      <c r="CT1383"/>
      <c r="CU1383"/>
      <c r="CV1383"/>
      <c r="CW1383"/>
      <c r="CX1383"/>
      <c r="CY1383"/>
      <c r="CZ1383"/>
      <c r="DA1383"/>
      <c r="DB1383"/>
      <c r="DC1383"/>
      <c r="DD1383"/>
      <c r="DE1383"/>
      <c r="DF1383"/>
      <c r="DG1383"/>
      <c r="DH1383"/>
      <c r="DI1383"/>
      <c r="DJ1383"/>
      <c r="DK1383"/>
      <c r="DL1383"/>
      <c r="DM1383"/>
      <c r="DN1383"/>
      <c r="DO1383"/>
      <c r="DP1383"/>
      <c r="DQ1383"/>
      <c r="DR1383"/>
      <c r="DS1383"/>
      <c r="DT1383"/>
      <c r="DU1383"/>
      <c r="DV1383"/>
      <c r="DW1383"/>
      <c r="DX1383"/>
      <c r="DY1383"/>
      <c r="DZ1383"/>
      <c r="EA1383"/>
      <c r="EB1383"/>
      <c r="EC1383"/>
      <c r="ED1383"/>
      <c r="EE1383"/>
      <c r="EF1383"/>
      <c r="EG1383"/>
      <c r="EH1383"/>
      <c r="EI1383"/>
      <c r="EJ1383"/>
      <c r="EK1383"/>
      <c r="EL1383"/>
      <c r="EM1383"/>
      <c r="EN1383"/>
      <c r="EO1383"/>
      <c r="EP1383"/>
      <c r="EQ1383"/>
      <c r="ER1383"/>
    </row>
    <row r="1384" spans="81:148" ht="21" x14ac:dyDescent="0.5">
      <c r="CC1384"/>
      <c r="CD1384"/>
      <c r="CE1384"/>
      <c r="CF1384"/>
      <c r="CG1384"/>
      <c r="CH1384"/>
      <c r="CI1384"/>
      <c r="CJ1384"/>
      <c r="CK1384"/>
      <c r="CL1384"/>
      <c r="CM1384"/>
      <c r="CN1384"/>
      <c r="CO1384"/>
      <c r="CP1384"/>
      <c r="CQ1384"/>
      <c r="CR1384"/>
      <c r="CS1384"/>
      <c r="CT1384"/>
      <c r="CU1384"/>
      <c r="CV1384"/>
      <c r="CW1384"/>
      <c r="CX1384"/>
      <c r="CY1384"/>
      <c r="CZ1384"/>
      <c r="DA1384"/>
      <c r="DB1384"/>
      <c r="DC1384"/>
      <c r="DD1384"/>
      <c r="DE1384"/>
      <c r="DF1384"/>
      <c r="DG1384"/>
      <c r="DH1384"/>
      <c r="DI1384"/>
      <c r="DJ1384"/>
      <c r="DK1384"/>
      <c r="DL1384"/>
      <c r="DM1384"/>
      <c r="DN1384"/>
      <c r="DO1384"/>
      <c r="DP1384"/>
      <c r="DQ1384"/>
      <c r="DR1384"/>
      <c r="DS1384"/>
      <c r="DT1384"/>
      <c r="DU1384"/>
      <c r="DV1384"/>
      <c r="DW1384"/>
      <c r="DX1384"/>
      <c r="DY1384"/>
      <c r="DZ1384"/>
      <c r="EA1384"/>
      <c r="EB1384"/>
      <c r="EC1384"/>
      <c r="ED1384"/>
      <c r="EE1384"/>
      <c r="EF1384"/>
      <c r="EG1384"/>
      <c r="EH1384"/>
      <c r="EI1384"/>
      <c r="EJ1384"/>
      <c r="EK1384"/>
      <c r="EL1384"/>
      <c r="EM1384"/>
      <c r="EN1384"/>
      <c r="EO1384"/>
      <c r="EP1384"/>
      <c r="EQ1384"/>
      <c r="ER1384"/>
    </row>
    <row r="1385" spans="81:148" ht="21" x14ac:dyDescent="0.5">
      <c r="CC1385"/>
      <c r="CD1385"/>
      <c r="CE1385"/>
      <c r="CF1385"/>
      <c r="CG1385"/>
      <c r="CH1385"/>
      <c r="CI1385"/>
      <c r="CJ1385"/>
      <c r="CK1385"/>
      <c r="CL1385"/>
      <c r="CM1385"/>
      <c r="CN1385"/>
      <c r="CO1385"/>
      <c r="CP1385"/>
      <c r="CQ1385"/>
      <c r="CR1385"/>
      <c r="CS1385"/>
      <c r="CT1385"/>
      <c r="CU1385"/>
      <c r="CV1385"/>
      <c r="CW1385"/>
      <c r="CX1385"/>
      <c r="CY1385"/>
      <c r="CZ1385"/>
      <c r="DA1385"/>
      <c r="DB1385"/>
      <c r="DC1385"/>
      <c r="DD1385"/>
      <c r="DE1385"/>
      <c r="DF1385"/>
      <c r="DG1385"/>
      <c r="DH1385"/>
      <c r="DI1385"/>
      <c r="DJ1385"/>
      <c r="DK1385"/>
      <c r="DL1385"/>
      <c r="DM1385"/>
      <c r="DN1385"/>
      <c r="DO1385"/>
      <c r="DP1385"/>
      <c r="DQ1385"/>
      <c r="DR1385"/>
      <c r="DS1385"/>
      <c r="DT1385"/>
      <c r="DU1385"/>
      <c r="DV1385"/>
      <c r="DW1385"/>
      <c r="DX1385"/>
      <c r="DY1385"/>
      <c r="DZ1385"/>
      <c r="EA1385"/>
      <c r="EB1385"/>
      <c r="EC1385"/>
      <c r="ED1385"/>
      <c r="EE1385"/>
      <c r="EF1385"/>
      <c r="EG1385"/>
      <c r="EH1385"/>
      <c r="EI1385"/>
      <c r="EJ1385"/>
      <c r="EK1385"/>
      <c r="EL1385"/>
      <c r="EM1385"/>
      <c r="EN1385"/>
      <c r="EO1385"/>
      <c r="EP1385"/>
      <c r="EQ1385"/>
      <c r="ER1385"/>
    </row>
    <row r="1386" spans="81:148" ht="21" x14ac:dyDescent="0.5">
      <c r="CC1386"/>
      <c r="CD1386"/>
      <c r="CE1386"/>
      <c r="CF1386"/>
      <c r="CG1386"/>
      <c r="CH1386"/>
      <c r="CI1386"/>
      <c r="CJ1386"/>
      <c r="CK1386"/>
      <c r="CL1386"/>
      <c r="CM1386"/>
      <c r="CN1386"/>
      <c r="CO1386"/>
      <c r="CP1386"/>
      <c r="CQ1386"/>
      <c r="CR1386"/>
      <c r="CS1386"/>
      <c r="CT1386"/>
      <c r="CU1386"/>
      <c r="CV1386"/>
      <c r="CW1386"/>
      <c r="CX1386"/>
      <c r="CY1386"/>
      <c r="CZ1386"/>
      <c r="DA1386"/>
      <c r="DB1386"/>
      <c r="DC1386"/>
      <c r="DD1386"/>
      <c r="DE1386"/>
      <c r="DF1386"/>
      <c r="DG1386"/>
      <c r="DH1386"/>
      <c r="DI1386"/>
      <c r="DJ1386"/>
      <c r="DK1386"/>
      <c r="DL1386"/>
      <c r="DM1386"/>
      <c r="DN1386"/>
      <c r="DO1386"/>
      <c r="DP1386"/>
      <c r="DQ1386"/>
      <c r="DR1386"/>
      <c r="DS1386"/>
      <c r="DT1386"/>
      <c r="DU1386"/>
      <c r="DV1386"/>
      <c r="DW1386"/>
      <c r="DX1386"/>
      <c r="DY1386"/>
      <c r="DZ1386"/>
      <c r="EA1386"/>
      <c r="EB1386"/>
      <c r="EC1386"/>
      <c r="ED1386"/>
      <c r="EE1386"/>
      <c r="EF1386"/>
      <c r="EG1386"/>
      <c r="EH1386"/>
      <c r="EI1386"/>
      <c r="EJ1386"/>
      <c r="EK1386"/>
      <c r="EL1386"/>
      <c r="EM1386"/>
      <c r="EN1386"/>
      <c r="EO1386"/>
      <c r="EP1386"/>
      <c r="EQ1386"/>
      <c r="ER1386"/>
    </row>
    <row r="1387" spans="81:148" ht="21" x14ac:dyDescent="0.5">
      <c r="CC1387"/>
      <c r="CD1387"/>
      <c r="CE1387"/>
      <c r="CF1387"/>
      <c r="CG1387"/>
      <c r="CH1387"/>
      <c r="CI1387"/>
      <c r="CJ1387"/>
      <c r="CK1387"/>
      <c r="CL1387"/>
      <c r="CM1387"/>
      <c r="CN1387"/>
      <c r="CO1387"/>
      <c r="CP1387"/>
      <c r="CQ1387"/>
      <c r="CR1387"/>
      <c r="CS1387"/>
      <c r="CT1387"/>
      <c r="CU1387"/>
      <c r="CV1387"/>
      <c r="CW1387"/>
      <c r="CX1387"/>
      <c r="CY1387"/>
      <c r="CZ1387"/>
      <c r="DA1387"/>
      <c r="DB1387"/>
      <c r="DC1387"/>
      <c r="DD1387"/>
      <c r="DE1387"/>
      <c r="DF1387"/>
      <c r="DG1387"/>
      <c r="DH1387"/>
      <c r="DI1387"/>
      <c r="DJ1387"/>
      <c r="DK1387"/>
      <c r="DL1387"/>
      <c r="DM1387"/>
      <c r="DN1387"/>
      <c r="DO1387"/>
      <c r="DP1387"/>
      <c r="DQ1387"/>
      <c r="DR1387"/>
      <c r="DS1387"/>
      <c r="DT1387"/>
      <c r="DU1387"/>
      <c r="DV1387"/>
      <c r="DW1387"/>
      <c r="DX1387"/>
      <c r="DY1387"/>
      <c r="DZ1387"/>
      <c r="EA1387"/>
      <c r="EB1387"/>
      <c r="EC1387"/>
      <c r="ED1387"/>
      <c r="EE1387"/>
      <c r="EF1387"/>
      <c r="EG1387"/>
      <c r="EH1387"/>
      <c r="EI1387"/>
      <c r="EJ1387"/>
      <c r="EK1387"/>
      <c r="EL1387"/>
      <c r="EM1387"/>
      <c r="EN1387"/>
      <c r="EO1387"/>
      <c r="EP1387"/>
      <c r="EQ1387"/>
      <c r="ER1387"/>
    </row>
    <row r="1388" spans="81:148" ht="21" x14ac:dyDescent="0.5">
      <c r="CC1388"/>
      <c r="CD1388"/>
      <c r="CE1388"/>
      <c r="CF1388"/>
      <c r="CG1388"/>
      <c r="CH1388"/>
      <c r="CI1388"/>
      <c r="CJ1388"/>
      <c r="CK1388"/>
      <c r="CL1388"/>
      <c r="CM1388"/>
      <c r="CN1388"/>
      <c r="CO1388"/>
      <c r="CP1388"/>
      <c r="CQ1388"/>
      <c r="CR1388"/>
      <c r="CS1388"/>
      <c r="CT1388"/>
      <c r="CU1388"/>
      <c r="CV1388"/>
      <c r="CW1388"/>
      <c r="CX1388"/>
      <c r="CY1388"/>
      <c r="CZ1388"/>
      <c r="DA1388"/>
      <c r="DB1388"/>
      <c r="DC1388"/>
      <c r="DD1388"/>
      <c r="DE1388"/>
      <c r="DF1388"/>
      <c r="DG1388"/>
      <c r="DH1388"/>
      <c r="DI1388"/>
      <c r="DJ1388"/>
      <c r="DK1388"/>
      <c r="DL1388"/>
      <c r="DM1388"/>
      <c r="DN1388"/>
      <c r="DO1388"/>
      <c r="DP1388"/>
      <c r="DQ1388"/>
      <c r="DR1388"/>
      <c r="DS1388"/>
      <c r="DT1388"/>
      <c r="DU1388"/>
      <c r="DV1388"/>
      <c r="DW1388"/>
      <c r="DX1388"/>
      <c r="DY1388"/>
      <c r="DZ1388"/>
      <c r="EA1388"/>
      <c r="EB1388"/>
      <c r="EC1388"/>
      <c r="ED1388"/>
      <c r="EE1388"/>
      <c r="EF1388"/>
      <c r="EG1388"/>
      <c r="EH1388"/>
      <c r="EI1388"/>
      <c r="EJ1388"/>
      <c r="EK1388"/>
      <c r="EL1388"/>
      <c r="EM1388"/>
      <c r="EN1388"/>
      <c r="EO1388"/>
      <c r="EP1388"/>
      <c r="EQ1388"/>
      <c r="ER1388"/>
    </row>
    <row r="1389" spans="81:148" ht="21" x14ac:dyDescent="0.5">
      <c r="CC1389"/>
      <c r="CD1389"/>
      <c r="CE1389"/>
      <c r="CF1389"/>
      <c r="CG1389"/>
      <c r="CH1389"/>
      <c r="CI1389"/>
      <c r="CJ1389"/>
      <c r="CK1389"/>
      <c r="CL1389"/>
      <c r="CM1389"/>
      <c r="CN1389"/>
      <c r="CO1389"/>
      <c r="CP1389"/>
      <c r="CQ1389"/>
      <c r="CR1389"/>
      <c r="CS1389"/>
      <c r="CT1389"/>
      <c r="CU1389"/>
      <c r="CV1389"/>
      <c r="CW1389"/>
      <c r="CX1389"/>
      <c r="CY1389"/>
      <c r="CZ1389"/>
      <c r="DA1389"/>
      <c r="DB1389"/>
      <c r="DC1389"/>
      <c r="DD1389"/>
      <c r="DE1389"/>
      <c r="DF1389"/>
      <c r="DG1389"/>
      <c r="DH1389"/>
      <c r="DI1389"/>
      <c r="DJ1389"/>
      <c r="DK1389"/>
      <c r="DL1389"/>
      <c r="DM1389"/>
      <c r="DN1389"/>
      <c r="DO1389"/>
      <c r="DP1389"/>
      <c r="DQ1389"/>
      <c r="DR1389"/>
      <c r="DS1389"/>
      <c r="DT1389"/>
      <c r="DU1389"/>
      <c r="DV1389"/>
      <c r="DW1389"/>
      <c r="DX1389"/>
      <c r="DY1389"/>
      <c r="DZ1389"/>
      <c r="EA1389"/>
      <c r="EB1389"/>
      <c r="EC1389"/>
      <c r="ED1389"/>
      <c r="EE1389"/>
      <c r="EF1389"/>
      <c r="EG1389"/>
      <c r="EH1389"/>
      <c r="EI1389"/>
      <c r="EJ1389"/>
      <c r="EK1389"/>
      <c r="EL1389"/>
      <c r="EM1389"/>
      <c r="EN1389"/>
      <c r="EO1389"/>
      <c r="EP1389"/>
      <c r="EQ1389"/>
      <c r="ER1389"/>
    </row>
    <row r="1390" spans="81:148" ht="21" x14ac:dyDescent="0.5">
      <c r="CC1390"/>
      <c r="CD1390"/>
      <c r="CE1390"/>
      <c r="CF1390"/>
      <c r="CG1390"/>
      <c r="CH1390"/>
      <c r="CI1390"/>
      <c r="CJ1390"/>
      <c r="CK1390"/>
      <c r="CL1390"/>
      <c r="CM1390"/>
      <c r="CN1390"/>
      <c r="CO1390"/>
      <c r="CP1390"/>
      <c r="CQ1390"/>
      <c r="CR1390"/>
      <c r="CS1390"/>
      <c r="CT1390"/>
      <c r="CU1390"/>
      <c r="CV1390"/>
      <c r="CW1390"/>
      <c r="CX1390"/>
      <c r="CY1390"/>
      <c r="CZ1390"/>
      <c r="DA1390"/>
      <c r="DB1390"/>
      <c r="DC1390"/>
      <c r="DD1390"/>
      <c r="DE1390"/>
      <c r="DF1390"/>
      <c r="DG1390"/>
      <c r="DH1390"/>
      <c r="DI1390"/>
      <c r="DJ1390"/>
      <c r="DK1390"/>
      <c r="DL1390"/>
      <c r="DM1390"/>
      <c r="DN1390"/>
      <c r="DO1390"/>
      <c r="DP1390"/>
      <c r="DQ1390"/>
      <c r="DR1390"/>
      <c r="DS1390"/>
      <c r="DT1390"/>
      <c r="DU1390"/>
      <c r="DV1390"/>
      <c r="DW1390"/>
      <c r="DX1390"/>
      <c r="DY1390"/>
      <c r="DZ1390"/>
      <c r="EA1390"/>
      <c r="EB1390"/>
      <c r="EC1390"/>
      <c r="ED1390"/>
      <c r="EE1390"/>
      <c r="EF1390"/>
      <c r="EG1390"/>
      <c r="EH1390"/>
      <c r="EI1390"/>
      <c r="EJ1390"/>
      <c r="EK1390"/>
      <c r="EL1390"/>
      <c r="EM1390"/>
      <c r="EN1390"/>
      <c r="EO1390"/>
      <c r="EP1390"/>
      <c r="EQ1390"/>
      <c r="ER1390"/>
    </row>
    <row r="1391" spans="81:148" ht="21" x14ac:dyDescent="0.5">
      <c r="CC1391"/>
      <c r="CD1391"/>
      <c r="CE1391"/>
      <c r="CF1391"/>
      <c r="CG1391"/>
      <c r="CH1391"/>
      <c r="CI1391"/>
      <c r="CJ1391"/>
      <c r="CK1391"/>
      <c r="CL1391"/>
      <c r="CM1391"/>
      <c r="CN1391"/>
      <c r="CO1391"/>
      <c r="CP1391"/>
      <c r="CQ1391"/>
      <c r="CR1391"/>
      <c r="CS1391"/>
      <c r="CT1391"/>
      <c r="CU1391"/>
      <c r="CV1391"/>
      <c r="CW1391"/>
      <c r="CX1391"/>
      <c r="CY1391"/>
      <c r="CZ1391"/>
      <c r="DA1391"/>
      <c r="DB1391"/>
      <c r="DC1391"/>
      <c r="DD1391"/>
      <c r="DE1391"/>
      <c r="DF1391"/>
      <c r="DG1391"/>
      <c r="DH1391"/>
      <c r="DI1391"/>
      <c r="DJ1391"/>
      <c r="DK1391"/>
      <c r="DL1391"/>
      <c r="DM1391"/>
      <c r="DN1391"/>
      <c r="DO1391"/>
      <c r="DP1391"/>
      <c r="DQ1391"/>
      <c r="DR1391"/>
      <c r="DS1391"/>
      <c r="DT1391"/>
      <c r="DU1391"/>
      <c r="DV1391"/>
      <c r="DW1391"/>
      <c r="DX1391"/>
      <c r="DY1391"/>
      <c r="DZ1391"/>
      <c r="EA1391"/>
      <c r="EB1391"/>
      <c r="EC1391"/>
      <c r="ED1391"/>
      <c r="EE1391"/>
      <c r="EF1391"/>
      <c r="EG1391"/>
      <c r="EH1391"/>
      <c r="EI1391"/>
      <c r="EJ1391"/>
      <c r="EK1391"/>
      <c r="EL1391"/>
      <c r="EM1391"/>
      <c r="EN1391"/>
      <c r="EO1391"/>
      <c r="EP1391"/>
      <c r="EQ1391"/>
      <c r="ER1391"/>
    </row>
    <row r="1392" spans="81:148" ht="21" x14ac:dyDescent="0.5">
      <c r="CC1392"/>
      <c r="CD1392"/>
      <c r="CE1392"/>
      <c r="CF1392"/>
      <c r="CG1392"/>
      <c r="CH1392"/>
      <c r="CI1392"/>
      <c r="CJ1392"/>
      <c r="CK1392"/>
      <c r="CL1392"/>
      <c r="CM1392"/>
      <c r="CN1392"/>
      <c r="CO1392"/>
      <c r="CP1392"/>
      <c r="CQ1392"/>
      <c r="CR1392"/>
      <c r="CS1392"/>
      <c r="CT1392"/>
      <c r="CU1392"/>
      <c r="CV1392"/>
      <c r="CW1392"/>
      <c r="CX1392"/>
      <c r="CY1392"/>
      <c r="CZ1392"/>
      <c r="DA1392"/>
      <c r="DB1392"/>
      <c r="DC1392"/>
      <c r="DD1392"/>
      <c r="DE1392"/>
      <c r="DF1392"/>
      <c r="DG1392"/>
      <c r="DH1392"/>
      <c r="DI1392"/>
      <c r="DJ1392"/>
      <c r="DK1392"/>
      <c r="DL1392"/>
      <c r="DM1392"/>
      <c r="DN1392"/>
      <c r="DO1392"/>
      <c r="DP1392"/>
      <c r="DQ1392"/>
      <c r="DR1392"/>
      <c r="DS1392"/>
      <c r="DT1392"/>
      <c r="DU1392"/>
      <c r="DV1392"/>
      <c r="DW1392"/>
      <c r="DX1392"/>
      <c r="DY1392"/>
      <c r="DZ1392"/>
      <c r="EA1392"/>
      <c r="EB1392"/>
      <c r="EC1392"/>
      <c r="ED1392"/>
      <c r="EE1392"/>
      <c r="EF1392"/>
      <c r="EG1392"/>
      <c r="EH1392"/>
      <c r="EI1392"/>
      <c r="EJ1392"/>
      <c r="EK1392"/>
      <c r="EL1392"/>
      <c r="EM1392"/>
      <c r="EN1392"/>
      <c r="EO1392"/>
      <c r="EP1392"/>
      <c r="EQ1392"/>
      <c r="ER1392"/>
    </row>
    <row r="1393" spans="81:148" ht="21" x14ac:dyDescent="0.5">
      <c r="CC1393"/>
      <c r="CD1393"/>
      <c r="CE1393"/>
      <c r="CF1393"/>
      <c r="CG1393"/>
      <c r="CH1393"/>
      <c r="CI1393"/>
      <c r="CJ1393"/>
      <c r="CK1393"/>
      <c r="CL1393"/>
      <c r="CM1393"/>
      <c r="CN1393"/>
      <c r="CO1393"/>
      <c r="CP1393"/>
      <c r="CQ1393"/>
      <c r="CR1393"/>
      <c r="CS1393"/>
      <c r="CT1393"/>
      <c r="CU1393"/>
      <c r="CV1393"/>
      <c r="CW1393"/>
      <c r="CX1393"/>
      <c r="CY1393"/>
      <c r="CZ1393"/>
      <c r="DA1393"/>
      <c r="DB1393"/>
      <c r="DC1393"/>
      <c r="DD1393"/>
      <c r="DE1393"/>
      <c r="DF1393"/>
      <c r="DG1393"/>
      <c r="DH1393"/>
      <c r="DI1393"/>
      <c r="DJ1393"/>
      <c r="DK1393"/>
      <c r="DL1393"/>
      <c r="DM1393"/>
      <c r="DN1393"/>
      <c r="DO1393"/>
      <c r="DP1393"/>
      <c r="DQ1393"/>
      <c r="DR1393"/>
      <c r="DS1393"/>
      <c r="DT1393"/>
      <c r="DU1393"/>
      <c r="DV1393"/>
      <c r="DW1393"/>
      <c r="DX1393"/>
      <c r="DY1393"/>
      <c r="DZ1393"/>
      <c r="EA1393"/>
      <c r="EB1393"/>
      <c r="EC1393"/>
      <c r="ED1393"/>
      <c r="EE1393"/>
      <c r="EF1393"/>
      <c r="EG1393"/>
      <c r="EH1393"/>
      <c r="EI1393"/>
      <c r="EJ1393"/>
      <c r="EK1393"/>
      <c r="EL1393"/>
      <c r="EM1393"/>
      <c r="EN1393"/>
      <c r="EO1393"/>
      <c r="EP1393"/>
      <c r="EQ1393"/>
      <c r="ER1393"/>
    </row>
    <row r="1394" spans="81:148" ht="21" x14ac:dyDescent="0.5">
      <c r="CC1394"/>
      <c r="CD1394"/>
      <c r="CE1394"/>
      <c r="CF1394"/>
      <c r="CG1394"/>
      <c r="CH1394"/>
      <c r="CI1394"/>
      <c r="CJ1394"/>
      <c r="CK1394"/>
      <c r="CL1394"/>
      <c r="CM1394"/>
      <c r="CN1394"/>
      <c r="CO1394"/>
      <c r="CP1394"/>
      <c r="CQ1394"/>
      <c r="CR1394"/>
      <c r="CS1394"/>
      <c r="CT1394"/>
      <c r="CU1394"/>
      <c r="CV1394"/>
      <c r="CW1394"/>
      <c r="CX1394"/>
      <c r="CY1394"/>
      <c r="CZ1394"/>
      <c r="DA1394"/>
      <c r="DB1394"/>
      <c r="DC1394"/>
      <c r="DD1394"/>
      <c r="DE1394"/>
      <c r="DF1394"/>
      <c r="DG1394"/>
      <c r="DH1394"/>
      <c r="DI1394"/>
      <c r="DJ1394"/>
      <c r="DK1394"/>
      <c r="DL1394"/>
      <c r="DM1394"/>
      <c r="DN1394"/>
      <c r="DO1394"/>
      <c r="DP1394"/>
      <c r="DQ1394"/>
      <c r="DR1394"/>
      <c r="DS1394"/>
      <c r="DT1394"/>
      <c r="DU1394"/>
      <c r="DV1394"/>
      <c r="DW1394"/>
      <c r="DX1394"/>
      <c r="DY1394"/>
      <c r="DZ1394"/>
      <c r="EA1394"/>
      <c r="EB1394"/>
      <c r="EC1394"/>
      <c r="ED1394"/>
      <c r="EE1394"/>
      <c r="EF1394"/>
      <c r="EG1394"/>
      <c r="EH1394"/>
      <c r="EI1394"/>
      <c r="EJ1394"/>
      <c r="EK1394"/>
      <c r="EL1394"/>
      <c r="EM1394"/>
      <c r="EN1394"/>
      <c r="EO1394"/>
      <c r="EP1394"/>
      <c r="EQ1394"/>
      <c r="ER1394"/>
    </row>
    <row r="1395" spans="81:148" ht="21" x14ac:dyDescent="0.5">
      <c r="CC1395"/>
      <c r="CD1395"/>
      <c r="CE1395"/>
      <c r="CF1395"/>
      <c r="CG1395"/>
      <c r="CH1395"/>
      <c r="CI1395"/>
      <c r="CJ1395"/>
      <c r="CK1395"/>
      <c r="CL1395"/>
      <c r="CM1395"/>
      <c r="CN1395"/>
      <c r="CO1395"/>
      <c r="CP1395"/>
      <c r="CQ1395"/>
      <c r="CR1395"/>
      <c r="CS1395"/>
      <c r="CT1395"/>
      <c r="CU1395"/>
      <c r="CV1395"/>
      <c r="CW1395"/>
      <c r="CX1395"/>
      <c r="CY1395"/>
      <c r="CZ1395"/>
      <c r="DA1395"/>
      <c r="DB1395"/>
      <c r="DC1395"/>
      <c r="DD1395"/>
      <c r="DE1395"/>
      <c r="DF1395"/>
      <c r="DG1395"/>
      <c r="DH1395"/>
      <c r="DI1395"/>
      <c r="DJ1395"/>
      <c r="DK1395"/>
      <c r="DL1395"/>
      <c r="DM1395"/>
      <c r="DN1395"/>
      <c r="DO1395"/>
      <c r="DP1395"/>
      <c r="DQ1395"/>
      <c r="DR1395"/>
      <c r="DS1395"/>
      <c r="DT1395"/>
      <c r="DU1395"/>
      <c r="DV1395"/>
      <c r="DW1395"/>
      <c r="DX1395"/>
      <c r="DY1395"/>
      <c r="DZ1395"/>
      <c r="EA1395"/>
      <c r="EB1395"/>
      <c r="EC1395"/>
      <c r="ED1395"/>
      <c r="EE1395"/>
      <c r="EF1395"/>
      <c r="EG1395"/>
      <c r="EH1395"/>
      <c r="EI1395"/>
      <c r="EJ1395"/>
      <c r="EK1395"/>
      <c r="EL1395"/>
      <c r="EM1395"/>
      <c r="EN1395"/>
      <c r="EO1395"/>
      <c r="EP1395"/>
      <c r="EQ1395"/>
      <c r="ER1395"/>
    </row>
    <row r="1396" spans="81:148" ht="21" x14ac:dyDescent="0.5">
      <c r="CC1396"/>
      <c r="CD1396"/>
      <c r="CE1396"/>
      <c r="CF1396"/>
      <c r="CG1396"/>
      <c r="CH1396"/>
      <c r="CI1396"/>
      <c r="CJ1396"/>
      <c r="CK1396"/>
      <c r="CL1396"/>
      <c r="CM1396"/>
      <c r="CN1396"/>
      <c r="CO1396"/>
      <c r="CP1396"/>
      <c r="CQ1396"/>
      <c r="CR1396"/>
      <c r="CS1396"/>
      <c r="CT1396"/>
      <c r="CU1396"/>
      <c r="CV1396"/>
      <c r="CW1396"/>
      <c r="CX1396"/>
      <c r="CY1396"/>
      <c r="CZ1396"/>
      <c r="DA1396"/>
      <c r="DB1396"/>
      <c r="DC1396"/>
      <c r="DD1396"/>
      <c r="DE1396"/>
      <c r="DF1396"/>
      <c r="DG1396"/>
      <c r="DH1396"/>
      <c r="DI1396"/>
      <c r="DJ1396"/>
      <c r="DK1396"/>
      <c r="DL1396"/>
      <c r="DM1396"/>
      <c r="DN1396"/>
      <c r="DO1396"/>
      <c r="DP1396"/>
      <c r="DQ1396"/>
      <c r="DR1396"/>
      <c r="DS1396"/>
      <c r="DT1396"/>
      <c r="DU1396"/>
      <c r="DV1396"/>
      <c r="DW1396"/>
      <c r="DX1396"/>
      <c r="DY1396"/>
      <c r="DZ1396"/>
      <c r="EA1396"/>
      <c r="EB1396"/>
      <c r="EC1396"/>
      <c r="ED1396"/>
      <c r="EE1396"/>
      <c r="EF1396"/>
      <c r="EG1396"/>
      <c r="EH1396"/>
      <c r="EI1396"/>
      <c r="EJ1396"/>
      <c r="EK1396"/>
      <c r="EL1396"/>
      <c r="EM1396"/>
      <c r="EN1396"/>
      <c r="EO1396"/>
      <c r="EP1396"/>
      <c r="EQ1396"/>
      <c r="ER1396"/>
    </row>
    <row r="1397" spans="81:148" ht="21" x14ac:dyDescent="0.5">
      <c r="CC1397"/>
      <c r="CD1397"/>
      <c r="CE1397"/>
      <c r="CF1397"/>
      <c r="CG1397"/>
      <c r="CH1397"/>
      <c r="CI1397"/>
      <c r="CJ1397"/>
      <c r="CK1397"/>
      <c r="CL1397"/>
      <c r="CM1397"/>
      <c r="CN1397"/>
      <c r="CO1397"/>
      <c r="CP1397"/>
      <c r="CQ1397"/>
      <c r="CR1397"/>
      <c r="CS1397"/>
      <c r="CT1397"/>
      <c r="CU1397"/>
      <c r="CV1397"/>
      <c r="CW1397"/>
      <c r="CX1397"/>
      <c r="CY1397"/>
      <c r="CZ1397"/>
      <c r="DA1397"/>
      <c r="DB1397"/>
      <c r="DC1397"/>
      <c r="DD1397"/>
      <c r="DE1397"/>
      <c r="DF1397"/>
      <c r="DG1397"/>
      <c r="DH1397"/>
      <c r="DI1397"/>
      <c r="DJ1397"/>
      <c r="DK1397"/>
      <c r="DL1397"/>
      <c r="DM1397"/>
      <c r="DN1397"/>
      <c r="DO1397"/>
      <c r="DP1397"/>
      <c r="DQ1397"/>
      <c r="DR1397"/>
      <c r="DS1397"/>
      <c r="DT1397"/>
      <c r="DU1397"/>
      <c r="DV1397"/>
      <c r="DW1397"/>
      <c r="DX1397"/>
      <c r="DY1397"/>
      <c r="DZ1397"/>
      <c r="EA1397"/>
      <c r="EB1397"/>
      <c r="EC1397"/>
      <c r="ED1397"/>
      <c r="EE1397"/>
      <c r="EF1397"/>
      <c r="EG1397"/>
      <c r="EH1397"/>
      <c r="EI1397"/>
      <c r="EJ1397"/>
      <c r="EK1397"/>
      <c r="EL1397"/>
      <c r="EM1397"/>
      <c r="EN1397"/>
      <c r="EO1397"/>
      <c r="EP1397"/>
      <c r="EQ1397"/>
      <c r="ER1397"/>
    </row>
    <row r="1398" spans="81:148" ht="21" x14ac:dyDescent="0.5">
      <c r="CC1398"/>
      <c r="CD1398"/>
      <c r="CE1398"/>
      <c r="CF1398"/>
      <c r="CG1398"/>
      <c r="CH1398"/>
      <c r="CI1398"/>
      <c r="CJ1398"/>
      <c r="CK1398"/>
      <c r="CL1398"/>
      <c r="CM1398"/>
      <c r="CN1398"/>
      <c r="CO1398"/>
      <c r="CP1398"/>
      <c r="CQ1398"/>
      <c r="CR1398"/>
      <c r="CS1398"/>
      <c r="CT1398"/>
      <c r="CU1398"/>
      <c r="CV1398"/>
      <c r="CW1398"/>
      <c r="CX1398"/>
      <c r="CY1398"/>
      <c r="CZ1398"/>
      <c r="DA1398"/>
      <c r="DB1398"/>
      <c r="DC1398"/>
      <c r="DD1398"/>
      <c r="DE1398"/>
      <c r="DF1398"/>
      <c r="DG1398"/>
      <c r="DH1398"/>
      <c r="DI1398"/>
      <c r="DJ1398"/>
      <c r="DK1398"/>
      <c r="DL1398"/>
      <c r="DM1398"/>
      <c r="DN1398"/>
      <c r="DO1398"/>
      <c r="DP1398"/>
      <c r="DQ1398"/>
      <c r="DR1398"/>
      <c r="DS1398"/>
      <c r="DT1398"/>
      <c r="DU1398"/>
      <c r="DV1398"/>
      <c r="DW1398"/>
      <c r="DX1398"/>
      <c r="DY1398"/>
      <c r="DZ1398"/>
      <c r="EA1398"/>
      <c r="EB1398"/>
      <c r="EC1398"/>
      <c r="ED1398"/>
      <c r="EE1398"/>
      <c r="EF1398"/>
      <c r="EG1398"/>
      <c r="EH1398"/>
      <c r="EI1398"/>
      <c r="EJ1398"/>
      <c r="EK1398"/>
      <c r="EL1398"/>
      <c r="EM1398"/>
      <c r="EN1398"/>
      <c r="EO1398"/>
      <c r="EP1398"/>
      <c r="EQ1398"/>
      <c r="ER1398"/>
    </row>
    <row r="1399" spans="81:148" ht="21" x14ac:dyDescent="0.5">
      <c r="CC1399"/>
      <c r="CD1399"/>
      <c r="CE1399"/>
      <c r="CF1399"/>
      <c r="CG1399"/>
      <c r="CH1399"/>
      <c r="CI1399"/>
      <c r="CJ1399"/>
      <c r="CK1399"/>
      <c r="CL1399"/>
      <c r="CM1399"/>
      <c r="CN1399"/>
      <c r="CO1399"/>
      <c r="CP1399"/>
      <c r="CQ1399"/>
      <c r="CR1399"/>
      <c r="CS1399"/>
      <c r="CT1399"/>
      <c r="CU1399"/>
      <c r="CV1399"/>
      <c r="CW1399"/>
      <c r="CX1399"/>
      <c r="CY1399"/>
      <c r="CZ1399"/>
      <c r="DA1399"/>
      <c r="DB1399"/>
      <c r="DC1399"/>
      <c r="DD1399"/>
      <c r="DE1399"/>
      <c r="DF1399"/>
      <c r="DG1399"/>
      <c r="DH1399"/>
      <c r="DI1399"/>
      <c r="DJ1399"/>
      <c r="DK1399"/>
      <c r="DL1399"/>
      <c r="DM1399"/>
      <c r="DN1399"/>
      <c r="DO1399"/>
      <c r="DP1399"/>
      <c r="DQ1399"/>
      <c r="DR1399"/>
      <c r="DS1399"/>
      <c r="DT1399"/>
      <c r="DU1399"/>
      <c r="DV1399"/>
      <c r="DW1399"/>
      <c r="DX1399"/>
      <c r="DY1399"/>
      <c r="DZ1399"/>
      <c r="EA1399"/>
      <c r="EB1399"/>
      <c r="EC1399"/>
      <c r="ED1399"/>
      <c r="EE1399"/>
      <c r="EF1399"/>
      <c r="EG1399"/>
      <c r="EH1399"/>
      <c r="EI1399"/>
      <c r="EJ1399"/>
      <c r="EK1399"/>
      <c r="EL1399"/>
      <c r="EM1399"/>
      <c r="EN1399"/>
      <c r="EO1399"/>
      <c r="EP1399"/>
      <c r="EQ1399"/>
      <c r="ER1399"/>
    </row>
    <row r="1400" spans="81:148" ht="21" x14ac:dyDescent="0.5">
      <c r="CC1400"/>
      <c r="CD1400"/>
      <c r="CE1400"/>
      <c r="CF1400"/>
      <c r="CG1400"/>
      <c r="CH1400"/>
      <c r="CI1400"/>
      <c r="CJ1400"/>
      <c r="CK1400"/>
      <c r="CL1400"/>
      <c r="CM1400"/>
      <c r="CN1400"/>
      <c r="CO1400"/>
      <c r="CP1400"/>
      <c r="CQ1400"/>
      <c r="CR1400"/>
      <c r="CS1400"/>
      <c r="CT1400"/>
      <c r="CU1400"/>
      <c r="CV1400"/>
      <c r="CW1400"/>
      <c r="CX1400"/>
      <c r="CY1400"/>
      <c r="CZ1400"/>
      <c r="DA1400"/>
      <c r="DB1400"/>
      <c r="DC1400"/>
      <c r="DD1400"/>
      <c r="DE1400"/>
      <c r="DF1400"/>
      <c r="DG1400"/>
      <c r="DH1400"/>
      <c r="DI1400"/>
      <c r="DJ1400"/>
      <c r="DK1400"/>
      <c r="DL1400"/>
      <c r="DM1400"/>
      <c r="DN1400"/>
      <c r="DO1400"/>
      <c r="DP1400"/>
      <c r="DQ1400"/>
      <c r="DR1400"/>
      <c r="DS1400"/>
      <c r="DT1400"/>
      <c r="DU1400"/>
      <c r="DV1400"/>
      <c r="DW1400"/>
      <c r="DX1400"/>
      <c r="DY1400"/>
      <c r="DZ1400"/>
      <c r="EA1400"/>
      <c r="EB1400"/>
      <c r="EC1400"/>
      <c r="ED1400"/>
      <c r="EE1400"/>
      <c r="EF1400"/>
      <c r="EG1400"/>
      <c r="EH1400"/>
      <c r="EI1400"/>
      <c r="EJ1400"/>
      <c r="EK1400"/>
      <c r="EL1400"/>
      <c r="EM1400"/>
      <c r="EN1400"/>
      <c r="EO1400"/>
      <c r="EP1400"/>
      <c r="EQ1400"/>
      <c r="ER1400"/>
    </row>
    <row r="1401" spans="81:148" ht="21" x14ac:dyDescent="0.5">
      <c r="CC1401"/>
      <c r="CD1401"/>
      <c r="CE1401"/>
      <c r="CF1401"/>
      <c r="CG1401"/>
      <c r="CH1401"/>
      <c r="CI1401"/>
      <c r="CJ1401"/>
      <c r="CK1401"/>
      <c r="CL1401"/>
      <c r="CM1401"/>
      <c r="CN1401"/>
      <c r="CO1401"/>
      <c r="CP1401"/>
      <c r="CQ1401"/>
      <c r="CR1401"/>
      <c r="CS1401"/>
      <c r="CT1401"/>
      <c r="CU1401"/>
      <c r="CV1401"/>
      <c r="CW1401"/>
      <c r="CX1401"/>
      <c r="CY1401"/>
      <c r="CZ1401"/>
      <c r="DA1401"/>
      <c r="DB1401"/>
      <c r="DC1401"/>
      <c r="DD1401"/>
      <c r="DE1401"/>
      <c r="DF1401"/>
      <c r="DG1401"/>
      <c r="DH1401"/>
      <c r="DI1401"/>
      <c r="DJ1401"/>
      <c r="DK1401"/>
      <c r="DL1401"/>
      <c r="DM1401"/>
      <c r="DN1401"/>
      <c r="DO1401"/>
      <c r="DP1401"/>
      <c r="DQ1401"/>
      <c r="DR1401"/>
      <c r="DS1401"/>
      <c r="DT1401"/>
      <c r="DU1401"/>
      <c r="DV1401"/>
      <c r="DW1401"/>
      <c r="DX1401"/>
      <c r="DY1401"/>
      <c r="DZ1401"/>
      <c r="EA1401"/>
      <c r="EB1401"/>
      <c r="EC1401"/>
      <c r="ED1401"/>
      <c r="EE1401"/>
      <c r="EF1401"/>
      <c r="EG1401"/>
      <c r="EH1401"/>
      <c r="EI1401"/>
      <c r="EJ1401"/>
      <c r="EK1401"/>
      <c r="EL1401"/>
      <c r="EM1401"/>
      <c r="EN1401"/>
      <c r="EO1401"/>
      <c r="EP1401"/>
      <c r="EQ1401"/>
      <c r="ER1401"/>
    </row>
    <row r="1402" spans="81:148" ht="21" x14ac:dyDescent="0.5">
      <c r="CC1402"/>
      <c r="CD1402"/>
      <c r="CE1402"/>
      <c r="CF1402"/>
      <c r="CG1402"/>
      <c r="CH1402"/>
      <c r="CI1402"/>
      <c r="CJ1402"/>
      <c r="CK1402"/>
      <c r="CL1402"/>
      <c r="CM1402"/>
      <c r="CN1402"/>
      <c r="CO1402"/>
      <c r="CP1402"/>
      <c r="CQ1402"/>
      <c r="CR1402"/>
      <c r="CS1402"/>
      <c r="CT1402"/>
      <c r="CU1402"/>
      <c r="CV1402"/>
      <c r="CW1402"/>
      <c r="CX1402"/>
      <c r="CY1402"/>
      <c r="CZ1402"/>
      <c r="DA1402"/>
      <c r="DB1402"/>
      <c r="DC1402"/>
      <c r="DD1402"/>
      <c r="DE1402"/>
      <c r="DF1402"/>
      <c r="DG1402"/>
      <c r="DH1402"/>
      <c r="DI1402"/>
      <c r="DJ1402"/>
      <c r="DK1402"/>
      <c r="DL1402"/>
      <c r="DM1402"/>
      <c r="DN1402"/>
      <c r="DO1402"/>
      <c r="DP1402"/>
      <c r="DQ1402"/>
      <c r="DR1402"/>
      <c r="DS1402"/>
      <c r="DT1402"/>
      <c r="DU1402"/>
      <c r="DV1402"/>
      <c r="DW1402"/>
      <c r="DX1402"/>
      <c r="DY1402"/>
      <c r="DZ1402"/>
      <c r="EA1402"/>
      <c r="EB1402"/>
      <c r="EC1402"/>
      <c r="ED1402"/>
      <c r="EE1402"/>
      <c r="EF1402"/>
      <c r="EG1402"/>
      <c r="EH1402"/>
      <c r="EI1402"/>
      <c r="EJ1402"/>
      <c r="EK1402"/>
      <c r="EL1402"/>
      <c r="EM1402"/>
      <c r="EN1402"/>
      <c r="EO1402"/>
      <c r="EP1402"/>
      <c r="EQ1402"/>
      <c r="ER1402"/>
    </row>
    <row r="1403" spans="81:148" ht="21" x14ac:dyDescent="0.5">
      <c r="CC1403"/>
      <c r="CD1403"/>
      <c r="CE1403"/>
      <c r="CF1403"/>
      <c r="CG1403"/>
      <c r="CH1403"/>
      <c r="CI1403"/>
      <c r="CJ1403"/>
      <c r="CK1403"/>
      <c r="CL1403"/>
      <c r="CM1403"/>
      <c r="CN1403"/>
      <c r="CO1403"/>
      <c r="CP1403"/>
      <c r="CQ1403"/>
      <c r="CR1403"/>
      <c r="CS1403"/>
      <c r="CT1403"/>
      <c r="CU1403"/>
      <c r="CV1403"/>
      <c r="CW1403"/>
      <c r="CX1403"/>
      <c r="CY1403"/>
      <c r="CZ1403"/>
      <c r="DA1403"/>
      <c r="DB1403"/>
      <c r="DC1403"/>
      <c r="DD1403"/>
      <c r="DE1403"/>
      <c r="DF1403"/>
      <c r="DG1403"/>
      <c r="DH1403"/>
      <c r="DI1403"/>
      <c r="DJ1403"/>
      <c r="DK1403"/>
      <c r="DL1403"/>
      <c r="DM1403"/>
      <c r="DN1403"/>
      <c r="DO1403"/>
      <c r="DP1403"/>
      <c r="DQ1403"/>
      <c r="DR1403"/>
      <c r="DS1403"/>
      <c r="DT1403"/>
      <c r="DU1403"/>
      <c r="DV1403"/>
      <c r="DW1403"/>
      <c r="DX1403"/>
      <c r="DY1403"/>
      <c r="DZ1403"/>
      <c r="EA1403"/>
      <c r="EB1403"/>
      <c r="EC1403"/>
      <c r="ED1403"/>
      <c r="EE1403"/>
      <c r="EF1403"/>
      <c r="EG1403"/>
      <c r="EH1403"/>
      <c r="EI1403"/>
      <c r="EJ1403"/>
      <c r="EK1403"/>
      <c r="EL1403"/>
      <c r="EM1403"/>
      <c r="EN1403"/>
      <c r="EO1403"/>
      <c r="EP1403"/>
      <c r="EQ1403"/>
      <c r="ER1403"/>
    </row>
    <row r="1404" spans="81:148" ht="21" x14ac:dyDescent="0.5">
      <c r="CC1404"/>
      <c r="CD1404"/>
      <c r="CE1404"/>
      <c r="CF1404"/>
      <c r="CG1404"/>
      <c r="CH1404"/>
      <c r="CI1404"/>
      <c r="CJ1404"/>
      <c r="CK1404"/>
      <c r="CL1404"/>
      <c r="CM1404"/>
      <c r="CN1404"/>
      <c r="CO1404"/>
      <c r="CP1404"/>
      <c r="CQ1404"/>
      <c r="CR1404"/>
      <c r="CS1404"/>
      <c r="CT1404"/>
      <c r="CU1404"/>
      <c r="CV1404"/>
      <c r="CW1404"/>
      <c r="CX1404"/>
      <c r="CY1404"/>
      <c r="CZ1404"/>
      <c r="DA1404"/>
      <c r="DB1404"/>
      <c r="DC1404"/>
      <c r="DD1404"/>
      <c r="DE1404"/>
      <c r="DF1404"/>
      <c r="DG1404"/>
      <c r="DH1404"/>
      <c r="DI1404"/>
      <c r="DJ1404"/>
      <c r="DK1404"/>
      <c r="DL1404"/>
      <c r="DM1404"/>
      <c r="DN1404"/>
      <c r="DO1404"/>
      <c r="DP1404"/>
      <c r="DQ1404"/>
      <c r="DR1404"/>
      <c r="DS1404"/>
      <c r="DT1404"/>
      <c r="DU1404"/>
      <c r="DV1404"/>
      <c r="DW1404"/>
      <c r="DX1404"/>
      <c r="DY1404"/>
      <c r="DZ1404"/>
      <c r="EA1404"/>
      <c r="EB1404"/>
      <c r="EC1404"/>
      <c r="ED1404"/>
      <c r="EE1404"/>
      <c r="EF1404"/>
      <c r="EG1404"/>
      <c r="EH1404"/>
      <c r="EI1404"/>
      <c r="EJ1404"/>
      <c r="EK1404"/>
      <c r="EL1404"/>
      <c r="EM1404"/>
      <c r="EN1404"/>
      <c r="EO1404"/>
      <c r="EP1404"/>
      <c r="EQ1404"/>
      <c r="ER1404"/>
    </row>
    <row r="1405" spans="81:148" ht="21" x14ac:dyDescent="0.5">
      <c r="CC1405"/>
      <c r="CD1405"/>
      <c r="CE1405"/>
      <c r="CF1405"/>
      <c r="CG1405"/>
      <c r="CH1405"/>
      <c r="CI1405"/>
      <c r="CJ1405"/>
      <c r="CK1405"/>
      <c r="CL1405"/>
      <c r="CM1405"/>
      <c r="CN1405"/>
      <c r="CO1405"/>
      <c r="CP1405"/>
      <c r="CQ1405"/>
      <c r="CR1405"/>
      <c r="CS1405"/>
      <c r="CT1405"/>
      <c r="CU1405"/>
      <c r="CV1405"/>
      <c r="CW1405"/>
      <c r="CX1405"/>
      <c r="CY1405"/>
      <c r="CZ1405"/>
      <c r="DA1405"/>
      <c r="DB1405"/>
      <c r="DC1405"/>
      <c r="DD1405"/>
      <c r="DE1405"/>
      <c r="DF1405"/>
      <c r="DG1405"/>
      <c r="DH1405"/>
      <c r="DI1405"/>
      <c r="DJ1405"/>
      <c r="DK1405"/>
      <c r="DL1405"/>
      <c r="DM1405"/>
      <c r="DN1405"/>
      <c r="DO1405"/>
      <c r="DP1405"/>
      <c r="DQ1405"/>
      <c r="DR1405"/>
      <c r="DS1405"/>
      <c r="DT1405"/>
      <c r="DU1405"/>
      <c r="DV1405"/>
      <c r="DW1405"/>
      <c r="DX1405"/>
      <c r="DY1405"/>
      <c r="DZ1405"/>
      <c r="EA1405"/>
      <c r="EB1405"/>
      <c r="EC1405"/>
      <c r="ED1405"/>
      <c r="EE1405"/>
      <c r="EF1405"/>
      <c r="EG1405"/>
      <c r="EH1405"/>
      <c r="EI1405"/>
      <c r="EJ1405"/>
      <c r="EK1405"/>
      <c r="EL1405"/>
      <c r="EM1405"/>
      <c r="EN1405"/>
      <c r="EO1405"/>
      <c r="EP1405"/>
      <c r="EQ1405"/>
      <c r="ER1405"/>
    </row>
    <row r="1406" spans="81:148" ht="21" x14ac:dyDescent="0.5">
      <c r="CC1406"/>
      <c r="CD1406"/>
      <c r="CE1406"/>
      <c r="CF1406"/>
      <c r="CG1406"/>
      <c r="CH1406"/>
      <c r="CI1406"/>
      <c r="CJ1406"/>
      <c r="CK1406"/>
      <c r="CL1406"/>
      <c r="CM1406"/>
      <c r="CN1406"/>
      <c r="CO1406"/>
      <c r="CP1406"/>
      <c r="CQ1406"/>
      <c r="CR1406"/>
      <c r="CS1406"/>
      <c r="CT1406"/>
      <c r="CU1406"/>
      <c r="CV1406"/>
      <c r="CW1406"/>
      <c r="CX1406"/>
      <c r="CY1406"/>
      <c r="CZ1406"/>
      <c r="DA1406"/>
      <c r="DB1406"/>
      <c r="DC1406"/>
      <c r="DD1406"/>
      <c r="DE1406"/>
      <c r="DF1406"/>
      <c r="DG1406"/>
      <c r="DH1406"/>
      <c r="DI1406"/>
      <c r="DJ1406"/>
      <c r="DK1406"/>
      <c r="DL1406"/>
      <c r="DM1406"/>
      <c r="DN1406"/>
      <c r="DO1406"/>
      <c r="DP1406"/>
      <c r="DQ1406"/>
      <c r="DR1406"/>
      <c r="DS1406"/>
      <c r="DT1406"/>
      <c r="DU1406"/>
      <c r="DV1406"/>
      <c r="DW1406"/>
      <c r="DX1406"/>
      <c r="DY1406"/>
      <c r="DZ1406"/>
      <c r="EA1406"/>
      <c r="EB1406"/>
      <c r="EC1406"/>
      <c r="ED1406"/>
      <c r="EE1406"/>
      <c r="EF1406"/>
      <c r="EG1406"/>
      <c r="EH1406"/>
      <c r="EI1406"/>
      <c r="EJ1406"/>
      <c r="EK1406"/>
      <c r="EL1406"/>
      <c r="EM1406"/>
      <c r="EN1406"/>
      <c r="EO1406"/>
      <c r="EP1406"/>
      <c r="EQ1406"/>
      <c r="ER1406"/>
    </row>
    <row r="1407" spans="81:148" ht="21" x14ac:dyDescent="0.5">
      <c r="CC1407"/>
      <c r="CD1407"/>
      <c r="CE1407"/>
      <c r="CF1407"/>
      <c r="CG1407"/>
      <c r="CH1407"/>
      <c r="CI1407"/>
      <c r="CJ1407"/>
      <c r="CK1407"/>
      <c r="CL1407"/>
      <c r="CM1407"/>
      <c r="CN1407"/>
      <c r="CO1407"/>
      <c r="CP1407"/>
      <c r="CQ1407"/>
      <c r="CR1407"/>
      <c r="CS1407"/>
      <c r="CT1407"/>
      <c r="CU1407"/>
      <c r="CV1407"/>
      <c r="CW1407"/>
      <c r="CX1407"/>
      <c r="CY1407"/>
      <c r="CZ1407"/>
      <c r="DA1407"/>
      <c r="DB1407"/>
      <c r="DC1407"/>
      <c r="DD1407"/>
      <c r="DE1407"/>
      <c r="DF1407"/>
      <c r="DG1407"/>
      <c r="DH1407"/>
      <c r="DI1407"/>
      <c r="DJ1407"/>
      <c r="DK1407"/>
      <c r="DL1407"/>
      <c r="DM1407"/>
      <c r="DN1407"/>
      <c r="DO1407"/>
      <c r="DP1407"/>
      <c r="DQ1407"/>
      <c r="DR1407"/>
      <c r="DS1407"/>
      <c r="DT1407"/>
      <c r="DU1407"/>
      <c r="DV1407"/>
      <c r="DW1407"/>
      <c r="DX1407"/>
      <c r="DY1407"/>
      <c r="DZ1407"/>
      <c r="EA1407"/>
      <c r="EB1407"/>
      <c r="EC1407"/>
      <c r="ED1407"/>
      <c r="EE1407"/>
      <c r="EF1407"/>
      <c r="EG1407"/>
      <c r="EH1407"/>
      <c r="EI1407"/>
      <c r="EJ1407"/>
      <c r="EK1407"/>
      <c r="EL1407"/>
      <c r="EM1407"/>
      <c r="EN1407"/>
      <c r="EO1407"/>
      <c r="EP1407"/>
      <c r="EQ1407"/>
      <c r="ER1407"/>
    </row>
    <row r="1408" spans="81:148" ht="21" x14ac:dyDescent="0.5">
      <c r="CC1408"/>
      <c r="CD1408"/>
      <c r="CE1408"/>
      <c r="CF1408"/>
      <c r="CG1408"/>
      <c r="CH1408"/>
      <c r="CI1408"/>
      <c r="CJ1408"/>
      <c r="CK1408"/>
      <c r="CL1408"/>
      <c r="CM1408"/>
      <c r="CN1408"/>
      <c r="CO1408"/>
      <c r="CP1408"/>
      <c r="CQ1408"/>
      <c r="CR1408"/>
      <c r="CS1408"/>
      <c r="CT1408"/>
      <c r="CU1408"/>
      <c r="CV1408"/>
      <c r="CW1408"/>
      <c r="CX1408"/>
      <c r="CY1408"/>
      <c r="CZ1408"/>
      <c r="DA1408"/>
      <c r="DB1408"/>
      <c r="DC1408"/>
      <c r="DD1408"/>
      <c r="DE1408"/>
      <c r="DF1408"/>
      <c r="DG1408"/>
      <c r="DH1408"/>
      <c r="DI1408"/>
      <c r="DJ1408"/>
      <c r="DK1408"/>
      <c r="DL1408"/>
      <c r="DM1408"/>
      <c r="DN1408"/>
      <c r="DO1408"/>
      <c r="DP1408"/>
      <c r="DQ1408"/>
      <c r="DR1408"/>
      <c r="DS1408"/>
      <c r="DT1408"/>
      <c r="DU1408"/>
      <c r="DV1408"/>
      <c r="DW1408"/>
      <c r="DX1408"/>
      <c r="DY1408"/>
      <c r="DZ1408"/>
      <c r="EA1408"/>
      <c r="EB1408"/>
      <c r="EC1408"/>
      <c r="ED1408"/>
      <c r="EE1408"/>
      <c r="EF1408"/>
      <c r="EG1408"/>
      <c r="EH1408"/>
      <c r="EI1408"/>
      <c r="EJ1408"/>
      <c r="EK1408"/>
      <c r="EL1408"/>
      <c r="EM1408"/>
      <c r="EN1408"/>
      <c r="EO1408"/>
      <c r="EP1408"/>
      <c r="EQ1408"/>
      <c r="ER1408"/>
    </row>
    <row r="1409" spans="81:148" ht="21" x14ac:dyDescent="0.5">
      <c r="CC1409"/>
      <c r="CD1409"/>
      <c r="CE1409"/>
      <c r="CF1409"/>
      <c r="CG1409"/>
      <c r="CH1409"/>
      <c r="CI1409"/>
      <c r="CJ1409"/>
      <c r="CK1409"/>
      <c r="CL1409"/>
      <c r="CM1409"/>
      <c r="CN1409"/>
      <c r="CO1409"/>
      <c r="CP1409"/>
      <c r="CQ1409"/>
      <c r="CR1409"/>
      <c r="CS1409"/>
      <c r="CT1409"/>
      <c r="CU1409"/>
      <c r="CV1409"/>
      <c r="CW1409"/>
      <c r="CX1409"/>
      <c r="CY1409"/>
      <c r="CZ1409"/>
      <c r="DA1409"/>
      <c r="DB1409"/>
      <c r="DC1409"/>
      <c r="DD1409"/>
      <c r="DE1409"/>
      <c r="DF1409"/>
      <c r="DG1409"/>
      <c r="DH1409"/>
      <c r="DI1409"/>
      <c r="DJ1409"/>
      <c r="DK1409"/>
      <c r="DL1409"/>
      <c r="DM1409"/>
      <c r="DN1409"/>
      <c r="DO1409"/>
      <c r="DP1409"/>
      <c r="DQ1409"/>
      <c r="DR1409"/>
      <c r="DS1409"/>
      <c r="DT1409"/>
      <c r="DU1409"/>
      <c r="DV1409"/>
      <c r="DW1409"/>
      <c r="DX1409"/>
      <c r="DY1409"/>
      <c r="DZ1409"/>
      <c r="EA1409"/>
      <c r="EB1409"/>
      <c r="EC1409"/>
      <c r="ED1409"/>
      <c r="EE1409"/>
      <c r="EF1409"/>
      <c r="EG1409"/>
      <c r="EH1409"/>
      <c r="EI1409"/>
      <c r="EJ1409"/>
      <c r="EK1409"/>
      <c r="EL1409"/>
      <c r="EM1409"/>
      <c r="EN1409"/>
      <c r="EO1409"/>
      <c r="EP1409"/>
      <c r="EQ1409"/>
      <c r="ER1409"/>
    </row>
    <row r="1410" spans="81:148" ht="21.75" thickBot="1" x14ac:dyDescent="0.55000000000000004">
      <c r="CC1410"/>
      <c r="CD1410"/>
      <c r="CE1410"/>
      <c r="CF1410"/>
      <c r="CG1410"/>
      <c r="CH1410"/>
      <c r="CI1410"/>
      <c r="CJ1410"/>
      <c r="CK1410"/>
      <c r="CL1410"/>
      <c r="CM1410"/>
      <c r="CN1410"/>
      <c r="CO1410"/>
      <c r="CP1410"/>
      <c r="CQ1410"/>
      <c r="CR1410"/>
      <c r="CS1410"/>
      <c r="CT1410"/>
      <c r="CU1410"/>
      <c r="CV1410"/>
      <c r="CW1410"/>
      <c r="CX1410"/>
      <c r="CY1410"/>
      <c r="CZ1410"/>
      <c r="DA1410"/>
      <c r="DB1410"/>
      <c r="DC1410"/>
      <c r="DD1410"/>
      <c r="DE1410"/>
      <c r="DF1410"/>
      <c r="DG1410"/>
      <c r="DH1410"/>
      <c r="DI1410"/>
      <c r="DJ1410"/>
      <c r="DK1410"/>
      <c r="DL1410"/>
      <c r="DM1410"/>
      <c r="DN1410"/>
      <c r="DO1410"/>
      <c r="DP1410"/>
      <c r="DQ1410"/>
      <c r="DR1410"/>
      <c r="DS1410"/>
      <c r="DT1410"/>
      <c r="DU1410"/>
      <c r="DV1410"/>
      <c r="DW1410"/>
      <c r="DX1410"/>
      <c r="DY1410"/>
      <c r="DZ1410"/>
      <c r="EA1410"/>
      <c r="EB1410"/>
      <c r="EC1410"/>
      <c r="ED1410"/>
      <c r="EE1410"/>
      <c r="EF1410"/>
      <c r="EG1410"/>
      <c r="EH1410"/>
      <c r="EI1410"/>
      <c r="EJ1410"/>
      <c r="EK1410"/>
      <c r="EL1410"/>
      <c r="EM1410"/>
      <c r="EN1410"/>
      <c r="EO1410"/>
      <c r="EP1410"/>
      <c r="EQ1410"/>
      <c r="ER1410"/>
    </row>
    <row r="1411" spans="81:148" ht="21" x14ac:dyDescent="0.5">
      <c r="CC1411"/>
      <c r="CD1411"/>
      <c r="CE1411"/>
      <c r="CF1411"/>
      <c r="CG1411"/>
      <c r="CH1411"/>
      <c r="CI1411"/>
      <c r="CJ1411"/>
      <c r="CK1411"/>
      <c r="CL1411"/>
      <c r="CM1411"/>
      <c r="CN1411"/>
      <c r="CO1411"/>
      <c r="CP1411"/>
      <c r="CQ1411"/>
      <c r="CR1411"/>
      <c r="CS1411"/>
      <c r="CT1411"/>
      <c r="CU1411"/>
      <c r="CV1411"/>
      <c r="CW1411"/>
      <c r="CX1411"/>
      <c r="CY1411"/>
      <c r="CZ1411"/>
      <c r="DA1411"/>
      <c r="DB1411"/>
      <c r="DC1411"/>
      <c r="DD1411"/>
      <c r="DE1411"/>
      <c r="DF1411"/>
      <c r="DG1411"/>
      <c r="DH1411"/>
      <c r="DI1411"/>
      <c r="DJ1411"/>
      <c r="DK1411"/>
      <c r="DL1411"/>
      <c r="DM1411"/>
      <c r="DN1411"/>
      <c r="DO1411"/>
      <c r="DP1411"/>
      <c r="DQ1411"/>
      <c r="DR1411"/>
      <c r="DS1411"/>
      <c r="DT1411"/>
      <c r="DU1411"/>
      <c r="DV1411"/>
      <c r="DW1411"/>
      <c r="DX1411"/>
      <c r="DY1411"/>
      <c r="DZ1411"/>
      <c r="EA1411"/>
      <c r="EB1411"/>
      <c r="EC1411"/>
      <c r="ED1411"/>
      <c r="EE1411"/>
      <c r="EF1411"/>
      <c r="EG1411"/>
      <c r="EH1411"/>
      <c r="EI1411"/>
      <c r="EJ1411"/>
      <c r="EK1411"/>
      <c r="EL1411"/>
      <c r="EM1411"/>
      <c r="EN1411"/>
      <c r="EO1411"/>
      <c r="EP1411"/>
      <c r="EQ1411"/>
      <c r="ER1411"/>
    </row>
    <row r="1412" spans="81:148" ht="21.75" thickBot="1" x14ac:dyDescent="0.55000000000000004">
      <c r="CC1412"/>
      <c r="CD1412"/>
      <c r="CE1412"/>
      <c r="CF1412"/>
      <c r="CG1412"/>
      <c r="CH1412"/>
      <c r="CI1412"/>
      <c r="CJ1412"/>
      <c r="CK1412"/>
      <c r="CL1412"/>
      <c r="CM1412"/>
      <c r="CN1412"/>
      <c r="CO1412"/>
      <c r="CP1412"/>
      <c r="CQ1412"/>
      <c r="CR1412"/>
      <c r="CS1412"/>
      <c r="CT1412"/>
      <c r="CU1412"/>
      <c r="CV1412"/>
      <c r="CW1412"/>
      <c r="CX1412"/>
      <c r="CY1412"/>
      <c r="CZ1412"/>
      <c r="DA1412"/>
      <c r="DB1412"/>
      <c r="DC1412"/>
      <c r="DD1412"/>
      <c r="DE1412"/>
      <c r="DF1412"/>
      <c r="DG1412"/>
      <c r="DH1412"/>
      <c r="DI1412"/>
      <c r="DJ1412"/>
      <c r="DK1412"/>
      <c r="DL1412"/>
      <c r="DM1412"/>
      <c r="DN1412"/>
      <c r="DO1412"/>
      <c r="DP1412"/>
      <c r="DQ1412"/>
      <c r="DR1412"/>
      <c r="DS1412"/>
      <c r="DT1412"/>
      <c r="DU1412"/>
      <c r="DV1412"/>
      <c r="DW1412"/>
      <c r="DX1412"/>
      <c r="DY1412"/>
      <c r="DZ1412"/>
      <c r="EA1412"/>
      <c r="EB1412"/>
      <c r="EC1412"/>
      <c r="ED1412"/>
      <c r="EE1412"/>
      <c r="EF1412"/>
      <c r="EG1412"/>
      <c r="EH1412"/>
      <c r="EI1412"/>
      <c r="EJ1412"/>
      <c r="EK1412"/>
      <c r="EL1412"/>
      <c r="EM1412"/>
      <c r="EN1412"/>
      <c r="EO1412"/>
      <c r="EP1412"/>
      <c r="EQ1412"/>
      <c r="ER1412"/>
    </row>
  </sheetData>
  <mergeCells count="182">
    <mergeCell ref="AZ584:BD584"/>
    <mergeCell ref="BE584:BI584"/>
    <mergeCell ref="V584:Z584"/>
    <mergeCell ref="AA584:AE584"/>
    <mergeCell ref="AF584:AJ584"/>
    <mergeCell ref="AK584:AO584"/>
    <mergeCell ref="AP584:AT584"/>
    <mergeCell ref="A584:A585"/>
    <mergeCell ref="B584:F584"/>
    <mergeCell ref="G584:K584"/>
    <mergeCell ref="L584:P584"/>
    <mergeCell ref="Q584:U584"/>
    <mergeCell ref="AU496:AY496"/>
    <mergeCell ref="Q496:U496"/>
    <mergeCell ref="AU584:AY584"/>
    <mergeCell ref="AZ496:BD496"/>
    <mergeCell ref="BE496:BI496"/>
    <mergeCell ref="A540:A541"/>
    <mergeCell ref="B540:F540"/>
    <mergeCell ref="G540:K540"/>
    <mergeCell ref="L540:P540"/>
    <mergeCell ref="Q540:U540"/>
    <mergeCell ref="V540:Z540"/>
    <mergeCell ref="AA540:AE540"/>
    <mergeCell ref="AF540:AJ540"/>
    <mergeCell ref="AK540:AO540"/>
    <mergeCell ref="AP540:AT540"/>
    <mergeCell ref="AU540:AY540"/>
    <mergeCell ref="AZ540:BD540"/>
    <mergeCell ref="BE540:BI540"/>
    <mergeCell ref="V496:Z496"/>
    <mergeCell ref="AA496:AE496"/>
    <mergeCell ref="AF496:AJ496"/>
    <mergeCell ref="AK496:AO496"/>
    <mergeCell ref="AP496:AT496"/>
    <mergeCell ref="A496:A497"/>
    <mergeCell ref="B496:F496"/>
    <mergeCell ref="G496:K496"/>
    <mergeCell ref="L496:P496"/>
    <mergeCell ref="AU408:AY408"/>
    <mergeCell ref="AZ408:BD408"/>
    <mergeCell ref="BE408:BI408"/>
    <mergeCell ref="A452:A453"/>
    <mergeCell ref="B452:F452"/>
    <mergeCell ref="G452:K452"/>
    <mergeCell ref="L452:P452"/>
    <mergeCell ref="Q452:U452"/>
    <mergeCell ref="V452:Z452"/>
    <mergeCell ref="AA452:AE452"/>
    <mergeCell ref="AF452:AJ452"/>
    <mergeCell ref="AK452:AO452"/>
    <mergeCell ref="AP452:AT452"/>
    <mergeCell ref="AU452:AY452"/>
    <mergeCell ref="AZ452:BD452"/>
    <mergeCell ref="BE452:BI452"/>
    <mergeCell ref="V408:Z408"/>
    <mergeCell ref="AA408:AE408"/>
    <mergeCell ref="AF408:AJ408"/>
    <mergeCell ref="AK408:AO408"/>
    <mergeCell ref="AP408:AT408"/>
    <mergeCell ref="A408:A409"/>
    <mergeCell ref="B408:F408"/>
    <mergeCell ref="G408:K408"/>
    <mergeCell ref="L408:P408"/>
    <mergeCell ref="Q408:U408"/>
    <mergeCell ref="AU320:AY320"/>
    <mergeCell ref="AZ320:BD320"/>
    <mergeCell ref="BE320:BI320"/>
    <mergeCell ref="A364:A365"/>
    <mergeCell ref="B364:F364"/>
    <mergeCell ref="G364:K364"/>
    <mergeCell ref="L364:P364"/>
    <mergeCell ref="Q364:U364"/>
    <mergeCell ref="V364:Z364"/>
    <mergeCell ref="AA364:AE364"/>
    <mergeCell ref="AF364:AJ364"/>
    <mergeCell ref="AK364:AO364"/>
    <mergeCell ref="AP364:AT364"/>
    <mergeCell ref="AU364:AY364"/>
    <mergeCell ref="AZ364:BD364"/>
    <mergeCell ref="BE364:BI364"/>
    <mergeCell ref="V320:Z320"/>
    <mergeCell ref="AA320:AE320"/>
    <mergeCell ref="AF320:AJ320"/>
    <mergeCell ref="AK320:AO320"/>
    <mergeCell ref="AP320:AT320"/>
    <mergeCell ref="A320:A321"/>
    <mergeCell ref="B320:F320"/>
    <mergeCell ref="G320:K320"/>
    <mergeCell ref="L320:P320"/>
    <mergeCell ref="Q320:U320"/>
    <mergeCell ref="AU232:AY232"/>
    <mergeCell ref="AZ232:BD232"/>
    <mergeCell ref="BE232:BI232"/>
    <mergeCell ref="A276:A277"/>
    <mergeCell ref="B276:F276"/>
    <mergeCell ref="G276:K276"/>
    <mergeCell ref="L276:P276"/>
    <mergeCell ref="Q276:U276"/>
    <mergeCell ref="V276:Z276"/>
    <mergeCell ref="AA276:AE276"/>
    <mergeCell ref="AF276:AJ276"/>
    <mergeCell ref="AK276:AO276"/>
    <mergeCell ref="AP276:AT276"/>
    <mergeCell ref="AU276:AY276"/>
    <mergeCell ref="AZ276:BD276"/>
    <mergeCell ref="BE276:BI276"/>
    <mergeCell ref="V232:Z232"/>
    <mergeCell ref="AA232:AE232"/>
    <mergeCell ref="AF232:AJ232"/>
    <mergeCell ref="AK232:AO232"/>
    <mergeCell ref="AP232:AT232"/>
    <mergeCell ref="A232:A233"/>
    <mergeCell ref="B232:F232"/>
    <mergeCell ref="G232:K232"/>
    <mergeCell ref="L232:P232"/>
    <mergeCell ref="Q232:U232"/>
    <mergeCell ref="AU144:AY144"/>
    <mergeCell ref="AZ144:BD144"/>
    <mergeCell ref="BE144:BI144"/>
    <mergeCell ref="A188:A189"/>
    <mergeCell ref="B188:F188"/>
    <mergeCell ref="G188:K188"/>
    <mergeCell ref="L188:P188"/>
    <mergeCell ref="Q188:U188"/>
    <mergeCell ref="V188:Z188"/>
    <mergeCell ref="AA188:AE188"/>
    <mergeCell ref="AF188:AJ188"/>
    <mergeCell ref="AK188:AO188"/>
    <mergeCell ref="AP188:AT188"/>
    <mergeCell ref="AU188:AY188"/>
    <mergeCell ref="AZ188:BD188"/>
    <mergeCell ref="BE188:BI188"/>
    <mergeCell ref="V144:Z144"/>
    <mergeCell ref="AA144:AE144"/>
    <mergeCell ref="AF144:AJ144"/>
    <mergeCell ref="AK144:AO144"/>
    <mergeCell ref="AP144:AT144"/>
    <mergeCell ref="A144:A145"/>
    <mergeCell ref="B144:F144"/>
    <mergeCell ref="G144:K144"/>
    <mergeCell ref="L144:P144"/>
    <mergeCell ref="Q144:U144"/>
    <mergeCell ref="AU56:AY56"/>
    <mergeCell ref="Q56:U56"/>
    <mergeCell ref="AZ56:BD56"/>
    <mergeCell ref="BE56:BI56"/>
    <mergeCell ref="A100:A101"/>
    <mergeCell ref="B100:F100"/>
    <mergeCell ref="G100:K100"/>
    <mergeCell ref="L100:P100"/>
    <mergeCell ref="Q100:U100"/>
    <mergeCell ref="V100:Z100"/>
    <mergeCell ref="AA100:AE100"/>
    <mergeCell ref="AF100:AJ100"/>
    <mergeCell ref="AK100:AO100"/>
    <mergeCell ref="AP100:AT100"/>
    <mergeCell ref="AU100:AY100"/>
    <mergeCell ref="AZ100:BD100"/>
    <mergeCell ref="BE100:BI100"/>
    <mergeCell ref="V56:Z56"/>
    <mergeCell ref="AA56:AE56"/>
    <mergeCell ref="AF56:AJ56"/>
    <mergeCell ref="AK56:AO56"/>
    <mergeCell ref="AP56:AT56"/>
    <mergeCell ref="A56:A57"/>
    <mergeCell ref="B56:F56"/>
    <mergeCell ref="G56:K56"/>
    <mergeCell ref="L56:P56"/>
    <mergeCell ref="AZ12:BD12"/>
    <mergeCell ref="BE12:BI12"/>
    <mergeCell ref="A12:A13"/>
    <mergeCell ref="V12:Z12"/>
    <mergeCell ref="AA12:AE12"/>
    <mergeCell ref="AF12:AJ12"/>
    <mergeCell ref="AK12:AO12"/>
    <mergeCell ref="AP12:AT12"/>
    <mergeCell ref="AU12:AY12"/>
    <mergeCell ref="B12:F12"/>
    <mergeCell ref="G12:K12"/>
    <mergeCell ref="L12:P12"/>
    <mergeCell ref="Q12:U12"/>
  </mergeCells>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747DEC-35D1-44B2-8A80-950297DD55B2}">
  <sheetPr>
    <tabColor rgb="FFFFFF00"/>
  </sheetPr>
  <dimension ref="A1:BQ456"/>
  <sheetViews>
    <sheetView topLeftCell="BH1" workbookViewId="0">
      <selection activeCell="BL26" sqref="BL26"/>
    </sheetView>
  </sheetViews>
  <sheetFormatPr baseColWidth="10" defaultColWidth="11.42578125" defaultRowHeight="15" x14ac:dyDescent="0.25"/>
  <cols>
    <col min="1" max="1" width="10.7109375" bestFit="1" customWidth="1"/>
    <col min="2" max="2" width="27.28515625" bestFit="1" customWidth="1"/>
    <col min="3" max="3" width="48.28515625" bestFit="1" customWidth="1"/>
    <col min="4" max="4" width="15.7109375" bestFit="1" customWidth="1"/>
    <col min="5" max="5" width="21.42578125" bestFit="1" customWidth="1"/>
    <col min="6" max="6" width="22.42578125" bestFit="1" customWidth="1"/>
    <col min="7" max="7" width="26.28515625" bestFit="1" customWidth="1"/>
    <col min="8" max="8" width="40.7109375" bestFit="1" customWidth="1"/>
    <col min="9" max="9" width="22" bestFit="1" customWidth="1"/>
    <col min="10" max="10" width="19" bestFit="1" customWidth="1"/>
    <col min="11" max="11" width="14" bestFit="1" customWidth="1"/>
    <col min="12" max="12" width="28.42578125" bestFit="1" customWidth="1"/>
    <col min="13" max="13" width="23.140625" bestFit="1" customWidth="1"/>
    <col min="14" max="14" width="31.140625" bestFit="1" customWidth="1"/>
    <col min="15" max="15" width="28" bestFit="1" customWidth="1"/>
    <col min="16" max="16" width="23" bestFit="1" customWidth="1"/>
    <col min="17" max="17" width="37.5703125" bestFit="1" customWidth="1"/>
    <col min="18" max="18" width="32.28515625" bestFit="1" customWidth="1"/>
    <col min="19" max="19" width="30.5703125" bestFit="1" customWidth="1"/>
    <col min="20" max="20" width="27.42578125" bestFit="1" customWidth="1"/>
    <col min="21" max="21" width="22.42578125" bestFit="1" customWidth="1"/>
    <col min="22" max="22" width="37" bestFit="1" customWidth="1"/>
    <col min="23" max="23" width="31.7109375" bestFit="1" customWidth="1"/>
    <col min="24" max="24" width="22.42578125" bestFit="1" customWidth="1"/>
    <col min="25" max="25" width="19.42578125" bestFit="1" customWidth="1"/>
    <col min="26" max="26" width="14.42578125" bestFit="1" customWidth="1"/>
    <col min="27" max="27" width="29" bestFit="1" customWidth="1"/>
    <col min="28" max="28" width="23.7109375" bestFit="1" customWidth="1"/>
    <col min="29" max="29" width="37.85546875" bestFit="1" customWidth="1"/>
    <col min="30" max="30" width="34.85546875" bestFit="1" customWidth="1"/>
    <col min="31" max="31" width="29.85546875" bestFit="1" customWidth="1"/>
    <col min="32" max="32" width="44.42578125" bestFit="1" customWidth="1"/>
    <col min="33" max="33" width="39.140625" bestFit="1" customWidth="1"/>
    <col min="34" max="34" width="34.140625" bestFit="1" customWidth="1"/>
    <col min="35" max="35" width="31" bestFit="1" customWidth="1"/>
    <col min="36" max="36" width="26" bestFit="1" customWidth="1"/>
    <col min="37" max="37" width="40.5703125" bestFit="1" customWidth="1"/>
    <col min="38" max="38" width="35.28515625" bestFit="1" customWidth="1"/>
    <col min="39" max="39" width="41" bestFit="1" customWidth="1"/>
    <col min="40" max="40" width="37.85546875" bestFit="1" customWidth="1"/>
    <col min="41" max="41" width="32.85546875" bestFit="1" customWidth="1"/>
    <col min="42" max="42" width="29.5703125" bestFit="1" customWidth="1"/>
    <col min="43" max="43" width="24.28515625" bestFit="1" customWidth="1"/>
    <col min="44" max="44" width="35.5703125" bestFit="1" customWidth="1"/>
    <col min="45" max="45" width="32.42578125" bestFit="1" customWidth="1"/>
    <col min="46" max="46" width="27.42578125" bestFit="1" customWidth="1"/>
    <col min="47" max="47" width="42" bestFit="1" customWidth="1"/>
    <col min="48" max="48" width="36.7109375" bestFit="1" customWidth="1"/>
    <col min="49" max="49" width="35.42578125" bestFit="1" customWidth="1"/>
    <col min="50" max="50" width="32.28515625" bestFit="1" customWidth="1"/>
    <col min="51" max="51" width="27.28515625" bestFit="1" customWidth="1"/>
    <col min="52" max="52" width="41.85546875" bestFit="1" customWidth="1"/>
    <col min="53" max="53" width="36.5703125" bestFit="1" customWidth="1"/>
    <col min="54" max="54" width="34.7109375" bestFit="1" customWidth="1"/>
    <col min="55" max="55" width="31.5703125" bestFit="1" customWidth="1"/>
    <col min="56" max="56" width="26.5703125" bestFit="1" customWidth="1"/>
    <col min="57" max="57" width="41.140625" bestFit="1" customWidth="1"/>
    <col min="58" max="58" width="35.85546875" bestFit="1" customWidth="1"/>
    <col min="59" max="59" width="24.140625" bestFit="1" customWidth="1"/>
    <col min="60" max="60" width="21" bestFit="1" customWidth="1"/>
    <col min="61" max="61" width="16" bestFit="1" customWidth="1"/>
    <col min="62" max="62" width="30.5703125" bestFit="1" customWidth="1"/>
    <col min="63" max="63" width="25.28515625" bestFit="1" customWidth="1"/>
    <col min="64" max="64" width="30.140625" bestFit="1" customWidth="1"/>
    <col min="65" max="65" width="27" bestFit="1" customWidth="1"/>
    <col min="66" max="66" width="22" bestFit="1" customWidth="1"/>
    <col min="67" max="67" width="36.5703125" bestFit="1" customWidth="1"/>
    <col min="68" max="68" width="31.28515625" customWidth="1"/>
    <col min="69" max="69" width="16.28515625" bestFit="1" customWidth="1"/>
  </cols>
  <sheetData>
    <row r="1" spans="1:69" x14ac:dyDescent="0.25">
      <c r="A1" t="s">
        <v>622</v>
      </c>
      <c r="B1" t="s">
        <v>616</v>
      </c>
      <c r="C1" t="s">
        <v>617</v>
      </c>
      <c r="D1" t="s">
        <v>618</v>
      </c>
      <c r="E1" t="s">
        <v>0</v>
      </c>
      <c r="F1" t="s">
        <v>1</v>
      </c>
      <c r="G1" t="s">
        <v>201</v>
      </c>
      <c r="H1" t="s">
        <v>2</v>
      </c>
      <c r="I1" t="s">
        <v>202</v>
      </c>
      <c r="J1" t="s">
        <v>203</v>
      </c>
      <c r="K1" t="s">
        <v>204</v>
      </c>
      <c r="L1" t="s">
        <v>205</v>
      </c>
      <c r="M1" t="s">
        <v>206</v>
      </c>
      <c r="N1" t="s">
        <v>207</v>
      </c>
      <c r="O1" t="s">
        <v>208</v>
      </c>
      <c r="P1" t="s">
        <v>209</v>
      </c>
      <c r="Q1" t="s">
        <v>210</v>
      </c>
      <c r="R1" t="s">
        <v>211</v>
      </c>
      <c r="S1" t="s">
        <v>212</v>
      </c>
      <c r="T1" t="s">
        <v>213</v>
      </c>
      <c r="U1" t="s">
        <v>214</v>
      </c>
      <c r="V1" t="s">
        <v>215</v>
      </c>
      <c r="W1" t="s">
        <v>216</v>
      </c>
      <c r="X1" t="s">
        <v>217</v>
      </c>
      <c r="Y1" t="s">
        <v>218</v>
      </c>
      <c r="Z1" t="s">
        <v>219</v>
      </c>
      <c r="AA1" t="s">
        <v>220</v>
      </c>
      <c r="AB1" t="s">
        <v>221</v>
      </c>
      <c r="AC1" t="s">
        <v>222</v>
      </c>
      <c r="AD1" t="s">
        <v>223</v>
      </c>
      <c r="AE1" t="s">
        <v>224</v>
      </c>
      <c r="AF1" t="s">
        <v>225</v>
      </c>
      <c r="AG1" t="s">
        <v>226</v>
      </c>
      <c r="AH1" t="s">
        <v>227</v>
      </c>
      <c r="AI1" t="s">
        <v>228</v>
      </c>
      <c r="AJ1" t="s">
        <v>229</v>
      </c>
      <c r="AK1" t="s">
        <v>230</v>
      </c>
      <c r="AL1" t="s">
        <v>231</v>
      </c>
      <c r="AM1" t="s">
        <v>232</v>
      </c>
      <c r="AN1" t="s">
        <v>233</v>
      </c>
      <c r="AO1" t="s">
        <v>234</v>
      </c>
      <c r="AP1" t="s">
        <v>235</v>
      </c>
      <c r="AQ1" t="s">
        <v>236</v>
      </c>
      <c r="AR1" t="s">
        <v>237</v>
      </c>
      <c r="AS1" t="s">
        <v>238</v>
      </c>
      <c r="AT1" t="s">
        <v>239</v>
      </c>
      <c r="AU1" t="s">
        <v>240</v>
      </c>
      <c r="AV1" t="s">
        <v>241</v>
      </c>
      <c r="AW1" t="s">
        <v>242</v>
      </c>
      <c r="AX1" t="s">
        <v>243</v>
      </c>
      <c r="AY1" t="s">
        <v>244</v>
      </c>
      <c r="AZ1" t="s">
        <v>245</v>
      </c>
      <c r="BA1" t="s">
        <v>246</v>
      </c>
      <c r="BB1" t="s">
        <v>247</v>
      </c>
      <c r="BC1" t="s">
        <v>248</v>
      </c>
      <c r="BD1" t="s">
        <v>249</v>
      </c>
      <c r="BE1" t="s">
        <v>250</v>
      </c>
      <c r="BF1" t="s">
        <v>251</v>
      </c>
      <c r="BG1" t="s">
        <v>252</v>
      </c>
      <c r="BH1" t="s">
        <v>253</v>
      </c>
      <c r="BI1" t="s">
        <v>254</v>
      </c>
      <c r="BJ1" t="s">
        <v>255</v>
      </c>
      <c r="BK1" t="s">
        <v>256</v>
      </c>
      <c r="BL1" t="s">
        <v>257</v>
      </c>
      <c r="BM1" t="s">
        <v>258</v>
      </c>
      <c r="BN1" t="s">
        <v>259</v>
      </c>
      <c r="BO1" t="s">
        <v>260</v>
      </c>
      <c r="BP1" t="s">
        <v>261</v>
      </c>
      <c r="BQ1" t="s">
        <v>623</v>
      </c>
    </row>
    <row r="2" spans="1:69" x14ac:dyDescent="0.25">
      <c r="A2">
        <v>999</v>
      </c>
      <c r="B2" t="s">
        <v>102</v>
      </c>
      <c r="C2" t="s">
        <v>103</v>
      </c>
      <c r="D2" t="s">
        <v>104</v>
      </c>
      <c r="E2" t="s">
        <v>122</v>
      </c>
      <c r="F2" t="s">
        <v>52</v>
      </c>
      <c r="G2" t="s">
        <v>52</v>
      </c>
      <c r="H2" t="s">
        <v>3</v>
      </c>
      <c r="I2">
        <v>7326153058.8200016</v>
      </c>
      <c r="J2">
        <v>4744819166.8900003</v>
      </c>
      <c r="K2">
        <v>12070972225.710003</v>
      </c>
      <c r="L2">
        <v>39.307680261114299</v>
      </c>
      <c r="M2">
        <v>100.00000000000003</v>
      </c>
      <c r="N2">
        <v>40373231.280000001</v>
      </c>
      <c r="O2">
        <v>198377131.13</v>
      </c>
      <c r="P2">
        <v>238750362.41000006</v>
      </c>
      <c r="Q2">
        <v>83.089771729574124</v>
      </c>
      <c r="R2">
        <v>100</v>
      </c>
      <c r="S2">
        <v>931345395.22000003</v>
      </c>
      <c r="T2">
        <v>1141974943.23</v>
      </c>
      <c r="U2">
        <v>2073320338.4500003</v>
      </c>
      <c r="V2">
        <v>55.079522544197509</v>
      </c>
      <c r="W2">
        <v>99.999999999999986</v>
      </c>
      <c r="X2">
        <v>2358617.5300000003</v>
      </c>
      <c r="Y2">
        <v>3119922081.8300004</v>
      </c>
      <c r="Z2">
        <v>3122280699.3600001</v>
      </c>
      <c r="AA2">
        <v>99.924458504628262</v>
      </c>
      <c r="AB2">
        <v>100.00000000000003</v>
      </c>
      <c r="AC2">
        <v>109780872.28999999</v>
      </c>
      <c r="AD2">
        <v>12589604.84</v>
      </c>
      <c r="AE2">
        <v>122370477.12999998</v>
      </c>
      <c r="AF2">
        <v>10.288106359694474</v>
      </c>
      <c r="AG2">
        <v>50</v>
      </c>
      <c r="AH2">
        <v>2463524141.9699998</v>
      </c>
      <c r="AI2">
        <v>153854472.23999998</v>
      </c>
      <c r="AJ2">
        <v>2617378614.2099996</v>
      </c>
      <c r="AK2">
        <v>5.8781893992985692</v>
      </c>
      <c r="AL2">
        <v>100.00000000000003</v>
      </c>
      <c r="AM2">
        <v>110775009.63</v>
      </c>
      <c r="AN2">
        <v>484556.62</v>
      </c>
      <c r="AO2">
        <v>111259566.25</v>
      </c>
      <c r="AP2">
        <v>0.43551906261363843</v>
      </c>
      <c r="AQ2">
        <v>99.999999999999957</v>
      </c>
      <c r="AR2">
        <v>120740527.13999999</v>
      </c>
      <c r="AS2">
        <v>985868.01</v>
      </c>
      <c r="AT2">
        <v>121726395.14999998</v>
      </c>
      <c r="AU2">
        <v>0.80990487624737661</v>
      </c>
      <c r="AV2">
        <v>99.999999999999986</v>
      </c>
      <c r="AW2">
        <v>2801666811.4200001</v>
      </c>
      <c r="AX2">
        <v>17766364.170000002</v>
      </c>
      <c r="AY2">
        <v>2819433175.5899997</v>
      </c>
      <c r="AZ2">
        <v>0.63013957286936517</v>
      </c>
      <c r="BA2">
        <v>99.999999999999986</v>
      </c>
      <c r="BB2">
        <v>0</v>
      </c>
      <c r="BC2">
        <v>25278124.539999999</v>
      </c>
      <c r="BD2">
        <v>25278124.539999999</v>
      </c>
      <c r="BE2">
        <v>100</v>
      </c>
      <c r="BF2">
        <v>100</v>
      </c>
      <c r="BG2">
        <v>271994308.18999994</v>
      </c>
      <c r="BH2">
        <v>814688.88</v>
      </c>
      <c r="BI2">
        <v>272808997.06999999</v>
      </c>
      <c r="BJ2">
        <v>0.29862976982058959</v>
      </c>
      <c r="BK2">
        <v>100</v>
      </c>
      <c r="BL2">
        <v>473594144.1500001</v>
      </c>
      <c r="BM2">
        <v>72771331.400000006</v>
      </c>
      <c r="BN2">
        <v>546365475.55000007</v>
      </c>
      <c r="BO2">
        <v>13.319167234486143</v>
      </c>
      <c r="BP2">
        <v>100</v>
      </c>
      <c r="BQ2">
        <v>999</v>
      </c>
    </row>
    <row r="3" spans="1:69" x14ac:dyDescent="0.25">
      <c r="A3">
        <v>1</v>
      </c>
      <c r="B3" t="s">
        <v>102</v>
      </c>
      <c r="C3" t="s">
        <v>103</v>
      </c>
      <c r="D3" t="s">
        <v>104</v>
      </c>
      <c r="E3" t="s">
        <v>122</v>
      </c>
      <c r="F3" t="s">
        <v>52</v>
      </c>
      <c r="G3" t="s">
        <v>52</v>
      </c>
      <c r="H3" t="s">
        <v>19</v>
      </c>
      <c r="I3">
        <v>1253764747.8600004</v>
      </c>
      <c r="J3">
        <v>935214214.55999994</v>
      </c>
      <c r="K3">
        <v>2188978962.4200001</v>
      </c>
      <c r="L3">
        <v>42.723764394980066</v>
      </c>
      <c r="M3">
        <v>18.134239077757858</v>
      </c>
      <c r="N3">
        <v>6158761.5700000003</v>
      </c>
      <c r="O3">
        <v>0</v>
      </c>
      <c r="P3">
        <v>6158761.5700000003</v>
      </c>
      <c r="Q3">
        <v>0</v>
      </c>
      <c r="R3">
        <v>2.5795820822352149</v>
      </c>
      <c r="S3">
        <v>184027956.02000001</v>
      </c>
      <c r="T3">
        <v>307535177.19</v>
      </c>
      <c r="U3">
        <v>491563133.21000004</v>
      </c>
      <c r="V3">
        <v>62.562701800221923</v>
      </c>
      <c r="W3">
        <v>23.708981390569345</v>
      </c>
      <c r="X3">
        <v>0</v>
      </c>
      <c r="Y3">
        <v>598946000.25999999</v>
      </c>
      <c r="Z3">
        <v>598946000.25999999</v>
      </c>
      <c r="AA3">
        <v>100</v>
      </c>
      <c r="AB3">
        <v>19.182964567624275</v>
      </c>
      <c r="AC3">
        <v>19459046.600000001</v>
      </c>
      <c r="AD3">
        <v>1718.28</v>
      </c>
      <c r="AE3">
        <v>19460764.880000003</v>
      </c>
      <c r="AF3">
        <v>8.8294576836796968E-3</v>
      </c>
      <c r="AG3">
        <v>7.9515767758778555</v>
      </c>
      <c r="AH3">
        <v>560919566.21000004</v>
      </c>
      <c r="AI3">
        <v>12303835.67</v>
      </c>
      <c r="AJ3">
        <v>573223401.88</v>
      </c>
      <c r="AK3">
        <v>2.1464294077400061</v>
      </c>
      <c r="AL3">
        <v>21.900668048860613</v>
      </c>
      <c r="AM3">
        <v>4356268.95</v>
      </c>
      <c r="AN3">
        <v>0</v>
      </c>
      <c r="AO3">
        <v>4356268.95</v>
      </c>
      <c r="AP3">
        <v>0</v>
      </c>
      <c r="AQ3">
        <v>3.9154106894606002</v>
      </c>
      <c r="AR3">
        <v>33249430.140000001</v>
      </c>
      <c r="AS3">
        <v>62068.32</v>
      </c>
      <c r="AT3">
        <v>33311498.460000001</v>
      </c>
      <c r="AU3">
        <v>0.18632701280169309</v>
      </c>
      <c r="AV3">
        <v>27.365879371479934</v>
      </c>
      <c r="AW3">
        <v>333817632.80000001</v>
      </c>
      <c r="AX3">
        <v>992187.26</v>
      </c>
      <c r="AY3">
        <v>334809820.06</v>
      </c>
      <c r="AZ3">
        <v>0.2963435361072127</v>
      </c>
      <c r="BA3">
        <v>11.875075563368764</v>
      </c>
      <c r="BB3">
        <v>0</v>
      </c>
      <c r="BC3">
        <v>0</v>
      </c>
      <c r="BD3">
        <v>0</v>
      </c>
      <c r="BF3">
        <v>0</v>
      </c>
      <c r="BG3">
        <v>19639098.629999999</v>
      </c>
      <c r="BH3">
        <v>242148.9</v>
      </c>
      <c r="BI3">
        <v>19881247.529999997</v>
      </c>
      <c r="BJ3">
        <v>1.2179763852072518</v>
      </c>
      <c r="BK3">
        <v>7.2876069863995996</v>
      </c>
      <c r="BL3">
        <v>92136986.939999998</v>
      </c>
      <c r="BM3">
        <v>15131078.68</v>
      </c>
      <c r="BN3">
        <v>107268065.62</v>
      </c>
      <c r="BO3">
        <v>14.105855822554171</v>
      </c>
      <c r="BP3">
        <v>19.633024124011193</v>
      </c>
      <c r="BQ3">
        <v>1</v>
      </c>
    </row>
    <row r="4" spans="1:69" x14ac:dyDescent="0.25">
      <c r="A4">
        <v>2</v>
      </c>
      <c r="B4" t="s">
        <v>102</v>
      </c>
      <c r="C4" t="s">
        <v>103</v>
      </c>
      <c r="D4" t="s">
        <v>104</v>
      </c>
      <c r="E4" t="s">
        <v>122</v>
      </c>
      <c r="F4" t="s">
        <v>52</v>
      </c>
      <c r="G4" t="s">
        <v>52</v>
      </c>
      <c r="H4" t="s">
        <v>21</v>
      </c>
      <c r="I4">
        <v>313288746.87000006</v>
      </c>
      <c r="J4">
        <v>1825261122.3600001</v>
      </c>
      <c r="K4">
        <v>2138549869.2299998</v>
      </c>
      <c r="L4">
        <v>85.350411913340054</v>
      </c>
      <c r="M4">
        <v>17.716467482835359</v>
      </c>
      <c r="N4">
        <v>5256538.5</v>
      </c>
      <c r="O4">
        <v>242000.81</v>
      </c>
      <c r="P4">
        <v>5498539.3099999996</v>
      </c>
      <c r="Q4">
        <v>4.4011835936115187</v>
      </c>
      <c r="R4">
        <v>2.3030496182273836</v>
      </c>
      <c r="S4">
        <v>37674721.390000001</v>
      </c>
      <c r="T4">
        <v>18834.63</v>
      </c>
      <c r="U4">
        <v>37693556.020000003</v>
      </c>
      <c r="V4">
        <v>4.9967771653081618E-2</v>
      </c>
      <c r="W4">
        <v>1.8180285661105047</v>
      </c>
      <c r="X4">
        <v>0</v>
      </c>
      <c r="Y4">
        <v>1818337435.1900001</v>
      </c>
      <c r="Z4">
        <v>1818337435.1900001</v>
      </c>
      <c r="AA4">
        <v>100</v>
      </c>
      <c r="AB4">
        <v>58.237474790870671</v>
      </c>
      <c r="AC4">
        <v>1480616.02</v>
      </c>
      <c r="AD4">
        <v>0.09</v>
      </c>
      <c r="AE4">
        <v>1480616.11</v>
      </c>
      <c r="AF4">
        <v>6.078550637950305E-6</v>
      </c>
      <c r="AG4">
        <v>0.60497276170095793</v>
      </c>
      <c r="AH4">
        <v>82654941.959999993</v>
      </c>
      <c r="AI4">
        <v>63862.31</v>
      </c>
      <c r="AJ4">
        <v>82718804.269999996</v>
      </c>
      <c r="AK4">
        <v>7.7204101973656347E-2</v>
      </c>
      <c r="AL4">
        <v>3.1603683097627409</v>
      </c>
      <c r="AM4">
        <v>172561.54</v>
      </c>
      <c r="AN4">
        <v>0</v>
      </c>
      <c r="AO4">
        <v>172561.54</v>
      </c>
      <c r="AP4">
        <v>0</v>
      </c>
      <c r="AQ4">
        <v>0.15509815993013537</v>
      </c>
      <c r="AR4">
        <v>916538.76</v>
      </c>
      <c r="AS4">
        <v>0.02</v>
      </c>
      <c r="AT4">
        <v>916538.78</v>
      </c>
      <c r="AU4">
        <v>2.1821226156955409E-6</v>
      </c>
      <c r="AV4">
        <v>0.75294990775876935</v>
      </c>
      <c r="AW4">
        <v>166887590.06999999</v>
      </c>
      <c r="AX4">
        <v>6577287.7599999998</v>
      </c>
      <c r="AY4">
        <v>173464877.82999998</v>
      </c>
      <c r="AZ4">
        <v>3.7917115224016187</v>
      </c>
      <c r="BA4">
        <v>6.1524734592690047</v>
      </c>
      <c r="BB4">
        <v>0</v>
      </c>
      <c r="BC4">
        <v>0</v>
      </c>
      <c r="BD4">
        <v>0</v>
      </c>
      <c r="BF4">
        <v>0</v>
      </c>
      <c r="BG4">
        <v>3281938.22</v>
      </c>
      <c r="BH4">
        <v>0.64</v>
      </c>
      <c r="BI4">
        <v>3281938.8600000003</v>
      </c>
      <c r="BJ4">
        <v>1.9500667967958424E-5</v>
      </c>
      <c r="BK4">
        <v>1.2030170908028699</v>
      </c>
      <c r="BL4">
        <v>14963300.41</v>
      </c>
      <c r="BM4">
        <v>21700.91</v>
      </c>
      <c r="BN4">
        <v>14985001.32</v>
      </c>
      <c r="BO4">
        <v>0.14481753812751749</v>
      </c>
      <c r="BP4">
        <v>2.7426698776886136</v>
      </c>
      <c r="BQ4">
        <v>2</v>
      </c>
    </row>
    <row r="5" spans="1:69" x14ac:dyDescent="0.25">
      <c r="A5">
        <v>3</v>
      </c>
      <c r="B5" t="s">
        <v>102</v>
      </c>
      <c r="C5" t="s">
        <v>103</v>
      </c>
      <c r="D5" t="s">
        <v>104</v>
      </c>
      <c r="E5" t="s">
        <v>122</v>
      </c>
      <c r="F5" t="s">
        <v>52</v>
      </c>
      <c r="G5" t="s">
        <v>52</v>
      </c>
      <c r="H5" t="s">
        <v>20</v>
      </c>
      <c r="I5">
        <v>1538454321.78</v>
      </c>
      <c r="J5">
        <v>253010771.50999999</v>
      </c>
      <c r="K5">
        <v>1791465093.29</v>
      </c>
      <c r="L5">
        <v>14.123120369895087</v>
      </c>
      <c r="M5">
        <v>14.841100284154024</v>
      </c>
      <c r="N5">
        <v>8368930.4800000004</v>
      </c>
      <c r="O5">
        <v>38857.89</v>
      </c>
      <c r="P5">
        <v>8407788.370000001</v>
      </c>
      <c r="Q5">
        <v>0.46216541485094487</v>
      </c>
      <c r="R5">
        <v>3.5215814062562623</v>
      </c>
      <c r="S5">
        <v>285704600.93000001</v>
      </c>
      <c r="T5">
        <v>135434801.18000001</v>
      </c>
      <c r="U5">
        <v>421139402.11000001</v>
      </c>
      <c r="V5">
        <v>32.159137924744677</v>
      </c>
      <c r="W5">
        <v>20.312317122439499</v>
      </c>
      <c r="X5">
        <v>218</v>
      </c>
      <c r="Y5">
        <v>56752087.439999998</v>
      </c>
      <c r="Z5">
        <v>56752305.439999998</v>
      </c>
      <c r="AA5">
        <v>99.999615874635737</v>
      </c>
      <c r="AB5">
        <v>1.8176554546051227</v>
      </c>
      <c r="AC5">
        <v>3733312.05</v>
      </c>
      <c r="AD5">
        <v>0</v>
      </c>
      <c r="AE5">
        <v>3733312.05</v>
      </c>
      <c r="AF5">
        <v>0</v>
      </c>
      <c r="AG5">
        <v>1.5254137017190532</v>
      </c>
      <c r="AH5">
        <v>481202224.95999998</v>
      </c>
      <c r="AI5">
        <v>30134313.309999999</v>
      </c>
      <c r="AJ5">
        <v>511336538.26999998</v>
      </c>
      <c r="AK5">
        <v>5.893244674427752</v>
      </c>
      <c r="AL5">
        <v>19.536208307575563</v>
      </c>
      <c r="AM5">
        <v>79595895.489999995</v>
      </c>
      <c r="AN5">
        <v>0</v>
      </c>
      <c r="AO5">
        <v>79595895.489999995</v>
      </c>
      <c r="AP5">
        <v>0</v>
      </c>
      <c r="AQ5">
        <v>71.540720652413981</v>
      </c>
      <c r="AR5">
        <v>19727940.300000001</v>
      </c>
      <c r="AS5">
        <v>292837.15000000002</v>
      </c>
      <c r="AT5">
        <v>20020777.449999999</v>
      </c>
      <c r="AU5">
        <v>1.4626662262808383</v>
      </c>
      <c r="AV5">
        <v>16.447359198741541</v>
      </c>
      <c r="AW5">
        <v>541517743.49000001</v>
      </c>
      <c r="AX5">
        <v>8049624.7800000003</v>
      </c>
      <c r="AY5">
        <v>549567368.26999998</v>
      </c>
      <c r="AZ5">
        <v>1.4647202954097622</v>
      </c>
      <c r="BA5">
        <v>19.492122495685557</v>
      </c>
      <c r="BB5">
        <v>0</v>
      </c>
      <c r="BC5">
        <v>0</v>
      </c>
      <c r="BD5">
        <v>0</v>
      </c>
      <c r="BF5">
        <v>0</v>
      </c>
      <c r="BG5">
        <v>33207961.5</v>
      </c>
      <c r="BH5">
        <v>0</v>
      </c>
      <c r="BI5">
        <v>33207961.5</v>
      </c>
      <c r="BJ5">
        <v>0</v>
      </c>
      <c r="BK5">
        <v>12.172604956822292</v>
      </c>
      <c r="BL5">
        <v>85395494.579999998</v>
      </c>
      <c r="BM5">
        <v>22308249.760000002</v>
      </c>
      <c r="BN5">
        <v>107703744.34</v>
      </c>
      <c r="BO5">
        <v>20.712603723021129</v>
      </c>
      <c r="BP5">
        <v>19.712765385034583</v>
      </c>
      <c r="BQ5">
        <v>3</v>
      </c>
    </row>
    <row r="6" spans="1:69" x14ac:dyDescent="0.25">
      <c r="A6">
        <v>4</v>
      </c>
      <c r="B6" t="s">
        <v>102</v>
      </c>
      <c r="C6" t="s">
        <v>103</v>
      </c>
      <c r="D6" t="s">
        <v>104</v>
      </c>
      <c r="E6" t="s">
        <v>122</v>
      </c>
      <c r="F6" t="s">
        <v>52</v>
      </c>
      <c r="G6" t="s">
        <v>52</v>
      </c>
      <c r="H6" t="s">
        <v>22</v>
      </c>
      <c r="I6">
        <v>987953035.40999997</v>
      </c>
      <c r="J6">
        <v>285888519.08999997</v>
      </c>
      <c r="K6">
        <v>1273841554.5</v>
      </c>
      <c r="L6">
        <v>22.443020333263902</v>
      </c>
      <c r="M6">
        <v>10.552932528391054</v>
      </c>
      <c r="N6">
        <v>3687443.68</v>
      </c>
      <c r="O6">
        <v>0</v>
      </c>
      <c r="P6">
        <v>3687443.68</v>
      </c>
      <c r="Q6">
        <v>0</v>
      </c>
      <c r="R6">
        <v>1.5444766838375077</v>
      </c>
      <c r="S6">
        <v>137012174.66999999</v>
      </c>
      <c r="T6">
        <v>159070269.88999999</v>
      </c>
      <c r="U6">
        <v>296082444.55999994</v>
      </c>
      <c r="V6">
        <v>53.724992079955967</v>
      </c>
      <c r="W6">
        <v>14.28059326236818</v>
      </c>
      <c r="X6">
        <v>0</v>
      </c>
      <c r="Y6">
        <v>41140446.630000003</v>
      </c>
      <c r="Z6">
        <v>41140446.630000003</v>
      </c>
      <c r="AA6">
        <v>100</v>
      </c>
      <c r="AB6">
        <v>1.3176408718931938</v>
      </c>
      <c r="AC6">
        <v>24695659.93</v>
      </c>
      <c r="AD6">
        <v>354387.98</v>
      </c>
      <c r="AE6">
        <v>25050047.91</v>
      </c>
      <c r="AF6">
        <v>1.4147197692924491</v>
      </c>
      <c r="AG6">
        <v>10.235331469447546</v>
      </c>
      <c r="AH6">
        <v>469047319.20999998</v>
      </c>
      <c r="AI6">
        <v>79651343.799999997</v>
      </c>
      <c r="AJ6">
        <v>548698663.00999999</v>
      </c>
      <c r="AK6">
        <v>14.516409309812435</v>
      </c>
      <c r="AL6">
        <v>20.963671821534049</v>
      </c>
      <c r="AM6">
        <v>1122087.02</v>
      </c>
      <c r="AN6">
        <v>0</v>
      </c>
      <c r="AO6">
        <v>1122087.02</v>
      </c>
      <c r="AP6">
        <v>0</v>
      </c>
      <c r="AQ6">
        <v>1.0085308237483799</v>
      </c>
      <c r="AR6">
        <v>4553514.1900000004</v>
      </c>
      <c r="AS6">
        <v>509063.17</v>
      </c>
      <c r="AT6">
        <v>5062577.3600000003</v>
      </c>
      <c r="AU6">
        <v>10.055415133448943</v>
      </c>
      <c r="AV6">
        <v>4.158980764822231</v>
      </c>
      <c r="AW6">
        <v>268604380.33999997</v>
      </c>
      <c r="AX6">
        <v>1337220.1399999999</v>
      </c>
      <c r="AY6">
        <v>269941600.47999996</v>
      </c>
      <c r="AZ6">
        <v>0.49537386517017218</v>
      </c>
      <c r="BA6">
        <v>9.574321633762839</v>
      </c>
      <c r="BB6">
        <v>0</v>
      </c>
      <c r="BC6">
        <v>0</v>
      </c>
      <c r="BD6">
        <v>0</v>
      </c>
      <c r="BF6">
        <v>0</v>
      </c>
      <c r="BG6">
        <v>26799548.98</v>
      </c>
      <c r="BH6">
        <v>77855.740000000005</v>
      </c>
      <c r="BI6">
        <v>26877404.719999999</v>
      </c>
      <c r="BJ6">
        <v>0.2896698576781338</v>
      </c>
      <c r="BK6">
        <v>9.8520961583622313</v>
      </c>
      <c r="BL6">
        <v>52430907.390000001</v>
      </c>
      <c r="BM6">
        <v>3747931.74</v>
      </c>
      <c r="BN6">
        <v>56178839.130000003</v>
      </c>
      <c r="BO6">
        <v>6.6714296664748467</v>
      </c>
      <c r="BP6">
        <v>10.282282033550425</v>
      </c>
      <c r="BQ6">
        <v>4</v>
      </c>
    </row>
    <row r="7" spans="1:69" x14ac:dyDescent="0.25">
      <c r="A7">
        <v>5</v>
      </c>
      <c r="B7" t="s">
        <v>102</v>
      </c>
      <c r="C7" t="s">
        <v>103</v>
      </c>
      <c r="D7" t="s">
        <v>104</v>
      </c>
      <c r="E7" t="s">
        <v>122</v>
      </c>
      <c r="F7" t="s">
        <v>52</v>
      </c>
      <c r="G7" t="s">
        <v>52</v>
      </c>
      <c r="H7" t="s">
        <v>23</v>
      </c>
      <c r="I7">
        <v>915333812.54999995</v>
      </c>
      <c r="J7">
        <v>150015298.16999999</v>
      </c>
      <c r="K7">
        <v>1065349110.7200001</v>
      </c>
      <c r="L7">
        <v>14.081327581774053</v>
      </c>
      <c r="M7">
        <v>8.8257108938657804</v>
      </c>
      <c r="N7">
        <v>123459.18</v>
      </c>
      <c r="O7">
        <v>0</v>
      </c>
      <c r="P7">
        <v>123459.18</v>
      </c>
      <c r="Q7">
        <v>0</v>
      </c>
      <c r="R7">
        <v>5.1710572814958347E-2</v>
      </c>
      <c r="S7">
        <v>49876123.990000002</v>
      </c>
      <c r="T7">
        <v>2302624.04</v>
      </c>
      <c r="U7">
        <v>52178748.030000001</v>
      </c>
      <c r="V7">
        <v>4.4129537923679463</v>
      </c>
      <c r="W7">
        <v>2.5166756464178834</v>
      </c>
      <c r="X7">
        <v>758106.72</v>
      </c>
      <c r="Y7">
        <v>115797308.34999999</v>
      </c>
      <c r="Z7">
        <v>116555415.06999999</v>
      </c>
      <c r="AA7">
        <v>99.34957400345175</v>
      </c>
      <c r="AB7">
        <v>3.7330216688682527</v>
      </c>
      <c r="AC7">
        <v>976916.23</v>
      </c>
      <c r="AD7">
        <v>0</v>
      </c>
      <c r="AE7">
        <v>976916.23</v>
      </c>
      <c r="AF7">
        <v>0</v>
      </c>
      <c r="AG7">
        <v>0.39916336558946952</v>
      </c>
      <c r="AH7">
        <v>362528935.51999998</v>
      </c>
      <c r="AI7">
        <v>16621724.93</v>
      </c>
      <c r="AJ7">
        <v>379150660.44999999</v>
      </c>
      <c r="AK7">
        <v>4.383936694260874</v>
      </c>
      <c r="AL7">
        <v>14.485892808612203</v>
      </c>
      <c r="AM7">
        <v>7642267.1600000001</v>
      </c>
      <c r="AN7">
        <v>0</v>
      </c>
      <c r="AO7">
        <v>7642267.1600000001</v>
      </c>
      <c r="AP7">
        <v>0</v>
      </c>
      <c r="AQ7">
        <v>6.8688629819280793</v>
      </c>
      <c r="AR7">
        <v>36697400.259999998</v>
      </c>
      <c r="AS7">
        <v>0</v>
      </c>
      <c r="AT7">
        <v>36697400.259999998</v>
      </c>
      <c r="AU7">
        <v>0</v>
      </c>
      <c r="AV7">
        <v>30.14744683335018</v>
      </c>
      <c r="AW7">
        <v>334924168.47000003</v>
      </c>
      <c r="AX7">
        <v>134151.22</v>
      </c>
      <c r="AY7">
        <v>335058319.69000006</v>
      </c>
      <c r="AZ7">
        <v>4.0038170108451059E-2</v>
      </c>
      <c r="BA7">
        <v>11.883889378576429</v>
      </c>
      <c r="BB7">
        <v>0</v>
      </c>
      <c r="BC7">
        <v>0</v>
      </c>
      <c r="BD7">
        <v>0</v>
      </c>
      <c r="BF7">
        <v>0</v>
      </c>
      <c r="BG7">
        <v>36147736.340000004</v>
      </c>
      <c r="BH7">
        <v>494683.6</v>
      </c>
      <c r="BI7">
        <v>36642419.940000005</v>
      </c>
      <c r="BJ7">
        <v>1.3500298310264929</v>
      </c>
      <c r="BK7">
        <v>13.431529140733558</v>
      </c>
      <c r="BL7">
        <v>85658698.680000007</v>
      </c>
      <c r="BM7">
        <v>14664806.029999999</v>
      </c>
      <c r="BN7">
        <v>100323504.71000001</v>
      </c>
      <c r="BO7">
        <v>14.617517671846493</v>
      </c>
      <c r="BP7">
        <v>18.361977320951532</v>
      </c>
      <c r="BQ7">
        <v>5</v>
      </c>
    </row>
    <row r="8" spans="1:69" x14ac:dyDescent="0.25">
      <c r="A8">
        <v>6</v>
      </c>
      <c r="B8" t="s">
        <v>102</v>
      </c>
      <c r="C8" t="s">
        <v>103</v>
      </c>
      <c r="D8" t="s">
        <v>104</v>
      </c>
      <c r="E8" t="s">
        <v>122</v>
      </c>
      <c r="F8" t="s">
        <v>52</v>
      </c>
      <c r="G8" t="s">
        <v>52</v>
      </c>
      <c r="H8" t="s">
        <v>25</v>
      </c>
      <c r="I8">
        <v>721328008.58000004</v>
      </c>
      <c r="J8">
        <v>33924530.810000002</v>
      </c>
      <c r="K8">
        <v>755252539.38999999</v>
      </c>
      <c r="L8">
        <v>4.4918128759156586</v>
      </c>
      <c r="M8">
        <v>6.2567664415744852</v>
      </c>
      <c r="N8">
        <v>1528601.19</v>
      </c>
      <c r="O8">
        <v>0</v>
      </c>
      <c r="P8">
        <v>1528601.19</v>
      </c>
      <c r="Q8">
        <v>0</v>
      </c>
      <c r="R8">
        <v>0.64025083546259565</v>
      </c>
      <c r="S8">
        <v>30724759</v>
      </c>
      <c r="T8">
        <v>176228.98</v>
      </c>
      <c r="U8">
        <v>30900987.98</v>
      </c>
      <c r="V8">
        <v>0.57030208909197466</v>
      </c>
      <c r="W8">
        <v>1.4904106908583821</v>
      </c>
      <c r="X8">
        <v>1600292.81</v>
      </c>
      <c r="Y8">
        <v>20267606.850000001</v>
      </c>
      <c r="Z8">
        <v>21867899.66</v>
      </c>
      <c r="AA8">
        <v>92.682000398386691</v>
      </c>
      <c r="AB8">
        <v>0.70038224508393665</v>
      </c>
      <c r="AC8">
        <v>3292242.76</v>
      </c>
      <c r="AD8">
        <v>0</v>
      </c>
      <c r="AE8">
        <v>3292242.76</v>
      </c>
      <c r="AF8">
        <v>0</v>
      </c>
      <c r="AG8">
        <v>1.3451948693893274</v>
      </c>
      <c r="AH8">
        <v>319029610.07999998</v>
      </c>
      <c r="AI8">
        <v>12522133.939999999</v>
      </c>
      <c r="AJ8">
        <v>331551744.01999998</v>
      </c>
      <c r="AK8">
        <v>3.7768264428868861</v>
      </c>
      <c r="AL8">
        <v>12.667320739153817</v>
      </c>
      <c r="AM8">
        <v>5786070.1799999997</v>
      </c>
      <c r="AN8">
        <v>0</v>
      </c>
      <c r="AO8">
        <v>5786070.1799999997</v>
      </c>
      <c r="AP8">
        <v>0</v>
      </c>
      <c r="AQ8">
        <v>5.2005147737127704</v>
      </c>
      <c r="AR8">
        <v>17088129.32</v>
      </c>
      <c r="AS8">
        <v>28613.040000000001</v>
      </c>
      <c r="AT8">
        <v>17116742.359999999</v>
      </c>
      <c r="AU8">
        <v>0.16716405141941976</v>
      </c>
      <c r="AV8">
        <v>14.061652231553824</v>
      </c>
      <c r="AW8">
        <v>228149444.12</v>
      </c>
      <c r="AX8">
        <v>472264</v>
      </c>
      <c r="AY8">
        <v>228621708.12</v>
      </c>
      <c r="AZ8">
        <v>0.2065700601589924</v>
      </c>
      <c r="BA8">
        <v>8.1087826482058123</v>
      </c>
      <c r="BB8">
        <v>0</v>
      </c>
      <c r="BC8">
        <v>0</v>
      </c>
      <c r="BD8">
        <v>0</v>
      </c>
      <c r="BF8">
        <v>0</v>
      </c>
      <c r="BG8">
        <v>33936841.140000001</v>
      </c>
      <c r="BH8">
        <v>0</v>
      </c>
      <c r="BI8">
        <v>33936841.140000001</v>
      </c>
      <c r="BJ8">
        <v>0</v>
      </c>
      <c r="BK8">
        <v>12.439780764009097</v>
      </c>
      <c r="BL8">
        <v>80192017.980000004</v>
      </c>
      <c r="BM8">
        <v>457684</v>
      </c>
      <c r="BN8">
        <v>80649701.980000004</v>
      </c>
      <c r="BO8">
        <v>0.56749620738028173</v>
      </c>
      <c r="BP8">
        <v>14.761127045740544</v>
      </c>
      <c r="BQ8">
        <v>6</v>
      </c>
    </row>
    <row r="9" spans="1:69" x14ac:dyDescent="0.25">
      <c r="A9">
        <v>7</v>
      </c>
      <c r="B9" t="s">
        <v>102</v>
      </c>
      <c r="C9" t="s">
        <v>103</v>
      </c>
      <c r="D9" t="s">
        <v>104</v>
      </c>
      <c r="E9" t="s">
        <v>122</v>
      </c>
      <c r="F9" t="s">
        <v>52</v>
      </c>
      <c r="G9" t="s">
        <v>52</v>
      </c>
      <c r="H9" t="s">
        <v>24</v>
      </c>
      <c r="I9">
        <v>283700137.89000005</v>
      </c>
      <c r="J9">
        <v>356272603.37999994</v>
      </c>
      <c r="K9">
        <v>639972741.2700001</v>
      </c>
      <c r="L9">
        <v>55.669965360241953</v>
      </c>
      <c r="M9">
        <v>5.3017497621850236</v>
      </c>
      <c r="N9">
        <v>71648.210000000006</v>
      </c>
      <c r="O9">
        <v>0</v>
      </c>
      <c r="P9">
        <v>71648.210000000006</v>
      </c>
      <c r="Q9">
        <v>0</v>
      </c>
      <c r="R9">
        <v>3.0009675912851738E-2</v>
      </c>
      <c r="S9">
        <v>37812659.840000004</v>
      </c>
      <c r="T9">
        <v>343899611.35000002</v>
      </c>
      <c r="U9">
        <v>381712271.19000006</v>
      </c>
      <c r="V9">
        <v>90.093936534416912</v>
      </c>
      <c r="W9">
        <v>18.41067509497184</v>
      </c>
      <c r="X9">
        <v>0</v>
      </c>
      <c r="Y9">
        <v>0</v>
      </c>
      <c r="Z9">
        <v>0</v>
      </c>
      <c r="AB9">
        <v>0</v>
      </c>
      <c r="AC9">
        <v>55273539.780000001</v>
      </c>
      <c r="AD9">
        <v>12164990.49</v>
      </c>
      <c r="AE9">
        <v>67438530.269999996</v>
      </c>
      <c r="AF9">
        <v>18.038635245008582</v>
      </c>
      <c r="AG9">
        <v>27.555065507490358</v>
      </c>
      <c r="AH9">
        <v>104675850.73</v>
      </c>
      <c r="AI9">
        <v>111066.96</v>
      </c>
      <c r="AJ9">
        <v>104786917.69</v>
      </c>
      <c r="AK9">
        <v>0.10599315491708496</v>
      </c>
      <c r="AL9">
        <v>4.003506299054397</v>
      </c>
      <c r="AM9">
        <v>2609329.5099999998</v>
      </c>
      <c r="AN9">
        <v>0</v>
      </c>
      <c r="AO9">
        <v>2609329.5099999998</v>
      </c>
      <c r="AP9">
        <v>0</v>
      </c>
      <c r="AQ9">
        <v>2.3452630618178403</v>
      </c>
      <c r="AR9">
        <v>838011.83</v>
      </c>
      <c r="AS9">
        <v>85432.53</v>
      </c>
      <c r="AT9">
        <v>923444.36</v>
      </c>
      <c r="AU9">
        <v>9.2515081255139187</v>
      </c>
      <c r="AV9">
        <v>0.75862294193635293</v>
      </c>
      <c r="AW9">
        <v>59660703</v>
      </c>
      <c r="AX9">
        <v>1251.3399999999999</v>
      </c>
      <c r="AY9">
        <v>59661954.340000004</v>
      </c>
      <c r="AZ9">
        <v>2.0973835232900614E-3</v>
      </c>
      <c r="BA9">
        <v>2.1160974786187308</v>
      </c>
      <c r="BB9">
        <v>0</v>
      </c>
      <c r="BC9">
        <v>0</v>
      </c>
      <c r="BD9">
        <v>0</v>
      </c>
      <c r="BF9">
        <v>0</v>
      </c>
      <c r="BG9">
        <v>7441654.8300000001</v>
      </c>
      <c r="BH9">
        <v>0</v>
      </c>
      <c r="BI9">
        <v>7441654.8300000001</v>
      </c>
      <c r="BJ9">
        <v>0</v>
      </c>
      <c r="BK9">
        <v>2.7277893727568476</v>
      </c>
      <c r="BL9">
        <v>15316740.16</v>
      </c>
      <c r="BM9">
        <v>10250.709999999999</v>
      </c>
      <c r="BN9">
        <v>15326990.870000001</v>
      </c>
      <c r="BO9">
        <v>6.6880120742187132E-2</v>
      </c>
      <c r="BP9">
        <v>2.8052634282155271</v>
      </c>
      <c r="BQ9">
        <v>7</v>
      </c>
    </row>
    <row r="10" spans="1:69" x14ac:dyDescent="0.25">
      <c r="A10">
        <v>8</v>
      </c>
      <c r="B10" t="s">
        <v>102</v>
      </c>
      <c r="C10" t="s">
        <v>103</v>
      </c>
      <c r="D10" t="s">
        <v>104</v>
      </c>
      <c r="E10" t="s">
        <v>122</v>
      </c>
      <c r="F10" t="s">
        <v>52</v>
      </c>
      <c r="G10" t="s">
        <v>52</v>
      </c>
      <c r="H10" t="s">
        <v>26</v>
      </c>
      <c r="I10">
        <v>14685729.32</v>
      </c>
      <c r="J10">
        <v>338095459.23000002</v>
      </c>
      <c r="K10">
        <v>352781188.55000001</v>
      </c>
      <c r="L10">
        <v>95.837156346016855</v>
      </c>
      <c r="M10">
        <v>2.9225581995674741</v>
      </c>
      <c r="N10">
        <v>13503663.76</v>
      </c>
      <c r="O10">
        <v>0</v>
      </c>
      <c r="P10">
        <v>13503663.76</v>
      </c>
      <c r="Q10">
        <v>0</v>
      </c>
      <c r="R10">
        <v>5.655976235466607</v>
      </c>
      <c r="S10">
        <v>1182065.56</v>
      </c>
      <c r="T10">
        <v>241484.18</v>
      </c>
      <c r="U10">
        <v>1423549.74</v>
      </c>
      <c r="V10">
        <v>16.963522468839059</v>
      </c>
      <c r="W10">
        <v>6.8660385643264155E-2</v>
      </c>
      <c r="X10">
        <v>0</v>
      </c>
      <c r="Y10">
        <v>337853975.05000001</v>
      </c>
      <c r="Z10">
        <v>337853975.05000001</v>
      </c>
      <c r="AA10">
        <v>100</v>
      </c>
      <c r="AB10">
        <v>10.820743154811572</v>
      </c>
      <c r="AC10">
        <v>0</v>
      </c>
      <c r="AD10">
        <v>0</v>
      </c>
      <c r="AE10">
        <v>0</v>
      </c>
      <c r="AG10">
        <v>0</v>
      </c>
      <c r="AH10">
        <v>0</v>
      </c>
      <c r="AI10">
        <v>0</v>
      </c>
      <c r="AJ10">
        <v>0</v>
      </c>
      <c r="AL10">
        <v>0</v>
      </c>
      <c r="AM10">
        <v>0</v>
      </c>
      <c r="AN10">
        <v>0</v>
      </c>
      <c r="AO10">
        <v>0</v>
      </c>
      <c r="AQ10">
        <v>0</v>
      </c>
      <c r="AR10">
        <v>0</v>
      </c>
      <c r="AS10">
        <v>0</v>
      </c>
      <c r="AT10">
        <v>0</v>
      </c>
      <c r="AV10">
        <v>0</v>
      </c>
      <c r="AW10">
        <v>0</v>
      </c>
      <c r="AX10">
        <v>0</v>
      </c>
      <c r="AY10">
        <v>0</v>
      </c>
      <c r="BA10">
        <v>0</v>
      </c>
      <c r="BB10">
        <v>0</v>
      </c>
      <c r="BC10">
        <v>0</v>
      </c>
      <c r="BD10">
        <v>0</v>
      </c>
      <c r="BF10">
        <v>0</v>
      </c>
      <c r="BG10">
        <v>0</v>
      </c>
      <c r="BH10">
        <v>0</v>
      </c>
      <c r="BI10">
        <v>0</v>
      </c>
      <c r="BK10">
        <v>0</v>
      </c>
      <c r="BL10">
        <v>0</v>
      </c>
      <c r="BM10">
        <v>0</v>
      </c>
      <c r="BN10">
        <v>0</v>
      </c>
      <c r="BP10">
        <v>0</v>
      </c>
      <c r="BQ10">
        <v>8</v>
      </c>
    </row>
    <row r="11" spans="1:69" x14ac:dyDescent="0.25">
      <c r="A11">
        <v>9</v>
      </c>
      <c r="B11" t="s">
        <v>102</v>
      </c>
      <c r="C11" t="s">
        <v>103</v>
      </c>
      <c r="D11" t="s">
        <v>104</v>
      </c>
      <c r="E11" t="s">
        <v>122</v>
      </c>
      <c r="F11" t="s">
        <v>52</v>
      </c>
      <c r="G11" t="s">
        <v>52</v>
      </c>
      <c r="H11" t="s">
        <v>27</v>
      </c>
      <c r="I11">
        <v>35166124.479999997</v>
      </c>
      <c r="J11">
        <v>302794851.77000004</v>
      </c>
      <c r="K11">
        <v>337960976.25000006</v>
      </c>
      <c r="L11">
        <v>89.594619807824628</v>
      </c>
      <c r="M11">
        <v>2.7997825687161804</v>
      </c>
      <c r="N11">
        <v>1197757.3</v>
      </c>
      <c r="O11">
        <v>169763219.34</v>
      </c>
      <c r="P11">
        <v>170960976.64000002</v>
      </c>
      <c r="Q11">
        <v>99.299397252203235</v>
      </c>
      <c r="R11">
        <v>71.606583091343339</v>
      </c>
      <c r="S11">
        <v>2831311.9</v>
      </c>
      <c r="T11">
        <v>116078028.75</v>
      </c>
      <c r="U11">
        <v>118909340.65000001</v>
      </c>
      <c r="V11">
        <v>97.618932302102536</v>
      </c>
      <c r="W11">
        <v>5.7352131479545401</v>
      </c>
      <c r="X11">
        <v>0</v>
      </c>
      <c r="Y11">
        <v>16223.73</v>
      </c>
      <c r="Z11">
        <v>16223.73</v>
      </c>
      <c r="AA11">
        <v>100</v>
      </c>
      <c r="AB11">
        <v>5.1961151357485312E-4</v>
      </c>
      <c r="AC11">
        <v>10573.5</v>
      </c>
      <c r="AD11">
        <v>68508</v>
      </c>
      <c r="AE11">
        <v>79081.5</v>
      </c>
      <c r="AF11">
        <v>86.62961628193699</v>
      </c>
      <c r="AG11">
        <v>3.2312328044609956E-2</v>
      </c>
      <c r="AH11">
        <v>7912129.4199999999</v>
      </c>
      <c r="AI11">
        <v>86130</v>
      </c>
      <c r="AJ11">
        <v>7998259.4199999999</v>
      </c>
      <c r="AK11">
        <v>1.0768592949689546</v>
      </c>
      <c r="AL11">
        <v>0.30558282155194072</v>
      </c>
      <c r="AM11">
        <v>3787219.19</v>
      </c>
      <c r="AN11">
        <v>484556.62</v>
      </c>
      <c r="AO11">
        <v>4271775.8099999996</v>
      </c>
      <c r="AP11">
        <v>11.343212789062543</v>
      </c>
      <c r="AQ11">
        <v>3.8394683297626084</v>
      </c>
      <c r="AR11">
        <v>3700</v>
      </c>
      <c r="AS11">
        <v>0</v>
      </c>
      <c r="AT11">
        <v>3700</v>
      </c>
      <c r="AU11">
        <v>0</v>
      </c>
      <c r="AV11">
        <v>3.0396036910816217E-3</v>
      </c>
      <c r="AW11">
        <v>12596918.279999999</v>
      </c>
      <c r="AX11">
        <v>11055.76</v>
      </c>
      <c r="AY11">
        <v>12607974.039999999</v>
      </c>
      <c r="AZ11">
        <v>8.7688632328433963E-2</v>
      </c>
      <c r="BA11">
        <v>0.4471811621270872</v>
      </c>
      <c r="BB11">
        <v>0</v>
      </c>
      <c r="BC11">
        <v>0</v>
      </c>
      <c r="BD11">
        <v>0</v>
      </c>
      <c r="BF11">
        <v>0</v>
      </c>
      <c r="BG11">
        <v>3882470.7</v>
      </c>
      <c r="BH11">
        <v>0</v>
      </c>
      <c r="BI11">
        <v>3882470.7</v>
      </c>
      <c r="BJ11">
        <v>0</v>
      </c>
      <c r="BK11">
        <v>1.4231461358306294</v>
      </c>
      <c r="BL11">
        <v>2944044.19</v>
      </c>
      <c r="BM11">
        <v>16287129.57</v>
      </c>
      <c r="BN11">
        <v>19231173.760000002</v>
      </c>
      <c r="BO11">
        <v>84.691292238628279</v>
      </c>
      <c r="BP11">
        <v>3.5198369261236531</v>
      </c>
      <c r="BQ11">
        <v>9</v>
      </c>
    </row>
    <row r="12" spans="1:69" x14ac:dyDescent="0.25">
      <c r="A12">
        <v>10</v>
      </c>
      <c r="B12" t="s">
        <v>102</v>
      </c>
      <c r="C12" t="s">
        <v>103</v>
      </c>
      <c r="D12" t="s">
        <v>104</v>
      </c>
      <c r="E12" t="s">
        <v>122</v>
      </c>
      <c r="F12" t="s">
        <v>52</v>
      </c>
      <c r="G12" t="s">
        <v>52</v>
      </c>
      <c r="H12" t="s">
        <v>28</v>
      </c>
      <c r="I12">
        <v>202713935.13</v>
      </c>
      <c r="J12">
        <v>63214.16</v>
      </c>
      <c r="K12">
        <v>202777149.28999999</v>
      </c>
      <c r="L12">
        <v>3.1174202922438176E-2</v>
      </c>
      <c r="M12">
        <v>1.6798742097848951</v>
      </c>
      <c r="N12">
        <v>110199.5</v>
      </c>
      <c r="O12">
        <v>0</v>
      </c>
      <c r="P12">
        <v>110199.5</v>
      </c>
      <c r="Q12">
        <v>0</v>
      </c>
      <c r="R12">
        <v>4.6156788575154976E-2</v>
      </c>
      <c r="S12">
        <v>275440.71999999997</v>
      </c>
      <c r="T12">
        <v>0</v>
      </c>
      <c r="U12">
        <v>275440.71999999997</v>
      </c>
      <c r="V12">
        <v>0</v>
      </c>
      <c r="W12">
        <v>1.3285005451975524E-2</v>
      </c>
      <c r="X12">
        <v>0</v>
      </c>
      <c r="Y12">
        <v>0</v>
      </c>
      <c r="Z12">
        <v>0</v>
      </c>
      <c r="AB12">
        <v>0</v>
      </c>
      <c r="AC12">
        <v>143551.47</v>
      </c>
      <c r="AD12">
        <v>0</v>
      </c>
      <c r="AE12">
        <v>143551.47</v>
      </c>
      <c r="AF12">
        <v>0</v>
      </c>
      <c r="AG12">
        <v>5.8654453822018872E-2</v>
      </c>
      <c r="AH12">
        <v>271982.89</v>
      </c>
      <c r="AI12">
        <v>0</v>
      </c>
      <c r="AJ12">
        <v>271982.89</v>
      </c>
      <c r="AK12">
        <v>0</v>
      </c>
      <c r="AL12">
        <v>1.0391423255442634E-2</v>
      </c>
      <c r="AM12">
        <v>271143.96999999997</v>
      </c>
      <c r="AN12">
        <v>0</v>
      </c>
      <c r="AO12">
        <v>271143.96999999997</v>
      </c>
      <c r="AP12">
        <v>0</v>
      </c>
      <c r="AQ12">
        <v>0.24370396105152878</v>
      </c>
      <c r="AR12">
        <v>5724942.7300000004</v>
      </c>
      <c r="AS12">
        <v>0</v>
      </c>
      <c r="AT12">
        <v>5724942.7300000004</v>
      </c>
      <c r="AU12">
        <v>0</v>
      </c>
      <c r="AV12">
        <v>4.7031235279294314</v>
      </c>
      <c r="AW12">
        <v>195243249.84999999</v>
      </c>
      <c r="AX12">
        <v>63214.16</v>
      </c>
      <c r="AY12">
        <v>195306464.00999999</v>
      </c>
      <c r="AZ12">
        <v>3.236665018765756E-2</v>
      </c>
      <c r="BA12">
        <v>6.9271535037935354</v>
      </c>
      <c r="BB12">
        <v>0</v>
      </c>
      <c r="BC12">
        <v>0</v>
      </c>
      <c r="BD12">
        <v>0</v>
      </c>
      <c r="BF12">
        <v>0</v>
      </c>
      <c r="BG12">
        <v>375403.02</v>
      </c>
      <c r="BH12">
        <v>0</v>
      </c>
      <c r="BI12">
        <v>375403.02</v>
      </c>
      <c r="BJ12">
        <v>0</v>
      </c>
      <c r="BK12">
        <v>0.13760653938538378</v>
      </c>
      <c r="BL12">
        <v>298020.98</v>
      </c>
      <c r="BM12">
        <v>0</v>
      </c>
      <c r="BN12">
        <v>298020.98</v>
      </c>
      <c r="BO12">
        <v>0</v>
      </c>
      <c r="BP12">
        <v>5.4546085603230418E-2</v>
      </c>
      <c r="BQ12">
        <v>10</v>
      </c>
    </row>
    <row r="13" spans="1:69" x14ac:dyDescent="0.25">
      <c r="A13">
        <v>11</v>
      </c>
      <c r="B13" t="s">
        <v>102</v>
      </c>
      <c r="C13" t="s">
        <v>103</v>
      </c>
      <c r="D13" t="s">
        <v>104</v>
      </c>
      <c r="E13" t="s">
        <v>122</v>
      </c>
      <c r="F13" t="s">
        <v>52</v>
      </c>
      <c r="G13" t="s">
        <v>52</v>
      </c>
      <c r="H13" t="s">
        <v>29</v>
      </c>
      <c r="I13">
        <v>146452330.40000001</v>
      </c>
      <c r="J13">
        <v>986266.61</v>
      </c>
      <c r="K13">
        <v>147438597.00999999</v>
      </c>
      <c r="L13">
        <v>0.66893380024031746</v>
      </c>
      <c r="M13">
        <v>1.2214310020196228</v>
      </c>
      <c r="N13">
        <v>0</v>
      </c>
      <c r="O13">
        <v>0</v>
      </c>
      <c r="P13">
        <v>0</v>
      </c>
      <c r="R13">
        <v>0</v>
      </c>
      <c r="S13">
        <v>2788607.04</v>
      </c>
      <c r="T13">
        <v>0</v>
      </c>
      <c r="U13">
        <v>2788607.04</v>
      </c>
      <c r="V13">
        <v>0</v>
      </c>
      <c r="W13">
        <v>0.13449957482618161</v>
      </c>
      <c r="X13">
        <v>0</v>
      </c>
      <c r="Y13">
        <v>9807.2999999999993</v>
      </c>
      <c r="Z13">
        <v>9807.2999999999993</v>
      </c>
      <c r="AA13">
        <v>100</v>
      </c>
      <c r="AB13">
        <v>3.1410692837483467E-4</v>
      </c>
      <c r="AC13">
        <v>0</v>
      </c>
      <c r="AD13">
        <v>0</v>
      </c>
      <c r="AE13">
        <v>0</v>
      </c>
      <c r="AG13">
        <v>0</v>
      </c>
      <c r="AH13">
        <v>22654349.079999998</v>
      </c>
      <c r="AI13">
        <v>950953.32</v>
      </c>
      <c r="AJ13">
        <v>23605302.399999999</v>
      </c>
      <c r="AK13">
        <v>4.0285580921005275</v>
      </c>
      <c r="AL13">
        <v>0.90186808556639664</v>
      </c>
      <c r="AM13">
        <v>219906.36</v>
      </c>
      <c r="AN13">
        <v>0</v>
      </c>
      <c r="AO13">
        <v>219906.36</v>
      </c>
      <c r="AP13">
        <v>0</v>
      </c>
      <c r="AQ13">
        <v>0.19765164238180724</v>
      </c>
      <c r="AR13">
        <v>77153.11</v>
      </c>
      <c r="AS13">
        <v>0</v>
      </c>
      <c r="AT13">
        <v>77153.11</v>
      </c>
      <c r="AU13">
        <v>0</v>
      </c>
      <c r="AV13">
        <v>6.3382399441736861E-2</v>
      </c>
      <c r="AW13">
        <v>109690143.53</v>
      </c>
      <c r="AX13">
        <v>25505.99</v>
      </c>
      <c r="AY13">
        <v>109715649.52</v>
      </c>
      <c r="AZ13">
        <v>2.3247358158646758E-2</v>
      </c>
      <c r="BA13">
        <v>3.8914080486068165</v>
      </c>
      <c r="BB13">
        <v>0</v>
      </c>
      <c r="BC13">
        <v>0</v>
      </c>
      <c r="BD13">
        <v>0</v>
      </c>
      <c r="BF13">
        <v>0</v>
      </c>
      <c r="BG13">
        <v>4309786.66</v>
      </c>
      <c r="BH13">
        <v>0</v>
      </c>
      <c r="BI13">
        <v>4309786.66</v>
      </c>
      <c r="BJ13">
        <v>0</v>
      </c>
      <c r="BK13">
        <v>1.579781717717379</v>
      </c>
      <c r="BL13">
        <v>6712384.6200000001</v>
      </c>
      <c r="BM13">
        <v>0</v>
      </c>
      <c r="BN13">
        <v>6712384.6200000001</v>
      </c>
      <c r="BO13">
        <v>0</v>
      </c>
      <c r="BP13">
        <v>1.2285521176540231</v>
      </c>
      <c r="BQ13">
        <v>11</v>
      </c>
    </row>
    <row r="14" spans="1:69" x14ac:dyDescent="0.25">
      <c r="A14">
        <v>12</v>
      </c>
      <c r="B14" t="s">
        <v>102</v>
      </c>
      <c r="C14" t="s">
        <v>103</v>
      </c>
      <c r="D14" t="s">
        <v>104</v>
      </c>
      <c r="E14" t="s">
        <v>122</v>
      </c>
      <c r="F14" t="s">
        <v>52</v>
      </c>
      <c r="G14" t="s">
        <v>52</v>
      </c>
      <c r="H14" t="s">
        <v>31</v>
      </c>
      <c r="I14">
        <v>127676602.42</v>
      </c>
      <c r="J14">
        <v>0</v>
      </c>
      <c r="K14">
        <v>127676602.42</v>
      </c>
      <c r="L14">
        <v>0</v>
      </c>
      <c r="M14">
        <v>1.0577159820487469</v>
      </c>
      <c r="N14">
        <v>0</v>
      </c>
      <c r="O14">
        <v>0</v>
      </c>
      <c r="P14">
        <v>0</v>
      </c>
      <c r="R14">
        <v>0</v>
      </c>
      <c r="S14">
        <v>12945.69</v>
      </c>
      <c r="T14">
        <v>0</v>
      </c>
      <c r="U14">
        <v>12945.69</v>
      </c>
      <c r="V14">
        <v>0</v>
      </c>
      <c r="W14">
        <v>6.2439410639641459E-4</v>
      </c>
      <c r="X14">
        <v>0</v>
      </c>
      <c r="Y14">
        <v>0</v>
      </c>
      <c r="Z14">
        <v>0</v>
      </c>
      <c r="AB14">
        <v>0</v>
      </c>
      <c r="AC14">
        <v>0</v>
      </c>
      <c r="AD14">
        <v>0</v>
      </c>
      <c r="AE14">
        <v>0</v>
      </c>
      <c r="AG14">
        <v>0</v>
      </c>
      <c r="AH14">
        <v>76183.62</v>
      </c>
      <c r="AI14">
        <v>0</v>
      </c>
      <c r="AJ14">
        <v>76183.62</v>
      </c>
      <c r="AK14">
        <v>0</v>
      </c>
      <c r="AL14">
        <v>2.9106839792451818E-3</v>
      </c>
      <c r="AM14">
        <v>3375</v>
      </c>
      <c r="AN14">
        <v>0</v>
      </c>
      <c r="AO14">
        <v>3375</v>
      </c>
      <c r="AP14">
        <v>0</v>
      </c>
      <c r="AQ14">
        <v>3.0334470228082508E-3</v>
      </c>
      <c r="AR14">
        <v>896290.44</v>
      </c>
      <c r="AS14">
        <v>0</v>
      </c>
      <c r="AT14">
        <v>896290.44</v>
      </c>
      <c r="AU14">
        <v>0</v>
      </c>
      <c r="AV14">
        <v>0.73631560262301921</v>
      </c>
      <c r="AW14">
        <v>124015233.48</v>
      </c>
      <c r="AX14">
        <v>0</v>
      </c>
      <c r="AY14">
        <v>124015233.48</v>
      </c>
      <c r="AZ14">
        <v>0</v>
      </c>
      <c r="BA14">
        <v>4.3985874378472669</v>
      </c>
      <c r="BB14">
        <v>0</v>
      </c>
      <c r="BC14">
        <v>0</v>
      </c>
      <c r="BD14">
        <v>0</v>
      </c>
      <c r="BF14">
        <v>0</v>
      </c>
      <c r="BG14">
        <v>2258197.21</v>
      </c>
      <c r="BH14">
        <v>0</v>
      </c>
      <c r="BI14">
        <v>2258197.21</v>
      </c>
      <c r="BJ14">
        <v>0</v>
      </c>
      <c r="BK14">
        <v>0.82775760119838337</v>
      </c>
      <c r="BL14">
        <v>414376.98</v>
      </c>
      <c r="BM14">
        <v>0</v>
      </c>
      <c r="BN14">
        <v>414376.98</v>
      </c>
      <c r="BO14">
        <v>0</v>
      </c>
      <c r="BP14">
        <v>7.5842453182618549E-2</v>
      </c>
      <c r="BQ14">
        <v>12</v>
      </c>
    </row>
    <row r="15" spans="1:69" x14ac:dyDescent="0.25">
      <c r="A15">
        <v>13</v>
      </c>
      <c r="B15" t="s">
        <v>102</v>
      </c>
      <c r="C15" t="s">
        <v>103</v>
      </c>
      <c r="D15" t="s">
        <v>104</v>
      </c>
      <c r="E15" t="s">
        <v>122</v>
      </c>
      <c r="F15" t="s">
        <v>52</v>
      </c>
      <c r="G15" t="s">
        <v>52</v>
      </c>
      <c r="H15" t="s">
        <v>828</v>
      </c>
      <c r="I15">
        <v>94388451.100000009</v>
      </c>
      <c r="J15">
        <v>28333053.09</v>
      </c>
      <c r="K15">
        <v>122721504.19000001</v>
      </c>
      <c r="L15">
        <v>23.087276575533309</v>
      </c>
      <c r="M15">
        <v>1.0166662791967587</v>
      </c>
      <c r="N15">
        <v>148956.29999999999</v>
      </c>
      <c r="O15">
        <v>28333053.09</v>
      </c>
      <c r="P15">
        <v>28482009.390000001</v>
      </c>
      <c r="Q15">
        <v>99.477016182529951</v>
      </c>
      <c r="R15">
        <v>11.929619332300136</v>
      </c>
      <c r="S15">
        <v>0</v>
      </c>
      <c r="T15">
        <v>0</v>
      </c>
      <c r="U15">
        <v>0</v>
      </c>
      <c r="W15">
        <v>0</v>
      </c>
      <c r="X15">
        <v>0</v>
      </c>
      <c r="Y15">
        <v>0</v>
      </c>
      <c r="Z15">
        <v>0</v>
      </c>
      <c r="AB15">
        <v>0</v>
      </c>
      <c r="AC15">
        <v>497013.92</v>
      </c>
      <c r="AD15">
        <v>0</v>
      </c>
      <c r="AE15">
        <v>497013.92</v>
      </c>
      <c r="AF15">
        <v>0</v>
      </c>
      <c r="AG15">
        <v>0.20307754437861611</v>
      </c>
      <c r="AH15">
        <v>221378.56</v>
      </c>
      <c r="AI15">
        <v>0</v>
      </c>
      <c r="AJ15">
        <v>221378.56</v>
      </c>
      <c r="AK15">
        <v>0</v>
      </c>
      <c r="AL15">
        <v>8.4580258583192586E-3</v>
      </c>
      <c r="AM15">
        <v>18455.8</v>
      </c>
      <c r="AN15">
        <v>0</v>
      </c>
      <c r="AO15">
        <v>18455.8</v>
      </c>
      <c r="AP15">
        <v>0</v>
      </c>
      <c r="AQ15">
        <v>1.6588056759568745E-2</v>
      </c>
      <c r="AR15">
        <v>0</v>
      </c>
      <c r="AS15">
        <v>0</v>
      </c>
      <c r="AT15">
        <v>0</v>
      </c>
      <c r="AV15">
        <v>0</v>
      </c>
      <c r="AW15">
        <v>51550858</v>
      </c>
      <c r="AX15">
        <v>0</v>
      </c>
      <c r="AY15">
        <v>51550858</v>
      </c>
      <c r="AZ15">
        <v>0</v>
      </c>
      <c r="BA15">
        <v>1.8284121236252522</v>
      </c>
      <c r="BB15">
        <v>0</v>
      </c>
      <c r="BC15">
        <v>0</v>
      </c>
      <c r="BD15">
        <v>0</v>
      </c>
      <c r="BF15">
        <v>0</v>
      </c>
      <c r="BG15">
        <v>39113147.539999999</v>
      </c>
      <c r="BH15">
        <v>0</v>
      </c>
      <c r="BI15">
        <v>39113147.539999999</v>
      </c>
      <c r="BJ15">
        <v>0</v>
      </c>
      <c r="BK15">
        <v>14.337191207064174</v>
      </c>
      <c r="BL15">
        <v>2838640.98</v>
      </c>
      <c r="BM15">
        <v>0</v>
      </c>
      <c r="BN15">
        <v>2838640.98</v>
      </c>
      <c r="BO15">
        <v>0</v>
      </c>
      <c r="BP15">
        <v>0.51954984475226507</v>
      </c>
      <c r="BQ15">
        <v>13</v>
      </c>
    </row>
    <row r="16" spans="1:69" x14ac:dyDescent="0.25">
      <c r="A16">
        <v>14</v>
      </c>
      <c r="B16" t="s">
        <v>102</v>
      </c>
      <c r="C16" t="s">
        <v>103</v>
      </c>
      <c r="D16" t="s">
        <v>104</v>
      </c>
      <c r="E16" t="s">
        <v>122</v>
      </c>
      <c r="F16" t="s">
        <v>52</v>
      </c>
      <c r="G16" t="s">
        <v>52</v>
      </c>
      <c r="H16" t="s">
        <v>32</v>
      </c>
      <c r="I16">
        <v>106765772.08000001</v>
      </c>
      <c r="J16">
        <v>0</v>
      </c>
      <c r="K16">
        <v>106765772.08000001</v>
      </c>
      <c r="L16">
        <v>0</v>
      </c>
      <c r="M16">
        <v>0.88448361974190681</v>
      </c>
      <c r="N16">
        <v>1530.3</v>
      </c>
      <c r="O16">
        <v>0</v>
      </c>
      <c r="P16">
        <v>1530.3</v>
      </c>
      <c r="Q16">
        <v>0</v>
      </c>
      <c r="R16">
        <v>6.4096237783800895E-4</v>
      </c>
      <c r="S16">
        <v>0</v>
      </c>
      <c r="T16">
        <v>0</v>
      </c>
      <c r="U16">
        <v>0</v>
      </c>
      <c r="W16">
        <v>0</v>
      </c>
      <c r="X16">
        <v>0</v>
      </c>
      <c r="Y16">
        <v>0</v>
      </c>
      <c r="Z16">
        <v>0</v>
      </c>
      <c r="AB16">
        <v>0</v>
      </c>
      <c r="AC16">
        <v>0</v>
      </c>
      <c r="AD16">
        <v>0</v>
      </c>
      <c r="AE16">
        <v>0</v>
      </c>
      <c r="AG16">
        <v>0</v>
      </c>
      <c r="AH16">
        <v>350303.87</v>
      </c>
      <c r="AI16">
        <v>0</v>
      </c>
      <c r="AJ16">
        <v>350303.87</v>
      </c>
      <c r="AK16">
        <v>0</v>
      </c>
      <c r="AL16">
        <v>1.3383767564163884E-2</v>
      </c>
      <c r="AM16">
        <v>0</v>
      </c>
      <c r="AN16">
        <v>0</v>
      </c>
      <c r="AO16">
        <v>0</v>
      </c>
      <c r="AQ16">
        <v>0</v>
      </c>
      <c r="AR16">
        <v>10565.1</v>
      </c>
      <c r="AS16">
        <v>0</v>
      </c>
      <c r="AT16">
        <v>10565.1</v>
      </c>
      <c r="AU16">
        <v>0</v>
      </c>
      <c r="AV16">
        <v>8.6793829612557948E-3</v>
      </c>
      <c r="AW16">
        <v>106261591.51000001</v>
      </c>
      <c r="AX16">
        <v>0</v>
      </c>
      <c r="AY16">
        <v>106261591.51000001</v>
      </c>
      <c r="AZ16">
        <v>0</v>
      </c>
      <c r="BA16">
        <v>3.76889909752032</v>
      </c>
      <c r="BB16">
        <v>0</v>
      </c>
      <c r="BC16">
        <v>0</v>
      </c>
      <c r="BD16">
        <v>0</v>
      </c>
      <c r="BF16">
        <v>0</v>
      </c>
      <c r="BG16">
        <v>45953.68</v>
      </c>
      <c r="BH16">
        <v>0</v>
      </c>
      <c r="BI16">
        <v>45953.68</v>
      </c>
      <c r="BJ16">
        <v>0</v>
      </c>
      <c r="BK16">
        <v>1.6844635071990955E-2</v>
      </c>
      <c r="BL16">
        <v>95827.62</v>
      </c>
      <c r="BM16">
        <v>0</v>
      </c>
      <c r="BN16">
        <v>95827.62</v>
      </c>
      <c r="BO16">
        <v>0</v>
      </c>
      <c r="BP16">
        <v>1.7539106017548951E-2</v>
      </c>
      <c r="BQ16">
        <v>14</v>
      </c>
    </row>
    <row r="17" spans="1:69" x14ac:dyDescent="0.25">
      <c r="A17">
        <v>15</v>
      </c>
      <c r="B17" t="s">
        <v>102</v>
      </c>
      <c r="C17" t="s">
        <v>103</v>
      </c>
      <c r="D17" t="s">
        <v>104</v>
      </c>
      <c r="E17" t="s">
        <v>122</v>
      </c>
      <c r="F17" t="s">
        <v>52</v>
      </c>
      <c r="G17" t="s">
        <v>52</v>
      </c>
      <c r="H17" t="s">
        <v>829</v>
      </c>
      <c r="I17">
        <v>21642381.280000001</v>
      </c>
      <c r="J17">
        <v>73277759.560000002</v>
      </c>
      <c r="K17">
        <v>94920140.840000004</v>
      </c>
      <c r="L17">
        <v>77.199379300878832</v>
      </c>
      <c r="M17">
        <v>0.78635042037317682</v>
      </c>
      <c r="N17">
        <v>0</v>
      </c>
      <c r="O17">
        <v>0</v>
      </c>
      <c r="P17">
        <v>0</v>
      </c>
      <c r="R17">
        <v>0</v>
      </c>
      <c r="S17">
        <v>665067.44999999995</v>
      </c>
      <c r="T17">
        <v>73277759.560000002</v>
      </c>
      <c r="U17">
        <v>73942827.010000005</v>
      </c>
      <c r="V17">
        <v>99.100565292276343</v>
      </c>
      <c r="W17">
        <v>3.5663966459364951</v>
      </c>
      <c r="X17">
        <v>0</v>
      </c>
      <c r="Y17">
        <v>0</v>
      </c>
      <c r="Z17">
        <v>0</v>
      </c>
      <c r="AB17">
        <v>0</v>
      </c>
      <c r="AC17">
        <v>0</v>
      </c>
      <c r="AD17">
        <v>0</v>
      </c>
      <c r="AE17">
        <v>0</v>
      </c>
      <c r="AG17">
        <v>0</v>
      </c>
      <c r="AH17">
        <v>212441.2</v>
      </c>
      <c r="AI17">
        <v>0</v>
      </c>
      <c r="AJ17">
        <v>212441.2</v>
      </c>
      <c r="AK17">
        <v>0</v>
      </c>
      <c r="AL17">
        <v>8.1165636047699167E-3</v>
      </c>
      <c r="AM17">
        <v>0</v>
      </c>
      <c r="AN17">
        <v>0</v>
      </c>
      <c r="AO17">
        <v>0</v>
      </c>
      <c r="AQ17">
        <v>0</v>
      </c>
      <c r="AR17">
        <v>42311.14</v>
      </c>
      <c r="AS17">
        <v>0</v>
      </c>
      <c r="AT17">
        <v>42311.14</v>
      </c>
      <c r="AU17">
        <v>0</v>
      </c>
      <c r="AV17">
        <v>3.4759215491316553E-2</v>
      </c>
      <c r="AW17">
        <v>968160.24</v>
      </c>
      <c r="AX17">
        <v>0</v>
      </c>
      <c r="AY17">
        <v>968160.24</v>
      </c>
      <c r="AZ17">
        <v>0</v>
      </c>
      <c r="BA17">
        <v>3.4338825561893341E-2</v>
      </c>
      <c r="BB17">
        <v>0</v>
      </c>
      <c r="BC17">
        <v>0</v>
      </c>
      <c r="BD17">
        <v>0</v>
      </c>
      <c r="BF17">
        <v>0</v>
      </c>
      <c r="BG17">
        <v>19582088.690000001</v>
      </c>
      <c r="BH17">
        <v>0</v>
      </c>
      <c r="BI17">
        <v>19582088.690000001</v>
      </c>
      <c r="BJ17">
        <v>0</v>
      </c>
      <c r="BK17">
        <v>7.1779482716163647</v>
      </c>
      <c r="BL17">
        <v>172312.56</v>
      </c>
      <c r="BM17">
        <v>0</v>
      </c>
      <c r="BN17">
        <v>172312.56</v>
      </c>
      <c r="BO17">
        <v>0</v>
      </c>
      <c r="BP17">
        <v>3.1537966381668087E-2</v>
      </c>
      <c r="BQ17">
        <v>15</v>
      </c>
    </row>
    <row r="18" spans="1:69" x14ac:dyDescent="0.25">
      <c r="A18">
        <v>16</v>
      </c>
      <c r="B18" t="s">
        <v>102</v>
      </c>
      <c r="C18" t="s">
        <v>103</v>
      </c>
      <c r="D18" t="s">
        <v>104</v>
      </c>
      <c r="E18" t="s">
        <v>122</v>
      </c>
      <c r="F18" t="s">
        <v>52</v>
      </c>
      <c r="G18" t="s">
        <v>52</v>
      </c>
      <c r="H18" t="s">
        <v>30</v>
      </c>
      <c r="I18">
        <v>92618234.75</v>
      </c>
      <c r="J18">
        <v>142733.71</v>
      </c>
      <c r="K18">
        <v>92760968.459999993</v>
      </c>
      <c r="L18">
        <v>0.15387259573680395</v>
      </c>
      <c r="M18">
        <v>0.76846310906447235</v>
      </c>
      <c r="N18">
        <v>0</v>
      </c>
      <c r="O18">
        <v>0</v>
      </c>
      <c r="P18">
        <v>0</v>
      </c>
      <c r="R18">
        <v>0</v>
      </c>
      <c r="S18">
        <v>23359203.050000001</v>
      </c>
      <c r="T18">
        <v>66407.009999999995</v>
      </c>
      <c r="U18">
        <v>23425610.060000002</v>
      </c>
      <c r="V18">
        <v>0.28348038676436493</v>
      </c>
      <c r="W18">
        <v>1.1298596567818757</v>
      </c>
      <c r="X18">
        <v>0</v>
      </c>
      <c r="Y18">
        <v>0</v>
      </c>
      <c r="Z18">
        <v>0</v>
      </c>
      <c r="AB18">
        <v>0</v>
      </c>
      <c r="AC18">
        <v>0</v>
      </c>
      <c r="AD18">
        <v>0</v>
      </c>
      <c r="AE18">
        <v>0</v>
      </c>
      <c r="AG18">
        <v>0</v>
      </c>
      <c r="AH18">
        <v>9671173.7599999998</v>
      </c>
      <c r="AI18">
        <v>0</v>
      </c>
      <c r="AJ18">
        <v>9671173.7599999998</v>
      </c>
      <c r="AK18">
        <v>0</v>
      </c>
      <c r="AL18">
        <v>0.36949846336690734</v>
      </c>
      <c r="AM18">
        <v>0</v>
      </c>
      <c r="AN18">
        <v>0</v>
      </c>
      <c r="AO18">
        <v>0</v>
      </c>
      <c r="AQ18">
        <v>0</v>
      </c>
      <c r="AR18">
        <v>71307.460000000006</v>
      </c>
      <c r="AS18">
        <v>0</v>
      </c>
      <c r="AT18">
        <v>71307.460000000006</v>
      </c>
      <c r="AU18">
        <v>0</v>
      </c>
      <c r="AV18">
        <v>5.8580113139906791E-2</v>
      </c>
      <c r="AW18">
        <v>54373006.93</v>
      </c>
      <c r="AX18">
        <v>76326.7</v>
      </c>
      <c r="AY18">
        <v>54449333.630000003</v>
      </c>
      <c r="AZ18">
        <v>0.14017930966550196</v>
      </c>
      <c r="BA18">
        <v>1.9312156110458563</v>
      </c>
      <c r="BB18">
        <v>0</v>
      </c>
      <c r="BC18">
        <v>0</v>
      </c>
      <c r="BD18">
        <v>0</v>
      </c>
      <c r="BF18">
        <v>0</v>
      </c>
      <c r="BG18">
        <v>4042899.21</v>
      </c>
      <c r="BH18">
        <v>0</v>
      </c>
      <c r="BI18">
        <v>4042899.21</v>
      </c>
      <c r="BJ18">
        <v>0</v>
      </c>
      <c r="BK18">
        <v>1.4819523012148434</v>
      </c>
      <c r="BL18">
        <v>1100644.3400000001</v>
      </c>
      <c r="BM18">
        <v>0</v>
      </c>
      <c r="BN18">
        <v>1100644.3400000001</v>
      </c>
      <c r="BO18">
        <v>0</v>
      </c>
      <c r="BP18">
        <v>0.20144836913277397</v>
      </c>
      <c r="BQ18">
        <v>16</v>
      </c>
    </row>
    <row r="19" spans="1:69" x14ac:dyDescent="0.25">
      <c r="A19">
        <v>17</v>
      </c>
      <c r="B19" t="s">
        <v>102</v>
      </c>
      <c r="C19" t="s">
        <v>103</v>
      </c>
      <c r="D19" t="s">
        <v>104</v>
      </c>
      <c r="E19" t="s">
        <v>122</v>
      </c>
      <c r="F19" t="s">
        <v>52</v>
      </c>
      <c r="G19" t="s">
        <v>52</v>
      </c>
      <c r="H19" t="s">
        <v>33</v>
      </c>
      <c r="I19">
        <v>89040591.550000012</v>
      </c>
      <c r="J19">
        <v>1649821.52</v>
      </c>
      <c r="K19">
        <v>90690413.069999993</v>
      </c>
      <c r="L19">
        <v>1.8191796289719999</v>
      </c>
      <c r="M19">
        <v>0.75130993075137908</v>
      </c>
      <c r="N19">
        <v>0</v>
      </c>
      <c r="O19">
        <v>0</v>
      </c>
      <c r="P19">
        <v>0</v>
      </c>
      <c r="R19">
        <v>0</v>
      </c>
      <c r="S19">
        <v>243731.04</v>
      </c>
      <c r="T19">
        <v>0</v>
      </c>
      <c r="U19">
        <v>243731.04</v>
      </c>
      <c r="V19">
        <v>0</v>
      </c>
      <c r="W19">
        <v>1.1755590078386613E-2</v>
      </c>
      <c r="X19">
        <v>0</v>
      </c>
      <c r="Y19">
        <v>1042071.61</v>
      </c>
      <c r="Z19">
        <v>1042071.61</v>
      </c>
      <c r="AA19">
        <v>100</v>
      </c>
      <c r="AB19">
        <v>3.3375333941423092E-2</v>
      </c>
      <c r="AC19">
        <v>170599.46</v>
      </c>
      <c r="AD19">
        <v>0</v>
      </c>
      <c r="AE19">
        <v>170599.46</v>
      </c>
      <c r="AF19">
        <v>0</v>
      </c>
      <c r="AG19">
        <v>6.9706135009494186E-2</v>
      </c>
      <c r="AH19">
        <v>9418331.2699999996</v>
      </c>
      <c r="AI19">
        <v>431121.07</v>
      </c>
      <c r="AJ19">
        <v>9849452.3399999999</v>
      </c>
      <c r="AK19">
        <v>4.3771070219727566</v>
      </c>
      <c r="AL19">
        <v>0.376309804264709</v>
      </c>
      <c r="AM19">
        <v>2786035.36</v>
      </c>
      <c r="AN19">
        <v>0</v>
      </c>
      <c r="AO19">
        <v>2786035.36</v>
      </c>
      <c r="AP19">
        <v>0</v>
      </c>
      <c r="AQ19">
        <v>2.5040861239201524</v>
      </c>
      <c r="AR19">
        <v>503985.36</v>
      </c>
      <c r="AS19">
        <v>7853.78</v>
      </c>
      <c r="AT19">
        <v>511839.14</v>
      </c>
      <c r="AU19">
        <v>1.5344234909428771</v>
      </c>
      <c r="AV19">
        <v>0.42048328086055214</v>
      </c>
      <c r="AW19">
        <v>45716495.210000001</v>
      </c>
      <c r="AX19">
        <v>26275.06</v>
      </c>
      <c r="AY19">
        <v>45742770.270000003</v>
      </c>
      <c r="AZ19">
        <v>5.7440902343495075E-2</v>
      </c>
      <c r="BA19">
        <v>1.6224101591068136</v>
      </c>
      <c r="BB19">
        <v>0</v>
      </c>
      <c r="BC19">
        <v>0</v>
      </c>
      <c r="BD19">
        <v>0</v>
      </c>
      <c r="BF19">
        <v>0</v>
      </c>
      <c r="BG19">
        <v>7968401.0599999996</v>
      </c>
      <c r="BH19">
        <v>0</v>
      </c>
      <c r="BI19">
        <v>7968401.0599999996</v>
      </c>
      <c r="BJ19">
        <v>0</v>
      </c>
      <c r="BK19">
        <v>2.9208717987975263</v>
      </c>
      <c r="BL19">
        <v>22233012.789999999</v>
      </c>
      <c r="BM19">
        <v>142500</v>
      </c>
      <c r="BN19">
        <v>22375512.789999999</v>
      </c>
      <c r="BO19">
        <v>0.63685691290027413</v>
      </c>
      <c r="BP19">
        <v>4.09533797271426</v>
      </c>
      <c r="BQ19">
        <v>17</v>
      </c>
    </row>
    <row r="20" spans="1:69" x14ac:dyDescent="0.25">
      <c r="A20">
        <v>18</v>
      </c>
      <c r="B20" t="s">
        <v>102</v>
      </c>
      <c r="C20" t="s">
        <v>103</v>
      </c>
      <c r="D20" t="s">
        <v>104</v>
      </c>
      <c r="E20" t="s">
        <v>122</v>
      </c>
      <c r="F20" t="s">
        <v>52</v>
      </c>
      <c r="G20" t="s">
        <v>52</v>
      </c>
      <c r="H20" t="s">
        <v>39</v>
      </c>
      <c r="I20">
        <v>79467318.920000002</v>
      </c>
      <c r="J20">
        <v>0</v>
      </c>
      <c r="K20">
        <v>79467318.920000002</v>
      </c>
      <c r="L20">
        <v>0</v>
      </c>
      <c r="M20">
        <v>0.65833403833655024</v>
      </c>
      <c r="N20">
        <v>11889.63</v>
      </c>
      <c r="O20">
        <v>0</v>
      </c>
      <c r="P20">
        <v>11889.63</v>
      </c>
      <c r="Q20">
        <v>0</v>
      </c>
      <c r="R20">
        <v>4.9799421789283975E-3</v>
      </c>
      <c r="S20">
        <v>3173087.07</v>
      </c>
      <c r="T20">
        <v>0</v>
      </c>
      <c r="U20">
        <v>3173087.07</v>
      </c>
      <c r="V20">
        <v>0</v>
      </c>
      <c r="W20">
        <v>0.15304374394803735</v>
      </c>
      <c r="X20">
        <v>0</v>
      </c>
      <c r="Y20">
        <v>0</v>
      </c>
      <c r="Z20">
        <v>0</v>
      </c>
      <c r="AB20">
        <v>0</v>
      </c>
      <c r="AC20">
        <v>0</v>
      </c>
      <c r="AD20">
        <v>0</v>
      </c>
      <c r="AE20">
        <v>0</v>
      </c>
      <c r="AG20">
        <v>0</v>
      </c>
      <c r="AH20">
        <v>16809963.48</v>
      </c>
      <c r="AI20">
        <v>0</v>
      </c>
      <c r="AJ20">
        <v>16809963.48</v>
      </c>
      <c r="AK20">
        <v>0</v>
      </c>
      <c r="AL20">
        <v>0.64224424348610087</v>
      </c>
      <c r="AM20">
        <v>975765.24</v>
      </c>
      <c r="AN20">
        <v>0</v>
      </c>
      <c r="AO20">
        <v>975765.24</v>
      </c>
      <c r="AP20">
        <v>0</v>
      </c>
      <c r="AQ20">
        <v>0.8770169369593418</v>
      </c>
      <c r="AR20">
        <v>16293.97</v>
      </c>
      <c r="AS20">
        <v>0</v>
      </c>
      <c r="AT20">
        <v>16293.97</v>
      </c>
      <c r="AU20">
        <v>0</v>
      </c>
      <c r="AV20">
        <v>1.3385732798479247E-2</v>
      </c>
      <c r="AW20">
        <v>47102613.979999997</v>
      </c>
      <c r="AX20">
        <v>0</v>
      </c>
      <c r="AY20">
        <v>47102613.979999997</v>
      </c>
      <c r="AZ20">
        <v>0</v>
      </c>
      <c r="BA20">
        <v>1.6706412617899065</v>
      </c>
      <c r="BB20">
        <v>0</v>
      </c>
      <c r="BC20">
        <v>0</v>
      </c>
      <c r="BD20">
        <v>0</v>
      </c>
      <c r="BF20">
        <v>0</v>
      </c>
      <c r="BG20">
        <v>7478492.8700000001</v>
      </c>
      <c r="BH20">
        <v>0</v>
      </c>
      <c r="BI20">
        <v>7478492.8700000001</v>
      </c>
      <c r="BJ20">
        <v>0</v>
      </c>
      <c r="BK20">
        <v>2.7412926077658266</v>
      </c>
      <c r="BL20">
        <v>3899212.68</v>
      </c>
      <c r="BM20">
        <v>0</v>
      </c>
      <c r="BN20">
        <v>3899212.68</v>
      </c>
      <c r="BO20">
        <v>0</v>
      </c>
      <c r="BP20">
        <v>0.7136638119520361</v>
      </c>
      <c r="BQ20">
        <v>18</v>
      </c>
    </row>
    <row r="21" spans="1:69" x14ac:dyDescent="0.25">
      <c r="A21">
        <v>19</v>
      </c>
      <c r="B21" t="s">
        <v>102</v>
      </c>
      <c r="C21" t="s">
        <v>103</v>
      </c>
      <c r="D21" t="s">
        <v>104</v>
      </c>
      <c r="E21" t="s">
        <v>122</v>
      </c>
      <c r="F21" t="s">
        <v>52</v>
      </c>
      <c r="G21" t="s">
        <v>52</v>
      </c>
      <c r="H21" t="s">
        <v>37</v>
      </c>
      <c r="I21">
        <v>66708094.890000001</v>
      </c>
      <c r="J21">
        <v>0</v>
      </c>
      <c r="K21">
        <v>66708094.890000001</v>
      </c>
      <c r="L21">
        <v>0</v>
      </c>
      <c r="M21">
        <v>0.55263232855360422</v>
      </c>
      <c r="N21">
        <v>0</v>
      </c>
      <c r="O21">
        <v>0</v>
      </c>
      <c r="P21">
        <v>0</v>
      </c>
      <c r="R21">
        <v>0</v>
      </c>
      <c r="S21">
        <v>63084937.100000001</v>
      </c>
      <c r="T21">
        <v>0</v>
      </c>
      <c r="U21">
        <v>63084937.100000001</v>
      </c>
      <c r="V21">
        <v>0</v>
      </c>
      <c r="W21">
        <v>3.0427009242171352</v>
      </c>
      <c r="X21">
        <v>0</v>
      </c>
      <c r="Y21">
        <v>0</v>
      </c>
      <c r="Z21">
        <v>0</v>
      </c>
      <c r="AB21">
        <v>0</v>
      </c>
      <c r="AC21">
        <v>0</v>
      </c>
      <c r="AD21">
        <v>0</v>
      </c>
      <c r="AE21">
        <v>0</v>
      </c>
      <c r="AG21">
        <v>0</v>
      </c>
      <c r="AH21">
        <v>0</v>
      </c>
      <c r="AI21">
        <v>0</v>
      </c>
      <c r="AJ21">
        <v>0</v>
      </c>
      <c r="AL21">
        <v>0</v>
      </c>
      <c r="AM21">
        <v>0</v>
      </c>
      <c r="AN21">
        <v>0</v>
      </c>
      <c r="AO21">
        <v>0</v>
      </c>
      <c r="AQ21">
        <v>0</v>
      </c>
      <c r="AR21">
        <v>0</v>
      </c>
      <c r="AS21">
        <v>0</v>
      </c>
      <c r="AT21">
        <v>0</v>
      </c>
      <c r="AV21">
        <v>0</v>
      </c>
      <c r="AW21">
        <v>0</v>
      </c>
      <c r="AX21">
        <v>0</v>
      </c>
      <c r="AY21">
        <v>0</v>
      </c>
      <c r="BA21">
        <v>0</v>
      </c>
      <c r="BB21">
        <v>0</v>
      </c>
      <c r="BC21">
        <v>0</v>
      </c>
      <c r="BD21">
        <v>0</v>
      </c>
      <c r="BF21">
        <v>0</v>
      </c>
      <c r="BG21">
        <v>3623157.79</v>
      </c>
      <c r="BH21">
        <v>0</v>
      </c>
      <c r="BI21">
        <v>3623157.79</v>
      </c>
      <c r="BJ21">
        <v>0</v>
      </c>
      <c r="BK21">
        <v>1.3280932186669543</v>
      </c>
      <c r="BL21">
        <v>0</v>
      </c>
      <c r="BM21">
        <v>0</v>
      </c>
      <c r="BN21">
        <v>0</v>
      </c>
      <c r="BP21">
        <v>0</v>
      </c>
      <c r="BQ21">
        <v>19</v>
      </c>
    </row>
    <row r="22" spans="1:69" x14ac:dyDescent="0.25">
      <c r="A22">
        <v>20</v>
      </c>
      <c r="B22" t="s">
        <v>102</v>
      </c>
      <c r="C22" t="s">
        <v>103</v>
      </c>
      <c r="D22" t="s">
        <v>104</v>
      </c>
      <c r="E22" t="s">
        <v>122</v>
      </c>
      <c r="F22" t="s">
        <v>52</v>
      </c>
      <c r="G22" t="s">
        <v>52</v>
      </c>
      <c r="H22" t="s">
        <v>35</v>
      </c>
      <c r="I22">
        <v>0</v>
      </c>
      <c r="J22">
        <v>63205484.840000004</v>
      </c>
      <c r="K22">
        <v>63205484.840000004</v>
      </c>
      <c r="L22">
        <v>100</v>
      </c>
      <c r="M22">
        <v>0.52361552705239811</v>
      </c>
      <c r="N22">
        <v>0</v>
      </c>
      <c r="O22">
        <v>0</v>
      </c>
      <c r="P22">
        <v>0</v>
      </c>
      <c r="R22">
        <v>0</v>
      </c>
      <c r="S22">
        <v>0</v>
      </c>
      <c r="T22">
        <v>0</v>
      </c>
      <c r="U22">
        <v>0</v>
      </c>
      <c r="W22">
        <v>0</v>
      </c>
      <c r="X22">
        <v>0</v>
      </c>
      <c r="Y22">
        <v>63205484.840000004</v>
      </c>
      <c r="Z22">
        <v>63205484.840000004</v>
      </c>
      <c r="AA22">
        <v>100</v>
      </c>
      <c r="AB22">
        <v>2.0243370448068867</v>
      </c>
      <c r="AC22">
        <v>0</v>
      </c>
      <c r="AD22">
        <v>0</v>
      </c>
      <c r="AE22">
        <v>0</v>
      </c>
      <c r="AG22">
        <v>0</v>
      </c>
      <c r="AH22">
        <v>0</v>
      </c>
      <c r="AI22">
        <v>0</v>
      </c>
      <c r="AJ22">
        <v>0</v>
      </c>
      <c r="AL22">
        <v>0</v>
      </c>
      <c r="AM22">
        <v>0</v>
      </c>
      <c r="AN22">
        <v>0</v>
      </c>
      <c r="AO22">
        <v>0</v>
      </c>
      <c r="AQ22">
        <v>0</v>
      </c>
      <c r="AR22">
        <v>0</v>
      </c>
      <c r="AS22">
        <v>0</v>
      </c>
      <c r="AT22">
        <v>0</v>
      </c>
      <c r="AV22">
        <v>0</v>
      </c>
      <c r="AW22">
        <v>0</v>
      </c>
      <c r="AX22">
        <v>0</v>
      </c>
      <c r="AY22">
        <v>0</v>
      </c>
      <c r="BA22">
        <v>0</v>
      </c>
      <c r="BB22">
        <v>0</v>
      </c>
      <c r="BC22">
        <v>0</v>
      </c>
      <c r="BD22">
        <v>0</v>
      </c>
      <c r="BF22">
        <v>0</v>
      </c>
      <c r="BG22">
        <v>0</v>
      </c>
      <c r="BH22">
        <v>0</v>
      </c>
      <c r="BI22">
        <v>0</v>
      </c>
      <c r="BK22">
        <v>0</v>
      </c>
      <c r="BL22">
        <v>0</v>
      </c>
      <c r="BM22">
        <v>0</v>
      </c>
      <c r="BN22">
        <v>0</v>
      </c>
      <c r="BP22">
        <v>0</v>
      </c>
      <c r="BQ22">
        <v>20</v>
      </c>
    </row>
    <row r="23" spans="1:69" x14ac:dyDescent="0.25">
      <c r="A23">
        <v>21</v>
      </c>
      <c r="B23" t="s">
        <v>102</v>
      </c>
      <c r="C23" t="s">
        <v>103</v>
      </c>
      <c r="D23" t="s">
        <v>104</v>
      </c>
      <c r="E23" t="s">
        <v>122</v>
      </c>
      <c r="F23" t="s">
        <v>52</v>
      </c>
      <c r="G23" t="s">
        <v>52</v>
      </c>
      <c r="H23" t="s">
        <v>36</v>
      </c>
      <c r="I23">
        <v>562565.98</v>
      </c>
      <c r="J23">
        <v>59737331.07</v>
      </c>
      <c r="K23">
        <v>60299897.049999997</v>
      </c>
      <c r="L23">
        <v>99.067053166718466</v>
      </c>
      <c r="M23">
        <v>0.49954465905875478</v>
      </c>
      <c r="N23">
        <v>0</v>
      </c>
      <c r="O23">
        <v>0</v>
      </c>
      <c r="P23">
        <v>0</v>
      </c>
      <c r="R23">
        <v>0</v>
      </c>
      <c r="S23">
        <v>562565.98</v>
      </c>
      <c r="T23">
        <v>0</v>
      </c>
      <c r="U23">
        <v>562565.98</v>
      </c>
      <c r="V23">
        <v>0</v>
      </c>
      <c r="W23">
        <v>2.7133577458684957E-2</v>
      </c>
      <c r="X23">
        <v>0</v>
      </c>
      <c r="Y23">
        <v>59737331.07</v>
      </c>
      <c r="Z23">
        <v>59737331.07</v>
      </c>
      <c r="AA23">
        <v>100</v>
      </c>
      <c r="AB23">
        <v>1.913259467101881</v>
      </c>
      <c r="AC23">
        <v>0</v>
      </c>
      <c r="AD23">
        <v>0</v>
      </c>
      <c r="AE23">
        <v>0</v>
      </c>
      <c r="AG23">
        <v>0</v>
      </c>
      <c r="AH23">
        <v>0</v>
      </c>
      <c r="AI23">
        <v>0</v>
      </c>
      <c r="AJ23">
        <v>0</v>
      </c>
      <c r="AL23">
        <v>0</v>
      </c>
      <c r="AM23">
        <v>0</v>
      </c>
      <c r="AN23">
        <v>0</v>
      </c>
      <c r="AO23">
        <v>0</v>
      </c>
      <c r="AQ23">
        <v>0</v>
      </c>
      <c r="AR23">
        <v>0</v>
      </c>
      <c r="AS23">
        <v>0</v>
      </c>
      <c r="AT23">
        <v>0</v>
      </c>
      <c r="AV23">
        <v>0</v>
      </c>
      <c r="AW23">
        <v>0</v>
      </c>
      <c r="AX23">
        <v>0</v>
      </c>
      <c r="AY23">
        <v>0</v>
      </c>
      <c r="BA23">
        <v>0</v>
      </c>
      <c r="BB23">
        <v>0</v>
      </c>
      <c r="BC23">
        <v>0</v>
      </c>
      <c r="BD23">
        <v>0</v>
      </c>
      <c r="BF23">
        <v>0</v>
      </c>
      <c r="BG23">
        <v>0</v>
      </c>
      <c r="BH23">
        <v>0</v>
      </c>
      <c r="BI23">
        <v>0</v>
      </c>
      <c r="BK23">
        <v>0</v>
      </c>
      <c r="BL23">
        <v>0</v>
      </c>
      <c r="BM23">
        <v>0</v>
      </c>
      <c r="BN23">
        <v>0</v>
      </c>
      <c r="BP23">
        <v>0</v>
      </c>
      <c r="BQ23">
        <v>21</v>
      </c>
    </row>
    <row r="24" spans="1:69" x14ac:dyDescent="0.25">
      <c r="A24">
        <v>22</v>
      </c>
      <c r="B24" t="s">
        <v>102</v>
      </c>
      <c r="C24" t="s">
        <v>103</v>
      </c>
      <c r="D24" t="s">
        <v>104</v>
      </c>
      <c r="E24" t="s">
        <v>122</v>
      </c>
      <c r="F24" t="s">
        <v>52</v>
      </c>
      <c r="G24" t="s">
        <v>52</v>
      </c>
      <c r="H24" t="s">
        <v>34</v>
      </c>
      <c r="I24">
        <v>56442436.329999998</v>
      </c>
      <c r="J24">
        <v>0</v>
      </c>
      <c r="K24">
        <v>56442436.329999998</v>
      </c>
      <c r="L24">
        <v>0</v>
      </c>
      <c r="M24">
        <v>0.46758815507654877</v>
      </c>
      <c r="N24">
        <v>0</v>
      </c>
      <c r="O24">
        <v>0</v>
      </c>
      <c r="P24">
        <v>0</v>
      </c>
      <c r="R24">
        <v>0</v>
      </c>
      <c r="S24">
        <v>0</v>
      </c>
      <c r="T24">
        <v>0</v>
      </c>
      <c r="U24">
        <v>0</v>
      </c>
      <c r="W24">
        <v>0</v>
      </c>
      <c r="X24">
        <v>0</v>
      </c>
      <c r="Y24">
        <v>0</v>
      </c>
      <c r="Z24">
        <v>0</v>
      </c>
      <c r="AB24">
        <v>0</v>
      </c>
      <c r="AC24">
        <v>0</v>
      </c>
      <c r="AD24">
        <v>0</v>
      </c>
      <c r="AE24">
        <v>0</v>
      </c>
      <c r="AG24">
        <v>0</v>
      </c>
      <c r="AH24">
        <v>0</v>
      </c>
      <c r="AI24">
        <v>0</v>
      </c>
      <c r="AJ24">
        <v>0</v>
      </c>
      <c r="AL24">
        <v>0</v>
      </c>
      <c r="AM24">
        <v>0</v>
      </c>
      <c r="AN24">
        <v>0</v>
      </c>
      <c r="AO24">
        <v>0</v>
      </c>
      <c r="AQ24">
        <v>0</v>
      </c>
      <c r="AR24">
        <v>0</v>
      </c>
      <c r="AS24">
        <v>0</v>
      </c>
      <c r="AT24">
        <v>0</v>
      </c>
      <c r="AV24">
        <v>0</v>
      </c>
      <c r="AW24">
        <v>56442436.329999998</v>
      </c>
      <c r="AX24">
        <v>0</v>
      </c>
      <c r="AY24">
        <v>56442436.329999998</v>
      </c>
      <c r="AZ24">
        <v>0</v>
      </c>
      <c r="BA24">
        <v>2.0019072208792021</v>
      </c>
      <c r="BB24">
        <v>0</v>
      </c>
      <c r="BC24">
        <v>0</v>
      </c>
      <c r="BD24">
        <v>0</v>
      </c>
      <c r="BF24">
        <v>0</v>
      </c>
      <c r="BG24">
        <v>0</v>
      </c>
      <c r="BH24">
        <v>0</v>
      </c>
      <c r="BI24">
        <v>0</v>
      </c>
      <c r="BK24">
        <v>0</v>
      </c>
      <c r="BL24">
        <v>0</v>
      </c>
      <c r="BM24">
        <v>0</v>
      </c>
      <c r="BN24">
        <v>0</v>
      </c>
      <c r="BP24">
        <v>0</v>
      </c>
      <c r="BQ24">
        <v>22</v>
      </c>
    </row>
    <row r="25" spans="1:69" x14ac:dyDescent="0.25">
      <c r="A25">
        <v>23</v>
      </c>
      <c r="B25" t="s">
        <v>102</v>
      </c>
      <c r="C25" t="s">
        <v>103</v>
      </c>
      <c r="D25" t="s">
        <v>104</v>
      </c>
      <c r="E25" t="s">
        <v>122</v>
      </c>
      <c r="F25" t="s">
        <v>52</v>
      </c>
      <c r="G25" t="s">
        <v>52</v>
      </c>
      <c r="H25" t="s">
        <v>42</v>
      </c>
      <c r="I25">
        <v>46805213.440000005</v>
      </c>
      <c r="J25">
        <v>3873716.47</v>
      </c>
      <c r="K25">
        <v>50678929.910000004</v>
      </c>
      <c r="L25">
        <v>7.6436429831475889</v>
      </c>
      <c r="M25">
        <v>0.41984132646796085</v>
      </c>
      <c r="N25">
        <v>0</v>
      </c>
      <c r="O25">
        <v>0</v>
      </c>
      <c r="P25">
        <v>0</v>
      </c>
      <c r="R25">
        <v>0</v>
      </c>
      <c r="S25">
        <v>37503723.829999998</v>
      </c>
      <c r="T25">
        <v>3873716.47</v>
      </c>
      <c r="U25">
        <v>41377440.299999997</v>
      </c>
      <c r="V25">
        <v>9.3619045593789441</v>
      </c>
      <c r="W25">
        <v>1.9957089858547123</v>
      </c>
      <c r="X25">
        <v>0</v>
      </c>
      <c r="Y25">
        <v>0</v>
      </c>
      <c r="Z25">
        <v>0</v>
      </c>
      <c r="AB25">
        <v>0</v>
      </c>
      <c r="AC25">
        <v>2586.21</v>
      </c>
      <c r="AD25">
        <v>0</v>
      </c>
      <c r="AE25">
        <v>2586.21</v>
      </c>
      <c r="AF25">
        <v>0</v>
      </c>
      <c r="AG25">
        <v>1.0567132124738494E-3</v>
      </c>
      <c r="AH25">
        <v>384814.78</v>
      </c>
      <c r="AI25">
        <v>0</v>
      </c>
      <c r="AJ25">
        <v>384814.78</v>
      </c>
      <c r="AK25">
        <v>0</v>
      </c>
      <c r="AL25">
        <v>1.4702297096446182E-2</v>
      </c>
      <c r="AM25">
        <v>8750</v>
      </c>
      <c r="AN25">
        <v>0</v>
      </c>
      <c r="AO25">
        <v>8750</v>
      </c>
      <c r="AP25">
        <v>0</v>
      </c>
      <c r="AQ25">
        <v>7.8644922813547249E-3</v>
      </c>
      <c r="AR25">
        <v>0</v>
      </c>
      <c r="AS25">
        <v>0</v>
      </c>
      <c r="AT25">
        <v>0</v>
      </c>
      <c r="AV25">
        <v>0</v>
      </c>
      <c r="AW25">
        <v>3072098.21</v>
      </c>
      <c r="AX25">
        <v>0</v>
      </c>
      <c r="AY25">
        <v>3072098.21</v>
      </c>
      <c r="AZ25">
        <v>0</v>
      </c>
      <c r="BA25">
        <v>0.10896155427968698</v>
      </c>
      <c r="BB25">
        <v>0</v>
      </c>
      <c r="BC25">
        <v>0</v>
      </c>
      <c r="BD25">
        <v>0</v>
      </c>
      <c r="BF25">
        <v>0</v>
      </c>
      <c r="BG25">
        <v>5666014.8200000003</v>
      </c>
      <c r="BH25">
        <v>0</v>
      </c>
      <c r="BI25">
        <v>5666014.8200000003</v>
      </c>
      <c r="BJ25">
        <v>0</v>
      </c>
      <c r="BK25">
        <v>2.0769164070296986</v>
      </c>
      <c r="BL25">
        <v>167225.59</v>
      </c>
      <c r="BM25">
        <v>0</v>
      </c>
      <c r="BN25">
        <v>167225.59</v>
      </c>
      <c r="BO25">
        <v>0</v>
      </c>
      <c r="BP25">
        <v>3.0606910114820481E-2</v>
      </c>
      <c r="BQ25">
        <v>23</v>
      </c>
    </row>
    <row r="26" spans="1:69" x14ac:dyDescent="0.25">
      <c r="A26">
        <v>24</v>
      </c>
      <c r="B26" t="s">
        <v>102</v>
      </c>
      <c r="C26" t="s">
        <v>103</v>
      </c>
      <c r="D26" t="s">
        <v>104</v>
      </c>
      <c r="E26" t="s">
        <v>122</v>
      </c>
      <c r="F26" t="s">
        <v>52</v>
      </c>
      <c r="G26" t="s">
        <v>52</v>
      </c>
      <c r="H26" t="s">
        <v>41</v>
      </c>
      <c r="I26">
        <v>38218557.519999996</v>
      </c>
      <c r="J26">
        <v>1488470.34</v>
      </c>
      <c r="K26">
        <v>39707027.859999999</v>
      </c>
      <c r="L26">
        <v>3.7486319682452307</v>
      </c>
      <c r="M26">
        <v>0.32894639402307535</v>
      </c>
      <c r="N26">
        <v>0</v>
      </c>
      <c r="O26">
        <v>0</v>
      </c>
      <c r="P26">
        <v>0</v>
      </c>
      <c r="R26">
        <v>0</v>
      </c>
      <c r="S26">
        <v>27786092.23</v>
      </c>
      <c r="T26">
        <v>0</v>
      </c>
      <c r="U26">
        <v>27786092.23</v>
      </c>
      <c r="V26">
        <v>0</v>
      </c>
      <c r="W26">
        <v>1.3401736198069945</v>
      </c>
      <c r="X26">
        <v>0</v>
      </c>
      <c r="Y26">
        <v>510483.41</v>
      </c>
      <c r="Z26">
        <v>510483.41</v>
      </c>
      <c r="AA26">
        <v>100</v>
      </c>
      <c r="AB26">
        <v>1.6349696236620821E-2</v>
      </c>
      <c r="AC26">
        <v>0</v>
      </c>
      <c r="AD26">
        <v>0</v>
      </c>
      <c r="AE26">
        <v>0</v>
      </c>
      <c r="AG26">
        <v>0</v>
      </c>
      <c r="AH26">
        <v>9820525.4900000002</v>
      </c>
      <c r="AI26">
        <v>977986.93</v>
      </c>
      <c r="AJ26">
        <v>10798512.42</v>
      </c>
      <c r="AK26">
        <v>9.0566819943519583</v>
      </c>
      <c r="AL26">
        <v>0.4125697505654643</v>
      </c>
      <c r="AM26">
        <v>0</v>
      </c>
      <c r="AN26">
        <v>0</v>
      </c>
      <c r="AO26">
        <v>0</v>
      </c>
      <c r="AQ26">
        <v>0</v>
      </c>
      <c r="AR26">
        <v>0</v>
      </c>
      <c r="AS26">
        <v>0</v>
      </c>
      <c r="AT26">
        <v>0</v>
      </c>
      <c r="AV26">
        <v>0</v>
      </c>
      <c r="AW26">
        <v>0</v>
      </c>
      <c r="AX26">
        <v>0</v>
      </c>
      <c r="AY26">
        <v>0</v>
      </c>
      <c r="BA26">
        <v>0</v>
      </c>
      <c r="BB26">
        <v>0</v>
      </c>
      <c r="BC26">
        <v>0</v>
      </c>
      <c r="BD26">
        <v>0</v>
      </c>
      <c r="BF26">
        <v>0</v>
      </c>
      <c r="BG26">
        <v>0</v>
      </c>
      <c r="BH26">
        <v>0</v>
      </c>
      <c r="BI26">
        <v>0</v>
      </c>
      <c r="BK26">
        <v>0</v>
      </c>
      <c r="BL26">
        <v>611939.80000000005</v>
      </c>
      <c r="BM26">
        <v>0</v>
      </c>
      <c r="BN26">
        <v>611939.80000000005</v>
      </c>
      <c r="BO26">
        <v>0</v>
      </c>
      <c r="BP26">
        <v>0.11200191582090531</v>
      </c>
      <c r="BQ26">
        <v>24</v>
      </c>
    </row>
    <row r="27" spans="1:69" x14ac:dyDescent="0.25">
      <c r="A27">
        <v>25</v>
      </c>
      <c r="B27" t="s">
        <v>102</v>
      </c>
      <c r="C27" t="s">
        <v>103</v>
      </c>
      <c r="D27" t="s">
        <v>104</v>
      </c>
      <c r="E27" t="s">
        <v>122</v>
      </c>
      <c r="F27" t="s">
        <v>52</v>
      </c>
      <c r="G27" t="s">
        <v>52</v>
      </c>
      <c r="H27" t="s">
        <v>40</v>
      </c>
      <c r="I27">
        <v>33251186.139999997</v>
      </c>
      <c r="J27">
        <v>0</v>
      </c>
      <c r="K27">
        <v>33251186.139999997</v>
      </c>
      <c r="L27">
        <v>0</v>
      </c>
      <c r="M27">
        <v>0.27546402657756264</v>
      </c>
      <c r="N27">
        <v>0</v>
      </c>
      <c r="O27">
        <v>0</v>
      </c>
      <c r="P27">
        <v>0</v>
      </c>
      <c r="R27">
        <v>0</v>
      </c>
      <c r="S27">
        <v>2844.82</v>
      </c>
      <c r="T27">
        <v>0</v>
      </c>
      <c r="U27">
        <v>2844.82</v>
      </c>
      <c r="V27">
        <v>0</v>
      </c>
      <c r="W27">
        <v>1.3721082783217027E-4</v>
      </c>
      <c r="X27">
        <v>0</v>
      </c>
      <c r="Y27">
        <v>0</v>
      </c>
      <c r="Z27">
        <v>0</v>
      </c>
      <c r="AB27">
        <v>0</v>
      </c>
      <c r="AC27">
        <v>17031</v>
      </c>
      <c r="AD27">
        <v>0</v>
      </c>
      <c r="AE27">
        <v>17031</v>
      </c>
      <c r="AF27">
        <v>0</v>
      </c>
      <c r="AG27">
        <v>6.9587863018247282E-3</v>
      </c>
      <c r="AH27">
        <v>1171247.01</v>
      </c>
      <c r="AI27">
        <v>0</v>
      </c>
      <c r="AJ27">
        <v>1171247.01</v>
      </c>
      <c r="AK27">
        <v>0</v>
      </c>
      <c r="AL27">
        <v>4.4748856876922115E-2</v>
      </c>
      <c r="AM27">
        <v>378930.58</v>
      </c>
      <c r="AN27">
        <v>0</v>
      </c>
      <c r="AO27">
        <v>378930.58</v>
      </c>
      <c r="AP27">
        <v>0</v>
      </c>
      <c r="AQ27">
        <v>0.34058247103763073</v>
      </c>
      <c r="AR27">
        <v>160321.63</v>
      </c>
      <c r="AS27">
        <v>0</v>
      </c>
      <c r="AT27">
        <v>160321.63</v>
      </c>
      <c r="AU27">
        <v>0</v>
      </c>
      <c r="AV27">
        <v>0.13170654548870867</v>
      </c>
      <c r="AW27">
        <v>19604281.899999999</v>
      </c>
      <c r="AX27">
        <v>0</v>
      </c>
      <c r="AY27">
        <v>19604281.899999999</v>
      </c>
      <c r="AZ27">
        <v>0</v>
      </c>
      <c r="BA27">
        <v>0.69532706324552529</v>
      </c>
      <c r="BB27">
        <v>0</v>
      </c>
      <c r="BC27">
        <v>0</v>
      </c>
      <c r="BD27">
        <v>0</v>
      </c>
      <c r="BF27">
        <v>0</v>
      </c>
      <c r="BG27">
        <v>11101723.449999999</v>
      </c>
      <c r="BH27">
        <v>0</v>
      </c>
      <c r="BI27">
        <v>11101723.449999999</v>
      </c>
      <c r="BJ27">
        <v>0</v>
      </c>
      <c r="BK27">
        <v>4.0694125081041266</v>
      </c>
      <c r="BL27">
        <v>814805.75</v>
      </c>
      <c r="BM27">
        <v>0</v>
      </c>
      <c r="BN27">
        <v>814805.75</v>
      </c>
      <c r="BO27">
        <v>0</v>
      </c>
      <c r="BP27">
        <v>0.14913199798720334</v>
      </c>
      <c r="BQ27">
        <v>25</v>
      </c>
    </row>
    <row r="28" spans="1:69" x14ac:dyDescent="0.25">
      <c r="A28">
        <v>26</v>
      </c>
      <c r="B28" t="s">
        <v>102</v>
      </c>
      <c r="C28" t="s">
        <v>103</v>
      </c>
      <c r="D28" t="s">
        <v>104</v>
      </c>
      <c r="E28" t="s">
        <v>122</v>
      </c>
      <c r="F28" t="s">
        <v>52</v>
      </c>
      <c r="G28" t="s">
        <v>52</v>
      </c>
      <c r="H28" t="s">
        <v>38</v>
      </c>
      <c r="I28">
        <v>2862208.32</v>
      </c>
      <c r="J28">
        <v>25278124.539999999</v>
      </c>
      <c r="K28">
        <v>28140332.859999999</v>
      </c>
      <c r="L28">
        <v>89.828804320689187</v>
      </c>
      <c r="M28">
        <v>0.23312399642560541</v>
      </c>
      <c r="N28">
        <v>0</v>
      </c>
      <c r="O28">
        <v>0</v>
      </c>
      <c r="P28">
        <v>0</v>
      </c>
      <c r="R28">
        <v>0</v>
      </c>
      <c r="S28">
        <v>2862208.32</v>
      </c>
      <c r="T28">
        <v>0</v>
      </c>
      <c r="U28">
        <v>2862208.32</v>
      </c>
      <c r="V28">
        <v>0</v>
      </c>
      <c r="W28">
        <v>0.13804949804041214</v>
      </c>
      <c r="X28">
        <v>0</v>
      </c>
      <c r="Y28">
        <v>0</v>
      </c>
      <c r="Z28">
        <v>0</v>
      </c>
      <c r="AB28">
        <v>0</v>
      </c>
      <c r="AC28">
        <v>0</v>
      </c>
      <c r="AD28">
        <v>0</v>
      </c>
      <c r="AE28">
        <v>0</v>
      </c>
      <c r="AG28">
        <v>0</v>
      </c>
      <c r="AH28">
        <v>0</v>
      </c>
      <c r="AI28">
        <v>0</v>
      </c>
      <c r="AJ28">
        <v>0</v>
      </c>
      <c r="AL28">
        <v>0</v>
      </c>
      <c r="AM28">
        <v>0</v>
      </c>
      <c r="AN28">
        <v>0</v>
      </c>
      <c r="AO28">
        <v>0</v>
      </c>
      <c r="AQ28">
        <v>0</v>
      </c>
      <c r="AR28">
        <v>0</v>
      </c>
      <c r="AS28">
        <v>0</v>
      </c>
      <c r="AT28">
        <v>0</v>
      </c>
      <c r="AV28">
        <v>0</v>
      </c>
      <c r="AW28">
        <v>0</v>
      </c>
      <c r="AX28">
        <v>0</v>
      </c>
      <c r="AY28">
        <v>0</v>
      </c>
      <c r="BA28">
        <v>0</v>
      </c>
      <c r="BB28">
        <v>0</v>
      </c>
      <c r="BC28">
        <v>25278124.539999999</v>
      </c>
      <c r="BD28">
        <v>25278124.539999999</v>
      </c>
      <c r="BE28">
        <v>100</v>
      </c>
      <c r="BF28">
        <v>100</v>
      </c>
      <c r="BG28">
        <v>0</v>
      </c>
      <c r="BH28">
        <v>0</v>
      </c>
      <c r="BI28">
        <v>0</v>
      </c>
      <c r="BK28">
        <v>0</v>
      </c>
      <c r="BL28">
        <v>0</v>
      </c>
      <c r="BM28">
        <v>0</v>
      </c>
      <c r="BN28">
        <v>0</v>
      </c>
      <c r="BP28">
        <v>0</v>
      </c>
      <c r="BQ28">
        <v>26</v>
      </c>
    </row>
    <row r="29" spans="1:69" x14ac:dyDescent="0.25">
      <c r="A29">
        <v>27</v>
      </c>
      <c r="B29" t="s">
        <v>102</v>
      </c>
      <c r="C29" t="s">
        <v>103</v>
      </c>
      <c r="D29" t="s">
        <v>104</v>
      </c>
      <c r="E29" t="s">
        <v>122</v>
      </c>
      <c r="F29" t="s">
        <v>52</v>
      </c>
      <c r="G29" t="s">
        <v>52</v>
      </c>
      <c r="H29" t="s">
        <v>43</v>
      </c>
      <c r="I29">
        <v>21817184.640000001</v>
      </c>
      <c r="J29">
        <v>37382</v>
      </c>
      <c r="K29">
        <v>21854566.640000001</v>
      </c>
      <c r="L29">
        <v>0.17104891904642222</v>
      </c>
      <c r="M29">
        <v>0.18105059171167584</v>
      </c>
      <c r="N29">
        <v>109725.02</v>
      </c>
      <c r="O29">
        <v>0</v>
      </c>
      <c r="P29">
        <v>109725.02</v>
      </c>
      <c r="Q29">
        <v>0</v>
      </c>
      <c r="R29">
        <v>4.5958053798289933E-2</v>
      </c>
      <c r="S29">
        <v>1289520.42</v>
      </c>
      <c r="T29">
        <v>0</v>
      </c>
      <c r="U29">
        <v>1289520.42</v>
      </c>
      <c r="V29">
        <v>0</v>
      </c>
      <c r="W29">
        <v>6.2195908470373484E-2</v>
      </c>
      <c r="X29">
        <v>0</v>
      </c>
      <c r="Y29">
        <v>37382</v>
      </c>
      <c r="Z29">
        <v>37382</v>
      </c>
      <c r="AA29">
        <v>100</v>
      </c>
      <c r="AB29">
        <v>1.197265832238034E-3</v>
      </c>
      <c r="AC29">
        <v>15402.39</v>
      </c>
      <c r="AD29">
        <v>0</v>
      </c>
      <c r="AE29">
        <v>15402.39</v>
      </c>
      <c r="AF29">
        <v>0</v>
      </c>
      <c r="AG29">
        <v>6.2933439344349815E-3</v>
      </c>
      <c r="AH29">
        <v>0</v>
      </c>
      <c r="AI29">
        <v>0</v>
      </c>
      <c r="AJ29">
        <v>0</v>
      </c>
      <c r="AL29">
        <v>0</v>
      </c>
      <c r="AM29">
        <v>0</v>
      </c>
      <c r="AN29">
        <v>0</v>
      </c>
      <c r="AO29">
        <v>0</v>
      </c>
      <c r="AQ29">
        <v>0</v>
      </c>
      <c r="AR29">
        <v>0</v>
      </c>
      <c r="AS29">
        <v>0</v>
      </c>
      <c r="AT29">
        <v>0</v>
      </c>
      <c r="AV29">
        <v>0</v>
      </c>
      <c r="AW29">
        <v>16174979.880000001</v>
      </c>
      <c r="AX29">
        <v>0</v>
      </c>
      <c r="AY29">
        <v>16174979.880000001</v>
      </c>
      <c r="AZ29">
        <v>0</v>
      </c>
      <c r="BA29">
        <v>0.57369616063396123</v>
      </c>
      <c r="BB29">
        <v>0</v>
      </c>
      <c r="BC29">
        <v>0</v>
      </c>
      <c r="BD29">
        <v>0</v>
      </c>
      <c r="BF29">
        <v>0</v>
      </c>
      <c r="BG29">
        <v>0</v>
      </c>
      <c r="BH29">
        <v>0</v>
      </c>
      <c r="BI29">
        <v>0</v>
      </c>
      <c r="BK29">
        <v>0</v>
      </c>
      <c r="BL29">
        <v>4227556.93</v>
      </c>
      <c r="BM29">
        <v>0</v>
      </c>
      <c r="BN29">
        <v>4227556.93</v>
      </c>
      <c r="BO29">
        <v>0</v>
      </c>
      <c r="BP29">
        <v>0.77375989501245845</v>
      </c>
      <c r="BQ29">
        <v>27</v>
      </c>
    </row>
    <row r="30" spans="1:69" x14ac:dyDescent="0.25">
      <c r="A30">
        <v>28</v>
      </c>
      <c r="B30" t="s">
        <v>102</v>
      </c>
      <c r="C30" t="s">
        <v>103</v>
      </c>
      <c r="D30" t="s">
        <v>104</v>
      </c>
      <c r="E30" t="s">
        <v>122</v>
      </c>
      <c r="F30" t="s">
        <v>52</v>
      </c>
      <c r="G30" t="s">
        <v>52</v>
      </c>
      <c r="H30" t="s">
        <v>44</v>
      </c>
      <c r="I30">
        <v>11294436.550000001</v>
      </c>
      <c r="J30">
        <v>3473616</v>
      </c>
      <c r="K30">
        <v>14768052.550000001</v>
      </c>
      <c r="L30">
        <v>23.52115140597871</v>
      </c>
      <c r="M30">
        <v>0.1223435219123898</v>
      </c>
      <c r="N30">
        <v>75930.97</v>
      </c>
      <c r="O30">
        <v>0</v>
      </c>
      <c r="P30">
        <v>75930.97</v>
      </c>
      <c r="Q30">
        <v>0</v>
      </c>
      <c r="R30">
        <v>3.1803499367932121E-2</v>
      </c>
      <c r="S30">
        <v>666107.69999999995</v>
      </c>
      <c r="T30">
        <v>0</v>
      </c>
      <c r="U30">
        <v>666107.69999999995</v>
      </c>
      <c r="V30">
        <v>0</v>
      </c>
      <c r="W30">
        <v>3.2127582392693706E-2</v>
      </c>
      <c r="X30">
        <v>0</v>
      </c>
      <c r="Y30">
        <v>3473616</v>
      </c>
      <c r="Z30">
        <v>3473616</v>
      </c>
      <c r="AA30">
        <v>100</v>
      </c>
      <c r="AB30">
        <v>0.11125252129675647</v>
      </c>
      <c r="AC30">
        <v>0</v>
      </c>
      <c r="AD30">
        <v>0</v>
      </c>
      <c r="AE30">
        <v>0</v>
      </c>
      <c r="AG30">
        <v>0</v>
      </c>
      <c r="AH30">
        <v>102609.94</v>
      </c>
      <c r="AI30">
        <v>0</v>
      </c>
      <c r="AJ30">
        <v>102609.94</v>
      </c>
      <c r="AK30">
        <v>0</v>
      </c>
      <c r="AL30">
        <v>3.9203323295651923E-3</v>
      </c>
      <c r="AM30">
        <v>0</v>
      </c>
      <c r="AN30">
        <v>0</v>
      </c>
      <c r="AO30">
        <v>0</v>
      </c>
      <c r="AQ30">
        <v>0</v>
      </c>
      <c r="AR30">
        <v>0</v>
      </c>
      <c r="AS30">
        <v>0</v>
      </c>
      <c r="AT30">
        <v>0</v>
      </c>
      <c r="AV30">
        <v>0</v>
      </c>
      <c r="AW30">
        <v>8982980.7300000004</v>
      </c>
      <c r="AX30">
        <v>0</v>
      </c>
      <c r="AY30">
        <v>8982980.7300000004</v>
      </c>
      <c r="AZ30">
        <v>0</v>
      </c>
      <c r="BA30">
        <v>0.31860945695654608</v>
      </c>
      <c r="BB30">
        <v>0</v>
      </c>
      <c r="BC30">
        <v>0</v>
      </c>
      <c r="BD30">
        <v>0</v>
      </c>
      <c r="BF30">
        <v>0</v>
      </c>
      <c r="BG30">
        <v>1466807.21</v>
      </c>
      <c r="BH30">
        <v>0</v>
      </c>
      <c r="BI30">
        <v>1466807.21</v>
      </c>
      <c r="BJ30">
        <v>0</v>
      </c>
      <c r="BK30">
        <v>0.53766819487395145</v>
      </c>
      <c r="BL30">
        <v>0</v>
      </c>
      <c r="BM30">
        <v>0</v>
      </c>
      <c r="BN30">
        <v>0</v>
      </c>
      <c r="BP30">
        <v>0</v>
      </c>
      <c r="BQ30">
        <v>28</v>
      </c>
    </row>
    <row r="31" spans="1:69" x14ac:dyDescent="0.25">
      <c r="A31">
        <v>29</v>
      </c>
      <c r="B31" t="s">
        <v>102</v>
      </c>
      <c r="C31" t="s">
        <v>103</v>
      </c>
      <c r="D31" t="s">
        <v>104</v>
      </c>
      <c r="E31" t="s">
        <v>122</v>
      </c>
      <c r="F31" t="s">
        <v>52</v>
      </c>
      <c r="G31" t="s">
        <v>52</v>
      </c>
      <c r="H31" t="s">
        <v>47</v>
      </c>
      <c r="I31">
        <v>10148455.01</v>
      </c>
      <c r="J31">
        <v>0</v>
      </c>
      <c r="K31">
        <v>10148455.01</v>
      </c>
      <c r="L31">
        <v>0</v>
      </c>
      <c r="M31">
        <v>8.407321978908025E-2</v>
      </c>
      <c r="N31">
        <v>18195.689999999999</v>
      </c>
      <c r="O31">
        <v>0</v>
      </c>
      <c r="P31">
        <v>18195.689999999999</v>
      </c>
      <c r="Q31">
        <v>0</v>
      </c>
      <c r="R31">
        <v>7.6212198449998559E-3</v>
      </c>
      <c r="S31">
        <v>6574.4</v>
      </c>
      <c r="T31">
        <v>0</v>
      </c>
      <c r="U31">
        <v>6574.4</v>
      </c>
      <c r="V31">
        <v>0</v>
      </c>
      <c r="W31">
        <v>3.1709523502359383E-4</v>
      </c>
      <c r="X31">
        <v>0</v>
      </c>
      <c r="Y31">
        <v>0</v>
      </c>
      <c r="Z31">
        <v>0</v>
      </c>
      <c r="AB31">
        <v>0</v>
      </c>
      <c r="AC31">
        <v>12318.1</v>
      </c>
      <c r="AD31">
        <v>0</v>
      </c>
      <c r="AE31">
        <v>12318.1</v>
      </c>
      <c r="AF31">
        <v>0</v>
      </c>
      <c r="AG31">
        <v>5.0331175823208956E-3</v>
      </c>
      <c r="AH31">
        <v>4388258.93</v>
      </c>
      <c r="AI31">
        <v>0</v>
      </c>
      <c r="AJ31">
        <v>4388258.93</v>
      </c>
      <c r="AK31">
        <v>0</v>
      </c>
      <c r="AL31">
        <v>0.16765854608025457</v>
      </c>
      <c r="AM31">
        <v>1040948.28</v>
      </c>
      <c r="AN31">
        <v>0</v>
      </c>
      <c r="AO31">
        <v>1040948.28</v>
      </c>
      <c r="AP31">
        <v>0</v>
      </c>
      <c r="AQ31">
        <v>0.93560339581136875</v>
      </c>
      <c r="AR31">
        <v>162691.4</v>
      </c>
      <c r="AS31">
        <v>0</v>
      </c>
      <c r="AT31">
        <v>162691.4</v>
      </c>
      <c r="AU31">
        <v>0</v>
      </c>
      <c r="AV31">
        <v>0.13365334593168557</v>
      </c>
      <c r="AW31">
        <v>3479670.38</v>
      </c>
      <c r="AX31">
        <v>0</v>
      </c>
      <c r="AY31">
        <v>3479670.38</v>
      </c>
      <c r="AZ31">
        <v>0</v>
      </c>
      <c r="BA31">
        <v>0.12341737375179455</v>
      </c>
      <c r="BB31">
        <v>0</v>
      </c>
      <c r="BC31">
        <v>0</v>
      </c>
      <c r="BD31">
        <v>0</v>
      </c>
      <c r="BF31">
        <v>0</v>
      </c>
      <c r="BG31">
        <v>255914</v>
      </c>
      <c r="BH31">
        <v>0</v>
      </c>
      <c r="BI31">
        <v>255914</v>
      </c>
      <c r="BJ31">
        <v>0</v>
      </c>
      <c r="BK31">
        <v>9.3807023503090364E-2</v>
      </c>
      <c r="BL31">
        <v>783883.83</v>
      </c>
      <c r="BM31">
        <v>0</v>
      </c>
      <c r="BN31">
        <v>783883.83</v>
      </c>
      <c r="BO31">
        <v>0</v>
      </c>
      <c r="BP31">
        <v>0.1434724310153202</v>
      </c>
      <c r="BQ31">
        <v>29</v>
      </c>
    </row>
    <row r="32" spans="1:69" x14ac:dyDescent="0.25">
      <c r="A32">
        <v>30</v>
      </c>
      <c r="B32" t="s">
        <v>102</v>
      </c>
      <c r="C32" t="s">
        <v>103</v>
      </c>
      <c r="D32" t="s">
        <v>104</v>
      </c>
      <c r="E32" t="s">
        <v>122</v>
      </c>
      <c r="F32" t="s">
        <v>52</v>
      </c>
      <c r="G32" t="s">
        <v>52</v>
      </c>
      <c r="H32" t="s">
        <v>46</v>
      </c>
      <c r="I32">
        <v>6989725.6600000001</v>
      </c>
      <c r="J32">
        <v>0</v>
      </c>
      <c r="K32">
        <v>6989725.6600000001</v>
      </c>
      <c r="L32">
        <v>0</v>
      </c>
      <c r="M32">
        <v>5.7905241842182049E-2</v>
      </c>
      <c r="N32">
        <v>0</v>
      </c>
      <c r="O32">
        <v>0</v>
      </c>
      <c r="P32">
        <v>0</v>
      </c>
      <c r="R32">
        <v>0</v>
      </c>
      <c r="S32">
        <v>0</v>
      </c>
      <c r="T32">
        <v>0</v>
      </c>
      <c r="U32">
        <v>0</v>
      </c>
      <c r="W32">
        <v>0</v>
      </c>
      <c r="X32">
        <v>0</v>
      </c>
      <c r="Y32">
        <v>0</v>
      </c>
      <c r="Z32">
        <v>0</v>
      </c>
      <c r="AB32">
        <v>0</v>
      </c>
      <c r="AC32">
        <v>0</v>
      </c>
      <c r="AD32">
        <v>0</v>
      </c>
      <c r="AE32">
        <v>0</v>
      </c>
      <c r="AG32">
        <v>0</v>
      </c>
      <c r="AH32">
        <v>0</v>
      </c>
      <c r="AI32">
        <v>0</v>
      </c>
      <c r="AJ32">
        <v>0</v>
      </c>
      <c r="AL32">
        <v>0</v>
      </c>
      <c r="AM32">
        <v>0</v>
      </c>
      <c r="AN32">
        <v>0</v>
      </c>
      <c r="AO32">
        <v>0</v>
      </c>
      <c r="AQ32">
        <v>0</v>
      </c>
      <c r="AR32">
        <v>0</v>
      </c>
      <c r="AS32">
        <v>0</v>
      </c>
      <c r="AT32">
        <v>0</v>
      </c>
      <c r="AV32">
        <v>0</v>
      </c>
      <c r="AW32">
        <v>6989725.6600000001</v>
      </c>
      <c r="AX32">
        <v>0</v>
      </c>
      <c r="AY32">
        <v>6989725.6600000001</v>
      </c>
      <c r="AZ32">
        <v>0</v>
      </c>
      <c r="BA32">
        <v>0.24791244284544242</v>
      </c>
      <c r="BB32">
        <v>0</v>
      </c>
      <c r="BC32">
        <v>0</v>
      </c>
      <c r="BD32">
        <v>0</v>
      </c>
      <c r="BF32">
        <v>0</v>
      </c>
      <c r="BG32">
        <v>0</v>
      </c>
      <c r="BH32">
        <v>0</v>
      </c>
      <c r="BI32">
        <v>0</v>
      </c>
      <c r="BK32">
        <v>0</v>
      </c>
      <c r="BL32">
        <v>0</v>
      </c>
      <c r="BM32">
        <v>0</v>
      </c>
      <c r="BN32">
        <v>0</v>
      </c>
      <c r="BP32">
        <v>0</v>
      </c>
      <c r="BQ32">
        <v>30</v>
      </c>
    </row>
    <row r="33" spans="1:69" x14ac:dyDescent="0.25">
      <c r="A33">
        <v>31</v>
      </c>
      <c r="B33" t="s">
        <v>102</v>
      </c>
      <c r="C33" t="s">
        <v>103</v>
      </c>
      <c r="D33" t="s">
        <v>104</v>
      </c>
      <c r="E33" t="s">
        <v>122</v>
      </c>
      <c r="F33" t="s">
        <v>52</v>
      </c>
      <c r="G33" t="s">
        <v>52</v>
      </c>
      <c r="H33" t="s">
        <v>45</v>
      </c>
      <c r="I33">
        <v>6395884.04</v>
      </c>
      <c r="J33">
        <v>0</v>
      </c>
      <c r="K33">
        <v>6395884.04</v>
      </c>
      <c r="L33">
        <v>0</v>
      </c>
      <c r="M33">
        <v>5.2985657827771218E-2</v>
      </c>
      <c r="N33">
        <v>0</v>
      </c>
      <c r="O33">
        <v>0</v>
      </c>
      <c r="P33">
        <v>0</v>
      </c>
      <c r="R33">
        <v>0</v>
      </c>
      <c r="S33">
        <v>0</v>
      </c>
      <c r="T33">
        <v>0</v>
      </c>
      <c r="U33">
        <v>0</v>
      </c>
      <c r="W33">
        <v>0</v>
      </c>
      <c r="X33">
        <v>0</v>
      </c>
      <c r="Y33">
        <v>0</v>
      </c>
      <c r="Z33">
        <v>0</v>
      </c>
      <c r="AB33">
        <v>0</v>
      </c>
      <c r="AC33">
        <v>0</v>
      </c>
      <c r="AD33">
        <v>0</v>
      </c>
      <c r="AE33">
        <v>0</v>
      </c>
      <c r="AG33">
        <v>0</v>
      </c>
      <c r="AH33">
        <v>0</v>
      </c>
      <c r="AI33">
        <v>0</v>
      </c>
      <c r="AJ33">
        <v>0</v>
      </c>
      <c r="AL33">
        <v>0</v>
      </c>
      <c r="AM33">
        <v>0</v>
      </c>
      <c r="AN33">
        <v>0</v>
      </c>
      <c r="AO33">
        <v>0</v>
      </c>
      <c r="AQ33">
        <v>0</v>
      </c>
      <c r="AR33">
        <v>0</v>
      </c>
      <c r="AS33">
        <v>0</v>
      </c>
      <c r="AT33">
        <v>0</v>
      </c>
      <c r="AV33">
        <v>0</v>
      </c>
      <c r="AW33">
        <v>5840705.0300000003</v>
      </c>
      <c r="AX33">
        <v>0</v>
      </c>
      <c r="AY33">
        <v>5840705.0300000003</v>
      </c>
      <c r="AZ33">
        <v>0</v>
      </c>
      <c r="BA33">
        <v>0.20715883889596934</v>
      </c>
      <c r="BB33">
        <v>0</v>
      </c>
      <c r="BC33">
        <v>0</v>
      </c>
      <c r="BD33">
        <v>0</v>
      </c>
      <c r="BF33">
        <v>0</v>
      </c>
      <c r="BG33">
        <v>369070.64</v>
      </c>
      <c r="BH33">
        <v>0</v>
      </c>
      <c r="BI33">
        <v>369070.64</v>
      </c>
      <c r="BJ33">
        <v>0</v>
      </c>
      <c r="BK33">
        <v>0.13528536227318788</v>
      </c>
      <c r="BL33">
        <v>186108.37</v>
      </c>
      <c r="BM33">
        <v>0</v>
      </c>
      <c r="BN33">
        <v>186108.37</v>
      </c>
      <c r="BO33">
        <v>0</v>
      </c>
      <c r="BP33">
        <v>3.4062981342782239E-2</v>
      </c>
      <c r="BQ33">
        <v>31</v>
      </c>
    </row>
    <row r="34" spans="1:69" x14ac:dyDescent="0.25">
      <c r="A34">
        <v>32</v>
      </c>
      <c r="B34" t="s">
        <v>102</v>
      </c>
      <c r="C34" t="s">
        <v>103</v>
      </c>
      <c r="D34" t="s">
        <v>104</v>
      </c>
      <c r="E34" t="s">
        <v>122</v>
      </c>
      <c r="F34" t="s">
        <v>52</v>
      </c>
      <c r="G34" t="s">
        <v>52</v>
      </c>
      <c r="H34" t="s">
        <v>48</v>
      </c>
      <c r="I34">
        <v>462.87</v>
      </c>
      <c r="J34">
        <v>2794822.1</v>
      </c>
      <c r="K34">
        <v>2795284.97</v>
      </c>
      <c r="L34">
        <v>99.983441044295375</v>
      </c>
      <c r="M34">
        <v>2.3157082277484777E-2</v>
      </c>
      <c r="N34">
        <v>0</v>
      </c>
      <c r="O34">
        <v>0</v>
      </c>
      <c r="P34">
        <v>0</v>
      </c>
      <c r="R34">
        <v>0</v>
      </c>
      <c r="S34">
        <v>0</v>
      </c>
      <c r="T34">
        <v>0</v>
      </c>
      <c r="U34">
        <v>0</v>
      </c>
      <c r="W34">
        <v>0</v>
      </c>
      <c r="X34">
        <v>0</v>
      </c>
      <c r="Y34">
        <v>2794822.1</v>
      </c>
      <c r="Z34">
        <v>2794822.1</v>
      </c>
      <c r="AA34">
        <v>100</v>
      </c>
      <c r="AB34">
        <v>8.951219858524824E-2</v>
      </c>
      <c r="AC34">
        <v>462.87</v>
      </c>
      <c r="AD34">
        <v>0</v>
      </c>
      <c r="AE34">
        <v>462.87</v>
      </c>
      <c r="AF34">
        <v>0</v>
      </c>
      <c r="AG34">
        <v>1.8912649964920509E-4</v>
      </c>
      <c r="AH34">
        <v>0</v>
      </c>
      <c r="AI34">
        <v>0</v>
      </c>
      <c r="AJ34">
        <v>0</v>
      </c>
      <c r="AL34">
        <v>0</v>
      </c>
      <c r="AM34">
        <v>0</v>
      </c>
      <c r="AN34">
        <v>0</v>
      </c>
      <c r="AO34">
        <v>0</v>
      </c>
      <c r="AQ34">
        <v>0</v>
      </c>
      <c r="AR34">
        <v>0</v>
      </c>
      <c r="AS34">
        <v>0</v>
      </c>
      <c r="AT34">
        <v>0</v>
      </c>
      <c r="AV34">
        <v>0</v>
      </c>
      <c r="AW34">
        <v>0</v>
      </c>
      <c r="AX34">
        <v>0</v>
      </c>
      <c r="AY34">
        <v>0</v>
      </c>
      <c r="BA34">
        <v>0</v>
      </c>
      <c r="BB34">
        <v>0</v>
      </c>
      <c r="BC34">
        <v>0</v>
      </c>
      <c r="BD34">
        <v>0</v>
      </c>
      <c r="BF34">
        <v>0</v>
      </c>
      <c r="BG34">
        <v>0</v>
      </c>
      <c r="BH34">
        <v>0</v>
      </c>
      <c r="BI34">
        <v>0</v>
      </c>
      <c r="BK34">
        <v>0</v>
      </c>
      <c r="BL34">
        <v>0</v>
      </c>
      <c r="BM34">
        <v>0</v>
      </c>
      <c r="BN34">
        <v>0</v>
      </c>
      <c r="BP34">
        <v>0</v>
      </c>
      <c r="BQ34">
        <v>32</v>
      </c>
    </row>
    <row r="35" spans="1:69" x14ac:dyDescent="0.25">
      <c r="A35">
        <v>33</v>
      </c>
      <c r="B35" t="s">
        <v>102</v>
      </c>
      <c r="C35" t="s">
        <v>103</v>
      </c>
      <c r="D35" t="s">
        <v>104</v>
      </c>
      <c r="E35" t="s">
        <v>122</v>
      </c>
      <c r="F35" t="s">
        <v>52</v>
      </c>
      <c r="G35" t="s">
        <v>52</v>
      </c>
      <c r="H35" t="s">
        <v>49</v>
      </c>
      <c r="I35">
        <v>216365.06</v>
      </c>
      <c r="J35">
        <v>0</v>
      </c>
      <c r="K35">
        <v>216365.06</v>
      </c>
      <c r="L35">
        <v>0</v>
      </c>
      <c r="M35">
        <v>1.7924410391663684E-3</v>
      </c>
      <c r="N35">
        <v>0</v>
      </c>
      <c r="O35">
        <v>0</v>
      </c>
      <c r="P35">
        <v>0</v>
      </c>
      <c r="R35">
        <v>0</v>
      </c>
      <c r="S35">
        <v>216365.06</v>
      </c>
      <c r="T35">
        <v>0</v>
      </c>
      <c r="U35">
        <v>216365.06</v>
      </c>
      <c r="V35">
        <v>0</v>
      </c>
      <c r="W35">
        <v>1.0435679233328362E-2</v>
      </c>
      <c r="X35">
        <v>0</v>
      </c>
      <c r="Y35">
        <v>0</v>
      </c>
      <c r="Z35">
        <v>0</v>
      </c>
      <c r="AB35">
        <v>0</v>
      </c>
      <c r="AC35">
        <v>0</v>
      </c>
      <c r="AD35">
        <v>0</v>
      </c>
      <c r="AE35">
        <v>0</v>
      </c>
      <c r="AG35">
        <v>0</v>
      </c>
      <c r="AH35">
        <v>0</v>
      </c>
      <c r="AI35">
        <v>0</v>
      </c>
      <c r="AJ35">
        <v>0</v>
      </c>
      <c r="AL35">
        <v>0</v>
      </c>
      <c r="AM35">
        <v>0</v>
      </c>
      <c r="AN35">
        <v>0</v>
      </c>
      <c r="AO35">
        <v>0</v>
      </c>
      <c r="AQ35">
        <v>0</v>
      </c>
      <c r="AR35">
        <v>0</v>
      </c>
      <c r="AS35">
        <v>0</v>
      </c>
      <c r="AT35">
        <v>0</v>
      </c>
      <c r="AV35">
        <v>0</v>
      </c>
      <c r="AW35">
        <v>0</v>
      </c>
      <c r="AX35">
        <v>0</v>
      </c>
      <c r="AY35">
        <v>0</v>
      </c>
      <c r="BA35">
        <v>0</v>
      </c>
      <c r="BB35">
        <v>0</v>
      </c>
      <c r="BC35">
        <v>0</v>
      </c>
      <c r="BD35">
        <v>0</v>
      </c>
      <c r="BF35">
        <v>0</v>
      </c>
      <c r="BG35">
        <v>0</v>
      </c>
      <c r="BH35">
        <v>0</v>
      </c>
      <c r="BI35">
        <v>0</v>
      </c>
      <c r="BK35">
        <v>0</v>
      </c>
      <c r="BL35">
        <v>0</v>
      </c>
      <c r="BM35">
        <v>0</v>
      </c>
      <c r="BN35">
        <v>0</v>
      </c>
      <c r="BP35">
        <v>0</v>
      </c>
      <c r="BQ35">
        <v>33</v>
      </c>
    </row>
    <row r="36" spans="1:69" x14ac:dyDescent="0.25">
      <c r="A36">
        <v>34</v>
      </c>
      <c r="B36" t="s">
        <v>102</v>
      </c>
      <c r="C36" t="s">
        <v>103</v>
      </c>
      <c r="D36" t="s">
        <v>104</v>
      </c>
      <c r="E36" t="s">
        <v>122</v>
      </c>
      <c r="F36" t="s">
        <v>52</v>
      </c>
      <c r="G36" t="s">
        <v>52</v>
      </c>
      <c r="H36" t="s">
        <v>698</v>
      </c>
      <c r="I36">
        <v>0</v>
      </c>
      <c r="J36">
        <v>0</v>
      </c>
      <c r="K36">
        <v>0</v>
      </c>
      <c r="M36">
        <v>0</v>
      </c>
      <c r="N36">
        <v>0</v>
      </c>
      <c r="O36">
        <v>0</v>
      </c>
      <c r="P36">
        <v>0</v>
      </c>
      <c r="R36">
        <v>0</v>
      </c>
      <c r="S36">
        <v>0</v>
      </c>
      <c r="T36">
        <v>0</v>
      </c>
      <c r="U36">
        <v>0</v>
      </c>
      <c r="W36">
        <v>0</v>
      </c>
      <c r="X36">
        <v>0</v>
      </c>
      <c r="Y36">
        <v>0</v>
      </c>
      <c r="Z36">
        <v>0</v>
      </c>
      <c r="AB36">
        <v>0</v>
      </c>
      <c r="AC36">
        <v>0</v>
      </c>
      <c r="AD36">
        <v>0</v>
      </c>
      <c r="AE36">
        <v>0</v>
      </c>
      <c r="AG36">
        <v>0</v>
      </c>
      <c r="AH36">
        <v>0</v>
      </c>
      <c r="AI36">
        <v>0</v>
      </c>
      <c r="AJ36">
        <v>0</v>
      </c>
      <c r="AL36">
        <v>0</v>
      </c>
      <c r="AM36">
        <v>0</v>
      </c>
      <c r="AN36">
        <v>0</v>
      </c>
      <c r="AO36">
        <v>0</v>
      </c>
      <c r="AQ36">
        <v>0</v>
      </c>
      <c r="AR36">
        <v>0</v>
      </c>
      <c r="AS36">
        <v>0</v>
      </c>
      <c r="AT36">
        <v>0</v>
      </c>
      <c r="AV36">
        <v>0</v>
      </c>
      <c r="AW36">
        <v>0</v>
      </c>
      <c r="AX36">
        <v>0</v>
      </c>
      <c r="AY36">
        <v>0</v>
      </c>
      <c r="BA36">
        <v>0</v>
      </c>
      <c r="BB36">
        <v>0</v>
      </c>
      <c r="BC36">
        <v>0</v>
      </c>
      <c r="BD36">
        <v>0</v>
      </c>
      <c r="BF36">
        <v>0</v>
      </c>
      <c r="BG36">
        <v>0</v>
      </c>
      <c r="BH36">
        <v>0</v>
      </c>
      <c r="BI36">
        <v>0</v>
      </c>
      <c r="BK36">
        <v>0</v>
      </c>
      <c r="BL36">
        <v>0</v>
      </c>
      <c r="BM36">
        <v>0</v>
      </c>
      <c r="BN36">
        <v>0</v>
      </c>
      <c r="BP36">
        <v>0</v>
      </c>
      <c r="BQ36">
        <v>34</v>
      </c>
    </row>
    <row r="37" spans="1:69" x14ac:dyDescent="0.25">
      <c r="A37">
        <v>999</v>
      </c>
      <c r="B37" t="s">
        <v>102</v>
      </c>
      <c r="C37" t="s">
        <v>103</v>
      </c>
      <c r="D37" t="s">
        <v>104</v>
      </c>
      <c r="E37" t="s">
        <v>121</v>
      </c>
      <c r="F37" t="s">
        <v>17</v>
      </c>
      <c r="G37" t="s">
        <v>17</v>
      </c>
      <c r="H37" t="s">
        <v>3</v>
      </c>
      <c r="I37">
        <v>9871644605.6800041</v>
      </c>
      <c r="J37">
        <v>5279746871.7000027</v>
      </c>
      <c r="K37">
        <v>15151391477.379997</v>
      </c>
      <c r="L37">
        <v>34.846613788458356</v>
      </c>
      <c r="M37">
        <v>99.999999999999957</v>
      </c>
      <c r="N37">
        <v>46287553.449999996</v>
      </c>
      <c r="O37">
        <v>162770663.79000002</v>
      </c>
      <c r="P37">
        <v>209058217.23999998</v>
      </c>
      <c r="Q37">
        <v>77.85901264198499</v>
      </c>
      <c r="R37">
        <v>99.999999999999972</v>
      </c>
      <c r="S37">
        <v>1013519378</v>
      </c>
      <c r="T37">
        <v>1262703210.9000001</v>
      </c>
      <c r="U37">
        <v>2276222588.9000001</v>
      </c>
      <c r="V37">
        <v>55.473626219930011</v>
      </c>
      <c r="W37">
        <v>100</v>
      </c>
      <c r="X37">
        <v>4205716.6800000006</v>
      </c>
      <c r="Y37">
        <v>3415382857.7800007</v>
      </c>
      <c r="Z37">
        <v>3419588574.46</v>
      </c>
      <c r="AA37">
        <v>99.877011032513948</v>
      </c>
      <c r="AB37">
        <v>100</v>
      </c>
      <c r="AC37">
        <v>128255039.69</v>
      </c>
      <c r="AD37">
        <v>13369500.109999999</v>
      </c>
      <c r="AE37">
        <v>141624539.79999998</v>
      </c>
      <c r="AF37">
        <v>9.4401013615862084</v>
      </c>
      <c r="AG37">
        <v>49.999999999999986</v>
      </c>
      <c r="AH37">
        <v>2960711353.8400002</v>
      </c>
      <c r="AI37">
        <v>237321251.81999999</v>
      </c>
      <c r="AJ37">
        <v>3198032605.6599998</v>
      </c>
      <c r="AK37">
        <v>7.4208515385359055</v>
      </c>
      <c r="AL37">
        <v>99.999999999999986</v>
      </c>
      <c r="AM37">
        <v>108090847.82000002</v>
      </c>
      <c r="AN37">
        <v>604738.59</v>
      </c>
      <c r="AO37">
        <v>108695586.41000003</v>
      </c>
      <c r="AP37">
        <v>0.55635983941328082</v>
      </c>
      <c r="AQ37">
        <v>100</v>
      </c>
      <c r="AR37">
        <v>105421225.36999999</v>
      </c>
      <c r="AS37">
        <v>1204256.44</v>
      </c>
      <c r="AT37">
        <v>106625481.80999999</v>
      </c>
      <c r="AU37">
        <v>1.129426493139708</v>
      </c>
      <c r="AV37">
        <v>99.999999999999986</v>
      </c>
      <c r="AW37">
        <v>3912196218.2900004</v>
      </c>
      <c r="AX37">
        <v>5552567.4199999999</v>
      </c>
      <c r="AY37">
        <v>3917748785.71</v>
      </c>
      <c r="AZ37">
        <v>0.14172852124293944</v>
      </c>
      <c r="BA37">
        <v>100</v>
      </c>
      <c r="BB37">
        <v>0</v>
      </c>
      <c r="BC37">
        <v>56619458.890000001</v>
      </c>
      <c r="BD37">
        <v>56619458.890000001</v>
      </c>
      <c r="BE37">
        <v>100</v>
      </c>
      <c r="BF37">
        <v>100</v>
      </c>
      <c r="BG37">
        <v>346648916.32999998</v>
      </c>
      <c r="BH37">
        <v>4524222.0199999996</v>
      </c>
      <c r="BI37">
        <v>351173138.35000002</v>
      </c>
      <c r="BJ37">
        <v>1.2883166523661871</v>
      </c>
      <c r="BK37">
        <v>99.999999999999972</v>
      </c>
      <c r="BL37">
        <v>1246308356.2099998</v>
      </c>
      <c r="BM37">
        <v>119694143.94000001</v>
      </c>
      <c r="BN37">
        <v>1366002500.1500001</v>
      </c>
      <c r="BO37">
        <v>8.7623663885575951</v>
      </c>
      <c r="BP37">
        <v>99.999999999999986</v>
      </c>
      <c r="BQ37">
        <v>999</v>
      </c>
    </row>
    <row r="38" spans="1:69" x14ac:dyDescent="0.25">
      <c r="A38">
        <v>1</v>
      </c>
      <c r="B38" t="s">
        <v>102</v>
      </c>
      <c r="C38" t="s">
        <v>103</v>
      </c>
      <c r="D38" t="s">
        <v>104</v>
      </c>
      <c r="E38" t="s">
        <v>121</v>
      </c>
      <c r="F38" t="s">
        <v>17</v>
      </c>
      <c r="G38" t="s">
        <v>17</v>
      </c>
      <c r="H38" t="s">
        <v>19</v>
      </c>
      <c r="I38">
        <v>2330671867.6100001</v>
      </c>
      <c r="J38">
        <v>945928409.03999996</v>
      </c>
      <c r="K38">
        <v>3276600276.6499996</v>
      </c>
      <c r="L38">
        <v>28.869203722558385</v>
      </c>
      <c r="M38">
        <v>21.625738345826129</v>
      </c>
      <c r="N38">
        <v>6556669.5</v>
      </c>
      <c r="O38">
        <v>265.27999999999997</v>
      </c>
      <c r="P38">
        <v>6556934.7800000003</v>
      </c>
      <c r="Q38">
        <v>4.0457928727483843E-3</v>
      </c>
      <c r="R38">
        <v>3.1364157154715433</v>
      </c>
      <c r="S38">
        <v>184887335.81999999</v>
      </c>
      <c r="T38">
        <v>292229193.77999997</v>
      </c>
      <c r="U38">
        <v>477116529.59999996</v>
      </c>
      <c r="V38">
        <v>61.249018981798024</v>
      </c>
      <c r="W38">
        <v>20.960890728642219</v>
      </c>
      <c r="X38">
        <v>0</v>
      </c>
      <c r="Y38">
        <v>530640032.61000001</v>
      </c>
      <c r="Z38">
        <v>530640032.61000001</v>
      </c>
      <c r="AA38">
        <v>100</v>
      </c>
      <c r="AB38">
        <v>15.517657199266884</v>
      </c>
      <c r="AC38">
        <v>23829607.390000001</v>
      </c>
      <c r="AD38">
        <v>0</v>
      </c>
      <c r="AE38">
        <v>23829607.390000001</v>
      </c>
      <c r="AF38">
        <v>0</v>
      </c>
      <c r="AG38">
        <v>8.4129513937527367</v>
      </c>
      <c r="AH38">
        <v>914349090.5</v>
      </c>
      <c r="AI38">
        <v>77827727.579999998</v>
      </c>
      <c r="AJ38">
        <v>992176818.08000004</v>
      </c>
      <c r="AK38">
        <v>7.844138883491298</v>
      </c>
      <c r="AL38">
        <v>31.024599821903241</v>
      </c>
      <c r="AM38">
        <v>3266429.47</v>
      </c>
      <c r="AN38">
        <v>0</v>
      </c>
      <c r="AO38">
        <v>3266429.47</v>
      </c>
      <c r="AP38">
        <v>0</v>
      </c>
      <c r="AQ38">
        <v>3.0051169305798857</v>
      </c>
      <c r="AR38">
        <v>36874159.560000002</v>
      </c>
      <c r="AS38">
        <v>0</v>
      </c>
      <c r="AT38">
        <v>36874159.560000002</v>
      </c>
      <c r="AU38">
        <v>0</v>
      </c>
      <c r="AV38">
        <v>34.582877314174738</v>
      </c>
      <c r="AW38">
        <v>386466228.31999999</v>
      </c>
      <c r="AX38">
        <v>789198.58</v>
      </c>
      <c r="AY38">
        <v>387255426.89999998</v>
      </c>
      <c r="AZ38">
        <v>0.20379277478887153</v>
      </c>
      <c r="BA38">
        <v>9.8846416164434867</v>
      </c>
      <c r="BB38">
        <v>0</v>
      </c>
      <c r="BC38">
        <v>0</v>
      </c>
      <c r="BD38">
        <v>0</v>
      </c>
      <c r="BF38">
        <v>0</v>
      </c>
      <c r="BG38">
        <v>14000401.73</v>
      </c>
      <c r="BH38">
        <v>734736.68</v>
      </c>
      <c r="BI38">
        <v>14735138.41</v>
      </c>
      <c r="BJ38">
        <v>4.9862896401527594</v>
      </c>
      <c r="BK38">
        <v>4.1959753753472118</v>
      </c>
      <c r="BL38">
        <v>760441945.32000005</v>
      </c>
      <c r="BM38">
        <v>43707254.530000001</v>
      </c>
      <c r="BN38">
        <v>804149199.85000002</v>
      </c>
      <c r="BO38">
        <v>5.4352170639668387</v>
      </c>
      <c r="BP38">
        <v>58.868794146547799</v>
      </c>
      <c r="BQ38">
        <v>1</v>
      </c>
    </row>
    <row r="39" spans="1:69" x14ac:dyDescent="0.25">
      <c r="A39">
        <v>2</v>
      </c>
      <c r="B39" t="s">
        <v>102</v>
      </c>
      <c r="C39" t="s">
        <v>103</v>
      </c>
      <c r="D39" t="s">
        <v>104</v>
      </c>
      <c r="E39" t="s">
        <v>121</v>
      </c>
      <c r="F39" t="s">
        <v>17</v>
      </c>
      <c r="G39" t="s">
        <v>17</v>
      </c>
      <c r="H39" t="s">
        <v>20</v>
      </c>
      <c r="I39">
        <v>2890575178.5700002</v>
      </c>
      <c r="J39">
        <v>269136174.39000005</v>
      </c>
      <c r="K39">
        <v>3159711352.96</v>
      </c>
      <c r="L39">
        <v>8.5177455889404197</v>
      </c>
      <c r="M39">
        <v>20.854265152327653</v>
      </c>
      <c r="N39">
        <v>16329872.27</v>
      </c>
      <c r="O39">
        <v>243926.28</v>
      </c>
      <c r="P39">
        <v>16573798.549999999</v>
      </c>
      <c r="Q39">
        <v>1.4717584461046802</v>
      </c>
      <c r="R39">
        <v>7.9278388426000905</v>
      </c>
      <c r="S39">
        <v>322133431.16000003</v>
      </c>
      <c r="T39">
        <v>126260432.38</v>
      </c>
      <c r="U39">
        <v>448393863.54000002</v>
      </c>
      <c r="V39">
        <v>28.15837651817834</v>
      </c>
      <c r="W39">
        <v>19.699034080699874</v>
      </c>
      <c r="X39">
        <v>232.24</v>
      </c>
      <c r="Y39">
        <v>77051455.040000007</v>
      </c>
      <c r="Z39">
        <v>77051687.280000001</v>
      </c>
      <c r="AA39">
        <v>99.999698591934603</v>
      </c>
      <c r="AB39">
        <v>2.2532443772762201</v>
      </c>
      <c r="AC39">
        <v>4406453</v>
      </c>
      <c r="AD39">
        <v>0</v>
      </c>
      <c r="AE39">
        <v>4406453</v>
      </c>
      <c r="AF39">
        <v>0</v>
      </c>
      <c r="AG39">
        <v>1.5556813127946347</v>
      </c>
      <c r="AH39">
        <v>860798765.59000003</v>
      </c>
      <c r="AI39">
        <v>11978577.470000001</v>
      </c>
      <c r="AJ39">
        <v>872777343.06000006</v>
      </c>
      <c r="AK39">
        <v>1.3724665935990641</v>
      </c>
      <c r="AL39">
        <v>27.291070813828643</v>
      </c>
      <c r="AM39">
        <v>44585205.780000001</v>
      </c>
      <c r="AN39">
        <v>604737.96</v>
      </c>
      <c r="AO39">
        <v>45189943.740000002</v>
      </c>
      <c r="AP39">
        <v>1.3382135713187766</v>
      </c>
      <c r="AQ39">
        <v>41.574773394701985</v>
      </c>
      <c r="AR39">
        <v>18900769.829999998</v>
      </c>
      <c r="AS39">
        <v>2661.36</v>
      </c>
      <c r="AT39">
        <v>18903431.189999998</v>
      </c>
      <c r="AU39">
        <v>1.4078713928971115E-2</v>
      </c>
      <c r="AV39">
        <v>17.72881197731396</v>
      </c>
      <c r="AW39">
        <v>1459638478.6800001</v>
      </c>
      <c r="AX39">
        <v>2360487.5499999998</v>
      </c>
      <c r="AY39">
        <v>1461998966.23</v>
      </c>
      <c r="AZ39">
        <v>0.16145617093607784</v>
      </c>
      <c r="BA39">
        <v>37.317322937158337</v>
      </c>
      <c r="BB39">
        <v>0</v>
      </c>
      <c r="BC39">
        <v>0</v>
      </c>
      <c r="BD39">
        <v>0</v>
      </c>
      <c r="BF39">
        <v>0</v>
      </c>
      <c r="BG39">
        <v>44468670.539999999</v>
      </c>
      <c r="BH39">
        <v>0</v>
      </c>
      <c r="BI39">
        <v>44468670.539999999</v>
      </c>
      <c r="BJ39">
        <v>0</v>
      </c>
      <c r="BK39">
        <v>12.662890660982125</v>
      </c>
      <c r="BL39">
        <v>119313299.48</v>
      </c>
      <c r="BM39">
        <v>50633896.350000001</v>
      </c>
      <c r="BN39">
        <v>169947195.83000001</v>
      </c>
      <c r="BO39">
        <v>29.793899277190562</v>
      </c>
      <c r="BP39">
        <v>12.441206792179235</v>
      </c>
      <c r="BQ39">
        <v>2</v>
      </c>
    </row>
    <row r="40" spans="1:69" x14ac:dyDescent="0.25">
      <c r="A40">
        <v>3</v>
      </c>
      <c r="B40" t="s">
        <v>102</v>
      </c>
      <c r="C40" t="s">
        <v>103</v>
      </c>
      <c r="D40" t="s">
        <v>104</v>
      </c>
      <c r="E40" t="s">
        <v>121</v>
      </c>
      <c r="F40" t="s">
        <v>17</v>
      </c>
      <c r="G40" t="s">
        <v>17</v>
      </c>
      <c r="H40" t="s">
        <v>21</v>
      </c>
      <c r="I40">
        <v>369935023.72000003</v>
      </c>
      <c r="J40">
        <v>1914778401.2900002</v>
      </c>
      <c r="K40">
        <v>2284713425.0100002</v>
      </c>
      <c r="L40">
        <v>83.808252725683502</v>
      </c>
      <c r="M40">
        <v>15.079231689187901</v>
      </c>
      <c r="N40">
        <v>5151889.8</v>
      </c>
      <c r="O40">
        <v>277954.46000000002</v>
      </c>
      <c r="P40">
        <v>5429844.2599999998</v>
      </c>
      <c r="Q40">
        <v>5.1190134871382122</v>
      </c>
      <c r="R40">
        <v>2.5972881294431533</v>
      </c>
      <c r="S40">
        <v>49391201.590000004</v>
      </c>
      <c r="T40">
        <v>19818.669999999998</v>
      </c>
      <c r="U40">
        <v>49411020.260000005</v>
      </c>
      <c r="V40">
        <v>4.0109817396431949E-2</v>
      </c>
      <c r="W40">
        <v>2.1707464156165068</v>
      </c>
      <c r="X40">
        <v>0</v>
      </c>
      <c r="Y40">
        <v>1901073774.1500001</v>
      </c>
      <c r="Z40">
        <v>1901073774.1500001</v>
      </c>
      <c r="AA40">
        <v>100</v>
      </c>
      <c r="AB40">
        <v>55.593640367985074</v>
      </c>
      <c r="AC40">
        <v>4329296.29</v>
      </c>
      <c r="AD40">
        <v>0.08</v>
      </c>
      <c r="AE40">
        <v>4329296.37</v>
      </c>
      <c r="AF40">
        <v>1.8478753396132128E-6</v>
      </c>
      <c r="AG40">
        <v>1.528441460820902</v>
      </c>
      <c r="AH40">
        <v>97442723.780000001</v>
      </c>
      <c r="AI40">
        <v>12238040.800000001</v>
      </c>
      <c r="AJ40">
        <v>109680764.58</v>
      </c>
      <c r="AK40">
        <v>11.157873348953272</v>
      </c>
      <c r="AL40">
        <v>3.4296324679705514</v>
      </c>
      <c r="AM40">
        <v>126961.37</v>
      </c>
      <c r="AN40">
        <v>0.63</v>
      </c>
      <c r="AO40">
        <v>126962</v>
      </c>
      <c r="AP40">
        <v>4.9621146484774969E-4</v>
      </c>
      <c r="AQ40">
        <v>0.11680511067036246</v>
      </c>
      <c r="AR40">
        <v>4256377.17</v>
      </c>
      <c r="AS40">
        <v>1168800.02</v>
      </c>
      <c r="AT40">
        <v>5425177.1899999995</v>
      </c>
      <c r="AU40">
        <v>21.543997164818872</v>
      </c>
      <c r="AV40">
        <v>5.0880681596049708</v>
      </c>
      <c r="AW40">
        <v>185063099.72999999</v>
      </c>
      <c r="AX40">
        <v>8.19</v>
      </c>
      <c r="AY40">
        <v>185063107.91999999</v>
      </c>
      <c r="AZ40">
        <v>4.4255173773156427E-6</v>
      </c>
      <c r="BA40">
        <v>4.723710427657287</v>
      </c>
      <c r="BB40">
        <v>0</v>
      </c>
      <c r="BC40">
        <v>0</v>
      </c>
      <c r="BD40">
        <v>0</v>
      </c>
      <c r="BF40">
        <v>0</v>
      </c>
      <c r="BG40">
        <v>4514604.0599999996</v>
      </c>
      <c r="BH40">
        <v>0.67</v>
      </c>
      <c r="BI40">
        <v>4514604.7299999995</v>
      </c>
      <c r="BJ40">
        <v>1.4840723387094844E-5</v>
      </c>
      <c r="BK40">
        <v>1.2855780345877352</v>
      </c>
      <c r="BL40">
        <v>19658869.93</v>
      </c>
      <c r="BM40">
        <v>3.62</v>
      </c>
      <c r="BN40">
        <v>19658873.550000001</v>
      </c>
      <c r="BO40">
        <v>1.8414076426062571E-5</v>
      </c>
      <c r="BP40">
        <v>1.4391535555638635</v>
      </c>
      <c r="BQ40">
        <v>3</v>
      </c>
    </row>
    <row r="41" spans="1:69" x14ac:dyDescent="0.25">
      <c r="A41">
        <v>4</v>
      </c>
      <c r="B41" t="s">
        <v>102</v>
      </c>
      <c r="C41" t="s">
        <v>103</v>
      </c>
      <c r="D41" t="s">
        <v>104</v>
      </c>
      <c r="E41" t="s">
        <v>121</v>
      </c>
      <c r="F41" t="s">
        <v>17</v>
      </c>
      <c r="G41" t="s">
        <v>17</v>
      </c>
      <c r="H41" t="s">
        <v>22</v>
      </c>
      <c r="I41">
        <v>924906504.10000014</v>
      </c>
      <c r="J41">
        <v>265961476.54000005</v>
      </c>
      <c r="K41">
        <v>1190867980.6399996</v>
      </c>
      <c r="L41">
        <v>22.333414019332878</v>
      </c>
      <c r="M41">
        <v>7.859792827727305</v>
      </c>
      <c r="N41">
        <v>7724869.9100000001</v>
      </c>
      <c r="O41">
        <v>0</v>
      </c>
      <c r="P41">
        <v>7724869.9100000001</v>
      </c>
      <c r="Q41">
        <v>0</v>
      </c>
      <c r="R41">
        <v>3.6950807349188315</v>
      </c>
      <c r="S41">
        <v>170312759.88</v>
      </c>
      <c r="T41">
        <v>166620966.52000001</v>
      </c>
      <c r="U41">
        <v>336933726.39999998</v>
      </c>
      <c r="V41">
        <v>49.452148438886596</v>
      </c>
      <c r="W41">
        <v>14.802318896361777</v>
      </c>
      <c r="X41">
        <v>0</v>
      </c>
      <c r="Y41">
        <v>35356135.210000001</v>
      </c>
      <c r="Z41">
        <v>35356135.210000001</v>
      </c>
      <c r="AA41">
        <v>100</v>
      </c>
      <c r="AB41">
        <v>1.0339295046797616</v>
      </c>
      <c r="AC41">
        <v>25184714.800000001</v>
      </c>
      <c r="AD41">
        <v>430570.91</v>
      </c>
      <c r="AE41">
        <v>25615285.710000001</v>
      </c>
      <c r="AF41">
        <v>1.6809139467529288</v>
      </c>
      <c r="AG41">
        <v>9.0433782684037354</v>
      </c>
      <c r="AH41">
        <v>348125599.00999999</v>
      </c>
      <c r="AI41">
        <v>57858763.579999998</v>
      </c>
      <c r="AJ41">
        <v>405984362.58999997</v>
      </c>
      <c r="AK41">
        <v>14.251475896974647</v>
      </c>
      <c r="AL41">
        <v>12.694816240193216</v>
      </c>
      <c r="AM41">
        <v>1725127.6799999999</v>
      </c>
      <c r="AN41">
        <v>0</v>
      </c>
      <c r="AO41">
        <v>1725127.6799999999</v>
      </c>
      <c r="AP41">
        <v>0</v>
      </c>
      <c r="AQ41">
        <v>1.5871184258510866</v>
      </c>
      <c r="AR41">
        <v>4239699.34</v>
      </c>
      <c r="AS41">
        <v>9764.7199999999993</v>
      </c>
      <c r="AT41">
        <v>4249464.0599999996</v>
      </c>
      <c r="AU41">
        <v>0.22978709461070251</v>
      </c>
      <c r="AV41">
        <v>3.9854113555822246</v>
      </c>
      <c r="AW41">
        <v>261510265.72</v>
      </c>
      <c r="AX41">
        <v>428008.71</v>
      </c>
      <c r="AY41">
        <v>261938274.43000001</v>
      </c>
      <c r="AZ41">
        <v>0.16340059921803463</v>
      </c>
      <c r="BA41">
        <v>6.6859385008406003</v>
      </c>
      <c r="BB41">
        <v>0</v>
      </c>
      <c r="BC41">
        <v>0</v>
      </c>
      <c r="BD41">
        <v>0</v>
      </c>
      <c r="BF41">
        <v>0</v>
      </c>
      <c r="BG41">
        <v>34618764.560000002</v>
      </c>
      <c r="BH41">
        <v>358554.03</v>
      </c>
      <c r="BI41">
        <v>34977318.590000004</v>
      </c>
      <c r="BJ41">
        <v>1.0251043946590874</v>
      </c>
      <c r="BK41">
        <v>9.9601349790995464</v>
      </c>
      <c r="BL41">
        <v>71464703.200000003</v>
      </c>
      <c r="BM41">
        <v>4898712.8600000003</v>
      </c>
      <c r="BN41">
        <v>76363416.060000002</v>
      </c>
      <c r="BO41">
        <v>6.4149996330062038</v>
      </c>
      <c r="BP41">
        <v>5.5902837697306236</v>
      </c>
      <c r="BQ41">
        <v>4</v>
      </c>
    </row>
    <row r="42" spans="1:69" x14ac:dyDescent="0.25">
      <c r="A42">
        <v>5</v>
      </c>
      <c r="B42" t="s">
        <v>102</v>
      </c>
      <c r="C42" t="s">
        <v>103</v>
      </c>
      <c r="D42" t="s">
        <v>104</v>
      </c>
      <c r="E42" t="s">
        <v>121</v>
      </c>
      <c r="F42" t="s">
        <v>17</v>
      </c>
      <c r="G42" t="s">
        <v>17</v>
      </c>
      <c r="H42" t="s">
        <v>23</v>
      </c>
      <c r="I42">
        <v>883214935.06000006</v>
      </c>
      <c r="J42">
        <v>218970614.14000002</v>
      </c>
      <c r="K42">
        <v>1102185549.2</v>
      </c>
      <c r="L42">
        <v>19.866946568019838</v>
      </c>
      <c r="M42">
        <v>7.2744840026441668</v>
      </c>
      <c r="N42">
        <v>142191.34</v>
      </c>
      <c r="O42">
        <v>0</v>
      </c>
      <c r="P42">
        <v>142191.34</v>
      </c>
      <c r="Q42">
        <v>0</v>
      </c>
      <c r="R42">
        <v>6.8015188246230734E-2</v>
      </c>
      <c r="S42">
        <v>49000194.5</v>
      </c>
      <c r="T42">
        <v>1148178.9099999999</v>
      </c>
      <c r="U42">
        <v>50148373.409999996</v>
      </c>
      <c r="V42">
        <v>2.2895636127871768</v>
      </c>
      <c r="W42">
        <v>2.2031401346488937</v>
      </c>
      <c r="X42">
        <v>1095131.6100000001</v>
      </c>
      <c r="Y42">
        <v>202444094.84999999</v>
      </c>
      <c r="Z42">
        <v>203539226.46000001</v>
      </c>
      <c r="AA42">
        <v>99.461955501626505</v>
      </c>
      <c r="AB42">
        <v>5.9521554136711208</v>
      </c>
      <c r="AC42">
        <v>1770978.21</v>
      </c>
      <c r="AD42">
        <v>0</v>
      </c>
      <c r="AE42">
        <v>1770978.21</v>
      </c>
      <c r="AF42">
        <v>0</v>
      </c>
      <c r="AG42">
        <v>0.62523705725750212</v>
      </c>
      <c r="AH42">
        <v>352596651.24000001</v>
      </c>
      <c r="AI42">
        <v>13408448.84</v>
      </c>
      <c r="AJ42">
        <v>366005100.07999998</v>
      </c>
      <c r="AK42">
        <v>3.6634595630140763</v>
      </c>
      <c r="AL42">
        <v>11.444695699231778</v>
      </c>
      <c r="AM42">
        <v>28056314.879999999</v>
      </c>
      <c r="AN42">
        <v>0</v>
      </c>
      <c r="AO42">
        <v>28056314.879999999</v>
      </c>
      <c r="AP42">
        <v>0</v>
      </c>
      <c r="AQ42">
        <v>25.811825306477036</v>
      </c>
      <c r="AR42">
        <v>7340727.9299999997</v>
      </c>
      <c r="AS42">
        <v>-47069.66</v>
      </c>
      <c r="AT42">
        <v>7293658.2699999996</v>
      </c>
      <c r="AU42">
        <v>-0.64535049844061321</v>
      </c>
      <c r="AV42">
        <v>6.8404457791776707</v>
      </c>
      <c r="AW42">
        <v>352165074.23000002</v>
      </c>
      <c r="AX42">
        <v>60054.13</v>
      </c>
      <c r="AY42">
        <v>352225128.36000001</v>
      </c>
      <c r="AZ42">
        <v>1.7049927777617348E-2</v>
      </c>
      <c r="BA42">
        <v>8.9904980545139122</v>
      </c>
      <c r="BB42">
        <v>0</v>
      </c>
      <c r="BC42">
        <v>0</v>
      </c>
      <c r="BD42">
        <v>0</v>
      </c>
      <c r="BF42">
        <v>0</v>
      </c>
      <c r="BG42">
        <v>11567643.369999999</v>
      </c>
      <c r="BH42">
        <v>37894.49</v>
      </c>
      <c r="BI42">
        <v>11605537.859999999</v>
      </c>
      <c r="BJ42">
        <v>0.32652075635898192</v>
      </c>
      <c r="BK42">
        <v>3.3047908830752393</v>
      </c>
      <c r="BL42">
        <v>79480027.75</v>
      </c>
      <c r="BM42">
        <v>1919012.58</v>
      </c>
      <c r="BN42">
        <v>81399040.329999998</v>
      </c>
      <c r="BO42">
        <v>2.3575371063591506</v>
      </c>
      <c r="BP42">
        <v>5.9589232319166028</v>
      </c>
      <c r="BQ42">
        <v>5</v>
      </c>
    </row>
    <row r="43" spans="1:69" x14ac:dyDescent="0.25">
      <c r="A43">
        <v>6</v>
      </c>
      <c r="B43" t="s">
        <v>102</v>
      </c>
      <c r="C43" t="s">
        <v>103</v>
      </c>
      <c r="D43" t="s">
        <v>104</v>
      </c>
      <c r="E43" t="s">
        <v>121</v>
      </c>
      <c r="F43" t="s">
        <v>17</v>
      </c>
      <c r="G43" t="s">
        <v>17</v>
      </c>
      <c r="H43" t="s">
        <v>24</v>
      </c>
      <c r="I43">
        <v>322751030.74000001</v>
      </c>
      <c r="J43">
        <v>437728284.8499999</v>
      </c>
      <c r="K43">
        <v>760479315.58999991</v>
      </c>
      <c r="L43">
        <v>57.559525404106324</v>
      </c>
      <c r="M43">
        <v>5.0192044521148027</v>
      </c>
      <c r="N43">
        <v>430795.52000000002</v>
      </c>
      <c r="O43">
        <v>0</v>
      </c>
      <c r="P43">
        <v>430795.52000000002</v>
      </c>
      <c r="Q43">
        <v>0</v>
      </c>
      <c r="R43">
        <v>0.20606485872088171</v>
      </c>
      <c r="S43">
        <v>38657014.770000003</v>
      </c>
      <c r="T43">
        <v>415054237.98000002</v>
      </c>
      <c r="U43">
        <v>453711252.75</v>
      </c>
      <c r="V43">
        <v>91.479820142062806</v>
      </c>
      <c r="W43">
        <v>19.932639934359802</v>
      </c>
      <c r="X43">
        <v>0</v>
      </c>
      <c r="Y43">
        <v>0</v>
      </c>
      <c r="Z43">
        <v>0</v>
      </c>
      <c r="AB43">
        <v>0</v>
      </c>
      <c r="AC43">
        <v>63314065.280000001</v>
      </c>
      <c r="AD43">
        <v>12820048.029999999</v>
      </c>
      <c r="AE43">
        <v>76134113.310000002</v>
      </c>
      <c r="AF43">
        <v>16.838769734927908</v>
      </c>
      <c r="AG43">
        <v>26.878856382345678</v>
      </c>
      <c r="AH43">
        <v>81947558.780000001</v>
      </c>
      <c r="AI43">
        <v>9581566.8300000001</v>
      </c>
      <c r="AJ43">
        <v>91529125.609999999</v>
      </c>
      <c r="AK43">
        <v>10.468325536973301</v>
      </c>
      <c r="AL43">
        <v>2.862044791163425</v>
      </c>
      <c r="AM43">
        <v>463322.31</v>
      </c>
      <c r="AN43">
        <v>0</v>
      </c>
      <c r="AO43">
        <v>463322.31</v>
      </c>
      <c r="AP43">
        <v>0</v>
      </c>
      <c r="AQ43">
        <v>0.42625678309728887</v>
      </c>
      <c r="AR43">
        <v>1746166.62</v>
      </c>
      <c r="AS43">
        <v>0</v>
      </c>
      <c r="AT43">
        <v>1746166.62</v>
      </c>
      <c r="AU43">
        <v>0</v>
      </c>
      <c r="AV43">
        <v>1.6376635212880544</v>
      </c>
      <c r="AW43">
        <v>70836602.379999995</v>
      </c>
      <c r="AX43">
        <v>0.03</v>
      </c>
      <c r="AY43">
        <v>70836602.409999996</v>
      </c>
      <c r="AZ43">
        <v>4.2350986607687584E-8</v>
      </c>
      <c r="BA43">
        <v>1.8080945533919048</v>
      </c>
      <c r="BB43">
        <v>0</v>
      </c>
      <c r="BC43">
        <v>0</v>
      </c>
      <c r="BD43">
        <v>0</v>
      </c>
      <c r="BF43">
        <v>0</v>
      </c>
      <c r="BG43">
        <v>16219054.109999999</v>
      </c>
      <c r="BH43">
        <v>3028.33</v>
      </c>
      <c r="BI43">
        <v>16222082.439999999</v>
      </c>
      <c r="BJ43">
        <v>1.8667948527575109E-2</v>
      </c>
      <c r="BK43">
        <v>4.6193972910969361</v>
      </c>
      <c r="BL43">
        <v>49136450.969999999</v>
      </c>
      <c r="BM43">
        <v>269403.65000000002</v>
      </c>
      <c r="BN43">
        <v>49405854.619999997</v>
      </c>
      <c r="BO43">
        <v>0.54528689377421002</v>
      </c>
      <c r="BP43">
        <v>3.6168202191851595</v>
      </c>
      <c r="BQ43">
        <v>6</v>
      </c>
    </row>
    <row r="44" spans="1:69" x14ac:dyDescent="0.25">
      <c r="A44">
        <v>7</v>
      </c>
      <c r="B44" t="s">
        <v>102</v>
      </c>
      <c r="C44" t="s">
        <v>103</v>
      </c>
      <c r="D44" t="s">
        <v>104</v>
      </c>
      <c r="E44" t="s">
        <v>121</v>
      </c>
      <c r="F44" t="s">
        <v>17</v>
      </c>
      <c r="G44" t="s">
        <v>17</v>
      </c>
      <c r="H44" t="s">
        <v>25</v>
      </c>
      <c r="I44">
        <v>651693405.82999992</v>
      </c>
      <c r="J44">
        <v>75600562.959999993</v>
      </c>
      <c r="K44">
        <v>727293968.78999984</v>
      </c>
      <c r="L44">
        <v>10.394773805944901</v>
      </c>
      <c r="M44">
        <v>4.8001793754441646</v>
      </c>
      <c r="N44">
        <v>2154141.83</v>
      </c>
      <c r="O44">
        <v>0</v>
      </c>
      <c r="P44">
        <v>2154141.83</v>
      </c>
      <c r="Q44">
        <v>0</v>
      </c>
      <c r="R44">
        <v>1.0304028506695975</v>
      </c>
      <c r="S44">
        <v>45987475.049999997</v>
      </c>
      <c r="T44">
        <v>1017184.43</v>
      </c>
      <c r="U44">
        <v>47004659.479999997</v>
      </c>
      <c r="V44">
        <v>2.1640076563745807</v>
      </c>
      <c r="W44">
        <v>2.0650291280482951</v>
      </c>
      <c r="X44">
        <v>3110352.83</v>
      </c>
      <c r="Y44">
        <v>28244713.140000001</v>
      </c>
      <c r="Z44">
        <v>31355065.969999999</v>
      </c>
      <c r="AA44">
        <v>90.080222337991785</v>
      </c>
      <c r="AB44">
        <v>0.91692510041069475</v>
      </c>
      <c r="AC44">
        <v>4579748.04</v>
      </c>
      <c r="AD44">
        <v>48877.89</v>
      </c>
      <c r="AE44">
        <v>4628625.93</v>
      </c>
      <c r="AF44">
        <v>1.0559913619980088</v>
      </c>
      <c r="AG44">
        <v>1.6341186126840992</v>
      </c>
      <c r="AH44">
        <v>214243457.15000001</v>
      </c>
      <c r="AI44">
        <v>43114914.729999997</v>
      </c>
      <c r="AJ44">
        <v>257358371.88</v>
      </c>
      <c r="AK44">
        <v>16.752870487579649</v>
      </c>
      <c r="AL44">
        <v>8.0473967471287597</v>
      </c>
      <c r="AM44">
        <v>14080420.460000001</v>
      </c>
      <c r="AN44">
        <v>0</v>
      </c>
      <c r="AO44">
        <v>14080420.460000001</v>
      </c>
      <c r="AP44">
        <v>0</v>
      </c>
      <c r="AQ44">
        <v>12.953994660729478</v>
      </c>
      <c r="AR44">
        <v>24472272.579999998</v>
      </c>
      <c r="AS44">
        <v>0</v>
      </c>
      <c r="AT44">
        <v>24472272.579999998</v>
      </c>
      <c r="AU44">
        <v>0</v>
      </c>
      <c r="AV44">
        <v>22.951617347538061</v>
      </c>
      <c r="AW44">
        <v>208717464.78</v>
      </c>
      <c r="AX44">
        <v>1576863.7</v>
      </c>
      <c r="AY44">
        <v>210294328.47999999</v>
      </c>
      <c r="AZ44">
        <v>0.74983653215829227</v>
      </c>
      <c r="BA44">
        <v>5.3677338691814329</v>
      </c>
      <c r="BB44">
        <v>0</v>
      </c>
      <c r="BC44">
        <v>0</v>
      </c>
      <c r="BD44">
        <v>0</v>
      </c>
      <c r="BF44">
        <v>0</v>
      </c>
      <c r="BG44">
        <v>42333048.700000003</v>
      </c>
      <c r="BH44">
        <v>215840.44</v>
      </c>
      <c r="BI44">
        <v>42548889.140000001</v>
      </c>
      <c r="BJ44">
        <v>0.50727632227909203</v>
      </c>
      <c r="BK44">
        <v>12.116214053249495</v>
      </c>
      <c r="BL44">
        <v>92015024.409999996</v>
      </c>
      <c r="BM44">
        <v>1382168.63</v>
      </c>
      <c r="BN44">
        <v>93397193.039999992</v>
      </c>
      <c r="BO44">
        <v>1.4798824086801485</v>
      </c>
      <c r="BP44">
        <v>6.8372636967900196</v>
      </c>
      <c r="BQ44">
        <v>7</v>
      </c>
    </row>
    <row r="45" spans="1:69" x14ac:dyDescent="0.25">
      <c r="A45">
        <v>8</v>
      </c>
      <c r="B45" t="s">
        <v>102</v>
      </c>
      <c r="C45" t="s">
        <v>103</v>
      </c>
      <c r="D45" t="s">
        <v>104</v>
      </c>
      <c r="E45" t="s">
        <v>121</v>
      </c>
      <c r="F45" t="s">
        <v>17</v>
      </c>
      <c r="G45" t="s">
        <v>17</v>
      </c>
      <c r="H45" t="s">
        <v>26</v>
      </c>
      <c r="I45">
        <v>7824358.6499999994</v>
      </c>
      <c r="J45">
        <v>467840741.52000004</v>
      </c>
      <c r="K45">
        <v>475665100.17000002</v>
      </c>
      <c r="L45">
        <v>98.355069849101071</v>
      </c>
      <c r="M45">
        <v>3.1394152865770488</v>
      </c>
      <c r="N45">
        <v>5804492.4699999997</v>
      </c>
      <c r="O45">
        <v>0</v>
      </c>
      <c r="P45">
        <v>5804492.4699999997</v>
      </c>
      <c r="Q45">
        <v>0</v>
      </c>
      <c r="R45">
        <v>2.7764957276644191</v>
      </c>
      <c r="S45">
        <v>2019866.18</v>
      </c>
      <c r="T45">
        <v>236095.8</v>
      </c>
      <c r="U45">
        <v>2255961.98</v>
      </c>
      <c r="V45">
        <v>10.465415733646362</v>
      </c>
      <c r="W45">
        <v>9.9109902124739427E-2</v>
      </c>
      <c r="X45">
        <v>0</v>
      </c>
      <c r="Y45">
        <v>467604645.72000003</v>
      </c>
      <c r="Z45">
        <v>467604645.72000003</v>
      </c>
      <c r="AA45">
        <v>100</v>
      </c>
      <c r="AB45">
        <v>13.674295475555599</v>
      </c>
      <c r="AC45">
        <v>0</v>
      </c>
      <c r="AD45">
        <v>0</v>
      </c>
      <c r="AE45">
        <v>0</v>
      </c>
      <c r="AG45">
        <v>0</v>
      </c>
      <c r="AH45">
        <v>0</v>
      </c>
      <c r="AI45">
        <v>0</v>
      </c>
      <c r="AJ45">
        <v>0</v>
      </c>
      <c r="AL45">
        <v>0</v>
      </c>
      <c r="AM45">
        <v>0</v>
      </c>
      <c r="AN45">
        <v>0</v>
      </c>
      <c r="AO45">
        <v>0</v>
      </c>
      <c r="AQ45">
        <v>0</v>
      </c>
      <c r="AR45">
        <v>0</v>
      </c>
      <c r="AS45">
        <v>0</v>
      </c>
      <c r="AT45">
        <v>0</v>
      </c>
      <c r="AV45">
        <v>0</v>
      </c>
      <c r="AW45">
        <v>0</v>
      </c>
      <c r="AX45">
        <v>0</v>
      </c>
      <c r="AY45">
        <v>0</v>
      </c>
      <c r="BA45">
        <v>0</v>
      </c>
      <c r="BB45">
        <v>0</v>
      </c>
      <c r="BC45">
        <v>0</v>
      </c>
      <c r="BD45">
        <v>0</v>
      </c>
      <c r="BF45">
        <v>0</v>
      </c>
      <c r="BG45">
        <v>0</v>
      </c>
      <c r="BH45">
        <v>0</v>
      </c>
      <c r="BI45">
        <v>0</v>
      </c>
      <c r="BK45">
        <v>0</v>
      </c>
      <c r="BL45">
        <v>0</v>
      </c>
      <c r="BM45">
        <v>0</v>
      </c>
      <c r="BN45">
        <v>0</v>
      </c>
      <c r="BP45">
        <v>0</v>
      </c>
      <c r="BQ45">
        <v>8</v>
      </c>
    </row>
    <row r="46" spans="1:69" x14ac:dyDescent="0.25">
      <c r="A46">
        <v>9</v>
      </c>
      <c r="B46" t="s">
        <v>102</v>
      </c>
      <c r="C46" t="s">
        <v>103</v>
      </c>
      <c r="D46" t="s">
        <v>104</v>
      </c>
      <c r="E46" t="s">
        <v>121</v>
      </c>
      <c r="F46" t="s">
        <v>17</v>
      </c>
      <c r="G46" t="s">
        <v>17</v>
      </c>
      <c r="H46" t="s">
        <v>27</v>
      </c>
      <c r="I46">
        <v>48737126.249999993</v>
      </c>
      <c r="J46">
        <v>334737359.93000001</v>
      </c>
      <c r="K46">
        <v>383474486.17999995</v>
      </c>
      <c r="L46">
        <v>87.290646964418087</v>
      </c>
      <c r="M46">
        <v>2.5309522676679648</v>
      </c>
      <c r="N46">
        <v>1268435.42</v>
      </c>
      <c r="O46">
        <v>120782912.53</v>
      </c>
      <c r="P46">
        <v>122051347.95</v>
      </c>
      <c r="Q46">
        <v>98.960736246420126</v>
      </c>
      <c r="R46">
        <v>58.381511887611843</v>
      </c>
      <c r="S46">
        <v>2267566.2799999998</v>
      </c>
      <c r="T46">
        <v>194261816.59999999</v>
      </c>
      <c r="U46">
        <v>196529382.88</v>
      </c>
      <c r="V46">
        <v>98.846194779238402</v>
      </c>
      <c r="W46">
        <v>8.6340142584638055</v>
      </c>
      <c r="X46">
        <v>0</v>
      </c>
      <c r="Y46">
        <v>37588.400000000001</v>
      </c>
      <c r="Z46">
        <v>37588.400000000001</v>
      </c>
      <c r="AA46">
        <v>100</v>
      </c>
      <c r="AB46">
        <v>1.0992082579974031E-3</v>
      </c>
      <c r="AC46">
        <v>64951.5</v>
      </c>
      <c r="AD46">
        <v>70003.199999999997</v>
      </c>
      <c r="AE46">
        <v>134954.70000000001</v>
      </c>
      <c r="AF46">
        <v>51.871628035185132</v>
      </c>
      <c r="AG46">
        <v>4.7645238667882332E-2</v>
      </c>
      <c r="AH46">
        <v>9339209.5399999991</v>
      </c>
      <c r="AI46">
        <v>336150.47</v>
      </c>
      <c r="AJ46">
        <v>9675360.0099999998</v>
      </c>
      <c r="AK46">
        <v>3.4742941828786793</v>
      </c>
      <c r="AL46">
        <v>0.30254100576949022</v>
      </c>
      <c r="AM46">
        <v>10430918.24</v>
      </c>
      <c r="AN46">
        <v>0</v>
      </c>
      <c r="AO46">
        <v>10430918.24</v>
      </c>
      <c r="AP46">
        <v>0</v>
      </c>
      <c r="AQ46">
        <v>9.5964505869213035</v>
      </c>
      <c r="AR46">
        <v>6173.25</v>
      </c>
      <c r="AS46">
        <v>0</v>
      </c>
      <c r="AT46">
        <v>6173.25</v>
      </c>
      <c r="AU46">
        <v>0</v>
      </c>
      <c r="AV46">
        <v>5.7896573081848753E-3</v>
      </c>
      <c r="AW46">
        <v>15424729.699999999</v>
      </c>
      <c r="AX46">
        <v>0</v>
      </c>
      <c r="AY46">
        <v>15424729.699999999</v>
      </c>
      <c r="AZ46">
        <v>0</v>
      </c>
      <c r="BA46">
        <v>0.39371410837422111</v>
      </c>
      <c r="BB46">
        <v>0</v>
      </c>
      <c r="BC46">
        <v>0</v>
      </c>
      <c r="BD46">
        <v>0</v>
      </c>
      <c r="BF46">
        <v>0</v>
      </c>
      <c r="BG46">
        <v>6775382.8399999999</v>
      </c>
      <c r="BH46">
        <v>2961759.16</v>
      </c>
      <c r="BI46">
        <v>9737142</v>
      </c>
      <c r="BJ46">
        <v>30.417130201038457</v>
      </c>
      <c r="BK46">
        <v>2.7727468125125743</v>
      </c>
      <c r="BL46">
        <v>3159759.48</v>
      </c>
      <c r="BM46">
        <v>16287129.57</v>
      </c>
      <c r="BN46">
        <v>19446889.050000001</v>
      </c>
      <c r="BO46">
        <v>83.751851147626098</v>
      </c>
      <c r="BP46">
        <v>1.4236349529275782</v>
      </c>
      <c r="BQ46">
        <v>9</v>
      </c>
    </row>
    <row r="47" spans="1:69" x14ac:dyDescent="0.25">
      <c r="A47">
        <v>10</v>
      </c>
      <c r="B47" t="s">
        <v>102</v>
      </c>
      <c r="C47" t="s">
        <v>103</v>
      </c>
      <c r="D47" t="s">
        <v>104</v>
      </c>
      <c r="E47" t="s">
        <v>121</v>
      </c>
      <c r="F47" t="s">
        <v>17</v>
      </c>
      <c r="G47" t="s">
        <v>17</v>
      </c>
      <c r="H47" t="s">
        <v>28</v>
      </c>
      <c r="I47">
        <v>236051302.35000002</v>
      </c>
      <c r="J47">
        <v>101989.35</v>
      </c>
      <c r="K47">
        <v>236153291.70000002</v>
      </c>
      <c r="L47">
        <v>4.3187774036858785E-2</v>
      </c>
      <c r="M47">
        <v>1.5586244474810171</v>
      </c>
      <c r="N47">
        <v>146694.84</v>
      </c>
      <c r="O47">
        <v>0</v>
      </c>
      <c r="P47">
        <v>146694.84</v>
      </c>
      <c r="Q47">
        <v>0</v>
      </c>
      <c r="R47">
        <v>7.0169372884106004E-2</v>
      </c>
      <c r="S47">
        <v>338383.05</v>
      </c>
      <c r="T47">
        <v>0</v>
      </c>
      <c r="U47">
        <v>338383.05</v>
      </c>
      <c r="V47">
        <v>0</v>
      </c>
      <c r="W47">
        <v>1.4865991210619076E-2</v>
      </c>
      <c r="X47">
        <v>0</v>
      </c>
      <c r="Y47">
        <v>0</v>
      </c>
      <c r="Z47">
        <v>0</v>
      </c>
      <c r="AB47">
        <v>0</v>
      </c>
      <c r="AC47">
        <v>172066.07</v>
      </c>
      <c r="AD47">
        <v>0</v>
      </c>
      <c r="AE47">
        <v>172066.07</v>
      </c>
      <c r="AF47">
        <v>0</v>
      </c>
      <c r="AG47">
        <v>6.0747265354926853E-2</v>
      </c>
      <c r="AH47">
        <v>332922.90000000002</v>
      </c>
      <c r="AI47">
        <v>0</v>
      </c>
      <c r="AJ47">
        <v>332922.90000000002</v>
      </c>
      <c r="AK47">
        <v>0</v>
      </c>
      <c r="AL47">
        <v>1.0410240952852713E-2</v>
      </c>
      <c r="AM47">
        <v>149331.75</v>
      </c>
      <c r="AN47">
        <v>0</v>
      </c>
      <c r="AO47">
        <v>149331.75</v>
      </c>
      <c r="AP47">
        <v>0</v>
      </c>
      <c r="AQ47">
        <v>0.13738529312194908</v>
      </c>
      <c r="AR47">
        <v>5537203.2300000004</v>
      </c>
      <c r="AS47">
        <v>0</v>
      </c>
      <c r="AT47">
        <v>5537203.2300000004</v>
      </c>
      <c r="AU47">
        <v>0</v>
      </c>
      <c r="AV47">
        <v>5.1931331385371395</v>
      </c>
      <c r="AW47">
        <v>228394615.77000001</v>
      </c>
      <c r="AX47">
        <v>101989.35</v>
      </c>
      <c r="AY47">
        <v>228496605.12</v>
      </c>
      <c r="AZ47">
        <v>4.4634951992585645E-2</v>
      </c>
      <c r="BA47">
        <v>5.8323444819494812</v>
      </c>
      <c r="BB47">
        <v>0</v>
      </c>
      <c r="BC47">
        <v>0</v>
      </c>
      <c r="BD47">
        <v>0</v>
      </c>
      <c r="BF47">
        <v>0</v>
      </c>
      <c r="BG47">
        <v>505502.68</v>
      </c>
      <c r="BH47">
        <v>0</v>
      </c>
      <c r="BI47">
        <v>505502.68</v>
      </c>
      <c r="BJ47">
        <v>0</v>
      </c>
      <c r="BK47">
        <v>0.14394685264799095</v>
      </c>
      <c r="BL47">
        <v>474582.06</v>
      </c>
      <c r="BM47">
        <v>0</v>
      </c>
      <c r="BN47">
        <v>474582.06</v>
      </c>
      <c r="BO47">
        <v>0</v>
      </c>
      <c r="BP47">
        <v>3.4742400540839879E-2</v>
      </c>
      <c r="BQ47">
        <v>10</v>
      </c>
    </row>
    <row r="48" spans="1:69" x14ac:dyDescent="0.25">
      <c r="A48">
        <v>11</v>
      </c>
      <c r="B48" t="s">
        <v>102</v>
      </c>
      <c r="C48" t="s">
        <v>103</v>
      </c>
      <c r="D48" t="s">
        <v>104</v>
      </c>
      <c r="E48" t="s">
        <v>121</v>
      </c>
      <c r="F48" t="s">
        <v>17</v>
      </c>
      <c r="G48" t="s">
        <v>17</v>
      </c>
      <c r="H48" t="s">
        <v>29</v>
      </c>
      <c r="I48">
        <v>170226593.88</v>
      </c>
      <c r="J48">
        <v>11298319.729999999</v>
      </c>
      <c r="K48">
        <v>181524913.61000001</v>
      </c>
      <c r="L48">
        <v>6.2241151946085189</v>
      </c>
      <c r="M48">
        <v>1.1980742090982492</v>
      </c>
      <c r="N48">
        <v>0</v>
      </c>
      <c r="O48">
        <v>0</v>
      </c>
      <c r="P48">
        <v>0</v>
      </c>
      <c r="R48">
        <v>0</v>
      </c>
      <c r="S48">
        <v>1709835.84</v>
      </c>
      <c r="T48">
        <v>0</v>
      </c>
      <c r="U48">
        <v>1709835.84</v>
      </c>
      <c r="V48">
        <v>0</v>
      </c>
      <c r="W48">
        <v>7.5117251201091445E-2</v>
      </c>
      <c r="X48">
        <v>0</v>
      </c>
      <c r="Y48">
        <v>33862.5</v>
      </c>
      <c r="Z48">
        <v>33862.5</v>
      </c>
      <c r="AA48">
        <v>100</v>
      </c>
      <c r="AB48">
        <v>9.9025070597410537E-4</v>
      </c>
      <c r="AC48">
        <v>2586.1999999999998</v>
      </c>
      <c r="AD48">
        <v>0</v>
      </c>
      <c r="AE48">
        <v>2586.1999999999998</v>
      </c>
      <c r="AF48">
        <v>0</v>
      </c>
      <c r="AG48">
        <v>9.1304798012130926E-4</v>
      </c>
      <c r="AH48">
        <v>23026382.34</v>
      </c>
      <c r="AI48">
        <v>10806051.619999999</v>
      </c>
      <c r="AJ48">
        <v>33832433.960000001</v>
      </c>
      <c r="AK48">
        <v>31.939917869272922</v>
      </c>
      <c r="AL48">
        <v>1.0579139781164852</v>
      </c>
      <c r="AM48">
        <v>379456.5</v>
      </c>
      <c r="AN48">
        <v>0</v>
      </c>
      <c r="AO48">
        <v>379456.5</v>
      </c>
      <c r="AP48">
        <v>0</v>
      </c>
      <c r="AQ48">
        <v>0.34910019121539043</v>
      </c>
      <c r="AR48">
        <v>228526.44</v>
      </c>
      <c r="AS48">
        <v>0</v>
      </c>
      <c r="AT48">
        <v>228526.44</v>
      </c>
      <c r="AU48">
        <v>0</v>
      </c>
      <c r="AV48">
        <v>0.2143262906021095</v>
      </c>
      <c r="AW48">
        <v>126982000.5</v>
      </c>
      <c r="AX48">
        <v>2703</v>
      </c>
      <c r="AY48">
        <v>126984703.5</v>
      </c>
      <c r="AZ48">
        <v>2.128602836010087E-3</v>
      </c>
      <c r="BA48">
        <v>3.2412671267534323</v>
      </c>
      <c r="BB48">
        <v>0</v>
      </c>
      <c r="BC48">
        <v>0</v>
      </c>
      <c r="BD48">
        <v>0</v>
      </c>
      <c r="BF48">
        <v>0</v>
      </c>
      <c r="BG48">
        <v>4703384.59</v>
      </c>
      <c r="BH48">
        <v>0</v>
      </c>
      <c r="BI48">
        <v>4703384.59</v>
      </c>
      <c r="BJ48">
        <v>0</v>
      </c>
      <c r="BK48">
        <v>1.3393349537208414</v>
      </c>
      <c r="BL48">
        <v>13194421.470000001</v>
      </c>
      <c r="BM48">
        <v>455702.61</v>
      </c>
      <c r="BN48">
        <v>13650124.08</v>
      </c>
      <c r="BO48">
        <v>3.3384503124604565</v>
      </c>
      <c r="BP48">
        <v>0.99927519008940935</v>
      </c>
      <c r="BQ48">
        <v>11</v>
      </c>
    </row>
    <row r="49" spans="1:69" x14ac:dyDescent="0.25">
      <c r="A49">
        <v>12</v>
      </c>
      <c r="B49" t="s">
        <v>102</v>
      </c>
      <c r="C49" t="s">
        <v>103</v>
      </c>
      <c r="D49" t="s">
        <v>104</v>
      </c>
      <c r="E49" t="s">
        <v>121</v>
      </c>
      <c r="F49" t="s">
        <v>17</v>
      </c>
      <c r="G49" t="s">
        <v>17</v>
      </c>
      <c r="H49" t="s">
        <v>828</v>
      </c>
      <c r="I49">
        <v>137156487.78</v>
      </c>
      <c r="J49">
        <v>41465605.240000002</v>
      </c>
      <c r="K49">
        <v>178622093.02000001</v>
      </c>
      <c r="L49">
        <v>23.214152593854763</v>
      </c>
      <c r="M49">
        <v>1.178915436820906</v>
      </c>
      <c r="N49">
        <v>178463.35999999999</v>
      </c>
      <c r="O49">
        <v>41465605.240000002</v>
      </c>
      <c r="P49">
        <v>41644068.600000001</v>
      </c>
      <c r="Q49">
        <v>99.571455513354906</v>
      </c>
      <c r="R49">
        <v>19.919842974740561</v>
      </c>
      <c r="S49">
        <v>0</v>
      </c>
      <c r="T49">
        <v>0</v>
      </c>
      <c r="U49">
        <v>0</v>
      </c>
      <c r="W49">
        <v>0</v>
      </c>
      <c r="X49">
        <v>0</v>
      </c>
      <c r="Y49">
        <v>0</v>
      </c>
      <c r="Z49">
        <v>0</v>
      </c>
      <c r="AB49">
        <v>0</v>
      </c>
      <c r="AC49">
        <v>261662.49</v>
      </c>
      <c r="AD49">
        <v>0</v>
      </c>
      <c r="AE49">
        <v>261662.49</v>
      </c>
      <c r="AF49">
        <v>0</v>
      </c>
      <c r="AG49">
        <v>9.2378937424797899E-2</v>
      </c>
      <c r="AH49">
        <v>1161171.8899999999</v>
      </c>
      <c r="AI49">
        <v>0</v>
      </c>
      <c r="AJ49">
        <v>1161171.8899999999</v>
      </c>
      <c r="AK49">
        <v>0</v>
      </c>
      <c r="AL49">
        <v>3.6308944691336588E-2</v>
      </c>
      <c r="AM49">
        <v>18562.5</v>
      </c>
      <c r="AN49">
        <v>0</v>
      </c>
      <c r="AO49">
        <v>18562.5</v>
      </c>
      <c r="AP49">
        <v>0</v>
      </c>
      <c r="AQ49">
        <v>1.7077510332371919E-2</v>
      </c>
      <c r="AR49">
        <v>0</v>
      </c>
      <c r="AS49">
        <v>0</v>
      </c>
      <c r="AT49">
        <v>0</v>
      </c>
      <c r="AV49">
        <v>0</v>
      </c>
      <c r="AW49">
        <v>50689823.219999999</v>
      </c>
      <c r="AX49">
        <v>0</v>
      </c>
      <c r="AY49">
        <v>50689823.219999999</v>
      </c>
      <c r="AZ49">
        <v>0</v>
      </c>
      <c r="BA49">
        <v>1.2938507799400327</v>
      </c>
      <c r="BB49">
        <v>0</v>
      </c>
      <c r="BC49">
        <v>0</v>
      </c>
      <c r="BD49">
        <v>0</v>
      </c>
      <c r="BF49">
        <v>0</v>
      </c>
      <c r="BG49">
        <v>72646624.030000001</v>
      </c>
      <c r="BH49">
        <v>0</v>
      </c>
      <c r="BI49">
        <v>72646624.030000001</v>
      </c>
      <c r="BJ49">
        <v>0</v>
      </c>
      <c r="BK49">
        <v>20.686839651612544</v>
      </c>
      <c r="BL49">
        <v>12200180.289999999</v>
      </c>
      <c r="BM49">
        <v>0</v>
      </c>
      <c r="BN49">
        <v>12200180.289999999</v>
      </c>
      <c r="BO49">
        <v>0</v>
      </c>
      <c r="BP49">
        <v>0.89313015815566232</v>
      </c>
      <c r="BQ49">
        <v>12</v>
      </c>
    </row>
    <row r="50" spans="1:69" x14ac:dyDescent="0.25">
      <c r="A50">
        <v>13</v>
      </c>
      <c r="B50" t="s">
        <v>102</v>
      </c>
      <c r="C50" t="s">
        <v>103</v>
      </c>
      <c r="D50" t="s">
        <v>104</v>
      </c>
      <c r="E50" t="s">
        <v>121</v>
      </c>
      <c r="F50" t="s">
        <v>17</v>
      </c>
      <c r="G50" t="s">
        <v>17</v>
      </c>
      <c r="H50" t="s">
        <v>30</v>
      </c>
      <c r="I50">
        <v>141527836.66999999</v>
      </c>
      <c r="J50">
        <v>191408.22</v>
      </c>
      <c r="K50">
        <v>141719244.89000002</v>
      </c>
      <c r="L50">
        <v>0.13506155790525676</v>
      </c>
      <c r="M50">
        <v>0.93535465109971727</v>
      </c>
      <c r="N50">
        <v>0</v>
      </c>
      <c r="O50">
        <v>0</v>
      </c>
      <c r="P50">
        <v>0</v>
      </c>
      <c r="R50">
        <v>0</v>
      </c>
      <c r="S50">
        <v>32019344.030000001</v>
      </c>
      <c r="T50">
        <v>0</v>
      </c>
      <c r="U50">
        <v>32019344.030000001</v>
      </c>
      <c r="V50">
        <v>0</v>
      </c>
      <c r="W50">
        <v>1.4066877372249242</v>
      </c>
      <c r="X50">
        <v>0</v>
      </c>
      <c r="Y50">
        <v>0</v>
      </c>
      <c r="Z50">
        <v>0</v>
      </c>
      <c r="AB50">
        <v>0</v>
      </c>
      <c r="AC50">
        <v>0</v>
      </c>
      <c r="AD50">
        <v>0</v>
      </c>
      <c r="AE50">
        <v>0</v>
      </c>
      <c r="AG50">
        <v>0</v>
      </c>
      <c r="AH50">
        <v>25687311.469999999</v>
      </c>
      <c r="AI50">
        <v>0</v>
      </c>
      <c r="AJ50">
        <v>25687311.469999999</v>
      </c>
      <c r="AK50">
        <v>0</v>
      </c>
      <c r="AL50">
        <v>0.80322231313519488</v>
      </c>
      <c r="AM50">
        <v>236865.94</v>
      </c>
      <c r="AN50">
        <v>0</v>
      </c>
      <c r="AO50">
        <v>236865.94</v>
      </c>
      <c r="AP50">
        <v>0</v>
      </c>
      <c r="AQ50">
        <v>0.21791679664576358</v>
      </c>
      <c r="AR50">
        <v>220424.08</v>
      </c>
      <c r="AS50">
        <v>0</v>
      </c>
      <c r="AT50">
        <v>220424.08</v>
      </c>
      <c r="AU50">
        <v>0</v>
      </c>
      <c r="AV50">
        <v>0.20672739410714414</v>
      </c>
      <c r="AW50">
        <v>74721152.340000004</v>
      </c>
      <c r="AX50">
        <v>0</v>
      </c>
      <c r="AY50">
        <v>74721152.340000004</v>
      </c>
      <c r="AZ50">
        <v>0</v>
      </c>
      <c r="BA50">
        <v>1.9072471571568248</v>
      </c>
      <c r="BB50">
        <v>0</v>
      </c>
      <c r="BC50">
        <v>0</v>
      </c>
      <c r="BD50">
        <v>0</v>
      </c>
      <c r="BF50">
        <v>0</v>
      </c>
      <c r="BG50">
        <v>6178107.0300000003</v>
      </c>
      <c r="BH50">
        <v>191408.22</v>
      </c>
      <c r="BI50">
        <v>6369515.25</v>
      </c>
      <c r="BJ50">
        <v>3.0050673008436553</v>
      </c>
      <c r="BK50">
        <v>1.8137820221465122</v>
      </c>
      <c r="BL50">
        <v>2464631.7799999998</v>
      </c>
      <c r="BM50">
        <v>0</v>
      </c>
      <c r="BN50">
        <v>2464631.7799999998</v>
      </c>
      <c r="BO50">
        <v>0</v>
      </c>
      <c r="BP50">
        <v>0.18042659363576269</v>
      </c>
      <c r="BQ50">
        <v>13</v>
      </c>
    </row>
    <row r="51" spans="1:69" x14ac:dyDescent="0.25">
      <c r="A51">
        <v>14</v>
      </c>
      <c r="B51" t="s">
        <v>102</v>
      </c>
      <c r="C51" t="s">
        <v>103</v>
      </c>
      <c r="D51" t="s">
        <v>104</v>
      </c>
      <c r="E51" t="s">
        <v>121</v>
      </c>
      <c r="F51" t="s">
        <v>17</v>
      </c>
      <c r="G51" t="s">
        <v>17</v>
      </c>
      <c r="H51" t="s">
        <v>31</v>
      </c>
      <c r="I51">
        <v>139473075.87</v>
      </c>
      <c r="J51">
        <v>0</v>
      </c>
      <c r="K51">
        <v>139473075.87</v>
      </c>
      <c r="L51">
        <v>0</v>
      </c>
      <c r="M51">
        <v>0.92052981456009386</v>
      </c>
      <c r="N51">
        <v>0</v>
      </c>
      <c r="O51">
        <v>0</v>
      </c>
      <c r="P51">
        <v>0</v>
      </c>
      <c r="R51">
        <v>0</v>
      </c>
      <c r="S51">
        <v>12182.76</v>
      </c>
      <c r="T51">
        <v>0</v>
      </c>
      <c r="U51">
        <v>12182.76</v>
      </c>
      <c r="V51">
        <v>0</v>
      </c>
      <c r="W51">
        <v>5.3521830683032629E-4</v>
      </c>
      <c r="X51">
        <v>0</v>
      </c>
      <c r="Y51">
        <v>0</v>
      </c>
      <c r="Z51">
        <v>0</v>
      </c>
      <c r="AB51">
        <v>0</v>
      </c>
      <c r="AC51">
        <v>0</v>
      </c>
      <c r="AD51">
        <v>0</v>
      </c>
      <c r="AE51">
        <v>0</v>
      </c>
      <c r="AG51">
        <v>0</v>
      </c>
      <c r="AH51">
        <v>249181.92</v>
      </c>
      <c r="AI51">
        <v>0</v>
      </c>
      <c r="AJ51">
        <v>249181.92</v>
      </c>
      <c r="AK51">
        <v>0</v>
      </c>
      <c r="AL51">
        <v>7.7917254364132599E-3</v>
      </c>
      <c r="AM51">
        <v>3375</v>
      </c>
      <c r="AN51">
        <v>0</v>
      </c>
      <c r="AO51">
        <v>3375</v>
      </c>
      <c r="AP51">
        <v>0</v>
      </c>
      <c r="AQ51">
        <v>3.105001878613076E-3</v>
      </c>
      <c r="AR51">
        <v>605774.01</v>
      </c>
      <c r="AS51">
        <v>0</v>
      </c>
      <c r="AT51">
        <v>605774.01</v>
      </c>
      <c r="AU51">
        <v>0</v>
      </c>
      <c r="AV51">
        <v>0.56813249489409268</v>
      </c>
      <c r="AW51">
        <v>133160026.56</v>
      </c>
      <c r="AX51">
        <v>0</v>
      </c>
      <c r="AY51">
        <v>133160026.56</v>
      </c>
      <c r="AZ51">
        <v>0</v>
      </c>
      <c r="BA51">
        <v>3.39889140022713</v>
      </c>
      <c r="BB51">
        <v>0</v>
      </c>
      <c r="BC51">
        <v>0</v>
      </c>
      <c r="BD51">
        <v>0</v>
      </c>
      <c r="BF51">
        <v>0</v>
      </c>
      <c r="BG51">
        <v>5011248.1100000003</v>
      </c>
      <c r="BH51">
        <v>0</v>
      </c>
      <c r="BI51">
        <v>5011248.1100000003</v>
      </c>
      <c r="BJ51">
        <v>0</v>
      </c>
      <c r="BK51">
        <v>1.4270021145539589</v>
      </c>
      <c r="BL51">
        <v>431287.51</v>
      </c>
      <c r="BM51">
        <v>0</v>
      </c>
      <c r="BN51">
        <v>431287.51</v>
      </c>
      <c r="BO51">
        <v>0</v>
      </c>
      <c r="BP51">
        <v>3.1572966371045473E-2</v>
      </c>
      <c r="BQ51">
        <v>14</v>
      </c>
    </row>
    <row r="52" spans="1:69" x14ac:dyDescent="0.25">
      <c r="A52">
        <v>15</v>
      </c>
      <c r="B52" t="s">
        <v>102</v>
      </c>
      <c r="C52" t="s">
        <v>103</v>
      </c>
      <c r="D52" t="s">
        <v>104</v>
      </c>
      <c r="E52" t="s">
        <v>121</v>
      </c>
      <c r="F52" t="s">
        <v>17</v>
      </c>
      <c r="G52" t="s">
        <v>17</v>
      </c>
      <c r="H52" t="s">
        <v>32</v>
      </c>
      <c r="I52">
        <v>111256101.05</v>
      </c>
      <c r="J52">
        <v>0</v>
      </c>
      <c r="K52">
        <v>111256101.05</v>
      </c>
      <c r="L52">
        <v>0</v>
      </c>
      <c r="M52">
        <v>0.73429626061802833</v>
      </c>
      <c r="N52">
        <v>3060.6</v>
      </c>
      <c r="O52">
        <v>0</v>
      </c>
      <c r="P52">
        <v>3060.6</v>
      </c>
      <c r="Q52">
        <v>0</v>
      </c>
      <c r="R52">
        <v>1.463994116283128E-3</v>
      </c>
      <c r="S52">
        <v>0</v>
      </c>
      <c r="T52">
        <v>0</v>
      </c>
      <c r="U52">
        <v>0</v>
      </c>
      <c r="W52">
        <v>0</v>
      </c>
      <c r="X52">
        <v>0</v>
      </c>
      <c r="Y52">
        <v>0</v>
      </c>
      <c r="Z52">
        <v>0</v>
      </c>
      <c r="AB52">
        <v>0</v>
      </c>
      <c r="AC52">
        <v>0</v>
      </c>
      <c r="AD52">
        <v>0</v>
      </c>
      <c r="AE52">
        <v>0</v>
      </c>
      <c r="AG52">
        <v>0</v>
      </c>
      <c r="AH52">
        <v>358604.57</v>
      </c>
      <c r="AI52">
        <v>0</v>
      </c>
      <c r="AJ52">
        <v>358604.57</v>
      </c>
      <c r="AK52">
        <v>0</v>
      </c>
      <c r="AL52">
        <v>1.1213286861595092E-2</v>
      </c>
      <c r="AM52">
        <v>0</v>
      </c>
      <c r="AN52">
        <v>0</v>
      </c>
      <c r="AO52">
        <v>0</v>
      </c>
      <c r="AQ52">
        <v>0</v>
      </c>
      <c r="AR52">
        <v>0</v>
      </c>
      <c r="AS52">
        <v>0</v>
      </c>
      <c r="AT52">
        <v>0</v>
      </c>
      <c r="AV52">
        <v>0</v>
      </c>
      <c r="AW52">
        <v>110770083.92</v>
      </c>
      <c r="AX52">
        <v>0</v>
      </c>
      <c r="AY52">
        <v>110770083.92</v>
      </c>
      <c r="AZ52">
        <v>0</v>
      </c>
      <c r="BA52">
        <v>2.827391187613514</v>
      </c>
      <c r="BB52">
        <v>0</v>
      </c>
      <c r="BC52">
        <v>0</v>
      </c>
      <c r="BD52">
        <v>0</v>
      </c>
      <c r="BF52">
        <v>0</v>
      </c>
      <c r="BG52">
        <v>10693.16</v>
      </c>
      <c r="BH52">
        <v>0</v>
      </c>
      <c r="BI52">
        <v>10693.16</v>
      </c>
      <c r="BJ52">
        <v>0</v>
      </c>
      <c r="BK52">
        <v>3.0449823270202857E-3</v>
      </c>
      <c r="BL52">
        <v>113658.8</v>
      </c>
      <c r="BM52">
        <v>0</v>
      </c>
      <c r="BN52">
        <v>113658.8</v>
      </c>
      <c r="BO52">
        <v>0</v>
      </c>
      <c r="BP52">
        <v>8.320541140116447E-3</v>
      </c>
      <c r="BQ52">
        <v>15</v>
      </c>
    </row>
    <row r="53" spans="1:69" x14ac:dyDescent="0.25">
      <c r="A53">
        <v>16</v>
      </c>
      <c r="B53" t="s">
        <v>102</v>
      </c>
      <c r="C53" t="s">
        <v>103</v>
      </c>
      <c r="D53" t="s">
        <v>104</v>
      </c>
      <c r="E53" t="s">
        <v>121</v>
      </c>
      <c r="F53" t="s">
        <v>17</v>
      </c>
      <c r="G53" t="s">
        <v>17</v>
      </c>
      <c r="H53" t="s">
        <v>33</v>
      </c>
      <c r="I53">
        <v>94131325.590000004</v>
      </c>
      <c r="J53">
        <v>2695735.2199999997</v>
      </c>
      <c r="K53">
        <v>96827060.809999987</v>
      </c>
      <c r="L53">
        <v>2.7840721358771154</v>
      </c>
      <c r="M53">
        <v>0.63906381769988718</v>
      </c>
      <c r="N53">
        <v>217156.39</v>
      </c>
      <c r="O53">
        <v>0</v>
      </c>
      <c r="P53">
        <v>217156.39</v>
      </c>
      <c r="Q53">
        <v>0</v>
      </c>
      <c r="R53">
        <v>0.10387364479947862</v>
      </c>
      <c r="S53">
        <v>306281.63</v>
      </c>
      <c r="T53">
        <v>0</v>
      </c>
      <c r="U53">
        <v>306281.63</v>
      </c>
      <c r="V53">
        <v>0</v>
      </c>
      <c r="W53">
        <v>1.3455697676210686E-2</v>
      </c>
      <c r="X53">
        <v>0</v>
      </c>
      <c r="Y53">
        <v>2102907.2999999998</v>
      </c>
      <c r="Z53">
        <v>2102907.2999999998</v>
      </c>
      <c r="AA53">
        <v>100</v>
      </c>
      <c r="AB53">
        <v>6.1495915494222217E-2</v>
      </c>
      <c r="AC53">
        <v>294524.25</v>
      </c>
      <c r="AD53">
        <v>0</v>
      </c>
      <c r="AE53">
        <v>294524.25</v>
      </c>
      <c r="AF53">
        <v>0</v>
      </c>
      <c r="AG53">
        <v>0.10398065561798915</v>
      </c>
      <c r="AH53">
        <v>12881923.25</v>
      </c>
      <c r="AI53">
        <v>149907.29999999999</v>
      </c>
      <c r="AJ53">
        <v>13031830.550000001</v>
      </c>
      <c r="AK53">
        <v>1.1503165224934571</v>
      </c>
      <c r="AL53">
        <v>0.40749523713222213</v>
      </c>
      <c r="AM53">
        <v>3398470.54</v>
      </c>
      <c r="AN53">
        <v>0</v>
      </c>
      <c r="AO53">
        <v>3398470.54</v>
      </c>
      <c r="AP53">
        <v>0</v>
      </c>
      <c r="AQ53">
        <v>3.1265947884773908</v>
      </c>
      <c r="AR53">
        <v>442414.99</v>
      </c>
      <c r="AS53">
        <v>70100</v>
      </c>
      <c r="AT53">
        <v>512514.99</v>
      </c>
      <c r="AU53">
        <v>13.67764872594263</v>
      </c>
      <c r="AV53">
        <v>0.48066839305192538</v>
      </c>
      <c r="AW53">
        <v>52710890.340000004</v>
      </c>
      <c r="AX53">
        <v>231961.08</v>
      </c>
      <c r="AY53">
        <v>52942851.420000002</v>
      </c>
      <c r="AZ53">
        <v>0.43813484498564997</v>
      </c>
      <c r="BA53">
        <v>1.3513590154914783</v>
      </c>
      <c r="BB53">
        <v>0</v>
      </c>
      <c r="BC53">
        <v>0</v>
      </c>
      <c r="BD53">
        <v>0</v>
      </c>
      <c r="BF53">
        <v>0</v>
      </c>
      <c r="BG53">
        <v>13800707.359999999</v>
      </c>
      <c r="BH53">
        <v>0</v>
      </c>
      <c r="BI53">
        <v>13800707.359999999</v>
      </c>
      <c r="BJ53">
        <v>0</v>
      </c>
      <c r="BK53">
        <v>3.9298869568564188</v>
      </c>
      <c r="BL53">
        <v>10078956.84</v>
      </c>
      <c r="BM53">
        <v>140859.54</v>
      </c>
      <c r="BN53">
        <v>10219816.379999999</v>
      </c>
      <c r="BO53">
        <v>1.3782981490319106</v>
      </c>
      <c r="BP53">
        <v>0.7481550274525679</v>
      </c>
      <c r="BQ53">
        <v>16</v>
      </c>
    </row>
    <row r="54" spans="1:69" x14ac:dyDescent="0.25">
      <c r="A54">
        <v>17</v>
      </c>
      <c r="B54" t="s">
        <v>102</v>
      </c>
      <c r="C54" t="s">
        <v>103</v>
      </c>
      <c r="D54" t="s">
        <v>104</v>
      </c>
      <c r="E54" t="s">
        <v>121</v>
      </c>
      <c r="F54" t="s">
        <v>17</v>
      </c>
      <c r="G54" t="s">
        <v>17</v>
      </c>
      <c r="H54" t="s">
        <v>34</v>
      </c>
      <c r="I54">
        <v>87755713.299999997</v>
      </c>
      <c r="J54">
        <v>0</v>
      </c>
      <c r="K54">
        <v>87755713.299999997</v>
      </c>
      <c r="L54">
        <v>0</v>
      </c>
      <c r="M54">
        <v>0.57919243543415344</v>
      </c>
      <c r="N54">
        <v>0</v>
      </c>
      <c r="O54">
        <v>0</v>
      </c>
      <c r="P54">
        <v>0</v>
      </c>
      <c r="R54">
        <v>0</v>
      </c>
      <c r="S54">
        <v>0</v>
      </c>
      <c r="T54">
        <v>0</v>
      </c>
      <c r="U54">
        <v>0</v>
      </c>
      <c r="W54">
        <v>0</v>
      </c>
      <c r="X54">
        <v>0</v>
      </c>
      <c r="Y54">
        <v>0</v>
      </c>
      <c r="Z54">
        <v>0</v>
      </c>
      <c r="AB54">
        <v>0</v>
      </c>
      <c r="AC54">
        <v>0</v>
      </c>
      <c r="AD54">
        <v>0</v>
      </c>
      <c r="AE54">
        <v>0</v>
      </c>
      <c r="AG54">
        <v>0</v>
      </c>
      <c r="AH54">
        <v>0</v>
      </c>
      <c r="AI54">
        <v>0</v>
      </c>
      <c r="AJ54">
        <v>0</v>
      </c>
      <c r="AL54">
        <v>0</v>
      </c>
      <c r="AM54">
        <v>0</v>
      </c>
      <c r="AN54">
        <v>0</v>
      </c>
      <c r="AO54">
        <v>0</v>
      </c>
      <c r="AQ54">
        <v>0</v>
      </c>
      <c r="AR54">
        <v>12241.38</v>
      </c>
      <c r="AS54">
        <v>0</v>
      </c>
      <c r="AT54">
        <v>12241.38</v>
      </c>
      <c r="AU54">
        <v>0</v>
      </c>
      <c r="AV54">
        <v>1.1480726550725819E-2</v>
      </c>
      <c r="AW54">
        <v>87723471.920000002</v>
      </c>
      <c r="AX54">
        <v>0</v>
      </c>
      <c r="AY54">
        <v>87723471.920000002</v>
      </c>
      <c r="AZ54">
        <v>0</v>
      </c>
      <c r="BA54">
        <v>2.239129579721181</v>
      </c>
      <c r="BB54">
        <v>0</v>
      </c>
      <c r="BC54">
        <v>0</v>
      </c>
      <c r="BD54">
        <v>0</v>
      </c>
      <c r="BF54">
        <v>0</v>
      </c>
      <c r="BG54">
        <v>0</v>
      </c>
      <c r="BH54">
        <v>0</v>
      </c>
      <c r="BI54">
        <v>0</v>
      </c>
      <c r="BK54">
        <v>0</v>
      </c>
      <c r="BL54">
        <v>20000</v>
      </c>
      <c r="BM54">
        <v>0</v>
      </c>
      <c r="BN54">
        <v>20000</v>
      </c>
      <c r="BO54">
        <v>0</v>
      </c>
      <c r="BP54">
        <v>1.4641261635907551E-3</v>
      </c>
      <c r="BQ54">
        <v>17</v>
      </c>
    </row>
    <row r="55" spans="1:69" x14ac:dyDescent="0.25">
      <c r="A55">
        <v>18</v>
      </c>
      <c r="B55" t="s">
        <v>102</v>
      </c>
      <c r="C55" t="s">
        <v>103</v>
      </c>
      <c r="D55" t="s">
        <v>104</v>
      </c>
      <c r="E55" t="s">
        <v>121</v>
      </c>
      <c r="F55" t="s">
        <v>17</v>
      </c>
      <c r="G55" t="s">
        <v>17</v>
      </c>
      <c r="H55" t="s">
        <v>829</v>
      </c>
      <c r="I55">
        <v>26203223.850000001</v>
      </c>
      <c r="J55">
        <v>61425565.200000003</v>
      </c>
      <c r="K55">
        <v>87628789.049999997</v>
      </c>
      <c r="L55">
        <v>70.097471237393535</v>
      </c>
      <c r="M55">
        <v>0.57835472854637693</v>
      </c>
      <c r="N55">
        <v>0</v>
      </c>
      <c r="O55">
        <v>0</v>
      </c>
      <c r="P55">
        <v>0</v>
      </c>
      <c r="R55">
        <v>0</v>
      </c>
      <c r="S55">
        <v>654497.80000000005</v>
      </c>
      <c r="T55">
        <v>61425565.200000003</v>
      </c>
      <c r="U55">
        <v>62080063</v>
      </c>
      <c r="V55">
        <v>98.945719819904184</v>
      </c>
      <c r="W55">
        <v>2.7273283071143148</v>
      </c>
      <c r="X55">
        <v>0</v>
      </c>
      <c r="Y55">
        <v>0</v>
      </c>
      <c r="Z55">
        <v>0</v>
      </c>
      <c r="AB55">
        <v>0</v>
      </c>
      <c r="AC55">
        <v>4578.42</v>
      </c>
      <c r="AD55">
        <v>0</v>
      </c>
      <c r="AE55">
        <v>4578.42</v>
      </c>
      <c r="AF55">
        <v>0</v>
      </c>
      <c r="AG55">
        <v>1.6163936018664471E-3</v>
      </c>
      <c r="AH55">
        <v>626730.02</v>
      </c>
      <c r="AI55">
        <v>0</v>
      </c>
      <c r="AJ55">
        <v>626730.02</v>
      </c>
      <c r="AK55">
        <v>0</v>
      </c>
      <c r="AL55">
        <v>1.9597361793334728E-2</v>
      </c>
      <c r="AM55">
        <v>0</v>
      </c>
      <c r="AN55">
        <v>0</v>
      </c>
      <c r="AO55">
        <v>0</v>
      </c>
      <c r="AQ55">
        <v>0</v>
      </c>
      <c r="AR55">
        <v>45665.53</v>
      </c>
      <c r="AS55">
        <v>0</v>
      </c>
      <c r="AT55">
        <v>45665.53</v>
      </c>
      <c r="AU55">
        <v>0</v>
      </c>
      <c r="AV55">
        <v>4.2827970598410182E-2</v>
      </c>
      <c r="AW55">
        <v>1583705.1</v>
      </c>
      <c r="AX55">
        <v>0</v>
      </c>
      <c r="AY55">
        <v>1583705.1</v>
      </c>
      <c r="AZ55">
        <v>0</v>
      </c>
      <c r="BA55">
        <v>4.0423855296096801E-2</v>
      </c>
      <c r="BB55">
        <v>0</v>
      </c>
      <c r="BC55">
        <v>0</v>
      </c>
      <c r="BD55">
        <v>0</v>
      </c>
      <c r="BF55">
        <v>0</v>
      </c>
      <c r="BG55">
        <v>22976130.129999999</v>
      </c>
      <c r="BH55">
        <v>0</v>
      </c>
      <c r="BI55">
        <v>22976130.129999999</v>
      </c>
      <c r="BJ55">
        <v>0</v>
      </c>
      <c r="BK55">
        <v>6.5426787020084145</v>
      </c>
      <c r="BL55">
        <v>311916.84999999998</v>
      </c>
      <c r="BM55">
        <v>0</v>
      </c>
      <c r="BN55">
        <v>311916.84999999998</v>
      </c>
      <c r="BO55">
        <v>0</v>
      </c>
      <c r="BP55">
        <v>2.2834281047490648E-2</v>
      </c>
      <c r="BQ55">
        <v>18</v>
      </c>
    </row>
    <row r="56" spans="1:69" x14ac:dyDescent="0.25">
      <c r="A56">
        <v>19</v>
      </c>
      <c r="B56" t="s">
        <v>102</v>
      </c>
      <c r="C56" t="s">
        <v>103</v>
      </c>
      <c r="D56" t="s">
        <v>104</v>
      </c>
      <c r="E56" t="s">
        <v>121</v>
      </c>
      <c r="F56" t="s">
        <v>17</v>
      </c>
      <c r="G56" t="s">
        <v>17</v>
      </c>
      <c r="H56" t="s">
        <v>35</v>
      </c>
      <c r="I56">
        <v>0</v>
      </c>
      <c r="J56">
        <v>85669037.950000003</v>
      </c>
      <c r="K56">
        <v>85669037.950000003</v>
      </c>
      <c r="L56">
        <v>100</v>
      </c>
      <c r="M56">
        <v>0.56542026570891557</v>
      </c>
      <c r="N56">
        <v>0</v>
      </c>
      <c r="O56">
        <v>0</v>
      </c>
      <c r="P56">
        <v>0</v>
      </c>
      <c r="R56">
        <v>0</v>
      </c>
      <c r="S56">
        <v>0</v>
      </c>
      <c r="T56">
        <v>0</v>
      </c>
      <c r="U56">
        <v>0</v>
      </c>
      <c r="W56">
        <v>0</v>
      </c>
      <c r="X56">
        <v>0</v>
      </c>
      <c r="Y56">
        <v>85669037.950000003</v>
      </c>
      <c r="Z56">
        <v>85669037.950000003</v>
      </c>
      <c r="AA56">
        <v>100</v>
      </c>
      <c r="AB56">
        <v>2.5052440106344758</v>
      </c>
      <c r="AC56">
        <v>0</v>
      </c>
      <c r="AD56">
        <v>0</v>
      </c>
      <c r="AE56">
        <v>0</v>
      </c>
      <c r="AG56">
        <v>0</v>
      </c>
      <c r="AH56">
        <v>0</v>
      </c>
      <c r="AI56">
        <v>0</v>
      </c>
      <c r="AJ56">
        <v>0</v>
      </c>
      <c r="AL56">
        <v>0</v>
      </c>
      <c r="AM56">
        <v>0</v>
      </c>
      <c r="AN56">
        <v>0</v>
      </c>
      <c r="AO56">
        <v>0</v>
      </c>
      <c r="AQ56">
        <v>0</v>
      </c>
      <c r="AR56">
        <v>0</v>
      </c>
      <c r="AS56">
        <v>0</v>
      </c>
      <c r="AT56">
        <v>0</v>
      </c>
      <c r="AV56">
        <v>0</v>
      </c>
      <c r="AW56">
        <v>0</v>
      </c>
      <c r="AX56">
        <v>0</v>
      </c>
      <c r="AY56">
        <v>0</v>
      </c>
      <c r="BA56">
        <v>0</v>
      </c>
      <c r="BB56">
        <v>0</v>
      </c>
      <c r="BC56">
        <v>0</v>
      </c>
      <c r="BD56">
        <v>0</v>
      </c>
      <c r="BF56">
        <v>0</v>
      </c>
      <c r="BG56">
        <v>0</v>
      </c>
      <c r="BH56">
        <v>0</v>
      </c>
      <c r="BI56">
        <v>0</v>
      </c>
      <c r="BK56">
        <v>0</v>
      </c>
      <c r="BL56">
        <v>0</v>
      </c>
      <c r="BM56">
        <v>0</v>
      </c>
      <c r="BN56">
        <v>0</v>
      </c>
      <c r="BP56">
        <v>0</v>
      </c>
      <c r="BQ56">
        <v>19</v>
      </c>
    </row>
    <row r="57" spans="1:69" x14ac:dyDescent="0.25">
      <c r="A57">
        <v>20</v>
      </c>
      <c r="B57" t="s">
        <v>102</v>
      </c>
      <c r="C57" t="s">
        <v>103</v>
      </c>
      <c r="D57" t="s">
        <v>104</v>
      </c>
      <c r="E57" t="s">
        <v>121</v>
      </c>
      <c r="F57" t="s">
        <v>17</v>
      </c>
      <c r="G57" t="s">
        <v>17</v>
      </c>
      <c r="H57" t="s">
        <v>36</v>
      </c>
      <c r="I57">
        <v>878090.06</v>
      </c>
      <c r="J57">
        <v>74090348.930000007</v>
      </c>
      <c r="K57">
        <v>74968438.99000001</v>
      </c>
      <c r="L57">
        <v>98.828720363088891</v>
      </c>
      <c r="M57">
        <v>0.49479573610069272</v>
      </c>
      <c r="N57">
        <v>0</v>
      </c>
      <c r="O57">
        <v>0</v>
      </c>
      <c r="P57">
        <v>0</v>
      </c>
      <c r="R57">
        <v>0</v>
      </c>
      <c r="S57">
        <v>878090.06</v>
      </c>
      <c r="T57">
        <v>0</v>
      </c>
      <c r="U57">
        <v>878090.06</v>
      </c>
      <c r="V57">
        <v>0</v>
      </c>
      <c r="W57">
        <v>3.8576634125414899E-2</v>
      </c>
      <c r="X57">
        <v>0</v>
      </c>
      <c r="Y57">
        <v>74090348.930000007</v>
      </c>
      <c r="Z57">
        <v>74090348.930000007</v>
      </c>
      <c r="AA57">
        <v>100</v>
      </c>
      <c r="AB57">
        <v>2.166645118753793</v>
      </c>
      <c r="AC57">
        <v>0</v>
      </c>
      <c r="AD57">
        <v>0</v>
      </c>
      <c r="AE57">
        <v>0</v>
      </c>
      <c r="AG57">
        <v>0</v>
      </c>
      <c r="AH57">
        <v>0</v>
      </c>
      <c r="AI57">
        <v>0</v>
      </c>
      <c r="AJ57">
        <v>0</v>
      </c>
      <c r="AL57">
        <v>0</v>
      </c>
      <c r="AM57">
        <v>0</v>
      </c>
      <c r="AN57">
        <v>0</v>
      </c>
      <c r="AO57">
        <v>0</v>
      </c>
      <c r="AQ57">
        <v>0</v>
      </c>
      <c r="AR57">
        <v>0</v>
      </c>
      <c r="AS57">
        <v>0</v>
      </c>
      <c r="AT57">
        <v>0</v>
      </c>
      <c r="AV57">
        <v>0</v>
      </c>
      <c r="AW57">
        <v>0</v>
      </c>
      <c r="AX57">
        <v>0</v>
      </c>
      <c r="AY57">
        <v>0</v>
      </c>
      <c r="BA57">
        <v>0</v>
      </c>
      <c r="BB57">
        <v>0</v>
      </c>
      <c r="BC57">
        <v>0</v>
      </c>
      <c r="BD57">
        <v>0</v>
      </c>
      <c r="BF57">
        <v>0</v>
      </c>
      <c r="BG57">
        <v>0</v>
      </c>
      <c r="BH57">
        <v>0</v>
      </c>
      <c r="BI57">
        <v>0</v>
      </c>
      <c r="BK57">
        <v>0</v>
      </c>
      <c r="BL57">
        <v>0</v>
      </c>
      <c r="BM57">
        <v>0</v>
      </c>
      <c r="BN57">
        <v>0</v>
      </c>
      <c r="BP57">
        <v>0</v>
      </c>
      <c r="BQ57">
        <v>20</v>
      </c>
    </row>
    <row r="58" spans="1:69" x14ac:dyDescent="0.25">
      <c r="A58">
        <v>21</v>
      </c>
      <c r="B58" t="s">
        <v>102</v>
      </c>
      <c r="C58" t="s">
        <v>103</v>
      </c>
      <c r="D58" t="s">
        <v>104</v>
      </c>
      <c r="E58" t="s">
        <v>121</v>
      </c>
      <c r="F58" t="s">
        <v>17</v>
      </c>
      <c r="G58" t="s">
        <v>17</v>
      </c>
      <c r="H58" t="s">
        <v>37</v>
      </c>
      <c r="I58">
        <v>69725628.150000006</v>
      </c>
      <c r="J58">
        <v>0</v>
      </c>
      <c r="K58">
        <v>69725628.150000006</v>
      </c>
      <c r="L58">
        <v>0</v>
      </c>
      <c r="M58">
        <v>0.46019290211130531</v>
      </c>
      <c r="N58">
        <v>0</v>
      </c>
      <c r="O58">
        <v>0</v>
      </c>
      <c r="P58">
        <v>0</v>
      </c>
      <c r="R58">
        <v>0</v>
      </c>
      <c r="S58">
        <v>69725628.150000006</v>
      </c>
      <c r="T58">
        <v>0</v>
      </c>
      <c r="U58">
        <v>69725628.150000006</v>
      </c>
      <c r="V58">
        <v>0</v>
      </c>
      <c r="W58">
        <v>3.0632165979731969</v>
      </c>
      <c r="X58">
        <v>0</v>
      </c>
      <c r="Y58">
        <v>0</v>
      </c>
      <c r="Z58">
        <v>0</v>
      </c>
      <c r="AB58">
        <v>0</v>
      </c>
      <c r="AC58">
        <v>0</v>
      </c>
      <c r="AD58">
        <v>0</v>
      </c>
      <c r="AE58">
        <v>0</v>
      </c>
      <c r="AG58">
        <v>0</v>
      </c>
      <c r="AH58">
        <v>0</v>
      </c>
      <c r="AI58">
        <v>0</v>
      </c>
      <c r="AJ58">
        <v>0</v>
      </c>
      <c r="AL58">
        <v>0</v>
      </c>
      <c r="AM58">
        <v>0</v>
      </c>
      <c r="AN58">
        <v>0</v>
      </c>
      <c r="AO58">
        <v>0</v>
      </c>
      <c r="AQ58">
        <v>0</v>
      </c>
      <c r="AR58">
        <v>0</v>
      </c>
      <c r="AS58">
        <v>0</v>
      </c>
      <c r="AT58">
        <v>0</v>
      </c>
      <c r="AV58">
        <v>0</v>
      </c>
      <c r="AW58">
        <v>0</v>
      </c>
      <c r="AX58">
        <v>0</v>
      </c>
      <c r="AY58">
        <v>0</v>
      </c>
      <c r="BA58">
        <v>0</v>
      </c>
      <c r="BB58">
        <v>0</v>
      </c>
      <c r="BC58">
        <v>0</v>
      </c>
      <c r="BD58">
        <v>0</v>
      </c>
      <c r="BF58">
        <v>0</v>
      </c>
      <c r="BG58">
        <v>0</v>
      </c>
      <c r="BH58">
        <v>0</v>
      </c>
      <c r="BI58">
        <v>0</v>
      </c>
      <c r="BK58">
        <v>0</v>
      </c>
      <c r="BL58">
        <v>0</v>
      </c>
      <c r="BM58">
        <v>0</v>
      </c>
      <c r="BN58">
        <v>0</v>
      </c>
      <c r="BP58">
        <v>0</v>
      </c>
      <c r="BQ58">
        <v>21</v>
      </c>
    </row>
    <row r="59" spans="1:69" x14ac:dyDescent="0.25">
      <c r="A59">
        <v>22</v>
      </c>
      <c r="B59" t="s">
        <v>102</v>
      </c>
      <c r="C59" t="s">
        <v>103</v>
      </c>
      <c r="D59" t="s">
        <v>104</v>
      </c>
      <c r="E59" t="s">
        <v>121</v>
      </c>
      <c r="F59" t="s">
        <v>17</v>
      </c>
      <c r="G59" t="s">
        <v>17</v>
      </c>
      <c r="H59" t="s">
        <v>38</v>
      </c>
      <c r="I59">
        <v>3570273.34</v>
      </c>
      <c r="J59">
        <v>56619458.890000001</v>
      </c>
      <c r="K59">
        <v>60189732.229999997</v>
      </c>
      <c r="L59">
        <v>94.068301672522665</v>
      </c>
      <c r="M59">
        <v>0.39725547531300459</v>
      </c>
      <c r="N59">
        <v>0</v>
      </c>
      <c r="O59">
        <v>0</v>
      </c>
      <c r="P59">
        <v>0</v>
      </c>
      <c r="R59">
        <v>0</v>
      </c>
      <c r="S59">
        <v>3341776.79</v>
      </c>
      <c r="T59">
        <v>0</v>
      </c>
      <c r="U59">
        <v>3341776.79</v>
      </c>
      <c r="V59">
        <v>0</v>
      </c>
      <c r="W59">
        <v>0.14681239024233286</v>
      </c>
      <c r="X59">
        <v>0</v>
      </c>
      <c r="Y59">
        <v>0</v>
      </c>
      <c r="Z59">
        <v>0</v>
      </c>
      <c r="AB59">
        <v>0</v>
      </c>
      <c r="AC59">
        <v>0</v>
      </c>
      <c r="AD59">
        <v>0</v>
      </c>
      <c r="AE59">
        <v>0</v>
      </c>
      <c r="AG59">
        <v>0</v>
      </c>
      <c r="AH59">
        <v>0</v>
      </c>
      <c r="AI59">
        <v>0</v>
      </c>
      <c r="AJ59">
        <v>0</v>
      </c>
      <c r="AL59">
        <v>0</v>
      </c>
      <c r="AM59">
        <v>0</v>
      </c>
      <c r="AN59">
        <v>0</v>
      </c>
      <c r="AO59">
        <v>0</v>
      </c>
      <c r="AQ59">
        <v>0</v>
      </c>
      <c r="AR59">
        <v>0</v>
      </c>
      <c r="AS59">
        <v>0</v>
      </c>
      <c r="AT59">
        <v>0</v>
      </c>
      <c r="AV59">
        <v>0</v>
      </c>
      <c r="AW59">
        <v>0</v>
      </c>
      <c r="AX59">
        <v>0</v>
      </c>
      <c r="AY59">
        <v>0</v>
      </c>
      <c r="BA59">
        <v>0</v>
      </c>
      <c r="BB59">
        <v>0</v>
      </c>
      <c r="BC59">
        <v>56619458.890000001</v>
      </c>
      <c r="BD59">
        <v>56619458.890000001</v>
      </c>
      <c r="BE59">
        <v>100</v>
      </c>
      <c r="BF59">
        <v>100</v>
      </c>
      <c r="BG59">
        <v>0</v>
      </c>
      <c r="BH59">
        <v>0</v>
      </c>
      <c r="BI59">
        <v>0</v>
      </c>
      <c r="BK59">
        <v>0</v>
      </c>
      <c r="BL59">
        <v>228496.55</v>
      </c>
      <c r="BM59">
        <v>0</v>
      </c>
      <c r="BN59">
        <v>228496.55</v>
      </c>
      <c r="BO59">
        <v>0</v>
      </c>
      <c r="BP59">
        <v>1.6727388857261157E-2</v>
      </c>
      <c r="BQ59">
        <v>22</v>
      </c>
    </row>
    <row r="60" spans="1:69" x14ac:dyDescent="0.25">
      <c r="A60">
        <v>23</v>
      </c>
      <c r="B60" t="s">
        <v>102</v>
      </c>
      <c r="C60" t="s">
        <v>103</v>
      </c>
      <c r="D60" t="s">
        <v>104</v>
      </c>
      <c r="E60" t="s">
        <v>121</v>
      </c>
      <c r="F60" t="s">
        <v>17</v>
      </c>
      <c r="G60" t="s">
        <v>17</v>
      </c>
      <c r="H60" t="s">
        <v>39</v>
      </c>
      <c r="I60">
        <v>51145777.899999999</v>
      </c>
      <c r="J60">
        <v>0</v>
      </c>
      <c r="K60">
        <v>51145777.899999999</v>
      </c>
      <c r="L60">
        <v>0</v>
      </c>
      <c r="M60">
        <v>0.33756488951102059</v>
      </c>
      <c r="N60">
        <v>7603.43</v>
      </c>
      <c r="O60">
        <v>0</v>
      </c>
      <c r="P60">
        <v>7603.43</v>
      </c>
      <c r="Q60">
        <v>0</v>
      </c>
      <c r="R60">
        <v>3.6369916956056408E-3</v>
      </c>
      <c r="S60">
        <v>3978162.72</v>
      </c>
      <c r="T60">
        <v>0</v>
      </c>
      <c r="U60">
        <v>3978162.72</v>
      </c>
      <c r="V60">
        <v>0</v>
      </c>
      <c r="W60">
        <v>0.17477037348629748</v>
      </c>
      <c r="X60">
        <v>0</v>
      </c>
      <c r="Y60">
        <v>0</v>
      </c>
      <c r="Z60">
        <v>0</v>
      </c>
      <c r="AB60">
        <v>0</v>
      </c>
      <c r="AC60">
        <v>0</v>
      </c>
      <c r="AD60">
        <v>0</v>
      </c>
      <c r="AE60">
        <v>0</v>
      </c>
      <c r="AG60">
        <v>0</v>
      </c>
      <c r="AH60">
        <v>6611384.7599999998</v>
      </c>
      <c r="AI60">
        <v>0</v>
      </c>
      <c r="AJ60">
        <v>6611384.7599999998</v>
      </c>
      <c r="AK60">
        <v>0</v>
      </c>
      <c r="AL60">
        <v>0.20673287534026133</v>
      </c>
      <c r="AM60">
        <v>153698.34</v>
      </c>
      <c r="AN60">
        <v>0</v>
      </c>
      <c r="AO60">
        <v>153698.34</v>
      </c>
      <c r="AP60">
        <v>0</v>
      </c>
      <c r="AQ60">
        <v>0.14140255835250704</v>
      </c>
      <c r="AR60">
        <v>3567.7</v>
      </c>
      <c r="AS60">
        <v>0</v>
      </c>
      <c r="AT60">
        <v>3567.7</v>
      </c>
      <c r="AU60">
        <v>0</v>
      </c>
      <c r="AV60">
        <v>3.34601067159295E-3</v>
      </c>
      <c r="AW60">
        <v>34989696.969999999</v>
      </c>
      <c r="AX60">
        <v>0</v>
      </c>
      <c r="AY60">
        <v>34989696.969999999</v>
      </c>
      <c r="AZ60">
        <v>0</v>
      </c>
      <c r="BA60">
        <v>0.89310721242834712</v>
      </c>
      <c r="BB60">
        <v>0</v>
      </c>
      <c r="BC60">
        <v>0</v>
      </c>
      <c r="BD60">
        <v>0</v>
      </c>
      <c r="BF60">
        <v>0</v>
      </c>
      <c r="BG60">
        <v>2441015.83</v>
      </c>
      <c r="BH60">
        <v>0</v>
      </c>
      <c r="BI60">
        <v>2441015.83</v>
      </c>
      <c r="BJ60">
        <v>0</v>
      </c>
      <c r="BK60">
        <v>0.69510323069389723</v>
      </c>
      <c r="BL60">
        <v>2960648.15</v>
      </c>
      <c r="BM60">
        <v>0</v>
      </c>
      <c r="BN60">
        <v>2960648.15</v>
      </c>
      <c r="BO60">
        <v>0</v>
      </c>
      <c r="BP60">
        <v>0.21673812088007835</v>
      </c>
      <c r="BQ60">
        <v>23</v>
      </c>
    </row>
    <row r="61" spans="1:69" x14ac:dyDescent="0.25">
      <c r="A61">
        <v>24</v>
      </c>
      <c r="B61" t="s">
        <v>102</v>
      </c>
      <c r="C61" t="s">
        <v>103</v>
      </c>
      <c r="D61" t="s">
        <v>104</v>
      </c>
      <c r="E61" t="s">
        <v>121</v>
      </c>
      <c r="F61" t="s">
        <v>17</v>
      </c>
      <c r="G61" t="s">
        <v>17</v>
      </c>
      <c r="H61" t="s">
        <v>40</v>
      </c>
      <c r="I61">
        <v>47692727</v>
      </c>
      <c r="J61">
        <v>28000</v>
      </c>
      <c r="K61">
        <v>47720727</v>
      </c>
      <c r="L61">
        <v>5.8674713819846042E-2</v>
      </c>
      <c r="M61">
        <v>0.31495936905361993</v>
      </c>
      <c r="N61">
        <v>0</v>
      </c>
      <c r="O61">
        <v>0</v>
      </c>
      <c r="P61">
        <v>0</v>
      </c>
      <c r="R61">
        <v>0</v>
      </c>
      <c r="S61">
        <v>1422.41</v>
      </c>
      <c r="T61">
        <v>0</v>
      </c>
      <c r="U61">
        <v>1422.41</v>
      </c>
      <c r="V61">
        <v>0</v>
      </c>
      <c r="W61">
        <v>6.2489934285705744E-5</v>
      </c>
      <c r="X61">
        <v>0</v>
      </c>
      <c r="Y61">
        <v>0</v>
      </c>
      <c r="Z61">
        <v>0</v>
      </c>
      <c r="AB61">
        <v>0</v>
      </c>
      <c r="AC61">
        <v>22067.41</v>
      </c>
      <c r="AD61">
        <v>0</v>
      </c>
      <c r="AE61">
        <v>22067.41</v>
      </c>
      <c r="AF61">
        <v>0</v>
      </c>
      <c r="AG61">
        <v>7.7908143712817199E-3</v>
      </c>
      <c r="AH61">
        <v>1926524.47</v>
      </c>
      <c r="AI61">
        <v>7000</v>
      </c>
      <c r="AJ61">
        <v>1933524.47</v>
      </c>
      <c r="AK61">
        <v>0.36203317354447551</v>
      </c>
      <c r="AL61">
        <v>6.0459811028129432E-2</v>
      </c>
      <c r="AM61">
        <v>195881.48</v>
      </c>
      <c r="AN61">
        <v>0</v>
      </c>
      <c r="AO61">
        <v>195881.48</v>
      </c>
      <c r="AP61">
        <v>0</v>
      </c>
      <c r="AQ61">
        <v>0.18021107063274361</v>
      </c>
      <c r="AR61">
        <v>381959.92</v>
      </c>
      <c r="AS61">
        <v>0</v>
      </c>
      <c r="AT61">
        <v>381959.92</v>
      </c>
      <c r="AU61">
        <v>0</v>
      </c>
      <c r="AV61">
        <v>0.35822573883476455</v>
      </c>
      <c r="AW61">
        <v>22211003.359999999</v>
      </c>
      <c r="AX61">
        <v>0</v>
      </c>
      <c r="AY61">
        <v>22211003.359999999</v>
      </c>
      <c r="AZ61">
        <v>0</v>
      </c>
      <c r="BA61">
        <v>0.56693281205305202</v>
      </c>
      <c r="BB61">
        <v>0</v>
      </c>
      <c r="BC61">
        <v>0</v>
      </c>
      <c r="BD61">
        <v>0</v>
      </c>
      <c r="BF61">
        <v>0</v>
      </c>
      <c r="BG61">
        <v>20283173.34</v>
      </c>
      <c r="BH61">
        <v>21000</v>
      </c>
      <c r="BI61">
        <v>20304173.34</v>
      </c>
      <c r="BJ61">
        <v>0.10342701300047116</v>
      </c>
      <c r="BK61">
        <v>5.7818127648942355</v>
      </c>
      <c r="BL61">
        <v>2670694.61</v>
      </c>
      <c r="BM61">
        <v>0</v>
      </c>
      <c r="BN61">
        <v>2670694.61</v>
      </c>
      <c r="BO61">
        <v>0</v>
      </c>
      <c r="BP61">
        <v>0.1955116926730904</v>
      </c>
      <c r="BQ61">
        <v>24</v>
      </c>
    </row>
    <row r="62" spans="1:69" x14ac:dyDescent="0.25">
      <c r="A62">
        <v>25</v>
      </c>
      <c r="B62" t="s">
        <v>102</v>
      </c>
      <c r="C62" t="s">
        <v>103</v>
      </c>
      <c r="D62" t="s">
        <v>104</v>
      </c>
      <c r="E62" t="s">
        <v>121</v>
      </c>
      <c r="F62" t="s">
        <v>17</v>
      </c>
      <c r="G62" t="s">
        <v>17</v>
      </c>
      <c r="H62" t="s">
        <v>41</v>
      </c>
      <c r="I62">
        <v>35948607.370000005</v>
      </c>
      <c r="J62">
        <v>431452.04</v>
      </c>
      <c r="K62">
        <v>36380059.410000004</v>
      </c>
      <c r="L62">
        <v>1.1859574915411055</v>
      </c>
      <c r="M62">
        <v>0.24011035200504824</v>
      </c>
      <c r="N62">
        <v>0</v>
      </c>
      <c r="O62">
        <v>0</v>
      </c>
      <c r="P62">
        <v>0</v>
      </c>
      <c r="R62">
        <v>0</v>
      </c>
      <c r="S62">
        <v>28239220.66</v>
      </c>
      <c r="T62">
        <v>0</v>
      </c>
      <c r="U62">
        <v>28239220.66</v>
      </c>
      <c r="V62">
        <v>0</v>
      </c>
      <c r="W62">
        <v>1.2406177145288235</v>
      </c>
      <c r="X62">
        <v>0</v>
      </c>
      <c r="Y62">
        <v>417349.44</v>
      </c>
      <c r="Z62">
        <v>417349.44</v>
      </c>
      <c r="AA62">
        <v>100</v>
      </c>
      <c r="AB62">
        <v>1.2204668219945296E-2</v>
      </c>
      <c r="AC62">
        <v>0</v>
      </c>
      <c r="AD62">
        <v>0</v>
      </c>
      <c r="AE62">
        <v>0</v>
      </c>
      <c r="AG62">
        <v>0</v>
      </c>
      <c r="AH62">
        <v>6901717.2599999998</v>
      </c>
      <c r="AI62">
        <v>14102.6</v>
      </c>
      <c r="AJ62">
        <v>6915819.8599999994</v>
      </c>
      <c r="AK62">
        <v>0.20391797770163436</v>
      </c>
      <c r="AL62">
        <v>0.21625232487499088</v>
      </c>
      <c r="AM62">
        <v>0</v>
      </c>
      <c r="AN62">
        <v>0</v>
      </c>
      <c r="AO62">
        <v>0</v>
      </c>
      <c r="AQ62">
        <v>0</v>
      </c>
      <c r="AR62">
        <v>0</v>
      </c>
      <c r="AS62">
        <v>0</v>
      </c>
      <c r="AT62">
        <v>0</v>
      </c>
      <c r="AV62">
        <v>0</v>
      </c>
      <c r="AW62">
        <v>0</v>
      </c>
      <c r="AX62">
        <v>0</v>
      </c>
      <c r="AY62">
        <v>0</v>
      </c>
      <c r="BA62">
        <v>0</v>
      </c>
      <c r="BB62">
        <v>0</v>
      </c>
      <c r="BC62">
        <v>0</v>
      </c>
      <c r="BD62">
        <v>0</v>
      </c>
      <c r="BF62">
        <v>0</v>
      </c>
      <c r="BG62">
        <v>0</v>
      </c>
      <c r="BH62">
        <v>0</v>
      </c>
      <c r="BI62">
        <v>0</v>
      </c>
      <c r="BK62">
        <v>0</v>
      </c>
      <c r="BL62">
        <v>807669.45</v>
      </c>
      <c r="BM62">
        <v>0</v>
      </c>
      <c r="BN62">
        <v>807669.45</v>
      </c>
      <c r="BO62">
        <v>0</v>
      </c>
      <c r="BP62">
        <v>5.9126498663897763E-2</v>
      </c>
      <c r="BQ62">
        <v>25</v>
      </c>
    </row>
    <row r="63" spans="1:69" x14ac:dyDescent="0.25">
      <c r="A63">
        <v>26</v>
      </c>
      <c r="B63" t="s">
        <v>102</v>
      </c>
      <c r="C63" t="s">
        <v>103</v>
      </c>
      <c r="D63" t="s">
        <v>104</v>
      </c>
      <c r="E63" t="s">
        <v>121</v>
      </c>
      <c r="F63" t="s">
        <v>17</v>
      </c>
      <c r="G63" t="s">
        <v>17</v>
      </c>
      <c r="H63" t="s">
        <v>42</v>
      </c>
      <c r="I63">
        <v>22681688.84</v>
      </c>
      <c r="J63">
        <v>4431013.7299999995</v>
      </c>
      <c r="K63">
        <v>27112702.57</v>
      </c>
      <c r="L63">
        <v>16.342943749557755</v>
      </c>
      <c r="M63">
        <v>0.1789452976017247</v>
      </c>
      <c r="N63">
        <v>0</v>
      </c>
      <c r="O63">
        <v>0</v>
      </c>
      <c r="P63">
        <v>0</v>
      </c>
      <c r="R63">
        <v>0</v>
      </c>
      <c r="S63">
        <v>701836.45</v>
      </c>
      <c r="T63">
        <v>4429720.63</v>
      </c>
      <c r="U63">
        <v>5131557.08</v>
      </c>
      <c r="V63">
        <v>86.323128846498179</v>
      </c>
      <c r="W63">
        <v>0.22544179576391338</v>
      </c>
      <c r="X63">
        <v>0</v>
      </c>
      <c r="Y63">
        <v>0</v>
      </c>
      <c r="Z63">
        <v>0</v>
      </c>
      <c r="AB63">
        <v>0</v>
      </c>
      <c r="AC63">
        <v>0</v>
      </c>
      <c r="AD63">
        <v>0</v>
      </c>
      <c r="AE63">
        <v>0</v>
      </c>
      <c r="AG63">
        <v>0</v>
      </c>
      <c r="AH63">
        <v>257991.1</v>
      </c>
      <c r="AI63">
        <v>0</v>
      </c>
      <c r="AJ63">
        <v>257991.1</v>
      </c>
      <c r="AK63">
        <v>0</v>
      </c>
      <c r="AL63">
        <v>8.0671816648584978E-3</v>
      </c>
      <c r="AM63">
        <v>0</v>
      </c>
      <c r="AN63">
        <v>0</v>
      </c>
      <c r="AO63">
        <v>0</v>
      </c>
      <c r="AQ63">
        <v>0</v>
      </c>
      <c r="AR63">
        <v>8620.69</v>
      </c>
      <c r="AS63">
        <v>0</v>
      </c>
      <c r="AT63">
        <v>8620.69</v>
      </c>
      <c r="AU63">
        <v>0</v>
      </c>
      <c r="AV63">
        <v>8.0850185656009838E-3</v>
      </c>
      <c r="AW63">
        <v>5082972.8099999996</v>
      </c>
      <c r="AX63">
        <v>1293.0999999999999</v>
      </c>
      <c r="AY63">
        <v>5084265.9099999992</v>
      </c>
      <c r="AZ63">
        <v>2.5433366839776483E-2</v>
      </c>
      <c r="BA63">
        <v>0.12977518947985828</v>
      </c>
      <c r="BB63">
        <v>0</v>
      </c>
      <c r="BC63">
        <v>0</v>
      </c>
      <c r="BD63">
        <v>0</v>
      </c>
      <c r="BF63">
        <v>0</v>
      </c>
      <c r="BG63">
        <v>15646583.619999999</v>
      </c>
      <c r="BH63">
        <v>0</v>
      </c>
      <c r="BI63">
        <v>15646583.619999999</v>
      </c>
      <c r="BJ63">
        <v>0</v>
      </c>
      <c r="BK63">
        <v>4.4555183501551543</v>
      </c>
      <c r="BL63">
        <v>983684.17</v>
      </c>
      <c r="BM63">
        <v>0</v>
      </c>
      <c r="BN63">
        <v>983684.17</v>
      </c>
      <c r="BO63">
        <v>0</v>
      </c>
      <c r="BP63">
        <v>7.2011886500352812E-2</v>
      </c>
      <c r="BQ63">
        <v>26</v>
      </c>
    </row>
    <row r="64" spans="1:69" x14ac:dyDescent="0.25">
      <c r="A64">
        <v>27</v>
      </c>
      <c r="B64" t="s">
        <v>102</v>
      </c>
      <c r="C64" t="s">
        <v>103</v>
      </c>
      <c r="D64" t="s">
        <v>104</v>
      </c>
      <c r="E64" t="s">
        <v>121</v>
      </c>
      <c r="F64" t="s">
        <v>17</v>
      </c>
      <c r="G64" t="s">
        <v>17</v>
      </c>
      <c r="H64" t="s">
        <v>43</v>
      </c>
      <c r="I64">
        <v>23464703.32</v>
      </c>
      <c r="J64">
        <v>54364</v>
      </c>
      <c r="K64">
        <v>23519067.32</v>
      </c>
      <c r="L64">
        <v>0.23114862192588001</v>
      </c>
      <c r="M64">
        <v>0.15522711135219738</v>
      </c>
      <c r="N64">
        <v>91294.84</v>
      </c>
      <c r="O64">
        <v>0</v>
      </c>
      <c r="P64">
        <v>91294.84</v>
      </c>
      <c r="Q64">
        <v>0</v>
      </c>
      <c r="R64">
        <v>4.3669577405413829E-2</v>
      </c>
      <c r="S64">
        <v>5757012.5</v>
      </c>
      <c r="T64">
        <v>0</v>
      </c>
      <c r="U64">
        <v>5757012.5</v>
      </c>
      <c r="V64">
        <v>0</v>
      </c>
      <c r="W64">
        <v>0.25291957509226348</v>
      </c>
      <c r="X64">
        <v>0</v>
      </c>
      <c r="Y64">
        <v>54364</v>
      </c>
      <c r="Z64">
        <v>54364</v>
      </c>
      <c r="AA64">
        <v>100</v>
      </c>
      <c r="AB64">
        <v>1.5897818938228503E-3</v>
      </c>
      <c r="AC64">
        <v>7440.34</v>
      </c>
      <c r="AD64">
        <v>0</v>
      </c>
      <c r="AE64">
        <v>7440.34</v>
      </c>
      <c r="AF64">
        <v>0</v>
      </c>
      <c r="AG64">
        <v>2.6267834693433543E-3</v>
      </c>
      <c r="AH64">
        <v>0</v>
      </c>
      <c r="AI64">
        <v>0</v>
      </c>
      <c r="AJ64">
        <v>0</v>
      </c>
      <c r="AL64">
        <v>0</v>
      </c>
      <c r="AM64">
        <v>0</v>
      </c>
      <c r="AN64">
        <v>0</v>
      </c>
      <c r="AO64">
        <v>0</v>
      </c>
      <c r="AQ64">
        <v>0</v>
      </c>
      <c r="AR64">
        <v>0</v>
      </c>
      <c r="AS64">
        <v>0</v>
      </c>
      <c r="AT64">
        <v>0</v>
      </c>
      <c r="AV64">
        <v>0</v>
      </c>
      <c r="AW64">
        <v>13382123.67</v>
      </c>
      <c r="AX64">
        <v>0</v>
      </c>
      <c r="AY64">
        <v>13382123.67</v>
      </c>
      <c r="AZ64">
        <v>0</v>
      </c>
      <c r="BA64">
        <v>0.34157686982920737</v>
      </c>
      <c r="BB64">
        <v>0</v>
      </c>
      <c r="BC64">
        <v>0</v>
      </c>
      <c r="BD64">
        <v>0</v>
      </c>
      <c r="BF64">
        <v>0</v>
      </c>
      <c r="BG64">
        <v>0</v>
      </c>
      <c r="BH64">
        <v>0</v>
      </c>
      <c r="BI64">
        <v>0</v>
      </c>
      <c r="BK64">
        <v>0</v>
      </c>
      <c r="BL64">
        <v>4226831.97</v>
      </c>
      <c r="BM64">
        <v>0</v>
      </c>
      <c r="BN64">
        <v>4226831.97</v>
      </c>
      <c r="BO64">
        <v>0</v>
      </c>
      <c r="BP64">
        <v>0.30943076381894269</v>
      </c>
      <c r="BQ64">
        <v>27</v>
      </c>
    </row>
    <row r="65" spans="1:69" x14ac:dyDescent="0.25">
      <c r="A65">
        <v>28</v>
      </c>
      <c r="B65" t="s">
        <v>102</v>
      </c>
      <c r="C65" t="s">
        <v>103</v>
      </c>
      <c r="D65" t="s">
        <v>104</v>
      </c>
      <c r="E65" t="s">
        <v>121</v>
      </c>
      <c r="F65" t="s">
        <v>17</v>
      </c>
      <c r="G65" t="s">
        <v>17</v>
      </c>
      <c r="H65" t="s">
        <v>44</v>
      </c>
      <c r="I65">
        <v>15242378.49</v>
      </c>
      <c r="J65">
        <v>5947232</v>
      </c>
      <c r="K65">
        <v>21189610.490000002</v>
      </c>
      <c r="L65">
        <v>28.066735831725993</v>
      </c>
      <c r="M65">
        <v>0.13985257077961882</v>
      </c>
      <c r="N65">
        <v>66409.429999999993</v>
      </c>
      <c r="O65">
        <v>0</v>
      </c>
      <c r="P65">
        <v>66409.429999999993</v>
      </c>
      <c r="Q65">
        <v>0</v>
      </c>
      <c r="R65">
        <v>3.1765998427013081E-2</v>
      </c>
      <c r="S65">
        <v>679902.71999999997</v>
      </c>
      <c r="T65">
        <v>0</v>
      </c>
      <c r="U65">
        <v>679902.71999999997</v>
      </c>
      <c r="V65">
        <v>0</v>
      </c>
      <c r="W65">
        <v>2.9869781774223038E-2</v>
      </c>
      <c r="X65">
        <v>0</v>
      </c>
      <c r="Y65">
        <v>5947232</v>
      </c>
      <c r="Z65">
        <v>5947232</v>
      </c>
      <c r="AA65">
        <v>100</v>
      </c>
      <c r="AB65">
        <v>0.1739165946575649</v>
      </c>
      <c r="AC65">
        <v>0</v>
      </c>
      <c r="AD65">
        <v>0</v>
      </c>
      <c r="AE65">
        <v>0</v>
      </c>
      <c r="AG65">
        <v>0</v>
      </c>
      <c r="AH65">
        <v>99384.94</v>
      </c>
      <c r="AI65">
        <v>0</v>
      </c>
      <c r="AJ65">
        <v>99384.94</v>
      </c>
      <c r="AK65">
        <v>0</v>
      </c>
      <c r="AL65">
        <v>3.1076900161713405E-3</v>
      </c>
      <c r="AM65">
        <v>820505.58</v>
      </c>
      <c r="AN65">
        <v>0</v>
      </c>
      <c r="AO65">
        <v>820505.58</v>
      </c>
      <c r="AP65">
        <v>0</v>
      </c>
      <c r="AQ65">
        <v>0.75486559031481815</v>
      </c>
      <c r="AR65">
        <v>0</v>
      </c>
      <c r="AS65">
        <v>0</v>
      </c>
      <c r="AT65">
        <v>0</v>
      </c>
      <c r="AV65">
        <v>0</v>
      </c>
      <c r="AW65">
        <v>11345055.630000001</v>
      </c>
      <c r="AX65">
        <v>0</v>
      </c>
      <c r="AY65">
        <v>11345055.630000001</v>
      </c>
      <c r="AZ65">
        <v>0</v>
      </c>
      <c r="BA65">
        <v>0.28958098771879204</v>
      </c>
      <c r="BB65">
        <v>0</v>
      </c>
      <c r="BC65">
        <v>0</v>
      </c>
      <c r="BD65">
        <v>0</v>
      </c>
      <c r="BF65">
        <v>0</v>
      </c>
      <c r="BG65">
        <v>2216465.02</v>
      </c>
      <c r="BH65">
        <v>0</v>
      </c>
      <c r="BI65">
        <v>2216465.02</v>
      </c>
      <c r="BJ65">
        <v>0</v>
      </c>
      <c r="BK65">
        <v>0.63116018224347747</v>
      </c>
      <c r="BL65">
        <v>14655.17</v>
      </c>
      <c r="BM65">
        <v>0</v>
      </c>
      <c r="BN65">
        <v>14655.17</v>
      </c>
      <c r="BO65">
        <v>0</v>
      </c>
      <c r="BP65">
        <v>1.0728508914435164E-3</v>
      </c>
      <c r="BQ65">
        <v>28</v>
      </c>
    </row>
    <row r="66" spans="1:69" x14ac:dyDescent="0.25">
      <c r="A66">
        <v>29</v>
      </c>
      <c r="B66" t="s">
        <v>102</v>
      </c>
      <c r="C66" t="s">
        <v>103</v>
      </c>
      <c r="D66" t="s">
        <v>104</v>
      </c>
      <c r="E66" t="s">
        <v>121</v>
      </c>
      <c r="F66" t="s">
        <v>17</v>
      </c>
      <c r="G66" t="s">
        <v>17</v>
      </c>
      <c r="H66" t="s">
        <v>45</v>
      </c>
      <c r="I66">
        <v>12347891.5</v>
      </c>
      <c r="J66">
        <v>0</v>
      </c>
      <c r="K66">
        <v>12347891.5</v>
      </c>
      <c r="L66">
        <v>0</v>
      </c>
      <c r="M66">
        <v>8.1496749116637651E-2</v>
      </c>
      <c r="N66">
        <v>0</v>
      </c>
      <c r="O66">
        <v>0</v>
      </c>
      <c r="P66">
        <v>0</v>
      </c>
      <c r="R66">
        <v>0</v>
      </c>
      <c r="S66">
        <v>0</v>
      </c>
      <c r="T66">
        <v>0</v>
      </c>
      <c r="U66">
        <v>0</v>
      </c>
      <c r="W66">
        <v>0</v>
      </c>
      <c r="X66">
        <v>0</v>
      </c>
      <c r="Y66">
        <v>0</v>
      </c>
      <c r="Z66">
        <v>0</v>
      </c>
      <c r="AB66">
        <v>0</v>
      </c>
      <c r="AC66">
        <v>0</v>
      </c>
      <c r="AD66">
        <v>0</v>
      </c>
      <c r="AE66">
        <v>0</v>
      </c>
      <c r="AG66">
        <v>0</v>
      </c>
      <c r="AH66">
        <v>0</v>
      </c>
      <c r="AI66">
        <v>0</v>
      </c>
      <c r="AJ66">
        <v>0</v>
      </c>
      <c r="AL66">
        <v>0</v>
      </c>
      <c r="AM66">
        <v>0</v>
      </c>
      <c r="AN66">
        <v>0</v>
      </c>
      <c r="AO66">
        <v>0</v>
      </c>
      <c r="AQ66">
        <v>0</v>
      </c>
      <c r="AR66">
        <v>0</v>
      </c>
      <c r="AS66">
        <v>0</v>
      </c>
      <c r="AT66">
        <v>0</v>
      </c>
      <c r="AV66">
        <v>0</v>
      </c>
      <c r="AW66">
        <v>6620943.3600000003</v>
      </c>
      <c r="AX66">
        <v>0</v>
      </c>
      <c r="AY66">
        <v>6620943.3600000003</v>
      </c>
      <c r="AZ66">
        <v>0</v>
      </c>
      <c r="BA66">
        <v>0.16899867046478095</v>
      </c>
      <c r="BB66">
        <v>0</v>
      </c>
      <c r="BC66">
        <v>0</v>
      </c>
      <c r="BD66">
        <v>0</v>
      </c>
      <c r="BF66">
        <v>0</v>
      </c>
      <c r="BG66">
        <v>5707600.5300000003</v>
      </c>
      <c r="BH66">
        <v>0</v>
      </c>
      <c r="BI66">
        <v>5707600.5300000003</v>
      </c>
      <c r="BJ66">
        <v>0</v>
      </c>
      <c r="BK66">
        <v>1.6252953049932495</v>
      </c>
      <c r="BL66">
        <v>19347.61</v>
      </c>
      <c r="BM66">
        <v>0</v>
      </c>
      <c r="BN66">
        <v>19347.61</v>
      </c>
      <c r="BO66">
        <v>0</v>
      </c>
      <c r="BP66">
        <v>1.4163671001975065E-3</v>
      </c>
      <c r="BQ66">
        <v>29</v>
      </c>
    </row>
    <row r="67" spans="1:69" x14ac:dyDescent="0.25">
      <c r="A67">
        <v>30</v>
      </c>
      <c r="B67" t="s">
        <v>102</v>
      </c>
      <c r="C67" t="s">
        <v>103</v>
      </c>
      <c r="D67" t="s">
        <v>104</v>
      </c>
      <c r="E67" t="s">
        <v>121</v>
      </c>
      <c r="F67" t="s">
        <v>17</v>
      </c>
      <c r="G67" t="s">
        <v>17</v>
      </c>
      <c r="H67" t="s">
        <v>46</v>
      </c>
      <c r="I67">
        <v>8131097.7300000004</v>
      </c>
      <c r="J67">
        <v>0</v>
      </c>
      <c r="K67">
        <v>8131097.7300000004</v>
      </c>
      <c r="L67">
        <v>0</v>
      </c>
      <c r="M67">
        <v>5.3665683063758046E-2</v>
      </c>
      <c r="N67">
        <v>0</v>
      </c>
      <c r="O67">
        <v>0</v>
      </c>
      <c r="P67">
        <v>0</v>
      </c>
      <c r="R67">
        <v>0</v>
      </c>
      <c r="S67">
        <v>0</v>
      </c>
      <c r="T67">
        <v>0</v>
      </c>
      <c r="U67">
        <v>0</v>
      </c>
      <c r="W67">
        <v>0</v>
      </c>
      <c r="X67">
        <v>0</v>
      </c>
      <c r="Y67">
        <v>0</v>
      </c>
      <c r="Z67">
        <v>0</v>
      </c>
      <c r="AB67">
        <v>0</v>
      </c>
      <c r="AC67">
        <v>0</v>
      </c>
      <c r="AD67">
        <v>0</v>
      </c>
      <c r="AE67">
        <v>0</v>
      </c>
      <c r="AG67">
        <v>0</v>
      </c>
      <c r="AH67">
        <v>0</v>
      </c>
      <c r="AI67">
        <v>0</v>
      </c>
      <c r="AJ67">
        <v>0</v>
      </c>
      <c r="AL67">
        <v>0</v>
      </c>
      <c r="AM67">
        <v>0</v>
      </c>
      <c r="AN67">
        <v>0</v>
      </c>
      <c r="AO67">
        <v>0</v>
      </c>
      <c r="AQ67">
        <v>0</v>
      </c>
      <c r="AR67">
        <v>0</v>
      </c>
      <c r="AS67">
        <v>0</v>
      </c>
      <c r="AT67">
        <v>0</v>
      </c>
      <c r="AV67">
        <v>0</v>
      </c>
      <c r="AW67">
        <v>8131097.7300000004</v>
      </c>
      <c r="AX67">
        <v>0</v>
      </c>
      <c r="AY67">
        <v>8131097.7300000004</v>
      </c>
      <c r="AZ67">
        <v>0</v>
      </c>
      <c r="BA67">
        <v>0.20754515347329575</v>
      </c>
      <c r="BB67">
        <v>0</v>
      </c>
      <c r="BC67">
        <v>0</v>
      </c>
      <c r="BD67">
        <v>0</v>
      </c>
      <c r="BF67">
        <v>0</v>
      </c>
      <c r="BG67">
        <v>0</v>
      </c>
      <c r="BH67">
        <v>0</v>
      </c>
      <c r="BI67">
        <v>0</v>
      </c>
      <c r="BK67">
        <v>0</v>
      </c>
      <c r="BL67">
        <v>0</v>
      </c>
      <c r="BM67">
        <v>0</v>
      </c>
      <c r="BN67">
        <v>0</v>
      </c>
      <c r="BP67">
        <v>0</v>
      </c>
      <c r="BQ67">
        <v>30</v>
      </c>
    </row>
    <row r="68" spans="1:69" x14ac:dyDescent="0.25">
      <c r="A68">
        <v>31</v>
      </c>
      <c r="B68" t="s">
        <v>102</v>
      </c>
      <c r="C68" t="s">
        <v>103</v>
      </c>
      <c r="D68" t="s">
        <v>104</v>
      </c>
      <c r="E68" t="s">
        <v>121</v>
      </c>
      <c r="F68" t="s">
        <v>17</v>
      </c>
      <c r="G68" t="s">
        <v>17</v>
      </c>
      <c r="H68" t="s">
        <v>47</v>
      </c>
      <c r="I68">
        <v>6208983.1100000003</v>
      </c>
      <c r="J68">
        <v>0</v>
      </c>
      <c r="K68">
        <v>6208983.1100000003</v>
      </c>
      <c r="L68">
        <v>0</v>
      </c>
      <c r="M68">
        <v>4.0979623021882773E-2</v>
      </c>
      <c r="N68">
        <v>13512.5</v>
      </c>
      <c r="O68">
        <v>0</v>
      </c>
      <c r="P68">
        <v>13512.5</v>
      </c>
      <c r="Q68">
        <v>0</v>
      </c>
      <c r="R68">
        <v>6.4635105849427457E-3</v>
      </c>
      <c r="S68">
        <v>3287.2</v>
      </c>
      <c r="T68">
        <v>0</v>
      </c>
      <c r="U68">
        <v>3287.2</v>
      </c>
      <c r="V68">
        <v>0</v>
      </c>
      <c r="W68">
        <v>1.4441469898550483E-4</v>
      </c>
      <c r="X68">
        <v>0</v>
      </c>
      <c r="Y68">
        <v>0</v>
      </c>
      <c r="Z68">
        <v>0</v>
      </c>
      <c r="AB68">
        <v>0</v>
      </c>
      <c r="AC68">
        <v>10300</v>
      </c>
      <c r="AD68">
        <v>0</v>
      </c>
      <c r="AE68">
        <v>10300</v>
      </c>
      <c r="AF68">
        <v>0</v>
      </c>
      <c r="AG68">
        <v>3.636375452497675E-3</v>
      </c>
      <c r="AH68">
        <v>1747067.36</v>
      </c>
      <c r="AI68">
        <v>0</v>
      </c>
      <c r="AJ68">
        <v>1747067.36</v>
      </c>
      <c r="AK68">
        <v>0</v>
      </c>
      <c r="AL68">
        <v>5.4629441767040571E-2</v>
      </c>
      <c r="AM68">
        <v>0</v>
      </c>
      <c r="AN68">
        <v>0</v>
      </c>
      <c r="AO68">
        <v>0</v>
      </c>
      <c r="AQ68">
        <v>0</v>
      </c>
      <c r="AR68">
        <v>98481.12</v>
      </c>
      <c r="AS68">
        <v>0</v>
      </c>
      <c r="AT68">
        <v>98481.12</v>
      </c>
      <c r="AU68">
        <v>0</v>
      </c>
      <c r="AV68">
        <v>9.2361711598628229E-2</v>
      </c>
      <c r="AW68">
        <v>3875611.55</v>
      </c>
      <c r="AX68">
        <v>0</v>
      </c>
      <c r="AY68">
        <v>3875611.55</v>
      </c>
      <c r="AZ68">
        <v>0</v>
      </c>
      <c r="BA68">
        <v>9.8924452842313534E-2</v>
      </c>
      <c r="BB68">
        <v>0</v>
      </c>
      <c r="BC68">
        <v>0</v>
      </c>
      <c r="BD68">
        <v>0</v>
      </c>
      <c r="BF68">
        <v>0</v>
      </c>
      <c r="BG68">
        <v>24110.99</v>
      </c>
      <c r="BH68">
        <v>0</v>
      </c>
      <c r="BI68">
        <v>24110.99</v>
      </c>
      <c r="BJ68">
        <v>0</v>
      </c>
      <c r="BK68">
        <v>6.8658411953962011E-3</v>
      </c>
      <c r="BL68">
        <v>436612.39</v>
      </c>
      <c r="BM68">
        <v>0</v>
      </c>
      <c r="BN68">
        <v>436612.39</v>
      </c>
      <c r="BO68">
        <v>0</v>
      </c>
      <c r="BP68">
        <v>3.1962781177344531E-2</v>
      </c>
      <c r="BQ68">
        <v>31</v>
      </c>
    </row>
    <row r="69" spans="1:69" x14ac:dyDescent="0.25">
      <c r="A69">
        <v>32</v>
      </c>
      <c r="B69" t="s">
        <v>102</v>
      </c>
      <c r="C69" t="s">
        <v>103</v>
      </c>
      <c r="D69" t="s">
        <v>104</v>
      </c>
      <c r="E69" t="s">
        <v>121</v>
      </c>
      <c r="F69" t="s">
        <v>17</v>
      </c>
      <c r="G69" t="s">
        <v>17</v>
      </c>
      <c r="H69" t="s">
        <v>48</v>
      </c>
      <c r="I69">
        <v>0</v>
      </c>
      <c r="J69">
        <v>4615316.54</v>
      </c>
      <c r="K69">
        <v>4615316.54</v>
      </c>
      <c r="L69">
        <v>100</v>
      </c>
      <c r="M69">
        <v>3.0461337804454158E-2</v>
      </c>
      <c r="N69">
        <v>0</v>
      </c>
      <c r="O69">
        <v>0</v>
      </c>
      <c r="P69">
        <v>0</v>
      </c>
      <c r="R69">
        <v>0</v>
      </c>
      <c r="S69">
        <v>0</v>
      </c>
      <c r="T69">
        <v>0</v>
      </c>
      <c r="U69">
        <v>0</v>
      </c>
      <c r="W69">
        <v>0</v>
      </c>
      <c r="X69">
        <v>0</v>
      </c>
      <c r="Y69">
        <v>4615316.54</v>
      </c>
      <c r="Z69">
        <v>4615316.54</v>
      </c>
      <c r="AA69">
        <v>100</v>
      </c>
      <c r="AB69">
        <v>0.13496701253684654</v>
      </c>
      <c r="AC69">
        <v>0</v>
      </c>
      <c r="AD69">
        <v>0</v>
      </c>
      <c r="AE69">
        <v>0</v>
      </c>
      <c r="AG69">
        <v>0</v>
      </c>
      <c r="AH69">
        <v>0</v>
      </c>
      <c r="AI69">
        <v>0</v>
      </c>
      <c r="AJ69">
        <v>0</v>
      </c>
      <c r="AL69">
        <v>0</v>
      </c>
      <c r="AM69">
        <v>0</v>
      </c>
      <c r="AN69">
        <v>0</v>
      </c>
      <c r="AO69">
        <v>0</v>
      </c>
      <c r="AQ69">
        <v>0</v>
      </c>
      <c r="AR69">
        <v>0</v>
      </c>
      <c r="AS69">
        <v>0</v>
      </c>
      <c r="AT69">
        <v>0</v>
      </c>
      <c r="AV69">
        <v>0</v>
      </c>
      <c r="AW69">
        <v>0</v>
      </c>
      <c r="AX69">
        <v>0</v>
      </c>
      <c r="AY69">
        <v>0</v>
      </c>
      <c r="BA69">
        <v>0</v>
      </c>
      <c r="BB69">
        <v>0</v>
      </c>
      <c r="BC69">
        <v>0</v>
      </c>
      <c r="BD69">
        <v>0</v>
      </c>
      <c r="BF69">
        <v>0</v>
      </c>
      <c r="BG69">
        <v>0</v>
      </c>
      <c r="BH69">
        <v>0</v>
      </c>
      <c r="BI69">
        <v>0</v>
      </c>
      <c r="BK69">
        <v>0</v>
      </c>
      <c r="BL69">
        <v>0</v>
      </c>
      <c r="BM69">
        <v>0</v>
      </c>
      <c r="BN69">
        <v>0</v>
      </c>
      <c r="BP69">
        <v>0</v>
      </c>
      <c r="BQ69">
        <v>32</v>
      </c>
    </row>
    <row r="70" spans="1:69" x14ac:dyDescent="0.25">
      <c r="A70">
        <v>33</v>
      </c>
      <c r="B70" t="s">
        <v>102</v>
      </c>
      <c r="C70" t="s">
        <v>103</v>
      </c>
      <c r="D70" t="s">
        <v>104</v>
      </c>
      <c r="E70" t="s">
        <v>121</v>
      </c>
      <c r="F70" t="s">
        <v>17</v>
      </c>
      <c r="G70" t="s">
        <v>17</v>
      </c>
      <c r="H70" t="s">
        <v>49</v>
      </c>
      <c r="I70">
        <v>515668</v>
      </c>
      <c r="J70">
        <v>0</v>
      </c>
      <c r="K70">
        <v>515668</v>
      </c>
      <c r="L70">
        <v>0</v>
      </c>
      <c r="M70">
        <v>3.4034365805269916E-3</v>
      </c>
      <c r="N70">
        <v>0</v>
      </c>
      <c r="O70">
        <v>0</v>
      </c>
      <c r="P70">
        <v>0</v>
      </c>
      <c r="R70">
        <v>0</v>
      </c>
      <c r="S70">
        <v>515668</v>
      </c>
      <c r="T70">
        <v>0</v>
      </c>
      <c r="U70">
        <v>515668</v>
      </c>
      <c r="V70">
        <v>0</v>
      </c>
      <c r="W70">
        <v>2.265455068035328E-2</v>
      </c>
      <c r="X70">
        <v>0</v>
      </c>
      <c r="Y70">
        <v>0</v>
      </c>
      <c r="Z70">
        <v>0</v>
      </c>
      <c r="AB70">
        <v>0</v>
      </c>
      <c r="AC70">
        <v>0</v>
      </c>
      <c r="AD70">
        <v>0</v>
      </c>
      <c r="AE70">
        <v>0</v>
      </c>
      <c r="AG70">
        <v>0</v>
      </c>
      <c r="AH70">
        <v>0</v>
      </c>
      <c r="AI70">
        <v>0</v>
      </c>
      <c r="AJ70">
        <v>0</v>
      </c>
      <c r="AL70">
        <v>0</v>
      </c>
      <c r="AM70">
        <v>0</v>
      </c>
      <c r="AN70">
        <v>0</v>
      </c>
      <c r="AO70">
        <v>0</v>
      </c>
      <c r="AQ70">
        <v>0</v>
      </c>
      <c r="AR70">
        <v>0</v>
      </c>
      <c r="AS70">
        <v>0</v>
      </c>
      <c r="AT70">
        <v>0</v>
      </c>
      <c r="AV70">
        <v>0</v>
      </c>
      <c r="AW70">
        <v>0</v>
      </c>
      <c r="AX70">
        <v>0</v>
      </c>
      <c r="AY70">
        <v>0</v>
      </c>
      <c r="BA70">
        <v>0</v>
      </c>
      <c r="BB70">
        <v>0</v>
      </c>
      <c r="BC70">
        <v>0</v>
      </c>
      <c r="BD70">
        <v>0</v>
      </c>
      <c r="BF70">
        <v>0</v>
      </c>
      <c r="BG70">
        <v>0</v>
      </c>
      <c r="BH70">
        <v>0</v>
      </c>
      <c r="BI70">
        <v>0</v>
      </c>
      <c r="BK70">
        <v>0</v>
      </c>
      <c r="BL70">
        <v>0</v>
      </c>
      <c r="BM70">
        <v>0</v>
      </c>
      <c r="BN70">
        <v>0</v>
      </c>
      <c r="BP70">
        <v>0</v>
      </c>
      <c r="BQ70">
        <v>33</v>
      </c>
    </row>
    <row r="71" spans="1:69" x14ac:dyDescent="0.25">
      <c r="A71">
        <v>34</v>
      </c>
      <c r="B71" t="s">
        <v>102</v>
      </c>
      <c r="C71" t="s">
        <v>103</v>
      </c>
      <c r="D71" t="s">
        <v>104</v>
      </c>
      <c r="E71" t="s">
        <v>121</v>
      </c>
      <c r="F71" t="s">
        <v>17</v>
      </c>
      <c r="G71" t="s">
        <v>17</v>
      </c>
      <c r="H71" t="s">
        <v>698</v>
      </c>
      <c r="I71">
        <v>0</v>
      </c>
      <c r="J71">
        <v>0</v>
      </c>
      <c r="K71">
        <v>0</v>
      </c>
      <c r="M71">
        <v>0</v>
      </c>
      <c r="N71">
        <v>0</v>
      </c>
      <c r="O71">
        <v>0</v>
      </c>
      <c r="P71">
        <v>0</v>
      </c>
      <c r="R71">
        <v>0</v>
      </c>
      <c r="S71">
        <v>0</v>
      </c>
      <c r="T71">
        <v>0</v>
      </c>
      <c r="U71">
        <v>0</v>
      </c>
      <c r="W71">
        <v>0</v>
      </c>
      <c r="X71">
        <v>0</v>
      </c>
      <c r="Y71">
        <v>0</v>
      </c>
      <c r="Z71">
        <v>0</v>
      </c>
      <c r="AB71">
        <v>0</v>
      </c>
      <c r="AC71">
        <v>0</v>
      </c>
      <c r="AD71">
        <v>0</v>
      </c>
      <c r="AE71">
        <v>0</v>
      </c>
      <c r="AG71">
        <v>0</v>
      </c>
      <c r="AH71">
        <v>0</v>
      </c>
      <c r="AI71">
        <v>0</v>
      </c>
      <c r="AJ71">
        <v>0</v>
      </c>
      <c r="AL71">
        <v>0</v>
      </c>
      <c r="AM71">
        <v>0</v>
      </c>
      <c r="AN71">
        <v>0</v>
      </c>
      <c r="AO71">
        <v>0</v>
      </c>
      <c r="AQ71">
        <v>0</v>
      </c>
      <c r="AR71">
        <v>0</v>
      </c>
      <c r="AS71">
        <v>0</v>
      </c>
      <c r="AT71">
        <v>0</v>
      </c>
      <c r="AV71">
        <v>0</v>
      </c>
      <c r="AW71">
        <v>0</v>
      </c>
      <c r="AX71">
        <v>0</v>
      </c>
      <c r="AY71">
        <v>0</v>
      </c>
      <c r="BA71">
        <v>0</v>
      </c>
      <c r="BB71">
        <v>0</v>
      </c>
      <c r="BC71">
        <v>0</v>
      </c>
      <c r="BD71">
        <v>0</v>
      </c>
      <c r="BF71">
        <v>0</v>
      </c>
      <c r="BG71">
        <v>0</v>
      </c>
      <c r="BH71">
        <v>0</v>
      </c>
      <c r="BI71">
        <v>0</v>
      </c>
      <c r="BK71">
        <v>0</v>
      </c>
      <c r="BL71">
        <v>0</v>
      </c>
      <c r="BM71">
        <v>0</v>
      </c>
      <c r="BN71">
        <v>0</v>
      </c>
      <c r="BP71">
        <v>0</v>
      </c>
      <c r="BQ71">
        <v>34</v>
      </c>
    </row>
    <row r="72" spans="1:69" x14ac:dyDescent="0.25">
      <c r="A72">
        <v>999</v>
      </c>
      <c r="B72" t="s">
        <v>102</v>
      </c>
      <c r="C72" t="s">
        <v>103</v>
      </c>
      <c r="D72" t="s">
        <v>104</v>
      </c>
      <c r="E72" t="s">
        <v>128</v>
      </c>
      <c r="F72" t="s">
        <v>50</v>
      </c>
      <c r="G72" t="s">
        <v>50</v>
      </c>
      <c r="H72" t="s">
        <v>3</v>
      </c>
      <c r="I72">
        <v>6744965732.6600027</v>
      </c>
      <c r="J72">
        <v>4780744219.2700014</v>
      </c>
      <c r="K72">
        <v>11525709951.930004</v>
      </c>
      <c r="L72">
        <v>41.478956517289902</v>
      </c>
      <c r="M72">
        <v>99.999999999999986</v>
      </c>
      <c r="N72">
        <v>58941804.740000002</v>
      </c>
      <c r="O72">
        <v>127405226</v>
      </c>
      <c r="P72">
        <v>186347030.74000001</v>
      </c>
      <c r="Q72">
        <v>68.369871789243405</v>
      </c>
      <c r="R72">
        <v>100.00000000000001</v>
      </c>
      <c r="S72">
        <v>901505257.68999982</v>
      </c>
      <c r="T72">
        <v>1318212414.6300004</v>
      </c>
      <c r="U72">
        <v>2219717672.3200002</v>
      </c>
      <c r="V72">
        <v>59.386490050882628</v>
      </c>
      <c r="W72">
        <v>100</v>
      </c>
      <c r="X72">
        <v>2633182.4600000004</v>
      </c>
      <c r="Y72">
        <v>3011502434.2600002</v>
      </c>
      <c r="Z72">
        <v>3014135616.7200003</v>
      </c>
      <c r="AA72">
        <v>99.912638885742453</v>
      </c>
      <c r="AB72">
        <v>99.999999999999972</v>
      </c>
      <c r="AC72">
        <v>126613430.06000003</v>
      </c>
      <c r="AD72">
        <v>15233707.600000001</v>
      </c>
      <c r="AE72">
        <v>141847137.66</v>
      </c>
      <c r="AF72">
        <v>10.739524146419074</v>
      </c>
      <c r="AG72">
        <v>50</v>
      </c>
      <c r="AH72">
        <v>2054869594.9800003</v>
      </c>
      <c r="AI72">
        <v>261663853.70999998</v>
      </c>
      <c r="AJ72">
        <v>2316533448.6899996</v>
      </c>
      <c r="AK72">
        <v>11.295492144003832</v>
      </c>
      <c r="AL72">
        <v>99.999999999999986</v>
      </c>
      <c r="AM72">
        <v>47967755.150000006</v>
      </c>
      <c r="AN72">
        <v>1978129.72</v>
      </c>
      <c r="AO72">
        <v>49945884.870000005</v>
      </c>
      <c r="AP72">
        <v>3.9605459491782145</v>
      </c>
      <c r="AQ72">
        <v>99.999999999999972</v>
      </c>
      <c r="AR72">
        <v>124694399.63</v>
      </c>
      <c r="AS72">
        <v>286654.71999999997</v>
      </c>
      <c r="AT72">
        <v>124981054.35000001</v>
      </c>
      <c r="AU72">
        <v>0.22935853877280077</v>
      </c>
      <c r="AV72">
        <v>99.999999999999986</v>
      </c>
      <c r="AW72">
        <v>2557214247.8100004</v>
      </c>
      <c r="AX72">
        <v>2082844.75</v>
      </c>
      <c r="AY72">
        <v>2559297092.5600004</v>
      </c>
      <c r="AZ72">
        <v>8.1383468767847619E-2</v>
      </c>
      <c r="BA72">
        <v>100.00000000000001</v>
      </c>
      <c r="BB72">
        <v>0</v>
      </c>
      <c r="BC72">
        <v>26024626.559999999</v>
      </c>
      <c r="BD72">
        <v>26024626.559999999</v>
      </c>
      <c r="BE72">
        <v>100</v>
      </c>
      <c r="BF72">
        <v>100</v>
      </c>
      <c r="BG72">
        <v>277268207.72999996</v>
      </c>
      <c r="BH72">
        <v>5147870.76</v>
      </c>
      <c r="BI72">
        <v>282416078.48999995</v>
      </c>
      <c r="BJ72">
        <v>1.8227966295418554</v>
      </c>
      <c r="BK72">
        <v>99.999999999999986</v>
      </c>
      <c r="BL72">
        <v>593257852.40999985</v>
      </c>
      <c r="BM72">
        <v>11206456.560000001</v>
      </c>
      <c r="BN72">
        <v>604464308.96999979</v>
      </c>
      <c r="BO72">
        <v>1.8539484289975157</v>
      </c>
      <c r="BP72">
        <v>99.999999999999957</v>
      </c>
      <c r="BQ72">
        <v>999</v>
      </c>
    </row>
    <row r="73" spans="1:69" x14ac:dyDescent="0.25">
      <c r="A73">
        <v>1</v>
      </c>
      <c r="B73" t="s">
        <v>102</v>
      </c>
      <c r="C73" t="s">
        <v>103</v>
      </c>
      <c r="D73" t="s">
        <v>104</v>
      </c>
      <c r="E73" t="s">
        <v>128</v>
      </c>
      <c r="F73" t="s">
        <v>50</v>
      </c>
      <c r="G73" t="s">
        <v>50</v>
      </c>
      <c r="H73" t="s">
        <v>19</v>
      </c>
      <c r="I73">
        <v>1185214972.8699999</v>
      </c>
      <c r="J73">
        <v>887263898.14999998</v>
      </c>
      <c r="K73">
        <v>2072478871.0200002</v>
      </c>
      <c r="L73">
        <v>42.811722259601147</v>
      </c>
      <c r="M73">
        <v>17.981355419003574</v>
      </c>
      <c r="N73">
        <v>5161643.55</v>
      </c>
      <c r="O73">
        <v>986177.38</v>
      </c>
      <c r="P73">
        <v>6147820.9299999997</v>
      </c>
      <c r="Q73">
        <v>16.041088236446083</v>
      </c>
      <c r="R73">
        <v>3.2991247059781301</v>
      </c>
      <c r="S73">
        <v>171537120.22</v>
      </c>
      <c r="T73">
        <v>289253629.63</v>
      </c>
      <c r="U73">
        <v>460790749.85000002</v>
      </c>
      <c r="V73">
        <v>62.773315159681474</v>
      </c>
      <c r="W73">
        <v>20.758980098959686</v>
      </c>
      <c r="X73">
        <v>0</v>
      </c>
      <c r="Y73">
        <v>532457838.63</v>
      </c>
      <c r="Z73">
        <v>532457838.63</v>
      </c>
      <c r="AA73">
        <v>100</v>
      </c>
      <c r="AB73">
        <v>17.665357712385337</v>
      </c>
      <c r="AC73">
        <v>17935088.620000001</v>
      </c>
      <c r="AD73">
        <v>0</v>
      </c>
      <c r="AE73">
        <v>17935088.620000001</v>
      </c>
      <c r="AF73">
        <v>0</v>
      </c>
      <c r="AG73">
        <v>6.3219776288293703</v>
      </c>
      <c r="AH73">
        <v>457493981.85000002</v>
      </c>
      <c r="AI73">
        <v>54534012.030000001</v>
      </c>
      <c r="AJ73">
        <v>512027993.88</v>
      </c>
      <c r="AK73">
        <v>10.650591897672827</v>
      </c>
      <c r="AL73">
        <v>22.103198819319957</v>
      </c>
      <c r="AM73">
        <v>4550641.16</v>
      </c>
      <c r="AN73">
        <v>0</v>
      </c>
      <c r="AO73">
        <v>4550641.16</v>
      </c>
      <c r="AP73">
        <v>0</v>
      </c>
      <c r="AQ73">
        <v>9.1111433341194878</v>
      </c>
      <c r="AR73">
        <v>25860183.239999998</v>
      </c>
      <c r="AS73">
        <v>0</v>
      </c>
      <c r="AT73">
        <v>25860183.239999998</v>
      </c>
      <c r="AU73">
        <v>0</v>
      </c>
      <c r="AV73">
        <v>20.691282670396191</v>
      </c>
      <c r="AW73">
        <v>290619051.25999999</v>
      </c>
      <c r="AX73">
        <v>158588.85</v>
      </c>
      <c r="AY73">
        <v>290777640.11000001</v>
      </c>
      <c r="AZ73">
        <v>5.4539561549507891E-2</v>
      </c>
      <c r="BA73">
        <v>11.361621163690007</v>
      </c>
      <c r="BB73">
        <v>0</v>
      </c>
      <c r="BC73">
        <v>0</v>
      </c>
      <c r="BD73">
        <v>0</v>
      </c>
      <c r="BF73">
        <v>0</v>
      </c>
      <c r="BG73">
        <v>44130994.670000002</v>
      </c>
      <c r="BH73">
        <v>18812.490000000002</v>
      </c>
      <c r="BI73">
        <v>44149807.160000004</v>
      </c>
      <c r="BJ73">
        <v>4.2610582492066312E-2</v>
      </c>
      <c r="BK73">
        <v>15.632894343713255</v>
      </c>
      <c r="BL73">
        <v>167926268.30000001</v>
      </c>
      <c r="BM73">
        <v>9854839.1400000006</v>
      </c>
      <c r="BN73">
        <v>177781107.44</v>
      </c>
      <c r="BO73">
        <v>5.5432431949080678</v>
      </c>
      <c r="BP73">
        <v>29.411348991462685</v>
      </c>
      <c r="BQ73">
        <v>1</v>
      </c>
    </row>
    <row r="74" spans="1:69" x14ac:dyDescent="0.25">
      <c r="A74">
        <v>2</v>
      </c>
      <c r="B74" t="s">
        <v>102</v>
      </c>
      <c r="C74" t="s">
        <v>103</v>
      </c>
      <c r="D74" t="s">
        <v>104</v>
      </c>
      <c r="E74" t="s">
        <v>128</v>
      </c>
      <c r="F74" t="s">
        <v>50</v>
      </c>
      <c r="G74" t="s">
        <v>50</v>
      </c>
      <c r="H74" t="s">
        <v>21</v>
      </c>
      <c r="I74">
        <v>304958951.91000003</v>
      </c>
      <c r="J74">
        <v>1654095338.7900002</v>
      </c>
      <c r="K74">
        <v>1959054290.7</v>
      </c>
      <c r="L74">
        <v>84.433358822279843</v>
      </c>
      <c r="M74">
        <v>16.997254823091847</v>
      </c>
      <c r="N74">
        <v>6261279.75</v>
      </c>
      <c r="O74">
        <v>248700</v>
      </c>
      <c r="P74">
        <v>6509979.75</v>
      </c>
      <c r="Q74">
        <v>3.8202883810813697</v>
      </c>
      <c r="R74">
        <v>3.4934711458230989</v>
      </c>
      <c r="S74">
        <v>36029080.960000001</v>
      </c>
      <c r="T74">
        <v>1372581.84</v>
      </c>
      <c r="U74">
        <v>37401662.800000004</v>
      </c>
      <c r="V74">
        <v>3.6698417590139867</v>
      </c>
      <c r="W74">
        <v>1.684973871515318</v>
      </c>
      <c r="X74">
        <v>0</v>
      </c>
      <c r="Y74">
        <v>1647315600.4300001</v>
      </c>
      <c r="Z74">
        <v>1647315600.4300001</v>
      </c>
      <c r="AA74">
        <v>100</v>
      </c>
      <c r="AB74">
        <v>54.653002051135907</v>
      </c>
      <c r="AC74">
        <v>1347074.87</v>
      </c>
      <c r="AD74">
        <v>7.0000000000000007E-2</v>
      </c>
      <c r="AE74">
        <v>1347074.9400000002</v>
      </c>
      <c r="AF74">
        <v>5.1964443789593476E-6</v>
      </c>
      <c r="AG74">
        <v>0.47483331783150495</v>
      </c>
      <c r="AH74">
        <v>70052244.140000001</v>
      </c>
      <c r="AI74">
        <v>5037482.84</v>
      </c>
      <c r="AJ74">
        <v>75089726.980000004</v>
      </c>
      <c r="AK74">
        <v>6.7086178663850031</v>
      </c>
      <c r="AL74">
        <v>3.241469576986391</v>
      </c>
      <c r="AM74">
        <v>94699.02</v>
      </c>
      <c r="AN74">
        <v>0</v>
      </c>
      <c r="AO74">
        <v>94699.02</v>
      </c>
      <c r="AP74">
        <v>0</v>
      </c>
      <c r="AQ74">
        <v>0.18960324808837445</v>
      </c>
      <c r="AR74">
        <v>981626.06</v>
      </c>
      <c r="AS74">
        <v>0</v>
      </c>
      <c r="AT74">
        <v>981626.06</v>
      </c>
      <c r="AU74">
        <v>0</v>
      </c>
      <c r="AV74">
        <v>0.78541989032276061</v>
      </c>
      <c r="AW74">
        <v>166587277.24000001</v>
      </c>
      <c r="AX74">
        <v>119858.69</v>
      </c>
      <c r="AY74">
        <v>166707135.93000001</v>
      </c>
      <c r="AZ74">
        <v>7.1897756104650754E-2</v>
      </c>
      <c r="BA74">
        <v>6.5137860084562158</v>
      </c>
      <c r="BB74">
        <v>0</v>
      </c>
      <c r="BC74">
        <v>0</v>
      </c>
      <c r="BD74">
        <v>0</v>
      </c>
      <c r="BF74">
        <v>0</v>
      </c>
      <c r="BG74">
        <v>8310501.1799999997</v>
      </c>
      <c r="BH74">
        <v>0.03</v>
      </c>
      <c r="BI74">
        <v>8310501.21</v>
      </c>
      <c r="BJ74">
        <v>3.609890576022189E-7</v>
      </c>
      <c r="BK74">
        <v>2.9426445032570143</v>
      </c>
      <c r="BL74">
        <v>15295168.689999999</v>
      </c>
      <c r="BM74">
        <v>1114.8900000000001</v>
      </c>
      <c r="BN74">
        <v>15296283.58</v>
      </c>
      <c r="BO74">
        <v>7.2886331779160188E-3</v>
      </c>
      <c r="BP74">
        <v>2.5305519867772976</v>
      </c>
      <c r="BQ74">
        <v>2</v>
      </c>
    </row>
    <row r="75" spans="1:69" x14ac:dyDescent="0.25">
      <c r="A75">
        <v>3</v>
      </c>
      <c r="B75" t="s">
        <v>102</v>
      </c>
      <c r="C75" t="s">
        <v>103</v>
      </c>
      <c r="D75" t="s">
        <v>104</v>
      </c>
      <c r="E75" t="s">
        <v>128</v>
      </c>
      <c r="F75" t="s">
        <v>50</v>
      </c>
      <c r="G75" t="s">
        <v>50</v>
      </c>
      <c r="H75" t="s">
        <v>20</v>
      </c>
      <c r="I75">
        <v>1679788281.3600001</v>
      </c>
      <c r="J75">
        <v>197637691.38000003</v>
      </c>
      <c r="K75">
        <v>1877425972.74</v>
      </c>
      <c r="L75">
        <v>10.527056419250378</v>
      </c>
      <c r="M75">
        <v>16.289026711327409</v>
      </c>
      <c r="N75">
        <v>15874191.810000001</v>
      </c>
      <c r="O75">
        <v>0</v>
      </c>
      <c r="P75">
        <v>15874191.810000001</v>
      </c>
      <c r="Q75">
        <v>0</v>
      </c>
      <c r="R75">
        <v>8.518618057375118</v>
      </c>
      <c r="S75">
        <v>266739964.63999999</v>
      </c>
      <c r="T75">
        <v>115824112.7</v>
      </c>
      <c r="U75">
        <v>382564077.33999997</v>
      </c>
      <c r="V75">
        <v>30.275741911089703</v>
      </c>
      <c r="W75">
        <v>17.234807926728468</v>
      </c>
      <c r="X75">
        <v>4550.49</v>
      </c>
      <c r="Y75">
        <v>67558462.400000006</v>
      </c>
      <c r="Z75">
        <v>67563012.890000001</v>
      </c>
      <c r="AA75">
        <v>99.993264820786777</v>
      </c>
      <c r="AB75">
        <v>2.2415385862273327</v>
      </c>
      <c r="AC75">
        <v>6632299.9199999999</v>
      </c>
      <c r="AD75">
        <v>-1447.92</v>
      </c>
      <c r="AE75">
        <v>6630852</v>
      </c>
      <c r="AF75">
        <v>-2.1836107939070273E-2</v>
      </c>
      <c r="AG75">
        <v>2.3373231597714006</v>
      </c>
      <c r="AH75">
        <v>517078236.89999998</v>
      </c>
      <c r="AI75">
        <v>11820735.74</v>
      </c>
      <c r="AJ75">
        <v>528898972.63999999</v>
      </c>
      <c r="AK75">
        <v>2.2349704483252784</v>
      </c>
      <c r="AL75">
        <v>22.831484386253624</v>
      </c>
      <c r="AM75">
        <v>17594646.25</v>
      </c>
      <c r="AN75">
        <v>1978129.72</v>
      </c>
      <c r="AO75">
        <v>19572775.969999999</v>
      </c>
      <c r="AP75">
        <v>10.106536359645464</v>
      </c>
      <c r="AQ75">
        <v>39.187965176599334</v>
      </c>
      <c r="AR75">
        <v>51967025.590000004</v>
      </c>
      <c r="AS75">
        <v>-105942.98</v>
      </c>
      <c r="AT75">
        <v>51861082.610000007</v>
      </c>
      <c r="AU75">
        <v>-0.20428223760136424</v>
      </c>
      <c r="AV75">
        <v>41.495155309513514</v>
      </c>
      <c r="AW75">
        <v>616772688.88999999</v>
      </c>
      <c r="AX75">
        <v>134395.37</v>
      </c>
      <c r="AY75">
        <v>616907084.25999999</v>
      </c>
      <c r="AZ75">
        <v>2.1785350408353891E-2</v>
      </c>
      <c r="BA75">
        <v>24.10455144318253</v>
      </c>
      <c r="BB75">
        <v>0</v>
      </c>
      <c r="BC75">
        <v>0</v>
      </c>
      <c r="BD75">
        <v>0</v>
      </c>
      <c r="BF75">
        <v>0</v>
      </c>
      <c r="BG75">
        <v>37621145.450000003</v>
      </c>
      <c r="BH75">
        <v>0</v>
      </c>
      <c r="BI75">
        <v>37621145.450000003</v>
      </c>
      <c r="BJ75">
        <v>0</v>
      </c>
      <c r="BK75">
        <v>13.321176914271232</v>
      </c>
      <c r="BL75">
        <v>149503531.41999999</v>
      </c>
      <c r="BM75">
        <v>429246.35</v>
      </c>
      <c r="BN75">
        <v>149932777.76999998</v>
      </c>
      <c r="BO75">
        <v>0.28629253481748529</v>
      </c>
      <c r="BP75">
        <v>24.804239976630488</v>
      </c>
      <c r="BQ75">
        <v>3</v>
      </c>
    </row>
    <row r="76" spans="1:69" x14ac:dyDescent="0.25">
      <c r="A76">
        <v>4</v>
      </c>
      <c r="B76" t="s">
        <v>102</v>
      </c>
      <c r="C76" t="s">
        <v>103</v>
      </c>
      <c r="D76" t="s">
        <v>104</v>
      </c>
      <c r="E76" t="s">
        <v>128</v>
      </c>
      <c r="F76" t="s">
        <v>50</v>
      </c>
      <c r="G76" t="s">
        <v>50</v>
      </c>
      <c r="H76" t="s">
        <v>22</v>
      </c>
      <c r="I76">
        <v>924992670.43000007</v>
      </c>
      <c r="J76">
        <v>267401003.30999997</v>
      </c>
      <c r="K76">
        <v>1192393673.74</v>
      </c>
      <c r="L76">
        <v>22.425563737795077</v>
      </c>
      <c r="M76">
        <v>10.345511718697477</v>
      </c>
      <c r="N76">
        <v>5114258.4800000004</v>
      </c>
      <c r="O76">
        <v>0</v>
      </c>
      <c r="P76">
        <v>5114258.4800000004</v>
      </c>
      <c r="Q76">
        <v>0</v>
      </c>
      <c r="R76">
        <v>2.7444807999842249</v>
      </c>
      <c r="S76">
        <v>155674799.93000001</v>
      </c>
      <c r="T76">
        <v>150534185.78999999</v>
      </c>
      <c r="U76">
        <v>306208985.72000003</v>
      </c>
      <c r="V76">
        <v>49.160603643307084</v>
      </c>
      <c r="W76">
        <v>13.794951922870315</v>
      </c>
      <c r="X76">
        <v>0</v>
      </c>
      <c r="Y76">
        <v>31149453.52</v>
      </c>
      <c r="Z76">
        <v>31149453.52</v>
      </c>
      <c r="AA76">
        <v>100</v>
      </c>
      <c r="AB76">
        <v>1.033445653447306</v>
      </c>
      <c r="AC76">
        <v>25760100.739999998</v>
      </c>
      <c r="AD76">
        <v>634093</v>
      </c>
      <c r="AE76">
        <v>26394193.739999998</v>
      </c>
      <c r="AF76">
        <v>2.4023957929771567</v>
      </c>
      <c r="AG76">
        <v>9.3037456290677749</v>
      </c>
      <c r="AH76">
        <v>441588681.66000003</v>
      </c>
      <c r="AI76">
        <v>84357952.519999996</v>
      </c>
      <c r="AJ76">
        <v>525946634.18000001</v>
      </c>
      <c r="AK76">
        <v>16.039260837085106</v>
      </c>
      <c r="AL76">
        <v>22.704037987339355</v>
      </c>
      <c r="AM76">
        <v>218113.37</v>
      </c>
      <c r="AN76">
        <v>0</v>
      </c>
      <c r="AO76">
        <v>218113.37</v>
      </c>
      <c r="AP76">
        <v>0</v>
      </c>
      <c r="AQ76">
        <v>0.43669938087533966</v>
      </c>
      <c r="AR76">
        <v>6654044.1500000004</v>
      </c>
      <c r="AS76">
        <v>192869.38</v>
      </c>
      <c r="AT76">
        <v>6846913.5300000003</v>
      </c>
      <c r="AU76">
        <v>2.8168806156954633</v>
      </c>
      <c r="AV76">
        <v>5.478361152903811</v>
      </c>
      <c r="AW76">
        <v>224250576.49000001</v>
      </c>
      <c r="AX76">
        <v>444853.69</v>
      </c>
      <c r="AY76">
        <v>224695430.18000001</v>
      </c>
      <c r="AZ76">
        <v>0.1979807464903201</v>
      </c>
      <c r="BA76">
        <v>8.7795758778142812</v>
      </c>
      <c r="BB76">
        <v>0</v>
      </c>
      <c r="BC76">
        <v>0</v>
      </c>
      <c r="BD76">
        <v>0</v>
      </c>
      <c r="BF76">
        <v>0</v>
      </c>
      <c r="BG76">
        <v>14854166.32</v>
      </c>
      <c r="BH76">
        <v>0</v>
      </c>
      <c r="BI76">
        <v>14854166.32</v>
      </c>
      <c r="BJ76">
        <v>0</v>
      </c>
      <c r="BK76">
        <v>5.2596744489269467</v>
      </c>
      <c r="BL76">
        <v>50877929.289999999</v>
      </c>
      <c r="BM76">
        <v>87595.41</v>
      </c>
      <c r="BN76">
        <v>50965524.699999996</v>
      </c>
      <c r="BO76">
        <v>0.17187188892023711</v>
      </c>
      <c r="BP76">
        <v>8.4315192714760361</v>
      </c>
      <c r="BQ76">
        <v>4</v>
      </c>
    </row>
    <row r="77" spans="1:69" x14ac:dyDescent="0.25">
      <c r="A77">
        <v>5</v>
      </c>
      <c r="B77" t="s">
        <v>102</v>
      </c>
      <c r="C77" t="s">
        <v>103</v>
      </c>
      <c r="D77" t="s">
        <v>104</v>
      </c>
      <c r="E77" t="s">
        <v>128</v>
      </c>
      <c r="F77" t="s">
        <v>50</v>
      </c>
      <c r="G77" t="s">
        <v>50</v>
      </c>
      <c r="H77" t="s">
        <v>23</v>
      </c>
      <c r="I77">
        <v>679989688.97000015</v>
      </c>
      <c r="J77">
        <v>273362375.06999993</v>
      </c>
      <c r="K77">
        <v>953352064.03999996</v>
      </c>
      <c r="L77">
        <v>28.673811635921567</v>
      </c>
      <c r="M77">
        <v>8.2715257282728949</v>
      </c>
      <c r="N77">
        <v>293291.89</v>
      </c>
      <c r="O77">
        <v>0</v>
      </c>
      <c r="P77">
        <v>293291.89</v>
      </c>
      <c r="Q77">
        <v>0</v>
      </c>
      <c r="R77">
        <v>0.157390160087506</v>
      </c>
      <c r="S77">
        <v>60977253.399999999</v>
      </c>
      <c r="T77">
        <v>1649261.99</v>
      </c>
      <c r="U77">
        <v>62626515.390000001</v>
      </c>
      <c r="V77">
        <v>2.6334883550991068</v>
      </c>
      <c r="W77">
        <v>2.8213730138276611</v>
      </c>
      <c r="X77">
        <v>775738.41</v>
      </c>
      <c r="Y77">
        <v>193845167.75999999</v>
      </c>
      <c r="Z77">
        <v>194620906.16999999</v>
      </c>
      <c r="AA77">
        <v>99.60141054459875</v>
      </c>
      <c r="AB77">
        <v>6.4569392661166178</v>
      </c>
      <c r="AC77">
        <v>823644.57</v>
      </c>
      <c r="AD77">
        <v>0</v>
      </c>
      <c r="AE77">
        <v>823644.57</v>
      </c>
      <c r="AF77">
        <v>0</v>
      </c>
      <c r="AG77">
        <v>0.29032823065285673</v>
      </c>
      <c r="AH77">
        <v>230453683.71000001</v>
      </c>
      <c r="AI77">
        <v>75776319.079999998</v>
      </c>
      <c r="AJ77">
        <v>306230002.79000002</v>
      </c>
      <c r="AK77">
        <v>24.744903631132541</v>
      </c>
      <c r="AL77">
        <v>13.219321437520064</v>
      </c>
      <c r="AM77">
        <v>13356510.91</v>
      </c>
      <c r="AN77">
        <v>0</v>
      </c>
      <c r="AO77">
        <v>13356510.91</v>
      </c>
      <c r="AP77">
        <v>0</v>
      </c>
      <c r="AQ77">
        <v>26.741964717943333</v>
      </c>
      <c r="AR77">
        <v>14214085.039999999</v>
      </c>
      <c r="AS77">
        <v>178003.65</v>
      </c>
      <c r="AT77">
        <v>14392088.689999999</v>
      </c>
      <c r="AU77">
        <v>1.2368159607276572</v>
      </c>
      <c r="AV77">
        <v>11.515416288372828</v>
      </c>
      <c r="AW77">
        <v>286558288.73000002</v>
      </c>
      <c r="AX77">
        <v>481661.95</v>
      </c>
      <c r="AY77">
        <v>287039950.68000001</v>
      </c>
      <c r="AZ77">
        <v>0.16780310505869964</v>
      </c>
      <c r="BA77">
        <v>11.21557757067122</v>
      </c>
      <c r="BB77">
        <v>0</v>
      </c>
      <c r="BC77">
        <v>0</v>
      </c>
      <c r="BD77">
        <v>0</v>
      </c>
      <c r="BF77">
        <v>0</v>
      </c>
      <c r="BG77">
        <v>13567309.08</v>
      </c>
      <c r="BH77">
        <v>59912.26</v>
      </c>
      <c r="BI77">
        <v>13627221.34</v>
      </c>
      <c r="BJ77">
        <v>0.43965133100274423</v>
      </c>
      <c r="BK77">
        <v>4.8252285821901326</v>
      </c>
      <c r="BL77">
        <v>58969883.229999997</v>
      </c>
      <c r="BM77">
        <v>1372048.38</v>
      </c>
      <c r="BN77">
        <v>60341931.609999999</v>
      </c>
      <c r="BO77">
        <v>2.2737892927720282</v>
      </c>
      <c r="BP77">
        <v>9.9827120831702914</v>
      </c>
      <c r="BQ77">
        <v>5</v>
      </c>
    </row>
    <row r="78" spans="1:69" x14ac:dyDescent="0.25">
      <c r="A78">
        <v>6</v>
      </c>
      <c r="B78" t="s">
        <v>102</v>
      </c>
      <c r="C78" t="s">
        <v>103</v>
      </c>
      <c r="D78" t="s">
        <v>104</v>
      </c>
      <c r="E78" t="s">
        <v>128</v>
      </c>
      <c r="F78" t="s">
        <v>50</v>
      </c>
      <c r="G78" t="s">
        <v>50</v>
      </c>
      <c r="H78" t="s">
        <v>24</v>
      </c>
      <c r="I78">
        <v>282350751.03999996</v>
      </c>
      <c r="J78">
        <v>456094322.56999999</v>
      </c>
      <c r="K78">
        <v>738445073.61000013</v>
      </c>
      <c r="L78">
        <v>61.764149950965766</v>
      </c>
      <c r="M78">
        <v>6.4069378518964539</v>
      </c>
      <c r="N78">
        <v>79498.44</v>
      </c>
      <c r="O78">
        <v>0</v>
      </c>
      <c r="P78">
        <v>79498.44</v>
      </c>
      <c r="Q78">
        <v>0</v>
      </c>
      <c r="R78">
        <v>4.2661500794675879E-2</v>
      </c>
      <c r="S78">
        <v>42876870.280000001</v>
      </c>
      <c r="T78">
        <v>441292473.75</v>
      </c>
      <c r="U78">
        <v>484169344.02999997</v>
      </c>
      <c r="V78">
        <v>91.144240995699377</v>
      </c>
      <c r="W78">
        <v>21.812203870231695</v>
      </c>
      <c r="X78">
        <v>0</v>
      </c>
      <c r="Y78">
        <v>0</v>
      </c>
      <c r="Z78">
        <v>0</v>
      </c>
      <c r="AB78">
        <v>0</v>
      </c>
      <c r="AC78">
        <v>69550508.730000004</v>
      </c>
      <c r="AD78">
        <v>14530101.65</v>
      </c>
      <c r="AE78">
        <v>84080610.38000001</v>
      </c>
      <c r="AF78">
        <v>17.281156243195195</v>
      </c>
      <c r="AG78">
        <v>29.637753629381205</v>
      </c>
      <c r="AH78">
        <v>74736889.939999998</v>
      </c>
      <c r="AI78">
        <v>235200</v>
      </c>
      <c r="AJ78">
        <v>74972089.939999998</v>
      </c>
      <c r="AK78">
        <v>0.31371674470890443</v>
      </c>
      <c r="AL78">
        <v>3.2363914271299095</v>
      </c>
      <c r="AM78">
        <v>1014067.7</v>
      </c>
      <c r="AN78">
        <v>0</v>
      </c>
      <c r="AO78">
        <v>1014067.7</v>
      </c>
      <c r="AP78">
        <v>0</v>
      </c>
      <c r="AQ78">
        <v>2.0303328345056504</v>
      </c>
      <c r="AR78">
        <v>917141.66</v>
      </c>
      <c r="AS78">
        <v>21724.67</v>
      </c>
      <c r="AT78">
        <v>938866.33000000007</v>
      </c>
      <c r="AU78">
        <v>2.3139257747159809</v>
      </c>
      <c r="AV78">
        <v>0.75120692082719642</v>
      </c>
      <c r="AW78">
        <v>57750323.219999999</v>
      </c>
      <c r="AX78">
        <v>0</v>
      </c>
      <c r="AY78">
        <v>57750323.219999999</v>
      </c>
      <c r="AZ78">
        <v>0</v>
      </c>
      <c r="BA78">
        <v>2.2564915729355133</v>
      </c>
      <c r="BB78">
        <v>0</v>
      </c>
      <c r="BC78">
        <v>0</v>
      </c>
      <c r="BD78">
        <v>0</v>
      </c>
      <c r="BF78">
        <v>0</v>
      </c>
      <c r="BG78">
        <v>2047461.19</v>
      </c>
      <c r="BH78">
        <v>0</v>
      </c>
      <c r="BI78">
        <v>2047461.19</v>
      </c>
      <c r="BJ78">
        <v>0</v>
      </c>
      <c r="BK78">
        <v>0.72498039097037381</v>
      </c>
      <c r="BL78">
        <v>33377989.879999999</v>
      </c>
      <c r="BM78">
        <v>14822.5</v>
      </c>
      <c r="BN78">
        <v>33392812.379999999</v>
      </c>
      <c r="BO78">
        <v>4.4388294796270766E-2</v>
      </c>
      <c r="BP78">
        <v>5.5243646125113584</v>
      </c>
      <c r="BQ78">
        <v>6</v>
      </c>
    </row>
    <row r="79" spans="1:69" x14ac:dyDescent="0.25">
      <c r="A79">
        <v>7</v>
      </c>
      <c r="B79" t="s">
        <v>102</v>
      </c>
      <c r="C79" t="s">
        <v>103</v>
      </c>
      <c r="D79" t="s">
        <v>104</v>
      </c>
      <c r="E79" t="s">
        <v>128</v>
      </c>
      <c r="F79" t="s">
        <v>50</v>
      </c>
      <c r="G79" t="s">
        <v>50</v>
      </c>
      <c r="H79" t="s">
        <v>25</v>
      </c>
      <c r="I79">
        <v>523077360.48000002</v>
      </c>
      <c r="J79">
        <v>109577194.30999997</v>
      </c>
      <c r="K79">
        <v>632654554.78999996</v>
      </c>
      <c r="L79">
        <v>17.320225307849473</v>
      </c>
      <c r="M79">
        <v>5.4890723211723769</v>
      </c>
      <c r="N79">
        <v>1442021.18</v>
      </c>
      <c r="O79">
        <v>0</v>
      </c>
      <c r="P79">
        <v>1442021.18</v>
      </c>
      <c r="Q79">
        <v>0</v>
      </c>
      <c r="R79">
        <v>0.77383641385301971</v>
      </c>
      <c r="S79">
        <v>21612031.670000002</v>
      </c>
      <c r="T79">
        <v>491820.07</v>
      </c>
      <c r="U79">
        <v>22103851.740000002</v>
      </c>
      <c r="V79">
        <v>2.2250423853051049</v>
      </c>
      <c r="W79">
        <v>0.99579563723964681</v>
      </c>
      <c r="X79">
        <v>1847540.11</v>
      </c>
      <c r="Y79">
        <v>81791337.879999995</v>
      </c>
      <c r="Z79">
        <v>83638877.989999995</v>
      </c>
      <c r="AA79">
        <v>97.79105105855092</v>
      </c>
      <c r="AB79">
        <v>2.7748876834220315</v>
      </c>
      <c r="AC79">
        <v>3975383.97</v>
      </c>
      <c r="AD79">
        <v>0</v>
      </c>
      <c r="AE79">
        <v>3975383.97</v>
      </c>
      <c r="AF79">
        <v>0</v>
      </c>
      <c r="AG79">
        <v>1.4012915718922658</v>
      </c>
      <c r="AH79">
        <v>190287285.65000001</v>
      </c>
      <c r="AI79">
        <v>27409669.969999999</v>
      </c>
      <c r="AJ79">
        <v>217696955.62</v>
      </c>
      <c r="AK79">
        <v>12.590745650042454</v>
      </c>
      <c r="AL79">
        <v>9.397531287239028</v>
      </c>
      <c r="AM79">
        <v>5882371.5599999996</v>
      </c>
      <c r="AN79">
        <v>0</v>
      </c>
      <c r="AO79">
        <v>5882371.5599999996</v>
      </c>
      <c r="AP79">
        <v>0</v>
      </c>
      <c r="AQ79">
        <v>11.777489927970514</v>
      </c>
      <c r="AR79">
        <v>15816508.99</v>
      </c>
      <c r="AS79">
        <v>0</v>
      </c>
      <c r="AT79">
        <v>15816508.99</v>
      </c>
      <c r="AU79">
        <v>0</v>
      </c>
      <c r="AV79">
        <v>12.655125268592357</v>
      </c>
      <c r="AW79">
        <v>166004065.78</v>
      </c>
      <c r="AX79">
        <v>475796.07</v>
      </c>
      <c r="AY79">
        <v>166479861.84999999</v>
      </c>
      <c r="AZ79">
        <v>0.28579797262728207</v>
      </c>
      <c r="BA79">
        <v>6.5049056764048609</v>
      </c>
      <c r="BB79">
        <v>0</v>
      </c>
      <c r="BC79">
        <v>0</v>
      </c>
      <c r="BD79">
        <v>0</v>
      </c>
      <c r="BF79">
        <v>0</v>
      </c>
      <c r="BG79">
        <v>37658782.700000003</v>
      </c>
      <c r="BH79">
        <v>0</v>
      </c>
      <c r="BI79">
        <v>37658782.700000003</v>
      </c>
      <c r="BJ79">
        <v>0</v>
      </c>
      <c r="BK79">
        <v>13.334503793605169</v>
      </c>
      <c r="BL79">
        <v>78551368.870000005</v>
      </c>
      <c r="BM79">
        <v>-591429.68000000005</v>
      </c>
      <c r="BN79">
        <v>77959939.189999998</v>
      </c>
      <c r="BO79">
        <v>-0.75863281339740107</v>
      </c>
      <c r="BP79">
        <v>12.897360196972226</v>
      </c>
      <c r="BQ79">
        <v>7</v>
      </c>
    </row>
    <row r="80" spans="1:69" x14ac:dyDescent="0.25">
      <c r="A80">
        <v>8</v>
      </c>
      <c r="B80" t="s">
        <v>102</v>
      </c>
      <c r="C80" t="s">
        <v>103</v>
      </c>
      <c r="D80" t="s">
        <v>104</v>
      </c>
      <c r="E80" t="s">
        <v>128</v>
      </c>
      <c r="F80" t="s">
        <v>50</v>
      </c>
      <c r="G80" t="s">
        <v>50</v>
      </c>
      <c r="H80" t="s">
        <v>27</v>
      </c>
      <c r="I80">
        <v>41962121.409999996</v>
      </c>
      <c r="J80">
        <v>316218836.23000002</v>
      </c>
      <c r="K80">
        <v>358180957.63999993</v>
      </c>
      <c r="L80">
        <v>88.284658769555477</v>
      </c>
      <c r="M80">
        <v>3.10766936816783</v>
      </c>
      <c r="N80">
        <v>1872903.19</v>
      </c>
      <c r="O80">
        <v>123325573.58</v>
      </c>
      <c r="P80">
        <v>125198476.77</v>
      </c>
      <c r="Q80">
        <v>98.504052734251175</v>
      </c>
      <c r="R80">
        <v>67.185656928809735</v>
      </c>
      <c r="S80">
        <v>2826654.81</v>
      </c>
      <c r="T80">
        <v>192733456.86000001</v>
      </c>
      <c r="U80">
        <v>195560111.67000002</v>
      </c>
      <c r="V80">
        <v>98.554585193339491</v>
      </c>
      <c r="W80">
        <v>8.8101344647855537</v>
      </c>
      <c r="X80">
        <v>0</v>
      </c>
      <c r="Y80">
        <v>62738.83</v>
      </c>
      <c r="Z80">
        <v>62738.83</v>
      </c>
      <c r="AA80">
        <v>100</v>
      </c>
      <c r="AB80">
        <v>2.0814866342435097E-3</v>
      </c>
      <c r="AC80">
        <v>13727.09</v>
      </c>
      <c r="AD80">
        <v>70960.800000000003</v>
      </c>
      <c r="AE80">
        <v>84687.89</v>
      </c>
      <c r="AF80">
        <v>83.790964682199544</v>
      </c>
      <c r="AG80">
        <v>2.9851814917475579E-2</v>
      </c>
      <c r="AH80">
        <v>14495098.5</v>
      </c>
      <c r="AI80">
        <v>2151.9699999999998</v>
      </c>
      <c r="AJ80">
        <v>14497250.470000001</v>
      </c>
      <c r="AK80">
        <v>1.4843987171589508E-2</v>
      </c>
      <c r="AL80">
        <v>0.62581658288587183</v>
      </c>
      <c r="AM80">
        <v>2240668.38</v>
      </c>
      <c r="AN80">
        <v>0</v>
      </c>
      <c r="AO80">
        <v>2240668.38</v>
      </c>
      <c r="AP80">
        <v>0</v>
      </c>
      <c r="AQ80">
        <v>4.4861921774577613</v>
      </c>
      <c r="AR80">
        <v>123946.95</v>
      </c>
      <c r="AS80">
        <v>0</v>
      </c>
      <c r="AT80">
        <v>123946.95</v>
      </c>
      <c r="AU80">
        <v>0</v>
      </c>
      <c r="AV80">
        <v>9.9172591113606628E-2</v>
      </c>
      <c r="AW80">
        <v>13732709.699999999</v>
      </c>
      <c r="AX80">
        <v>23954.19</v>
      </c>
      <c r="AY80">
        <v>13756663.889999999</v>
      </c>
      <c r="AZ80">
        <v>0.17412790042368334</v>
      </c>
      <c r="BA80">
        <v>0.53751727105037095</v>
      </c>
      <c r="BB80">
        <v>0</v>
      </c>
      <c r="BC80">
        <v>0</v>
      </c>
      <c r="BD80">
        <v>0</v>
      </c>
      <c r="BF80">
        <v>0</v>
      </c>
      <c r="BG80">
        <v>4670402.01</v>
      </c>
      <c r="BH80">
        <v>0</v>
      </c>
      <c r="BI80">
        <v>4670402.01</v>
      </c>
      <c r="BJ80">
        <v>0</v>
      </c>
      <c r="BK80">
        <v>1.6537309189233618</v>
      </c>
      <c r="BL80">
        <v>1986010.78</v>
      </c>
      <c r="BM80">
        <v>0</v>
      </c>
      <c r="BN80">
        <v>1986010.78</v>
      </c>
      <c r="BO80">
        <v>0</v>
      </c>
      <c r="BP80">
        <v>0.32855716218946635</v>
      </c>
      <c r="BQ80">
        <v>8</v>
      </c>
    </row>
    <row r="81" spans="1:69" x14ac:dyDescent="0.25">
      <c r="A81">
        <v>9</v>
      </c>
      <c r="B81" t="s">
        <v>102</v>
      </c>
      <c r="C81" t="s">
        <v>103</v>
      </c>
      <c r="D81" t="s">
        <v>104</v>
      </c>
      <c r="E81" t="s">
        <v>128</v>
      </c>
      <c r="F81" t="s">
        <v>50</v>
      </c>
      <c r="G81" t="s">
        <v>50</v>
      </c>
      <c r="H81" t="s">
        <v>26</v>
      </c>
      <c r="I81">
        <v>26924415.590000004</v>
      </c>
      <c r="J81">
        <v>329035891</v>
      </c>
      <c r="K81">
        <v>355960306.58999997</v>
      </c>
      <c r="L81">
        <v>92.436118552675623</v>
      </c>
      <c r="M81">
        <v>3.0884024331220798</v>
      </c>
      <c r="N81">
        <v>22069961.760000002</v>
      </c>
      <c r="O81">
        <v>0</v>
      </c>
      <c r="P81">
        <v>22069961.760000002</v>
      </c>
      <c r="Q81">
        <v>0</v>
      </c>
      <c r="R81">
        <v>11.84347379851361</v>
      </c>
      <c r="S81">
        <v>4854453.83</v>
      </c>
      <c r="T81">
        <v>252076.66</v>
      </c>
      <c r="U81">
        <v>5106530.49</v>
      </c>
      <c r="V81">
        <v>4.9363586586555366</v>
      </c>
      <c r="W81">
        <v>0.23005315287068767</v>
      </c>
      <c r="X81">
        <v>0</v>
      </c>
      <c r="Y81">
        <v>328783814.33999997</v>
      </c>
      <c r="Z81">
        <v>328783814.33999997</v>
      </c>
      <c r="AA81">
        <v>100</v>
      </c>
      <c r="AB81">
        <v>10.908063078388768</v>
      </c>
      <c r="AC81">
        <v>0</v>
      </c>
      <c r="AD81">
        <v>0</v>
      </c>
      <c r="AE81">
        <v>0</v>
      </c>
      <c r="AG81">
        <v>0</v>
      </c>
      <c r="AH81">
        <v>0</v>
      </c>
      <c r="AI81">
        <v>0</v>
      </c>
      <c r="AJ81">
        <v>0</v>
      </c>
      <c r="AL81">
        <v>0</v>
      </c>
      <c r="AM81">
        <v>0</v>
      </c>
      <c r="AN81">
        <v>0</v>
      </c>
      <c r="AO81">
        <v>0</v>
      </c>
      <c r="AQ81">
        <v>0</v>
      </c>
      <c r="AR81">
        <v>0</v>
      </c>
      <c r="AS81">
        <v>0</v>
      </c>
      <c r="AT81">
        <v>0</v>
      </c>
      <c r="AV81">
        <v>0</v>
      </c>
      <c r="AW81">
        <v>0</v>
      </c>
      <c r="AX81">
        <v>0</v>
      </c>
      <c r="AY81">
        <v>0</v>
      </c>
      <c r="BA81">
        <v>0</v>
      </c>
      <c r="BB81">
        <v>0</v>
      </c>
      <c r="BC81">
        <v>0</v>
      </c>
      <c r="BD81">
        <v>0</v>
      </c>
      <c r="BF81">
        <v>0</v>
      </c>
      <c r="BG81">
        <v>0</v>
      </c>
      <c r="BH81">
        <v>0</v>
      </c>
      <c r="BI81">
        <v>0</v>
      </c>
      <c r="BK81">
        <v>0</v>
      </c>
      <c r="BL81">
        <v>0</v>
      </c>
      <c r="BM81">
        <v>0</v>
      </c>
      <c r="BN81">
        <v>0</v>
      </c>
      <c r="BP81">
        <v>0</v>
      </c>
      <c r="BQ81">
        <v>9</v>
      </c>
    </row>
    <row r="82" spans="1:69" x14ac:dyDescent="0.25">
      <c r="A82">
        <v>10</v>
      </c>
      <c r="B82" t="s">
        <v>102</v>
      </c>
      <c r="C82" t="s">
        <v>103</v>
      </c>
      <c r="D82" t="s">
        <v>104</v>
      </c>
      <c r="E82" t="s">
        <v>128</v>
      </c>
      <c r="F82" t="s">
        <v>50</v>
      </c>
      <c r="G82" t="s">
        <v>50</v>
      </c>
      <c r="H82" t="s">
        <v>28</v>
      </c>
      <c r="I82">
        <v>165950713.09999999</v>
      </c>
      <c r="J82">
        <v>196795.86</v>
      </c>
      <c r="K82">
        <v>166147508.96000001</v>
      </c>
      <c r="L82">
        <v>0.11844647038757504</v>
      </c>
      <c r="M82">
        <v>1.4415381755479473</v>
      </c>
      <c r="N82">
        <v>133079.32</v>
      </c>
      <c r="O82">
        <v>0</v>
      </c>
      <c r="P82">
        <v>133079.32</v>
      </c>
      <c r="Q82">
        <v>0</v>
      </c>
      <c r="R82">
        <v>7.1414778905534826E-2</v>
      </c>
      <c r="S82">
        <v>375628.42</v>
      </c>
      <c r="T82">
        <v>0</v>
      </c>
      <c r="U82">
        <v>375628.42</v>
      </c>
      <c r="V82">
        <v>0</v>
      </c>
      <c r="W82">
        <v>1.6922351192861451E-2</v>
      </c>
      <c r="X82">
        <v>0</v>
      </c>
      <c r="Y82">
        <v>0</v>
      </c>
      <c r="Z82">
        <v>0</v>
      </c>
      <c r="AB82">
        <v>0</v>
      </c>
      <c r="AC82">
        <v>147881.34</v>
      </c>
      <c r="AD82">
        <v>0</v>
      </c>
      <c r="AE82">
        <v>147881.34</v>
      </c>
      <c r="AF82">
        <v>0</v>
      </c>
      <c r="AG82">
        <v>5.2127008848942606E-2</v>
      </c>
      <c r="AH82">
        <v>241146.98</v>
      </c>
      <c r="AI82">
        <v>0</v>
      </c>
      <c r="AJ82">
        <v>241146.98</v>
      </c>
      <c r="AK82">
        <v>0</v>
      </c>
      <c r="AL82">
        <v>1.0409820766299259E-2</v>
      </c>
      <c r="AM82">
        <v>269591.38</v>
      </c>
      <c r="AN82">
        <v>0</v>
      </c>
      <c r="AO82">
        <v>269591.38</v>
      </c>
      <c r="AP82">
        <v>0</v>
      </c>
      <c r="AQ82">
        <v>0.53976695117465023</v>
      </c>
      <c r="AR82">
        <v>6181753.7300000004</v>
      </c>
      <c r="AS82">
        <v>0</v>
      </c>
      <c r="AT82">
        <v>6181753.7300000004</v>
      </c>
      <c r="AU82">
        <v>0</v>
      </c>
      <c r="AV82">
        <v>4.946152648615417</v>
      </c>
      <c r="AW82">
        <v>157956295.83000001</v>
      </c>
      <c r="AX82">
        <v>196795.86</v>
      </c>
      <c r="AY82">
        <v>158153091.69000003</v>
      </c>
      <c r="AZ82">
        <v>0.12443377356526464</v>
      </c>
      <c r="BA82">
        <v>6.1795518835917367</v>
      </c>
      <c r="BB82">
        <v>0</v>
      </c>
      <c r="BC82">
        <v>0</v>
      </c>
      <c r="BD82">
        <v>0</v>
      </c>
      <c r="BF82">
        <v>0</v>
      </c>
      <c r="BG82">
        <v>442023.57</v>
      </c>
      <c r="BH82">
        <v>0</v>
      </c>
      <c r="BI82">
        <v>442023.57</v>
      </c>
      <c r="BJ82">
        <v>0</v>
      </c>
      <c r="BK82">
        <v>0.15651501584590252</v>
      </c>
      <c r="BL82">
        <v>203312.53</v>
      </c>
      <c r="BM82">
        <v>0</v>
      </c>
      <c r="BN82">
        <v>203312.53</v>
      </c>
      <c r="BO82">
        <v>0</v>
      </c>
      <c r="BP82">
        <v>3.3635158765029836E-2</v>
      </c>
      <c r="BQ82">
        <v>10</v>
      </c>
    </row>
    <row r="83" spans="1:69" x14ac:dyDescent="0.25">
      <c r="A83">
        <v>11</v>
      </c>
      <c r="B83" t="s">
        <v>102</v>
      </c>
      <c r="C83" t="s">
        <v>103</v>
      </c>
      <c r="D83" t="s">
        <v>104</v>
      </c>
      <c r="E83" t="s">
        <v>128</v>
      </c>
      <c r="F83" t="s">
        <v>50</v>
      </c>
      <c r="G83" t="s">
        <v>50</v>
      </c>
      <c r="H83" t="s">
        <v>829</v>
      </c>
      <c r="I83">
        <v>24162430.02</v>
      </c>
      <c r="J83">
        <v>119863408.8</v>
      </c>
      <c r="K83">
        <v>144025838.82000002</v>
      </c>
      <c r="L83">
        <v>83.223545012504573</v>
      </c>
      <c r="M83">
        <v>1.2496049216984033</v>
      </c>
      <c r="N83">
        <v>0</v>
      </c>
      <c r="O83">
        <v>0</v>
      </c>
      <c r="P83">
        <v>0</v>
      </c>
      <c r="R83">
        <v>0</v>
      </c>
      <c r="S83">
        <v>654899.18000000005</v>
      </c>
      <c r="T83">
        <v>119828402.91</v>
      </c>
      <c r="U83">
        <v>120483302.09</v>
      </c>
      <c r="V83">
        <v>99.456439881178895</v>
      </c>
      <c r="W83">
        <v>5.4278660566806902</v>
      </c>
      <c r="X83">
        <v>5353.45</v>
      </c>
      <c r="Y83">
        <v>0</v>
      </c>
      <c r="Z83">
        <v>5353.45</v>
      </c>
      <c r="AA83">
        <v>0</v>
      </c>
      <c r="AB83">
        <v>1.7761145086847997E-4</v>
      </c>
      <c r="AC83">
        <v>0</v>
      </c>
      <c r="AD83">
        <v>0</v>
      </c>
      <c r="AE83">
        <v>0</v>
      </c>
      <c r="AG83">
        <v>0</v>
      </c>
      <c r="AH83">
        <v>2062.5</v>
      </c>
      <c r="AI83">
        <v>0</v>
      </c>
      <c r="AJ83">
        <v>2062.5</v>
      </c>
      <c r="AK83">
        <v>0</v>
      </c>
      <c r="AL83">
        <v>8.9033896798094755E-5</v>
      </c>
      <c r="AM83">
        <v>0</v>
      </c>
      <c r="AN83">
        <v>0</v>
      </c>
      <c r="AO83">
        <v>0</v>
      </c>
      <c r="AQ83">
        <v>0</v>
      </c>
      <c r="AR83">
        <v>58909.25</v>
      </c>
      <c r="AS83">
        <v>0</v>
      </c>
      <c r="AT83">
        <v>58909.25</v>
      </c>
      <c r="AU83">
        <v>0</v>
      </c>
      <c r="AV83">
        <v>4.7134543956581676E-2</v>
      </c>
      <c r="AW83">
        <v>4473383.6500000004</v>
      </c>
      <c r="AX83">
        <v>0</v>
      </c>
      <c r="AY83">
        <v>4473383.6500000004</v>
      </c>
      <c r="AZ83">
        <v>0</v>
      </c>
      <c r="BA83">
        <v>0.17478954135509872</v>
      </c>
      <c r="BB83">
        <v>0</v>
      </c>
      <c r="BC83">
        <v>0</v>
      </c>
      <c r="BD83">
        <v>0</v>
      </c>
      <c r="BF83">
        <v>0</v>
      </c>
      <c r="BG83">
        <v>18602624.809999999</v>
      </c>
      <c r="BH83">
        <v>35005.89</v>
      </c>
      <c r="BI83">
        <v>18637630.699999999</v>
      </c>
      <c r="BJ83">
        <v>0.18782371302163425</v>
      </c>
      <c r="BK83">
        <v>6.599351849813301</v>
      </c>
      <c r="BL83">
        <v>365197.18</v>
      </c>
      <c r="BM83">
        <v>0</v>
      </c>
      <c r="BN83">
        <v>365197.18</v>
      </c>
      <c r="BO83">
        <v>0</v>
      </c>
      <c r="BP83">
        <v>6.0416665563313675E-2</v>
      </c>
      <c r="BQ83">
        <v>11</v>
      </c>
    </row>
    <row r="84" spans="1:69" x14ac:dyDescent="0.25">
      <c r="A84">
        <v>12</v>
      </c>
      <c r="B84" t="s">
        <v>102</v>
      </c>
      <c r="C84" t="s">
        <v>103</v>
      </c>
      <c r="D84" t="s">
        <v>104</v>
      </c>
      <c r="E84" t="s">
        <v>128</v>
      </c>
      <c r="F84" t="s">
        <v>50</v>
      </c>
      <c r="G84" t="s">
        <v>50</v>
      </c>
      <c r="H84" t="s">
        <v>29</v>
      </c>
      <c r="I84">
        <v>127624977.03</v>
      </c>
      <c r="J84">
        <v>1069460.6200000001</v>
      </c>
      <c r="K84">
        <v>128694437.65000001</v>
      </c>
      <c r="L84">
        <v>0.83100764844905484</v>
      </c>
      <c r="M84">
        <v>1.1165857737765632</v>
      </c>
      <c r="N84">
        <v>0</v>
      </c>
      <c r="O84">
        <v>0</v>
      </c>
      <c r="P84">
        <v>0</v>
      </c>
      <c r="R84">
        <v>0</v>
      </c>
      <c r="S84">
        <v>1620741.29</v>
      </c>
      <c r="T84">
        <v>0</v>
      </c>
      <c r="U84">
        <v>1620741.29</v>
      </c>
      <c r="V84">
        <v>0</v>
      </c>
      <c r="W84">
        <v>7.301565015275284E-2</v>
      </c>
      <c r="X84">
        <v>0</v>
      </c>
      <c r="Y84">
        <v>42505.5</v>
      </c>
      <c r="Z84">
        <v>42505.5</v>
      </c>
      <c r="AA84">
        <v>100</v>
      </c>
      <c r="AB84">
        <v>1.4102052928280221E-3</v>
      </c>
      <c r="AC84">
        <v>6019.67</v>
      </c>
      <c r="AD84">
        <v>0</v>
      </c>
      <c r="AE84">
        <v>6019.67</v>
      </c>
      <c r="AF84">
        <v>0</v>
      </c>
      <c r="AG84">
        <v>2.1218863134301754E-3</v>
      </c>
      <c r="AH84">
        <v>20270309.59</v>
      </c>
      <c r="AI84">
        <v>979003.12</v>
      </c>
      <c r="AJ84">
        <v>21249312.710000001</v>
      </c>
      <c r="AK84">
        <v>4.6072225175512509</v>
      </c>
      <c r="AL84">
        <v>0.91728926780731312</v>
      </c>
      <c r="AM84">
        <v>635046.15</v>
      </c>
      <c r="AN84">
        <v>0</v>
      </c>
      <c r="AO84">
        <v>635046.15</v>
      </c>
      <c r="AP84">
        <v>0</v>
      </c>
      <c r="AQ84">
        <v>1.2714684135698242</v>
      </c>
      <c r="AR84">
        <v>70488.86</v>
      </c>
      <c r="AS84">
        <v>0</v>
      </c>
      <c r="AT84">
        <v>70488.86</v>
      </c>
      <c r="AU84">
        <v>0</v>
      </c>
      <c r="AV84">
        <v>5.6399636222143924E-2</v>
      </c>
      <c r="AW84">
        <v>99134198.170000002</v>
      </c>
      <c r="AX84">
        <v>2094</v>
      </c>
      <c r="AY84">
        <v>99136292.170000002</v>
      </c>
      <c r="AZ84">
        <v>2.112243613478287E-3</v>
      </c>
      <c r="BA84">
        <v>3.87357499284448</v>
      </c>
      <c r="BB84">
        <v>0</v>
      </c>
      <c r="BC84">
        <v>0</v>
      </c>
      <c r="BD84">
        <v>0</v>
      </c>
      <c r="BF84">
        <v>0</v>
      </c>
      <c r="BG84">
        <v>1746012.11</v>
      </c>
      <c r="BH84">
        <v>7638.43</v>
      </c>
      <c r="BI84">
        <v>1753650.54</v>
      </c>
      <c r="BJ84">
        <v>0.43557309884556589</v>
      </c>
      <c r="BK84">
        <v>0.62094571575962676</v>
      </c>
      <c r="BL84">
        <v>4142161.19</v>
      </c>
      <c r="BM84">
        <v>38219.57</v>
      </c>
      <c r="BN84">
        <v>4180380.76</v>
      </c>
      <c r="BO84">
        <v>0.91426049908429874</v>
      </c>
      <c r="BP84">
        <v>0.69158438272779399</v>
      </c>
      <c r="BQ84">
        <v>12</v>
      </c>
    </row>
    <row r="85" spans="1:69" x14ac:dyDescent="0.25">
      <c r="A85">
        <v>13</v>
      </c>
      <c r="B85" t="s">
        <v>102</v>
      </c>
      <c r="C85" t="s">
        <v>103</v>
      </c>
      <c r="D85" t="s">
        <v>104</v>
      </c>
      <c r="E85" t="s">
        <v>128</v>
      </c>
      <c r="F85" t="s">
        <v>50</v>
      </c>
      <c r="G85" t="s">
        <v>50</v>
      </c>
      <c r="H85" t="s">
        <v>31</v>
      </c>
      <c r="I85">
        <v>104708804.17999999</v>
      </c>
      <c r="J85">
        <v>0</v>
      </c>
      <c r="K85">
        <v>104708804.17999999</v>
      </c>
      <c r="L85">
        <v>0</v>
      </c>
      <c r="M85">
        <v>0.90848029853871415</v>
      </c>
      <c r="N85">
        <v>0</v>
      </c>
      <c r="O85">
        <v>0</v>
      </c>
      <c r="P85">
        <v>0</v>
      </c>
      <c r="R85">
        <v>0</v>
      </c>
      <c r="S85">
        <v>12582.76</v>
      </c>
      <c r="T85">
        <v>0</v>
      </c>
      <c r="U85">
        <v>12582.76</v>
      </c>
      <c r="V85">
        <v>0</v>
      </c>
      <c r="W85">
        <v>5.6686308159401076E-4</v>
      </c>
      <c r="X85">
        <v>0</v>
      </c>
      <c r="Y85">
        <v>0</v>
      </c>
      <c r="Z85">
        <v>0</v>
      </c>
      <c r="AB85">
        <v>0</v>
      </c>
      <c r="AC85">
        <v>0</v>
      </c>
      <c r="AD85">
        <v>0</v>
      </c>
      <c r="AE85">
        <v>0</v>
      </c>
      <c r="AG85">
        <v>0</v>
      </c>
      <c r="AH85">
        <v>346244.01</v>
      </c>
      <c r="AI85">
        <v>0</v>
      </c>
      <c r="AJ85">
        <v>346244.01</v>
      </c>
      <c r="AK85">
        <v>0</v>
      </c>
      <c r="AL85">
        <v>1.4946644098568964E-2</v>
      </c>
      <c r="AM85">
        <v>3375</v>
      </c>
      <c r="AN85">
        <v>0</v>
      </c>
      <c r="AO85">
        <v>3375</v>
      </c>
      <c r="AP85">
        <v>0</v>
      </c>
      <c r="AQ85">
        <v>6.7573134579245247E-3</v>
      </c>
      <c r="AR85">
        <v>1014858.43</v>
      </c>
      <c r="AS85">
        <v>0</v>
      </c>
      <c r="AT85">
        <v>1014858.43</v>
      </c>
      <c r="AU85">
        <v>0</v>
      </c>
      <c r="AV85">
        <v>0.81200981643022907</v>
      </c>
      <c r="AW85">
        <v>97107503.569999993</v>
      </c>
      <c r="AX85">
        <v>0</v>
      </c>
      <c r="AY85">
        <v>97107503.569999993</v>
      </c>
      <c r="AZ85">
        <v>0</v>
      </c>
      <c r="BA85">
        <v>3.794303672375364</v>
      </c>
      <c r="BB85">
        <v>0</v>
      </c>
      <c r="BC85">
        <v>0</v>
      </c>
      <c r="BD85">
        <v>0</v>
      </c>
      <c r="BF85">
        <v>0</v>
      </c>
      <c r="BG85">
        <v>5280673.55</v>
      </c>
      <c r="BH85">
        <v>0</v>
      </c>
      <c r="BI85">
        <v>5280673.55</v>
      </c>
      <c r="BJ85">
        <v>0</v>
      </c>
      <c r="BK85">
        <v>1.8698204359448261</v>
      </c>
      <c r="BL85">
        <v>943566.86</v>
      </c>
      <c r="BM85">
        <v>0</v>
      </c>
      <c r="BN85">
        <v>943566.86</v>
      </c>
      <c r="BO85">
        <v>0</v>
      </c>
      <c r="BP85">
        <v>0.15609968132077587</v>
      </c>
      <c r="BQ85">
        <v>13</v>
      </c>
    </row>
    <row r="86" spans="1:69" x14ac:dyDescent="0.25">
      <c r="A86">
        <v>14</v>
      </c>
      <c r="B86" t="s">
        <v>102</v>
      </c>
      <c r="C86" t="s">
        <v>103</v>
      </c>
      <c r="D86" t="s">
        <v>104</v>
      </c>
      <c r="E86" t="s">
        <v>128</v>
      </c>
      <c r="F86" t="s">
        <v>50</v>
      </c>
      <c r="G86" t="s">
        <v>50</v>
      </c>
      <c r="H86" t="s">
        <v>30</v>
      </c>
      <c r="I86">
        <v>102764194.38000001</v>
      </c>
      <c r="J86">
        <v>91691.839999999997</v>
      </c>
      <c r="K86">
        <v>102855886.22000001</v>
      </c>
      <c r="L86">
        <v>8.9145933567553862E-2</v>
      </c>
      <c r="M86">
        <v>0.8924039095984414</v>
      </c>
      <c r="N86">
        <v>0</v>
      </c>
      <c r="O86">
        <v>0</v>
      </c>
      <c r="P86">
        <v>0</v>
      </c>
      <c r="R86">
        <v>0</v>
      </c>
      <c r="S86">
        <v>30439781.34</v>
      </c>
      <c r="T86">
        <v>62945.760000000002</v>
      </c>
      <c r="U86">
        <v>30502727.100000001</v>
      </c>
      <c r="V86">
        <v>0.20636108959582172</v>
      </c>
      <c r="W86">
        <v>1.3741714759660952</v>
      </c>
      <c r="X86">
        <v>0</v>
      </c>
      <c r="Y86">
        <v>0</v>
      </c>
      <c r="Z86">
        <v>0</v>
      </c>
      <c r="AB86">
        <v>0</v>
      </c>
      <c r="AC86">
        <v>0</v>
      </c>
      <c r="AD86">
        <v>0</v>
      </c>
      <c r="AE86">
        <v>0</v>
      </c>
      <c r="AG86">
        <v>0</v>
      </c>
      <c r="AH86">
        <v>12383731.35</v>
      </c>
      <c r="AI86">
        <v>0</v>
      </c>
      <c r="AJ86">
        <v>12383731.35</v>
      </c>
      <c r="AK86">
        <v>0</v>
      </c>
      <c r="AL86">
        <v>0.5345802952684755</v>
      </c>
      <c r="AM86">
        <v>0</v>
      </c>
      <c r="AN86">
        <v>0</v>
      </c>
      <c r="AO86">
        <v>0</v>
      </c>
      <c r="AQ86">
        <v>0</v>
      </c>
      <c r="AR86">
        <v>85588.46</v>
      </c>
      <c r="AS86">
        <v>0</v>
      </c>
      <c r="AT86">
        <v>85588.46</v>
      </c>
      <c r="AU86">
        <v>0</v>
      </c>
      <c r="AV86">
        <v>6.8481147358795652E-2</v>
      </c>
      <c r="AW86">
        <v>55663627.409999996</v>
      </c>
      <c r="AX86">
        <v>28746.080000000002</v>
      </c>
      <c r="AY86">
        <v>55692373.489999995</v>
      </c>
      <c r="AZ86">
        <v>5.1615828521227571E-2</v>
      </c>
      <c r="BA86">
        <v>2.1760808329716941</v>
      </c>
      <c r="BB86">
        <v>0</v>
      </c>
      <c r="BC86">
        <v>0</v>
      </c>
      <c r="BD86">
        <v>0</v>
      </c>
      <c r="BF86">
        <v>0</v>
      </c>
      <c r="BG86">
        <v>3016795.92</v>
      </c>
      <c r="BH86">
        <v>0</v>
      </c>
      <c r="BI86">
        <v>3016795.92</v>
      </c>
      <c r="BJ86">
        <v>0</v>
      </c>
      <c r="BK86">
        <v>1.0682096912222443</v>
      </c>
      <c r="BL86">
        <v>1174669.8999999999</v>
      </c>
      <c r="BM86">
        <v>0</v>
      </c>
      <c r="BN86">
        <v>1174669.8999999999</v>
      </c>
      <c r="BO86">
        <v>0</v>
      </c>
      <c r="BP86">
        <v>0.19433238366076955</v>
      </c>
      <c r="BQ86">
        <v>14</v>
      </c>
    </row>
    <row r="87" spans="1:69" x14ac:dyDescent="0.25">
      <c r="A87">
        <v>15</v>
      </c>
      <c r="B87" t="s">
        <v>102</v>
      </c>
      <c r="C87" t="s">
        <v>103</v>
      </c>
      <c r="D87" t="s">
        <v>104</v>
      </c>
      <c r="E87" t="s">
        <v>128</v>
      </c>
      <c r="F87" t="s">
        <v>50</v>
      </c>
      <c r="G87" t="s">
        <v>50</v>
      </c>
      <c r="H87" t="s">
        <v>828</v>
      </c>
      <c r="I87">
        <v>87252585.200000003</v>
      </c>
      <c r="J87">
        <v>4346107.0999999996</v>
      </c>
      <c r="K87">
        <v>91598692.300000012</v>
      </c>
      <c r="L87">
        <v>4.7447261427770391</v>
      </c>
      <c r="M87">
        <v>0.79473362319569396</v>
      </c>
      <c r="N87">
        <v>467660.71</v>
      </c>
      <c r="O87">
        <v>2844775.04</v>
      </c>
      <c r="P87">
        <v>3312435.75</v>
      </c>
      <c r="Q87">
        <v>85.881666987804977</v>
      </c>
      <c r="R87">
        <v>1.7775629355863813</v>
      </c>
      <c r="S87">
        <v>0</v>
      </c>
      <c r="T87">
        <v>0</v>
      </c>
      <c r="U87">
        <v>0</v>
      </c>
      <c r="W87">
        <v>0</v>
      </c>
      <c r="X87">
        <v>0</v>
      </c>
      <c r="Y87">
        <v>0</v>
      </c>
      <c r="Z87">
        <v>0</v>
      </c>
      <c r="AB87">
        <v>0</v>
      </c>
      <c r="AC87">
        <v>26870.36</v>
      </c>
      <c r="AD87">
        <v>0</v>
      </c>
      <c r="AE87">
        <v>26870.36</v>
      </c>
      <c r="AF87">
        <v>0</v>
      </c>
      <c r="AG87">
        <v>9.4715904893360684E-3</v>
      </c>
      <c r="AH87">
        <v>454821.36</v>
      </c>
      <c r="AI87">
        <v>1501332.06</v>
      </c>
      <c r="AJ87">
        <v>1956153.42</v>
      </c>
      <c r="AK87">
        <v>76.749197923340802</v>
      </c>
      <c r="AL87">
        <v>8.4443132953949146E-2</v>
      </c>
      <c r="AM87">
        <v>346837.04</v>
      </c>
      <c r="AN87">
        <v>0</v>
      </c>
      <c r="AO87">
        <v>346837.04</v>
      </c>
      <c r="AP87">
        <v>0</v>
      </c>
      <c r="AQ87">
        <v>0.69442565869591311</v>
      </c>
      <c r="AR87">
        <v>0</v>
      </c>
      <c r="AS87">
        <v>0</v>
      </c>
      <c r="AT87">
        <v>0</v>
      </c>
      <c r="AV87">
        <v>0</v>
      </c>
      <c r="AW87">
        <v>39774469.509999998</v>
      </c>
      <c r="AX87">
        <v>0</v>
      </c>
      <c r="AY87">
        <v>39774469.509999998</v>
      </c>
      <c r="AZ87">
        <v>0</v>
      </c>
      <c r="BA87">
        <v>1.5541169341232912</v>
      </c>
      <c r="BB87">
        <v>0</v>
      </c>
      <c r="BC87">
        <v>0</v>
      </c>
      <c r="BD87">
        <v>0</v>
      </c>
      <c r="BF87">
        <v>0</v>
      </c>
      <c r="BG87">
        <v>42265191.130000003</v>
      </c>
      <c r="BH87">
        <v>0</v>
      </c>
      <c r="BI87">
        <v>42265191.130000003</v>
      </c>
      <c r="BJ87">
        <v>0</v>
      </c>
      <c r="BK87">
        <v>14.965575386493642</v>
      </c>
      <c r="BL87">
        <v>3916735.09</v>
      </c>
      <c r="BM87">
        <v>0</v>
      </c>
      <c r="BN87">
        <v>3916735.09</v>
      </c>
      <c r="BO87">
        <v>0</v>
      </c>
      <c r="BP87">
        <v>0.64796796632609621</v>
      </c>
      <c r="BQ87">
        <v>15</v>
      </c>
    </row>
    <row r="88" spans="1:69" x14ac:dyDescent="0.25">
      <c r="A88">
        <v>16</v>
      </c>
      <c r="B88" t="s">
        <v>102</v>
      </c>
      <c r="C88" t="s">
        <v>103</v>
      </c>
      <c r="D88" t="s">
        <v>104</v>
      </c>
      <c r="E88" t="s">
        <v>128</v>
      </c>
      <c r="F88" t="s">
        <v>50</v>
      </c>
      <c r="G88" t="s">
        <v>50</v>
      </c>
      <c r="H88" t="s">
        <v>32</v>
      </c>
      <c r="I88">
        <v>88868093.269999996</v>
      </c>
      <c r="J88">
        <v>0</v>
      </c>
      <c r="K88">
        <v>88868093.269999996</v>
      </c>
      <c r="L88">
        <v>0</v>
      </c>
      <c r="M88">
        <v>0.77104224937674093</v>
      </c>
      <c r="N88">
        <v>0</v>
      </c>
      <c r="O88">
        <v>0</v>
      </c>
      <c r="P88">
        <v>0</v>
      </c>
      <c r="R88">
        <v>0</v>
      </c>
      <c r="S88">
        <v>3135.79</v>
      </c>
      <c r="T88">
        <v>0</v>
      </c>
      <c r="U88">
        <v>3135.79</v>
      </c>
      <c r="V88">
        <v>0</v>
      </c>
      <c r="W88">
        <v>1.4126976773233242E-4</v>
      </c>
      <c r="X88">
        <v>0</v>
      </c>
      <c r="Y88">
        <v>0</v>
      </c>
      <c r="Z88">
        <v>0</v>
      </c>
      <c r="AB88">
        <v>0</v>
      </c>
      <c r="AC88">
        <v>0</v>
      </c>
      <c r="AD88">
        <v>0</v>
      </c>
      <c r="AE88">
        <v>0</v>
      </c>
      <c r="AG88">
        <v>0</v>
      </c>
      <c r="AH88">
        <v>266386.42</v>
      </c>
      <c r="AI88">
        <v>0</v>
      </c>
      <c r="AJ88">
        <v>266386.42</v>
      </c>
      <c r="AK88">
        <v>0</v>
      </c>
      <c r="AL88">
        <v>1.1499355649306145E-2</v>
      </c>
      <c r="AM88">
        <v>0</v>
      </c>
      <c r="AN88">
        <v>0</v>
      </c>
      <c r="AO88">
        <v>0</v>
      </c>
      <c r="AQ88">
        <v>0</v>
      </c>
      <c r="AR88">
        <v>6999.09</v>
      </c>
      <c r="AS88">
        <v>0</v>
      </c>
      <c r="AT88">
        <v>6999.09</v>
      </c>
      <c r="AU88">
        <v>0</v>
      </c>
      <c r="AV88">
        <v>5.6001207834265633E-3</v>
      </c>
      <c r="AW88">
        <v>88520087.030000001</v>
      </c>
      <c r="AX88">
        <v>0</v>
      </c>
      <c r="AY88">
        <v>88520087.030000001</v>
      </c>
      <c r="AZ88">
        <v>0</v>
      </c>
      <c r="BA88">
        <v>3.458765584008678</v>
      </c>
      <c r="BB88">
        <v>0</v>
      </c>
      <c r="BC88">
        <v>0</v>
      </c>
      <c r="BD88">
        <v>0</v>
      </c>
      <c r="BF88">
        <v>0</v>
      </c>
      <c r="BG88">
        <v>13524.14</v>
      </c>
      <c r="BH88">
        <v>0</v>
      </c>
      <c r="BI88">
        <v>13524.14</v>
      </c>
      <c r="BJ88">
        <v>0</v>
      </c>
      <c r="BK88">
        <v>4.7887287693780768E-3</v>
      </c>
      <c r="BL88">
        <v>57960.800000000003</v>
      </c>
      <c r="BM88">
        <v>0</v>
      </c>
      <c r="BN88">
        <v>57960.800000000003</v>
      </c>
      <c r="BO88">
        <v>0</v>
      </c>
      <c r="BP88">
        <v>9.5887878142490359E-3</v>
      </c>
      <c r="BQ88">
        <v>16</v>
      </c>
    </row>
    <row r="89" spans="1:69" x14ac:dyDescent="0.25">
      <c r="A89">
        <v>17</v>
      </c>
      <c r="B89" t="s">
        <v>102</v>
      </c>
      <c r="C89" t="s">
        <v>103</v>
      </c>
      <c r="D89" t="s">
        <v>104</v>
      </c>
      <c r="E89" t="s">
        <v>128</v>
      </c>
      <c r="F89" t="s">
        <v>50</v>
      </c>
      <c r="G89" t="s">
        <v>50</v>
      </c>
      <c r="H89" t="s">
        <v>33</v>
      </c>
      <c r="I89">
        <v>71133254.079999998</v>
      </c>
      <c r="J89">
        <v>666446.88</v>
      </c>
      <c r="K89">
        <v>71799700.960000008</v>
      </c>
      <c r="L89">
        <v>0.92820286308891597</v>
      </c>
      <c r="M89">
        <v>0.62295252318037886</v>
      </c>
      <c r="N89">
        <v>3828.08</v>
      </c>
      <c r="O89">
        <v>0</v>
      </c>
      <c r="P89">
        <v>3828.08</v>
      </c>
      <c r="Q89">
        <v>0</v>
      </c>
      <c r="R89">
        <v>2.0542747500716095E-3</v>
      </c>
      <c r="S89">
        <v>115459.7</v>
      </c>
      <c r="T89">
        <v>0</v>
      </c>
      <c r="U89">
        <v>115459.7</v>
      </c>
      <c r="V89">
        <v>0</v>
      </c>
      <c r="W89">
        <v>5.2015488924464911E-3</v>
      </c>
      <c r="X89">
        <v>0</v>
      </c>
      <c r="Y89">
        <v>650346.88</v>
      </c>
      <c r="Z89">
        <v>650346.88</v>
      </c>
      <c r="AA89">
        <v>100</v>
      </c>
      <c r="AB89">
        <v>2.1576563323574376E-2</v>
      </c>
      <c r="AC89">
        <v>233400.76</v>
      </c>
      <c r="AD89">
        <v>0</v>
      </c>
      <c r="AE89">
        <v>233400.76</v>
      </c>
      <c r="AF89">
        <v>0</v>
      </c>
      <c r="AG89">
        <v>8.2271931549105046E-2</v>
      </c>
      <c r="AH89">
        <v>8484761.6799999997</v>
      </c>
      <c r="AI89">
        <v>0</v>
      </c>
      <c r="AJ89">
        <v>8484761.6799999997</v>
      </c>
      <c r="AK89">
        <v>0</v>
      </c>
      <c r="AL89">
        <v>0.36626976764778135</v>
      </c>
      <c r="AM89">
        <v>882228.6</v>
      </c>
      <c r="AN89">
        <v>0</v>
      </c>
      <c r="AO89">
        <v>882228.6</v>
      </c>
      <c r="AP89">
        <v>0</v>
      </c>
      <c r="AQ89">
        <v>1.7663689457024927</v>
      </c>
      <c r="AR89">
        <v>498879.98</v>
      </c>
      <c r="AS89">
        <v>0</v>
      </c>
      <c r="AT89">
        <v>498879.98</v>
      </c>
      <c r="AU89">
        <v>0</v>
      </c>
      <c r="AV89">
        <v>0.39916448344476613</v>
      </c>
      <c r="AW89">
        <v>39791892.390000001</v>
      </c>
      <c r="AX89">
        <v>16100</v>
      </c>
      <c r="AY89">
        <v>39807992.390000001</v>
      </c>
      <c r="AZ89">
        <v>4.0444139564406706E-2</v>
      </c>
      <c r="BA89">
        <v>1.5554267812722389</v>
      </c>
      <c r="BB89">
        <v>0</v>
      </c>
      <c r="BC89">
        <v>0</v>
      </c>
      <c r="BD89">
        <v>0</v>
      </c>
      <c r="BF89">
        <v>0</v>
      </c>
      <c r="BG89">
        <v>13908034.6</v>
      </c>
      <c r="BH89">
        <v>0</v>
      </c>
      <c r="BI89">
        <v>13908034.6</v>
      </c>
      <c r="BJ89">
        <v>0</v>
      </c>
      <c r="BK89">
        <v>4.9246610442161725</v>
      </c>
      <c r="BL89">
        <v>7214768.29</v>
      </c>
      <c r="BM89">
        <v>0</v>
      </c>
      <c r="BN89">
        <v>7214768.29</v>
      </c>
      <c r="BO89">
        <v>0</v>
      </c>
      <c r="BP89">
        <v>1.1935805279047624</v>
      </c>
      <c r="BQ89">
        <v>17</v>
      </c>
    </row>
    <row r="90" spans="1:69" x14ac:dyDescent="0.25">
      <c r="A90">
        <v>18</v>
      </c>
      <c r="B90" t="s">
        <v>102</v>
      </c>
      <c r="C90" t="s">
        <v>103</v>
      </c>
      <c r="D90" t="s">
        <v>104</v>
      </c>
      <c r="E90" t="s">
        <v>128</v>
      </c>
      <c r="F90" t="s">
        <v>50</v>
      </c>
      <c r="G90" t="s">
        <v>50</v>
      </c>
      <c r="H90" t="s">
        <v>35</v>
      </c>
      <c r="I90">
        <v>0</v>
      </c>
      <c r="J90">
        <v>69832005.599999994</v>
      </c>
      <c r="K90">
        <v>69832005.599999994</v>
      </c>
      <c r="L90">
        <v>100</v>
      </c>
      <c r="M90">
        <v>0.60588029623551709</v>
      </c>
      <c r="N90">
        <v>0</v>
      </c>
      <c r="O90">
        <v>0</v>
      </c>
      <c r="P90">
        <v>0</v>
      </c>
      <c r="R90">
        <v>0</v>
      </c>
      <c r="S90">
        <v>0</v>
      </c>
      <c r="T90">
        <v>0</v>
      </c>
      <c r="U90">
        <v>0</v>
      </c>
      <c r="W90">
        <v>0</v>
      </c>
      <c r="X90">
        <v>0</v>
      </c>
      <c r="Y90">
        <v>69832005.599999994</v>
      </c>
      <c r="Z90">
        <v>69832005.599999994</v>
      </c>
      <c r="AA90">
        <v>100</v>
      </c>
      <c r="AB90">
        <v>2.3168169744131011</v>
      </c>
      <c r="AC90">
        <v>0</v>
      </c>
      <c r="AD90">
        <v>0</v>
      </c>
      <c r="AE90">
        <v>0</v>
      </c>
      <c r="AG90">
        <v>0</v>
      </c>
      <c r="AH90">
        <v>0</v>
      </c>
      <c r="AI90">
        <v>0</v>
      </c>
      <c r="AJ90">
        <v>0</v>
      </c>
      <c r="AL90">
        <v>0</v>
      </c>
      <c r="AM90">
        <v>0</v>
      </c>
      <c r="AN90">
        <v>0</v>
      </c>
      <c r="AO90">
        <v>0</v>
      </c>
      <c r="AQ90">
        <v>0</v>
      </c>
      <c r="AR90">
        <v>0</v>
      </c>
      <c r="AS90">
        <v>0</v>
      </c>
      <c r="AT90">
        <v>0</v>
      </c>
      <c r="AV90">
        <v>0</v>
      </c>
      <c r="AW90">
        <v>0</v>
      </c>
      <c r="AX90">
        <v>0</v>
      </c>
      <c r="AY90">
        <v>0</v>
      </c>
      <c r="BA90">
        <v>0</v>
      </c>
      <c r="BB90">
        <v>0</v>
      </c>
      <c r="BC90">
        <v>0</v>
      </c>
      <c r="BD90">
        <v>0</v>
      </c>
      <c r="BF90">
        <v>0</v>
      </c>
      <c r="BG90">
        <v>0</v>
      </c>
      <c r="BH90">
        <v>0</v>
      </c>
      <c r="BI90">
        <v>0</v>
      </c>
      <c r="BK90">
        <v>0</v>
      </c>
      <c r="BL90">
        <v>0</v>
      </c>
      <c r="BM90">
        <v>0</v>
      </c>
      <c r="BN90">
        <v>0</v>
      </c>
      <c r="BP90">
        <v>0</v>
      </c>
      <c r="BQ90">
        <v>18</v>
      </c>
    </row>
    <row r="91" spans="1:69" x14ac:dyDescent="0.25">
      <c r="A91">
        <v>19</v>
      </c>
      <c r="B91" t="s">
        <v>102</v>
      </c>
      <c r="C91" t="s">
        <v>103</v>
      </c>
      <c r="D91" t="s">
        <v>104</v>
      </c>
      <c r="E91" t="s">
        <v>128</v>
      </c>
      <c r="F91" t="s">
        <v>50</v>
      </c>
      <c r="G91" t="s">
        <v>50</v>
      </c>
      <c r="H91" t="s">
        <v>37</v>
      </c>
      <c r="I91">
        <v>64336212.960000001</v>
      </c>
      <c r="J91">
        <v>0</v>
      </c>
      <c r="K91">
        <v>64336212.960000001</v>
      </c>
      <c r="L91">
        <v>0</v>
      </c>
      <c r="M91">
        <v>0.55819739719570816</v>
      </c>
      <c r="N91">
        <v>0</v>
      </c>
      <c r="O91">
        <v>0</v>
      </c>
      <c r="P91">
        <v>0</v>
      </c>
      <c r="R91">
        <v>0</v>
      </c>
      <c r="S91">
        <v>64336212.960000001</v>
      </c>
      <c r="T91">
        <v>0</v>
      </c>
      <c r="U91">
        <v>64336212.960000001</v>
      </c>
      <c r="V91">
        <v>0</v>
      </c>
      <c r="W91">
        <v>2.8983962132786556</v>
      </c>
      <c r="X91">
        <v>0</v>
      </c>
      <c r="Y91">
        <v>0</v>
      </c>
      <c r="Z91">
        <v>0</v>
      </c>
      <c r="AB91">
        <v>0</v>
      </c>
      <c r="AC91">
        <v>0</v>
      </c>
      <c r="AD91">
        <v>0</v>
      </c>
      <c r="AE91">
        <v>0</v>
      </c>
      <c r="AG91">
        <v>0</v>
      </c>
      <c r="AH91">
        <v>0</v>
      </c>
      <c r="AI91">
        <v>0</v>
      </c>
      <c r="AJ91">
        <v>0</v>
      </c>
      <c r="AL91">
        <v>0</v>
      </c>
      <c r="AM91">
        <v>0</v>
      </c>
      <c r="AN91">
        <v>0</v>
      </c>
      <c r="AO91">
        <v>0</v>
      </c>
      <c r="AQ91">
        <v>0</v>
      </c>
      <c r="AR91">
        <v>0</v>
      </c>
      <c r="AS91">
        <v>0</v>
      </c>
      <c r="AT91">
        <v>0</v>
      </c>
      <c r="AV91">
        <v>0</v>
      </c>
      <c r="AW91">
        <v>0</v>
      </c>
      <c r="AX91">
        <v>0</v>
      </c>
      <c r="AY91">
        <v>0</v>
      </c>
      <c r="BA91">
        <v>0</v>
      </c>
      <c r="BB91">
        <v>0</v>
      </c>
      <c r="BC91">
        <v>0</v>
      </c>
      <c r="BD91">
        <v>0</v>
      </c>
      <c r="BF91">
        <v>0</v>
      </c>
      <c r="BG91">
        <v>0</v>
      </c>
      <c r="BH91">
        <v>0</v>
      </c>
      <c r="BI91">
        <v>0</v>
      </c>
      <c r="BK91">
        <v>0</v>
      </c>
      <c r="BL91">
        <v>0</v>
      </c>
      <c r="BM91">
        <v>0</v>
      </c>
      <c r="BN91">
        <v>0</v>
      </c>
      <c r="BP91">
        <v>0</v>
      </c>
      <c r="BQ91">
        <v>19</v>
      </c>
    </row>
    <row r="92" spans="1:69" x14ac:dyDescent="0.25">
      <c r="A92">
        <v>20</v>
      </c>
      <c r="B92" t="s">
        <v>102</v>
      </c>
      <c r="C92" t="s">
        <v>103</v>
      </c>
      <c r="D92" t="s">
        <v>104</v>
      </c>
      <c r="E92" t="s">
        <v>128</v>
      </c>
      <c r="F92" t="s">
        <v>50</v>
      </c>
      <c r="G92" t="s">
        <v>50</v>
      </c>
      <c r="H92" t="s">
        <v>34</v>
      </c>
      <c r="I92">
        <v>61724052.719999999</v>
      </c>
      <c r="J92">
        <v>0</v>
      </c>
      <c r="K92">
        <v>61724052.719999999</v>
      </c>
      <c r="L92">
        <v>0</v>
      </c>
      <c r="M92">
        <v>0.53553362853508357</v>
      </c>
      <c r="N92">
        <v>0</v>
      </c>
      <c r="O92">
        <v>0</v>
      </c>
      <c r="P92">
        <v>0</v>
      </c>
      <c r="R92">
        <v>0</v>
      </c>
      <c r="S92">
        <v>0</v>
      </c>
      <c r="T92">
        <v>0</v>
      </c>
      <c r="U92">
        <v>0</v>
      </c>
      <c r="W92">
        <v>0</v>
      </c>
      <c r="X92">
        <v>0</v>
      </c>
      <c r="Y92">
        <v>0</v>
      </c>
      <c r="Z92">
        <v>0</v>
      </c>
      <c r="AB92">
        <v>0</v>
      </c>
      <c r="AC92">
        <v>0</v>
      </c>
      <c r="AD92">
        <v>0</v>
      </c>
      <c r="AE92">
        <v>0</v>
      </c>
      <c r="AG92">
        <v>0</v>
      </c>
      <c r="AH92">
        <v>0</v>
      </c>
      <c r="AI92">
        <v>0</v>
      </c>
      <c r="AJ92">
        <v>0</v>
      </c>
      <c r="AL92">
        <v>0</v>
      </c>
      <c r="AM92">
        <v>0</v>
      </c>
      <c r="AN92">
        <v>0</v>
      </c>
      <c r="AO92">
        <v>0</v>
      </c>
      <c r="AQ92">
        <v>0</v>
      </c>
      <c r="AR92">
        <v>21982.76</v>
      </c>
      <c r="AS92">
        <v>0</v>
      </c>
      <c r="AT92">
        <v>21982.76</v>
      </c>
      <c r="AU92">
        <v>0</v>
      </c>
      <c r="AV92">
        <v>1.7588873861184542E-2</v>
      </c>
      <c r="AW92">
        <v>61680069.960000001</v>
      </c>
      <c r="AX92">
        <v>0</v>
      </c>
      <c r="AY92">
        <v>61680069.960000001</v>
      </c>
      <c r="AZ92">
        <v>0</v>
      </c>
      <c r="BA92">
        <v>2.4100394651057488</v>
      </c>
      <c r="BB92">
        <v>0</v>
      </c>
      <c r="BC92">
        <v>0</v>
      </c>
      <c r="BD92">
        <v>0</v>
      </c>
      <c r="BF92">
        <v>0</v>
      </c>
      <c r="BG92">
        <v>0</v>
      </c>
      <c r="BH92">
        <v>0</v>
      </c>
      <c r="BI92">
        <v>0</v>
      </c>
      <c r="BK92">
        <v>0</v>
      </c>
      <c r="BL92">
        <v>22000</v>
      </c>
      <c r="BM92">
        <v>0</v>
      </c>
      <c r="BN92">
        <v>22000</v>
      </c>
      <c r="BO92">
        <v>0</v>
      </c>
      <c r="BP92">
        <v>3.6395862706083901E-3</v>
      </c>
      <c r="BQ92">
        <v>20</v>
      </c>
    </row>
    <row r="93" spans="1:69" x14ac:dyDescent="0.25">
      <c r="A93">
        <v>21</v>
      </c>
      <c r="B93" t="s">
        <v>102</v>
      </c>
      <c r="C93" t="s">
        <v>103</v>
      </c>
      <c r="D93" t="s">
        <v>104</v>
      </c>
      <c r="E93" t="s">
        <v>128</v>
      </c>
      <c r="F93" t="s">
        <v>50</v>
      </c>
      <c r="G93" t="s">
        <v>50</v>
      </c>
      <c r="H93" t="s">
        <v>39</v>
      </c>
      <c r="I93">
        <v>53029506.560000002</v>
      </c>
      <c r="J93">
        <v>0</v>
      </c>
      <c r="K93">
        <v>53029506.560000002</v>
      </c>
      <c r="L93">
        <v>0</v>
      </c>
      <c r="M93">
        <v>0.46009752788477981</v>
      </c>
      <c r="N93">
        <v>6775.86</v>
      </c>
      <c r="O93">
        <v>0</v>
      </c>
      <c r="P93">
        <v>6775.86</v>
      </c>
      <c r="Q93">
        <v>0</v>
      </c>
      <c r="R93">
        <v>3.6361513103227248E-3</v>
      </c>
      <c r="S93">
        <v>3411005.66</v>
      </c>
      <c r="T93">
        <v>0</v>
      </c>
      <c r="U93">
        <v>3411005.66</v>
      </c>
      <c r="V93">
        <v>0</v>
      </c>
      <c r="W93">
        <v>0.15366844633150539</v>
      </c>
      <c r="X93">
        <v>0</v>
      </c>
      <c r="Y93">
        <v>0</v>
      </c>
      <c r="Z93">
        <v>0</v>
      </c>
      <c r="AB93">
        <v>0</v>
      </c>
      <c r="AC93">
        <v>0</v>
      </c>
      <c r="AD93">
        <v>0</v>
      </c>
      <c r="AE93">
        <v>0</v>
      </c>
      <c r="AG93">
        <v>0</v>
      </c>
      <c r="AH93">
        <v>4625383.97</v>
      </c>
      <c r="AI93">
        <v>0</v>
      </c>
      <c r="AJ93">
        <v>4625383.97</v>
      </c>
      <c r="AK93">
        <v>0</v>
      </c>
      <c r="AL93">
        <v>0.19966834377529299</v>
      </c>
      <c r="AM93">
        <v>90049.93</v>
      </c>
      <c r="AN93">
        <v>0</v>
      </c>
      <c r="AO93">
        <v>90049.93</v>
      </c>
      <c r="AP93">
        <v>0</v>
      </c>
      <c r="AQ93">
        <v>0.18029499374049227</v>
      </c>
      <c r="AR93">
        <v>11504.08</v>
      </c>
      <c r="AS93">
        <v>0</v>
      </c>
      <c r="AT93">
        <v>11504.08</v>
      </c>
      <c r="AU93">
        <v>0</v>
      </c>
      <c r="AV93">
        <v>9.2046591059983304E-3</v>
      </c>
      <c r="AW93">
        <v>33670673.43</v>
      </c>
      <c r="AX93">
        <v>0</v>
      </c>
      <c r="AY93">
        <v>33670673.43</v>
      </c>
      <c r="AZ93">
        <v>0</v>
      </c>
      <c r="BA93">
        <v>1.3156219154033453</v>
      </c>
      <c r="BB93">
        <v>0</v>
      </c>
      <c r="BC93">
        <v>0</v>
      </c>
      <c r="BD93">
        <v>0</v>
      </c>
      <c r="BF93">
        <v>0</v>
      </c>
      <c r="BG93">
        <v>1127709.22</v>
      </c>
      <c r="BH93">
        <v>0</v>
      </c>
      <c r="BI93">
        <v>1127709.22</v>
      </c>
      <c r="BJ93">
        <v>0</v>
      </c>
      <c r="BK93">
        <v>0.39930772568953815</v>
      </c>
      <c r="BL93">
        <v>10086404.41</v>
      </c>
      <c r="BM93">
        <v>0</v>
      </c>
      <c r="BN93">
        <v>10086404.41</v>
      </c>
      <c r="BO93">
        <v>0</v>
      </c>
      <c r="BP93">
        <v>1.6686517732018145</v>
      </c>
      <c r="BQ93">
        <v>21</v>
      </c>
    </row>
    <row r="94" spans="1:69" x14ac:dyDescent="0.25">
      <c r="A94">
        <v>22</v>
      </c>
      <c r="B94" t="s">
        <v>102</v>
      </c>
      <c r="C94" t="s">
        <v>103</v>
      </c>
      <c r="D94" t="s">
        <v>104</v>
      </c>
      <c r="E94" t="s">
        <v>128</v>
      </c>
      <c r="F94" t="s">
        <v>50</v>
      </c>
      <c r="G94" t="s">
        <v>50</v>
      </c>
      <c r="H94" t="s">
        <v>36</v>
      </c>
      <c r="I94">
        <v>174472.15</v>
      </c>
      <c r="J94">
        <v>52853284.090000004</v>
      </c>
      <c r="K94">
        <v>53027756.240000002</v>
      </c>
      <c r="L94">
        <v>99.670979573017661</v>
      </c>
      <c r="M94">
        <v>0.46008234166191542</v>
      </c>
      <c r="N94">
        <v>0</v>
      </c>
      <c r="O94">
        <v>0</v>
      </c>
      <c r="P94">
        <v>0</v>
      </c>
      <c r="R94">
        <v>0</v>
      </c>
      <c r="S94">
        <v>174472.15</v>
      </c>
      <c r="T94">
        <v>0</v>
      </c>
      <c r="U94">
        <v>174472.15</v>
      </c>
      <c r="V94">
        <v>0</v>
      </c>
      <c r="W94">
        <v>7.8601054618646863E-3</v>
      </c>
      <c r="X94">
        <v>0</v>
      </c>
      <c r="Y94">
        <v>52853284.090000004</v>
      </c>
      <c r="Z94">
        <v>52853284.090000004</v>
      </c>
      <c r="AA94">
        <v>100</v>
      </c>
      <c r="AB94">
        <v>1.7535138033210078</v>
      </c>
      <c r="AC94">
        <v>0</v>
      </c>
      <c r="AD94">
        <v>0</v>
      </c>
      <c r="AE94">
        <v>0</v>
      </c>
      <c r="AG94">
        <v>0</v>
      </c>
      <c r="AH94">
        <v>0</v>
      </c>
      <c r="AI94">
        <v>0</v>
      </c>
      <c r="AJ94">
        <v>0</v>
      </c>
      <c r="AL94">
        <v>0</v>
      </c>
      <c r="AM94">
        <v>0</v>
      </c>
      <c r="AN94">
        <v>0</v>
      </c>
      <c r="AO94">
        <v>0</v>
      </c>
      <c r="AQ94">
        <v>0</v>
      </c>
      <c r="AR94">
        <v>0</v>
      </c>
      <c r="AS94">
        <v>0</v>
      </c>
      <c r="AT94">
        <v>0</v>
      </c>
      <c r="AV94">
        <v>0</v>
      </c>
      <c r="AW94">
        <v>0</v>
      </c>
      <c r="AX94">
        <v>0</v>
      </c>
      <c r="AY94">
        <v>0</v>
      </c>
      <c r="BA94">
        <v>0</v>
      </c>
      <c r="BB94">
        <v>0</v>
      </c>
      <c r="BC94">
        <v>0</v>
      </c>
      <c r="BD94">
        <v>0</v>
      </c>
      <c r="BF94">
        <v>0</v>
      </c>
      <c r="BG94">
        <v>0</v>
      </c>
      <c r="BH94">
        <v>0</v>
      </c>
      <c r="BI94">
        <v>0</v>
      </c>
      <c r="BK94">
        <v>0</v>
      </c>
      <c r="BL94">
        <v>0</v>
      </c>
      <c r="BM94">
        <v>0</v>
      </c>
      <c r="BN94">
        <v>0</v>
      </c>
      <c r="BP94">
        <v>0</v>
      </c>
      <c r="BQ94">
        <v>22</v>
      </c>
    </row>
    <row r="95" spans="1:69" x14ac:dyDescent="0.25">
      <c r="A95">
        <v>23</v>
      </c>
      <c r="B95" t="s">
        <v>102</v>
      </c>
      <c r="C95" t="s">
        <v>103</v>
      </c>
      <c r="D95" t="s">
        <v>104</v>
      </c>
      <c r="E95" t="s">
        <v>128</v>
      </c>
      <c r="F95" t="s">
        <v>50</v>
      </c>
      <c r="G95" t="s">
        <v>50</v>
      </c>
      <c r="H95" t="s">
        <v>40</v>
      </c>
      <c r="I95">
        <v>36858937.270000003</v>
      </c>
      <c r="J95">
        <v>0</v>
      </c>
      <c r="K95">
        <v>36858937.270000003</v>
      </c>
      <c r="L95">
        <v>0</v>
      </c>
      <c r="M95">
        <v>0.3197975432639435</v>
      </c>
      <c r="N95">
        <v>0</v>
      </c>
      <c r="O95">
        <v>0</v>
      </c>
      <c r="P95">
        <v>0</v>
      </c>
      <c r="R95">
        <v>0</v>
      </c>
      <c r="S95">
        <v>0</v>
      </c>
      <c r="T95">
        <v>0</v>
      </c>
      <c r="U95">
        <v>0</v>
      </c>
      <c r="W95">
        <v>0</v>
      </c>
      <c r="X95">
        <v>0</v>
      </c>
      <c r="Y95">
        <v>0</v>
      </c>
      <c r="Z95">
        <v>0</v>
      </c>
      <c r="AB95">
        <v>0</v>
      </c>
      <c r="AC95">
        <v>28324.080000000002</v>
      </c>
      <c r="AD95">
        <v>0</v>
      </c>
      <c r="AE95">
        <v>28324.080000000002</v>
      </c>
      <c r="AF95">
        <v>0</v>
      </c>
      <c r="AG95">
        <v>9.9840153517553893E-3</v>
      </c>
      <c r="AH95">
        <v>1262196.9099999999</v>
      </c>
      <c r="AI95">
        <v>0</v>
      </c>
      <c r="AJ95">
        <v>1262196.9099999999</v>
      </c>
      <c r="AK95">
        <v>0</v>
      </c>
      <c r="AL95">
        <v>5.4486453053970464E-2</v>
      </c>
      <c r="AM95">
        <v>780158.7</v>
      </c>
      <c r="AN95">
        <v>0</v>
      </c>
      <c r="AO95">
        <v>780158.7</v>
      </c>
      <c r="AP95">
        <v>0</v>
      </c>
      <c r="AQ95">
        <v>1.5620079652820451</v>
      </c>
      <c r="AR95">
        <v>84249.18</v>
      </c>
      <c r="AS95">
        <v>0</v>
      </c>
      <c r="AT95">
        <v>84249.18</v>
      </c>
      <c r="AU95">
        <v>0</v>
      </c>
      <c r="AV95">
        <v>6.7409560943586314E-2</v>
      </c>
      <c r="AW95">
        <v>18400246.280000001</v>
      </c>
      <c r="AX95">
        <v>0</v>
      </c>
      <c r="AY95">
        <v>18400246.280000001</v>
      </c>
      <c r="AZ95">
        <v>0</v>
      </c>
      <c r="BA95">
        <v>0.71895702665745231</v>
      </c>
      <c r="BB95">
        <v>0</v>
      </c>
      <c r="BC95">
        <v>0</v>
      </c>
      <c r="BD95">
        <v>0</v>
      </c>
      <c r="BF95">
        <v>0</v>
      </c>
      <c r="BG95">
        <v>14529118.65</v>
      </c>
      <c r="BH95">
        <v>0</v>
      </c>
      <c r="BI95">
        <v>14529118.65</v>
      </c>
      <c r="BJ95">
        <v>0</v>
      </c>
      <c r="BK95">
        <v>5.1445791357500408</v>
      </c>
      <c r="BL95">
        <v>1774643.47</v>
      </c>
      <c r="BM95">
        <v>0</v>
      </c>
      <c r="BN95">
        <v>1774643.47</v>
      </c>
      <c r="BO95">
        <v>0</v>
      </c>
      <c r="BP95">
        <v>0.29358945493803784</v>
      </c>
      <c r="BQ95">
        <v>23</v>
      </c>
    </row>
    <row r="96" spans="1:69" x14ac:dyDescent="0.25">
      <c r="A96">
        <v>24</v>
      </c>
      <c r="B96" t="s">
        <v>102</v>
      </c>
      <c r="C96" t="s">
        <v>103</v>
      </c>
      <c r="D96" t="s">
        <v>104</v>
      </c>
      <c r="E96" t="s">
        <v>128</v>
      </c>
      <c r="F96" t="s">
        <v>50</v>
      </c>
      <c r="G96" t="s">
        <v>50</v>
      </c>
      <c r="H96" t="s">
        <v>41</v>
      </c>
      <c r="I96">
        <v>34082923.82</v>
      </c>
      <c r="J96">
        <v>661928.87</v>
      </c>
      <c r="K96">
        <v>34744852.689999998</v>
      </c>
      <c r="L96">
        <v>1.9051134736585353</v>
      </c>
      <c r="M96">
        <v>0.3014552060993162</v>
      </c>
      <c r="N96">
        <v>0</v>
      </c>
      <c r="O96">
        <v>0</v>
      </c>
      <c r="P96">
        <v>0</v>
      </c>
      <c r="R96">
        <v>0</v>
      </c>
      <c r="S96">
        <v>27676136.190000001</v>
      </c>
      <c r="T96">
        <v>0</v>
      </c>
      <c r="U96">
        <v>27676136.190000001</v>
      </c>
      <c r="V96">
        <v>0</v>
      </c>
      <c r="W96">
        <v>1.2468313666698663</v>
      </c>
      <c r="X96">
        <v>0</v>
      </c>
      <c r="Y96">
        <v>651934.49</v>
      </c>
      <c r="Z96">
        <v>651934.49</v>
      </c>
      <c r="AA96">
        <v>100</v>
      </c>
      <c r="AB96">
        <v>2.16292354724715E-2</v>
      </c>
      <c r="AC96">
        <v>0</v>
      </c>
      <c r="AD96">
        <v>0</v>
      </c>
      <c r="AE96">
        <v>0</v>
      </c>
      <c r="AG96">
        <v>0</v>
      </c>
      <c r="AH96">
        <v>6047486.9000000004</v>
      </c>
      <c r="AI96">
        <v>9994.3799999999992</v>
      </c>
      <c r="AJ96">
        <v>6057481.2800000003</v>
      </c>
      <c r="AK96">
        <v>0.16499233820166256</v>
      </c>
      <c r="AL96">
        <v>0.26148904879510831</v>
      </c>
      <c r="AM96">
        <v>0</v>
      </c>
      <c r="AN96">
        <v>0</v>
      </c>
      <c r="AO96">
        <v>0</v>
      </c>
      <c r="AQ96">
        <v>0</v>
      </c>
      <c r="AR96">
        <v>0</v>
      </c>
      <c r="AS96">
        <v>0</v>
      </c>
      <c r="AT96">
        <v>0</v>
      </c>
      <c r="AV96">
        <v>0</v>
      </c>
      <c r="AW96">
        <v>0</v>
      </c>
      <c r="AX96">
        <v>0</v>
      </c>
      <c r="AY96">
        <v>0</v>
      </c>
      <c r="BA96">
        <v>0</v>
      </c>
      <c r="BB96">
        <v>0</v>
      </c>
      <c r="BC96">
        <v>0</v>
      </c>
      <c r="BD96">
        <v>0</v>
      </c>
      <c r="BF96">
        <v>0</v>
      </c>
      <c r="BG96">
        <v>0</v>
      </c>
      <c r="BH96">
        <v>0</v>
      </c>
      <c r="BI96">
        <v>0</v>
      </c>
      <c r="BK96">
        <v>0</v>
      </c>
      <c r="BL96">
        <v>359300.73</v>
      </c>
      <c r="BM96">
        <v>0</v>
      </c>
      <c r="BN96">
        <v>359300.73</v>
      </c>
      <c r="BO96">
        <v>0</v>
      </c>
      <c r="BP96">
        <v>5.9441181996707823E-2</v>
      </c>
      <c r="BQ96">
        <v>24</v>
      </c>
    </row>
    <row r="97" spans="1:69" x14ac:dyDescent="0.25">
      <c r="A97">
        <v>25</v>
      </c>
      <c r="B97" t="s">
        <v>102</v>
      </c>
      <c r="C97" t="s">
        <v>103</v>
      </c>
      <c r="D97" t="s">
        <v>104</v>
      </c>
      <c r="E97" t="s">
        <v>128</v>
      </c>
      <c r="F97" t="s">
        <v>50</v>
      </c>
      <c r="G97" t="s">
        <v>50</v>
      </c>
      <c r="H97" t="s">
        <v>38</v>
      </c>
      <c r="I97">
        <v>2030011.21</v>
      </c>
      <c r="J97">
        <v>26024626.559999999</v>
      </c>
      <c r="K97">
        <v>28054637.77</v>
      </c>
      <c r="L97">
        <v>92.764079769474776</v>
      </c>
      <c r="M97">
        <v>0.24340919463535682</v>
      </c>
      <c r="N97">
        <v>0</v>
      </c>
      <c r="O97">
        <v>0</v>
      </c>
      <c r="P97">
        <v>0</v>
      </c>
      <c r="R97">
        <v>0</v>
      </c>
      <c r="S97">
        <v>2030011.21</v>
      </c>
      <c r="T97">
        <v>0</v>
      </c>
      <c r="U97">
        <v>2030011.21</v>
      </c>
      <c r="V97">
        <v>0</v>
      </c>
      <c r="W97">
        <v>9.1453576971267561E-2</v>
      </c>
      <c r="X97">
        <v>0</v>
      </c>
      <c r="Y97">
        <v>0</v>
      </c>
      <c r="Z97">
        <v>0</v>
      </c>
      <c r="AB97">
        <v>0</v>
      </c>
      <c r="AC97">
        <v>0</v>
      </c>
      <c r="AD97">
        <v>0</v>
      </c>
      <c r="AE97">
        <v>0</v>
      </c>
      <c r="AG97">
        <v>0</v>
      </c>
      <c r="AH97">
        <v>0</v>
      </c>
      <c r="AI97">
        <v>0</v>
      </c>
      <c r="AJ97">
        <v>0</v>
      </c>
      <c r="AL97">
        <v>0</v>
      </c>
      <c r="AM97">
        <v>0</v>
      </c>
      <c r="AN97">
        <v>0</v>
      </c>
      <c r="AO97">
        <v>0</v>
      </c>
      <c r="AQ97">
        <v>0</v>
      </c>
      <c r="AR97">
        <v>0</v>
      </c>
      <c r="AS97">
        <v>0</v>
      </c>
      <c r="AT97">
        <v>0</v>
      </c>
      <c r="AV97">
        <v>0</v>
      </c>
      <c r="AW97">
        <v>0</v>
      </c>
      <c r="AX97">
        <v>0</v>
      </c>
      <c r="AY97">
        <v>0</v>
      </c>
      <c r="BA97">
        <v>0</v>
      </c>
      <c r="BB97">
        <v>0</v>
      </c>
      <c r="BC97">
        <v>26024626.559999999</v>
      </c>
      <c r="BD97">
        <v>26024626.559999999</v>
      </c>
      <c r="BE97">
        <v>100</v>
      </c>
      <c r="BF97">
        <v>100</v>
      </c>
      <c r="BG97">
        <v>0</v>
      </c>
      <c r="BH97">
        <v>0</v>
      </c>
      <c r="BI97">
        <v>0</v>
      </c>
      <c r="BK97">
        <v>0</v>
      </c>
      <c r="BL97">
        <v>0</v>
      </c>
      <c r="BM97">
        <v>0</v>
      </c>
      <c r="BN97">
        <v>0</v>
      </c>
      <c r="BP97">
        <v>0</v>
      </c>
      <c r="BQ97">
        <v>25</v>
      </c>
    </row>
    <row r="98" spans="1:69" x14ac:dyDescent="0.25">
      <c r="A98">
        <v>26</v>
      </c>
      <c r="B98" t="s">
        <v>102</v>
      </c>
      <c r="C98" t="s">
        <v>103</v>
      </c>
      <c r="D98" t="s">
        <v>104</v>
      </c>
      <c r="E98" t="s">
        <v>128</v>
      </c>
      <c r="F98" t="s">
        <v>50</v>
      </c>
      <c r="G98" t="s">
        <v>50</v>
      </c>
      <c r="H98" t="s">
        <v>43</v>
      </c>
      <c r="I98">
        <v>23464703.32</v>
      </c>
      <c r="J98">
        <v>54364</v>
      </c>
      <c r="K98">
        <v>23519067.32</v>
      </c>
      <c r="L98">
        <v>0.23114862192588001</v>
      </c>
      <c r="M98">
        <v>0.20405742828936693</v>
      </c>
      <c r="N98">
        <v>91294.84</v>
      </c>
      <c r="O98">
        <v>0</v>
      </c>
      <c r="P98">
        <v>91294.84</v>
      </c>
      <c r="Q98">
        <v>0</v>
      </c>
      <c r="R98">
        <v>4.899184045887954E-2</v>
      </c>
      <c r="S98">
        <v>5757012.5</v>
      </c>
      <c r="T98">
        <v>0</v>
      </c>
      <c r="U98">
        <v>5757012.5</v>
      </c>
      <c r="V98">
        <v>0</v>
      </c>
      <c r="W98">
        <v>0.25935787112884934</v>
      </c>
      <c r="X98">
        <v>0</v>
      </c>
      <c r="Y98">
        <v>54364</v>
      </c>
      <c r="Z98">
        <v>54364</v>
      </c>
      <c r="AA98">
        <v>100</v>
      </c>
      <c r="AB98">
        <v>1.8036348364165249E-3</v>
      </c>
      <c r="AC98">
        <v>7440.34</v>
      </c>
      <c r="AD98">
        <v>0</v>
      </c>
      <c r="AE98">
        <v>7440.34</v>
      </c>
      <c r="AF98">
        <v>0</v>
      </c>
      <c r="AG98">
        <v>2.6226613108803424E-3</v>
      </c>
      <c r="AH98">
        <v>0</v>
      </c>
      <c r="AI98">
        <v>0</v>
      </c>
      <c r="AJ98">
        <v>0</v>
      </c>
      <c r="AL98">
        <v>0</v>
      </c>
      <c r="AM98">
        <v>0</v>
      </c>
      <c r="AN98">
        <v>0</v>
      </c>
      <c r="AO98">
        <v>0</v>
      </c>
      <c r="AQ98">
        <v>0</v>
      </c>
      <c r="AR98">
        <v>0</v>
      </c>
      <c r="AS98">
        <v>0</v>
      </c>
      <c r="AT98">
        <v>0</v>
      </c>
      <c r="AV98">
        <v>0</v>
      </c>
      <c r="AW98">
        <v>13382123.67</v>
      </c>
      <c r="AX98">
        <v>0</v>
      </c>
      <c r="AY98">
        <v>13382123.67</v>
      </c>
      <c r="AZ98">
        <v>0</v>
      </c>
      <c r="BA98">
        <v>0.52288277546606365</v>
      </c>
      <c r="BB98">
        <v>0</v>
      </c>
      <c r="BC98">
        <v>0</v>
      </c>
      <c r="BD98">
        <v>0</v>
      </c>
      <c r="BF98">
        <v>0</v>
      </c>
      <c r="BG98">
        <v>0</v>
      </c>
      <c r="BH98">
        <v>0</v>
      </c>
      <c r="BI98">
        <v>0</v>
      </c>
      <c r="BK98">
        <v>0</v>
      </c>
      <c r="BL98">
        <v>4226831.97</v>
      </c>
      <c r="BM98">
        <v>0</v>
      </c>
      <c r="BN98">
        <v>4226831.97</v>
      </c>
      <c r="BO98">
        <v>0</v>
      </c>
      <c r="BP98">
        <v>0.69926907300820973</v>
      </c>
      <c r="BQ98">
        <v>26</v>
      </c>
    </row>
    <row r="99" spans="1:69" x14ac:dyDescent="0.25">
      <c r="A99">
        <v>27</v>
      </c>
      <c r="B99" t="s">
        <v>102</v>
      </c>
      <c r="C99" t="s">
        <v>103</v>
      </c>
      <c r="D99" t="s">
        <v>104</v>
      </c>
      <c r="E99" t="s">
        <v>128</v>
      </c>
      <c r="F99" t="s">
        <v>50</v>
      </c>
      <c r="G99" t="s">
        <v>50</v>
      </c>
      <c r="H99" t="s">
        <v>42</v>
      </c>
      <c r="I99">
        <v>13261589.310000001</v>
      </c>
      <c r="J99">
        <v>9943968.3300000001</v>
      </c>
      <c r="K99">
        <v>23205557.640000001</v>
      </c>
      <c r="L99">
        <v>42.851667192256279</v>
      </c>
      <c r="M99">
        <v>0.20133733832260958</v>
      </c>
      <c r="N99">
        <v>0</v>
      </c>
      <c r="O99">
        <v>0</v>
      </c>
      <c r="P99">
        <v>0</v>
      </c>
      <c r="R99">
        <v>0</v>
      </c>
      <c r="S99">
        <v>338871.89</v>
      </c>
      <c r="T99">
        <v>4917466.67</v>
      </c>
      <c r="U99">
        <v>5256338.5599999996</v>
      </c>
      <c r="V99">
        <v>93.553080987233827</v>
      </c>
      <c r="W99">
        <v>0.2368021224296597</v>
      </c>
      <c r="X99">
        <v>0</v>
      </c>
      <c r="Y99">
        <v>0</v>
      </c>
      <c r="Z99">
        <v>0</v>
      </c>
      <c r="AB99">
        <v>0</v>
      </c>
      <c r="AC99">
        <v>0</v>
      </c>
      <c r="AD99">
        <v>0</v>
      </c>
      <c r="AE99">
        <v>0</v>
      </c>
      <c r="AG99">
        <v>0</v>
      </c>
      <c r="AH99">
        <v>293577.27</v>
      </c>
      <c r="AI99">
        <v>0</v>
      </c>
      <c r="AJ99">
        <v>293577.27</v>
      </c>
      <c r="AK99">
        <v>0</v>
      </c>
      <c r="AL99">
        <v>1.2673128901549769E-2</v>
      </c>
      <c r="AM99">
        <v>8750</v>
      </c>
      <c r="AN99">
        <v>0</v>
      </c>
      <c r="AO99">
        <v>8750</v>
      </c>
      <c r="AP99">
        <v>0</v>
      </c>
      <c r="AQ99">
        <v>1.7518960816841362E-2</v>
      </c>
      <c r="AR99">
        <v>0</v>
      </c>
      <c r="AS99">
        <v>0</v>
      </c>
      <c r="AT99">
        <v>0</v>
      </c>
      <c r="AV99">
        <v>0</v>
      </c>
      <c r="AW99">
        <v>2803748.01</v>
      </c>
      <c r="AX99">
        <v>0</v>
      </c>
      <c r="AY99">
        <v>2803748.01</v>
      </c>
      <c r="AZ99">
        <v>0</v>
      </c>
      <c r="BA99">
        <v>0.10955148654490449</v>
      </c>
      <c r="BB99">
        <v>0</v>
      </c>
      <c r="BC99">
        <v>0</v>
      </c>
      <c r="BD99">
        <v>0</v>
      </c>
      <c r="BF99">
        <v>0</v>
      </c>
      <c r="BG99">
        <v>8250265.4100000001</v>
      </c>
      <c r="BH99">
        <v>5026501.66</v>
      </c>
      <c r="BI99">
        <v>13276767.07</v>
      </c>
      <c r="BJ99">
        <v>37.859379723229566</v>
      </c>
      <c r="BK99">
        <v>4.7011371098229144</v>
      </c>
      <c r="BL99">
        <v>1566376.73</v>
      </c>
      <c r="BM99">
        <v>0</v>
      </c>
      <c r="BN99">
        <v>1566376.73</v>
      </c>
      <c r="BO99">
        <v>0</v>
      </c>
      <c r="BP99">
        <v>0.25913469277765749</v>
      </c>
      <c r="BQ99">
        <v>27</v>
      </c>
    </row>
    <row r="100" spans="1:69" x14ac:dyDescent="0.25">
      <c r="A100">
        <v>28</v>
      </c>
      <c r="B100" t="s">
        <v>102</v>
      </c>
      <c r="C100" t="s">
        <v>103</v>
      </c>
      <c r="D100" t="s">
        <v>104</v>
      </c>
      <c r="E100" t="s">
        <v>128</v>
      </c>
      <c r="F100" t="s">
        <v>50</v>
      </c>
      <c r="G100" t="s">
        <v>50</v>
      </c>
      <c r="H100" t="s">
        <v>44</v>
      </c>
      <c r="I100">
        <v>10597228.640000001</v>
      </c>
      <c r="J100">
        <v>1000000</v>
      </c>
      <c r="K100">
        <v>11597228.640000001</v>
      </c>
      <c r="L100">
        <v>8.6227497192812095</v>
      </c>
      <c r="M100">
        <v>0.10062051438365424</v>
      </c>
      <c r="N100">
        <v>54478.38</v>
      </c>
      <c r="O100">
        <v>0</v>
      </c>
      <c r="P100">
        <v>54478.38</v>
      </c>
      <c r="Q100">
        <v>0</v>
      </c>
      <c r="R100">
        <v>2.9234906391404091E-2</v>
      </c>
      <c r="S100">
        <v>647543.78</v>
      </c>
      <c r="T100">
        <v>0</v>
      </c>
      <c r="U100">
        <v>647543.78</v>
      </c>
      <c r="V100">
        <v>0</v>
      </c>
      <c r="W100">
        <v>2.9172348721412011E-2</v>
      </c>
      <c r="X100">
        <v>0</v>
      </c>
      <c r="Y100">
        <v>1000000</v>
      </c>
      <c r="Z100">
        <v>1000000</v>
      </c>
      <c r="AA100">
        <v>100</v>
      </c>
      <c r="AB100">
        <v>3.3177007512628302E-2</v>
      </c>
      <c r="AC100">
        <v>0</v>
      </c>
      <c r="AD100">
        <v>0</v>
      </c>
      <c r="AE100">
        <v>0</v>
      </c>
      <c r="AG100">
        <v>0</v>
      </c>
      <c r="AH100">
        <v>92304.94</v>
      </c>
      <c r="AI100">
        <v>0</v>
      </c>
      <c r="AJ100">
        <v>92304.94</v>
      </c>
      <c r="AK100">
        <v>0</v>
      </c>
      <c r="AL100">
        <v>3.9846150312311899E-3</v>
      </c>
      <c r="AM100">
        <v>0</v>
      </c>
      <c r="AN100">
        <v>0</v>
      </c>
      <c r="AO100">
        <v>0</v>
      </c>
      <c r="AQ100">
        <v>0</v>
      </c>
      <c r="AR100">
        <v>0</v>
      </c>
      <c r="AS100">
        <v>0</v>
      </c>
      <c r="AT100">
        <v>0</v>
      </c>
      <c r="AV100">
        <v>0</v>
      </c>
      <c r="AW100">
        <v>8264507.4100000001</v>
      </c>
      <c r="AX100">
        <v>0</v>
      </c>
      <c r="AY100">
        <v>8264507.4100000001</v>
      </c>
      <c r="AZ100">
        <v>0</v>
      </c>
      <c r="BA100">
        <v>0.32292098615769627</v>
      </c>
      <c r="BB100">
        <v>0</v>
      </c>
      <c r="BC100">
        <v>0</v>
      </c>
      <c r="BD100">
        <v>0</v>
      </c>
      <c r="BF100">
        <v>0</v>
      </c>
      <c r="BG100">
        <v>1538394.13</v>
      </c>
      <c r="BH100">
        <v>0</v>
      </c>
      <c r="BI100">
        <v>1538394.13</v>
      </c>
      <c r="BJ100">
        <v>0</v>
      </c>
      <c r="BK100">
        <v>0.54472611411693139</v>
      </c>
      <c r="BL100">
        <v>0</v>
      </c>
      <c r="BM100">
        <v>0</v>
      </c>
      <c r="BN100">
        <v>0</v>
      </c>
      <c r="BP100">
        <v>0</v>
      </c>
      <c r="BQ100">
        <v>28</v>
      </c>
    </row>
    <row r="101" spans="1:69" x14ac:dyDescent="0.25">
      <c r="A101">
        <v>29</v>
      </c>
      <c r="B101" t="s">
        <v>102</v>
      </c>
      <c r="C101" t="s">
        <v>103</v>
      </c>
      <c r="D101" t="s">
        <v>104</v>
      </c>
      <c r="E101" t="s">
        <v>128</v>
      </c>
      <c r="F101" t="s">
        <v>50</v>
      </c>
      <c r="G101" t="s">
        <v>50</v>
      </c>
      <c r="H101" t="s">
        <v>45</v>
      </c>
      <c r="I101">
        <v>9380919.0599999987</v>
      </c>
      <c r="J101">
        <v>0</v>
      </c>
      <c r="K101">
        <v>9380919.0599999987</v>
      </c>
      <c r="L101">
        <v>0</v>
      </c>
      <c r="M101">
        <v>8.1391247039225928E-2</v>
      </c>
      <c r="N101">
        <v>0</v>
      </c>
      <c r="O101">
        <v>0</v>
      </c>
      <c r="P101">
        <v>0</v>
      </c>
      <c r="R101">
        <v>0</v>
      </c>
      <c r="S101">
        <v>0</v>
      </c>
      <c r="T101">
        <v>0</v>
      </c>
      <c r="U101">
        <v>0</v>
      </c>
      <c r="W101">
        <v>0</v>
      </c>
      <c r="X101">
        <v>0</v>
      </c>
      <c r="Y101">
        <v>0</v>
      </c>
      <c r="Z101">
        <v>0</v>
      </c>
      <c r="AB101">
        <v>0</v>
      </c>
      <c r="AC101">
        <v>0</v>
      </c>
      <c r="AD101">
        <v>0</v>
      </c>
      <c r="AE101">
        <v>0</v>
      </c>
      <c r="AG101">
        <v>0</v>
      </c>
      <c r="AH101">
        <v>36767.68</v>
      </c>
      <c r="AI101">
        <v>0</v>
      </c>
      <c r="AJ101">
        <v>36767.68</v>
      </c>
      <c r="AK101">
        <v>0</v>
      </c>
      <c r="AL101">
        <v>1.5871853704850292E-3</v>
      </c>
      <c r="AM101">
        <v>0</v>
      </c>
      <c r="AN101">
        <v>0</v>
      </c>
      <c r="AO101">
        <v>0</v>
      </c>
      <c r="AQ101">
        <v>0</v>
      </c>
      <c r="AR101">
        <v>0</v>
      </c>
      <c r="AS101">
        <v>0</v>
      </c>
      <c r="AT101">
        <v>0</v>
      </c>
      <c r="AV101">
        <v>0</v>
      </c>
      <c r="AW101">
        <v>5684005.0599999996</v>
      </c>
      <c r="AX101">
        <v>0</v>
      </c>
      <c r="AY101">
        <v>5684005.0599999996</v>
      </c>
      <c r="AZ101">
        <v>0</v>
      </c>
      <c r="BA101">
        <v>0.22209242828914535</v>
      </c>
      <c r="BB101">
        <v>0</v>
      </c>
      <c r="BC101">
        <v>0</v>
      </c>
      <c r="BD101">
        <v>0</v>
      </c>
      <c r="BF101">
        <v>0</v>
      </c>
      <c r="BG101">
        <v>3623234.14</v>
      </c>
      <c r="BH101">
        <v>0</v>
      </c>
      <c r="BI101">
        <v>3623234.14</v>
      </c>
      <c r="BJ101">
        <v>0</v>
      </c>
      <c r="BK101">
        <v>1.2829418775915389</v>
      </c>
      <c r="BL101">
        <v>36912.18</v>
      </c>
      <c r="BM101">
        <v>0</v>
      </c>
      <c r="BN101">
        <v>36912.18</v>
      </c>
      <c r="BO101">
        <v>0</v>
      </c>
      <c r="BP101">
        <v>6.1065937975557094E-3</v>
      </c>
      <c r="BQ101">
        <v>29</v>
      </c>
    </row>
    <row r="102" spans="1:69" x14ac:dyDescent="0.25">
      <c r="A102">
        <v>30</v>
      </c>
      <c r="B102" t="s">
        <v>102</v>
      </c>
      <c r="C102" t="s">
        <v>103</v>
      </c>
      <c r="D102" t="s">
        <v>104</v>
      </c>
      <c r="E102" t="s">
        <v>128</v>
      </c>
      <c r="F102" t="s">
        <v>50</v>
      </c>
      <c r="G102" t="s">
        <v>50</v>
      </c>
      <c r="H102" t="s">
        <v>47</v>
      </c>
      <c r="I102">
        <v>7853134.6100000003</v>
      </c>
      <c r="J102">
        <v>0</v>
      </c>
      <c r="K102">
        <v>7853134.6100000003</v>
      </c>
      <c r="L102">
        <v>0</v>
      </c>
      <c r="M102">
        <v>6.813579938028004E-2</v>
      </c>
      <c r="N102">
        <v>15637.5</v>
      </c>
      <c r="O102">
        <v>0</v>
      </c>
      <c r="P102">
        <v>15637.5</v>
      </c>
      <c r="Q102">
        <v>0</v>
      </c>
      <c r="R102">
        <v>8.3916013783005561E-3</v>
      </c>
      <c r="S102">
        <v>980</v>
      </c>
      <c r="T102">
        <v>0</v>
      </c>
      <c r="U102">
        <v>980</v>
      </c>
      <c r="V102">
        <v>0</v>
      </c>
      <c r="W102">
        <v>4.4149758873421297E-5</v>
      </c>
      <c r="X102">
        <v>0</v>
      </c>
      <c r="Y102">
        <v>0</v>
      </c>
      <c r="Z102">
        <v>0</v>
      </c>
      <c r="AB102">
        <v>0</v>
      </c>
      <c r="AC102">
        <v>9338.7900000000009</v>
      </c>
      <c r="AD102">
        <v>0</v>
      </c>
      <c r="AE102">
        <v>9338.7900000000009</v>
      </c>
      <c r="AF102">
        <v>0</v>
      </c>
      <c r="AG102">
        <v>3.2918499992522165E-3</v>
      </c>
      <c r="AH102">
        <v>3876311.07</v>
      </c>
      <c r="AI102">
        <v>0</v>
      </c>
      <c r="AJ102">
        <v>3876311.07</v>
      </c>
      <c r="AK102">
        <v>0</v>
      </c>
      <c r="AL102">
        <v>0.16733240230966898</v>
      </c>
      <c r="AM102">
        <v>0</v>
      </c>
      <c r="AN102">
        <v>0</v>
      </c>
      <c r="AO102">
        <v>0</v>
      </c>
      <c r="AQ102">
        <v>0</v>
      </c>
      <c r="AR102">
        <v>124624.13</v>
      </c>
      <c r="AS102">
        <v>0</v>
      </c>
      <c r="AT102">
        <v>124624.13</v>
      </c>
      <c r="AU102">
        <v>0</v>
      </c>
      <c r="AV102">
        <v>9.9714417235591171E-2</v>
      </c>
      <c r="AW102">
        <v>3083538.75</v>
      </c>
      <c r="AX102">
        <v>0</v>
      </c>
      <c r="AY102">
        <v>3083538.75</v>
      </c>
      <c r="AZ102">
        <v>0</v>
      </c>
      <c r="BA102">
        <v>0.12048381405050612</v>
      </c>
      <c r="BB102">
        <v>0</v>
      </c>
      <c r="BC102">
        <v>0</v>
      </c>
      <c r="BD102">
        <v>0</v>
      </c>
      <c r="BF102">
        <v>0</v>
      </c>
      <c r="BG102">
        <v>63843.75</v>
      </c>
      <c r="BH102">
        <v>0</v>
      </c>
      <c r="BI102">
        <v>63843.75</v>
      </c>
      <c r="BJ102">
        <v>0</v>
      </c>
      <c r="BK102">
        <v>2.260627310645864E-2</v>
      </c>
      <c r="BL102">
        <v>678860.62</v>
      </c>
      <c r="BM102">
        <v>0</v>
      </c>
      <c r="BN102">
        <v>678860.62</v>
      </c>
      <c r="BO102">
        <v>0</v>
      </c>
      <c r="BP102">
        <v>0.11230780873675907</v>
      </c>
      <c r="BQ102">
        <v>30</v>
      </c>
    </row>
    <row r="103" spans="1:69" x14ac:dyDescent="0.25">
      <c r="A103">
        <v>31</v>
      </c>
      <c r="B103" t="s">
        <v>102</v>
      </c>
      <c r="C103" t="s">
        <v>103</v>
      </c>
      <c r="D103" t="s">
        <v>104</v>
      </c>
      <c r="E103" t="s">
        <v>128</v>
      </c>
      <c r="F103" t="s">
        <v>50</v>
      </c>
      <c r="G103" t="s">
        <v>50</v>
      </c>
      <c r="H103" t="s">
        <v>46</v>
      </c>
      <c r="I103">
        <v>5548896.3700000001</v>
      </c>
      <c r="J103">
        <v>0</v>
      </c>
      <c r="K103">
        <v>5548896.3700000001</v>
      </c>
      <c r="L103">
        <v>0</v>
      </c>
      <c r="M103">
        <v>4.8143640549195191E-2</v>
      </c>
      <c r="N103">
        <v>0</v>
      </c>
      <c r="O103">
        <v>0</v>
      </c>
      <c r="P103">
        <v>0</v>
      </c>
      <c r="R103">
        <v>0</v>
      </c>
      <c r="S103">
        <v>0</v>
      </c>
      <c r="T103">
        <v>0</v>
      </c>
      <c r="U103">
        <v>0</v>
      </c>
      <c r="W103">
        <v>0</v>
      </c>
      <c r="X103">
        <v>0</v>
      </c>
      <c r="Y103">
        <v>0</v>
      </c>
      <c r="Z103">
        <v>0</v>
      </c>
      <c r="AB103">
        <v>0</v>
      </c>
      <c r="AC103">
        <v>0</v>
      </c>
      <c r="AD103">
        <v>0</v>
      </c>
      <c r="AE103">
        <v>0</v>
      </c>
      <c r="AG103">
        <v>0</v>
      </c>
      <c r="AH103">
        <v>0</v>
      </c>
      <c r="AI103">
        <v>0</v>
      </c>
      <c r="AJ103">
        <v>0</v>
      </c>
      <c r="AL103">
        <v>0</v>
      </c>
      <c r="AM103">
        <v>0</v>
      </c>
      <c r="AN103">
        <v>0</v>
      </c>
      <c r="AO103">
        <v>0</v>
      </c>
      <c r="AQ103">
        <v>0</v>
      </c>
      <c r="AR103">
        <v>0</v>
      </c>
      <c r="AS103">
        <v>0</v>
      </c>
      <c r="AT103">
        <v>0</v>
      </c>
      <c r="AV103">
        <v>0</v>
      </c>
      <c r="AW103">
        <v>5548896.3700000001</v>
      </c>
      <c r="AX103">
        <v>0</v>
      </c>
      <c r="AY103">
        <v>5548896.3700000001</v>
      </c>
      <c r="AZ103">
        <v>0</v>
      </c>
      <c r="BA103">
        <v>0.21681329557755952</v>
      </c>
      <c r="BB103">
        <v>0</v>
      </c>
      <c r="BC103">
        <v>0</v>
      </c>
      <c r="BD103">
        <v>0</v>
      </c>
      <c r="BF103">
        <v>0</v>
      </c>
      <c r="BG103">
        <v>0</v>
      </c>
      <c r="BH103">
        <v>0</v>
      </c>
      <c r="BI103">
        <v>0</v>
      </c>
      <c r="BK103">
        <v>0</v>
      </c>
      <c r="BL103">
        <v>0</v>
      </c>
      <c r="BM103">
        <v>0</v>
      </c>
      <c r="BN103">
        <v>0</v>
      </c>
      <c r="BP103">
        <v>0</v>
      </c>
      <c r="BQ103">
        <v>31</v>
      </c>
    </row>
    <row r="104" spans="1:69" x14ac:dyDescent="0.25">
      <c r="A104">
        <v>32</v>
      </c>
      <c r="B104" t="s">
        <v>102</v>
      </c>
      <c r="C104" t="s">
        <v>103</v>
      </c>
      <c r="D104" t="s">
        <v>104</v>
      </c>
      <c r="E104" t="s">
        <v>128</v>
      </c>
      <c r="F104" t="s">
        <v>50</v>
      </c>
      <c r="G104" t="s">
        <v>50</v>
      </c>
      <c r="H104" t="s">
        <v>48</v>
      </c>
      <c r="I104">
        <v>53946.96</v>
      </c>
      <c r="J104">
        <v>3453579.91</v>
      </c>
      <c r="K104">
        <v>3507526.87</v>
      </c>
      <c r="L104">
        <v>98.461965880820173</v>
      </c>
      <c r="M104">
        <v>3.0432197969832278E-2</v>
      </c>
      <c r="N104">
        <v>0</v>
      </c>
      <c r="O104">
        <v>0</v>
      </c>
      <c r="P104">
        <v>0</v>
      </c>
      <c r="R104">
        <v>0</v>
      </c>
      <c r="S104">
        <v>0</v>
      </c>
      <c r="T104">
        <v>0</v>
      </c>
      <c r="U104">
        <v>0</v>
      </c>
      <c r="W104">
        <v>0</v>
      </c>
      <c r="X104">
        <v>0</v>
      </c>
      <c r="Y104">
        <v>3453579.91</v>
      </c>
      <c r="Z104">
        <v>3453579.91</v>
      </c>
      <c r="AA104">
        <v>100</v>
      </c>
      <c r="AB104">
        <v>0.11457944661953216</v>
      </c>
      <c r="AC104">
        <v>53946.96</v>
      </c>
      <c r="AD104">
        <v>0</v>
      </c>
      <c r="AE104">
        <v>53946.96</v>
      </c>
      <c r="AF104">
        <v>0</v>
      </c>
      <c r="AG104">
        <v>1.9015878956016714E-2</v>
      </c>
      <c r="AH104">
        <v>0</v>
      </c>
      <c r="AI104">
        <v>0</v>
      </c>
      <c r="AJ104">
        <v>0</v>
      </c>
      <c r="AL104">
        <v>0</v>
      </c>
      <c r="AM104">
        <v>0</v>
      </c>
      <c r="AN104">
        <v>0</v>
      </c>
      <c r="AO104">
        <v>0</v>
      </c>
      <c r="AQ104">
        <v>0</v>
      </c>
      <c r="AR104">
        <v>0</v>
      </c>
      <c r="AS104">
        <v>0</v>
      </c>
      <c r="AT104">
        <v>0</v>
      </c>
      <c r="AV104">
        <v>0</v>
      </c>
      <c r="AW104">
        <v>0</v>
      </c>
      <c r="AX104">
        <v>0</v>
      </c>
      <c r="AY104">
        <v>0</v>
      </c>
      <c r="BA104">
        <v>0</v>
      </c>
      <c r="BB104">
        <v>0</v>
      </c>
      <c r="BC104">
        <v>0</v>
      </c>
      <c r="BD104">
        <v>0</v>
      </c>
      <c r="BF104">
        <v>0</v>
      </c>
      <c r="BG104">
        <v>0</v>
      </c>
      <c r="BH104">
        <v>0</v>
      </c>
      <c r="BI104">
        <v>0</v>
      </c>
      <c r="BK104">
        <v>0</v>
      </c>
      <c r="BL104">
        <v>0</v>
      </c>
      <c r="BM104">
        <v>0</v>
      </c>
      <c r="BN104">
        <v>0</v>
      </c>
      <c r="BP104">
        <v>0</v>
      </c>
      <c r="BQ104">
        <v>32</v>
      </c>
    </row>
    <row r="105" spans="1:69" x14ac:dyDescent="0.25">
      <c r="A105">
        <v>33</v>
      </c>
      <c r="B105" t="s">
        <v>102</v>
      </c>
      <c r="C105" t="s">
        <v>103</v>
      </c>
      <c r="D105" t="s">
        <v>104</v>
      </c>
      <c r="E105" t="s">
        <v>128</v>
      </c>
      <c r="F105" t="s">
        <v>50</v>
      </c>
      <c r="G105" t="s">
        <v>50</v>
      </c>
      <c r="H105" t="s">
        <v>49</v>
      </c>
      <c r="I105">
        <v>844932.38</v>
      </c>
      <c r="J105">
        <v>0</v>
      </c>
      <c r="K105">
        <v>844932.38</v>
      </c>
      <c r="L105">
        <v>0</v>
      </c>
      <c r="M105">
        <v>7.3308488893433776E-3</v>
      </c>
      <c r="N105">
        <v>0</v>
      </c>
      <c r="O105">
        <v>0</v>
      </c>
      <c r="P105">
        <v>0</v>
      </c>
      <c r="R105">
        <v>0</v>
      </c>
      <c r="S105">
        <v>782553.13</v>
      </c>
      <c r="T105">
        <v>0</v>
      </c>
      <c r="U105">
        <v>782553.13</v>
      </c>
      <c r="V105">
        <v>0</v>
      </c>
      <c r="W105">
        <v>3.525462448483787E-2</v>
      </c>
      <c r="X105">
        <v>0</v>
      </c>
      <c r="Y105">
        <v>0</v>
      </c>
      <c r="Z105">
        <v>0</v>
      </c>
      <c r="AB105">
        <v>0</v>
      </c>
      <c r="AC105">
        <v>62379.25</v>
      </c>
      <c r="AD105">
        <v>0</v>
      </c>
      <c r="AE105">
        <v>62379.25</v>
      </c>
      <c r="AF105">
        <v>0</v>
      </c>
      <c r="AG105">
        <v>2.1988194837431169E-2</v>
      </c>
      <c r="AH105">
        <v>0</v>
      </c>
      <c r="AI105">
        <v>0</v>
      </c>
      <c r="AJ105">
        <v>0</v>
      </c>
      <c r="AL105">
        <v>0</v>
      </c>
      <c r="AM105">
        <v>0</v>
      </c>
      <c r="AN105">
        <v>0</v>
      </c>
      <c r="AO105">
        <v>0</v>
      </c>
      <c r="AQ105">
        <v>0</v>
      </c>
      <c r="AR105">
        <v>0</v>
      </c>
      <c r="AS105">
        <v>0</v>
      </c>
      <c r="AT105">
        <v>0</v>
      </c>
      <c r="AV105">
        <v>0</v>
      </c>
      <c r="AW105">
        <v>0</v>
      </c>
      <c r="AX105">
        <v>0</v>
      </c>
      <c r="AY105">
        <v>0</v>
      </c>
      <c r="BA105">
        <v>0</v>
      </c>
      <c r="BB105">
        <v>0</v>
      </c>
      <c r="BC105">
        <v>0</v>
      </c>
      <c r="BD105">
        <v>0</v>
      </c>
      <c r="BF105">
        <v>0</v>
      </c>
      <c r="BG105">
        <v>0</v>
      </c>
      <c r="BH105">
        <v>0</v>
      </c>
      <c r="BI105">
        <v>0</v>
      </c>
      <c r="BK105">
        <v>0</v>
      </c>
      <c r="BL105">
        <v>0</v>
      </c>
      <c r="BM105">
        <v>0</v>
      </c>
      <c r="BN105">
        <v>0</v>
      </c>
      <c r="BP105">
        <v>0</v>
      </c>
      <c r="BQ105">
        <v>33</v>
      </c>
    </row>
    <row r="106" spans="1:69" x14ac:dyDescent="0.25">
      <c r="A106">
        <v>34</v>
      </c>
      <c r="B106" t="s">
        <v>102</v>
      </c>
      <c r="C106" t="s">
        <v>103</v>
      </c>
      <c r="D106" t="s">
        <v>104</v>
      </c>
      <c r="E106" t="s">
        <v>128</v>
      </c>
      <c r="F106" t="s">
        <v>50</v>
      </c>
      <c r="G106" t="s">
        <v>50</v>
      </c>
      <c r="H106" t="s">
        <v>698</v>
      </c>
      <c r="I106">
        <v>0</v>
      </c>
      <c r="J106">
        <v>0</v>
      </c>
      <c r="K106">
        <v>0</v>
      </c>
      <c r="M106">
        <v>0</v>
      </c>
      <c r="N106">
        <v>0</v>
      </c>
      <c r="O106">
        <v>0</v>
      </c>
      <c r="P106">
        <v>0</v>
      </c>
      <c r="R106">
        <v>0</v>
      </c>
      <c r="S106">
        <v>0</v>
      </c>
      <c r="T106">
        <v>0</v>
      </c>
      <c r="U106">
        <v>0</v>
      </c>
      <c r="W106">
        <v>0</v>
      </c>
      <c r="X106">
        <v>0</v>
      </c>
      <c r="Y106">
        <v>0</v>
      </c>
      <c r="Z106">
        <v>0</v>
      </c>
      <c r="AB106">
        <v>0</v>
      </c>
      <c r="AC106">
        <v>0</v>
      </c>
      <c r="AD106">
        <v>0</v>
      </c>
      <c r="AE106">
        <v>0</v>
      </c>
      <c r="AG106">
        <v>0</v>
      </c>
      <c r="AH106">
        <v>0</v>
      </c>
      <c r="AI106">
        <v>0</v>
      </c>
      <c r="AJ106">
        <v>0</v>
      </c>
      <c r="AL106">
        <v>0</v>
      </c>
      <c r="AM106">
        <v>0</v>
      </c>
      <c r="AN106">
        <v>0</v>
      </c>
      <c r="AO106">
        <v>0</v>
      </c>
      <c r="AQ106">
        <v>0</v>
      </c>
      <c r="AR106">
        <v>0</v>
      </c>
      <c r="AS106">
        <v>0</v>
      </c>
      <c r="AT106">
        <v>0</v>
      </c>
      <c r="AV106">
        <v>0</v>
      </c>
      <c r="AW106">
        <v>0</v>
      </c>
      <c r="AX106">
        <v>0</v>
      </c>
      <c r="AY106">
        <v>0</v>
      </c>
      <c r="BA106">
        <v>0</v>
      </c>
      <c r="BB106">
        <v>0</v>
      </c>
      <c r="BC106">
        <v>0</v>
      </c>
      <c r="BD106">
        <v>0</v>
      </c>
      <c r="BF106">
        <v>0</v>
      </c>
      <c r="BG106">
        <v>0</v>
      </c>
      <c r="BH106">
        <v>0</v>
      </c>
      <c r="BI106">
        <v>0</v>
      </c>
      <c r="BK106">
        <v>0</v>
      </c>
      <c r="BL106">
        <v>0</v>
      </c>
      <c r="BM106">
        <v>0</v>
      </c>
      <c r="BN106">
        <v>0</v>
      </c>
      <c r="BP106">
        <v>0</v>
      </c>
      <c r="BQ106">
        <v>34</v>
      </c>
    </row>
    <row r="107" spans="1:69" x14ac:dyDescent="0.25">
      <c r="A107">
        <v>999</v>
      </c>
      <c r="B107" t="s">
        <v>102</v>
      </c>
      <c r="C107" t="s">
        <v>103</v>
      </c>
      <c r="D107" t="s">
        <v>104</v>
      </c>
      <c r="E107" t="s">
        <v>129</v>
      </c>
      <c r="F107" t="s">
        <v>54</v>
      </c>
      <c r="G107" t="s">
        <v>54</v>
      </c>
      <c r="H107" t="s">
        <v>3</v>
      </c>
      <c r="I107">
        <v>7519429190.9499989</v>
      </c>
      <c r="J107">
        <v>4873015841.7999983</v>
      </c>
      <c r="K107">
        <v>12392445032.750002</v>
      </c>
      <c r="L107">
        <v>39.322472917345102</v>
      </c>
      <c r="M107">
        <v>100</v>
      </c>
      <c r="N107">
        <v>62685494.609999999</v>
      </c>
      <c r="O107">
        <v>127887205.17999999</v>
      </c>
      <c r="P107">
        <v>190572699.78999999</v>
      </c>
      <c r="Q107">
        <v>67.106781464986454</v>
      </c>
      <c r="R107">
        <v>100</v>
      </c>
      <c r="S107">
        <v>928786787.98999989</v>
      </c>
      <c r="T107">
        <v>1288153144.4000001</v>
      </c>
      <c r="U107">
        <v>2216939932.3899999</v>
      </c>
      <c r="V107">
        <v>58.105008871904367</v>
      </c>
      <c r="W107">
        <v>100.00000000000003</v>
      </c>
      <c r="X107">
        <v>3243565.74</v>
      </c>
      <c r="Y107">
        <v>3248000628.6799998</v>
      </c>
      <c r="Z107">
        <v>3251244194.4199996</v>
      </c>
      <c r="AA107">
        <v>99.900236169723385</v>
      </c>
      <c r="AB107">
        <v>100</v>
      </c>
      <c r="AC107">
        <v>119254085.95</v>
      </c>
      <c r="AD107">
        <v>15544257.649999999</v>
      </c>
      <c r="AE107">
        <v>134798343.59999999</v>
      </c>
      <c r="AF107">
        <v>11.531490102078671</v>
      </c>
      <c r="AG107">
        <v>49.999999999999993</v>
      </c>
      <c r="AH107">
        <v>2501759152.5799999</v>
      </c>
      <c r="AI107">
        <v>84924745.819999993</v>
      </c>
      <c r="AJ107">
        <v>2586683898.3999996</v>
      </c>
      <c r="AK107">
        <v>3.2831512916027514</v>
      </c>
      <c r="AL107">
        <v>100</v>
      </c>
      <c r="AM107">
        <v>48388195.719999999</v>
      </c>
      <c r="AN107">
        <v>0</v>
      </c>
      <c r="AO107">
        <v>48388195.719999999</v>
      </c>
      <c r="AP107">
        <v>0</v>
      </c>
      <c r="AQ107">
        <v>99.999999999999986</v>
      </c>
      <c r="AR107">
        <v>92801801.119999975</v>
      </c>
      <c r="AS107">
        <v>2222941.29</v>
      </c>
      <c r="AT107">
        <v>95024742.409999982</v>
      </c>
      <c r="AU107">
        <v>2.3393289301524773</v>
      </c>
      <c r="AV107">
        <v>99.999999999999986</v>
      </c>
      <c r="AW107">
        <v>2914870085.8000002</v>
      </c>
      <c r="AX107">
        <v>6038602.5499999998</v>
      </c>
      <c r="AY107">
        <v>2920908688.3500004</v>
      </c>
      <c r="AZ107">
        <v>0.20673712170753142</v>
      </c>
      <c r="BA107">
        <v>100.00000000000004</v>
      </c>
      <c r="BB107">
        <v>0</v>
      </c>
      <c r="BC107">
        <v>30206891.43</v>
      </c>
      <c r="BD107">
        <v>30206891.43</v>
      </c>
      <c r="BE107">
        <v>100</v>
      </c>
      <c r="BF107">
        <v>100</v>
      </c>
      <c r="BG107">
        <v>192520976.33000004</v>
      </c>
      <c r="BH107">
        <v>307564.23</v>
      </c>
      <c r="BI107">
        <v>192828540.56000003</v>
      </c>
      <c r="BJ107">
        <v>0.15950140425623308</v>
      </c>
      <c r="BK107">
        <v>100</v>
      </c>
      <c r="BL107">
        <v>655119045.11000013</v>
      </c>
      <c r="BM107">
        <v>69729860.570000008</v>
      </c>
      <c r="BN107">
        <v>724848905.68000019</v>
      </c>
      <c r="BO107">
        <v>9.6199166507100617</v>
      </c>
      <c r="BP107">
        <v>100.00000000000003</v>
      </c>
      <c r="BQ107">
        <v>999</v>
      </c>
    </row>
    <row r="108" spans="1:69" x14ac:dyDescent="0.25">
      <c r="A108">
        <v>1</v>
      </c>
      <c r="B108" t="s">
        <v>102</v>
      </c>
      <c r="C108" t="s">
        <v>103</v>
      </c>
      <c r="D108" t="s">
        <v>104</v>
      </c>
      <c r="E108" t="s">
        <v>129</v>
      </c>
      <c r="F108" t="s">
        <v>54</v>
      </c>
      <c r="G108" t="s">
        <v>54</v>
      </c>
      <c r="H108" t="s">
        <v>20</v>
      </c>
      <c r="I108">
        <v>1979973706.6800001</v>
      </c>
      <c r="J108">
        <v>262650924.66</v>
      </c>
      <c r="K108">
        <v>2242624631.3400002</v>
      </c>
      <c r="L108">
        <v>11.711764911057021</v>
      </c>
      <c r="M108">
        <v>18.096708320378486</v>
      </c>
      <c r="N108">
        <v>16865489.82</v>
      </c>
      <c r="O108">
        <v>0</v>
      </c>
      <c r="P108">
        <v>16865489.82</v>
      </c>
      <c r="Q108">
        <v>0</v>
      </c>
      <c r="R108">
        <v>8.8498981431153503</v>
      </c>
      <c r="S108">
        <v>330442769.87</v>
      </c>
      <c r="T108">
        <v>116498704.04000001</v>
      </c>
      <c r="U108">
        <v>446941473.91000003</v>
      </c>
      <c r="V108">
        <v>26.065762709562097</v>
      </c>
      <c r="W108">
        <v>20.160287943759002</v>
      </c>
      <c r="X108">
        <v>1467.47</v>
      </c>
      <c r="Y108">
        <v>77412258.709999993</v>
      </c>
      <c r="Z108">
        <v>77413726.179999992</v>
      </c>
      <c r="AA108">
        <v>99.998104380098454</v>
      </c>
      <c r="AB108">
        <v>2.3810492707026607</v>
      </c>
      <c r="AC108">
        <v>6963334.5199999996</v>
      </c>
      <c r="AD108">
        <v>113098.64</v>
      </c>
      <c r="AE108">
        <v>7076433.1599999992</v>
      </c>
      <c r="AF108">
        <v>1.59824359875675</v>
      </c>
      <c r="AG108">
        <v>2.6248220011510579</v>
      </c>
      <c r="AH108">
        <v>683719945.60000002</v>
      </c>
      <c r="AI108">
        <v>8130999.0899999999</v>
      </c>
      <c r="AJ108">
        <v>691850944.69000006</v>
      </c>
      <c r="AK108">
        <v>1.1752530154661107</v>
      </c>
      <c r="AL108">
        <v>26.746636692560166</v>
      </c>
      <c r="AM108">
        <v>13705203.85</v>
      </c>
      <c r="AN108">
        <v>0</v>
      </c>
      <c r="AO108">
        <v>13705203.85</v>
      </c>
      <c r="AP108">
        <v>0</v>
      </c>
      <c r="AQ108">
        <v>28.323444687430882</v>
      </c>
      <c r="AR108">
        <v>11874155.689999999</v>
      </c>
      <c r="AS108">
        <v>417543.65</v>
      </c>
      <c r="AT108">
        <v>12291699.34</v>
      </c>
      <c r="AU108">
        <v>3.396956258450103</v>
      </c>
      <c r="AV108">
        <v>12.935261941532476</v>
      </c>
      <c r="AW108">
        <v>792351595.63</v>
      </c>
      <c r="AX108">
        <v>157698.26</v>
      </c>
      <c r="AY108">
        <v>792509293.88999999</v>
      </c>
      <c r="AZ108">
        <v>1.9898600712421232E-2</v>
      </c>
      <c r="BA108">
        <v>27.132285820878668</v>
      </c>
      <c r="BB108">
        <v>0</v>
      </c>
      <c r="BC108">
        <v>0</v>
      </c>
      <c r="BD108">
        <v>0</v>
      </c>
      <c r="BF108">
        <v>0</v>
      </c>
      <c r="BG108">
        <v>16641656.99</v>
      </c>
      <c r="BH108">
        <v>0</v>
      </c>
      <c r="BI108">
        <v>16641656.99</v>
      </c>
      <c r="BJ108">
        <v>0</v>
      </c>
      <c r="BK108">
        <v>8.6302872705826577</v>
      </c>
      <c r="BL108">
        <v>107408087.23999999</v>
      </c>
      <c r="BM108">
        <v>59920622.270000003</v>
      </c>
      <c r="BN108">
        <v>167328709.50999999</v>
      </c>
      <c r="BO108">
        <v>35.810126334846913</v>
      </c>
      <c r="BP108">
        <v>23.084632976444176</v>
      </c>
      <c r="BQ108">
        <v>1</v>
      </c>
    </row>
    <row r="109" spans="1:69" x14ac:dyDescent="0.25">
      <c r="A109">
        <v>2</v>
      </c>
      <c r="B109" t="s">
        <v>102</v>
      </c>
      <c r="C109" t="s">
        <v>103</v>
      </c>
      <c r="D109" t="s">
        <v>104</v>
      </c>
      <c r="E109" t="s">
        <v>129</v>
      </c>
      <c r="F109" t="s">
        <v>54</v>
      </c>
      <c r="G109" t="s">
        <v>54</v>
      </c>
      <c r="H109" t="s">
        <v>21</v>
      </c>
      <c r="I109">
        <v>337965236.63</v>
      </c>
      <c r="J109">
        <v>1797430608.71</v>
      </c>
      <c r="K109">
        <v>2135395845.3399999</v>
      </c>
      <c r="L109">
        <v>84.17318094125126</v>
      </c>
      <c r="M109">
        <v>17.231432858460984</v>
      </c>
      <c r="N109">
        <v>5692789.7800000003</v>
      </c>
      <c r="O109">
        <v>208950.05</v>
      </c>
      <c r="P109">
        <v>5901739.8300000001</v>
      </c>
      <c r="Q109">
        <v>3.5404822309830624</v>
      </c>
      <c r="R109">
        <v>3.0968443205681471</v>
      </c>
      <c r="S109">
        <v>35146320.659999996</v>
      </c>
      <c r="T109">
        <v>1524331.06</v>
      </c>
      <c r="U109">
        <v>36670651.719999999</v>
      </c>
      <c r="V109">
        <v>4.1568147510414635</v>
      </c>
      <c r="W109">
        <v>1.6541112000480207</v>
      </c>
      <c r="X109">
        <v>0</v>
      </c>
      <c r="Y109">
        <v>1791277372.01</v>
      </c>
      <c r="Z109">
        <v>1791277372.01</v>
      </c>
      <c r="AA109">
        <v>100</v>
      </c>
      <c r="AB109">
        <v>55.09513481282977</v>
      </c>
      <c r="AC109">
        <v>3604716.19</v>
      </c>
      <c r="AD109">
        <v>0.09</v>
      </c>
      <c r="AE109">
        <v>3604716.28</v>
      </c>
      <c r="AF109">
        <v>2.4967290907011413E-6</v>
      </c>
      <c r="AG109">
        <v>1.3370773645025706</v>
      </c>
      <c r="AH109">
        <v>98502405.099999994</v>
      </c>
      <c r="AI109">
        <v>4356140.13</v>
      </c>
      <c r="AJ109">
        <v>102858545.22999999</v>
      </c>
      <c r="AK109">
        <v>4.2350784956751237</v>
      </c>
      <c r="AL109">
        <v>3.9764636604272914</v>
      </c>
      <c r="AM109">
        <v>747761.88</v>
      </c>
      <c r="AN109">
        <v>0</v>
      </c>
      <c r="AO109">
        <v>747761.88</v>
      </c>
      <c r="AP109">
        <v>0</v>
      </c>
      <c r="AQ109">
        <v>1.5453394549508528</v>
      </c>
      <c r="AR109">
        <v>1451328.51</v>
      </c>
      <c r="AS109">
        <v>0.02</v>
      </c>
      <c r="AT109">
        <v>1451328.53</v>
      </c>
      <c r="AU109">
        <v>1.3780477394735704E-6</v>
      </c>
      <c r="AV109">
        <v>1.5273164579999623</v>
      </c>
      <c r="AW109">
        <v>174172736.47</v>
      </c>
      <c r="AX109">
        <v>46791.14</v>
      </c>
      <c r="AY109">
        <v>174219527.60999998</v>
      </c>
      <c r="AZ109">
        <v>2.6857574832107538E-2</v>
      </c>
      <c r="BA109">
        <v>5.96456603744143</v>
      </c>
      <c r="BB109">
        <v>0</v>
      </c>
      <c r="BC109">
        <v>0</v>
      </c>
      <c r="BD109">
        <v>0</v>
      </c>
      <c r="BF109">
        <v>0</v>
      </c>
      <c r="BG109">
        <v>3962261.97</v>
      </c>
      <c r="BH109">
        <v>11851.87</v>
      </c>
      <c r="BI109">
        <v>3974113.8400000003</v>
      </c>
      <c r="BJ109">
        <v>0.29822673625272894</v>
      </c>
      <c r="BK109">
        <v>2.0609572776201279</v>
      </c>
      <c r="BL109">
        <v>14684916.07</v>
      </c>
      <c r="BM109">
        <v>5172.34</v>
      </c>
      <c r="BN109">
        <v>14690088.41</v>
      </c>
      <c r="BO109">
        <v>3.520972682832206E-2</v>
      </c>
      <c r="BP109">
        <v>2.0266414551897323</v>
      </c>
      <c r="BQ109">
        <v>2</v>
      </c>
    </row>
    <row r="110" spans="1:69" x14ac:dyDescent="0.25">
      <c r="A110">
        <v>3</v>
      </c>
      <c r="B110" t="s">
        <v>102</v>
      </c>
      <c r="C110" t="s">
        <v>103</v>
      </c>
      <c r="D110" t="s">
        <v>104</v>
      </c>
      <c r="E110" t="s">
        <v>129</v>
      </c>
      <c r="F110" t="s">
        <v>54</v>
      </c>
      <c r="G110" t="s">
        <v>54</v>
      </c>
      <c r="H110" t="s">
        <v>19</v>
      </c>
      <c r="I110">
        <v>1057022864.2600001</v>
      </c>
      <c r="J110">
        <v>924258777.1099999</v>
      </c>
      <c r="K110">
        <v>1981281641.3699999</v>
      </c>
      <c r="L110">
        <v>46.649540267828918</v>
      </c>
      <c r="M110">
        <v>15.987818676088448</v>
      </c>
      <c r="N110">
        <v>6923447.25</v>
      </c>
      <c r="O110">
        <v>3324.72</v>
      </c>
      <c r="P110">
        <v>6926771.9699999997</v>
      </c>
      <c r="Q110">
        <v>4.7998115347227172E-2</v>
      </c>
      <c r="R110">
        <v>3.6347136697086722</v>
      </c>
      <c r="S110">
        <v>143472542.91999999</v>
      </c>
      <c r="T110">
        <v>311392646.56</v>
      </c>
      <c r="U110">
        <v>454865189.48000002</v>
      </c>
      <c r="V110">
        <v>68.458227571993973</v>
      </c>
      <c r="W110">
        <v>20.517704734995998</v>
      </c>
      <c r="X110">
        <v>0</v>
      </c>
      <c r="Y110">
        <v>586346612.77999997</v>
      </c>
      <c r="Z110">
        <v>586346612.77999997</v>
      </c>
      <c r="AA110">
        <v>100</v>
      </c>
      <c r="AB110">
        <v>18.034530097318648</v>
      </c>
      <c r="AC110">
        <v>26012874.140000001</v>
      </c>
      <c r="AD110">
        <v>300</v>
      </c>
      <c r="AE110">
        <v>26013174.140000001</v>
      </c>
      <c r="AF110">
        <v>1.1532617987540985E-3</v>
      </c>
      <c r="AG110">
        <v>9.6489220287421968</v>
      </c>
      <c r="AH110">
        <v>405298484.13</v>
      </c>
      <c r="AI110">
        <v>15747164.74</v>
      </c>
      <c r="AJ110">
        <v>421045648.87</v>
      </c>
      <c r="AK110">
        <v>3.7400136498885939</v>
      </c>
      <c r="AL110">
        <v>16.277429535570192</v>
      </c>
      <c r="AM110">
        <v>5103346.6399999997</v>
      </c>
      <c r="AN110">
        <v>0</v>
      </c>
      <c r="AO110">
        <v>5103346.6399999997</v>
      </c>
      <c r="AP110">
        <v>0</v>
      </c>
      <c r="AQ110">
        <v>10.546676857989691</v>
      </c>
      <c r="AR110">
        <v>28059883.57</v>
      </c>
      <c r="AS110">
        <v>1706585.52</v>
      </c>
      <c r="AT110">
        <v>29766469.09</v>
      </c>
      <c r="AU110">
        <v>5.7332480881090619</v>
      </c>
      <c r="AV110">
        <v>31.324966882380629</v>
      </c>
      <c r="AW110">
        <v>270929453.45999998</v>
      </c>
      <c r="AX110">
        <v>3962845.25</v>
      </c>
      <c r="AY110">
        <v>274892298.70999998</v>
      </c>
      <c r="AZ110">
        <v>1.4415992258046626</v>
      </c>
      <c r="BA110">
        <v>9.4111911066033596</v>
      </c>
      <c r="BB110">
        <v>0</v>
      </c>
      <c r="BC110">
        <v>0</v>
      </c>
      <c r="BD110">
        <v>0</v>
      </c>
      <c r="BF110">
        <v>0</v>
      </c>
      <c r="BG110">
        <v>8566913.9000000004</v>
      </c>
      <c r="BH110">
        <v>18812.490000000002</v>
      </c>
      <c r="BI110">
        <v>8585726.3900000006</v>
      </c>
      <c r="BJ110">
        <v>0.21911355132294172</v>
      </c>
      <c r="BK110">
        <v>4.4525184731813532</v>
      </c>
      <c r="BL110">
        <v>162655918.25</v>
      </c>
      <c r="BM110">
        <v>5080485.05</v>
      </c>
      <c r="BN110">
        <v>167736403.30000001</v>
      </c>
      <c r="BO110">
        <v>3.0288505953674516</v>
      </c>
      <c r="BP110">
        <v>23.140878324516756</v>
      </c>
      <c r="BQ110">
        <v>3</v>
      </c>
    </row>
    <row r="111" spans="1:69" x14ac:dyDescent="0.25">
      <c r="A111">
        <v>4</v>
      </c>
      <c r="B111" t="s">
        <v>102</v>
      </c>
      <c r="C111" t="s">
        <v>103</v>
      </c>
      <c r="D111" t="s">
        <v>104</v>
      </c>
      <c r="E111" t="s">
        <v>129</v>
      </c>
      <c r="F111" t="s">
        <v>54</v>
      </c>
      <c r="G111" t="s">
        <v>54</v>
      </c>
      <c r="H111" t="s">
        <v>22</v>
      </c>
      <c r="I111">
        <v>1137494884.48</v>
      </c>
      <c r="J111">
        <v>198259002.34999999</v>
      </c>
      <c r="K111">
        <v>1335753886.8299999</v>
      </c>
      <c r="L111">
        <v>14.84247991375916</v>
      </c>
      <c r="M111">
        <v>10.778775966324245</v>
      </c>
      <c r="N111">
        <v>7079673.2800000003</v>
      </c>
      <c r="O111">
        <v>0</v>
      </c>
      <c r="P111">
        <v>7079673.2800000003</v>
      </c>
      <c r="Q111">
        <v>0</v>
      </c>
      <c r="R111">
        <v>3.7149462057269416</v>
      </c>
      <c r="S111">
        <v>130655275.89</v>
      </c>
      <c r="T111">
        <v>154519802.87</v>
      </c>
      <c r="U111">
        <v>285175078.75999999</v>
      </c>
      <c r="V111">
        <v>54.18418872430366</v>
      </c>
      <c r="W111">
        <v>12.863455368976258</v>
      </c>
      <c r="X111">
        <v>0</v>
      </c>
      <c r="Y111">
        <v>37313111.539999999</v>
      </c>
      <c r="Z111">
        <v>37313111.539999999</v>
      </c>
      <c r="AA111">
        <v>100</v>
      </c>
      <c r="AB111">
        <v>1.1476563834866427</v>
      </c>
      <c r="AC111">
        <v>26324335.789999999</v>
      </c>
      <c r="AD111">
        <v>784875.26</v>
      </c>
      <c r="AE111">
        <v>27109211.050000001</v>
      </c>
      <c r="AF111">
        <v>2.8952346069842561</v>
      </c>
      <c r="AG111">
        <v>10.055468904886453</v>
      </c>
      <c r="AH111">
        <v>580142057.35000002</v>
      </c>
      <c r="AI111">
        <v>5387900.9800000004</v>
      </c>
      <c r="AJ111">
        <v>585529958.33000004</v>
      </c>
      <c r="AK111">
        <v>0.92017511714804889</v>
      </c>
      <c r="AL111">
        <v>22.63631666367047</v>
      </c>
      <c r="AM111">
        <v>1942060.12</v>
      </c>
      <c r="AN111">
        <v>0</v>
      </c>
      <c r="AO111">
        <v>1942060.12</v>
      </c>
      <c r="AP111">
        <v>0</v>
      </c>
      <c r="AQ111">
        <v>4.0134997618795278</v>
      </c>
      <c r="AR111">
        <v>9999662.5500000007</v>
      </c>
      <c r="AS111">
        <v>79185.56</v>
      </c>
      <c r="AT111">
        <v>10078848.110000001</v>
      </c>
      <c r="AU111">
        <v>0.78566081297954982</v>
      </c>
      <c r="AV111">
        <v>10.606551361658147</v>
      </c>
      <c r="AW111">
        <v>296195327.79000002</v>
      </c>
      <c r="AX111">
        <v>10638.53</v>
      </c>
      <c r="AY111">
        <v>296205966.31999999</v>
      </c>
      <c r="AZ111">
        <v>3.5915988229983471E-3</v>
      </c>
      <c r="BA111">
        <v>10.140884153668106</v>
      </c>
      <c r="BB111">
        <v>0</v>
      </c>
      <c r="BC111">
        <v>0</v>
      </c>
      <c r="BD111">
        <v>0</v>
      </c>
      <c r="BF111">
        <v>0</v>
      </c>
      <c r="BG111">
        <v>16480076.99</v>
      </c>
      <c r="BH111">
        <v>0</v>
      </c>
      <c r="BI111">
        <v>16480076.99</v>
      </c>
      <c r="BJ111">
        <v>0</v>
      </c>
      <c r="BK111">
        <v>8.5464926209261538</v>
      </c>
      <c r="BL111">
        <v>68676414.719999999</v>
      </c>
      <c r="BM111">
        <v>163487.60999999999</v>
      </c>
      <c r="BN111">
        <v>68839902.329999998</v>
      </c>
      <c r="BO111">
        <v>0.23748960191181606</v>
      </c>
      <c r="BP111">
        <v>9.497138202260162</v>
      </c>
      <c r="BQ111">
        <v>4</v>
      </c>
    </row>
    <row r="112" spans="1:69" x14ac:dyDescent="0.25">
      <c r="A112">
        <v>5</v>
      </c>
      <c r="B112" t="s">
        <v>102</v>
      </c>
      <c r="C112" t="s">
        <v>103</v>
      </c>
      <c r="D112" t="s">
        <v>104</v>
      </c>
      <c r="E112" t="s">
        <v>129</v>
      </c>
      <c r="F112" t="s">
        <v>54</v>
      </c>
      <c r="G112" t="s">
        <v>54</v>
      </c>
      <c r="H112" t="s">
        <v>23</v>
      </c>
      <c r="I112">
        <v>823705188.39999998</v>
      </c>
      <c r="J112">
        <v>287825814.63000005</v>
      </c>
      <c r="K112">
        <v>1111531003.03</v>
      </c>
      <c r="L112">
        <v>25.894537700288662</v>
      </c>
      <c r="M112">
        <v>8.9694245170546516</v>
      </c>
      <c r="N112">
        <v>327374.67</v>
      </c>
      <c r="O112">
        <v>0</v>
      </c>
      <c r="P112">
        <v>327374.67</v>
      </c>
      <c r="Q112">
        <v>0</v>
      </c>
      <c r="R112">
        <v>0.17178466294529479</v>
      </c>
      <c r="S112">
        <v>77536420.760000005</v>
      </c>
      <c r="T112">
        <v>1765563.21</v>
      </c>
      <c r="U112">
        <v>79301983.969999999</v>
      </c>
      <c r="V112">
        <v>2.2263796208023168</v>
      </c>
      <c r="W112">
        <v>3.5770921354872938</v>
      </c>
      <c r="X112">
        <v>808328.02</v>
      </c>
      <c r="Y112">
        <v>248859481.56</v>
      </c>
      <c r="Z112">
        <v>249667809.58000001</v>
      </c>
      <c r="AA112">
        <v>99.676238590245248</v>
      </c>
      <c r="AB112">
        <v>7.67914664818153</v>
      </c>
      <c r="AC112">
        <v>1643478.99</v>
      </c>
      <c r="AD112">
        <v>0</v>
      </c>
      <c r="AE112">
        <v>1643478.99</v>
      </c>
      <c r="AF112">
        <v>0</v>
      </c>
      <c r="AG112">
        <v>0.60960652264276027</v>
      </c>
      <c r="AH112">
        <v>251296236.56999999</v>
      </c>
      <c r="AI112">
        <v>35928590.439999998</v>
      </c>
      <c r="AJ112">
        <v>287224827.00999999</v>
      </c>
      <c r="AK112">
        <v>12.508873558743275</v>
      </c>
      <c r="AL112">
        <v>11.103978618634605</v>
      </c>
      <c r="AM112">
        <v>8380924.0599999996</v>
      </c>
      <c r="AN112">
        <v>0</v>
      </c>
      <c r="AO112">
        <v>8380924.0599999996</v>
      </c>
      <c r="AP112">
        <v>0</v>
      </c>
      <c r="AQ112">
        <v>17.320183022521672</v>
      </c>
      <c r="AR112">
        <v>12310562.300000001</v>
      </c>
      <c r="AS112">
        <v>0</v>
      </c>
      <c r="AT112">
        <v>12310562.300000001</v>
      </c>
      <c r="AU112">
        <v>0</v>
      </c>
      <c r="AV112">
        <v>12.955112518889068</v>
      </c>
      <c r="AW112">
        <v>326674078.42000002</v>
      </c>
      <c r="AX112">
        <v>100244.1</v>
      </c>
      <c r="AY112">
        <v>326774322.52000004</v>
      </c>
      <c r="AZ112">
        <v>3.067685956073388E-2</v>
      </c>
      <c r="BA112">
        <v>11.187419991023154</v>
      </c>
      <c r="BB112">
        <v>0</v>
      </c>
      <c r="BC112">
        <v>0</v>
      </c>
      <c r="BD112">
        <v>0</v>
      </c>
      <c r="BF112">
        <v>0</v>
      </c>
      <c r="BG112">
        <v>10620116.75</v>
      </c>
      <c r="BH112">
        <v>230382.01</v>
      </c>
      <c r="BI112">
        <v>10850498.76</v>
      </c>
      <c r="BJ112">
        <v>2.1232388952413466</v>
      </c>
      <c r="BK112">
        <v>5.6270190753343314</v>
      </c>
      <c r="BL112">
        <v>134107667.86</v>
      </c>
      <c r="BM112">
        <v>941553.31</v>
      </c>
      <c r="BN112">
        <v>135049221.16999999</v>
      </c>
      <c r="BO112">
        <v>0.69719269896030911</v>
      </c>
      <c r="BP112">
        <v>18.63136166885797</v>
      </c>
      <c r="BQ112">
        <v>5</v>
      </c>
    </row>
    <row r="113" spans="1:69" x14ac:dyDescent="0.25">
      <c r="A113">
        <v>6</v>
      </c>
      <c r="B113" t="s">
        <v>102</v>
      </c>
      <c r="C113" t="s">
        <v>103</v>
      </c>
      <c r="D113" t="s">
        <v>104</v>
      </c>
      <c r="E113" t="s">
        <v>129</v>
      </c>
      <c r="F113" t="s">
        <v>54</v>
      </c>
      <c r="G113" t="s">
        <v>54</v>
      </c>
      <c r="H113" t="s">
        <v>24</v>
      </c>
      <c r="I113">
        <v>281596419.48000002</v>
      </c>
      <c r="J113">
        <v>422940189.75000006</v>
      </c>
      <c r="K113">
        <v>704536609.23000014</v>
      </c>
      <c r="L113">
        <v>60.030974147991898</v>
      </c>
      <c r="M113">
        <v>5.6852106857693823</v>
      </c>
      <c r="N113">
        <v>143654.68</v>
      </c>
      <c r="O113">
        <v>0</v>
      </c>
      <c r="P113">
        <v>143654.68</v>
      </c>
      <c r="Q113">
        <v>0</v>
      </c>
      <c r="R113">
        <v>7.5380513661347653E-2</v>
      </c>
      <c r="S113">
        <v>30063149.280000001</v>
      </c>
      <c r="T113">
        <v>408042535.17000002</v>
      </c>
      <c r="U113">
        <v>438105684.45000005</v>
      </c>
      <c r="V113">
        <v>93.13792302929339</v>
      </c>
      <c r="W113">
        <v>19.761730033781063</v>
      </c>
      <c r="X113">
        <v>0</v>
      </c>
      <c r="Y113">
        <v>0</v>
      </c>
      <c r="Z113">
        <v>0</v>
      </c>
      <c r="AB113">
        <v>0</v>
      </c>
      <c r="AC113">
        <v>47607640.969999999</v>
      </c>
      <c r="AD113">
        <v>14575022.859999999</v>
      </c>
      <c r="AE113">
        <v>62182663.829999998</v>
      </c>
      <c r="AF113">
        <v>23.439045486771647</v>
      </c>
      <c r="AG113">
        <v>23.065069706835772</v>
      </c>
      <c r="AH113">
        <v>100217074.84</v>
      </c>
      <c r="AI113">
        <v>277401.87</v>
      </c>
      <c r="AJ113">
        <v>100494476.71000001</v>
      </c>
      <c r="AK113">
        <v>0.2760369316619331</v>
      </c>
      <c r="AL113">
        <v>3.8850698677237343</v>
      </c>
      <c r="AM113">
        <v>4381084.4400000004</v>
      </c>
      <c r="AN113">
        <v>0</v>
      </c>
      <c r="AO113">
        <v>4381084.4400000004</v>
      </c>
      <c r="AP113">
        <v>0</v>
      </c>
      <c r="AQ113">
        <v>9.0540355448492011</v>
      </c>
      <c r="AR113">
        <v>1933013.4</v>
      </c>
      <c r="AS113">
        <v>19626.54</v>
      </c>
      <c r="AT113">
        <v>1952639.94</v>
      </c>
      <c r="AU113">
        <v>1.005128472379808</v>
      </c>
      <c r="AV113">
        <v>2.0548752782459663</v>
      </c>
      <c r="AW113">
        <v>65999787.030000001</v>
      </c>
      <c r="AX113">
        <v>1.27</v>
      </c>
      <c r="AY113">
        <v>65999788.300000004</v>
      </c>
      <c r="AZ113">
        <v>1.9242485964155737E-6</v>
      </c>
      <c r="BA113">
        <v>2.2595635585336566</v>
      </c>
      <c r="BB113">
        <v>0</v>
      </c>
      <c r="BC113">
        <v>0</v>
      </c>
      <c r="BD113">
        <v>0</v>
      </c>
      <c r="BF113">
        <v>0</v>
      </c>
      <c r="BG113">
        <v>7399905.7599999998</v>
      </c>
      <c r="BH113">
        <v>0</v>
      </c>
      <c r="BI113">
        <v>7399905.7599999998</v>
      </c>
      <c r="BJ113">
        <v>0</v>
      </c>
      <c r="BK113">
        <v>3.83755731309778</v>
      </c>
      <c r="BL113">
        <v>23851109.079999998</v>
      </c>
      <c r="BM113">
        <v>25602.04</v>
      </c>
      <c r="BN113">
        <v>23876711.119999997</v>
      </c>
      <c r="BO113">
        <v>0.10722599051154413</v>
      </c>
      <c r="BP113">
        <v>3.2940259594653898</v>
      </c>
      <c r="BQ113">
        <v>6</v>
      </c>
    </row>
    <row r="114" spans="1:69" x14ac:dyDescent="0.25">
      <c r="A114">
        <v>7</v>
      </c>
      <c r="B114" t="s">
        <v>102</v>
      </c>
      <c r="C114" t="s">
        <v>103</v>
      </c>
      <c r="D114" t="s">
        <v>104</v>
      </c>
      <c r="E114" t="s">
        <v>129</v>
      </c>
      <c r="F114" t="s">
        <v>54</v>
      </c>
      <c r="G114" t="s">
        <v>54</v>
      </c>
      <c r="H114" t="s">
        <v>25</v>
      </c>
      <c r="I114">
        <v>643322719.09000003</v>
      </c>
      <c r="J114">
        <v>41005742.789999999</v>
      </c>
      <c r="K114">
        <v>684328461.88000011</v>
      </c>
      <c r="L114">
        <v>5.9921141782336873</v>
      </c>
      <c r="M114">
        <v>5.5221424026614478</v>
      </c>
      <c r="N114">
        <v>1921364.85</v>
      </c>
      <c r="O114">
        <v>0</v>
      </c>
      <c r="P114">
        <v>1921364.85</v>
      </c>
      <c r="Q114">
        <v>0</v>
      </c>
      <c r="R114">
        <v>1.0082057147310355</v>
      </c>
      <c r="S114">
        <v>30975601.329999998</v>
      </c>
      <c r="T114">
        <v>323044.18</v>
      </c>
      <c r="U114">
        <v>31298645.509999998</v>
      </c>
      <c r="V114">
        <v>1.0321346970008225</v>
      </c>
      <c r="W114">
        <v>1.4117949274456936</v>
      </c>
      <c r="X114">
        <v>2401416.4700000002</v>
      </c>
      <c r="Y114">
        <v>22010364.77</v>
      </c>
      <c r="Z114">
        <v>24411781.239999998</v>
      </c>
      <c r="AA114">
        <v>90.162878954260208</v>
      </c>
      <c r="AB114">
        <v>0.75084428545530701</v>
      </c>
      <c r="AC114">
        <v>6384111.0999999996</v>
      </c>
      <c r="AD114">
        <v>0</v>
      </c>
      <c r="AE114">
        <v>6384111.0999999996</v>
      </c>
      <c r="AF114">
        <v>0</v>
      </c>
      <c r="AG114">
        <v>2.3680228293250329</v>
      </c>
      <c r="AH114">
        <v>290788420.13</v>
      </c>
      <c r="AI114">
        <v>13576320.66</v>
      </c>
      <c r="AJ114">
        <v>304364740.79000002</v>
      </c>
      <c r="AK114">
        <v>4.4605431709210821</v>
      </c>
      <c r="AL114">
        <v>11.766599737148621</v>
      </c>
      <c r="AM114">
        <v>8312509.6500000004</v>
      </c>
      <c r="AN114">
        <v>0</v>
      </c>
      <c r="AO114">
        <v>8312509.6500000004</v>
      </c>
      <c r="AP114">
        <v>0</v>
      </c>
      <c r="AQ114">
        <v>17.178796452962679</v>
      </c>
      <c r="AR114">
        <v>18642930.129999999</v>
      </c>
      <c r="AS114">
        <v>0</v>
      </c>
      <c r="AT114">
        <v>18642930.129999999</v>
      </c>
      <c r="AU114">
        <v>0</v>
      </c>
      <c r="AV114">
        <v>19.619027273509449</v>
      </c>
      <c r="AW114">
        <v>183273393.96000001</v>
      </c>
      <c r="AX114">
        <v>1536918.49</v>
      </c>
      <c r="AY114">
        <v>184810312.45000002</v>
      </c>
      <c r="AZ114">
        <v>0.83161944245714625</v>
      </c>
      <c r="BA114">
        <v>6.3271513138056372</v>
      </c>
      <c r="BB114">
        <v>0</v>
      </c>
      <c r="BC114">
        <v>0</v>
      </c>
      <c r="BD114">
        <v>0</v>
      </c>
      <c r="BF114">
        <v>0</v>
      </c>
      <c r="BG114">
        <v>20350683.739999998</v>
      </c>
      <c r="BH114">
        <v>46517.86</v>
      </c>
      <c r="BI114">
        <v>20397201.599999998</v>
      </c>
      <c r="BJ114">
        <v>0.22806000995744438</v>
      </c>
      <c r="BK114">
        <v>10.577895544281867</v>
      </c>
      <c r="BL114">
        <v>80272287.730000004</v>
      </c>
      <c r="BM114">
        <v>3512576.83</v>
      </c>
      <c r="BN114">
        <v>83784864.560000002</v>
      </c>
      <c r="BO114">
        <v>4.1923763300763879</v>
      </c>
      <c r="BP114">
        <v>11.55894199514576</v>
      </c>
      <c r="BQ114">
        <v>7</v>
      </c>
    </row>
    <row r="115" spans="1:69" x14ac:dyDescent="0.25">
      <c r="A115">
        <v>8</v>
      </c>
      <c r="B115" t="s">
        <v>102</v>
      </c>
      <c r="C115" t="s">
        <v>103</v>
      </c>
      <c r="D115" t="s">
        <v>104</v>
      </c>
      <c r="E115" t="s">
        <v>129</v>
      </c>
      <c r="F115" t="s">
        <v>54</v>
      </c>
      <c r="G115" t="s">
        <v>54</v>
      </c>
      <c r="H115" t="s">
        <v>26</v>
      </c>
      <c r="I115">
        <v>38109716.340000004</v>
      </c>
      <c r="J115">
        <v>345064874</v>
      </c>
      <c r="K115">
        <v>383174590.34000003</v>
      </c>
      <c r="L115">
        <v>90.054216197847467</v>
      </c>
      <c r="M115">
        <v>3.0920015326061114</v>
      </c>
      <c r="N115">
        <v>21122038.18</v>
      </c>
      <c r="O115">
        <v>0</v>
      </c>
      <c r="P115">
        <v>21122038.18</v>
      </c>
      <c r="Q115">
        <v>0</v>
      </c>
      <c r="R115">
        <v>11.083454347487995</v>
      </c>
      <c r="S115">
        <v>16987678.16</v>
      </c>
      <c r="T115">
        <v>233717.84</v>
      </c>
      <c r="U115">
        <v>17221396</v>
      </c>
      <c r="V115">
        <v>1.3571364365583372</v>
      </c>
      <c r="W115">
        <v>0.77680931938621633</v>
      </c>
      <c r="X115">
        <v>0</v>
      </c>
      <c r="Y115">
        <v>344831156.16000003</v>
      </c>
      <c r="Z115">
        <v>344831156.16000003</v>
      </c>
      <c r="AA115">
        <v>99.999999999999986</v>
      </c>
      <c r="AB115">
        <v>10.606129085961062</v>
      </c>
      <c r="AC115">
        <v>0</v>
      </c>
      <c r="AD115">
        <v>0</v>
      </c>
      <c r="AE115">
        <v>0</v>
      </c>
      <c r="AG115">
        <v>0</v>
      </c>
      <c r="AH115">
        <v>0</v>
      </c>
      <c r="AI115">
        <v>0</v>
      </c>
      <c r="AJ115">
        <v>0</v>
      </c>
      <c r="AL115">
        <v>0</v>
      </c>
      <c r="AM115">
        <v>0</v>
      </c>
      <c r="AN115">
        <v>0</v>
      </c>
      <c r="AO115">
        <v>0</v>
      </c>
      <c r="AQ115">
        <v>0</v>
      </c>
      <c r="AR115">
        <v>0</v>
      </c>
      <c r="AS115">
        <v>0</v>
      </c>
      <c r="AT115">
        <v>0</v>
      </c>
      <c r="AV115">
        <v>0</v>
      </c>
      <c r="AW115">
        <v>0</v>
      </c>
      <c r="AX115">
        <v>0</v>
      </c>
      <c r="AY115">
        <v>0</v>
      </c>
      <c r="BA115">
        <v>0</v>
      </c>
      <c r="BB115">
        <v>0</v>
      </c>
      <c r="BC115">
        <v>0</v>
      </c>
      <c r="BD115">
        <v>0</v>
      </c>
      <c r="BF115">
        <v>0</v>
      </c>
      <c r="BG115">
        <v>0</v>
      </c>
      <c r="BH115">
        <v>0</v>
      </c>
      <c r="BI115">
        <v>0</v>
      </c>
      <c r="BK115">
        <v>0</v>
      </c>
      <c r="BL115">
        <v>0</v>
      </c>
      <c r="BM115">
        <v>0</v>
      </c>
      <c r="BN115">
        <v>0</v>
      </c>
      <c r="BP115">
        <v>0</v>
      </c>
      <c r="BQ115">
        <v>8</v>
      </c>
    </row>
    <row r="116" spans="1:69" x14ac:dyDescent="0.25">
      <c r="A116">
        <v>9</v>
      </c>
      <c r="B116" t="s">
        <v>102</v>
      </c>
      <c r="C116" t="s">
        <v>103</v>
      </c>
      <c r="D116" t="s">
        <v>104</v>
      </c>
      <c r="E116" t="s">
        <v>129</v>
      </c>
      <c r="F116" t="s">
        <v>54</v>
      </c>
      <c r="G116" t="s">
        <v>54</v>
      </c>
      <c r="H116" t="s">
        <v>27</v>
      </c>
      <c r="I116">
        <v>42222311.289999992</v>
      </c>
      <c r="J116">
        <v>316232386.98000002</v>
      </c>
      <c r="K116">
        <v>358454698.26999998</v>
      </c>
      <c r="L116">
        <v>88.221018864091789</v>
      </c>
      <c r="M116">
        <v>2.8925260295502433</v>
      </c>
      <c r="N116">
        <v>1872903.19</v>
      </c>
      <c r="O116">
        <v>123325573.58</v>
      </c>
      <c r="P116">
        <v>125198476.77</v>
      </c>
      <c r="Q116">
        <v>98.504052734251175</v>
      </c>
      <c r="R116">
        <v>65.695913899504717</v>
      </c>
      <c r="S116">
        <v>2848972.78</v>
      </c>
      <c r="T116">
        <v>192733456.86000001</v>
      </c>
      <c r="U116">
        <v>195582429.64000002</v>
      </c>
      <c r="V116">
        <v>98.543339099916082</v>
      </c>
      <c r="W116">
        <v>8.8221799238895002</v>
      </c>
      <c r="X116">
        <v>0</v>
      </c>
      <c r="Y116">
        <v>76289.58</v>
      </c>
      <c r="Z116">
        <v>76289.58</v>
      </c>
      <c r="AA116">
        <v>100</v>
      </c>
      <c r="AB116">
        <v>2.3464733941219555E-3</v>
      </c>
      <c r="AC116">
        <v>13727.09</v>
      </c>
      <c r="AD116">
        <v>70960.800000000003</v>
      </c>
      <c r="AE116">
        <v>84687.89</v>
      </c>
      <c r="AF116">
        <v>83.790964682199544</v>
      </c>
      <c r="AG116">
        <v>3.1412808102190951E-2</v>
      </c>
      <c r="AH116">
        <v>14655609.27</v>
      </c>
      <c r="AI116">
        <v>2151.9699999999998</v>
      </c>
      <c r="AJ116">
        <v>14657761.24</v>
      </c>
      <c r="AK116">
        <v>1.4681437122385545E-2</v>
      </c>
      <c r="AL116">
        <v>0.56666225235586765</v>
      </c>
      <c r="AM116">
        <v>2240668.38</v>
      </c>
      <c r="AN116">
        <v>0</v>
      </c>
      <c r="AO116">
        <v>2240668.38</v>
      </c>
      <c r="AP116">
        <v>0</v>
      </c>
      <c r="AQ116">
        <v>4.630609483696615</v>
      </c>
      <c r="AR116">
        <v>123946.95</v>
      </c>
      <c r="AS116">
        <v>0</v>
      </c>
      <c r="AT116">
        <v>123946.95</v>
      </c>
      <c r="AU116">
        <v>0</v>
      </c>
      <c r="AV116">
        <v>0.13043650196409937</v>
      </c>
      <c r="AW116">
        <v>13784834.119999999</v>
      </c>
      <c r="AX116">
        <v>23954.19</v>
      </c>
      <c r="AY116">
        <v>13808788.309999999</v>
      </c>
      <c r="AZ116">
        <v>0.1734706149608575</v>
      </c>
      <c r="BA116">
        <v>0.47275658992957031</v>
      </c>
      <c r="BB116">
        <v>0</v>
      </c>
      <c r="BC116">
        <v>0</v>
      </c>
      <c r="BD116">
        <v>0</v>
      </c>
      <c r="BF116">
        <v>0</v>
      </c>
      <c r="BG116">
        <v>4690240.8</v>
      </c>
      <c r="BH116">
        <v>0</v>
      </c>
      <c r="BI116">
        <v>4690240.8</v>
      </c>
      <c r="BJ116">
        <v>0</v>
      </c>
      <c r="BK116">
        <v>2.4323374467176433</v>
      </c>
      <c r="BL116">
        <v>1991408.71</v>
      </c>
      <c r="BM116">
        <v>0</v>
      </c>
      <c r="BN116">
        <v>1991408.71</v>
      </c>
      <c r="BO116">
        <v>0</v>
      </c>
      <c r="BP116">
        <v>0.27473431971754264</v>
      </c>
      <c r="BQ116">
        <v>9</v>
      </c>
    </row>
    <row r="117" spans="1:69" x14ac:dyDescent="0.25">
      <c r="A117">
        <v>10</v>
      </c>
      <c r="B117" t="s">
        <v>102</v>
      </c>
      <c r="C117" t="s">
        <v>103</v>
      </c>
      <c r="D117" t="s">
        <v>104</v>
      </c>
      <c r="E117" t="s">
        <v>129</v>
      </c>
      <c r="F117" t="s">
        <v>54</v>
      </c>
      <c r="G117" t="s">
        <v>54</v>
      </c>
      <c r="H117" t="s">
        <v>28</v>
      </c>
      <c r="I117">
        <v>181910854.71000001</v>
      </c>
      <c r="J117">
        <v>87869.25</v>
      </c>
      <c r="K117">
        <v>181998723.96000001</v>
      </c>
      <c r="L117">
        <v>4.8280146194493133E-2</v>
      </c>
      <c r="M117">
        <v>1.4686264371479947</v>
      </c>
      <c r="N117">
        <v>148416.24</v>
      </c>
      <c r="O117">
        <v>0</v>
      </c>
      <c r="P117">
        <v>148416.24</v>
      </c>
      <c r="Q117">
        <v>0</v>
      </c>
      <c r="R117">
        <v>7.7879066709736516E-2</v>
      </c>
      <c r="S117">
        <v>371803.75</v>
      </c>
      <c r="T117">
        <v>0</v>
      </c>
      <c r="U117">
        <v>371803.75</v>
      </c>
      <c r="V117">
        <v>0</v>
      </c>
      <c r="W117">
        <v>1.6771034008087552E-2</v>
      </c>
      <c r="X117">
        <v>0</v>
      </c>
      <c r="Y117">
        <v>0</v>
      </c>
      <c r="Z117">
        <v>0</v>
      </c>
      <c r="AB117">
        <v>0</v>
      </c>
      <c r="AC117">
        <v>142013.49</v>
      </c>
      <c r="AD117">
        <v>0</v>
      </c>
      <c r="AE117">
        <v>142013.49</v>
      </c>
      <c r="AF117">
        <v>0</v>
      </c>
      <c r="AG117">
        <v>5.2676274131902602E-2</v>
      </c>
      <c r="AH117">
        <v>487404.55</v>
      </c>
      <c r="AI117">
        <v>0</v>
      </c>
      <c r="AJ117">
        <v>487404.55</v>
      </c>
      <c r="AK117">
        <v>0</v>
      </c>
      <c r="AL117">
        <v>1.8842833880919327E-2</v>
      </c>
      <c r="AM117">
        <v>275301.71999999997</v>
      </c>
      <c r="AN117">
        <v>0</v>
      </c>
      <c r="AO117">
        <v>275301.71999999997</v>
      </c>
      <c r="AP117">
        <v>0</v>
      </c>
      <c r="AQ117">
        <v>0.56894396640255618</v>
      </c>
      <c r="AR117">
        <v>6327808.1500000004</v>
      </c>
      <c r="AS117">
        <v>0</v>
      </c>
      <c r="AT117">
        <v>6327808.1500000004</v>
      </c>
      <c r="AU117">
        <v>0</v>
      </c>
      <c r="AV117">
        <v>6.6591163411920897</v>
      </c>
      <c r="AW117">
        <v>173429054.59999999</v>
      </c>
      <c r="AX117">
        <v>87869.25</v>
      </c>
      <c r="AY117">
        <v>173516923.84999999</v>
      </c>
      <c r="AZ117">
        <v>5.064016123058996E-2</v>
      </c>
      <c r="BA117">
        <v>5.9405117504038953</v>
      </c>
      <c r="BB117">
        <v>0</v>
      </c>
      <c r="BC117">
        <v>0</v>
      </c>
      <c r="BD117">
        <v>0</v>
      </c>
      <c r="BF117">
        <v>0</v>
      </c>
      <c r="BG117">
        <v>530727.57999999996</v>
      </c>
      <c r="BH117">
        <v>0</v>
      </c>
      <c r="BI117">
        <v>530727.57999999996</v>
      </c>
      <c r="BJ117">
        <v>0</v>
      </c>
      <c r="BK117">
        <v>0.27523289781621313</v>
      </c>
      <c r="BL117">
        <v>198324.63</v>
      </c>
      <c r="BM117">
        <v>0</v>
      </c>
      <c r="BN117">
        <v>198324.63</v>
      </c>
      <c r="BO117">
        <v>0</v>
      </c>
      <c r="BP117">
        <v>2.736082353796843E-2</v>
      </c>
      <c r="BQ117">
        <v>10</v>
      </c>
    </row>
    <row r="118" spans="1:69" x14ac:dyDescent="0.25">
      <c r="A118">
        <v>11</v>
      </c>
      <c r="B118" t="s">
        <v>102</v>
      </c>
      <c r="C118" t="s">
        <v>103</v>
      </c>
      <c r="D118" t="s">
        <v>104</v>
      </c>
      <c r="E118" t="s">
        <v>129</v>
      </c>
      <c r="F118" t="s">
        <v>54</v>
      </c>
      <c r="G118" t="s">
        <v>54</v>
      </c>
      <c r="H118" t="s">
        <v>29</v>
      </c>
      <c r="I118">
        <v>160744305.02000001</v>
      </c>
      <c r="J118">
        <v>1055789.1200000001</v>
      </c>
      <c r="K118">
        <v>161800094.13999999</v>
      </c>
      <c r="L118">
        <v>0.65252688857304531</v>
      </c>
      <c r="M118">
        <v>1.3056349551069584</v>
      </c>
      <c r="N118">
        <v>0</v>
      </c>
      <c r="O118">
        <v>0</v>
      </c>
      <c r="P118">
        <v>0</v>
      </c>
      <c r="R118">
        <v>0</v>
      </c>
      <c r="S118">
        <v>1713795.32</v>
      </c>
      <c r="T118">
        <v>0</v>
      </c>
      <c r="U118">
        <v>1713795.32</v>
      </c>
      <c r="V118">
        <v>0</v>
      </c>
      <c r="W118">
        <v>7.7304544654596116E-2</v>
      </c>
      <c r="X118">
        <v>0</v>
      </c>
      <c r="Y118">
        <v>59998.1</v>
      </c>
      <c r="Z118">
        <v>59998.1</v>
      </c>
      <c r="AA118">
        <v>100</v>
      </c>
      <c r="AB118">
        <v>1.8453889161254855E-3</v>
      </c>
      <c r="AC118">
        <v>9198.5300000000007</v>
      </c>
      <c r="AD118">
        <v>0</v>
      </c>
      <c r="AE118">
        <v>9198.5300000000007</v>
      </c>
      <c r="AF118">
        <v>0</v>
      </c>
      <c r="AG118">
        <v>3.4119595813787134E-3</v>
      </c>
      <c r="AH118">
        <v>25633295.559999999</v>
      </c>
      <c r="AI118">
        <v>899815.73</v>
      </c>
      <c r="AJ118">
        <v>26533111.289999999</v>
      </c>
      <c r="AK118">
        <v>3.3912936940008591</v>
      </c>
      <c r="AL118">
        <v>1.0257577783822804</v>
      </c>
      <c r="AM118">
        <v>432649.09</v>
      </c>
      <c r="AN118">
        <v>0</v>
      </c>
      <c r="AO118">
        <v>432649.09</v>
      </c>
      <c r="AP118">
        <v>0</v>
      </c>
      <c r="AQ118">
        <v>0.89412114579253821</v>
      </c>
      <c r="AR118">
        <v>121735.14</v>
      </c>
      <c r="AS118">
        <v>0</v>
      </c>
      <c r="AT118">
        <v>121735.14</v>
      </c>
      <c r="AU118">
        <v>0</v>
      </c>
      <c r="AV118">
        <v>0.12810888713042079</v>
      </c>
      <c r="AW118">
        <v>106226806.94</v>
      </c>
      <c r="AX118">
        <v>77721.42</v>
      </c>
      <c r="AY118">
        <v>106304528.36</v>
      </c>
      <c r="AZ118">
        <v>7.311205006883302E-2</v>
      </c>
      <c r="BA118">
        <v>3.6394334675367985</v>
      </c>
      <c r="BB118">
        <v>0</v>
      </c>
      <c r="BC118">
        <v>0</v>
      </c>
      <c r="BD118">
        <v>0</v>
      </c>
      <c r="BF118">
        <v>0</v>
      </c>
      <c r="BG118">
        <v>2633775.19</v>
      </c>
      <c r="BH118">
        <v>0</v>
      </c>
      <c r="BI118">
        <v>2633775.19</v>
      </c>
      <c r="BJ118">
        <v>0</v>
      </c>
      <c r="BK118">
        <v>1.3658637784381722</v>
      </c>
      <c r="BL118">
        <v>23973049.25</v>
      </c>
      <c r="BM118">
        <v>18253.87</v>
      </c>
      <c r="BN118">
        <v>23991303.120000001</v>
      </c>
      <c r="BO118">
        <v>7.6085362719555349E-2</v>
      </c>
      <c r="BP118">
        <v>3.3098350472769389</v>
      </c>
      <c r="BQ118">
        <v>11</v>
      </c>
    </row>
    <row r="119" spans="1:69" x14ac:dyDescent="0.25">
      <c r="A119">
        <v>12</v>
      </c>
      <c r="B119" t="s">
        <v>102</v>
      </c>
      <c r="C119" t="s">
        <v>103</v>
      </c>
      <c r="D119" t="s">
        <v>104</v>
      </c>
      <c r="E119" t="s">
        <v>129</v>
      </c>
      <c r="F119" t="s">
        <v>54</v>
      </c>
      <c r="G119" t="s">
        <v>54</v>
      </c>
      <c r="H119" t="s">
        <v>829</v>
      </c>
      <c r="I119">
        <v>19021867</v>
      </c>
      <c r="J119">
        <v>95757937.769999996</v>
      </c>
      <c r="K119">
        <v>114779804.77000001</v>
      </c>
      <c r="L119">
        <v>83.427514066506106</v>
      </c>
      <c r="M119">
        <v>0.92620789897931288</v>
      </c>
      <c r="N119">
        <v>0</v>
      </c>
      <c r="O119">
        <v>0</v>
      </c>
      <c r="P119">
        <v>0</v>
      </c>
      <c r="R119">
        <v>0</v>
      </c>
      <c r="S119">
        <v>654765.42000000004</v>
      </c>
      <c r="T119">
        <v>95757937.769999996</v>
      </c>
      <c r="U119">
        <v>96412703.189999998</v>
      </c>
      <c r="V119">
        <v>99.32087225195869</v>
      </c>
      <c r="W119">
        <v>4.3489091328722242</v>
      </c>
      <c r="X119">
        <v>32353.78</v>
      </c>
      <c r="Y119">
        <v>0</v>
      </c>
      <c r="Z119">
        <v>32353.78</v>
      </c>
      <c r="AA119">
        <v>0</v>
      </c>
      <c r="AB119">
        <v>9.9511996224484461E-4</v>
      </c>
      <c r="AC119">
        <v>0</v>
      </c>
      <c r="AD119">
        <v>0</v>
      </c>
      <c r="AE119">
        <v>0</v>
      </c>
      <c r="AG119">
        <v>0</v>
      </c>
      <c r="AH119">
        <v>1124448.3899999999</v>
      </c>
      <c r="AI119">
        <v>0</v>
      </c>
      <c r="AJ119">
        <v>1124448.3899999999</v>
      </c>
      <c r="AK119">
        <v>0</v>
      </c>
      <c r="AL119">
        <v>4.3470653321634328E-2</v>
      </c>
      <c r="AM119">
        <v>0</v>
      </c>
      <c r="AN119">
        <v>0</v>
      </c>
      <c r="AO119">
        <v>0</v>
      </c>
      <c r="AQ119">
        <v>0</v>
      </c>
      <c r="AR119">
        <v>77478.429999999993</v>
      </c>
      <c r="AS119">
        <v>0</v>
      </c>
      <c r="AT119">
        <v>77478.429999999993</v>
      </c>
      <c r="AU119">
        <v>0</v>
      </c>
      <c r="AV119">
        <v>8.1535006604602486E-2</v>
      </c>
      <c r="AW119">
        <v>2569471.65</v>
      </c>
      <c r="AX119">
        <v>0</v>
      </c>
      <c r="AY119">
        <v>2569471.65</v>
      </c>
      <c r="AZ119">
        <v>0</v>
      </c>
      <c r="BA119">
        <v>8.7968229210598034E-2</v>
      </c>
      <c r="BB119">
        <v>0</v>
      </c>
      <c r="BC119">
        <v>0</v>
      </c>
      <c r="BD119">
        <v>0</v>
      </c>
      <c r="BF119">
        <v>0</v>
      </c>
      <c r="BG119">
        <v>14112420.560000001</v>
      </c>
      <c r="BH119">
        <v>0</v>
      </c>
      <c r="BI119">
        <v>14112420.560000001</v>
      </c>
      <c r="BJ119">
        <v>0</v>
      </c>
      <c r="BK119">
        <v>7.3186368153882366</v>
      </c>
      <c r="BL119">
        <v>450928.77</v>
      </c>
      <c r="BM119">
        <v>0</v>
      </c>
      <c r="BN119">
        <v>450928.77</v>
      </c>
      <c r="BO119">
        <v>0</v>
      </c>
      <c r="BP119">
        <v>6.221003666646524E-2</v>
      </c>
      <c r="BQ119">
        <v>12</v>
      </c>
    </row>
    <row r="120" spans="1:69" x14ac:dyDescent="0.25">
      <c r="A120">
        <v>13</v>
      </c>
      <c r="B120" t="s">
        <v>102</v>
      </c>
      <c r="C120" t="s">
        <v>103</v>
      </c>
      <c r="D120" t="s">
        <v>104</v>
      </c>
      <c r="E120" t="s">
        <v>129</v>
      </c>
      <c r="F120" t="s">
        <v>54</v>
      </c>
      <c r="G120" t="s">
        <v>54</v>
      </c>
      <c r="H120" t="s">
        <v>31</v>
      </c>
      <c r="I120">
        <v>108662203.16</v>
      </c>
      <c r="J120">
        <v>0</v>
      </c>
      <c r="K120">
        <v>108662203.16</v>
      </c>
      <c r="L120">
        <v>0</v>
      </c>
      <c r="M120">
        <v>0.87684232508463122</v>
      </c>
      <c r="N120">
        <v>0</v>
      </c>
      <c r="O120">
        <v>0</v>
      </c>
      <c r="P120">
        <v>0</v>
      </c>
      <c r="R120">
        <v>0</v>
      </c>
      <c r="S120">
        <v>12582.76</v>
      </c>
      <c r="T120">
        <v>0</v>
      </c>
      <c r="U120">
        <v>12582.76</v>
      </c>
      <c r="V120">
        <v>0</v>
      </c>
      <c r="W120">
        <v>5.6757333909516442E-4</v>
      </c>
      <c r="X120">
        <v>0</v>
      </c>
      <c r="Y120">
        <v>0</v>
      </c>
      <c r="Z120">
        <v>0</v>
      </c>
      <c r="AB120">
        <v>0</v>
      </c>
      <c r="AC120">
        <v>0</v>
      </c>
      <c r="AD120">
        <v>0</v>
      </c>
      <c r="AE120">
        <v>0</v>
      </c>
      <c r="AG120">
        <v>0</v>
      </c>
      <c r="AH120">
        <v>387135.24</v>
      </c>
      <c r="AI120">
        <v>0</v>
      </c>
      <c r="AJ120">
        <v>387135.24</v>
      </c>
      <c r="AK120">
        <v>0</v>
      </c>
      <c r="AL120">
        <v>1.4966468853788573E-2</v>
      </c>
      <c r="AM120">
        <v>3375</v>
      </c>
      <c r="AN120">
        <v>0</v>
      </c>
      <c r="AO120">
        <v>3375</v>
      </c>
      <c r="AP120">
        <v>0</v>
      </c>
      <c r="AQ120">
        <v>6.9748415905597225E-3</v>
      </c>
      <c r="AR120">
        <v>678449.24</v>
      </c>
      <c r="AS120">
        <v>0</v>
      </c>
      <c r="AT120">
        <v>678449.24</v>
      </c>
      <c r="AU120">
        <v>0</v>
      </c>
      <c r="AV120">
        <v>0.71397114350778068</v>
      </c>
      <c r="AW120">
        <v>103709859.37</v>
      </c>
      <c r="AX120">
        <v>0</v>
      </c>
      <c r="AY120">
        <v>103709859.37</v>
      </c>
      <c r="AZ120">
        <v>0</v>
      </c>
      <c r="BA120">
        <v>3.5506025841768083</v>
      </c>
      <c r="BB120">
        <v>0</v>
      </c>
      <c r="BC120">
        <v>0</v>
      </c>
      <c r="BD120">
        <v>0</v>
      </c>
      <c r="BF120">
        <v>0</v>
      </c>
      <c r="BG120">
        <v>2317477.31</v>
      </c>
      <c r="BH120">
        <v>0</v>
      </c>
      <c r="BI120">
        <v>2317477.31</v>
      </c>
      <c r="BJ120">
        <v>0</v>
      </c>
      <c r="BK120">
        <v>1.2018331432005522</v>
      </c>
      <c r="BL120">
        <v>1553324.24</v>
      </c>
      <c r="BM120">
        <v>0</v>
      </c>
      <c r="BN120">
        <v>1553324.24</v>
      </c>
      <c r="BO120">
        <v>0</v>
      </c>
      <c r="BP120">
        <v>0.21429627993199291</v>
      </c>
      <c r="BQ120">
        <v>13</v>
      </c>
    </row>
    <row r="121" spans="1:69" x14ac:dyDescent="0.25">
      <c r="A121">
        <v>14</v>
      </c>
      <c r="B121" t="s">
        <v>102</v>
      </c>
      <c r="C121" t="s">
        <v>103</v>
      </c>
      <c r="D121" t="s">
        <v>104</v>
      </c>
      <c r="E121" t="s">
        <v>129</v>
      </c>
      <c r="F121" t="s">
        <v>54</v>
      </c>
      <c r="G121" t="s">
        <v>54</v>
      </c>
      <c r="H121" t="s">
        <v>30</v>
      </c>
      <c r="I121">
        <v>101857077.8</v>
      </c>
      <c r="J121">
        <v>98762.81</v>
      </c>
      <c r="K121">
        <v>101955840.61</v>
      </c>
      <c r="L121">
        <v>9.6868221976400617E-2</v>
      </c>
      <c r="M121">
        <v>0.822725784464303</v>
      </c>
      <c r="N121">
        <v>0</v>
      </c>
      <c r="O121">
        <v>0</v>
      </c>
      <c r="P121">
        <v>0</v>
      </c>
      <c r="R121">
        <v>0</v>
      </c>
      <c r="S121">
        <v>33359926.210000001</v>
      </c>
      <c r="T121">
        <v>64842.16</v>
      </c>
      <c r="U121">
        <v>33424768.370000001</v>
      </c>
      <c r="V121">
        <v>0.19399434360238768</v>
      </c>
      <c r="W121">
        <v>1.5076984216692788</v>
      </c>
      <c r="X121">
        <v>0</v>
      </c>
      <c r="Y121">
        <v>0</v>
      </c>
      <c r="Z121">
        <v>0</v>
      </c>
      <c r="AB121">
        <v>0</v>
      </c>
      <c r="AC121">
        <v>0</v>
      </c>
      <c r="AD121">
        <v>0</v>
      </c>
      <c r="AE121">
        <v>0</v>
      </c>
      <c r="AG121">
        <v>0</v>
      </c>
      <c r="AH121">
        <v>9604721.1699999999</v>
      </c>
      <c r="AI121">
        <v>0</v>
      </c>
      <c r="AJ121">
        <v>9604721.1699999999</v>
      </c>
      <c r="AK121">
        <v>0</v>
      </c>
      <c r="AL121">
        <v>0.3713140664748803</v>
      </c>
      <c r="AM121">
        <v>0</v>
      </c>
      <c r="AN121">
        <v>0</v>
      </c>
      <c r="AO121">
        <v>0</v>
      </c>
      <c r="AQ121">
        <v>0</v>
      </c>
      <c r="AR121">
        <v>82372.11</v>
      </c>
      <c r="AS121">
        <v>0</v>
      </c>
      <c r="AT121">
        <v>82372.11</v>
      </c>
      <c r="AU121">
        <v>0</v>
      </c>
      <c r="AV121">
        <v>8.6684907436625172E-2</v>
      </c>
      <c r="AW121">
        <v>55529132.630000003</v>
      </c>
      <c r="AX121">
        <v>33920.65</v>
      </c>
      <c r="AY121">
        <v>55563053.280000001</v>
      </c>
      <c r="AZ121">
        <v>6.1048930894893397E-2</v>
      </c>
      <c r="BA121">
        <v>1.9022523196843641</v>
      </c>
      <c r="BB121">
        <v>0</v>
      </c>
      <c r="BC121">
        <v>0</v>
      </c>
      <c r="BD121">
        <v>0</v>
      </c>
      <c r="BF121">
        <v>0</v>
      </c>
      <c r="BG121">
        <v>2039905.21</v>
      </c>
      <c r="BH121">
        <v>0</v>
      </c>
      <c r="BI121">
        <v>2039905.21</v>
      </c>
      <c r="BJ121">
        <v>0</v>
      </c>
      <c r="BK121">
        <v>1.0578855205125968</v>
      </c>
      <c r="BL121">
        <v>1241020.47</v>
      </c>
      <c r="BM121">
        <v>0</v>
      </c>
      <c r="BN121">
        <v>1241020.47</v>
      </c>
      <c r="BO121">
        <v>0</v>
      </c>
      <c r="BP121">
        <v>0.17121091861700002</v>
      </c>
      <c r="BQ121">
        <v>14</v>
      </c>
    </row>
    <row r="122" spans="1:69" x14ac:dyDescent="0.25">
      <c r="A122">
        <v>15</v>
      </c>
      <c r="B122" t="s">
        <v>102</v>
      </c>
      <c r="C122" t="s">
        <v>103</v>
      </c>
      <c r="D122" t="s">
        <v>104</v>
      </c>
      <c r="E122" t="s">
        <v>129</v>
      </c>
      <c r="F122" t="s">
        <v>54</v>
      </c>
      <c r="G122" t="s">
        <v>54</v>
      </c>
      <c r="H122" t="s">
        <v>828</v>
      </c>
      <c r="I122">
        <v>95663793.159999996</v>
      </c>
      <c r="J122">
        <v>4346107.1100000003</v>
      </c>
      <c r="K122">
        <v>100009900.27</v>
      </c>
      <c r="L122">
        <v>4.3456768762559239</v>
      </c>
      <c r="M122">
        <v>0.80702315003778435</v>
      </c>
      <c r="N122">
        <v>362484.87</v>
      </c>
      <c r="O122">
        <v>4346107.1100000003</v>
      </c>
      <c r="P122">
        <v>4708591.9800000004</v>
      </c>
      <c r="Q122">
        <v>92.301629201687589</v>
      </c>
      <c r="R122">
        <v>2.4707589204479943</v>
      </c>
      <c r="S122">
        <v>0</v>
      </c>
      <c r="T122">
        <v>0</v>
      </c>
      <c r="U122">
        <v>0</v>
      </c>
      <c r="W122">
        <v>0</v>
      </c>
      <c r="X122">
        <v>0</v>
      </c>
      <c r="Y122">
        <v>0</v>
      </c>
      <c r="Z122">
        <v>0</v>
      </c>
      <c r="AB122">
        <v>0</v>
      </c>
      <c r="AC122">
        <v>245133.23</v>
      </c>
      <c r="AD122">
        <v>0</v>
      </c>
      <c r="AE122">
        <v>245133.23</v>
      </c>
      <c r="AF122">
        <v>0</v>
      </c>
      <c r="AG122">
        <v>9.0925905858089476E-2</v>
      </c>
      <c r="AH122">
        <v>5990210.4100000001</v>
      </c>
      <c r="AI122">
        <v>0</v>
      </c>
      <c r="AJ122">
        <v>5990210.4100000001</v>
      </c>
      <c r="AK122">
        <v>0</v>
      </c>
      <c r="AL122">
        <v>0.23157875663529126</v>
      </c>
      <c r="AM122">
        <v>20512.57</v>
      </c>
      <c r="AN122">
        <v>0</v>
      </c>
      <c r="AO122">
        <v>20512.57</v>
      </c>
      <c r="AP122">
        <v>0</v>
      </c>
      <c r="AQ122">
        <v>4.2391681886005228E-2</v>
      </c>
      <c r="AR122">
        <v>0</v>
      </c>
      <c r="AS122">
        <v>0</v>
      </c>
      <c r="AT122">
        <v>0</v>
      </c>
      <c r="AV122">
        <v>0</v>
      </c>
      <c r="AW122">
        <v>46012239.200000003</v>
      </c>
      <c r="AX122">
        <v>0</v>
      </c>
      <c r="AY122">
        <v>46012239.200000003</v>
      </c>
      <c r="AZ122">
        <v>0</v>
      </c>
      <c r="BA122">
        <v>1.5752714004213526</v>
      </c>
      <c r="BB122">
        <v>0</v>
      </c>
      <c r="BC122">
        <v>0</v>
      </c>
      <c r="BD122">
        <v>0</v>
      </c>
      <c r="BF122">
        <v>0</v>
      </c>
      <c r="BG122">
        <v>37606899.439999998</v>
      </c>
      <c r="BH122">
        <v>0</v>
      </c>
      <c r="BI122">
        <v>37606899.439999998</v>
      </c>
      <c r="BJ122">
        <v>0</v>
      </c>
      <c r="BK122">
        <v>19.502766203998902</v>
      </c>
      <c r="BL122">
        <v>5426313.4400000004</v>
      </c>
      <c r="BM122">
        <v>0</v>
      </c>
      <c r="BN122">
        <v>5426313.4400000004</v>
      </c>
      <c r="BO122">
        <v>0</v>
      </c>
      <c r="BP122">
        <v>0.74861304162547249</v>
      </c>
      <c r="BQ122">
        <v>15</v>
      </c>
    </row>
    <row r="123" spans="1:69" x14ac:dyDescent="0.25">
      <c r="A123">
        <v>16</v>
      </c>
      <c r="B123" t="s">
        <v>102</v>
      </c>
      <c r="C123" t="s">
        <v>103</v>
      </c>
      <c r="D123" t="s">
        <v>104</v>
      </c>
      <c r="E123" t="s">
        <v>129</v>
      </c>
      <c r="F123" t="s">
        <v>54</v>
      </c>
      <c r="G123" t="s">
        <v>54</v>
      </c>
      <c r="H123" t="s">
        <v>32</v>
      </c>
      <c r="I123">
        <v>96871341.810000002</v>
      </c>
      <c r="J123">
        <v>0</v>
      </c>
      <c r="K123">
        <v>96871341.810000002</v>
      </c>
      <c r="L123">
        <v>0</v>
      </c>
      <c r="M123">
        <v>0.78169676406870714</v>
      </c>
      <c r="N123">
        <v>1530.3</v>
      </c>
      <c r="O123">
        <v>0</v>
      </c>
      <c r="P123">
        <v>1530.3</v>
      </c>
      <c r="Q123">
        <v>0</v>
      </c>
      <c r="R123">
        <v>8.0300064053576473E-4</v>
      </c>
      <c r="S123">
        <v>39843.629999999997</v>
      </c>
      <c r="T123">
        <v>0</v>
      </c>
      <c r="U123">
        <v>39843.629999999997</v>
      </c>
      <c r="V123">
        <v>0</v>
      </c>
      <c r="W123">
        <v>1.7972354333049556E-3</v>
      </c>
      <c r="X123">
        <v>0</v>
      </c>
      <c r="Y123">
        <v>0</v>
      </c>
      <c r="Z123">
        <v>0</v>
      </c>
      <c r="AB123">
        <v>0</v>
      </c>
      <c r="AC123">
        <v>0</v>
      </c>
      <c r="AD123">
        <v>0</v>
      </c>
      <c r="AE123">
        <v>0</v>
      </c>
      <c r="AG123">
        <v>0</v>
      </c>
      <c r="AH123">
        <v>666260.30000000005</v>
      </c>
      <c r="AI123">
        <v>0</v>
      </c>
      <c r="AJ123">
        <v>666260.30000000005</v>
      </c>
      <c r="AK123">
        <v>0</v>
      </c>
      <c r="AL123">
        <v>2.5757314235887778E-2</v>
      </c>
      <c r="AM123">
        <v>0</v>
      </c>
      <c r="AN123">
        <v>0</v>
      </c>
      <c r="AO123">
        <v>0</v>
      </c>
      <c r="AQ123">
        <v>0</v>
      </c>
      <c r="AR123">
        <v>0</v>
      </c>
      <c r="AS123">
        <v>0</v>
      </c>
      <c r="AT123">
        <v>0</v>
      </c>
      <c r="AV123">
        <v>0</v>
      </c>
      <c r="AW123">
        <v>96124024.569999993</v>
      </c>
      <c r="AX123">
        <v>0</v>
      </c>
      <c r="AY123">
        <v>96124024.569999993</v>
      </c>
      <c r="AZ123">
        <v>0</v>
      </c>
      <c r="BA123">
        <v>3.2908945409142447</v>
      </c>
      <c r="BB123">
        <v>0</v>
      </c>
      <c r="BC123">
        <v>0</v>
      </c>
      <c r="BD123">
        <v>0</v>
      </c>
      <c r="BF123">
        <v>0</v>
      </c>
      <c r="BG123">
        <v>11400</v>
      </c>
      <c r="BH123">
        <v>0</v>
      </c>
      <c r="BI123">
        <v>11400</v>
      </c>
      <c r="BJ123">
        <v>0</v>
      </c>
      <c r="BK123">
        <v>5.9119879074398772E-3</v>
      </c>
      <c r="BL123">
        <v>28283.01</v>
      </c>
      <c r="BM123">
        <v>0</v>
      </c>
      <c r="BN123">
        <v>28283.01</v>
      </c>
      <c r="BO123">
        <v>0</v>
      </c>
      <c r="BP123">
        <v>3.9019180105496552E-3</v>
      </c>
      <c r="BQ123">
        <v>16</v>
      </c>
    </row>
    <row r="124" spans="1:69" x14ac:dyDescent="0.25">
      <c r="A124">
        <v>17</v>
      </c>
      <c r="B124" t="s">
        <v>102</v>
      </c>
      <c r="C124" t="s">
        <v>103</v>
      </c>
      <c r="D124" t="s">
        <v>104</v>
      </c>
      <c r="E124" t="s">
        <v>129</v>
      </c>
      <c r="F124" t="s">
        <v>54</v>
      </c>
      <c r="G124" t="s">
        <v>54</v>
      </c>
      <c r="H124" t="s">
        <v>33</v>
      </c>
      <c r="I124">
        <v>79044667.730000004</v>
      </c>
      <c r="J124">
        <v>760413.71</v>
      </c>
      <c r="K124">
        <v>79805081.440000013</v>
      </c>
      <c r="L124">
        <v>0.95283871187037517</v>
      </c>
      <c r="M124">
        <v>0.64398172619766303</v>
      </c>
      <c r="N124">
        <v>0</v>
      </c>
      <c r="O124">
        <v>0</v>
      </c>
      <c r="P124">
        <v>0</v>
      </c>
      <c r="R124">
        <v>0</v>
      </c>
      <c r="S124">
        <v>886881.98</v>
      </c>
      <c r="T124">
        <v>0</v>
      </c>
      <c r="U124">
        <v>886881.98</v>
      </c>
      <c r="V124">
        <v>0</v>
      </c>
      <c r="W124">
        <v>4.0004781683186427E-2</v>
      </c>
      <c r="X124">
        <v>0</v>
      </c>
      <c r="Y124">
        <v>404474.94</v>
      </c>
      <c r="Z124">
        <v>404474.94</v>
      </c>
      <c r="AA124">
        <v>100</v>
      </c>
      <c r="AB124">
        <v>1.2440620138413062E-2</v>
      </c>
      <c r="AC124">
        <v>246193.72</v>
      </c>
      <c r="AD124">
        <v>0</v>
      </c>
      <c r="AE124">
        <v>246193.72</v>
      </c>
      <c r="AF124">
        <v>0</v>
      </c>
      <c r="AG124">
        <v>9.1319267516577984E-2</v>
      </c>
      <c r="AH124">
        <v>11780022.439999999</v>
      </c>
      <c r="AI124">
        <v>293831.52</v>
      </c>
      <c r="AJ124">
        <v>12073853.959999999</v>
      </c>
      <c r="AK124">
        <v>2.4336183042585025</v>
      </c>
      <c r="AL124">
        <v>0.46676959513562194</v>
      </c>
      <c r="AM124">
        <v>2408304.84</v>
      </c>
      <c r="AN124">
        <v>0</v>
      </c>
      <c r="AO124">
        <v>2408304.84</v>
      </c>
      <c r="AP124">
        <v>0</v>
      </c>
      <c r="AQ124">
        <v>4.9770502994898598</v>
      </c>
      <c r="AR124">
        <v>461556.21</v>
      </c>
      <c r="AS124">
        <v>0</v>
      </c>
      <c r="AT124">
        <v>461556.21</v>
      </c>
      <c r="AU124">
        <v>0</v>
      </c>
      <c r="AV124">
        <v>0.48572213751292193</v>
      </c>
      <c r="AW124">
        <v>43247991.450000003</v>
      </c>
      <c r="AX124">
        <v>0</v>
      </c>
      <c r="AY124">
        <v>43247991.450000003</v>
      </c>
      <c r="AZ124">
        <v>0</v>
      </c>
      <c r="BA124">
        <v>1.4806348319786224</v>
      </c>
      <c r="BB124">
        <v>0</v>
      </c>
      <c r="BC124">
        <v>0</v>
      </c>
      <c r="BD124">
        <v>0</v>
      </c>
      <c r="BF124">
        <v>0</v>
      </c>
      <c r="BG124">
        <v>7794334.8600000003</v>
      </c>
      <c r="BH124">
        <v>0</v>
      </c>
      <c r="BI124">
        <v>7794334.8600000003</v>
      </c>
      <c r="BJ124">
        <v>0</v>
      </c>
      <c r="BK124">
        <v>4.0421064420050072</v>
      </c>
      <c r="BL124">
        <v>12219382.23</v>
      </c>
      <c r="BM124">
        <v>62107.25</v>
      </c>
      <c r="BN124">
        <v>12281489.48</v>
      </c>
      <c r="BO124">
        <v>0.50569802710933065</v>
      </c>
      <c r="BP124">
        <v>1.6943516619478662</v>
      </c>
      <c r="BQ124">
        <v>17</v>
      </c>
    </row>
    <row r="125" spans="1:69" x14ac:dyDescent="0.25">
      <c r="A125">
        <v>18</v>
      </c>
      <c r="B125" t="s">
        <v>102</v>
      </c>
      <c r="C125" t="s">
        <v>103</v>
      </c>
      <c r="D125" t="s">
        <v>104</v>
      </c>
      <c r="E125" t="s">
        <v>129</v>
      </c>
      <c r="F125" t="s">
        <v>54</v>
      </c>
      <c r="G125" t="s">
        <v>54</v>
      </c>
      <c r="H125" t="s">
        <v>34</v>
      </c>
      <c r="I125">
        <v>69209511.960000008</v>
      </c>
      <c r="J125">
        <v>0</v>
      </c>
      <c r="K125">
        <v>69209511.960000008</v>
      </c>
      <c r="L125">
        <v>0</v>
      </c>
      <c r="M125">
        <v>0.55848149236972455</v>
      </c>
      <c r="N125">
        <v>0</v>
      </c>
      <c r="O125">
        <v>0</v>
      </c>
      <c r="P125">
        <v>0</v>
      </c>
      <c r="R125">
        <v>0</v>
      </c>
      <c r="S125">
        <v>0</v>
      </c>
      <c r="T125">
        <v>0</v>
      </c>
      <c r="U125">
        <v>0</v>
      </c>
      <c r="W125">
        <v>0</v>
      </c>
      <c r="X125">
        <v>0</v>
      </c>
      <c r="Y125">
        <v>0</v>
      </c>
      <c r="Z125">
        <v>0</v>
      </c>
      <c r="AB125">
        <v>0</v>
      </c>
      <c r="AC125">
        <v>0</v>
      </c>
      <c r="AD125">
        <v>0</v>
      </c>
      <c r="AE125">
        <v>0</v>
      </c>
      <c r="AG125">
        <v>0</v>
      </c>
      <c r="AH125">
        <v>3000</v>
      </c>
      <c r="AI125">
        <v>0</v>
      </c>
      <c r="AJ125">
        <v>3000</v>
      </c>
      <c r="AK125">
        <v>0</v>
      </c>
      <c r="AL125">
        <v>1.1597860882250275E-4</v>
      </c>
      <c r="AM125">
        <v>0</v>
      </c>
      <c r="AN125">
        <v>0</v>
      </c>
      <c r="AO125">
        <v>0</v>
      </c>
      <c r="AQ125">
        <v>0</v>
      </c>
      <c r="AR125">
        <v>12557.76</v>
      </c>
      <c r="AS125">
        <v>0</v>
      </c>
      <c r="AT125">
        <v>12557.76</v>
      </c>
      <c r="AU125">
        <v>0</v>
      </c>
      <c r="AV125">
        <v>1.321525287152841E-2</v>
      </c>
      <c r="AW125">
        <v>69193954.200000003</v>
      </c>
      <c r="AX125">
        <v>0</v>
      </c>
      <c r="AY125">
        <v>69193954.200000003</v>
      </c>
      <c r="AZ125">
        <v>0</v>
      </c>
      <c r="BA125">
        <v>2.3689187709283432</v>
      </c>
      <c r="BB125">
        <v>0</v>
      </c>
      <c r="BC125">
        <v>0</v>
      </c>
      <c r="BD125">
        <v>0</v>
      </c>
      <c r="BF125">
        <v>0</v>
      </c>
      <c r="BG125">
        <v>0</v>
      </c>
      <c r="BH125">
        <v>0</v>
      </c>
      <c r="BI125">
        <v>0</v>
      </c>
      <c r="BK125">
        <v>0</v>
      </c>
      <c r="BL125">
        <v>0</v>
      </c>
      <c r="BM125">
        <v>0</v>
      </c>
      <c r="BN125">
        <v>0</v>
      </c>
      <c r="BP125">
        <v>0</v>
      </c>
      <c r="BQ125">
        <v>18</v>
      </c>
    </row>
    <row r="126" spans="1:69" x14ac:dyDescent="0.25">
      <c r="A126">
        <v>19</v>
      </c>
      <c r="B126" t="s">
        <v>102</v>
      </c>
      <c r="C126" t="s">
        <v>103</v>
      </c>
      <c r="D126" t="s">
        <v>104</v>
      </c>
      <c r="E126" t="s">
        <v>129</v>
      </c>
      <c r="F126" t="s">
        <v>54</v>
      </c>
      <c r="G126" t="s">
        <v>54</v>
      </c>
      <c r="H126" t="s">
        <v>35</v>
      </c>
      <c r="I126">
        <v>0</v>
      </c>
      <c r="J126">
        <v>67655931.209999993</v>
      </c>
      <c r="K126">
        <v>67655931.209999993</v>
      </c>
      <c r="L126">
        <v>100</v>
      </c>
      <c r="M126">
        <v>0.545944977211543</v>
      </c>
      <c r="N126">
        <v>0</v>
      </c>
      <c r="O126">
        <v>0</v>
      </c>
      <c r="P126">
        <v>0</v>
      </c>
      <c r="R126">
        <v>0</v>
      </c>
      <c r="S126">
        <v>0</v>
      </c>
      <c r="T126">
        <v>0</v>
      </c>
      <c r="U126">
        <v>0</v>
      </c>
      <c r="W126">
        <v>0</v>
      </c>
      <c r="X126">
        <v>0</v>
      </c>
      <c r="Y126">
        <v>67655931.209999993</v>
      </c>
      <c r="Z126">
        <v>67655931.209999993</v>
      </c>
      <c r="AA126">
        <v>100</v>
      </c>
      <c r="AB126">
        <v>2.0809243220215685</v>
      </c>
      <c r="AC126">
        <v>0</v>
      </c>
      <c r="AD126">
        <v>0</v>
      </c>
      <c r="AE126">
        <v>0</v>
      </c>
      <c r="AG126">
        <v>0</v>
      </c>
      <c r="AH126">
        <v>0</v>
      </c>
      <c r="AI126">
        <v>0</v>
      </c>
      <c r="AJ126">
        <v>0</v>
      </c>
      <c r="AL126">
        <v>0</v>
      </c>
      <c r="AM126">
        <v>0</v>
      </c>
      <c r="AN126">
        <v>0</v>
      </c>
      <c r="AO126">
        <v>0</v>
      </c>
      <c r="AQ126">
        <v>0</v>
      </c>
      <c r="AR126">
        <v>0</v>
      </c>
      <c r="AS126">
        <v>0</v>
      </c>
      <c r="AT126">
        <v>0</v>
      </c>
      <c r="AV126">
        <v>0</v>
      </c>
      <c r="AW126">
        <v>0</v>
      </c>
      <c r="AX126">
        <v>0</v>
      </c>
      <c r="AY126">
        <v>0</v>
      </c>
      <c r="BA126">
        <v>0</v>
      </c>
      <c r="BB126">
        <v>0</v>
      </c>
      <c r="BC126">
        <v>0</v>
      </c>
      <c r="BD126">
        <v>0</v>
      </c>
      <c r="BF126">
        <v>0</v>
      </c>
      <c r="BG126">
        <v>0</v>
      </c>
      <c r="BH126">
        <v>0</v>
      </c>
      <c r="BI126">
        <v>0</v>
      </c>
      <c r="BK126">
        <v>0</v>
      </c>
      <c r="BL126">
        <v>0</v>
      </c>
      <c r="BM126">
        <v>0</v>
      </c>
      <c r="BN126">
        <v>0</v>
      </c>
      <c r="BP126">
        <v>0</v>
      </c>
      <c r="BQ126">
        <v>19</v>
      </c>
    </row>
    <row r="127" spans="1:69" x14ac:dyDescent="0.25">
      <c r="A127">
        <v>20</v>
      </c>
      <c r="B127" t="s">
        <v>102</v>
      </c>
      <c r="C127" t="s">
        <v>103</v>
      </c>
      <c r="D127" t="s">
        <v>104</v>
      </c>
      <c r="E127" t="s">
        <v>129</v>
      </c>
      <c r="F127" t="s">
        <v>54</v>
      </c>
      <c r="G127" t="s">
        <v>54</v>
      </c>
      <c r="H127" t="s">
        <v>36</v>
      </c>
      <c r="I127">
        <v>1007408.4</v>
      </c>
      <c r="J127">
        <v>60408618.090000004</v>
      </c>
      <c r="K127">
        <v>61416026.490000002</v>
      </c>
      <c r="L127">
        <v>98.359697854819643</v>
      </c>
      <c r="M127">
        <v>0.49559248661336364</v>
      </c>
      <c r="N127">
        <v>0</v>
      </c>
      <c r="O127">
        <v>0</v>
      </c>
      <c r="P127">
        <v>0</v>
      </c>
      <c r="R127">
        <v>0</v>
      </c>
      <c r="S127">
        <v>1007408.4</v>
      </c>
      <c r="T127">
        <v>0</v>
      </c>
      <c r="U127">
        <v>1007408.4</v>
      </c>
      <c r="V127">
        <v>0</v>
      </c>
      <c r="W127">
        <v>4.5441393575059608E-2</v>
      </c>
      <c r="X127">
        <v>0</v>
      </c>
      <c r="Y127">
        <v>60408618.090000004</v>
      </c>
      <c r="Z127">
        <v>60408618.090000004</v>
      </c>
      <c r="AA127">
        <v>100</v>
      </c>
      <c r="AB127">
        <v>1.8580154081836506</v>
      </c>
      <c r="AC127">
        <v>0</v>
      </c>
      <c r="AD127">
        <v>0</v>
      </c>
      <c r="AE127">
        <v>0</v>
      </c>
      <c r="AG127">
        <v>0</v>
      </c>
      <c r="AH127">
        <v>0</v>
      </c>
      <c r="AI127">
        <v>0</v>
      </c>
      <c r="AJ127">
        <v>0</v>
      </c>
      <c r="AL127">
        <v>0</v>
      </c>
      <c r="AM127">
        <v>0</v>
      </c>
      <c r="AN127">
        <v>0</v>
      </c>
      <c r="AO127">
        <v>0</v>
      </c>
      <c r="AQ127">
        <v>0</v>
      </c>
      <c r="AR127">
        <v>0</v>
      </c>
      <c r="AS127">
        <v>0</v>
      </c>
      <c r="AT127">
        <v>0</v>
      </c>
      <c r="AV127">
        <v>0</v>
      </c>
      <c r="AW127">
        <v>0</v>
      </c>
      <c r="AX127">
        <v>0</v>
      </c>
      <c r="AY127">
        <v>0</v>
      </c>
      <c r="BA127">
        <v>0</v>
      </c>
      <c r="BB127">
        <v>0</v>
      </c>
      <c r="BC127">
        <v>0</v>
      </c>
      <c r="BD127">
        <v>0</v>
      </c>
      <c r="BF127">
        <v>0</v>
      </c>
      <c r="BG127">
        <v>0</v>
      </c>
      <c r="BH127">
        <v>0</v>
      </c>
      <c r="BI127">
        <v>0</v>
      </c>
      <c r="BK127">
        <v>0</v>
      </c>
      <c r="BL127">
        <v>0</v>
      </c>
      <c r="BM127">
        <v>0</v>
      </c>
      <c r="BN127">
        <v>0</v>
      </c>
      <c r="BP127">
        <v>0</v>
      </c>
      <c r="BQ127">
        <v>20</v>
      </c>
    </row>
    <row r="128" spans="1:69" x14ac:dyDescent="0.25">
      <c r="A128">
        <v>21</v>
      </c>
      <c r="B128" t="s">
        <v>102</v>
      </c>
      <c r="C128" t="s">
        <v>103</v>
      </c>
      <c r="D128" t="s">
        <v>104</v>
      </c>
      <c r="E128" t="s">
        <v>129</v>
      </c>
      <c r="F128" t="s">
        <v>54</v>
      </c>
      <c r="G128" t="s">
        <v>54</v>
      </c>
      <c r="H128" t="s">
        <v>39</v>
      </c>
      <c r="I128">
        <v>54677170.679999992</v>
      </c>
      <c r="J128">
        <v>0</v>
      </c>
      <c r="K128">
        <v>54677170.679999992</v>
      </c>
      <c r="L128">
        <v>0</v>
      </c>
      <c r="M128">
        <v>0.44121374382135631</v>
      </c>
      <c r="N128">
        <v>6913.79</v>
      </c>
      <c r="O128">
        <v>0</v>
      </c>
      <c r="P128">
        <v>6913.79</v>
      </c>
      <c r="Q128">
        <v>0</v>
      </c>
      <c r="R128">
        <v>3.627901586963187E-3</v>
      </c>
      <c r="S128">
        <v>2721813.69</v>
      </c>
      <c r="T128">
        <v>0</v>
      </c>
      <c r="U128">
        <v>2721813.69</v>
      </c>
      <c r="V128">
        <v>0</v>
      </c>
      <c r="W128">
        <v>0.1227734522813938</v>
      </c>
      <c r="X128">
        <v>0</v>
      </c>
      <c r="Y128">
        <v>0</v>
      </c>
      <c r="Z128">
        <v>0</v>
      </c>
      <c r="AB128">
        <v>0</v>
      </c>
      <c r="AC128">
        <v>0</v>
      </c>
      <c r="AD128">
        <v>0</v>
      </c>
      <c r="AE128">
        <v>0</v>
      </c>
      <c r="AG128">
        <v>0</v>
      </c>
      <c r="AH128">
        <v>5870518.8600000003</v>
      </c>
      <c r="AI128">
        <v>0</v>
      </c>
      <c r="AJ128">
        <v>5870518.8600000003</v>
      </c>
      <c r="AK128">
        <v>0</v>
      </c>
      <c r="AL128">
        <v>0.22695153681635494</v>
      </c>
      <c r="AM128">
        <v>93103.2</v>
      </c>
      <c r="AN128">
        <v>0</v>
      </c>
      <c r="AO128">
        <v>93103.2</v>
      </c>
      <c r="AP128">
        <v>0</v>
      </c>
      <c r="AQ128">
        <v>0.19240891009605923</v>
      </c>
      <c r="AR128">
        <v>138208.69</v>
      </c>
      <c r="AS128">
        <v>0</v>
      </c>
      <c r="AT128">
        <v>138208.69</v>
      </c>
      <c r="AU128">
        <v>0</v>
      </c>
      <c r="AV128">
        <v>0.14544495096200916</v>
      </c>
      <c r="AW128">
        <v>36393097.219999999</v>
      </c>
      <c r="AX128">
        <v>0</v>
      </c>
      <c r="AY128">
        <v>36393097.219999999</v>
      </c>
      <c r="AZ128">
        <v>0</v>
      </c>
      <c r="BA128">
        <v>1.2459512125508518</v>
      </c>
      <c r="BB128">
        <v>0</v>
      </c>
      <c r="BC128">
        <v>0</v>
      </c>
      <c r="BD128">
        <v>0</v>
      </c>
      <c r="BF128">
        <v>0</v>
      </c>
      <c r="BG128">
        <v>1409676.66</v>
      </c>
      <c r="BH128">
        <v>0</v>
      </c>
      <c r="BI128">
        <v>1409676.66</v>
      </c>
      <c r="BJ128">
        <v>0</v>
      </c>
      <c r="BK128">
        <v>0.73105187432633634</v>
      </c>
      <c r="BL128">
        <v>8043838.5700000003</v>
      </c>
      <c r="BM128">
        <v>0</v>
      </c>
      <c r="BN128">
        <v>8043838.5700000003</v>
      </c>
      <c r="BO128">
        <v>0</v>
      </c>
      <c r="BP128">
        <v>1.1097262487350881</v>
      </c>
      <c r="BQ128">
        <v>21</v>
      </c>
    </row>
    <row r="129" spans="1:69" x14ac:dyDescent="0.25">
      <c r="A129">
        <v>22</v>
      </c>
      <c r="B129" t="s">
        <v>102</v>
      </c>
      <c r="C129" t="s">
        <v>103</v>
      </c>
      <c r="D129" t="s">
        <v>104</v>
      </c>
      <c r="E129" t="s">
        <v>129</v>
      </c>
      <c r="F129" t="s">
        <v>54</v>
      </c>
      <c r="G129" t="s">
        <v>54</v>
      </c>
      <c r="H129" t="s">
        <v>37</v>
      </c>
      <c r="I129">
        <v>52934408.960000001</v>
      </c>
      <c r="J129">
        <v>0</v>
      </c>
      <c r="K129">
        <v>52934408.960000001</v>
      </c>
      <c r="L129">
        <v>0</v>
      </c>
      <c r="M129">
        <v>0.42715064557565641</v>
      </c>
      <c r="N129">
        <v>0</v>
      </c>
      <c r="O129">
        <v>0</v>
      </c>
      <c r="P129">
        <v>0</v>
      </c>
      <c r="R129">
        <v>0</v>
      </c>
      <c r="S129">
        <v>52934408.960000001</v>
      </c>
      <c r="T129">
        <v>0</v>
      </c>
      <c r="U129">
        <v>52934408.960000001</v>
      </c>
      <c r="V129">
        <v>0</v>
      </c>
      <c r="W129">
        <v>2.3877240960215556</v>
      </c>
      <c r="X129">
        <v>0</v>
      </c>
      <c r="Y129">
        <v>0</v>
      </c>
      <c r="Z129">
        <v>0</v>
      </c>
      <c r="AB129">
        <v>0</v>
      </c>
      <c r="AC129">
        <v>0</v>
      </c>
      <c r="AD129">
        <v>0</v>
      </c>
      <c r="AE129">
        <v>0</v>
      </c>
      <c r="AG129">
        <v>0</v>
      </c>
      <c r="AH129">
        <v>0</v>
      </c>
      <c r="AI129">
        <v>0</v>
      </c>
      <c r="AJ129">
        <v>0</v>
      </c>
      <c r="AL129">
        <v>0</v>
      </c>
      <c r="AM129">
        <v>0</v>
      </c>
      <c r="AN129">
        <v>0</v>
      </c>
      <c r="AO129">
        <v>0</v>
      </c>
      <c r="AQ129">
        <v>0</v>
      </c>
      <c r="AR129">
        <v>0</v>
      </c>
      <c r="AS129">
        <v>0</v>
      </c>
      <c r="AT129">
        <v>0</v>
      </c>
      <c r="AV129">
        <v>0</v>
      </c>
      <c r="AW129">
        <v>0</v>
      </c>
      <c r="AX129">
        <v>0</v>
      </c>
      <c r="AY129">
        <v>0</v>
      </c>
      <c r="BA129">
        <v>0</v>
      </c>
      <c r="BB129">
        <v>0</v>
      </c>
      <c r="BC129">
        <v>0</v>
      </c>
      <c r="BD129">
        <v>0</v>
      </c>
      <c r="BF129">
        <v>0</v>
      </c>
      <c r="BG129">
        <v>0</v>
      </c>
      <c r="BH129">
        <v>0</v>
      </c>
      <c r="BI129">
        <v>0</v>
      </c>
      <c r="BK129">
        <v>0</v>
      </c>
      <c r="BL129">
        <v>0</v>
      </c>
      <c r="BM129">
        <v>0</v>
      </c>
      <c r="BN129">
        <v>0</v>
      </c>
      <c r="BP129">
        <v>0</v>
      </c>
      <c r="BQ129">
        <v>22</v>
      </c>
    </row>
    <row r="130" spans="1:69" x14ac:dyDescent="0.25">
      <c r="A130">
        <v>23</v>
      </c>
      <c r="B130" t="s">
        <v>102</v>
      </c>
      <c r="C130" t="s">
        <v>103</v>
      </c>
      <c r="D130" t="s">
        <v>104</v>
      </c>
      <c r="E130" t="s">
        <v>129</v>
      </c>
      <c r="F130" t="s">
        <v>54</v>
      </c>
      <c r="G130" t="s">
        <v>54</v>
      </c>
      <c r="H130" t="s">
        <v>40</v>
      </c>
      <c r="I130">
        <v>44786343.859999999</v>
      </c>
      <c r="J130">
        <v>0</v>
      </c>
      <c r="K130">
        <v>44786343.859999999</v>
      </c>
      <c r="L130">
        <v>0</v>
      </c>
      <c r="M130">
        <v>0.36140038339198899</v>
      </c>
      <c r="N130">
        <v>4821.55</v>
      </c>
      <c r="O130">
        <v>0</v>
      </c>
      <c r="P130">
        <v>4821.55</v>
      </c>
      <c r="Q130">
        <v>0</v>
      </c>
      <c r="R130">
        <v>2.5300318489023177E-3</v>
      </c>
      <c r="S130">
        <v>0</v>
      </c>
      <c r="T130">
        <v>0</v>
      </c>
      <c r="U130">
        <v>0</v>
      </c>
      <c r="W130">
        <v>0</v>
      </c>
      <c r="X130">
        <v>0</v>
      </c>
      <c r="Y130">
        <v>0</v>
      </c>
      <c r="Z130">
        <v>0</v>
      </c>
      <c r="AB130">
        <v>0</v>
      </c>
      <c r="AC130">
        <v>0</v>
      </c>
      <c r="AD130">
        <v>0</v>
      </c>
      <c r="AE130">
        <v>0</v>
      </c>
      <c r="AG130">
        <v>0</v>
      </c>
      <c r="AH130">
        <v>5041995.7</v>
      </c>
      <c r="AI130">
        <v>0</v>
      </c>
      <c r="AJ130">
        <v>5041995.7</v>
      </c>
      <c r="AK130">
        <v>0</v>
      </c>
      <c r="AL130">
        <v>0.19492121565834697</v>
      </c>
      <c r="AM130">
        <v>341390.28</v>
      </c>
      <c r="AN130">
        <v>0</v>
      </c>
      <c r="AO130">
        <v>341390.28</v>
      </c>
      <c r="AP130">
        <v>0</v>
      </c>
      <c r="AQ130">
        <v>0.70552388846128267</v>
      </c>
      <c r="AR130">
        <v>100945.16</v>
      </c>
      <c r="AS130">
        <v>0</v>
      </c>
      <c r="AT130">
        <v>100945.16</v>
      </c>
      <c r="AU130">
        <v>0</v>
      </c>
      <c r="AV130">
        <v>0.10623039583149342</v>
      </c>
      <c r="AW130">
        <v>18764746.190000001</v>
      </c>
      <c r="AX130">
        <v>0</v>
      </c>
      <c r="AY130">
        <v>18764746.190000001</v>
      </c>
      <c r="AZ130">
        <v>0</v>
      </c>
      <c r="BA130">
        <v>0.64242837391127328</v>
      </c>
      <c r="BB130">
        <v>0</v>
      </c>
      <c r="BC130">
        <v>0</v>
      </c>
      <c r="BD130">
        <v>0</v>
      </c>
      <c r="BF130">
        <v>0</v>
      </c>
      <c r="BG130">
        <v>18832437.82</v>
      </c>
      <c r="BH130">
        <v>0</v>
      </c>
      <c r="BI130">
        <v>18832437.82</v>
      </c>
      <c r="BJ130">
        <v>0</v>
      </c>
      <c r="BK130">
        <v>9.7664161981976658</v>
      </c>
      <c r="BL130">
        <v>1700007.16</v>
      </c>
      <c r="BM130">
        <v>0</v>
      </c>
      <c r="BN130">
        <v>1700007.16</v>
      </c>
      <c r="BO130">
        <v>0</v>
      </c>
      <c r="BP130">
        <v>0.23453262420327148</v>
      </c>
      <c r="BQ130">
        <v>23</v>
      </c>
    </row>
    <row r="131" spans="1:69" x14ac:dyDescent="0.25">
      <c r="A131">
        <v>24</v>
      </c>
      <c r="B131" t="s">
        <v>102</v>
      </c>
      <c r="C131" t="s">
        <v>103</v>
      </c>
      <c r="D131" t="s">
        <v>104</v>
      </c>
      <c r="E131" t="s">
        <v>129</v>
      </c>
      <c r="F131" t="s">
        <v>54</v>
      </c>
      <c r="G131" t="s">
        <v>54</v>
      </c>
      <c r="H131" t="s">
        <v>41</v>
      </c>
      <c r="I131">
        <v>35256373.649999999</v>
      </c>
      <c r="J131">
        <v>599203.83000000007</v>
      </c>
      <c r="K131">
        <v>35855577.480000004</v>
      </c>
      <c r="L131">
        <v>1.6711593345114351</v>
      </c>
      <c r="M131">
        <v>0.28933416597970019</v>
      </c>
      <c r="N131">
        <v>0</v>
      </c>
      <c r="O131">
        <v>0</v>
      </c>
      <c r="P131">
        <v>0</v>
      </c>
      <c r="R131">
        <v>0</v>
      </c>
      <c r="S131">
        <v>28058136.850000001</v>
      </c>
      <c r="T131">
        <v>0</v>
      </c>
      <c r="U131">
        <v>28058136.850000001</v>
      </c>
      <c r="V131">
        <v>0</v>
      </c>
      <c r="W131">
        <v>1.2656245863978632</v>
      </c>
      <c r="X131">
        <v>0</v>
      </c>
      <c r="Y131">
        <v>274775.14</v>
      </c>
      <c r="Z131">
        <v>274775.14</v>
      </c>
      <c r="AA131">
        <v>100</v>
      </c>
      <c r="AB131">
        <v>8.4513842568819438E-3</v>
      </c>
      <c r="AC131">
        <v>0</v>
      </c>
      <c r="AD131">
        <v>0</v>
      </c>
      <c r="AE131">
        <v>0</v>
      </c>
      <c r="AG131">
        <v>0</v>
      </c>
      <c r="AH131">
        <v>6956760.2199999997</v>
      </c>
      <c r="AI131">
        <v>324428.69</v>
      </c>
      <c r="AJ131">
        <v>7281188.9100000001</v>
      </c>
      <c r="AK131">
        <v>4.455710379309469</v>
      </c>
      <c r="AL131">
        <v>0.28148738678521174</v>
      </c>
      <c r="AM131">
        <v>0</v>
      </c>
      <c r="AN131">
        <v>0</v>
      </c>
      <c r="AO131">
        <v>0</v>
      </c>
      <c r="AQ131">
        <v>0</v>
      </c>
      <c r="AR131">
        <v>2280.66</v>
      </c>
      <c r="AS131">
        <v>0</v>
      </c>
      <c r="AT131">
        <v>2280.66</v>
      </c>
      <c r="AU131">
        <v>0</v>
      </c>
      <c r="AV131">
        <v>2.4000696472921911E-3</v>
      </c>
      <c r="AW131">
        <v>0</v>
      </c>
      <c r="AX131">
        <v>0</v>
      </c>
      <c r="AY131">
        <v>0</v>
      </c>
      <c r="BA131">
        <v>0</v>
      </c>
      <c r="BB131">
        <v>0</v>
      </c>
      <c r="BC131">
        <v>0</v>
      </c>
      <c r="BD131">
        <v>0</v>
      </c>
      <c r="BF131">
        <v>0</v>
      </c>
      <c r="BG131">
        <v>0</v>
      </c>
      <c r="BH131">
        <v>0</v>
      </c>
      <c r="BI131">
        <v>0</v>
      </c>
      <c r="BK131">
        <v>0</v>
      </c>
      <c r="BL131">
        <v>239195.92</v>
      </c>
      <c r="BM131">
        <v>0</v>
      </c>
      <c r="BN131">
        <v>239195.92</v>
      </c>
      <c r="BO131">
        <v>0</v>
      </c>
      <c r="BP131">
        <v>3.2999417964990091E-2</v>
      </c>
      <c r="BQ131">
        <v>24</v>
      </c>
    </row>
    <row r="132" spans="1:69" x14ac:dyDescent="0.25">
      <c r="A132">
        <v>25</v>
      </c>
      <c r="B132" t="s">
        <v>102</v>
      </c>
      <c r="C132" t="s">
        <v>103</v>
      </c>
      <c r="D132" t="s">
        <v>104</v>
      </c>
      <c r="E132" t="s">
        <v>129</v>
      </c>
      <c r="F132" t="s">
        <v>54</v>
      </c>
      <c r="G132" t="s">
        <v>54</v>
      </c>
      <c r="H132" t="s">
        <v>38</v>
      </c>
      <c r="I132">
        <v>1840700.56</v>
      </c>
      <c r="J132">
        <v>30206891.43</v>
      </c>
      <c r="K132">
        <v>32047591.990000002</v>
      </c>
      <c r="L132">
        <v>94.256352987224858</v>
      </c>
      <c r="M132">
        <v>0.25860588370823168</v>
      </c>
      <c r="N132">
        <v>0</v>
      </c>
      <c r="O132">
        <v>0</v>
      </c>
      <c r="P132">
        <v>0</v>
      </c>
      <c r="R132">
        <v>0</v>
      </c>
      <c r="S132">
        <v>1557331.26</v>
      </c>
      <c r="T132">
        <v>0</v>
      </c>
      <c r="U132">
        <v>1557331.26</v>
      </c>
      <c r="V132">
        <v>0</v>
      </c>
      <c r="W132">
        <v>7.0246885684498439E-2</v>
      </c>
      <c r="X132">
        <v>0</v>
      </c>
      <c r="Y132">
        <v>0</v>
      </c>
      <c r="Z132">
        <v>0</v>
      </c>
      <c r="AB132">
        <v>0</v>
      </c>
      <c r="AC132">
        <v>0</v>
      </c>
      <c r="AD132">
        <v>0</v>
      </c>
      <c r="AE132">
        <v>0</v>
      </c>
      <c r="AG132">
        <v>0</v>
      </c>
      <c r="AH132">
        <v>0</v>
      </c>
      <c r="AI132">
        <v>0</v>
      </c>
      <c r="AJ132">
        <v>0</v>
      </c>
      <c r="AL132">
        <v>0</v>
      </c>
      <c r="AM132">
        <v>0</v>
      </c>
      <c r="AN132">
        <v>0</v>
      </c>
      <c r="AO132">
        <v>0</v>
      </c>
      <c r="AQ132">
        <v>0</v>
      </c>
      <c r="AR132">
        <v>0</v>
      </c>
      <c r="AS132">
        <v>0</v>
      </c>
      <c r="AT132">
        <v>0</v>
      </c>
      <c r="AV132">
        <v>0</v>
      </c>
      <c r="AW132">
        <v>0</v>
      </c>
      <c r="AX132">
        <v>0</v>
      </c>
      <c r="AY132">
        <v>0</v>
      </c>
      <c r="BA132">
        <v>0</v>
      </c>
      <c r="BB132">
        <v>0</v>
      </c>
      <c r="BC132">
        <v>30206891.43</v>
      </c>
      <c r="BD132">
        <v>30206891.43</v>
      </c>
      <c r="BE132">
        <v>100</v>
      </c>
      <c r="BF132">
        <v>100</v>
      </c>
      <c r="BG132">
        <v>0</v>
      </c>
      <c r="BH132">
        <v>0</v>
      </c>
      <c r="BI132">
        <v>0</v>
      </c>
      <c r="BK132">
        <v>0</v>
      </c>
      <c r="BL132">
        <v>283369.3</v>
      </c>
      <c r="BM132">
        <v>0</v>
      </c>
      <c r="BN132">
        <v>283369.3</v>
      </c>
      <c r="BO132">
        <v>0</v>
      </c>
      <c r="BP132">
        <v>3.9093568022174736E-2</v>
      </c>
      <c r="BQ132">
        <v>25</v>
      </c>
    </row>
    <row r="133" spans="1:69" x14ac:dyDescent="0.25">
      <c r="A133">
        <v>26</v>
      </c>
      <c r="B133" t="s">
        <v>102</v>
      </c>
      <c r="C133" t="s">
        <v>103</v>
      </c>
      <c r="D133" t="s">
        <v>104</v>
      </c>
      <c r="E133" t="s">
        <v>129</v>
      </c>
      <c r="F133" t="s">
        <v>54</v>
      </c>
      <c r="G133" t="s">
        <v>54</v>
      </c>
      <c r="H133" t="s">
        <v>43</v>
      </c>
      <c r="I133">
        <v>23174057.719999999</v>
      </c>
      <c r="J133">
        <v>40641</v>
      </c>
      <c r="K133">
        <v>23214698.719999999</v>
      </c>
      <c r="L133">
        <v>0.17506580847843112</v>
      </c>
      <c r="M133">
        <v>0.18732944676090638</v>
      </c>
      <c r="N133">
        <v>111881.89</v>
      </c>
      <c r="O133">
        <v>0</v>
      </c>
      <c r="P133">
        <v>111881.89</v>
      </c>
      <c r="Q133">
        <v>0</v>
      </c>
      <c r="R133">
        <v>5.8708246314024687E-2</v>
      </c>
      <c r="S133">
        <v>5413705.04</v>
      </c>
      <c r="T133">
        <v>0</v>
      </c>
      <c r="U133">
        <v>5413705.04</v>
      </c>
      <c r="V133">
        <v>0</v>
      </c>
      <c r="W133">
        <v>0.24419719095247153</v>
      </c>
      <c r="X133">
        <v>0</v>
      </c>
      <c r="Y133">
        <v>40641</v>
      </c>
      <c r="Z133">
        <v>40641</v>
      </c>
      <c r="AA133">
        <v>100</v>
      </c>
      <c r="AB133">
        <v>1.2500137661068575E-3</v>
      </c>
      <c r="AC133">
        <v>19063.61</v>
      </c>
      <c r="AD133">
        <v>0</v>
      </c>
      <c r="AE133">
        <v>19063.61</v>
      </c>
      <c r="AF133">
        <v>0</v>
      </c>
      <c r="AG133">
        <v>7.0711588476818632E-3</v>
      </c>
      <c r="AH133">
        <v>0</v>
      </c>
      <c r="AI133">
        <v>0</v>
      </c>
      <c r="AJ133">
        <v>0</v>
      </c>
      <c r="AL133">
        <v>0</v>
      </c>
      <c r="AM133">
        <v>0</v>
      </c>
      <c r="AN133">
        <v>0</v>
      </c>
      <c r="AO133">
        <v>0</v>
      </c>
      <c r="AQ133">
        <v>0</v>
      </c>
      <c r="AR133">
        <v>0</v>
      </c>
      <c r="AS133">
        <v>0</v>
      </c>
      <c r="AT133">
        <v>0</v>
      </c>
      <c r="AV133">
        <v>0</v>
      </c>
      <c r="AW133">
        <v>13319715.82</v>
      </c>
      <c r="AX133">
        <v>0</v>
      </c>
      <c r="AY133">
        <v>13319715.82</v>
      </c>
      <c r="AZ133">
        <v>0</v>
      </c>
      <c r="BA133">
        <v>0.45601274264839181</v>
      </c>
      <c r="BB133">
        <v>0</v>
      </c>
      <c r="BC133">
        <v>0</v>
      </c>
      <c r="BD133">
        <v>0</v>
      </c>
      <c r="BF133">
        <v>0</v>
      </c>
      <c r="BG133">
        <v>0</v>
      </c>
      <c r="BH133">
        <v>0</v>
      </c>
      <c r="BI133">
        <v>0</v>
      </c>
      <c r="BK133">
        <v>0</v>
      </c>
      <c r="BL133">
        <v>4309691.3600000003</v>
      </c>
      <c r="BM133">
        <v>0</v>
      </c>
      <c r="BN133">
        <v>4309691.3600000003</v>
      </c>
      <c r="BO133">
        <v>0</v>
      </c>
      <c r="BP133">
        <v>0.59456409828707202</v>
      </c>
      <c r="BQ133">
        <v>26</v>
      </c>
    </row>
    <row r="134" spans="1:69" x14ac:dyDescent="0.25">
      <c r="A134">
        <v>27</v>
      </c>
      <c r="B134" t="s">
        <v>102</v>
      </c>
      <c r="C134" t="s">
        <v>103</v>
      </c>
      <c r="D134" t="s">
        <v>104</v>
      </c>
      <c r="E134" t="s">
        <v>129</v>
      </c>
      <c r="F134" t="s">
        <v>54</v>
      </c>
      <c r="G134" t="s">
        <v>54</v>
      </c>
      <c r="H134" t="s">
        <v>42</v>
      </c>
      <c r="I134">
        <v>15780223.290000001</v>
      </c>
      <c r="J134">
        <v>5296562.68</v>
      </c>
      <c r="K134">
        <v>21076785.969999999</v>
      </c>
      <c r="L134">
        <v>25.129840420351339</v>
      </c>
      <c r="M134">
        <v>0.17007770390991889</v>
      </c>
      <c r="N134">
        <v>0</v>
      </c>
      <c r="O134">
        <v>0</v>
      </c>
      <c r="P134">
        <v>0</v>
      </c>
      <c r="R134">
        <v>0</v>
      </c>
      <c r="S134">
        <v>778810.59</v>
      </c>
      <c r="T134">
        <v>5296562.68</v>
      </c>
      <c r="U134">
        <v>6075373.2699999996</v>
      </c>
      <c r="V134">
        <v>87.180860246962254</v>
      </c>
      <c r="W134">
        <v>0.27404320618873823</v>
      </c>
      <c r="X134">
        <v>0</v>
      </c>
      <c r="Y134">
        <v>0</v>
      </c>
      <c r="Z134">
        <v>0</v>
      </c>
      <c r="AB134">
        <v>0</v>
      </c>
      <c r="AC134">
        <v>0</v>
      </c>
      <c r="AD134">
        <v>0</v>
      </c>
      <c r="AE134">
        <v>0</v>
      </c>
      <c r="AG134">
        <v>0</v>
      </c>
      <c r="AH134">
        <v>351691</v>
      </c>
      <c r="AI134">
        <v>0</v>
      </c>
      <c r="AJ134">
        <v>351691</v>
      </c>
      <c r="AK134">
        <v>0</v>
      </c>
      <c r="AL134">
        <v>1.3596210971798271E-2</v>
      </c>
      <c r="AM134">
        <v>0</v>
      </c>
      <c r="AN134">
        <v>0</v>
      </c>
      <c r="AO134">
        <v>0</v>
      </c>
      <c r="AQ134">
        <v>0</v>
      </c>
      <c r="AR134">
        <v>38446.6</v>
      </c>
      <c r="AS134">
        <v>0</v>
      </c>
      <c r="AT134">
        <v>38446.6</v>
      </c>
      <c r="AU134">
        <v>0</v>
      </c>
      <c r="AV134">
        <v>4.0459567713549568E-2</v>
      </c>
      <c r="AW134">
        <v>4147617.79</v>
      </c>
      <c r="AX134">
        <v>0</v>
      </c>
      <c r="AY134">
        <v>4147617.79</v>
      </c>
      <c r="AZ134">
        <v>0</v>
      </c>
      <c r="BA134">
        <v>0.14199751627097112</v>
      </c>
      <c r="BB134">
        <v>0</v>
      </c>
      <c r="BC134">
        <v>0</v>
      </c>
      <c r="BD134">
        <v>0</v>
      </c>
      <c r="BF134">
        <v>0</v>
      </c>
      <c r="BG134">
        <v>10369164.68</v>
      </c>
      <c r="BH134">
        <v>0</v>
      </c>
      <c r="BI134">
        <v>10369164.68</v>
      </c>
      <c r="BJ134">
        <v>0</v>
      </c>
      <c r="BK134">
        <v>5.3774014209133929</v>
      </c>
      <c r="BL134">
        <v>94492.63</v>
      </c>
      <c r="BM134">
        <v>0</v>
      </c>
      <c r="BN134">
        <v>94492.63</v>
      </c>
      <c r="BO134">
        <v>0</v>
      </c>
      <c r="BP134">
        <v>1.3036183025116657E-2</v>
      </c>
      <c r="BQ134">
        <v>27</v>
      </c>
    </row>
    <row r="135" spans="1:69" x14ac:dyDescent="0.25">
      <c r="A135">
        <v>28</v>
      </c>
      <c r="B135" t="s">
        <v>102</v>
      </c>
      <c r="C135" t="s">
        <v>103</v>
      </c>
      <c r="D135" t="s">
        <v>104</v>
      </c>
      <c r="E135" t="s">
        <v>129</v>
      </c>
      <c r="F135" t="s">
        <v>54</v>
      </c>
      <c r="G135" t="s">
        <v>54</v>
      </c>
      <c r="H135" t="s">
        <v>44</v>
      </c>
      <c r="I135">
        <v>11909794.210000001</v>
      </c>
      <c r="J135">
        <v>6950481.7199999997</v>
      </c>
      <c r="K135">
        <v>18860275.93</v>
      </c>
      <c r="L135">
        <v>36.852492221199441</v>
      </c>
      <c r="M135">
        <v>0.15219172552435944</v>
      </c>
      <c r="N135">
        <v>66699.929999999993</v>
      </c>
      <c r="O135">
        <v>3249.72</v>
      </c>
      <c r="P135">
        <v>69949.649999999994</v>
      </c>
      <c r="Q135">
        <v>4.6457987995651164</v>
      </c>
      <c r="R135">
        <v>3.6704968800400285E-2</v>
      </c>
      <c r="S135">
        <v>1066131.6499999999</v>
      </c>
      <c r="T135">
        <v>0</v>
      </c>
      <c r="U135">
        <v>1066131.6499999999</v>
      </c>
      <c r="V135">
        <v>0</v>
      </c>
      <c r="W135">
        <v>4.8090236204579681E-2</v>
      </c>
      <c r="X135">
        <v>0</v>
      </c>
      <c r="Y135">
        <v>6947232</v>
      </c>
      <c r="Z135">
        <v>6947232</v>
      </c>
      <c r="AA135">
        <v>100</v>
      </c>
      <c r="AB135">
        <v>0.21367918201663533</v>
      </c>
      <c r="AC135">
        <v>0</v>
      </c>
      <c r="AD135">
        <v>0</v>
      </c>
      <c r="AE135">
        <v>0</v>
      </c>
      <c r="AG135">
        <v>0</v>
      </c>
      <c r="AH135">
        <v>87914.44</v>
      </c>
      <c r="AI135">
        <v>0</v>
      </c>
      <c r="AJ135">
        <v>87914.44</v>
      </c>
      <c r="AK135">
        <v>0</v>
      </c>
      <c r="AL135">
        <v>3.3987314822031293E-3</v>
      </c>
      <c r="AM135">
        <v>0</v>
      </c>
      <c r="AN135">
        <v>0</v>
      </c>
      <c r="AO135">
        <v>0</v>
      </c>
      <c r="AQ135">
        <v>0</v>
      </c>
      <c r="AR135">
        <v>0</v>
      </c>
      <c r="AS135">
        <v>0</v>
      </c>
      <c r="AT135">
        <v>0</v>
      </c>
      <c r="AV135">
        <v>0</v>
      </c>
      <c r="AW135">
        <v>8259229.1200000001</v>
      </c>
      <c r="AX135">
        <v>0</v>
      </c>
      <c r="AY135">
        <v>8259229.1200000001</v>
      </c>
      <c r="AZ135">
        <v>0</v>
      </c>
      <c r="BA135">
        <v>0.28276231821082981</v>
      </c>
      <c r="BB135">
        <v>0</v>
      </c>
      <c r="BC135">
        <v>0</v>
      </c>
      <c r="BD135">
        <v>0</v>
      </c>
      <c r="BF135">
        <v>0</v>
      </c>
      <c r="BG135">
        <v>2407836.31</v>
      </c>
      <c r="BH135">
        <v>0</v>
      </c>
      <c r="BI135">
        <v>2407836.31</v>
      </c>
      <c r="BJ135">
        <v>0</v>
      </c>
      <c r="BK135">
        <v>1.24869290770304</v>
      </c>
      <c r="BL135">
        <v>21982.76</v>
      </c>
      <c r="BM135">
        <v>0</v>
      </c>
      <c r="BN135">
        <v>21982.76</v>
      </c>
      <c r="BO135">
        <v>0</v>
      </c>
      <c r="BP135">
        <v>3.0327368680204314E-3</v>
      </c>
      <c r="BQ135">
        <v>28</v>
      </c>
    </row>
    <row r="136" spans="1:69" x14ac:dyDescent="0.25">
      <c r="A136">
        <v>29</v>
      </c>
      <c r="B136" t="s">
        <v>102</v>
      </c>
      <c r="C136" t="s">
        <v>103</v>
      </c>
      <c r="D136" t="s">
        <v>104</v>
      </c>
      <c r="E136" t="s">
        <v>129</v>
      </c>
      <c r="F136" t="s">
        <v>54</v>
      </c>
      <c r="G136" t="s">
        <v>54</v>
      </c>
      <c r="H136" t="s">
        <v>47</v>
      </c>
      <c r="I136">
        <v>10275884.920000002</v>
      </c>
      <c r="J136">
        <v>0</v>
      </c>
      <c r="K136">
        <v>10275884.920000002</v>
      </c>
      <c r="L136">
        <v>0</v>
      </c>
      <c r="M136">
        <v>8.2920560816235347E-2</v>
      </c>
      <c r="N136">
        <v>34010.339999999997</v>
      </c>
      <c r="O136">
        <v>0</v>
      </c>
      <c r="P136">
        <v>34010.339999999997</v>
      </c>
      <c r="Q136">
        <v>0</v>
      </c>
      <c r="R136">
        <v>1.7846386201946767E-2</v>
      </c>
      <c r="S136">
        <v>4267.2</v>
      </c>
      <c r="T136">
        <v>0</v>
      </c>
      <c r="U136">
        <v>4267.2</v>
      </c>
      <c r="V136">
        <v>0</v>
      </c>
      <c r="W136">
        <v>1.9248153446357441E-4</v>
      </c>
      <c r="X136">
        <v>0</v>
      </c>
      <c r="Y136">
        <v>0</v>
      </c>
      <c r="Z136">
        <v>0</v>
      </c>
      <c r="AB136">
        <v>0</v>
      </c>
      <c r="AC136">
        <v>14870.69</v>
      </c>
      <c r="AD136">
        <v>0</v>
      </c>
      <c r="AE136">
        <v>14870.69</v>
      </c>
      <c r="AF136">
        <v>0</v>
      </c>
      <c r="AG136">
        <v>5.5159023482244029E-3</v>
      </c>
      <c r="AH136">
        <v>3153541.31</v>
      </c>
      <c r="AI136">
        <v>0</v>
      </c>
      <c r="AJ136">
        <v>3153541.31</v>
      </c>
      <c r="AK136">
        <v>0</v>
      </c>
      <c r="AL136">
        <v>0.12191444466603096</v>
      </c>
      <c r="AM136">
        <v>0</v>
      </c>
      <c r="AN136">
        <v>0</v>
      </c>
      <c r="AO136">
        <v>0</v>
      </c>
      <c r="AQ136">
        <v>0</v>
      </c>
      <c r="AR136">
        <v>364479.87</v>
      </c>
      <c r="AS136">
        <v>0</v>
      </c>
      <c r="AT136">
        <v>364479.87</v>
      </c>
      <c r="AU136">
        <v>0</v>
      </c>
      <c r="AV136">
        <v>0.38356312340989174</v>
      </c>
      <c r="AW136">
        <v>4115353.21</v>
      </c>
      <c r="AX136">
        <v>0</v>
      </c>
      <c r="AY136">
        <v>4115353.21</v>
      </c>
      <c r="AZ136">
        <v>0</v>
      </c>
      <c r="BA136">
        <v>0.1408929086490798</v>
      </c>
      <c r="BB136">
        <v>0</v>
      </c>
      <c r="BC136">
        <v>0</v>
      </c>
      <c r="BD136">
        <v>0</v>
      </c>
      <c r="BF136">
        <v>0</v>
      </c>
      <c r="BG136">
        <v>1585856.25</v>
      </c>
      <c r="BH136">
        <v>0</v>
      </c>
      <c r="BI136">
        <v>1585856.25</v>
      </c>
      <c r="BJ136">
        <v>0</v>
      </c>
      <c r="BK136">
        <v>0.82241780464367986</v>
      </c>
      <c r="BL136">
        <v>1003506.05</v>
      </c>
      <c r="BM136">
        <v>0</v>
      </c>
      <c r="BN136">
        <v>1003506.05</v>
      </c>
      <c r="BO136">
        <v>0</v>
      </c>
      <c r="BP136">
        <v>0.13844348003237783</v>
      </c>
      <c r="BQ136">
        <v>29</v>
      </c>
    </row>
    <row r="137" spans="1:69" x14ac:dyDescent="0.25">
      <c r="A137">
        <v>30</v>
      </c>
      <c r="B137" t="s">
        <v>102</v>
      </c>
      <c r="C137" t="s">
        <v>103</v>
      </c>
      <c r="D137" t="s">
        <v>104</v>
      </c>
      <c r="E137" t="s">
        <v>129</v>
      </c>
      <c r="F137" t="s">
        <v>54</v>
      </c>
      <c r="G137" t="s">
        <v>54</v>
      </c>
      <c r="H137" t="s">
        <v>45</v>
      </c>
      <c r="I137">
        <v>7136175.9199999999</v>
      </c>
      <c r="J137">
        <v>0</v>
      </c>
      <c r="K137">
        <v>7136175.9199999999</v>
      </c>
      <c r="L137">
        <v>0</v>
      </c>
      <c r="M137">
        <v>5.7584890642169054E-2</v>
      </c>
      <c r="N137">
        <v>0</v>
      </c>
      <c r="O137">
        <v>0</v>
      </c>
      <c r="P137">
        <v>0</v>
      </c>
      <c r="R137">
        <v>0</v>
      </c>
      <c r="S137">
        <v>0</v>
      </c>
      <c r="T137">
        <v>0</v>
      </c>
      <c r="U137">
        <v>0</v>
      </c>
      <c r="W137">
        <v>0</v>
      </c>
      <c r="X137">
        <v>0</v>
      </c>
      <c r="Y137">
        <v>0</v>
      </c>
      <c r="Z137">
        <v>0</v>
      </c>
      <c r="AB137">
        <v>0</v>
      </c>
      <c r="AC137">
        <v>0</v>
      </c>
      <c r="AD137">
        <v>0</v>
      </c>
      <c r="AE137">
        <v>0</v>
      </c>
      <c r="AG137">
        <v>0</v>
      </c>
      <c r="AH137">
        <v>0</v>
      </c>
      <c r="AI137">
        <v>0</v>
      </c>
      <c r="AJ137">
        <v>0</v>
      </c>
      <c r="AL137">
        <v>0</v>
      </c>
      <c r="AM137">
        <v>0</v>
      </c>
      <c r="AN137">
        <v>0</v>
      </c>
      <c r="AO137">
        <v>0</v>
      </c>
      <c r="AQ137">
        <v>0</v>
      </c>
      <c r="AR137">
        <v>0</v>
      </c>
      <c r="AS137">
        <v>0</v>
      </c>
      <c r="AT137">
        <v>0</v>
      </c>
      <c r="AV137">
        <v>0</v>
      </c>
      <c r="AW137">
        <v>4359950.76</v>
      </c>
      <c r="AX137">
        <v>0</v>
      </c>
      <c r="AY137">
        <v>4359950.76</v>
      </c>
      <c r="AZ137">
        <v>0</v>
      </c>
      <c r="BA137">
        <v>0.14926693112282483</v>
      </c>
      <c r="BB137">
        <v>0</v>
      </c>
      <c r="BC137">
        <v>0</v>
      </c>
      <c r="BD137">
        <v>0</v>
      </c>
      <c r="BF137">
        <v>0</v>
      </c>
      <c r="BG137">
        <v>2157207.56</v>
      </c>
      <c r="BH137">
        <v>0</v>
      </c>
      <c r="BI137">
        <v>2157207.56</v>
      </c>
      <c r="BJ137">
        <v>0</v>
      </c>
      <c r="BK137">
        <v>1.1187179832068317</v>
      </c>
      <c r="BL137">
        <v>619017.6</v>
      </c>
      <c r="BM137">
        <v>0</v>
      </c>
      <c r="BN137">
        <v>619017.6</v>
      </c>
      <c r="BO137">
        <v>0</v>
      </c>
      <c r="BP137">
        <v>8.5399535703138463E-2</v>
      </c>
      <c r="BQ137">
        <v>30</v>
      </c>
    </row>
    <row r="138" spans="1:69" x14ac:dyDescent="0.25">
      <c r="A138">
        <v>31</v>
      </c>
      <c r="B138" t="s">
        <v>102</v>
      </c>
      <c r="C138" t="s">
        <v>103</v>
      </c>
      <c r="D138" t="s">
        <v>104</v>
      </c>
      <c r="E138" t="s">
        <v>129</v>
      </c>
      <c r="F138" t="s">
        <v>54</v>
      </c>
      <c r="G138" t="s">
        <v>54</v>
      </c>
      <c r="H138" t="s">
        <v>46</v>
      </c>
      <c r="I138">
        <v>6086634.2000000002</v>
      </c>
      <c r="J138">
        <v>0</v>
      </c>
      <c r="K138">
        <v>6086634.2000000002</v>
      </c>
      <c r="L138">
        <v>0</v>
      </c>
      <c r="M138">
        <v>4.911568446674254E-2</v>
      </c>
      <c r="N138">
        <v>0</v>
      </c>
      <c r="O138">
        <v>0</v>
      </c>
      <c r="P138">
        <v>0</v>
      </c>
      <c r="R138">
        <v>0</v>
      </c>
      <c r="S138">
        <v>0</v>
      </c>
      <c r="T138">
        <v>0</v>
      </c>
      <c r="U138">
        <v>0</v>
      </c>
      <c r="W138">
        <v>0</v>
      </c>
      <c r="X138">
        <v>0</v>
      </c>
      <c r="Y138">
        <v>0</v>
      </c>
      <c r="Z138">
        <v>0</v>
      </c>
      <c r="AB138">
        <v>0</v>
      </c>
      <c r="AC138">
        <v>0</v>
      </c>
      <c r="AD138">
        <v>0</v>
      </c>
      <c r="AE138">
        <v>0</v>
      </c>
      <c r="AG138">
        <v>0</v>
      </c>
      <c r="AH138">
        <v>0</v>
      </c>
      <c r="AI138">
        <v>0</v>
      </c>
      <c r="AJ138">
        <v>0</v>
      </c>
      <c r="AL138">
        <v>0</v>
      </c>
      <c r="AM138">
        <v>0</v>
      </c>
      <c r="AN138">
        <v>0</v>
      </c>
      <c r="AO138">
        <v>0</v>
      </c>
      <c r="AQ138">
        <v>0</v>
      </c>
      <c r="AR138">
        <v>0</v>
      </c>
      <c r="AS138">
        <v>0</v>
      </c>
      <c r="AT138">
        <v>0</v>
      </c>
      <c r="AV138">
        <v>0</v>
      </c>
      <c r="AW138">
        <v>6086634.2000000002</v>
      </c>
      <c r="AX138">
        <v>0</v>
      </c>
      <c r="AY138">
        <v>6086634.2000000002</v>
      </c>
      <c r="AZ138">
        <v>0</v>
      </c>
      <c r="BA138">
        <v>0.20838152949718863</v>
      </c>
      <c r="BB138">
        <v>0</v>
      </c>
      <c r="BC138">
        <v>0</v>
      </c>
      <c r="BD138">
        <v>0</v>
      </c>
      <c r="BF138">
        <v>0</v>
      </c>
      <c r="BG138">
        <v>0</v>
      </c>
      <c r="BH138">
        <v>0</v>
      </c>
      <c r="BI138">
        <v>0</v>
      </c>
      <c r="BK138">
        <v>0</v>
      </c>
      <c r="BL138">
        <v>0</v>
      </c>
      <c r="BM138">
        <v>0</v>
      </c>
      <c r="BN138">
        <v>0</v>
      </c>
      <c r="BP138">
        <v>0</v>
      </c>
      <c r="BQ138">
        <v>31</v>
      </c>
    </row>
    <row r="139" spans="1:69" x14ac:dyDescent="0.25">
      <c r="A139">
        <v>32</v>
      </c>
      <c r="B139" t="s">
        <v>102</v>
      </c>
      <c r="C139" t="s">
        <v>103</v>
      </c>
      <c r="D139" t="s">
        <v>104</v>
      </c>
      <c r="E139" t="s">
        <v>129</v>
      </c>
      <c r="F139" t="s">
        <v>54</v>
      </c>
      <c r="G139" t="s">
        <v>54</v>
      </c>
      <c r="H139" t="s">
        <v>48</v>
      </c>
      <c r="I139">
        <v>23393.89</v>
      </c>
      <c r="J139">
        <v>4082311.09</v>
      </c>
      <c r="K139">
        <v>4105704.98</v>
      </c>
      <c r="L139">
        <v>99.430210156015647</v>
      </c>
      <c r="M139">
        <v>3.3130709631147781E-2</v>
      </c>
      <c r="N139">
        <v>0</v>
      </c>
      <c r="O139">
        <v>0</v>
      </c>
      <c r="P139">
        <v>0</v>
      </c>
      <c r="R139">
        <v>0</v>
      </c>
      <c r="S139">
        <v>0</v>
      </c>
      <c r="T139">
        <v>0</v>
      </c>
      <c r="U139">
        <v>0</v>
      </c>
      <c r="W139">
        <v>0</v>
      </c>
      <c r="X139">
        <v>0</v>
      </c>
      <c r="Y139">
        <v>4082311.09</v>
      </c>
      <c r="Z139">
        <v>4082311.09</v>
      </c>
      <c r="AA139">
        <v>100</v>
      </c>
      <c r="AB139">
        <v>0.12556150340864375</v>
      </c>
      <c r="AC139">
        <v>23393.89</v>
      </c>
      <c r="AD139">
        <v>0</v>
      </c>
      <c r="AE139">
        <v>23393.89</v>
      </c>
      <c r="AF139">
        <v>0</v>
      </c>
      <c r="AG139">
        <v>8.677365528102823E-3</v>
      </c>
      <c r="AH139">
        <v>0</v>
      </c>
      <c r="AI139">
        <v>0</v>
      </c>
      <c r="AJ139">
        <v>0</v>
      </c>
      <c r="AL139">
        <v>0</v>
      </c>
      <c r="AM139">
        <v>0</v>
      </c>
      <c r="AN139">
        <v>0</v>
      </c>
      <c r="AO139">
        <v>0</v>
      </c>
      <c r="AQ139">
        <v>0</v>
      </c>
      <c r="AR139">
        <v>0</v>
      </c>
      <c r="AS139">
        <v>0</v>
      </c>
      <c r="AT139">
        <v>0</v>
      </c>
      <c r="AV139">
        <v>0</v>
      </c>
      <c r="AW139">
        <v>0</v>
      </c>
      <c r="AX139">
        <v>0</v>
      </c>
      <c r="AY139">
        <v>0</v>
      </c>
      <c r="BA139">
        <v>0</v>
      </c>
      <c r="BB139">
        <v>0</v>
      </c>
      <c r="BC139">
        <v>0</v>
      </c>
      <c r="BD139">
        <v>0</v>
      </c>
      <c r="BF139">
        <v>0</v>
      </c>
      <c r="BG139">
        <v>0</v>
      </c>
      <c r="BH139">
        <v>0</v>
      </c>
      <c r="BI139">
        <v>0</v>
      </c>
      <c r="BK139">
        <v>0</v>
      </c>
      <c r="BL139">
        <v>0</v>
      </c>
      <c r="BM139">
        <v>0</v>
      </c>
      <c r="BN139">
        <v>0</v>
      </c>
      <c r="BP139">
        <v>0</v>
      </c>
      <c r="BQ139">
        <v>32</v>
      </c>
    </row>
    <row r="140" spans="1:69" x14ac:dyDescent="0.25">
      <c r="A140">
        <v>33</v>
      </c>
      <c r="B140" t="s">
        <v>102</v>
      </c>
      <c r="C140" t="s">
        <v>103</v>
      </c>
      <c r="D140" t="s">
        <v>104</v>
      </c>
      <c r="E140" t="s">
        <v>129</v>
      </c>
      <c r="F140" t="s">
        <v>54</v>
      </c>
      <c r="G140" t="s">
        <v>54</v>
      </c>
      <c r="H140" t="s">
        <v>49</v>
      </c>
      <c r="I140">
        <v>141951.69</v>
      </c>
      <c r="J140">
        <v>0</v>
      </c>
      <c r="K140">
        <v>141951.69</v>
      </c>
      <c r="L140">
        <v>0</v>
      </c>
      <c r="M140">
        <v>1.1454695955871394E-3</v>
      </c>
      <c r="N140">
        <v>0</v>
      </c>
      <c r="O140">
        <v>0</v>
      </c>
      <c r="P140">
        <v>0</v>
      </c>
      <c r="R140">
        <v>0</v>
      </c>
      <c r="S140">
        <v>76443.63</v>
      </c>
      <c r="T140">
        <v>0</v>
      </c>
      <c r="U140">
        <v>76443.63</v>
      </c>
      <c r="V140">
        <v>0</v>
      </c>
      <c r="W140">
        <v>3.4481597305881448E-3</v>
      </c>
      <c r="X140">
        <v>0</v>
      </c>
      <c r="Y140">
        <v>0</v>
      </c>
      <c r="Z140">
        <v>0</v>
      </c>
      <c r="AB140">
        <v>0</v>
      </c>
      <c r="AC140">
        <v>0</v>
      </c>
      <c r="AD140">
        <v>0</v>
      </c>
      <c r="AE140">
        <v>0</v>
      </c>
      <c r="AG140">
        <v>0</v>
      </c>
      <c r="AH140">
        <v>0</v>
      </c>
      <c r="AI140">
        <v>0</v>
      </c>
      <c r="AJ140">
        <v>0</v>
      </c>
      <c r="AL140">
        <v>0</v>
      </c>
      <c r="AM140">
        <v>0</v>
      </c>
      <c r="AN140">
        <v>0</v>
      </c>
      <c r="AO140">
        <v>0</v>
      </c>
      <c r="AQ140">
        <v>0</v>
      </c>
      <c r="AR140">
        <v>0</v>
      </c>
      <c r="AS140">
        <v>0</v>
      </c>
      <c r="AT140">
        <v>0</v>
      </c>
      <c r="AV140">
        <v>0</v>
      </c>
      <c r="AW140">
        <v>0</v>
      </c>
      <c r="AX140">
        <v>0</v>
      </c>
      <c r="AY140">
        <v>0</v>
      </c>
      <c r="BA140">
        <v>0</v>
      </c>
      <c r="BB140">
        <v>0</v>
      </c>
      <c r="BC140">
        <v>0</v>
      </c>
      <c r="BD140">
        <v>0</v>
      </c>
      <c r="BF140">
        <v>0</v>
      </c>
      <c r="BG140">
        <v>0</v>
      </c>
      <c r="BH140">
        <v>0</v>
      </c>
      <c r="BI140">
        <v>0</v>
      </c>
      <c r="BK140">
        <v>0</v>
      </c>
      <c r="BL140">
        <v>65508.06</v>
      </c>
      <c r="BM140">
        <v>0</v>
      </c>
      <c r="BN140">
        <v>65508.06</v>
      </c>
      <c r="BO140">
        <v>0</v>
      </c>
      <c r="BP140">
        <v>9.0374779470136814E-3</v>
      </c>
      <c r="BQ140">
        <v>33</v>
      </c>
    </row>
    <row r="141" spans="1:69" x14ac:dyDescent="0.25">
      <c r="A141">
        <v>34</v>
      </c>
      <c r="B141" t="s">
        <v>102</v>
      </c>
      <c r="C141" t="s">
        <v>103</v>
      </c>
      <c r="D141" t="s">
        <v>104</v>
      </c>
      <c r="E141" t="s">
        <v>129</v>
      </c>
      <c r="F141" t="s">
        <v>54</v>
      </c>
      <c r="G141" t="s">
        <v>54</v>
      </c>
      <c r="H141" t="s">
        <v>698</v>
      </c>
      <c r="I141">
        <v>0</v>
      </c>
      <c r="J141">
        <v>0</v>
      </c>
      <c r="K141">
        <v>0</v>
      </c>
      <c r="M141">
        <v>0</v>
      </c>
      <c r="N141">
        <v>0</v>
      </c>
      <c r="O141">
        <v>0</v>
      </c>
      <c r="P141">
        <v>0</v>
      </c>
      <c r="R141">
        <v>0</v>
      </c>
      <c r="S141">
        <v>0</v>
      </c>
      <c r="T141">
        <v>0</v>
      </c>
      <c r="U141">
        <v>0</v>
      </c>
      <c r="W141">
        <v>0</v>
      </c>
      <c r="X141">
        <v>0</v>
      </c>
      <c r="Y141">
        <v>0</v>
      </c>
      <c r="Z141">
        <v>0</v>
      </c>
      <c r="AB141">
        <v>0</v>
      </c>
      <c r="AC141">
        <v>0</v>
      </c>
      <c r="AD141">
        <v>0</v>
      </c>
      <c r="AE141">
        <v>0</v>
      </c>
      <c r="AG141">
        <v>0</v>
      </c>
      <c r="AH141">
        <v>0</v>
      </c>
      <c r="AI141">
        <v>0</v>
      </c>
      <c r="AJ141">
        <v>0</v>
      </c>
      <c r="AL141">
        <v>0</v>
      </c>
      <c r="AM141">
        <v>0</v>
      </c>
      <c r="AN141">
        <v>0</v>
      </c>
      <c r="AO141">
        <v>0</v>
      </c>
      <c r="AQ141">
        <v>0</v>
      </c>
      <c r="AR141">
        <v>0</v>
      </c>
      <c r="AS141">
        <v>0</v>
      </c>
      <c r="AT141">
        <v>0</v>
      </c>
      <c r="AV141">
        <v>0</v>
      </c>
      <c r="AW141">
        <v>0</v>
      </c>
      <c r="AX141">
        <v>0</v>
      </c>
      <c r="AY141">
        <v>0</v>
      </c>
      <c r="BA141">
        <v>0</v>
      </c>
      <c r="BB141">
        <v>0</v>
      </c>
      <c r="BC141">
        <v>0</v>
      </c>
      <c r="BD141">
        <v>0</v>
      </c>
      <c r="BF141">
        <v>0</v>
      </c>
      <c r="BG141">
        <v>0</v>
      </c>
      <c r="BH141">
        <v>0</v>
      </c>
      <c r="BI141">
        <v>0</v>
      </c>
      <c r="BK141">
        <v>0</v>
      </c>
      <c r="BL141">
        <v>0</v>
      </c>
      <c r="BM141">
        <v>0</v>
      </c>
      <c r="BN141">
        <v>0</v>
      </c>
      <c r="BP141">
        <v>0</v>
      </c>
      <c r="BQ141">
        <v>34</v>
      </c>
    </row>
    <row r="142" spans="1:69" x14ac:dyDescent="0.25">
      <c r="A142">
        <v>999</v>
      </c>
      <c r="B142" t="s">
        <v>102</v>
      </c>
      <c r="C142" t="s">
        <v>103</v>
      </c>
      <c r="D142" t="s">
        <v>104</v>
      </c>
      <c r="E142" t="s">
        <v>130</v>
      </c>
      <c r="F142" t="s">
        <v>58</v>
      </c>
      <c r="G142" t="s">
        <v>58</v>
      </c>
      <c r="H142" t="s">
        <v>3</v>
      </c>
      <c r="I142">
        <v>7407935160.029995</v>
      </c>
      <c r="J142">
        <v>4867060675.4900007</v>
      </c>
      <c r="K142">
        <v>12274995835.519995</v>
      </c>
      <c r="L142">
        <v>39.65020225429528</v>
      </c>
      <c r="M142">
        <v>100</v>
      </c>
      <c r="N142">
        <v>62761643.989999987</v>
      </c>
      <c r="O142">
        <v>48339506.100000001</v>
      </c>
      <c r="P142">
        <v>111101150.09000002</v>
      </c>
      <c r="Q142">
        <v>43.509456077494683</v>
      </c>
      <c r="R142">
        <v>100.00000000000001</v>
      </c>
      <c r="S142">
        <v>810514853.72000015</v>
      </c>
      <c r="T142">
        <v>1207176844.1599998</v>
      </c>
      <c r="U142">
        <v>2017691697.8800001</v>
      </c>
      <c r="V142">
        <v>59.82959861649762</v>
      </c>
      <c r="W142">
        <v>99.999999999999986</v>
      </c>
      <c r="X142">
        <v>3394201.5100000002</v>
      </c>
      <c r="Y142">
        <v>3303609993.79</v>
      </c>
      <c r="Z142">
        <v>3307004195.3000002</v>
      </c>
      <c r="AA142">
        <v>99.897363253580863</v>
      </c>
      <c r="AB142">
        <v>100</v>
      </c>
      <c r="AC142">
        <v>130533176.67</v>
      </c>
      <c r="AD142">
        <v>15056682.160000002</v>
      </c>
      <c r="AE142">
        <v>145589858.82999998</v>
      </c>
      <c r="AF142">
        <v>10.341848176102118</v>
      </c>
      <c r="AG142">
        <v>49.999999999999986</v>
      </c>
      <c r="AH142">
        <v>2728728577.7200003</v>
      </c>
      <c r="AI142">
        <v>222799326.20999998</v>
      </c>
      <c r="AJ142">
        <v>2951527903.9299998</v>
      </c>
      <c r="AK142">
        <v>7.5486098543516942</v>
      </c>
      <c r="AL142">
        <v>99.999999999999986</v>
      </c>
      <c r="AM142">
        <v>62819300.339999996</v>
      </c>
      <c r="AN142">
        <v>0</v>
      </c>
      <c r="AO142">
        <v>62819300.339999996</v>
      </c>
      <c r="AP142">
        <v>0</v>
      </c>
      <c r="AQ142">
        <v>100.00000000000001</v>
      </c>
      <c r="AR142">
        <v>114716489.68000001</v>
      </c>
      <c r="AS142">
        <v>9749239.2800000012</v>
      </c>
      <c r="AT142">
        <v>124465728.96000001</v>
      </c>
      <c r="AU142">
        <v>7.8328704306493462</v>
      </c>
      <c r="AV142">
        <v>99.999999999999986</v>
      </c>
      <c r="AW142">
        <v>2625757498.5599999</v>
      </c>
      <c r="AX142">
        <v>4642339.71</v>
      </c>
      <c r="AY142">
        <v>2630399838.27</v>
      </c>
      <c r="AZ142">
        <v>0.17648798644441988</v>
      </c>
      <c r="BA142">
        <v>99.999999999999929</v>
      </c>
      <c r="BB142">
        <v>0</v>
      </c>
      <c r="BC142">
        <v>21967772.289999999</v>
      </c>
      <c r="BD142">
        <v>21967772.289999999</v>
      </c>
      <c r="BE142">
        <v>100</v>
      </c>
      <c r="BF142">
        <v>100</v>
      </c>
      <c r="BG142">
        <v>252962353.55999997</v>
      </c>
      <c r="BH142">
        <v>1304467.8899999999</v>
      </c>
      <c r="BI142">
        <v>254266821.44999999</v>
      </c>
      <c r="BJ142">
        <v>0.51303110746461089</v>
      </c>
      <c r="BK142">
        <v>100</v>
      </c>
      <c r="BL142">
        <v>615747064.27999997</v>
      </c>
      <c r="BM142">
        <v>32414503.900000006</v>
      </c>
      <c r="BN142">
        <v>648161568.17999995</v>
      </c>
      <c r="BO142">
        <v>5.0009913409426678</v>
      </c>
      <c r="BP142">
        <v>99.999999999999972</v>
      </c>
      <c r="BQ142">
        <v>999</v>
      </c>
    </row>
    <row r="143" spans="1:69" x14ac:dyDescent="0.25">
      <c r="A143">
        <v>1</v>
      </c>
      <c r="B143" t="s">
        <v>102</v>
      </c>
      <c r="C143" t="s">
        <v>103</v>
      </c>
      <c r="D143" t="s">
        <v>104</v>
      </c>
      <c r="E143" t="s">
        <v>130</v>
      </c>
      <c r="F143" t="s">
        <v>58</v>
      </c>
      <c r="G143" t="s">
        <v>58</v>
      </c>
      <c r="H143" t="s">
        <v>20</v>
      </c>
      <c r="I143">
        <v>2066161883.6799998</v>
      </c>
      <c r="J143">
        <v>219466374.80000001</v>
      </c>
      <c r="K143">
        <v>2285628258.48</v>
      </c>
      <c r="L143">
        <v>9.602015287733213</v>
      </c>
      <c r="M143">
        <v>18.620195795636096</v>
      </c>
      <c r="N143">
        <v>16536896.57</v>
      </c>
      <c r="O143">
        <v>0</v>
      </c>
      <c r="P143">
        <v>16536896.57</v>
      </c>
      <c r="Q143">
        <v>0</v>
      </c>
      <c r="R143">
        <v>14.884541300071072</v>
      </c>
      <c r="S143">
        <v>267079319.34</v>
      </c>
      <c r="T143">
        <v>116292329.59</v>
      </c>
      <c r="U143">
        <v>383371648.93000001</v>
      </c>
      <c r="V143">
        <v>30.334097452061162</v>
      </c>
      <c r="W143">
        <v>19.000506833269458</v>
      </c>
      <c r="X143">
        <v>0</v>
      </c>
      <c r="Y143">
        <v>67969312.340000004</v>
      </c>
      <c r="Z143">
        <v>67969312.340000004</v>
      </c>
      <c r="AA143">
        <v>100</v>
      </c>
      <c r="AB143">
        <v>2.055313762123427</v>
      </c>
      <c r="AC143">
        <v>6687396.96</v>
      </c>
      <c r="AD143">
        <v>0</v>
      </c>
      <c r="AE143">
        <v>6687396.96</v>
      </c>
      <c r="AF143">
        <v>0</v>
      </c>
      <c r="AG143">
        <v>2.2966561729442398</v>
      </c>
      <c r="AH143">
        <v>976056266.98000002</v>
      </c>
      <c r="AI143">
        <v>18051904.48</v>
      </c>
      <c r="AJ143">
        <v>994108171.46000004</v>
      </c>
      <c r="AK143">
        <v>1.8158893567375083</v>
      </c>
      <c r="AL143">
        <v>33.681137492765394</v>
      </c>
      <c r="AM143">
        <v>30370192.48</v>
      </c>
      <c r="AN143">
        <v>0</v>
      </c>
      <c r="AO143">
        <v>30370192.48</v>
      </c>
      <c r="AP143">
        <v>0</v>
      </c>
      <c r="AQ143">
        <v>48.345321128420586</v>
      </c>
      <c r="AR143">
        <v>16298417.689999999</v>
      </c>
      <c r="AS143">
        <v>2662.93</v>
      </c>
      <c r="AT143">
        <v>16301080.619999999</v>
      </c>
      <c r="AU143">
        <v>1.6335910864294593E-2</v>
      </c>
      <c r="AV143">
        <v>13.096842605757553</v>
      </c>
      <c r="AW143">
        <v>569797247.98000002</v>
      </c>
      <c r="AX143">
        <v>1540615.77</v>
      </c>
      <c r="AY143">
        <v>571337863.75</v>
      </c>
      <c r="AZ143">
        <v>0.26965056365914625</v>
      </c>
      <c r="BA143">
        <v>21.72057097318579</v>
      </c>
      <c r="BB143">
        <v>0</v>
      </c>
      <c r="BC143">
        <v>0</v>
      </c>
      <c r="BD143">
        <v>0</v>
      </c>
      <c r="BF143">
        <v>0</v>
      </c>
      <c r="BG143">
        <v>38299203.82</v>
      </c>
      <c r="BH143">
        <v>3000</v>
      </c>
      <c r="BI143">
        <v>38302203.82</v>
      </c>
      <c r="BJ143">
        <v>7.8324474855243457E-3</v>
      </c>
      <c r="BK143">
        <v>15.063783627598418</v>
      </c>
      <c r="BL143">
        <v>145036941.86000001</v>
      </c>
      <c r="BM143">
        <v>15606549.689999999</v>
      </c>
      <c r="BN143">
        <v>160643491.55000001</v>
      </c>
      <c r="BO143">
        <v>9.7150214673605291</v>
      </c>
      <c r="BP143">
        <v>24.784482671670521</v>
      </c>
      <c r="BQ143">
        <v>1</v>
      </c>
    </row>
    <row r="144" spans="1:69" x14ac:dyDescent="0.25">
      <c r="A144">
        <v>2</v>
      </c>
      <c r="B144" t="s">
        <v>102</v>
      </c>
      <c r="C144" t="s">
        <v>103</v>
      </c>
      <c r="D144" t="s">
        <v>104</v>
      </c>
      <c r="E144" t="s">
        <v>130</v>
      </c>
      <c r="F144" t="s">
        <v>58</v>
      </c>
      <c r="G144" t="s">
        <v>58</v>
      </c>
      <c r="H144" t="s">
        <v>19</v>
      </c>
      <c r="I144">
        <v>1339865675.4599998</v>
      </c>
      <c r="J144">
        <v>923894572.96000004</v>
      </c>
      <c r="K144">
        <v>2263760248.4200001</v>
      </c>
      <c r="L144">
        <v>40.812386099845853</v>
      </c>
      <c r="M144">
        <v>18.442044940409566</v>
      </c>
      <c r="N144">
        <v>8178840.1299999999</v>
      </c>
      <c r="O144">
        <v>265.27999999999997</v>
      </c>
      <c r="P144">
        <v>8179105.4100000001</v>
      </c>
      <c r="Q144">
        <v>3.2433864915796451E-3</v>
      </c>
      <c r="R144">
        <v>7.3618548533244983</v>
      </c>
      <c r="S144">
        <v>133845350.04000001</v>
      </c>
      <c r="T144">
        <v>318447588.82999998</v>
      </c>
      <c r="U144">
        <v>452292938.87</v>
      </c>
      <c r="V144">
        <v>70.40737572105445</v>
      </c>
      <c r="W144">
        <v>22.416355251162834</v>
      </c>
      <c r="X144">
        <v>0</v>
      </c>
      <c r="Y144">
        <v>564935999.94000006</v>
      </c>
      <c r="Z144">
        <v>564935999.94000006</v>
      </c>
      <c r="AA144">
        <v>100</v>
      </c>
      <c r="AB144">
        <v>17.083014310743895</v>
      </c>
      <c r="AC144">
        <v>30079845.829999998</v>
      </c>
      <c r="AD144">
        <v>0</v>
      </c>
      <c r="AE144">
        <v>30079845.829999998</v>
      </c>
      <c r="AF144">
        <v>0</v>
      </c>
      <c r="AG144">
        <v>10.330336903864692</v>
      </c>
      <c r="AH144">
        <v>645830824.04999995</v>
      </c>
      <c r="AI144">
        <v>19453076.699999999</v>
      </c>
      <c r="AJ144">
        <v>665283900.75</v>
      </c>
      <c r="AK144">
        <v>2.9240263710078964</v>
      </c>
      <c r="AL144">
        <v>22.540322246798524</v>
      </c>
      <c r="AM144">
        <v>5547294.54</v>
      </c>
      <c r="AN144">
        <v>0</v>
      </c>
      <c r="AO144">
        <v>5547294.54</v>
      </c>
      <c r="AP144">
        <v>0</v>
      </c>
      <c r="AQ144">
        <v>8.8305576629731704</v>
      </c>
      <c r="AR144">
        <v>48825526.170000002</v>
      </c>
      <c r="AS144">
        <v>9607974.6300000008</v>
      </c>
      <c r="AT144">
        <v>58433500.800000004</v>
      </c>
      <c r="AU144">
        <v>16.442579168558048</v>
      </c>
      <c r="AV144">
        <v>46.947461994762406</v>
      </c>
      <c r="AW144">
        <v>306414465.23000002</v>
      </c>
      <c r="AX144">
        <v>203385.44</v>
      </c>
      <c r="AY144">
        <v>306617850.67000002</v>
      </c>
      <c r="AZ144">
        <v>6.6331898014279425E-2</v>
      </c>
      <c r="BA144">
        <v>11.656701244007857</v>
      </c>
      <c r="BB144">
        <v>0</v>
      </c>
      <c r="BC144">
        <v>0</v>
      </c>
      <c r="BD144">
        <v>0</v>
      </c>
      <c r="BF144">
        <v>0</v>
      </c>
      <c r="BG144">
        <v>13911813.07</v>
      </c>
      <c r="BH144">
        <v>681560.67</v>
      </c>
      <c r="BI144">
        <v>14593373.74</v>
      </c>
      <c r="BJ144">
        <v>4.6703434184780903</v>
      </c>
      <c r="BK144">
        <v>5.7393936246887396</v>
      </c>
      <c r="BL144">
        <v>147231716.40000001</v>
      </c>
      <c r="BM144">
        <v>10564721.470000001</v>
      </c>
      <c r="BN144">
        <v>157796437.87</v>
      </c>
      <c r="BO144">
        <v>6.6951584031977367</v>
      </c>
      <c r="BP144">
        <v>24.345232055810282</v>
      </c>
      <c r="BQ144">
        <v>2</v>
      </c>
    </row>
    <row r="145" spans="1:69" x14ac:dyDescent="0.25">
      <c r="A145">
        <v>3</v>
      </c>
      <c r="B145" t="s">
        <v>102</v>
      </c>
      <c r="C145" t="s">
        <v>103</v>
      </c>
      <c r="D145" t="s">
        <v>104</v>
      </c>
      <c r="E145" t="s">
        <v>130</v>
      </c>
      <c r="F145" t="s">
        <v>58</v>
      </c>
      <c r="G145" t="s">
        <v>58</v>
      </c>
      <c r="H145" t="s">
        <v>21</v>
      </c>
      <c r="I145">
        <v>315352616.59000009</v>
      </c>
      <c r="J145">
        <v>1711673552.26</v>
      </c>
      <c r="K145">
        <v>2027026168.8499999</v>
      </c>
      <c r="L145">
        <v>84.44259766173073</v>
      </c>
      <c r="M145">
        <v>16.513457079833959</v>
      </c>
      <c r="N145">
        <v>4995696.54</v>
      </c>
      <c r="O145">
        <v>262195.65000000002</v>
      </c>
      <c r="P145">
        <v>5257892.1900000004</v>
      </c>
      <c r="Q145">
        <v>4.9867064695367977</v>
      </c>
      <c r="R145">
        <v>4.732527238233561</v>
      </c>
      <c r="S145">
        <v>35695050.82</v>
      </c>
      <c r="T145">
        <v>1338707.3700000001</v>
      </c>
      <c r="U145">
        <v>37033758.189999998</v>
      </c>
      <c r="V145">
        <v>3.6148299158076891</v>
      </c>
      <c r="W145">
        <v>1.8354517803146819</v>
      </c>
      <c r="X145">
        <v>0</v>
      </c>
      <c r="Y145">
        <v>1706287112.25</v>
      </c>
      <c r="Z145">
        <v>1706287112.25</v>
      </c>
      <c r="AA145">
        <v>100</v>
      </c>
      <c r="AB145">
        <v>51.596158077906864</v>
      </c>
      <c r="AC145">
        <v>4487370.79</v>
      </c>
      <c r="AD145">
        <v>0.13</v>
      </c>
      <c r="AE145">
        <v>4487370.92</v>
      </c>
      <c r="AF145">
        <v>2.8970192640103842E-6</v>
      </c>
      <c r="AG145">
        <v>1.5411000999869571</v>
      </c>
      <c r="AH145">
        <v>95482950.340000004</v>
      </c>
      <c r="AI145">
        <v>2196760.54</v>
      </c>
      <c r="AJ145">
        <v>97679710.88000001</v>
      </c>
      <c r="AK145">
        <v>2.2489425083359746</v>
      </c>
      <c r="AL145">
        <v>3.3094625583562376</v>
      </c>
      <c r="AM145">
        <v>49704.05</v>
      </c>
      <c r="AN145">
        <v>0</v>
      </c>
      <c r="AO145">
        <v>49704.05</v>
      </c>
      <c r="AP145">
        <v>0</v>
      </c>
      <c r="AQ145">
        <v>7.9122259768867734E-2</v>
      </c>
      <c r="AR145">
        <v>896533.61</v>
      </c>
      <c r="AS145">
        <v>0</v>
      </c>
      <c r="AT145">
        <v>896533.61</v>
      </c>
      <c r="AU145">
        <v>0</v>
      </c>
      <c r="AV145">
        <v>0.72030559535639094</v>
      </c>
      <c r="AW145">
        <v>157522821.80000001</v>
      </c>
      <c r="AX145">
        <v>1520712.29</v>
      </c>
      <c r="AY145">
        <v>159043534.09</v>
      </c>
      <c r="AZ145">
        <v>0.95616102767148969</v>
      </c>
      <c r="BA145">
        <v>6.0463634378339215</v>
      </c>
      <c r="BB145">
        <v>0</v>
      </c>
      <c r="BC145">
        <v>0</v>
      </c>
      <c r="BD145">
        <v>0</v>
      </c>
      <c r="BF145">
        <v>0</v>
      </c>
      <c r="BG145">
        <v>3540827.47</v>
      </c>
      <c r="BH145">
        <v>66950</v>
      </c>
      <c r="BI145">
        <v>3607777.47</v>
      </c>
      <c r="BJ145">
        <v>1.8557131241245872</v>
      </c>
      <c r="BK145">
        <v>1.4188943132360063</v>
      </c>
      <c r="BL145">
        <v>12681661.17</v>
      </c>
      <c r="BM145">
        <v>1114.03</v>
      </c>
      <c r="BN145">
        <v>12682775.199999999</v>
      </c>
      <c r="BO145">
        <v>8.7838030906674126E-3</v>
      </c>
      <c r="BP145">
        <v>1.9567305163761088</v>
      </c>
      <c r="BQ145">
        <v>3</v>
      </c>
    </row>
    <row r="146" spans="1:69" x14ac:dyDescent="0.25">
      <c r="A146">
        <v>4</v>
      </c>
      <c r="B146" t="s">
        <v>102</v>
      </c>
      <c r="C146" t="s">
        <v>103</v>
      </c>
      <c r="D146" t="s">
        <v>104</v>
      </c>
      <c r="E146" t="s">
        <v>130</v>
      </c>
      <c r="F146" t="s">
        <v>58</v>
      </c>
      <c r="G146" t="s">
        <v>58</v>
      </c>
      <c r="H146" t="s">
        <v>23</v>
      </c>
      <c r="I146">
        <v>798142281.67999995</v>
      </c>
      <c r="J146">
        <v>479129265.99000007</v>
      </c>
      <c r="K146">
        <v>1277271547.6699998</v>
      </c>
      <c r="L146">
        <v>37.511934471884871</v>
      </c>
      <c r="M146">
        <v>10.405474386997151</v>
      </c>
      <c r="N146">
        <v>135362.76</v>
      </c>
      <c r="O146">
        <v>0</v>
      </c>
      <c r="P146">
        <v>135362.76</v>
      </c>
      <c r="Q146">
        <v>0</v>
      </c>
      <c r="R146">
        <v>0.12183740662481561</v>
      </c>
      <c r="S146">
        <v>20985019.789999999</v>
      </c>
      <c r="T146">
        <v>1151721.83</v>
      </c>
      <c r="U146">
        <v>22136741.619999997</v>
      </c>
      <c r="V146">
        <v>5.2027613176794176</v>
      </c>
      <c r="W146">
        <v>1.0971320169111658</v>
      </c>
      <c r="X146">
        <v>1098991.52</v>
      </c>
      <c r="Y146">
        <v>392854221.75999999</v>
      </c>
      <c r="Z146">
        <v>393953213.27999997</v>
      </c>
      <c r="AA146">
        <v>99.721035015592349</v>
      </c>
      <c r="AB146">
        <v>11.912691669393601</v>
      </c>
      <c r="AC146">
        <v>966973.99</v>
      </c>
      <c r="AD146">
        <v>0</v>
      </c>
      <c r="AE146">
        <v>966973.99</v>
      </c>
      <c r="AF146">
        <v>0</v>
      </c>
      <c r="AG146">
        <v>0.33208837407044278</v>
      </c>
      <c r="AH146">
        <v>323737149.50999999</v>
      </c>
      <c r="AI146">
        <v>83034927.400000006</v>
      </c>
      <c r="AJ146">
        <v>406772076.90999997</v>
      </c>
      <c r="AK146">
        <v>20.413133573662638</v>
      </c>
      <c r="AL146">
        <v>13.781745934652264</v>
      </c>
      <c r="AM146">
        <v>10786510.810000001</v>
      </c>
      <c r="AN146">
        <v>0</v>
      </c>
      <c r="AO146">
        <v>10786510.810000001</v>
      </c>
      <c r="AP146">
        <v>0</v>
      </c>
      <c r="AQ146">
        <v>17.170695553149489</v>
      </c>
      <c r="AR146">
        <v>8854971.5899999999</v>
      </c>
      <c r="AS146">
        <v>52965.8</v>
      </c>
      <c r="AT146">
        <v>8907937.3900000006</v>
      </c>
      <c r="AU146">
        <v>0.59459106728185029</v>
      </c>
      <c r="AV146">
        <v>7.1569398776933806</v>
      </c>
      <c r="AW146">
        <v>316666471.98000002</v>
      </c>
      <c r="AX146">
        <v>383465.85</v>
      </c>
      <c r="AY146">
        <v>317049937.83000004</v>
      </c>
      <c r="AZ146">
        <v>0.12094809184463921</v>
      </c>
      <c r="BA146">
        <v>12.053298255923018</v>
      </c>
      <c r="BB146">
        <v>0</v>
      </c>
      <c r="BC146">
        <v>0</v>
      </c>
      <c r="BD146">
        <v>0</v>
      </c>
      <c r="BF146">
        <v>0</v>
      </c>
      <c r="BG146">
        <v>8607403.8100000005</v>
      </c>
      <c r="BH146">
        <v>279716.46999999997</v>
      </c>
      <c r="BI146">
        <v>8887120.2800000012</v>
      </c>
      <c r="BJ146">
        <v>3.1474365282248651</v>
      </c>
      <c r="BK146">
        <v>3.4951946263848659</v>
      </c>
      <c r="BL146">
        <v>106303425.92</v>
      </c>
      <c r="BM146">
        <v>1372246.88</v>
      </c>
      <c r="BN146">
        <v>107675672.8</v>
      </c>
      <c r="BO146">
        <v>1.2744261023089702</v>
      </c>
      <c r="BP146">
        <v>16.61247412467651</v>
      </c>
      <c r="BQ146">
        <v>4</v>
      </c>
    </row>
    <row r="147" spans="1:69" x14ac:dyDescent="0.25">
      <c r="A147">
        <v>5</v>
      </c>
      <c r="B147" t="s">
        <v>102</v>
      </c>
      <c r="C147" t="s">
        <v>103</v>
      </c>
      <c r="D147" t="s">
        <v>104</v>
      </c>
      <c r="E147" t="s">
        <v>130</v>
      </c>
      <c r="F147" t="s">
        <v>58</v>
      </c>
      <c r="G147" t="s">
        <v>58</v>
      </c>
      <c r="H147" t="s">
        <v>22</v>
      </c>
      <c r="I147">
        <v>823833703</v>
      </c>
      <c r="J147">
        <v>234849372.30000001</v>
      </c>
      <c r="K147">
        <v>1058683075.3</v>
      </c>
      <c r="L147">
        <v>22.183161115846737</v>
      </c>
      <c r="M147">
        <v>8.6247122971439438</v>
      </c>
      <c r="N147">
        <v>5859968.1500000004</v>
      </c>
      <c r="O147">
        <v>0</v>
      </c>
      <c r="P147">
        <v>5859968.1500000004</v>
      </c>
      <c r="Q147">
        <v>0</v>
      </c>
      <c r="R147">
        <v>5.2744441846488535</v>
      </c>
      <c r="S147">
        <v>136512047.19</v>
      </c>
      <c r="T147">
        <v>151582842.71000001</v>
      </c>
      <c r="U147">
        <v>288094889.89999998</v>
      </c>
      <c r="V147">
        <v>52.61559577214841</v>
      </c>
      <c r="W147">
        <v>14.27843957541694</v>
      </c>
      <c r="X147">
        <v>0</v>
      </c>
      <c r="Y147">
        <v>36491297.840000004</v>
      </c>
      <c r="Z147">
        <v>36491297.840000004</v>
      </c>
      <c r="AA147">
        <v>100</v>
      </c>
      <c r="AB147">
        <v>1.103454839635897</v>
      </c>
      <c r="AC147">
        <v>25604831.530000001</v>
      </c>
      <c r="AD147">
        <v>429594.12</v>
      </c>
      <c r="AE147">
        <v>26034425.650000002</v>
      </c>
      <c r="AF147">
        <v>1.6501002394880948</v>
      </c>
      <c r="AG147">
        <v>8.9410161735232716</v>
      </c>
      <c r="AH147">
        <v>294089578.01999998</v>
      </c>
      <c r="AI147">
        <v>44873245.289999999</v>
      </c>
      <c r="AJ147">
        <v>338962823.31</v>
      </c>
      <c r="AK147">
        <v>13.238397312073651</v>
      </c>
      <c r="AL147">
        <v>11.484317083997963</v>
      </c>
      <c r="AM147">
        <v>1188433.46</v>
      </c>
      <c r="AN147">
        <v>0</v>
      </c>
      <c r="AO147">
        <v>1188433.46</v>
      </c>
      <c r="AP147">
        <v>0</v>
      </c>
      <c r="AQ147">
        <v>1.8918285520019853</v>
      </c>
      <c r="AR147">
        <v>5725517.6799999997</v>
      </c>
      <c r="AS147">
        <v>0</v>
      </c>
      <c r="AT147">
        <v>5725517.6799999997</v>
      </c>
      <c r="AU147">
        <v>0</v>
      </c>
      <c r="AV147">
        <v>4.6000756415768302</v>
      </c>
      <c r="AW147">
        <v>262577023.83000001</v>
      </c>
      <c r="AX147">
        <v>21926.400000000001</v>
      </c>
      <c r="AY147">
        <v>262598950.23000002</v>
      </c>
      <c r="AZ147">
        <v>8.3497668139173951E-3</v>
      </c>
      <c r="BA147">
        <v>9.9832332107619717</v>
      </c>
      <c r="BB147">
        <v>0</v>
      </c>
      <c r="BC147">
        <v>0</v>
      </c>
      <c r="BD147">
        <v>0</v>
      </c>
      <c r="BF147">
        <v>0</v>
      </c>
      <c r="BG147">
        <v>28892640.010000002</v>
      </c>
      <c r="BH147">
        <v>241105.5</v>
      </c>
      <c r="BI147">
        <v>29133745.510000002</v>
      </c>
      <c r="BJ147">
        <v>0.82758154085351587</v>
      </c>
      <c r="BK147">
        <v>11.457942229292772</v>
      </c>
      <c r="BL147">
        <v>63383663.130000003</v>
      </c>
      <c r="BM147">
        <v>1209360.44</v>
      </c>
      <c r="BN147">
        <v>64593023.57</v>
      </c>
      <c r="BO147">
        <v>1.8722771797319659</v>
      </c>
      <c r="BP147">
        <v>9.9655744402392514</v>
      </c>
      <c r="BQ147">
        <v>5</v>
      </c>
    </row>
    <row r="148" spans="1:69" x14ac:dyDescent="0.25">
      <c r="A148">
        <v>6</v>
      </c>
      <c r="B148" t="s">
        <v>102</v>
      </c>
      <c r="C148" t="s">
        <v>103</v>
      </c>
      <c r="D148" t="s">
        <v>104</v>
      </c>
      <c r="E148" t="s">
        <v>130</v>
      </c>
      <c r="F148" t="s">
        <v>58</v>
      </c>
      <c r="G148" t="s">
        <v>58</v>
      </c>
      <c r="H148" t="s">
        <v>24</v>
      </c>
      <c r="I148">
        <v>293302961.15999997</v>
      </c>
      <c r="J148">
        <v>471732663</v>
      </c>
      <c r="K148">
        <v>765035624.16000009</v>
      </c>
      <c r="L148">
        <v>61.661528967093105</v>
      </c>
      <c r="M148">
        <v>6.2324715577192018</v>
      </c>
      <c r="N148">
        <v>205834.44</v>
      </c>
      <c r="O148">
        <v>0</v>
      </c>
      <c r="P148">
        <v>205834.44</v>
      </c>
      <c r="Q148">
        <v>0</v>
      </c>
      <c r="R148">
        <v>0.18526760509072962</v>
      </c>
      <c r="S148">
        <v>38451724.909999996</v>
      </c>
      <c r="T148">
        <v>457090772.77999997</v>
      </c>
      <c r="U148">
        <v>495542497.68999994</v>
      </c>
      <c r="V148">
        <v>92.240478851108662</v>
      </c>
      <c r="W148">
        <v>24.559871967093343</v>
      </c>
      <c r="X148">
        <v>0</v>
      </c>
      <c r="Y148">
        <v>0</v>
      </c>
      <c r="Z148">
        <v>0</v>
      </c>
      <c r="AB148">
        <v>0</v>
      </c>
      <c r="AC148">
        <v>57474345.350000001</v>
      </c>
      <c r="AD148">
        <v>14556254.310000001</v>
      </c>
      <c r="AE148">
        <v>72030599.659999996</v>
      </c>
      <c r="AF148">
        <v>20.208431387089192</v>
      </c>
      <c r="AG148">
        <v>24.737505839643514</v>
      </c>
      <c r="AH148">
        <v>95976402.950000003</v>
      </c>
      <c r="AI148">
        <v>0</v>
      </c>
      <c r="AJ148">
        <v>95976402.950000003</v>
      </c>
      <c r="AK148">
        <v>0</v>
      </c>
      <c r="AL148">
        <v>3.2517531961058572</v>
      </c>
      <c r="AM148">
        <v>1340861.99</v>
      </c>
      <c r="AN148">
        <v>0</v>
      </c>
      <c r="AO148">
        <v>1340861.99</v>
      </c>
      <c r="AP148">
        <v>0</v>
      </c>
      <c r="AQ148">
        <v>2.1344745687118238</v>
      </c>
      <c r="AR148">
        <v>1151743.8799999999</v>
      </c>
      <c r="AS148">
        <v>85635.91</v>
      </c>
      <c r="AT148">
        <v>1237379.7899999998</v>
      </c>
      <c r="AU148">
        <v>6.920745812407362</v>
      </c>
      <c r="AV148">
        <v>0.994153009297572</v>
      </c>
      <c r="AW148">
        <v>66556499.100000001</v>
      </c>
      <c r="AX148">
        <v>0</v>
      </c>
      <c r="AY148">
        <v>66556499.100000001</v>
      </c>
      <c r="AZ148">
        <v>0</v>
      </c>
      <c r="BA148">
        <v>2.53028068705227</v>
      </c>
      <c r="BB148">
        <v>0</v>
      </c>
      <c r="BC148">
        <v>0</v>
      </c>
      <c r="BD148">
        <v>0</v>
      </c>
      <c r="BF148">
        <v>0</v>
      </c>
      <c r="BG148">
        <v>6002268.21</v>
      </c>
      <c r="BH148">
        <v>0</v>
      </c>
      <c r="BI148">
        <v>6002268.21</v>
      </c>
      <c r="BJ148">
        <v>0</v>
      </c>
      <c r="BK148">
        <v>2.3606179429038519</v>
      </c>
      <c r="BL148">
        <v>26143280.329999998</v>
      </c>
      <c r="BM148">
        <v>0</v>
      </c>
      <c r="BN148">
        <v>26143280.329999998</v>
      </c>
      <c r="BO148">
        <v>0</v>
      </c>
      <c r="BP148">
        <v>4.0334511661048973</v>
      </c>
      <c r="BQ148">
        <v>6</v>
      </c>
    </row>
    <row r="149" spans="1:69" x14ac:dyDescent="0.25">
      <c r="A149">
        <v>7</v>
      </c>
      <c r="B149" t="s">
        <v>102</v>
      </c>
      <c r="C149" t="s">
        <v>103</v>
      </c>
      <c r="D149" t="s">
        <v>104</v>
      </c>
      <c r="E149" t="s">
        <v>130</v>
      </c>
      <c r="F149" t="s">
        <v>58</v>
      </c>
      <c r="G149" t="s">
        <v>58</v>
      </c>
      <c r="H149" t="s">
        <v>25</v>
      </c>
      <c r="I149">
        <v>608526445.52999997</v>
      </c>
      <c r="J149">
        <v>76250766.250000015</v>
      </c>
      <c r="K149">
        <v>684777211.77999997</v>
      </c>
      <c r="L149">
        <v>11.135120289969183</v>
      </c>
      <c r="M149">
        <v>5.5786349824939991</v>
      </c>
      <c r="N149">
        <v>1447548.01</v>
      </c>
      <c r="O149">
        <v>0</v>
      </c>
      <c r="P149">
        <v>1447548.01</v>
      </c>
      <c r="Q149">
        <v>0</v>
      </c>
      <c r="R149">
        <v>1.3029100138273824</v>
      </c>
      <c r="S149">
        <v>32132385.039999999</v>
      </c>
      <c r="T149">
        <v>649359.59</v>
      </c>
      <c r="U149">
        <v>32781744.629999999</v>
      </c>
      <c r="V149">
        <v>1.980857325713357</v>
      </c>
      <c r="W149">
        <v>1.6247152458645668</v>
      </c>
      <c r="X149">
        <v>2142115.35</v>
      </c>
      <c r="Y149">
        <v>18913148.670000002</v>
      </c>
      <c r="Z149">
        <v>21055264.020000003</v>
      </c>
      <c r="AA149">
        <v>89.826224226087859</v>
      </c>
      <c r="AB149">
        <v>0.63668694614673571</v>
      </c>
      <c r="AC149">
        <v>4328810.34</v>
      </c>
      <c r="AD149">
        <v>0</v>
      </c>
      <c r="AE149">
        <v>4328810.34</v>
      </c>
      <c r="AF149">
        <v>0</v>
      </c>
      <c r="AG149">
        <v>1.4866455585531526</v>
      </c>
      <c r="AH149">
        <v>235245023.69</v>
      </c>
      <c r="AI149">
        <v>52382629.159999996</v>
      </c>
      <c r="AJ149">
        <v>287627652.85000002</v>
      </c>
      <c r="AK149">
        <v>18.211958635047491</v>
      </c>
      <c r="AL149">
        <v>9.7450426427281887</v>
      </c>
      <c r="AM149">
        <v>8449761.2899999991</v>
      </c>
      <c r="AN149">
        <v>0</v>
      </c>
      <c r="AO149">
        <v>8449761.2899999991</v>
      </c>
      <c r="AP149">
        <v>0</v>
      </c>
      <c r="AQ149">
        <v>13.450900032739844</v>
      </c>
      <c r="AR149">
        <v>24471158.350000001</v>
      </c>
      <c r="AS149">
        <v>0.01</v>
      </c>
      <c r="AT149">
        <v>24471158.360000003</v>
      </c>
      <c r="AU149">
        <v>4.0864432540904037E-8</v>
      </c>
      <c r="AV149">
        <v>19.660960944409354</v>
      </c>
      <c r="AW149">
        <v>171741175.13999999</v>
      </c>
      <c r="AX149">
        <v>865212.62</v>
      </c>
      <c r="AY149">
        <v>172606387.75999999</v>
      </c>
      <c r="AZ149">
        <v>0.5012633838343411</v>
      </c>
      <c r="BA149">
        <v>6.5619829065045172</v>
      </c>
      <c r="BB149">
        <v>0</v>
      </c>
      <c r="BC149">
        <v>0</v>
      </c>
      <c r="BD149">
        <v>0</v>
      </c>
      <c r="BF149">
        <v>0</v>
      </c>
      <c r="BG149">
        <v>60713753.299999997</v>
      </c>
      <c r="BH149">
        <v>31604.93</v>
      </c>
      <c r="BI149">
        <v>60745358.229999997</v>
      </c>
      <c r="BJ149">
        <v>5.202855151554845E-2</v>
      </c>
      <c r="BK149">
        <v>23.890399023981665</v>
      </c>
      <c r="BL149">
        <v>67854715.019999996</v>
      </c>
      <c r="BM149">
        <v>3408811.27</v>
      </c>
      <c r="BN149">
        <v>71263526.289999992</v>
      </c>
      <c r="BO149">
        <v>4.7833884280833567</v>
      </c>
      <c r="BP149">
        <v>10.994716408457203</v>
      </c>
      <c r="BQ149">
        <v>7</v>
      </c>
    </row>
    <row r="150" spans="1:69" x14ac:dyDescent="0.25">
      <c r="A150">
        <v>8</v>
      </c>
      <c r="B150" t="s">
        <v>102</v>
      </c>
      <c r="C150" t="s">
        <v>103</v>
      </c>
      <c r="D150" t="s">
        <v>104</v>
      </c>
      <c r="E150" t="s">
        <v>130</v>
      </c>
      <c r="F150" t="s">
        <v>58</v>
      </c>
      <c r="G150" t="s">
        <v>58</v>
      </c>
      <c r="H150" t="s">
        <v>26</v>
      </c>
      <c r="I150">
        <v>32753108.460000001</v>
      </c>
      <c r="J150">
        <v>377280501.88</v>
      </c>
      <c r="K150">
        <v>410033610.33999997</v>
      </c>
      <c r="L150">
        <v>92.012091781246639</v>
      </c>
      <c r="M150">
        <v>3.3403971441969138</v>
      </c>
      <c r="N150">
        <v>23460826.48</v>
      </c>
      <c r="O150">
        <v>0</v>
      </c>
      <c r="P150">
        <v>23460826.48</v>
      </c>
      <c r="Q150">
        <v>0</v>
      </c>
      <c r="R150">
        <v>21.116636921395525</v>
      </c>
      <c r="S150">
        <v>9292281.9800000004</v>
      </c>
      <c r="T150">
        <v>237952.18</v>
      </c>
      <c r="U150">
        <v>9530234.1600000001</v>
      </c>
      <c r="V150">
        <v>2.496813572521916</v>
      </c>
      <c r="W150">
        <v>0.47233351705879889</v>
      </c>
      <c r="X150">
        <v>0</v>
      </c>
      <c r="Y150">
        <v>377042549.69999999</v>
      </c>
      <c r="Z150">
        <v>377042549.69999999</v>
      </c>
      <c r="AA150">
        <v>100</v>
      </c>
      <c r="AB150">
        <v>11.401332669485651</v>
      </c>
      <c r="AC150">
        <v>0</v>
      </c>
      <c r="AD150">
        <v>0</v>
      </c>
      <c r="AE150">
        <v>0</v>
      </c>
      <c r="AG150">
        <v>0</v>
      </c>
      <c r="AH150">
        <v>0</v>
      </c>
      <c r="AI150">
        <v>0</v>
      </c>
      <c r="AJ150">
        <v>0</v>
      </c>
      <c r="AL150">
        <v>0</v>
      </c>
      <c r="AM150">
        <v>0</v>
      </c>
      <c r="AN150">
        <v>0</v>
      </c>
      <c r="AO150">
        <v>0</v>
      </c>
      <c r="AQ150">
        <v>0</v>
      </c>
      <c r="AR150">
        <v>0</v>
      </c>
      <c r="AS150">
        <v>0</v>
      </c>
      <c r="AT150">
        <v>0</v>
      </c>
      <c r="AV150">
        <v>0</v>
      </c>
      <c r="AW150">
        <v>0</v>
      </c>
      <c r="AX150">
        <v>0</v>
      </c>
      <c r="AY150">
        <v>0</v>
      </c>
      <c r="BA150">
        <v>0</v>
      </c>
      <c r="BB150">
        <v>0</v>
      </c>
      <c r="BC150">
        <v>0</v>
      </c>
      <c r="BD150">
        <v>0</v>
      </c>
      <c r="BF150">
        <v>0</v>
      </c>
      <c r="BG150">
        <v>0</v>
      </c>
      <c r="BH150">
        <v>0</v>
      </c>
      <c r="BI150">
        <v>0</v>
      </c>
      <c r="BK150">
        <v>0</v>
      </c>
      <c r="BL150">
        <v>0</v>
      </c>
      <c r="BM150">
        <v>0</v>
      </c>
      <c r="BN150">
        <v>0</v>
      </c>
      <c r="BP150">
        <v>0</v>
      </c>
      <c r="BQ150">
        <v>8</v>
      </c>
    </row>
    <row r="151" spans="1:69" x14ac:dyDescent="0.25">
      <c r="A151">
        <v>9</v>
      </c>
      <c r="B151" t="s">
        <v>102</v>
      </c>
      <c r="C151" t="s">
        <v>103</v>
      </c>
      <c r="D151" t="s">
        <v>104</v>
      </c>
      <c r="E151" t="s">
        <v>130</v>
      </c>
      <c r="F151" t="s">
        <v>58</v>
      </c>
      <c r="G151" t="s">
        <v>58</v>
      </c>
      <c r="H151" t="s">
        <v>27</v>
      </c>
      <c r="I151">
        <v>44831352.689999998</v>
      </c>
      <c r="J151">
        <v>162326517.81</v>
      </c>
      <c r="K151">
        <v>207157870.5</v>
      </c>
      <c r="L151">
        <v>78.358846525215654</v>
      </c>
      <c r="M151">
        <v>1.6876410654295293</v>
      </c>
      <c r="N151">
        <v>1426975.2</v>
      </c>
      <c r="O151">
        <v>48077045.170000002</v>
      </c>
      <c r="P151">
        <v>49504020.370000005</v>
      </c>
      <c r="Q151">
        <v>97.117455937245921</v>
      </c>
      <c r="R151">
        <v>44.557612886903641</v>
      </c>
      <c r="S151">
        <v>3502519.01</v>
      </c>
      <c r="T151">
        <v>113984137.88</v>
      </c>
      <c r="U151">
        <v>117486656.89</v>
      </c>
      <c r="V151">
        <v>97.018794216538708</v>
      </c>
      <c r="W151">
        <v>5.822825014021908</v>
      </c>
      <c r="X151">
        <v>0</v>
      </c>
      <c r="Y151">
        <v>77247.58</v>
      </c>
      <c r="Z151">
        <v>77247.58</v>
      </c>
      <c r="AA151">
        <v>100</v>
      </c>
      <c r="AB151">
        <v>2.335877895461586E-3</v>
      </c>
      <c r="AC151">
        <v>6750</v>
      </c>
      <c r="AD151">
        <v>70833.600000000006</v>
      </c>
      <c r="AE151">
        <v>77583.600000000006</v>
      </c>
      <c r="AF151">
        <v>91.299707670177725</v>
      </c>
      <c r="AG151">
        <v>2.6644575598700031E-2</v>
      </c>
      <c r="AH151">
        <v>8558930.4199999999</v>
      </c>
      <c r="AI151">
        <v>103868.13</v>
      </c>
      <c r="AJ151">
        <v>8662798.5500000007</v>
      </c>
      <c r="AK151">
        <v>1.1990135681961576</v>
      </c>
      <c r="AL151">
        <v>0.29350217351715918</v>
      </c>
      <c r="AM151">
        <v>2090564.77</v>
      </c>
      <c r="AN151">
        <v>0</v>
      </c>
      <c r="AO151">
        <v>2090564.77</v>
      </c>
      <c r="AP151">
        <v>0</v>
      </c>
      <c r="AQ151">
        <v>3.3279020280154881</v>
      </c>
      <c r="AR151">
        <v>55912.01</v>
      </c>
      <c r="AS151">
        <v>0</v>
      </c>
      <c r="AT151">
        <v>55912.01</v>
      </c>
      <c r="AU151">
        <v>0</v>
      </c>
      <c r="AV151">
        <v>4.4921610524587562E-2</v>
      </c>
      <c r="AW151">
        <v>15271181.310000001</v>
      </c>
      <c r="AX151">
        <v>13385.45</v>
      </c>
      <c r="AY151">
        <v>15284566.76</v>
      </c>
      <c r="AZ151">
        <v>8.7574938892150844E-2</v>
      </c>
      <c r="BA151">
        <v>0.58107389369566598</v>
      </c>
      <c r="BB151">
        <v>0</v>
      </c>
      <c r="BC151">
        <v>0</v>
      </c>
      <c r="BD151">
        <v>0</v>
      </c>
      <c r="BF151">
        <v>0</v>
      </c>
      <c r="BG151">
        <v>9874525.9700000007</v>
      </c>
      <c r="BH151">
        <v>0</v>
      </c>
      <c r="BI151">
        <v>9874525.9700000007</v>
      </c>
      <c r="BJ151">
        <v>0</v>
      </c>
      <c r="BK151">
        <v>3.8835290871568811</v>
      </c>
      <c r="BL151">
        <v>4043994</v>
      </c>
      <c r="BM151">
        <v>0</v>
      </c>
      <c r="BN151">
        <v>4043994</v>
      </c>
      <c r="BO151">
        <v>0</v>
      </c>
      <c r="BP151">
        <v>0.623917584523763</v>
      </c>
      <c r="BQ151">
        <v>9</v>
      </c>
    </row>
    <row r="152" spans="1:69" x14ac:dyDescent="0.25">
      <c r="A152">
        <v>10</v>
      </c>
      <c r="B152" t="s">
        <v>102</v>
      </c>
      <c r="C152" t="s">
        <v>103</v>
      </c>
      <c r="D152" t="s">
        <v>104</v>
      </c>
      <c r="E152" t="s">
        <v>130</v>
      </c>
      <c r="F152" t="s">
        <v>58</v>
      </c>
      <c r="G152" t="s">
        <v>58</v>
      </c>
      <c r="H152" t="s">
        <v>28</v>
      </c>
      <c r="I152">
        <v>170871693.13999999</v>
      </c>
      <c r="J152">
        <v>15997.4</v>
      </c>
      <c r="K152">
        <v>170887690.53999999</v>
      </c>
      <c r="L152">
        <v>9.3613530321866329E-3</v>
      </c>
      <c r="M152">
        <v>1.3921608840428648</v>
      </c>
      <c r="N152">
        <v>85175.41</v>
      </c>
      <c r="O152">
        <v>0</v>
      </c>
      <c r="P152">
        <v>85175.41</v>
      </c>
      <c r="Q152">
        <v>0</v>
      </c>
      <c r="R152">
        <v>7.6664741932015765E-2</v>
      </c>
      <c r="S152">
        <v>365245.78</v>
      </c>
      <c r="T152">
        <v>0</v>
      </c>
      <c r="U152">
        <v>365245.78</v>
      </c>
      <c r="V152">
        <v>0</v>
      </c>
      <c r="W152">
        <v>1.8102160026914206E-2</v>
      </c>
      <c r="X152">
        <v>0</v>
      </c>
      <c r="Y152">
        <v>0</v>
      </c>
      <c r="Z152">
        <v>0</v>
      </c>
      <c r="AB152">
        <v>0</v>
      </c>
      <c r="AC152">
        <v>79629.850000000006</v>
      </c>
      <c r="AD152">
        <v>0</v>
      </c>
      <c r="AE152">
        <v>79629.850000000006</v>
      </c>
      <c r="AF152">
        <v>0</v>
      </c>
      <c r="AG152">
        <v>2.7347320287253282E-2</v>
      </c>
      <c r="AH152">
        <v>103546.22</v>
      </c>
      <c r="AI152">
        <v>0</v>
      </c>
      <c r="AJ152">
        <v>103546.22</v>
      </c>
      <c r="AK152">
        <v>0</v>
      </c>
      <c r="AL152">
        <v>3.5082243289018809E-3</v>
      </c>
      <c r="AM152">
        <v>160964.66</v>
      </c>
      <c r="AN152">
        <v>0</v>
      </c>
      <c r="AO152">
        <v>160964.66</v>
      </c>
      <c r="AP152">
        <v>0</v>
      </c>
      <c r="AQ152">
        <v>0.25623440428149158</v>
      </c>
      <c r="AR152">
        <v>6733017.6600000001</v>
      </c>
      <c r="AS152">
        <v>0</v>
      </c>
      <c r="AT152">
        <v>6733017.6600000001</v>
      </c>
      <c r="AU152">
        <v>0</v>
      </c>
      <c r="AV152">
        <v>5.409535392801831</v>
      </c>
      <c r="AW152">
        <v>161762113.69999999</v>
      </c>
      <c r="AX152">
        <v>15997.4</v>
      </c>
      <c r="AY152">
        <v>161778111.09999999</v>
      </c>
      <c r="AZ152">
        <v>9.8884823733116269E-3</v>
      </c>
      <c r="BA152">
        <v>6.1503239449102338</v>
      </c>
      <c r="BB152">
        <v>0</v>
      </c>
      <c r="BC152">
        <v>0</v>
      </c>
      <c r="BD152">
        <v>0</v>
      </c>
      <c r="BF152">
        <v>0</v>
      </c>
      <c r="BG152">
        <v>930162.95</v>
      </c>
      <c r="BH152">
        <v>0</v>
      </c>
      <c r="BI152">
        <v>930162.95</v>
      </c>
      <c r="BJ152">
        <v>0</v>
      </c>
      <c r="BK152">
        <v>0.36582159823117577</v>
      </c>
      <c r="BL152">
        <v>651836.91</v>
      </c>
      <c r="BM152">
        <v>0</v>
      </c>
      <c r="BN152">
        <v>651836.91</v>
      </c>
      <c r="BO152">
        <v>0</v>
      </c>
      <c r="BP152">
        <v>0.10056704099725013</v>
      </c>
      <c r="BQ152">
        <v>10</v>
      </c>
    </row>
    <row r="153" spans="1:69" x14ac:dyDescent="0.25">
      <c r="A153">
        <v>11</v>
      </c>
      <c r="B153" t="s">
        <v>102</v>
      </c>
      <c r="C153" t="s">
        <v>103</v>
      </c>
      <c r="D153" t="s">
        <v>104</v>
      </c>
      <c r="E153" t="s">
        <v>130</v>
      </c>
      <c r="F153" t="s">
        <v>58</v>
      </c>
      <c r="G153" t="s">
        <v>58</v>
      </c>
      <c r="H153" t="s">
        <v>29</v>
      </c>
      <c r="I153">
        <v>133200469.92</v>
      </c>
      <c r="J153">
        <v>2397354.5</v>
      </c>
      <c r="K153">
        <v>135597824.42000002</v>
      </c>
      <c r="L153">
        <v>1.7679889115141303</v>
      </c>
      <c r="M153">
        <v>1.1046669688279842</v>
      </c>
      <c r="N153">
        <v>0</v>
      </c>
      <c r="O153">
        <v>0</v>
      </c>
      <c r="P153">
        <v>0</v>
      </c>
      <c r="R153">
        <v>0</v>
      </c>
      <c r="S153">
        <v>2688840.09</v>
      </c>
      <c r="T153">
        <v>0</v>
      </c>
      <c r="U153">
        <v>2688840.09</v>
      </c>
      <c r="V153">
        <v>0</v>
      </c>
      <c r="W153">
        <v>0.13326317855325365</v>
      </c>
      <c r="X153">
        <v>0</v>
      </c>
      <c r="Y153">
        <v>22293.9</v>
      </c>
      <c r="Z153">
        <v>22293.9</v>
      </c>
      <c r="AA153">
        <v>100</v>
      </c>
      <c r="AB153">
        <v>6.741418723231336E-4</v>
      </c>
      <c r="AC153">
        <v>13408.19</v>
      </c>
      <c r="AD153">
        <v>0</v>
      </c>
      <c r="AE153">
        <v>13408.19</v>
      </c>
      <c r="AF153">
        <v>0</v>
      </c>
      <c r="AG153">
        <v>4.6047815787967263E-3</v>
      </c>
      <c r="AH153">
        <v>17516777.649999999</v>
      </c>
      <c r="AI153">
        <v>2344012.2200000002</v>
      </c>
      <c r="AJ153">
        <v>19860789.869999997</v>
      </c>
      <c r="AK153">
        <v>11.802210462639573</v>
      </c>
      <c r="AL153">
        <v>0.67289859748759551</v>
      </c>
      <c r="AM153">
        <v>256275.22</v>
      </c>
      <c r="AN153">
        <v>0</v>
      </c>
      <c r="AO153">
        <v>256275.22</v>
      </c>
      <c r="AP153">
        <v>0</v>
      </c>
      <c r="AQ153">
        <v>0.4079561832318237</v>
      </c>
      <c r="AR153">
        <v>66447.87</v>
      </c>
      <c r="AS153">
        <v>0</v>
      </c>
      <c r="AT153">
        <v>66447.87</v>
      </c>
      <c r="AU153">
        <v>0</v>
      </c>
      <c r="AV153">
        <v>5.338647879638786E-2</v>
      </c>
      <c r="AW153">
        <v>103336165.98</v>
      </c>
      <c r="AX153">
        <v>30518.06</v>
      </c>
      <c r="AY153">
        <v>103366684.04000001</v>
      </c>
      <c r="AZ153">
        <v>2.9524077591760966E-2</v>
      </c>
      <c r="BA153">
        <v>3.9296947382715643</v>
      </c>
      <c r="BB153">
        <v>0</v>
      </c>
      <c r="BC153">
        <v>0</v>
      </c>
      <c r="BD153">
        <v>0</v>
      </c>
      <c r="BF153">
        <v>0</v>
      </c>
      <c r="BG153">
        <v>3008656.92</v>
      </c>
      <c r="BH153">
        <v>530.32000000000005</v>
      </c>
      <c r="BI153">
        <v>3009187.2399999998</v>
      </c>
      <c r="BJ153">
        <v>1.7623363310552923E-2</v>
      </c>
      <c r="BK153">
        <v>1.1834761699696388</v>
      </c>
      <c r="BL153">
        <v>6313898</v>
      </c>
      <c r="BM153">
        <v>0</v>
      </c>
      <c r="BN153">
        <v>6313898</v>
      </c>
      <c r="BO153">
        <v>0</v>
      </c>
      <c r="BP153">
        <v>0.97412409343075645</v>
      </c>
      <c r="BQ153">
        <v>11</v>
      </c>
    </row>
    <row r="154" spans="1:69" x14ac:dyDescent="0.25">
      <c r="A154">
        <v>12</v>
      </c>
      <c r="B154" t="s">
        <v>102</v>
      </c>
      <c r="C154" t="s">
        <v>103</v>
      </c>
      <c r="D154" t="s">
        <v>104</v>
      </c>
      <c r="E154" t="s">
        <v>130</v>
      </c>
      <c r="F154" t="s">
        <v>58</v>
      </c>
      <c r="G154" t="s">
        <v>58</v>
      </c>
      <c r="H154" t="s">
        <v>31</v>
      </c>
      <c r="I154">
        <v>105392833.92999999</v>
      </c>
      <c r="J154">
        <v>2000</v>
      </c>
      <c r="K154">
        <v>105394833.92999999</v>
      </c>
      <c r="L154">
        <v>1.8976262169816962E-3</v>
      </c>
      <c r="M154">
        <v>0.8586140096685031</v>
      </c>
      <c r="N154">
        <v>0</v>
      </c>
      <c r="O154">
        <v>0</v>
      </c>
      <c r="P154">
        <v>0</v>
      </c>
      <c r="R154">
        <v>0</v>
      </c>
      <c r="S154">
        <v>12582.76</v>
      </c>
      <c r="T154">
        <v>0</v>
      </c>
      <c r="U154">
        <v>12582.76</v>
      </c>
      <c r="V154">
        <v>0</v>
      </c>
      <c r="W154">
        <v>6.2362153807842761E-4</v>
      </c>
      <c r="X154">
        <v>0</v>
      </c>
      <c r="Y154">
        <v>0</v>
      </c>
      <c r="Z154">
        <v>0</v>
      </c>
      <c r="AB154">
        <v>0</v>
      </c>
      <c r="AC154">
        <v>0</v>
      </c>
      <c r="AD154">
        <v>0</v>
      </c>
      <c r="AE154">
        <v>0</v>
      </c>
      <c r="AG154">
        <v>0</v>
      </c>
      <c r="AH154">
        <v>325534.25</v>
      </c>
      <c r="AI154">
        <v>0</v>
      </c>
      <c r="AJ154">
        <v>325534.25</v>
      </c>
      <c r="AK154">
        <v>0</v>
      </c>
      <c r="AL154">
        <v>1.1029346853422819E-2</v>
      </c>
      <c r="AM154">
        <v>3375</v>
      </c>
      <c r="AN154">
        <v>0</v>
      </c>
      <c r="AO154">
        <v>3375</v>
      </c>
      <c r="AP154">
        <v>0</v>
      </c>
      <c r="AQ154">
        <v>5.372552673674048E-3</v>
      </c>
      <c r="AR154">
        <v>722560.91</v>
      </c>
      <c r="AS154">
        <v>0</v>
      </c>
      <c r="AT154">
        <v>722560.91</v>
      </c>
      <c r="AU154">
        <v>0</v>
      </c>
      <c r="AV154">
        <v>0.58053001098174728</v>
      </c>
      <c r="AW154">
        <v>101257423.55</v>
      </c>
      <c r="AX154">
        <v>2000</v>
      </c>
      <c r="AY154">
        <v>101259423.55</v>
      </c>
      <c r="AZ154">
        <v>1.9751248129636426E-3</v>
      </c>
      <c r="BA154">
        <v>3.8495829446445571</v>
      </c>
      <c r="BB154">
        <v>0</v>
      </c>
      <c r="BC154">
        <v>0</v>
      </c>
      <c r="BD154">
        <v>0</v>
      </c>
      <c r="BF154">
        <v>0</v>
      </c>
      <c r="BG154">
        <v>3094132.07</v>
      </c>
      <c r="BH154">
        <v>0</v>
      </c>
      <c r="BI154">
        <v>3094132.07</v>
      </c>
      <c r="BJ154">
        <v>0</v>
      </c>
      <c r="BK154">
        <v>1.2168839223124681</v>
      </c>
      <c r="BL154">
        <v>-22774.61</v>
      </c>
      <c r="BM154">
        <v>0</v>
      </c>
      <c r="BN154">
        <v>-22774.61</v>
      </c>
      <c r="BO154">
        <v>0</v>
      </c>
      <c r="BP154">
        <v>-3.5137242190939797E-3</v>
      </c>
      <c r="BQ154">
        <v>12</v>
      </c>
    </row>
    <row r="155" spans="1:69" x14ac:dyDescent="0.25">
      <c r="A155">
        <v>13</v>
      </c>
      <c r="B155" t="s">
        <v>102</v>
      </c>
      <c r="C155" t="s">
        <v>103</v>
      </c>
      <c r="D155" t="s">
        <v>104</v>
      </c>
      <c r="E155" t="s">
        <v>130</v>
      </c>
      <c r="F155" t="s">
        <v>58</v>
      </c>
      <c r="G155" t="s">
        <v>58</v>
      </c>
      <c r="H155" t="s">
        <v>30</v>
      </c>
      <c r="I155">
        <v>95913691.310000002</v>
      </c>
      <c r="J155">
        <v>131181.03</v>
      </c>
      <c r="K155">
        <v>96044872.340000004</v>
      </c>
      <c r="L155">
        <v>0.13658306456550598</v>
      </c>
      <c r="M155">
        <v>0.78244321730909439</v>
      </c>
      <c r="N155">
        <v>0</v>
      </c>
      <c r="O155">
        <v>0</v>
      </c>
      <c r="P155">
        <v>0</v>
      </c>
      <c r="R155">
        <v>0</v>
      </c>
      <c r="S155">
        <v>31974891.010000002</v>
      </c>
      <c r="T155">
        <v>131169.62</v>
      </c>
      <c r="U155">
        <v>32106060.630000003</v>
      </c>
      <c r="V155">
        <v>0.40855096335747493</v>
      </c>
      <c r="W155">
        <v>1.5912272753926686</v>
      </c>
      <c r="X155">
        <v>0</v>
      </c>
      <c r="Y155">
        <v>0</v>
      </c>
      <c r="Z155">
        <v>0</v>
      </c>
      <c r="AB155">
        <v>0</v>
      </c>
      <c r="AC155">
        <v>0</v>
      </c>
      <c r="AD155">
        <v>0</v>
      </c>
      <c r="AE155">
        <v>0</v>
      </c>
      <c r="AG155">
        <v>0</v>
      </c>
      <c r="AH155">
        <v>11065906.689999999</v>
      </c>
      <c r="AI155">
        <v>0.6</v>
      </c>
      <c r="AJ155">
        <v>11065907.289999999</v>
      </c>
      <c r="AK155">
        <v>5.4220587998437866E-6</v>
      </c>
      <c r="AL155">
        <v>0.37492131703263221</v>
      </c>
      <c r="AM155">
        <v>0</v>
      </c>
      <c r="AN155">
        <v>0</v>
      </c>
      <c r="AO155">
        <v>0</v>
      </c>
      <c r="AQ155">
        <v>0</v>
      </c>
      <c r="AR155">
        <v>79071.83</v>
      </c>
      <c r="AS155">
        <v>0</v>
      </c>
      <c r="AT155">
        <v>79071.83</v>
      </c>
      <c r="AU155">
        <v>0</v>
      </c>
      <c r="AV155">
        <v>6.352899762906751E-2</v>
      </c>
      <c r="AW155">
        <v>49942042.079999998</v>
      </c>
      <c r="AX155">
        <v>10.81</v>
      </c>
      <c r="AY155">
        <v>49942052.890000001</v>
      </c>
      <c r="AZ155">
        <v>2.1645085402896018E-5</v>
      </c>
      <c r="BA155">
        <v>1.8986487211330803</v>
      </c>
      <c r="BB155">
        <v>0</v>
      </c>
      <c r="BC155">
        <v>0</v>
      </c>
      <c r="BD155">
        <v>0</v>
      </c>
      <c r="BF155">
        <v>0</v>
      </c>
      <c r="BG155">
        <v>1584371.59</v>
      </c>
      <c r="BH155">
        <v>0</v>
      </c>
      <c r="BI155">
        <v>1584371.59</v>
      </c>
      <c r="BJ155">
        <v>0</v>
      </c>
      <c r="BK155">
        <v>0.62311377511420885</v>
      </c>
      <c r="BL155">
        <v>1267408.1100000001</v>
      </c>
      <c r="BM155">
        <v>0</v>
      </c>
      <c r="BN155">
        <v>1267408.1100000001</v>
      </c>
      <c r="BO155">
        <v>0</v>
      </c>
      <c r="BP155">
        <v>0.19553891687203984</v>
      </c>
      <c r="BQ155">
        <v>13</v>
      </c>
    </row>
    <row r="156" spans="1:69" x14ac:dyDescent="0.25">
      <c r="A156">
        <v>14</v>
      </c>
      <c r="B156" t="s">
        <v>102</v>
      </c>
      <c r="C156" t="s">
        <v>103</v>
      </c>
      <c r="D156" t="s">
        <v>104</v>
      </c>
      <c r="E156" t="s">
        <v>130</v>
      </c>
      <c r="F156" t="s">
        <v>58</v>
      </c>
      <c r="G156" t="s">
        <v>58</v>
      </c>
      <c r="H156" t="s">
        <v>32</v>
      </c>
      <c r="I156">
        <v>91521650.440000013</v>
      </c>
      <c r="J156">
        <v>0</v>
      </c>
      <c r="K156">
        <v>91521650.440000013</v>
      </c>
      <c r="L156">
        <v>0</v>
      </c>
      <c r="M156">
        <v>0.74559414655901568</v>
      </c>
      <c r="N156">
        <v>1530.3</v>
      </c>
      <c r="O156">
        <v>0</v>
      </c>
      <c r="P156">
        <v>1530.3</v>
      </c>
      <c r="Q156">
        <v>0</v>
      </c>
      <c r="R156">
        <v>1.3773934822099913E-3</v>
      </c>
      <c r="S156">
        <v>3083.57</v>
      </c>
      <c r="T156">
        <v>0</v>
      </c>
      <c r="U156">
        <v>3083.57</v>
      </c>
      <c r="V156">
        <v>0</v>
      </c>
      <c r="W156">
        <v>1.5282661881594318E-4</v>
      </c>
      <c r="X156">
        <v>0</v>
      </c>
      <c r="Y156">
        <v>0</v>
      </c>
      <c r="Z156">
        <v>0</v>
      </c>
      <c r="AB156">
        <v>0</v>
      </c>
      <c r="AC156">
        <v>0</v>
      </c>
      <c r="AD156">
        <v>0</v>
      </c>
      <c r="AE156">
        <v>0</v>
      </c>
      <c r="AG156">
        <v>0</v>
      </c>
      <c r="AH156">
        <v>177163.47</v>
      </c>
      <c r="AI156">
        <v>0</v>
      </c>
      <c r="AJ156">
        <v>177163.47</v>
      </c>
      <c r="AK156">
        <v>0</v>
      </c>
      <c r="AL156">
        <v>6.0024324948479866E-3</v>
      </c>
      <c r="AM156">
        <v>0</v>
      </c>
      <c r="AN156">
        <v>0</v>
      </c>
      <c r="AO156">
        <v>0</v>
      </c>
      <c r="AQ156">
        <v>0</v>
      </c>
      <c r="AR156">
        <v>7514.66</v>
      </c>
      <c r="AS156">
        <v>0</v>
      </c>
      <c r="AT156">
        <v>7514.66</v>
      </c>
      <c r="AU156">
        <v>0</v>
      </c>
      <c r="AV156">
        <v>6.0375334341351197E-3</v>
      </c>
      <c r="AW156">
        <v>91324000.680000007</v>
      </c>
      <c r="AX156">
        <v>0</v>
      </c>
      <c r="AY156">
        <v>91324000.680000007</v>
      </c>
      <c r="AZ156">
        <v>0</v>
      </c>
      <c r="BA156">
        <v>3.4718676359128446</v>
      </c>
      <c r="BB156">
        <v>0</v>
      </c>
      <c r="BC156">
        <v>0</v>
      </c>
      <c r="BD156">
        <v>0</v>
      </c>
      <c r="BF156">
        <v>0</v>
      </c>
      <c r="BG156">
        <v>3150</v>
      </c>
      <c r="BH156">
        <v>0</v>
      </c>
      <c r="BI156">
        <v>3150</v>
      </c>
      <c r="BJ156">
        <v>0</v>
      </c>
      <c r="BK156">
        <v>1.2388560890628933E-3</v>
      </c>
      <c r="BL156">
        <v>5207.76</v>
      </c>
      <c r="BM156">
        <v>0</v>
      </c>
      <c r="BN156">
        <v>5207.76</v>
      </c>
      <c r="BO156">
        <v>0</v>
      </c>
      <c r="BP156">
        <v>8.0346633550382922E-4</v>
      </c>
      <c r="BQ156">
        <v>14</v>
      </c>
    </row>
    <row r="157" spans="1:69" x14ac:dyDescent="0.25">
      <c r="A157">
        <v>15</v>
      </c>
      <c r="B157" t="s">
        <v>102</v>
      </c>
      <c r="C157" t="s">
        <v>103</v>
      </c>
      <c r="D157" t="s">
        <v>104</v>
      </c>
      <c r="E157" t="s">
        <v>130</v>
      </c>
      <c r="F157" t="s">
        <v>58</v>
      </c>
      <c r="G157" t="s">
        <v>58</v>
      </c>
      <c r="H157" t="s">
        <v>828</v>
      </c>
      <c r="I157">
        <v>81618402.719999999</v>
      </c>
      <c r="J157">
        <v>0</v>
      </c>
      <c r="K157">
        <v>81618402.719999999</v>
      </c>
      <c r="L157">
        <v>0</v>
      </c>
      <c r="M157">
        <v>0.66491593002273697</v>
      </c>
      <c r="N157">
        <v>216751.44</v>
      </c>
      <c r="O157">
        <v>0</v>
      </c>
      <c r="P157">
        <v>216751.44</v>
      </c>
      <c r="Q157">
        <v>0</v>
      </c>
      <c r="R157">
        <v>0.19509378599988891</v>
      </c>
      <c r="S157">
        <v>0</v>
      </c>
      <c r="T157">
        <v>0</v>
      </c>
      <c r="U157">
        <v>0</v>
      </c>
      <c r="W157">
        <v>0</v>
      </c>
      <c r="X157">
        <v>0</v>
      </c>
      <c r="Y157">
        <v>0</v>
      </c>
      <c r="Z157">
        <v>0</v>
      </c>
      <c r="AB157">
        <v>0</v>
      </c>
      <c r="AC157">
        <v>284458</v>
      </c>
      <c r="AD157">
        <v>0</v>
      </c>
      <c r="AE157">
        <v>284458</v>
      </c>
      <c r="AF157">
        <v>0</v>
      </c>
      <c r="AG157">
        <v>9.7691557051425973E-2</v>
      </c>
      <c r="AH157">
        <v>492665.66</v>
      </c>
      <c r="AI157">
        <v>0</v>
      </c>
      <c r="AJ157">
        <v>492665.66</v>
      </c>
      <c r="AK157">
        <v>0</v>
      </c>
      <c r="AL157">
        <v>1.6691885560153736E-2</v>
      </c>
      <c r="AM157">
        <v>24209.5</v>
      </c>
      <c r="AN157">
        <v>0</v>
      </c>
      <c r="AO157">
        <v>24209.5</v>
      </c>
      <c r="AP157">
        <v>0</v>
      </c>
      <c r="AQ157">
        <v>3.8538315245425739E-2</v>
      </c>
      <c r="AR157">
        <v>0</v>
      </c>
      <c r="AS157">
        <v>0</v>
      </c>
      <c r="AT157">
        <v>0</v>
      </c>
      <c r="AV157">
        <v>0</v>
      </c>
      <c r="AW157">
        <v>42374280.960000001</v>
      </c>
      <c r="AX157">
        <v>0</v>
      </c>
      <c r="AY157">
        <v>42374280.960000001</v>
      </c>
      <c r="AZ157">
        <v>0</v>
      </c>
      <c r="BA157">
        <v>1.6109444786108758</v>
      </c>
      <c r="BB157">
        <v>0</v>
      </c>
      <c r="BC157">
        <v>0</v>
      </c>
      <c r="BD157">
        <v>0</v>
      </c>
      <c r="BF157">
        <v>0</v>
      </c>
      <c r="BG157">
        <v>32794440.32</v>
      </c>
      <c r="BH157">
        <v>0</v>
      </c>
      <c r="BI157">
        <v>32794440.32</v>
      </c>
      <c r="BJ157">
        <v>0</v>
      </c>
      <c r="BK157">
        <v>12.897648278679894</v>
      </c>
      <c r="BL157">
        <v>5431596.8399999999</v>
      </c>
      <c r="BM157">
        <v>0</v>
      </c>
      <c r="BN157">
        <v>5431596.8399999999</v>
      </c>
      <c r="BO157">
        <v>0</v>
      </c>
      <c r="BP157">
        <v>0.83800044721127287</v>
      </c>
      <c r="BQ157">
        <v>15</v>
      </c>
    </row>
    <row r="158" spans="1:69" x14ac:dyDescent="0.25">
      <c r="A158">
        <v>16</v>
      </c>
      <c r="B158" t="s">
        <v>102</v>
      </c>
      <c r="C158" t="s">
        <v>103</v>
      </c>
      <c r="D158" t="s">
        <v>104</v>
      </c>
      <c r="E158" t="s">
        <v>130</v>
      </c>
      <c r="F158" t="s">
        <v>58</v>
      </c>
      <c r="G158" t="s">
        <v>58</v>
      </c>
      <c r="H158" t="s">
        <v>36</v>
      </c>
      <c r="I158">
        <v>1080110.03</v>
      </c>
      <c r="J158">
        <v>69532557.719999999</v>
      </c>
      <c r="K158">
        <v>70612667.75</v>
      </c>
      <c r="L158">
        <v>98.470373568346034</v>
      </c>
      <c r="M158">
        <v>0.57525614424787863</v>
      </c>
      <c r="N158">
        <v>0</v>
      </c>
      <c r="O158">
        <v>0</v>
      </c>
      <c r="P158">
        <v>0</v>
      </c>
      <c r="R158">
        <v>0</v>
      </c>
      <c r="S158">
        <v>1080110.03</v>
      </c>
      <c r="T158">
        <v>0</v>
      </c>
      <c r="U158">
        <v>1080110.03</v>
      </c>
      <c r="V158">
        <v>0</v>
      </c>
      <c r="W158">
        <v>5.3531965816922253E-2</v>
      </c>
      <c r="X158">
        <v>0</v>
      </c>
      <c r="Y158">
        <v>69532557.719999999</v>
      </c>
      <c r="Z158">
        <v>69532557.719999999</v>
      </c>
      <c r="AA158">
        <v>100</v>
      </c>
      <c r="AB158">
        <v>2.1025845028809296</v>
      </c>
      <c r="AC158">
        <v>0</v>
      </c>
      <c r="AD158">
        <v>0</v>
      </c>
      <c r="AE158">
        <v>0</v>
      </c>
      <c r="AG158">
        <v>0</v>
      </c>
      <c r="AH158">
        <v>0</v>
      </c>
      <c r="AI158">
        <v>0</v>
      </c>
      <c r="AJ158">
        <v>0</v>
      </c>
      <c r="AL158">
        <v>0</v>
      </c>
      <c r="AM158">
        <v>0</v>
      </c>
      <c r="AN158">
        <v>0</v>
      </c>
      <c r="AO158">
        <v>0</v>
      </c>
      <c r="AQ158">
        <v>0</v>
      </c>
      <c r="AR158">
        <v>0</v>
      </c>
      <c r="AS158">
        <v>0</v>
      </c>
      <c r="AT158">
        <v>0</v>
      </c>
      <c r="AV158">
        <v>0</v>
      </c>
      <c r="AW158">
        <v>0</v>
      </c>
      <c r="AX158">
        <v>0</v>
      </c>
      <c r="AY158">
        <v>0</v>
      </c>
      <c r="BA158">
        <v>0</v>
      </c>
      <c r="BB158">
        <v>0</v>
      </c>
      <c r="BC158">
        <v>0</v>
      </c>
      <c r="BD158">
        <v>0</v>
      </c>
      <c r="BF158">
        <v>0</v>
      </c>
      <c r="BG158">
        <v>0</v>
      </c>
      <c r="BH158">
        <v>0</v>
      </c>
      <c r="BI158">
        <v>0</v>
      </c>
      <c r="BK158">
        <v>0</v>
      </c>
      <c r="BL158">
        <v>0</v>
      </c>
      <c r="BM158">
        <v>0</v>
      </c>
      <c r="BN158">
        <v>0</v>
      </c>
      <c r="BP158">
        <v>0</v>
      </c>
      <c r="BQ158">
        <v>16</v>
      </c>
    </row>
    <row r="159" spans="1:69" x14ac:dyDescent="0.25">
      <c r="A159">
        <v>17</v>
      </c>
      <c r="B159" t="s">
        <v>102</v>
      </c>
      <c r="C159" t="s">
        <v>103</v>
      </c>
      <c r="D159" t="s">
        <v>104</v>
      </c>
      <c r="E159" t="s">
        <v>130</v>
      </c>
      <c r="F159" t="s">
        <v>58</v>
      </c>
      <c r="G159" t="s">
        <v>58</v>
      </c>
      <c r="H159" t="s">
        <v>33</v>
      </c>
      <c r="I159">
        <v>69305490.479999989</v>
      </c>
      <c r="J159">
        <v>683859.39</v>
      </c>
      <c r="K159">
        <v>69989349.86999999</v>
      </c>
      <c r="L159">
        <v>0.97709064489128405</v>
      </c>
      <c r="M159">
        <v>0.57017819645586132</v>
      </c>
      <c r="N159">
        <v>33109.29</v>
      </c>
      <c r="O159">
        <v>0</v>
      </c>
      <c r="P159">
        <v>33109.29</v>
      </c>
      <c r="Q159">
        <v>0</v>
      </c>
      <c r="R159">
        <v>2.9801032638437197E-2</v>
      </c>
      <c r="S159">
        <v>823291.08</v>
      </c>
      <c r="T159">
        <v>0</v>
      </c>
      <c r="U159">
        <v>823291.08</v>
      </c>
      <c r="V159">
        <v>0</v>
      </c>
      <c r="W159">
        <v>4.080361141719701E-2</v>
      </c>
      <c r="X159">
        <v>0</v>
      </c>
      <c r="Y159">
        <v>604537.09</v>
      </c>
      <c r="Z159">
        <v>604537.09</v>
      </c>
      <c r="AA159">
        <v>100</v>
      </c>
      <c r="AB159">
        <v>1.8280505687267763E-2</v>
      </c>
      <c r="AC159">
        <v>432770.56</v>
      </c>
      <c r="AD159">
        <v>0</v>
      </c>
      <c r="AE159">
        <v>432770.56</v>
      </c>
      <c r="AF159">
        <v>0</v>
      </c>
      <c r="AG159">
        <v>0.14862661571275046</v>
      </c>
      <c r="AH159">
        <v>8083755.2000000002</v>
      </c>
      <c r="AI159">
        <v>0</v>
      </c>
      <c r="AJ159">
        <v>8083755.2000000002</v>
      </c>
      <c r="AK159">
        <v>0</v>
      </c>
      <c r="AL159">
        <v>0.27388374642287366</v>
      </c>
      <c r="AM159">
        <v>1882153.94</v>
      </c>
      <c r="AN159">
        <v>0</v>
      </c>
      <c r="AO159">
        <v>1882153.94</v>
      </c>
      <c r="AP159">
        <v>0</v>
      </c>
      <c r="AQ159">
        <v>2.9961396096631541</v>
      </c>
      <c r="AR159">
        <v>453252.6</v>
      </c>
      <c r="AS159">
        <v>0</v>
      </c>
      <c r="AT159">
        <v>453252.6</v>
      </c>
      <c r="AU159">
        <v>0</v>
      </c>
      <c r="AV159">
        <v>0.36415855495906296</v>
      </c>
      <c r="AW159">
        <v>43584030.479999997</v>
      </c>
      <c r="AX159">
        <v>45109.62</v>
      </c>
      <c r="AY159">
        <v>43629140.099999994</v>
      </c>
      <c r="AZ159">
        <v>0.10339332816692394</v>
      </c>
      <c r="BA159">
        <v>1.6586505011608659</v>
      </c>
      <c r="BB159">
        <v>0</v>
      </c>
      <c r="BC159">
        <v>0</v>
      </c>
      <c r="BD159">
        <v>0</v>
      </c>
      <c r="BF159">
        <v>0</v>
      </c>
      <c r="BG159">
        <v>6363756.7300000004</v>
      </c>
      <c r="BH159">
        <v>0</v>
      </c>
      <c r="BI159">
        <v>6363756.7300000004</v>
      </c>
      <c r="BJ159">
        <v>0</v>
      </c>
      <c r="BK159">
        <v>2.5027869124684021</v>
      </c>
      <c r="BL159">
        <v>7649370.5999999996</v>
      </c>
      <c r="BM159">
        <v>34212.68</v>
      </c>
      <c r="BN159">
        <v>7683583.2799999993</v>
      </c>
      <c r="BO159">
        <v>0.44526985331250296</v>
      </c>
      <c r="BP159">
        <v>1.1854425898121441</v>
      </c>
      <c r="BQ159">
        <v>17</v>
      </c>
    </row>
    <row r="160" spans="1:69" x14ac:dyDescent="0.25">
      <c r="A160">
        <v>18</v>
      </c>
      <c r="B160" t="s">
        <v>102</v>
      </c>
      <c r="C160" t="s">
        <v>103</v>
      </c>
      <c r="D160" t="s">
        <v>104</v>
      </c>
      <c r="E160" t="s">
        <v>130</v>
      </c>
      <c r="F160" t="s">
        <v>58</v>
      </c>
      <c r="G160" t="s">
        <v>58</v>
      </c>
      <c r="H160" t="s">
        <v>35</v>
      </c>
      <c r="I160">
        <v>0</v>
      </c>
      <c r="J160">
        <v>64815566.799999997</v>
      </c>
      <c r="K160">
        <v>64815566.799999997</v>
      </c>
      <c r="L160">
        <v>100</v>
      </c>
      <c r="M160">
        <v>0.52802923657573919</v>
      </c>
      <c r="N160">
        <v>0</v>
      </c>
      <c r="O160">
        <v>0</v>
      </c>
      <c r="P160">
        <v>0</v>
      </c>
      <c r="R160">
        <v>0</v>
      </c>
      <c r="S160">
        <v>0</v>
      </c>
      <c r="T160">
        <v>0</v>
      </c>
      <c r="U160">
        <v>0</v>
      </c>
      <c r="W160">
        <v>0</v>
      </c>
      <c r="X160">
        <v>0</v>
      </c>
      <c r="Y160">
        <v>64815566.799999997</v>
      </c>
      <c r="Z160">
        <v>64815566.799999997</v>
      </c>
      <c r="AA160">
        <v>100</v>
      </c>
      <c r="AB160">
        <v>1.9599481274356276</v>
      </c>
      <c r="AC160">
        <v>0</v>
      </c>
      <c r="AD160">
        <v>0</v>
      </c>
      <c r="AE160">
        <v>0</v>
      </c>
      <c r="AG160">
        <v>0</v>
      </c>
      <c r="AH160">
        <v>0</v>
      </c>
      <c r="AI160">
        <v>0</v>
      </c>
      <c r="AJ160">
        <v>0</v>
      </c>
      <c r="AL160">
        <v>0</v>
      </c>
      <c r="AM160">
        <v>0</v>
      </c>
      <c r="AN160">
        <v>0</v>
      </c>
      <c r="AO160">
        <v>0</v>
      </c>
      <c r="AQ160">
        <v>0</v>
      </c>
      <c r="AR160">
        <v>0</v>
      </c>
      <c r="AS160">
        <v>0</v>
      </c>
      <c r="AT160">
        <v>0</v>
      </c>
      <c r="AV160">
        <v>0</v>
      </c>
      <c r="AW160">
        <v>0</v>
      </c>
      <c r="AX160">
        <v>0</v>
      </c>
      <c r="AY160">
        <v>0</v>
      </c>
      <c r="BA160">
        <v>0</v>
      </c>
      <c r="BB160">
        <v>0</v>
      </c>
      <c r="BC160">
        <v>0</v>
      </c>
      <c r="BD160">
        <v>0</v>
      </c>
      <c r="BF160">
        <v>0</v>
      </c>
      <c r="BG160">
        <v>0</v>
      </c>
      <c r="BH160">
        <v>0</v>
      </c>
      <c r="BI160">
        <v>0</v>
      </c>
      <c r="BK160">
        <v>0</v>
      </c>
      <c r="BL160">
        <v>0</v>
      </c>
      <c r="BM160">
        <v>0</v>
      </c>
      <c r="BN160">
        <v>0</v>
      </c>
      <c r="BP160">
        <v>0</v>
      </c>
      <c r="BQ160">
        <v>18</v>
      </c>
    </row>
    <row r="161" spans="1:69" x14ac:dyDescent="0.25">
      <c r="A161">
        <v>19</v>
      </c>
      <c r="B161" t="s">
        <v>102</v>
      </c>
      <c r="C161" t="s">
        <v>103</v>
      </c>
      <c r="D161" t="s">
        <v>104</v>
      </c>
      <c r="E161" t="s">
        <v>130</v>
      </c>
      <c r="F161" t="s">
        <v>58</v>
      </c>
      <c r="G161" t="s">
        <v>58</v>
      </c>
      <c r="H161" t="s">
        <v>34</v>
      </c>
      <c r="I161">
        <v>64328160.149999999</v>
      </c>
      <c r="J161">
        <v>0</v>
      </c>
      <c r="K161">
        <v>64328160.149999999</v>
      </c>
      <c r="L161">
        <v>0</v>
      </c>
      <c r="M161">
        <v>0.52405850895569717</v>
      </c>
      <c r="N161">
        <v>0</v>
      </c>
      <c r="O161">
        <v>0</v>
      </c>
      <c r="P161">
        <v>0</v>
      </c>
      <c r="R161">
        <v>0</v>
      </c>
      <c r="S161">
        <v>0</v>
      </c>
      <c r="T161">
        <v>0</v>
      </c>
      <c r="U161">
        <v>0</v>
      </c>
      <c r="W161">
        <v>0</v>
      </c>
      <c r="X161">
        <v>0</v>
      </c>
      <c r="Y161">
        <v>0</v>
      </c>
      <c r="Z161">
        <v>0</v>
      </c>
      <c r="AB161">
        <v>0</v>
      </c>
      <c r="AC161">
        <v>0</v>
      </c>
      <c r="AD161">
        <v>0</v>
      </c>
      <c r="AE161">
        <v>0</v>
      </c>
      <c r="AG161">
        <v>0</v>
      </c>
      <c r="AH161">
        <v>0</v>
      </c>
      <c r="AI161">
        <v>0</v>
      </c>
      <c r="AJ161">
        <v>0</v>
      </c>
      <c r="AL161">
        <v>0</v>
      </c>
      <c r="AM161">
        <v>0</v>
      </c>
      <c r="AN161">
        <v>0</v>
      </c>
      <c r="AO161">
        <v>0</v>
      </c>
      <c r="AQ161">
        <v>0</v>
      </c>
      <c r="AR161">
        <v>46373.279999999999</v>
      </c>
      <c r="AS161">
        <v>0</v>
      </c>
      <c r="AT161">
        <v>46373.279999999999</v>
      </c>
      <c r="AU161">
        <v>0</v>
      </c>
      <c r="AV161">
        <v>3.7257870409374408E-2</v>
      </c>
      <c r="AW161">
        <v>64281786.869999997</v>
      </c>
      <c r="AX161">
        <v>0</v>
      </c>
      <c r="AY161">
        <v>64281786.869999997</v>
      </c>
      <c r="AZ161">
        <v>0</v>
      </c>
      <c r="BA161">
        <v>2.4438028749377412</v>
      </c>
      <c r="BB161">
        <v>0</v>
      </c>
      <c r="BC161">
        <v>0</v>
      </c>
      <c r="BD161">
        <v>0</v>
      </c>
      <c r="BF161">
        <v>0</v>
      </c>
      <c r="BG161">
        <v>0</v>
      </c>
      <c r="BH161">
        <v>0</v>
      </c>
      <c r="BI161">
        <v>0</v>
      </c>
      <c r="BK161">
        <v>0</v>
      </c>
      <c r="BL161">
        <v>0</v>
      </c>
      <c r="BM161">
        <v>0</v>
      </c>
      <c r="BN161">
        <v>0</v>
      </c>
      <c r="BP161">
        <v>0</v>
      </c>
      <c r="BQ161">
        <v>19</v>
      </c>
    </row>
    <row r="162" spans="1:69" x14ac:dyDescent="0.25">
      <c r="A162">
        <v>20</v>
      </c>
      <c r="B162" t="s">
        <v>102</v>
      </c>
      <c r="C162" t="s">
        <v>103</v>
      </c>
      <c r="D162" t="s">
        <v>104</v>
      </c>
      <c r="E162" t="s">
        <v>130</v>
      </c>
      <c r="F162" t="s">
        <v>58</v>
      </c>
      <c r="G162" t="s">
        <v>58</v>
      </c>
      <c r="H162" t="s">
        <v>829</v>
      </c>
      <c r="I162">
        <v>22243423.379999999</v>
      </c>
      <c r="J162">
        <v>40737032.149999999</v>
      </c>
      <c r="K162">
        <v>62980455.529999994</v>
      </c>
      <c r="L162">
        <v>64.682022076825717</v>
      </c>
      <c r="M162">
        <v>0.51307924152409301</v>
      </c>
      <c r="N162">
        <v>0</v>
      </c>
      <c r="O162">
        <v>0</v>
      </c>
      <c r="P162">
        <v>0</v>
      </c>
      <c r="R162">
        <v>0</v>
      </c>
      <c r="S162">
        <v>661455.04</v>
      </c>
      <c r="T162">
        <v>40728632.149999999</v>
      </c>
      <c r="U162">
        <v>41390087.189999998</v>
      </c>
      <c r="V162">
        <v>98.401899863212151</v>
      </c>
      <c r="W162">
        <v>2.0513583533841562</v>
      </c>
      <c r="X162">
        <v>153094.64000000001</v>
      </c>
      <c r="Y162">
        <v>8400</v>
      </c>
      <c r="Z162">
        <v>161494.64000000001</v>
      </c>
      <c r="AA162">
        <v>5.2014110189663256</v>
      </c>
      <c r="AB162">
        <v>4.8834120086548539E-3</v>
      </c>
      <c r="AC162">
        <v>15336.75</v>
      </c>
      <c r="AD162">
        <v>0</v>
      </c>
      <c r="AE162">
        <v>15336.75</v>
      </c>
      <c r="AF162">
        <v>0</v>
      </c>
      <c r="AG162">
        <v>5.2671079301986846E-3</v>
      </c>
      <c r="AH162">
        <v>389141.16</v>
      </c>
      <c r="AI162">
        <v>0</v>
      </c>
      <c r="AJ162">
        <v>389141.16</v>
      </c>
      <c r="AK162">
        <v>0</v>
      </c>
      <c r="AL162">
        <v>1.3184397121296165E-2</v>
      </c>
      <c r="AM162">
        <v>0</v>
      </c>
      <c r="AN162">
        <v>0</v>
      </c>
      <c r="AO162">
        <v>0</v>
      </c>
      <c r="AQ162">
        <v>0</v>
      </c>
      <c r="AR162">
        <v>82811.34</v>
      </c>
      <c r="AS162">
        <v>0</v>
      </c>
      <c r="AT162">
        <v>82811.34</v>
      </c>
      <c r="AU162">
        <v>0</v>
      </c>
      <c r="AV162">
        <v>6.6533447152037614E-2</v>
      </c>
      <c r="AW162">
        <v>2528379.08</v>
      </c>
      <c r="AX162">
        <v>0</v>
      </c>
      <c r="AY162">
        <v>2528379.08</v>
      </c>
      <c r="AZ162">
        <v>0</v>
      </c>
      <c r="BA162">
        <v>9.6121473367444379E-2</v>
      </c>
      <c r="BB162">
        <v>0</v>
      </c>
      <c r="BC162">
        <v>0</v>
      </c>
      <c r="BD162">
        <v>0</v>
      </c>
      <c r="BF162">
        <v>0</v>
      </c>
      <c r="BG162">
        <v>16949792.239999998</v>
      </c>
      <c r="BH162">
        <v>0</v>
      </c>
      <c r="BI162">
        <v>16949792.239999998</v>
      </c>
      <c r="BJ162">
        <v>0</v>
      </c>
      <c r="BK162">
        <v>6.6661439126587227</v>
      </c>
      <c r="BL162">
        <v>1463413.13</v>
      </c>
      <c r="BM162">
        <v>0</v>
      </c>
      <c r="BN162">
        <v>1463413.13</v>
      </c>
      <c r="BO162">
        <v>0</v>
      </c>
      <c r="BP162">
        <v>0.22577906525824709</v>
      </c>
      <c r="BQ162">
        <v>20</v>
      </c>
    </row>
    <row r="163" spans="1:69" x14ac:dyDescent="0.25">
      <c r="A163">
        <v>21</v>
      </c>
      <c r="B163" t="s">
        <v>102</v>
      </c>
      <c r="C163" t="s">
        <v>103</v>
      </c>
      <c r="D163" t="s">
        <v>104</v>
      </c>
      <c r="E163" t="s">
        <v>130</v>
      </c>
      <c r="F163" t="s">
        <v>58</v>
      </c>
      <c r="G163" t="s">
        <v>58</v>
      </c>
      <c r="H163" t="s">
        <v>39</v>
      </c>
      <c r="I163">
        <v>57117494.490000002</v>
      </c>
      <c r="J163">
        <v>0</v>
      </c>
      <c r="K163">
        <v>57117494.490000002</v>
      </c>
      <c r="L163">
        <v>0</v>
      </c>
      <c r="M163">
        <v>0.4653157952585194</v>
      </c>
      <c r="N163">
        <v>7862.06</v>
      </c>
      <c r="O163">
        <v>0</v>
      </c>
      <c r="P163">
        <v>7862.06</v>
      </c>
      <c r="Q163">
        <v>0</v>
      </c>
      <c r="R163">
        <v>7.0764884014532341E-3</v>
      </c>
      <c r="S163">
        <v>2278698.77</v>
      </c>
      <c r="T163">
        <v>0</v>
      </c>
      <c r="U163">
        <v>2278698.77</v>
      </c>
      <c r="V163">
        <v>0</v>
      </c>
      <c r="W163">
        <v>0.11293592437309631</v>
      </c>
      <c r="X163">
        <v>0</v>
      </c>
      <c r="Y163">
        <v>0</v>
      </c>
      <c r="Z163">
        <v>0</v>
      </c>
      <c r="AB163">
        <v>0</v>
      </c>
      <c r="AC163">
        <v>0</v>
      </c>
      <c r="AD163">
        <v>0</v>
      </c>
      <c r="AE163">
        <v>0</v>
      </c>
      <c r="AG163">
        <v>0</v>
      </c>
      <c r="AH163">
        <v>3899143.68</v>
      </c>
      <c r="AI163">
        <v>0</v>
      </c>
      <c r="AJ163">
        <v>3899143.68</v>
      </c>
      <c r="AK163">
        <v>0</v>
      </c>
      <c r="AL163">
        <v>0.13210593993735367</v>
      </c>
      <c r="AM163">
        <v>92954.4</v>
      </c>
      <c r="AN163">
        <v>0</v>
      </c>
      <c r="AO163">
        <v>92954.4</v>
      </c>
      <c r="AP163">
        <v>0</v>
      </c>
      <c r="AQ163">
        <v>0.14797108451844948</v>
      </c>
      <c r="AR163">
        <v>11712.87</v>
      </c>
      <c r="AS163">
        <v>0</v>
      </c>
      <c r="AT163">
        <v>11712.87</v>
      </c>
      <c r="AU163">
        <v>0</v>
      </c>
      <c r="AV163">
        <v>9.4105181385023707E-3</v>
      </c>
      <c r="AW163">
        <v>38619331.719999999</v>
      </c>
      <c r="AX163">
        <v>0</v>
      </c>
      <c r="AY163">
        <v>38619331.719999999</v>
      </c>
      <c r="AZ163">
        <v>0</v>
      </c>
      <c r="BA163">
        <v>1.4681924458070108</v>
      </c>
      <c r="BB163">
        <v>0</v>
      </c>
      <c r="BC163">
        <v>0</v>
      </c>
      <c r="BD163">
        <v>0</v>
      </c>
      <c r="BF163">
        <v>0</v>
      </c>
      <c r="BG163">
        <v>456780.18</v>
      </c>
      <c r="BH163">
        <v>0</v>
      </c>
      <c r="BI163">
        <v>456780.18</v>
      </c>
      <c r="BJ163">
        <v>0</v>
      </c>
      <c r="BK163">
        <v>0.17964600233531572</v>
      </c>
      <c r="BL163">
        <v>11751010.810000001</v>
      </c>
      <c r="BM163">
        <v>0</v>
      </c>
      <c r="BN163">
        <v>11751010.810000001</v>
      </c>
      <c r="BO163">
        <v>0</v>
      </c>
      <c r="BP163">
        <v>1.8129755583929721</v>
      </c>
      <c r="BQ163">
        <v>21</v>
      </c>
    </row>
    <row r="164" spans="1:69" x14ac:dyDescent="0.25">
      <c r="A164">
        <v>22</v>
      </c>
      <c r="B164" t="s">
        <v>102</v>
      </c>
      <c r="C164" t="s">
        <v>103</v>
      </c>
      <c r="D164" t="s">
        <v>104</v>
      </c>
      <c r="E164" t="s">
        <v>130</v>
      </c>
      <c r="F164" t="s">
        <v>58</v>
      </c>
      <c r="G164" t="s">
        <v>58</v>
      </c>
      <c r="H164" t="s">
        <v>37</v>
      </c>
      <c r="I164">
        <v>54728457.619999997</v>
      </c>
      <c r="J164">
        <v>0</v>
      </c>
      <c r="K164">
        <v>54728457.619999997</v>
      </c>
      <c r="L164">
        <v>0</v>
      </c>
      <c r="M164">
        <v>0.44585316649666779</v>
      </c>
      <c r="N164">
        <v>0</v>
      </c>
      <c r="O164">
        <v>0</v>
      </c>
      <c r="P164">
        <v>0</v>
      </c>
      <c r="R164">
        <v>0</v>
      </c>
      <c r="S164">
        <v>54709583.229999997</v>
      </c>
      <c r="T164">
        <v>0</v>
      </c>
      <c r="U164">
        <v>54709583.229999997</v>
      </c>
      <c r="V164">
        <v>0</v>
      </c>
      <c r="W164">
        <v>2.7114936978470823</v>
      </c>
      <c r="X164">
        <v>0</v>
      </c>
      <c r="Y164">
        <v>0</v>
      </c>
      <c r="Z164">
        <v>0</v>
      </c>
      <c r="AB164">
        <v>0</v>
      </c>
      <c r="AC164">
        <v>0</v>
      </c>
      <c r="AD164">
        <v>0</v>
      </c>
      <c r="AE164">
        <v>0</v>
      </c>
      <c r="AG164">
        <v>0</v>
      </c>
      <c r="AH164">
        <v>0</v>
      </c>
      <c r="AI164">
        <v>0</v>
      </c>
      <c r="AJ164">
        <v>0</v>
      </c>
      <c r="AL164">
        <v>0</v>
      </c>
      <c r="AM164">
        <v>0</v>
      </c>
      <c r="AN164">
        <v>0</v>
      </c>
      <c r="AO164">
        <v>0</v>
      </c>
      <c r="AQ164">
        <v>0</v>
      </c>
      <c r="AR164">
        <v>0</v>
      </c>
      <c r="AS164">
        <v>0</v>
      </c>
      <c r="AT164">
        <v>0</v>
      </c>
      <c r="AV164">
        <v>0</v>
      </c>
      <c r="AW164">
        <v>0</v>
      </c>
      <c r="AX164">
        <v>0</v>
      </c>
      <c r="AY164">
        <v>0</v>
      </c>
      <c r="BA164">
        <v>0</v>
      </c>
      <c r="BB164">
        <v>0</v>
      </c>
      <c r="BC164">
        <v>0</v>
      </c>
      <c r="BD164">
        <v>0</v>
      </c>
      <c r="BF164">
        <v>0</v>
      </c>
      <c r="BG164">
        <v>18874.39</v>
      </c>
      <c r="BH164">
        <v>0</v>
      </c>
      <c r="BI164">
        <v>18874.39</v>
      </c>
      <c r="BJ164">
        <v>0</v>
      </c>
      <c r="BK164">
        <v>7.4230644377294552E-3</v>
      </c>
      <c r="BL164">
        <v>0</v>
      </c>
      <c r="BM164">
        <v>0</v>
      </c>
      <c r="BN164">
        <v>0</v>
      </c>
      <c r="BP164">
        <v>0</v>
      </c>
      <c r="BQ164">
        <v>22</v>
      </c>
    </row>
    <row r="165" spans="1:69" x14ac:dyDescent="0.25">
      <c r="A165">
        <v>23</v>
      </c>
      <c r="B165" t="s">
        <v>102</v>
      </c>
      <c r="C165" t="s">
        <v>103</v>
      </c>
      <c r="D165" t="s">
        <v>104</v>
      </c>
      <c r="E165" t="s">
        <v>130</v>
      </c>
      <c r="F165" t="s">
        <v>58</v>
      </c>
      <c r="G165" t="s">
        <v>58</v>
      </c>
      <c r="H165" t="s">
        <v>41</v>
      </c>
      <c r="I165">
        <v>33831821.479999997</v>
      </c>
      <c r="J165">
        <v>687160.47</v>
      </c>
      <c r="K165">
        <v>34518981.950000003</v>
      </c>
      <c r="L165">
        <v>1.9906742064274578</v>
      </c>
      <c r="M165">
        <v>0.28121379764637378</v>
      </c>
      <c r="N165">
        <v>0</v>
      </c>
      <c r="O165">
        <v>0</v>
      </c>
      <c r="P165">
        <v>0</v>
      </c>
      <c r="R165">
        <v>0</v>
      </c>
      <c r="S165">
        <v>27680399.879999999</v>
      </c>
      <c r="T165">
        <v>0</v>
      </c>
      <c r="U165">
        <v>27680399.879999999</v>
      </c>
      <c r="V165">
        <v>0</v>
      </c>
      <c r="W165">
        <v>1.3718845108538607</v>
      </c>
      <c r="X165">
        <v>0</v>
      </c>
      <c r="Y165">
        <v>328258.78000000003</v>
      </c>
      <c r="Z165">
        <v>328258.78000000003</v>
      </c>
      <c r="AA165">
        <v>100</v>
      </c>
      <c r="AB165">
        <v>9.9261676313120474E-3</v>
      </c>
      <c r="AC165">
        <v>0</v>
      </c>
      <c r="AD165">
        <v>0</v>
      </c>
      <c r="AE165">
        <v>0</v>
      </c>
      <c r="AG165">
        <v>0</v>
      </c>
      <c r="AH165">
        <v>5994809.5300000003</v>
      </c>
      <c r="AI165">
        <v>358901.69</v>
      </c>
      <c r="AJ165">
        <v>6353711.2200000007</v>
      </c>
      <c r="AK165">
        <v>5.6486937723933881</v>
      </c>
      <c r="AL165">
        <v>0.2152685465565122</v>
      </c>
      <c r="AM165">
        <v>0</v>
      </c>
      <c r="AN165">
        <v>0</v>
      </c>
      <c r="AO165">
        <v>0</v>
      </c>
      <c r="AQ165">
        <v>0</v>
      </c>
      <c r="AR165">
        <v>0</v>
      </c>
      <c r="AS165">
        <v>0</v>
      </c>
      <c r="AT165">
        <v>0</v>
      </c>
      <c r="AV165">
        <v>0</v>
      </c>
      <c r="AW165">
        <v>0</v>
      </c>
      <c r="AX165">
        <v>0</v>
      </c>
      <c r="AY165">
        <v>0</v>
      </c>
      <c r="BA165">
        <v>0</v>
      </c>
      <c r="BB165">
        <v>0</v>
      </c>
      <c r="BC165">
        <v>0</v>
      </c>
      <c r="BD165">
        <v>0</v>
      </c>
      <c r="BF165">
        <v>0</v>
      </c>
      <c r="BG165">
        <v>0</v>
      </c>
      <c r="BH165">
        <v>0</v>
      </c>
      <c r="BI165">
        <v>0</v>
      </c>
      <c r="BK165">
        <v>0</v>
      </c>
      <c r="BL165">
        <v>156612.07</v>
      </c>
      <c r="BM165">
        <v>0</v>
      </c>
      <c r="BN165">
        <v>156612.07</v>
      </c>
      <c r="BO165">
        <v>0</v>
      </c>
      <c r="BP165">
        <v>2.4162504796413273E-2</v>
      </c>
      <c r="BQ165">
        <v>23</v>
      </c>
    </row>
    <row r="166" spans="1:69" x14ac:dyDescent="0.25">
      <c r="A166">
        <v>24</v>
      </c>
      <c r="B166" t="s">
        <v>102</v>
      </c>
      <c r="C166" t="s">
        <v>103</v>
      </c>
      <c r="D166" t="s">
        <v>104</v>
      </c>
      <c r="E166" t="s">
        <v>130</v>
      </c>
      <c r="F166" t="s">
        <v>58</v>
      </c>
      <c r="G166" t="s">
        <v>58</v>
      </c>
      <c r="H166" t="s">
        <v>40</v>
      </c>
      <c r="I166">
        <v>29661471.510000002</v>
      </c>
      <c r="J166">
        <v>0</v>
      </c>
      <c r="K166">
        <v>29661471.510000002</v>
      </c>
      <c r="L166">
        <v>0</v>
      </c>
      <c r="M166">
        <v>0.24164139774425819</v>
      </c>
      <c r="N166">
        <v>0</v>
      </c>
      <c r="O166">
        <v>0</v>
      </c>
      <c r="P166">
        <v>0</v>
      </c>
      <c r="R166">
        <v>0</v>
      </c>
      <c r="S166">
        <v>1422.41</v>
      </c>
      <c r="T166">
        <v>0</v>
      </c>
      <c r="U166">
        <v>1422.41</v>
      </c>
      <c r="V166">
        <v>0</v>
      </c>
      <c r="W166">
        <v>7.049689511507303E-5</v>
      </c>
      <c r="X166">
        <v>0</v>
      </c>
      <c r="Y166">
        <v>0</v>
      </c>
      <c r="Z166">
        <v>0</v>
      </c>
      <c r="AB166">
        <v>0</v>
      </c>
      <c r="AC166">
        <v>26392.080000000002</v>
      </c>
      <c r="AD166">
        <v>0</v>
      </c>
      <c r="AE166">
        <v>26392.080000000002</v>
      </c>
      <c r="AF166">
        <v>0</v>
      </c>
      <c r="AG166">
        <v>9.0638455906523925E-3</v>
      </c>
      <c r="AH166">
        <v>2257450.36</v>
      </c>
      <c r="AI166">
        <v>0</v>
      </c>
      <c r="AJ166">
        <v>2257450.36</v>
      </c>
      <c r="AK166">
        <v>0</v>
      </c>
      <c r="AL166">
        <v>7.6484127322468259E-2</v>
      </c>
      <c r="AM166">
        <v>576044.23</v>
      </c>
      <c r="AN166">
        <v>0</v>
      </c>
      <c r="AO166">
        <v>576044.23</v>
      </c>
      <c r="AP166">
        <v>0</v>
      </c>
      <c r="AQ166">
        <v>0.9169860646047433</v>
      </c>
      <c r="AR166">
        <v>36990.449999999997</v>
      </c>
      <c r="AS166">
        <v>0</v>
      </c>
      <c r="AT166">
        <v>36990.449999999997</v>
      </c>
      <c r="AU166">
        <v>0</v>
      </c>
      <c r="AV166">
        <v>2.9719385656663565E-2</v>
      </c>
      <c r="AW166">
        <v>18861615.710000001</v>
      </c>
      <c r="AX166">
        <v>0</v>
      </c>
      <c r="AY166">
        <v>18861615.710000001</v>
      </c>
      <c r="AZ166">
        <v>0</v>
      </c>
      <c r="BA166">
        <v>0.71706268513174676</v>
      </c>
      <c r="BB166">
        <v>0</v>
      </c>
      <c r="BC166">
        <v>0</v>
      </c>
      <c r="BD166">
        <v>0</v>
      </c>
      <c r="BF166">
        <v>0</v>
      </c>
      <c r="BG166">
        <v>6149654.8700000001</v>
      </c>
      <c r="BH166">
        <v>0</v>
      </c>
      <c r="BI166">
        <v>6149654.8700000001</v>
      </c>
      <c r="BJ166">
        <v>0</v>
      </c>
      <c r="BK166">
        <v>2.4185832956618336</v>
      </c>
      <c r="BL166">
        <v>1751901.4</v>
      </c>
      <c r="BM166">
        <v>0</v>
      </c>
      <c r="BN166">
        <v>1751901.4</v>
      </c>
      <c r="BO166">
        <v>0</v>
      </c>
      <c r="BP166">
        <v>0.27028776249712505</v>
      </c>
      <c r="BQ166">
        <v>24</v>
      </c>
    </row>
    <row r="167" spans="1:69" x14ac:dyDescent="0.25">
      <c r="A167">
        <v>25</v>
      </c>
      <c r="B167" t="s">
        <v>102</v>
      </c>
      <c r="C167" t="s">
        <v>103</v>
      </c>
      <c r="D167" t="s">
        <v>104</v>
      </c>
      <c r="E167" t="s">
        <v>130</v>
      </c>
      <c r="F167" t="s">
        <v>58</v>
      </c>
      <c r="G167" t="s">
        <v>58</v>
      </c>
      <c r="H167" t="s">
        <v>43</v>
      </c>
      <c r="I167">
        <v>24657773.02</v>
      </c>
      <c r="J167">
        <v>39620</v>
      </c>
      <c r="K167">
        <v>24697393.02</v>
      </c>
      <c r="L167">
        <v>0.1604217901375892</v>
      </c>
      <c r="M167">
        <v>0.2012008260608405</v>
      </c>
      <c r="N167">
        <v>100920.72</v>
      </c>
      <c r="O167">
        <v>0</v>
      </c>
      <c r="P167">
        <v>100920.72</v>
      </c>
      <c r="Q167">
        <v>0</v>
      </c>
      <c r="R167">
        <v>9.0836791444775217E-2</v>
      </c>
      <c r="S167">
        <v>6083545.4900000002</v>
      </c>
      <c r="T167">
        <v>0</v>
      </c>
      <c r="U167">
        <v>6083545.4900000002</v>
      </c>
      <c r="V167">
        <v>0</v>
      </c>
      <c r="W167">
        <v>0.30151016116049911</v>
      </c>
      <c r="X167">
        <v>0</v>
      </c>
      <c r="Y167">
        <v>39620</v>
      </c>
      <c r="Z167">
        <v>39620</v>
      </c>
      <c r="AA167">
        <v>100</v>
      </c>
      <c r="AB167">
        <v>1.1980631913412437E-3</v>
      </c>
      <c r="AC167">
        <v>8948.1</v>
      </c>
      <c r="AD167">
        <v>0</v>
      </c>
      <c r="AE167">
        <v>8948.1</v>
      </c>
      <c r="AF167">
        <v>0</v>
      </c>
      <c r="AG167">
        <v>3.0730505791781732E-3</v>
      </c>
      <c r="AH167">
        <v>0</v>
      </c>
      <c r="AI167">
        <v>0</v>
      </c>
      <c r="AJ167">
        <v>0</v>
      </c>
      <c r="AL167">
        <v>0</v>
      </c>
      <c r="AM167">
        <v>0</v>
      </c>
      <c r="AN167">
        <v>0</v>
      </c>
      <c r="AO167">
        <v>0</v>
      </c>
      <c r="AQ167">
        <v>0</v>
      </c>
      <c r="AR167">
        <v>0</v>
      </c>
      <c r="AS167">
        <v>0</v>
      </c>
      <c r="AT167">
        <v>0</v>
      </c>
      <c r="AV167">
        <v>0</v>
      </c>
      <c r="AW167">
        <v>14344009.560000001</v>
      </c>
      <c r="AX167">
        <v>0</v>
      </c>
      <c r="AY167">
        <v>14344009.560000001</v>
      </c>
      <c r="AZ167">
        <v>0</v>
      </c>
      <c r="BA167">
        <v>0.54531669867475241</v>
      </c>
      <c r="BB167">
        <v>0</v>
      </c>
      <c r="BC167">
        <v>0</v>
      </c>
      <c r="BD167">
        <v>0</v>
      </c>
      <c r="BF167">
        <v>0</v>
      </c>
      <c r="BG167">
        <v>0</v>
      </c>
      <c r="BH167">
        <v>0</v>
      </c>
      <c r="BI167">
        <v>0</v>
      </c>
      <c r="BK167">
        <v>0</v>
      </c>
      <c r="BL167">
        <v>4120349.15</v>
      </c>
      <c r="BM167">
        <v>0</v>
      </c>
      <c r="BN167">
        <v>4120349.15</v>
      </c>
      <c r="BO167">
        <v>0</v>
      </c>
      <c r="BP167">
        <v>0.63569784946825847</v>
      </c>
      <c r="BQ167">
        <v>25</v>
      </c>
    </row>
    <row r="168" spans="1:69" x14ac:dyDescent="0.25">
      <c r="A168">
        <v>26</v>
      </c>
      <c r="B168" t="s">
        <v>102</v>
      </c>
      <c r="C168" t="s">
        <v>103</v>
      </c>
      <c r="D168" t="s">
        <v>104</v>
      </c>
      <c r="E168" t="s">
        <v>130</v>
      </c>
      <c r="F168" t="s">
        <v>58</v>
      </c>
      <c r="G168" t="s">
        <v>58</v>
      </c>
      <c r="H168" t="s">
        <v>38</v>
      </c>
      <c r="I168">
        <v>2234574.36</v>
      </c>
      <c r="J168">
        <v>21967772.289999999</v>
      </c>
      <c r="K168">
        <v>24202346.649999999</v>
      </c>
      <c r="L168">
        <v>90.76711695640472</v>
      </c>
      <c r="M168">
        <v>0.19716786037487677</v>
      </c>
      <c r="N168">
        <v>0</v>
      </c>
      <c r="O168">
        <v>0</v>
      </c>
      <c r="P168">
        <v>0</v>
      </c>
      <c r="R168">
        <v>0</v>
      </c>
      <c r="S168">
        <v>2175026.0699999998</v>
      </c>
      <c r="T168">
        <v>0</v>
      </c>
      <c r="U168">
        <v>2175026.0699999998</v>
      </c>
      <c r="V168">
        <v>0</v>
      </c>
      <c r="W168">
        <v>0.10779774096732972</v>
      </c>
      <c r="X168">
        <v>0</v>
      </c>
      <c r="Y168">
        <v>0</v>
      </c>
      <c r="Z168">
        <v>0</v>
      </c>
      <c r="AB168">
        <v>0</v>
      </c>
      <c r="AC168">
        <v>0</v>
      </c>
      <c r="AD168">
        <v>0</v>
      </c>
      <c r="AE168">
        <v>0</v>
      </c>
      <c r="AG168">
        <v>0</v>
      </c>
      <c r="AH168">
        <v>0</v>
      </c>
      <c r="AI168">
        <v>0</v>
      </c>
      <c r="AJ168">
        <v>0</v>
      </c>
      <c r="AL168">
        <v>0</v>
      </c>
      <c r="AM168">
        <v>0</v>
      </c>
      <c r="AN168">
        <v>0</v>
      </c>
      <c r="AO168">
        <v>0</v>
      </c>
      <c r="AQ168">
        <v>0</v>
      </c>
      <c r="AR168">
        <v>0</v>
      </c>
      <c r="AS168">
        <v>0</v>
      </c>
      <c r="AT168">
        <v>0</v>
      </c>
      <c r="AV168">
        <v>0</v>
      </c>
      <c r="AW168">
        <v>0</v>
      </c>
      <c r="AX168">
        <v>0</v>
      </c>
      <c r="AY168">
        <v>0</v>
      </c>
      <c r="BA168">
        <v>0</v>
      </c>
      <c r="BB168">
        <v>0</v>
      </c>
      <c r="BC168">
        <v>21967772.289999999</v>
      </c>
      <c r="BD168">
        <v>21967772.289999999</v>
      </c>
      <c r="BE168">
        <v>100</v>
      </c>
      <c r="BF168">
        <v>100</v>
      </c>
      <c r="BG168">
        <v>0</v>
      </c>
      <c r="BH168">
        <v>0</v>
      </c>
      <c r="BI168">
        <v>0</v>
      </c>
      <c r="BK168">
        <v>0</v>
      </c>
      <c r="BL168">
        <v>59548.29</v>
      </c>
      <c r="BM168">
        <v>0</v>
      </c>
      <c r="BN168">
        <v>59548.29</v>
      </c>
      <c r="BO168">
        <v>0</v>
      </c>
      <c r="BP168">
        <v>9.1872602331557751E-3</v>
      </c>
      <c r="BQ168">
        <v>26</v>
      </c>
    </row>
    <row r="169" spans="1:69" x14ac:dyDescent="0.25">
      <c r="A169">
        <v>27</v>
      </c>
      <c r="B169" t="s">
        <v>102</v>
      </c>
      <c r="C169" t="s">
        <v>103</v>
      </c>
      <c r="D169" t="s">
        <v>104</v>
      </c>
      <c r="E169" t="s">
        <v>130</v>
      </c>
      <c r="F169" t="s">
        <v>58</v>
      </c>
      <c r="G169" t="s">
        <v>58</v>
      </c>
      <c r="H169" t="s">
        <v>42</v>
      </c>
      <c r="I169">
        <v>14198324.27</v>
      </c>
      <c r="J169">
        <v>5759117.0700000003</v>
      </c>
      <c r="K169">
        <v>19957441.339999996</v>
      </c>
      <c r="L169">
        <v>28.856991093628846</v>
      </c>
      <c r="M169">
        <v>0.16258613532274616</v>
      </c>
      <c r="N169">
        <v>0</v>
      </c>
      <c r="O169">
        <v>0</v>
      </c>
      <c r="P169">
        <v>0</v>
      </c>
      <c r="R169">
        <v>0</v>
      </c>
      <c r="S169">
        <v>1568677.96</v>
      </c>
      <c r="T169">
        <v>5541629.6299999999</v>
      </c>
      <c r="U169">
        <v>7110307.5899999999</v>
      </c>
      <c r="V169">
        <v>77.937973285344185</v>
      </c>
      <c r="W169">
        <v>0.35239811897282619</v>
      </c>
      <c r="X169">
        <v>0</v>
      </c>
      <c r="Y169">
        <v>0</v>
      </c>
      <c r="Z169">
        <v>0</v>
      </c>
      <c r="AB169">
        <v>0</v>
      </c>
      <c r="AC169">
        <v>0</v>
      </c>
      <c r="AD169">
        <v>0</v>
      </c>
      <c r="AE169">
        <v>0</v>
      </c>
      <c r="AG169">
        <v>0</v>
      </c>
      <c r="AH169">
        <v>83413.09</v>
      </c>
      <c r="AI169">
        <v>0</v>
      </c>
      <c r="AJ169">
        <v>83413.09</v>
      </c>
      <c r="AK169">
        <v>0</v>
      </c>
      <c r="AL169">
        <v>2.8260986416199663E-3</v>
      </c>
      <c r="AM169">
        <v>0</v>
      </c>
      <c r="AN169">
        <v>0</v>
      </c>
      <c r="AO169">
        <v>0</v>
      </c>
      <c r="AQ169">
        <v>0</v>
      </c>
      <c r="AR169">
        <v>43103.45</v>
      </c>
      <c r="AS169">
        <v>0</v>
      </c>
      <c r="AT169">
        <v>43103.45</v>
      </c>
      <c r="AU169">
        <v>0</v>
      </c>
      <c r="AV169">
        <v>3.4630777773255399E-2</v>
      </c>
      <c r="AW169">
        <v>4737347.7699999996</v>
      </c>
      <c r="AX169">
        <v>0</v>
      </c>
      <c r="AY169">
        <v>4737347.7699999996</v>
      </c>
      <c r="AZ169">
        <v>0</v>
      </c>
      <c r="BA169">
        <v>0.18009991108863985</v>
      </c>
      <c r="BB169">
        <v>0</v>
      </c>
      <c r="BC169">
        <v>0</v>
      </c>
      <c r="BD169">
        <v>0</v>
      </c>
      <c r="BF169">
        <v>0</v>
      </c>
      <c r="BG169">
        <v>7450696.5199999996</v>
      </c>
      <c r="BH169">
        <v>0</v>
      </c>
      <c r="BI169">
        <v>7450696.5199999996</v>
      </c>
      <c r="BJ169">
        <v>0</v>
      </c>
      <c r="BK169">
        <v>2.9302669052576857</v>
      </c>
      <c r="BL169">
        <v>315085.48</v>
      </c>
      <c r="BM169">
        <v>217487.44</v>
      </c>
      <c r="BN169">
        <v>532572.91999999993</v>
      </c>
      <c r="BO169">
        <v>40.837119544118018</v>
      </c>
      <c r="BP169">
        <v>8.216669209429274E-2</v>
      </c>
      <c r="BQ169">
        <v>27</v>
      </c>
    </row>
    <row r="170" spans="1:69" x14ac:dyDescent="0.25">
      <c r="A170">
        <v>28</v>
      </c>
      <c r="B170" t="s">
        <v>102</v>
      </c>
      <c r="C170" t="s">
        <v>103</v>
      </c>
      <c r="D170" t="s">
        <v>104</v>
      </c>
      <c r="E170" t="s">
        <v>130</v>
      </c>
      <c r="F170" t="s">
        <v>58</v>
      </c>
      <c r="G170" t="s">
        <v>58</v>
      </c>
      <c r="H170" t="s">
        <v>44</v>
      </c>
      <c r="I170">
        <v>9280245.0999999996</v>
      </c>
      <c r="J170">
        <v>0</v>
      </c>
      <c r="K170">
        <v>9280245.0999999996</v>
      </c>
      <c r="L170">
        <v>0</v>
      </c>
      <c r="M170">
        <v>7.5602837054704955E-2</v>
      </c>
      <c r="N170">
        <v>65193.9</v>
      </c>
      <c r="O170">
        <v>0</v>
      </c>
      <c r="P170">
        <v>65193.9</v>
      </c>
      <c r="Q170">
        <v>0</v>
      </c>
      <c r="R170">
        <v>5.8679770593903127E-2</v>
      </c>
      <c r="S170">
        <v>249055.72</v>
      </c>
      <c r="T170">
        <v>0</v>
      </c>
      <c r="U170">
        <v>249055.72</v>
      </c>
      <c r="V170">
        <v>0</v>
      </c>
      <c r="W170">
        <v>1.2343596410773965E-2</v>
      </c>
      <c r="X170">
        <v>0</v>
      </c>
      <c r="Y170">
        <v>0</v>
      </c>
      <c r="Z170">
        <v>0</v>
      </c>
      <c r="AB170">
        <v>0</v>
      </c>
      <c r="AC170">
        <v>0</v>
      </c>
      <c r="AD170">
        <v>0</v>
      </c>
      <c r="AE170">
        <v>0</v>
      </c>
      <c r="AG170">
        <v>0</v>
      </c>
      <c r="AH170">
        <v>84564.76</v>
      </c>
      <c r="AI170">
        <v>0</v>
      </c>
      <c r="AJ170">
        <v>84564.76</v>
      </c>
      <c r="AK170">
        <v>0</v>
      </c>
      <c r="AL170">
        <v>2.8651180931544254E-3</v>
      </c>
      <c r="AM170">
        <v>0</v>
      </c>
      <c r="AN170">
        <v>0</v>
      </c>
      <c r="AO170">
        <v>0</v>
      </c>
      <c r="AQ170">
        <v>0</v>
      </c>
      <c r="AR170">
        <v>0</v>
      </c>
      <c r="AS170">
        <v>0</v>
      </c>
      <c r="AT170">
        <v>0</v>
      </c>
      <c r="AV170">
        <v>0</v>
      </c>
      <c r="AW170">
        <v>7955441.29</v>
      </c>
      <c r="AX170">
        <v>0</v>
      </c>
      <c r="AY170">
        <v>7955441.29</v>
      </c>
      <c r="AZ170">
        <v>0</v>
      </c>
      <c r="BA170">
        <v>0.30244228174953985</v>
      </c>
      <c r="BB170">
        <v>0</v>
      </c>
      <c r="BC170">
        <v>0</v>
      </c>
      <c r="BD170">
        <v>0</v>
      </c>
      <c r="BF170">
        <v>0</v>
      </c>
      <c r="BG170">
        <v>925989.43</v>
      </c>
      <c r="BH170">
        <v>0</v>
      </c>
      <c r="BI170">
        <v>925989.43</v>
      </c>
      <c r="BJ170">
        <v>0</v>
      </c>
      <c r="BK170">
        <v>0.3641802043693263</v>
      </c>
      <c r="BL170">
        <v>0</v>
      </c>
      <c r="BM170">
        <v>0</v>
      </c>
      <c r="BN170">
        <v>0</v>
      </c>
      <c r="BP170">
        <v>0</v>
      </c>
      <c r="BQ170">
        <v>28</v>
      </c>
    </row>
    <row r="171" spans="1:69" x14ac:dyDescent="0.25">
      <c r="A171">
        <v>29</v>
      </c>
      <c r="B171" t="s">
        <v>102</v>
      </c>
      <c r="C171" t="s">
        <v>103</v>
      </c>
      <c r="D171" t="s">
        <v>104</v>
      </c>
      <c r="E171" t="s">
        <v>130</v>
      </c>
      <c r="F171" t="s">
        <v>58</v>
      </c>
      <c r="G171" t="s">
        <v>58</v>
      </c>
      <c r="H171" t="s">
        <v>45</v>
      </c>
      <c r="I171">
        <v>9181990.0500000007</v>
      </c>
      <c r="J171">
        <v>0</v>
      </c>
      <c r="K171">
        <v>9181990.0500000007</v>
      </c>
      <c r="L171">
        <v>0</v>
      </c>
      <c r="M171">
        <v>7.4802388310635487E-2</v>
      </c>
      <c r="N171">
        <v>0</v>
      </c>
      <c r="O171">
        <v>0</v>
      </c>
      <c r="P171">
        <v>0</v>
      </c>
      <c r="R171">
        <v>0</v>
      </c>
      <c r="S171">
        <v>0</v>
      </c>
      <c r="T171">
        <v>0</v>
      </c>
      <c r="U171">
        <v>0</v>
      </c>
      <c r="W171">
        <v>0</v>
      </c>
      <c r="X171">
        <v>0</v>
      </c>
      <c r="Y171">
        <v>0</v>
      </c>
      <c r="Z171">
        <v>0</v>
      </c>
      <c r="AB171">
        <v>0</v>
      </c>
      <c r="AC171">
        <v>0</v>
      </c>
      <c r="AD171">
        <v>0</v>
      </c>
      <c r="AE171">
        <v>0</v>
      </c>
      <c r="AG171">
        <v>0</v>
      </c>
      <c r="AH171">
        <v>4354.1400000000003</v>
      </c>
      <c r="AI171">
        <v>0</v>
      </c>
      <c r="AJ171">
        <v>4354.1400000000003</v>
      </c>
      <c r="AK171">
        <v>0</v>
      </c>
      <c r="AL171">
        <v>1.4752155973868323E-4</v>
      </c>
      <c r="AM171">
        <v>0</v>
      </c>
      <c r="AN171">
        <v>0</v>
      </c>
      <c r="AO171">
        <v>0</v>
      </c>
      <c r="AQ171">
        <v>0</v>
      </c>
      <c r="AR171">
        <v>0</v>
      </c>
      <c r="AS171">
        <v>0</v>
      </c>
      <c r="AT171">
        <v>0</v>
      </c>
      <c r="AV171">
        <v>0</v>
      </c>
      <c r="AW171">
        <v>4624170.54</v>
      </c>
      <c r="AX171">
        <v>0</v>
      </c>
      <c r="AY171">
        <v>4624170.54</v>
      </c>
      <c r="AZ171">
        <v>0</v>
      </c>
      <c r="BA171">
        <v>0.17579724849136583</v>
      </c>
      <c r="BB171">
        <v>0</v>
      </c>
      <c r="BC171">
        <v>0</v>
      </c>
      <c r="BD171">
        <v>0</v>
      </c>
      <c r="BF171">
        <v>0</v>
      </c>
      <c r="BG171">
        <v>3264805.64</v>
      </c>
      <c r="BH171">
        <v>0</v>
      </c>
      <c r="BI171">
        <v>3264805.64</v>
      </c>
      <c r="BJ171">
        <v>0</v>
      </c>
      <c r="BK171">
        <v>1.2840077291177385</v>
      </c>
      <c r="BL171">
        <v>1288659.73</v>
      </c>
      <c r="BM171">
        <v>0</v>
      </c>
      <c r="BN171">
        <v>1288659.73</v>
      </c>
      <c r="BO171">
        <v>0</v>
      </c>
      <c r="BP171">
        <v>0.19881767035624798</v>
      </c>
      <c r="BQ171">
        <v>29</v>
      </c>
    </row>
    <row r="172" spans="1:69" x14ac:dyDescent="0.25">
      <c r="A172">
        <v>30</v>
      </c>
      <c r="B172" t="s">
        <v>102</v>
      </c>
      <c r="C172" t="s">
        <v>103</v>
      </c>
      <c r="D172" t="s">
        <v>104</v>
      </c>
      <c r="E172" t="s">
        <v>130</v>
      </c>
      <c r="F172" t="s">
        <v>58</v>
      </c>
      <c r="G172" t="s">
        <v>58</v>
      </c>
      <c r="H172" t="s">
        <v>47</v>
      </c>
      <c r="I172">
        <v>8787827.7000000011</v>
      </c>
      <c r="J172">
        <v>0</v>
      </c>
      <c r="K172">
        <v>8787827.7000000011</v>
      </c>
      <c r="L172">
        <v>0</v>
      </c>
      <c r="M172">
        <v>7.1591288646883119E-2</v>
      </c>
      <c r="N172">
        <v>3152.59</v>
      </c>
      <c r="O172">
        <v>0</v>
      </c>
      <c r="P172">
        <v>3152.59</v>
      </c>
      <c r="Q172">
        <v>0</v>
      </c>
      <c r="R172">
        <v>2.8375853872315213E-3</v>
      </c>
      <c r="S172">
        <v>4923.3999999999996</v>
      </c>
      <c r="T172">
        <v>0</v>
      </c>
      <c r="U172">
        <v>4923.3999999999996</v>
      </c>
      <c r="V172">
        <v>0</v>
      </c>
      <c r="W172">
        <v>2.4401151103377403E-4</v>
      </c>
      <c r="X172">
        <v>0</v>
      </c>
      <c r="Y172">
        <v>0</v>
      </c>
      <c r="Z172">
        <v>0</v>
      </c>
      <c r="AB172">
        <v>0</v>
      </c>
      <c r="AC172">
        <v>14401.71</v>
      </c>
      <c r="AD172">
        <v>0</v>
      </c>
      <c r="AE172">
        <v>14401.71</v>
      </c>
      <c r="AF172">
        <v>0</v>
      </c>
      <c r="AG172">
        <v>4.945986662716788E-3</v>
      </c>
      <c r="AH172">
        <v>3268902.15</v>
      </c>
      <c r="AI172">
        <v>0</v>
      </c>
      <c r="AJ172">
        <v>3268902.15</v>
      </c>
      <c r="AK172">
        <v>0</v>
      </c>
      <c r="AL172">
        <v>0.11075287974229929</v>
      </c>
      <c r="AM172">
        <v>0</v>
      </c>
      <c r="AN172">
        <v>0</v>
      </c>
      <c r="AO172">
        <v>0</v>
      </c>
      <c r="AQ172">
        <v>0</v>
      </c>
      <c r="AR172">
        <v>103290.53</v>
      </c>
      <c r="AS172">
        <v>0</v>
      </c>
      <c r="AT172">
        <v>103290.53</v>
      </c>
      <c r="AU172">
        <v>0</v>
      </c>
      <c r="AV172">
        <v>8.2987124940388068E-2</v>
      </c>
      <c r="AW172">
        <v>4415780.87</v>
      </c>
      <c r="AX172">
        <v>0</v>
      </c>
      <c r="AY172">
        <v>4415780.87</v>
      </c>
      <c r="AZ172">
        <v>0</v>
      </c>
      <c r="BA172">
        <v>0.16787489132846939</v>
      </c>
      <c r="BB172">
        <v>0</v>
      </c>
      <c r="BC172">
        <v>0</v>
      </c>
      <c r="BD172">
        <v>0</v>
      </c>
      <c r="BF172">
        <v>0</v>
      </c>
      <c r="BG172">
        <v>120397.86</v>
      </c>
      <c r="BH172">
        <v>0</v>
      </c>
      <c r="BI172">
        <v>120397.86</v>
      </c>
      <c r="BJ172">
        <v>0</v>
      </c>
      <c r="BK172">
        <v>4.735099110194977E-2</v>
      </c>
      <c r="BL172">
        <v>856978.59</v>
      </c>
      <c r="BM172">
        <v>0</v>
      </c>
      <c r="BN172">
        <v>856978.59</v>
      </c>
      <c r="BO172">
        <v>0</v>
      </c>
      <c r="BP172">
        <v>0.13221681631114693</v>
      </c>
      <c r="BQ172">
        <v>30</v>
      </c>
    </row>
    <row r="173" spans="1:69" x14ac:dyDescent="0.25">
      <c r="A173">
        <v>31</v>
      </c>
      <c r="B173" t="s">
        <v>102</v>
      </c>
      <c r="C173" t="s">
        <v>103</v>
      </c>
      <c r="D173" t="s">
        <v>104</v>
      </c>
      <c r="E173" t="s">
        <v>130</v>
      </c>
      <c r="F173" t="s">
        <v>58</v>
      </c>
      <c r="G173" t="s">
        <v>58</v>
      </c>
      <c r="H173" t="s">
        <v>46</v>
      </c>
      <c r="I173">
        <v>5252901.97</v>
      </c>
      <c r="J173">
        <v>0</v>
      </c>
      <c r="K173">
        <v>5252901.97</v>
      </c>
      <c r="L173">
        <v>0</v>
      </c>
      <c r="M173">
        <v>4.2793513255619579E-2</v>
      </c>
      <c r="N173">
        <v>0</v>
      </c>
      <c r="O173">
        <v>0</v>
      </c>
      <c r="P173">
        <v>0</v>
      </c>
      <c r="R173">
        <v>0</v>
      </c>
      <c r="S173">
        <v>0</v>
      </c>
      <c r="T173">
        <v>0</v>
      </c>
      <c r="U173">
        <v>0</v>
      </c>
      <c r="W173">
        <v>0</v>
      </c>
      <c r="X173">
        <v>0</v>
      </c>
      <c r="Y173">
        <v>0</v>
      </c>
      <c r="Z173">
        <v>0</v>
      </c>
      <c r="AB173">
        <v>0</v>
      </c>
      <c r="AC173">
        <v>0</v>
      </c>
      <c r="AD173">
        <v>0</v>
      </c>
      <c r="AE173">
        <v>0</v>
      </c>
      <c r="AG173">
        <v>0</v>
      </c>
      <c r="AH173">
        <v>0</v>
      </c>
      <c r="AI173">
        <v>0</v>
      </c>
      <c r="AJ173">
        <v>0</v>
      </c>
      <c r="AL173">
        <v>0</v>
      </c>
      <c r="AM173">
        <v>0</v>
      </c>
      <c r="AN173">
        <v>0</v>
      </c>
      <c r="AO173">
        <v>0</v>
      </c>
      <c r="AQ173">
        <v>0</v>
      </c>
      <c r="AR173">
        <v>0</v>
      </c>
      <c r="AS173">
        <v>0</v>
      </c>
      <c r="AT173">
        <v>0</v>
      </c>
      <c r="AV173">
        <v>0</v>
      </c>
      <c r="AW173">
        <v>5252901.97</v>
      </c>
      <c r="AX173">
        <v>0</v>
      </c>
      <c r="AY173">
        <v>5252901.97</v>
      </c>
      <c r="AZ173">
        <v>0</v>
      </c>
      <c r="BA173">
        <v>0.19969975262220219</v>
      </c>
      <c r="BB173">
        <v>0</v>
      </c>
      <c r="BC173">
        <v>0</v>
      </c>
      <c r="BD173">
        <v>0</v>
      </c>
      <c r="BF173">
        <v>0</v>
      </c>
      <c r="BG173">
        <v>0</v>
      </c>
      <c r="BH173">
        <v>0</v>
      </c>
      <c r="BI173">
        <v>0</v>
      </c>
      <c r="BK173">
        <v>0</v>
      </c>
      <c r="BL173">
        <v>0</v>
      </c>
      <c r="BM173">
        <v>0</v>
      </c>
      <c r="BN173">
        <v>0</v>
      </c>
      <c r="BP173">
        <v>0</v>
      </c>
      <c r="BQ173">
        <v>31</v>
      </c>
    </row>
    <row r="174" spans="1:69" x14ac:dyDescent="0.25">
      <c r="A174">
        <v>32</v>
      </c>
      <c r="B174" t="s">
        <v>102</v>
      </c>
      <c r="C174" t="s">
        <v>103</v>
      </c>
      <c r="D174" t="s">
        <v>104</v>
      </c>
      <c r="E174" t="s">
        <v>130</v>
      </c>
      <c r="F174" t="s">
        <v>58</v>
      </c>
      <c r="G174" t="s">
        <v>58</v>
      </c>
      <c r="H174" t="s">
        <v>48</v>
      </c>
      <c r="I174">
        <v>21506.639999999999</v>
      </c>
      <c r="J174">
        <v>3687869.42</v>
      </c>
      <c r="K174">
        <v>3709376.06</v>
      </c>
      <c r="L174">
        <v>99.420208691377596</v>
      </c>
      <c r="M174">
        <v>3.0218959824542074E-2</v>
      </c>
      <c r="N174">
        <v>0</v>
      </c>
      <c r="O174">
        <v>0</v>
      </c>
      <c r="P174">
        <v>0</v>
      </c>
      <c r="R174">
        <v>0</v>
      </c>
      <c r="S174">
        <v>0</v>
      </c>
      <c r="T174">
        <v>0</v>
      </c>
      <c r="U174">
        <v>0</v>
      </c>
      <c r="W174">
        <v>0</v>
      </c>
      <c r="X174">
        <v>0</v>
      </c>
      <c r="Y174">
        <v>3687869.42</v>
      </c>
      <c r="Z174">
        <v>3687869.42</v>
      </c>
      <c r="AA174">
        <v>100</v>
      </c>
      <c r="AB174">
        <v>0.11151692596100408</v>
      </c>
      <c r="AC174">
        <v>21506.639999999999</v>
      </c>
      <c r="AD174">
        <v>0</v>
      </c>
      <c r="AE174">
        <v>21506.639999999999</v>
      </c>
      <c r="AF174">
        <v>0</v>
      </c>
      <c r="AG174">
        <v>7.386036422053449E-3</v>
      </c>
      <c r="AH174">
        <v>0</v>
      </c>
      <c r="AI174">
        <v>0</v>
      </c>
      <c r="AJ174">
        <v>0</v>
      </c>
      <c r="AL174">
        <v>0</v>
      </c>
      <c r="AM174">
        <v>0</v>
      </c>
      <c r="AN174">
        <v>0</v>
      </c>
      <c r="AO174">
        <v>0</v>
      </c>
      <c r="AQ174">
        <v>0</v>
      </c>
      <c r="AR174">
        <v>0</v>
      </c>
      <c r="AS174">
        <v>0</v>
      </c>
      <c r="AT174">
        <v>0</v>
      </c>
      <c r="AV174">
        <v>0</v>
      </c>
      <c r="AW174">
        <v>0</v>
      </c>
      <c r="AX174">
        <v>0</v>
      </c>
      <c r="AY174">
        <v>0</v>
      </c>
      <c r="BA174">
        <v>0</v>
      </c>
      <c r="BB174">
        <v>0</v>
      </c>
      <c r="BC174">
        <v>0</v>
      </c>
      <c r="BD174">
        <v>0</v>
      </c>
      <c r="BF174">
        <v>0</v>
      </c>
      <c r="BG174">
        <v>0</v>
      </c>
      <c r="BH174">
        <v>0</v>
      </c>
      <c r="BI174">
        <v>0</v>
      </c>
      <c r="BK174">
        <v>0</v>
      </c>
      <c r="BL174">
        <v>0</v>
      </c>
      <c r="BM174">
        <v>0</v>
      </c>
      <c r="BN174">
        <v>0</v>
      </c>
      <c r="BP174">
        <v>0</v>
      </c>
      <c r="BQ174">
        <v>32</v>
      </c>
    </row>
    <row r="175" spans="1:69" x14ac:dyDescent="0.25">
      <c r="A175">
        <v>33</v>
      </c>
      <c r="B175" t="s">
        <v>102</v>
      </c>
      <c r="C175" t="s">
        <v>103</v>
      </c>
      <c r="D175" t="s">
        <v>104</v>
      </c>
      <c r="E175" t="s">
        <v>130</v>
      </c>
      <c r="F175" t="s">
        <v>58</v>
      </c>
      <c r="G175" t="s">
        <v>58</v>
      </c>
      <c r="H175" t="s">
        <v>49</v>
      </c>
      <c r="I175">
        <v>734818.07</v>
      </c>
      <c r="J175">
        <v>0</v>
      </c>
      <c r="K175">
        <v>734818.07</v>
      </c>
      <c r="L175">
        <v>0</v>
      </c>
      <c r="M175">
        <v>5.9862999535500172E-3</v>
      </c>
      <c r="N175">
        <v>0</v>
      </c>
      <c r="O175">
        <v>0</v>
      </c>
      <c r="P175">
        <v>0</v>
      </c>
      <c r="R175">
        <v>0</v>
      </c>
      <c r="S175">
        <v>658323.31000000006</v>
      </c>
      <c r="T175">
        <v>0</v>
      </c>
      <c r="U175">
        <v>658323.31000000006</v>
      </c>
      <c r="V175">
        <v>0</v>
      </c>
      <c r="W175">
        <v>3.2627547146657936E-2</v>
      </c>
      <c r="X175">
        <v>0</v>
      </c>
      <c r="Y175">
        <v>0</v>
      </c>
      <c r="Z175">
        <v>0</v>
      </c>
      <c r="AB175">
        <v>0</v>
      </c>
      <c r="AC175">
        <v>0</v>
      </c>
      <c r="AD175">
        <v>0</v>
      </c>
      <c r="AE175">
        <v>0</v>
      </c>
      <c r="AG175">
        <v>0</v>
      </c>
      <c r="AH175">
        <v>4323.75</v>
      </c>
      <c r="AI175">
        <v>0</v>
      </c>
      <c r="AJ175">
        <v>4323.75</v>
      </c>
      <c r="AK175">
        <v>0</v>
      </c>
      <c r="AL175">
        <v>1.464919235302796E-4</v>
      </c>
      <c r="AM175">
        <v>0</v>
      </c>
      <c r="AN175">
        <v>0</v>
      </c>
      <c r="AO175">
        <v>0</v>
      </c>
      <c r="AQ175">
        <v>0</v>
      </c>
      <c r="AR175">
        <v>50561.25</v>
      </c>
      <c r="AS175">
        <v>0</v>
      </c>
      <c r="AT175">
        <v>50561.25</v>
      </c>
      <c r="AU175">
        <v>0</v>
      </c>
      <c r="AV175">
        <v>4.0622627949456709E-2</v>
      </c>
      <c r="AW175">
        <v>9789.3799999999992</v>
      </c>
      <c r="AX175">
        <v>0</v>
      </c>
      <c r="AY175">
        <v>9789.3799999999992</v>
      </c>
      <c r="AZ175">
        <v>0</v>
      </c>
      <c r="BA175">
        <v>3.7216319198218986E-4</v>
      </c>
      <c r="BB175">
        <v>0</v>
      </c>
      <c r="BC175">
        <v>0</v>
      </c>
      <c r="BD175">
        <v>0</v>
      </c>
      <c r="BF175">
        <v>0</v>
      </c>
      <c r="BG175">
        <v>4256.1899999999996</v>
      </c>
      <c r="BH175">
        <v>0</v>
      </c>
      <c r="BI175">
        <v>4256.1899999999996</v>
      </c>
      <c r="BJ175">
        <v>0</v>
      </c>
      <c r="BK175">
        <v>1.6739069516535224E-3</v>
      </c>
      <c r="BL175">
        <v>7564.19</v>
      </c>
      <c r="BM175">
        <v>0</v>
      </c>
      <c r="BN175">
        <v>7564.19</v>
      </c>
      <c r="BO175">
        <v>0</v>
      </c>
      <c r="BP175">
        <v>1.1670222937221972E-3</v>
      </c>
      <c r="BQ175">
        <v>33</v>
      </c>
    </row>
    <row r="176" spans="1:69" x14ac:dyDescent="0.25">
      <c r="A176">
        <v>34</v>
      </c>
      <c r="B176" t="s">
        <v>102</v>
      </c>
      <c r="C176" t="s">
        <v>103</v>
      </c>
      <c r="D176" t="s">
        <v>104</v>
      </c>
      <c r="E176" t="s">
        <v>130</v>
      </c>
      <c r="F176" t="s">
        <v>58</v>
      </c>
      <c r="G176" t="s">
        <v>58</v>
      </c>
      <c r="H176" t="s">
        <v>698</v>
      </c>
      <c r="I176">
        <v>0</v>
      </c>
      <c r="J176">
        <v>0</v>
      </c>
      <c r="K176">
        <v>0</v>
      </c>
      <c r="M176">
        <v>0</v>
      </c>
      <c r="N176">
        <v>0</v>
      </c>
      <c r="O176">
        <v>0</v>
      </c>
      <c r="P176">
        <v>0</v>
      </c>
      <c r="R176">
        <v>0</v>
      </c>
      <c r="S176">
        <v>0</v>
      </c>
      <c r="T176">
        <v>0</v>
      </c>
      <c r="U176">
        <v>0</v>
      </c>
      <c r="W176">
        <v>0</v>
      </c>
      <c r="X176">
        <v>0</v>
      </c>
      <c r="Y176">
        <v>0</v>
      </c>
      <c r="Z176">
        <v>0</v>
      </c>
      <c r="AB176">
        <v>0</v>
      </c>
      <c r="AC176">
        <v>0</v>
      </c>
      <c r="AD176">
        <v>0</v>
      </c>
      <c r="AE176">
        <v>0</v>
      </c>
      <c r="AG176">
        <v>0</v>
      </c>
      <c r="AH176">
        <v>0</v>
      </c>
      <c r="AI176">
        <v>0</v>
      </c>
      <c r="AJ176">
        <v>0</v>
      </c>
      <c r="AL176">
        <v>0</v>
      </c>
      <c r="AM176">
        <v>0</v>
      </c>
      <c r="AN176">
        <v>0</v>
      </c>
      <c r="AO176">
        <v>0</v>
      </c>
      <c r="AQ176">
        <v>0</v>
      </c>
      <c r="AR176">
        <v>0</v>
      </c>
      <c r="AS176">
        <v>0</v>
      </c>
      <c r="AT176">
        <v>0</v>
      </c>
      <c r="AV176">
        <v>0</v>
      </c>
      <c r="AW176">
        <v>0</v>
      </c>
      <c r="AX176">
        <v>0</v>
      </c>
      <c r="AY176">
        <v>0</v>
      </c>
      <c r="BA176">
        <v>0</v>
      </c>
      <c r="BB176">
        <v>0</v>
      </c>
      <c r="BC176">
        <v>0</v>
      </c>
      <c r="BD176">
        <v>0</v>
      </c>
      <c r="BF176">
        <v>0</v>
      </c>
      <c r="BG176">
        <v>0</v>
      </c>
      <c r="BH176">
        <v>0</v>
      </c>
      <c r="BI176">
        <v>0</v>
      </c>
      <c r="BK176">
        <v>0</v>
      </c>
      <c r="BL176">
        <v>0</v>
      </c>
      <c r="BM176">
        <v>0</v>
      </c>
      <c r="BN176">
        <v>0</v>
      </c>
      <c r="BP176">
        <v>0</v>
      </c>
      <c r="BQ176">
        <v>34</v>
      </c>
    </row>
    <row r="177" spans="1:69" x14ac:dyDescent="0.25">
      <c r="A177">
        <v>999</v>
      </c>
      <c r="B177" t="s">
        <v>102</v>
      </c>
      <c r="C177" t="s">
        <v>103</v>
      </c>
      <c r="D177" t="s">
        <v>104</v>
      </c>
      <c r="E177" t="s">
        <v>120</v>
      </c>
      <c r="F177" t="s">
        <v>56</v>
      </c>
      <c r="G177" t="s">
        <v>56</v>
      </c>
      <c r="H177" t="s">
        <v>3</v>
      </c>
      <c r="I177">
        <v>7839808874.4000006</v>
      </c>
      <c r="J177">
        <v>4705740260.0100002</v>
      </c>
      <c r="K177">
        <v>12545549134.409988</v>
      </c>
      <c r="L177">
        <v>37.50924100327402</v>
      </c>
      <c r="M177">
        <v>99.999999999999915</v>
      </c>
      <c r="N177">
        <v>55105669.350000009</v>
      </c>
      <c r="O177">
        <v>90836928.290000007</v>
      </c>
      <c r="P177">
        <v>145942597.64000002</v>
      </c>
      <c r="Q177">
        <v>62.241545483567144</v>
      </c>
      <c r="R177">
        <v>100.00000000000003</v>
      </c>
      <c r="S177">
        <v>825227140.34000015</v>
      </c>
      <c r="T177">
        <v>1115997759.77</v>
      </c>
      <c r="U177">
        <v>1941224900.1099999</v>
      </c>
      <c r="V177">
        <v>57.489359409451311</v>
      </c>
      <c r="W177">
        <v>100.00000000000004</v>
      </c>
      <c r="X177">
        <v>2183394.0100000002</v>
      </c>
      <c r="Y177">
        <v>3121884740.4300003</v>
      </c>
      <c r="Z177">
        <v>3124068134.4400005</v>
      </c>
      <c r="AA177">
        <v>99.930110550857364</v>
      </c>
      <c r="AB177">
        <v>100.00000000000001</v>
      </c>
      <c r="AC177">
        <v>132025593.04000001</v>
      </c>
      <c r="AD177">
        <v>16782977.289999999</v>
      </c>
      <c r="AE177">
        <v>148808570.33000001</v>
      </c>
      <c r="AF177">
        <v>11.278233002831644</v>
      </c>
      <c r="AG177">
        <v>49.999999999999993</v>
      </c>
      <c r="AH177">
        <v>3073666154.3400006</v>
      </c>
      <c r="AI177">
        <v>181444140.81</v>
      </c>
      <c r="AJ177">
        <v>3255110295.1500006</v>
      </c>
      <c r="AK177">
        <v>5.5741318836521563</v>
      </c>
      <c r="AL177">
        <v>100.00000000000004</v>
      </c>
      <c r="AM177">
        <v>90606231.799999997</v>
      </c>
      <c r="AN177">
        <v>1.89</v>
      </c>
      <c r="AO177">
        <v>90606233.689999998</v>
      </c>
      <c r="AP177">
        <v>2.085949192487619E-6</v>
      </c>
      <c r="AQ177">
        <v>99.999999999999986</v>
      </c>
      <c r="AR177">
        <v>169370015.15999997</v>
      </c>
      <c r="AS177">
        <v>14464959.18</v>
      </c>
      <c r="AT177">
        <v>183834974.33999997</v>
      </c>
      <c r="AU177">
        <v>7.8684479011307609</v>
      </c>
      <c r="AV177">
        <v>99.999999999999957</v>
      </c>
      <c r="AW177">
        <v>2639951640.3300004</v>
      </c>
      <c r="AX177">
        <v>5256413.01</v>
      </c>
      <c r="AY177">
        <v>2645208053.3400002</v>
      </c>
      <c r="AZ177">
        <v>0.1987145398019991</v>
      </c>
      <c r="BA177">
        <v>100.00000000000001</v>
      </c>
      <c r="BB177">
        <v>0</v>
      </c>
      <c r="BC177">
        <v>65300160.020000003</v>
      </c>
      <c r="BD177">
        <v>65300160.020000003</v>
      </c>
      <c r="BE177">
        <v>100</v>
      </c>
      <c r="BF177">
        <v>100</v>
      </c>
      <c r="BG177">
        <v>224549179.28999999</v>
      </c>
      <c r="BH177">
        <v>11081238.329999998</v>
      </c>
      <c r="BI177">
        <v>235630417.62000003</v>
      </c>
      <c r="BJ177">
        <v>4.7028046896180671</v>
      </c>
      <c r="BK177">
        <v>99.999999999999986</v>
      </c>
      <c r="BL177">
        <v>627123856.73999989</v>
      </c>
      <c r="BM177">
        <v>82690940.98999998</v>
      </c>
      <c r="BN177">
        <v>709814797.7299999</v>
      </c>
      <c r="BO177">
        <v>11.649650198114642</v>
      </c>
      <c r="BP177">
        <v>99.999999999999972</v>
      </c>
      <c r="BQ177">
        <v>999</v>
      </c>
    </row>
    <row r="178" spans="1:69" x14ac:dyDescent="0.25">
      <c r="A178">
        <v>1</v>
      </c>
      <c r="B178" t="s">
        <v>102</v>
      </c>
      <c r="C178" t="s">
        <v>103</v>
      </c>
      <c r="D178" t="s">
        <v>104</v>
      </c>
      <c r="E178" t="s">
        <v>120</v>
      </c>
      <c r="F178" t="s">
        <v>56</v>
      </c>
      <c r="G178" t="s">
        <v>56</v>
      </c>
      <c r="H178" t="s">
        <v>19</v>
      </c>
      <c r="I178">
        <v>1622837375</v>
      </c>
      <c r="J178">
        <v>922861825.85000002</v>
      </c>
      <c r="K178">
        <v>2545699200.8500004</v>
      </c>
      <c r="L178">
        <v>36.251801687405155</v>
      </c>
      <c r="M178">
        <v>20.291652231209579</v>
      </c>
      <c r="N178">
        <v>6129542.5199999996</v>
      </c>
      <c r="O178">
        <v>129485.97</v>
      </c>
      <c r="P178">
        <v>6259028.4899999993</v>
      </c>
      <c r="Q178">
        <v>2.0687870363088892</v>
      </c>
      <c r="R178">
        <v>4.2886919865845412</v>
      </c>
      <c r="S178">
        <v>120121865.38</v>
      </c>
      <c r="T178">
        <v>281448926.25999999</v>
      </c>
      <c r="U178">
        <v>401570791.63999999</v>
      </c>
      <c r="V178">
        <v>70.087001375417074</v>
      </c>
      <c r="W178">
        <v>20.68646407828609</v>
      </c>
      <c r="X178">
        <v>0</v>
      </c>
      <c r="Y178">
        <v>571050997.36000001</v>
      </c>
      <c r="Z178">
        <v>571050997.36000001</v>
      </c>
      <c r="AA178">
        <v>100</v>
      </c>
      <c r="AB178">
        <v>18.279082682758546</v>
      </c>
      <c r="AC178">
        <v>18497693.719999999</v>
      </c>
      <c r="AD178">
        <v>0</v>
      </c>
      <c r="AE178">
        <v>18497693.719999999</v>
      </c>
      <c r="AF178">
        <v>0</v>
      </c>
      <c r="AG178">
        <v>6.2152649134990163</v>
      </c>
      <c r="AH178">
        <v>902364790.72000003</v>
      </c>
      <c r="AI178">
        <v>43723577.009999998</v>
      </c>
      <c r="AJ178">
        <v>946088367.73000002</v>
      </c>
      <c r="AK178">
        <v>4.6215108970114809</v>
      </c>
      <c r="AL178">
        <v>29.064710008125953</v>
      </c>
      <c r="AM178">
        <v>5679582.4800000004</v>
      </c>
      <c r="AN178">
        <v>0</v>
      </c>
      <c r="AO178">
        <v>5679582.4800000004</v>
      </c>
      <c r="AP178">
        <v>0</v>
      </c>
      <c r="AQ178">
        <v>6.2684235385305964</v>
      </c>
      <c r="AR178">
        <v>65814968.020000003</v>
      </c>
      <c r="AS178">
        <v>14925832.119999999</v>
      </c>
      <c r="AT178">
        <v>80740800.140000001</v>
      </c>
      <c r="AU178">
        <v>18.48610875061858</v>
      </c>
      <c r="AV178">
        <v>43.920260782733919</v>
      </c>
      <c r="AW178">
        <v>288237490.35000002</v>
      </c>
      <c r="AX178">
        <v>1509326.98</v>
      </c>
      <c r="AY178">
        <v>289746817.33000004</v>
      </c>
      <c r="AZ178">
        <v>0.52091235855784712</v>
      </c>
      <c r="BA178">
        <v>10.953649447881734</v>
      </c>
      <c r="BB178">
        <v>0</v>
      </c>
      <c r="BC178">
        <v>0</v>
      </c>
      <c r="BD178">
        <v>0</v>
      </c>
      <c r="BF178">
        <v>0</v>
      </c>
      <c r="BG178">
        <v>14745279.48</v>
      </c>
      <c r="BH178">
        <v>477537.85</v>
      </c>
      <c r="BI178">
        <v>15222817.33</v>
      </c>
      <c r="BJ178">
        <v>3.1369873240146147</v>
      </c>
      <c r="BK178">
        <v>6.4604635868997855</v>
      </c>
      <c r="BL178">
        <v>201246162.33000001</v>
      </c>
      <c r="BM178">
        <v>9596142.3000000007</v>
      </c>
      <c r="BN178">
        <v>210842304.63000003</v>
      </c>
      <c r="BO178">
        <v>4.5513362780016768</v>
      </c>
      <c r="BP178">
        <v>29.703847440808133</v>
      </c>
      <c r="BQ178">
        <v>1</v>
      </c>
    </row>
    <row r="179" spans="1:69" x14ac:dyDescent="0.25">
      <c r="A179">
        <v>2</v>
      </c>
      <c r="B179" t="s">
        <v>102</v>
      </c>
      <c r="C179" t="s">
        <v>103</v>
      </c>
      <c r="D179" t="s">
        <v>104</v>
      </c>
      <c r="E179" t="s">
        <v>120</v>
      </c>
      <c r="F179" t="s">
        <v>56</v>
      </c>
      <c r="G179" t="s">
        <v>56</v>
      </c>
      <c r="H179" t="s">
        <v>20</v>
      </c>
      <c r="I179">
        <v>1645749446.75</v>
      </c>
      <c r="J179">
        <v>414885629.36999995</v>
      </c>
      <c r="K179">
        <v>2060635076.1200004</v>
      </c>
      <c r="L179">
        <v>20.133872036731223</v>
      </c>
      <c r="M179">
        <v>16.425228214746532</v>
      </c>
      <c r="N179">
        <v>16924525.059999999</v>
      </c>
      <c r="O179">
        <v>0</v>
      </c>
      <c r="P179">
        <v>16924525.059999999</v>
      </c>
      <c r="Q179">
        <v>0</v>
      </c>
      <c r="R179">
        <v>11.596699890013003</v>
      </c>
      <c r="S179">
        <v>275503203.75999999</v>
      </c>
      <c r="T179">
        <v>114388599.13</v>
      </c>
      <c r="U179">
        <v>389891802.88999999</v>
      </c>
      <c r="V179">
        <v>29.33854938270462</v>
      </c>
      <c r="W179">
        <v>20.084834213073758</v>
      </c>
      <c r="X179">
        <v>0</v>
      </c>
      <c r="Y179">
        <v>195368193.49000001</v>
      </c>
      <c r="Z179">
        <v>195368193.49000001</v>
      </c>
      <c r="AA179">
        <v>100</v>
      </c>
      <c r="AB179">
        <v>6.2536470103274624</v>
      </c>
      <c r="AC179">
        <v>3176548.27</v>
      </c>
      <c r="AD179">
        <v>0</v>
      </c>
      <c r="AE179">
        <v>3176548.27</v>
      </c>
      <c r="AF179">
        <v>0</v>
      </c>
      <c r="AG179">
        <v>1.0673270574926028</v>
      </c>
      <c r="AH179">
        <v>621086362.62</v>
      </c>
      <c r="AI179">
        <v>45519513.490000002</v>
      </c>
      <c r="AJ179">
        <v>666605876.11000001</v>
      </c>
      <c r="AK179">
        <v>6.8285496905053673</v>
      </c>
      <c r="AL179">
        <v>20.4787492793476</v>
      </c>
      <c r="AM179">
        <v>35383872.280000001</v>
      </c>
      <c r="AN179">
        <v>0</v>
      </c>
      <c r="AO179">
        <v>35383872.280000001</v>
      </c>
      <c r="AP179">
        <v>0</v>
      </c>
      <c r="AQ179">
        <v>39.052359687593139</v>
      </c>
      <c r="AR179">
        <v>14987973.699999999</v>
      </c>
      <c r="AS179">
        <v>-534008.29</v>
      </c>
      <c r="AT179">
        <v>14453965.41</v>
      </c>
      <c r="AU179">
        <v>-3.6945452327604538</v>
      </c>
      <c r="AV179">
        <v>7.8624676625828593</v>
      </c>
      <c r="AW179">
        <v>563295891.03999996</v>
      </c>
      <c r="AX179">
        <v>299605.09000000003</v>
      </c>
      <c r="AY179">
        <v>563595496.13</v>
      </c>
      <c r="AZ179">
        <v>5.3159596209919419E-2</v>
      </c>
      <c r="BA179">
        <v>21.306282332626736</v>
      </c>
      <c r="BB179">
        <v>0</v>
      </c>
      <c r="BC179">
        <v>0</v>
      </c>
      <c r="BD179">
        <v>0</v>
      </c>
      <c r="BF179">
        <v>0</v>
      </c>
      <c r="BG179">
        <v>25773108.809999999</v>
      </c>
      <c r="BH179">
        <v>10040250</v>
      </c>
      <c r="BI179">
        <v>35813358.810000002</v>
      </c>
      <c r="BJ179">
        <v>28.034929796075161</v>
      </c>
      <c r="BK179">
        <v>15.198954011003798</v>
      </c>
      <c r="BL179">
        <v>89617961.209999993</v>
      </c>
      <c r="BM179">
        <v>49803476.460000001</v>
      </c>
      <c r="BN179">
        <v>139421437.66999999</v>
      </c>
      <c r="BO179">
        <v>35.721534143035498</v>
      </c>
      <c r="BP179">
        <v>19.641945774569951</v>
      </c>
      <c r="BQ179">
        <v>2</v>
      </c>
    </row>
    <row r="180" spans="1:69" x14ac:dyDescent="0.25">
      <c r="A180">
        <v>3</v>
      </c>
      <c r="B180" t="s">
        <v>102</v>
      </c>
      <c r="C180" t="s">
        <v>103</v>
      </c>
      <c r="D180" t="s">
        <v>104</v>
      </c>
      <c r="E180" t="s">
        <v>120</v>
      </c>
      <c r="F180" t="s">
        <v>56</v>
      </c>
      <c r="G180" t="s">
        <v>56</v>
      </c>
      <c r="H180" t="s">
        <v>21</v>
      </c>
      <c r="I180">
        <v>266923345.80000001</v>
      </c>
      <c r="J180">
        <v>1604504408.8700004</v>
      </c>
      <c r="K180">
        <v>1871427754.6700003</v>
      </c>
      <c r="L180">
        <v>85.736914228512759</v>
      </c>
      <c r="M180">
        <v>14.917065284428551</v>
      </c>
      <c r="N180">
        <v>4454601.63</v>
      </c>
      <c r="O180">
        <v>372239.93</v>
      </c>
      <c r="P180">
        <v>4826841.5599999996</v>
      </c>
      <c r="Q180">
        <v>7.711873807600182</v>
      </c>
      <c r="R180">
        <v>3.3073562058327086</v>
      </c>
      <c r="S180">
        <v>32490281.850000001</v>
      </c>
      <c r="T180">
        <v>1367110.11</v>
      </c>
      <c r="U180">
        <v>33857391.960000001</v>
      </c>
      <c r="V180">
        <v>4.0378482536845697</v>
      </c>
      <c r="W180">
        <v>1.744125163348228</v>
      </c>
      <c r="X180">
        <v>0</v>
      </c>
      <c r="Y180">
        <v>1600735882.8800001</v>
      </c>
      <c r="Z180">
        <v>1600735882.8800001</v>
      </c>
      <c r="AA180">
        <v>99.999999999999986</v>
      </c>
      <c r="AB180">
        <v>51.23882751574294</v>
      </c>
      <c r="AC180">
        <v>2599576.96</v>
      </c>
      <c r="AD180">
        <v>0.15</v>
      </c>
      <c r="AE180">
        <v>2599577.11</v>
      </c>
      <c r="AF180">
        <v>5.7701692872653436E-6</v>
      </c>
      <c r="AG180">
        <v>0.87346350557469243</v>
      </c>
      <c r="AH180">
        <v>61271519.619999997</v>
      </c>
      <c r="AI180">
        <v>1925109.78</v>
      </c>
      <c r="AJ180">
        <v>63196629.399999999</v>
      </c>
      <c r="AK180">
        <v>3.0462222404538557</v>
      </c>
      <c r="AL180">
        <v>1.9414589267270228</v>
      </c>
      <c r="AM180">
        <v>0</v>
      </c>
      <c r="AN180">
        <v>1.89</v>
      </c>
      <c r="AO180">
        <v>1.89</v>
      </c>
      <c r="AP180">
        <v>100</v>
      </c>
      <c r="AQ180">
        <v>2.0859491924876186E-6</v>
      </c>
      <c r="AR180">
        <v>846673.36</v>
      </c>
      <c r="AS180">
        <v>0</v>
      </c>
      <c r="AT180">
        <v>846673.36</v>
      </c>
      <c r="AU180">
        <v>0</v>
      </c>
      <c r="AV180">
        <v>0.46056163308407805</v>
      </c>
      <c r="AW180">
        <v>149365211.40000001</v>
      </c>
      <c r="AX180">
        <v>64090.65</v>
      </c>
      <c r="AY180">
        <v>149429302.05000001</v>
      </c>
      <c r="AZ180">
        <v>4.2890282642526735E-2</v>
      </c>
      <c r="BA180">
        <v>5.649056672926787</v>
      </c>
      <c r="BB180">
        <v>0</v>
      </c>
      <c r="BC180">
        <v>0</v>
      </c>
      <c r="BD180">
        <v>0</v>
      </c>
      <c r="BF180">
        <v>0</v>
      </c>
      <c r="BG180">
        <v>3526577.71</v>
      </c>
      <c r="BH180">
        <v>1.26</v>
      </c>
      <c r="BI180">
        <v>3526578.9699999997</v>
      </c>
      <c r="BJ180">
        <v>3.5728676735119305E-5</v>
      </c>
      <c r="BK180">
        <v>1.4966569280912176</v>
      </c>
      <c r="BL180">
        <v>12368903.27</v>
      </c>
      <c r="BM180">
        <v>39972.22</v>
      </c>
      <c r="BN180">
        <v>12408875.49</v>
      </c>
      <c r="BO180">
        <v>0.32212604624982016</v>
      </c>
      <c r="BP180">
        <v>1.7481849532700358</v>
      </c>
      <c r="BQ180">
        <v>3</v>
      </c>
    </row>
    <row r="181" spans="1:69" x14ac:dyDescent="0.25">
      <c r="A181">
        <v>4</v>
      </c>
      <c r="B181" t="s">
        <v>102</v>
      </c>
      <c r="C181" t="s">
        <v>103</v>
      </c>
      <c r="D181" t="s">
        <v>104</v>
      </c>
      <c r="E181" t="s">
        <v>120</v>
      </c>
      <c r="F181" t="s">
        <v>56</v>
      </c>
      <c r="G181" t="s">
        <v>56</v>
      </c>
      <c r="H181" t="s">
        <v>23</v>
      </c>
      <c r="I181">
        <v>998782276.96999991</v>
      </c>
      <c r="J181">
        <v>292967885.24000001</v>
      </c>
      <c r="K181">
        <v>1291750162.21</v>
      </c>
      <c r="L181">
        <v>22.679918594999346</v>
      </c>
      <c r="M181">
        <v>10.296481631616912</v>
      </c>
      <c r="N181">
        <v>50425.89</v>
      </c>
      <c r="O181">
        <v>0</v>
      </c>
      <c r="P181">
        <v>50425.89</v>
      </c>
      <c r="Q181">
        <v>0</v>
      </c>
      <c r="R181">
        <v>3.4551865470002607E-2</v>
      </c>
      <c r="S181">
        <v>19249017.91</v>
      </c>
      <c r="T181">
        <v>2278015</v>
      </c>
      <c r="U181">
        <v>21527032.91</v>
      </c>
      <c r="V181">
        <v>10.582113241169379</v>
      </c>
      <c r="W181">
        <v>1.108940695577322</v>
      </c>
      <c r="X181">
        <v>378203.52</v>
      </c>
      <c r="Y181">
        <v>218467001.59999999</v>
      </c>
      <c r="Z181">
        <v>218845205.12</v>
      </c>
      <c r="AA181">
        <v>99.827182176647355</v>
      </c>
      <c r="AB181">
        <v>7.0051354740772567</v>
      </c>
      <c r="AC181">
        <v>2102496.27</v>
      </c>
      <c r="AD181">
        <v>0</v>
      </c>
      <c r="AE181">
        <v>2102496.27</v>
      </c>
      <c r="AF181">
        <v>0</v>
      </c>
      <c r="AG181">
        <v>0.70644327317219491</v>
      </c>
      <c r="AH181">
        <v>468732170.13</v>
      </c>
      <c r="AI181">
        <v>50398872.020000003</v>
      </c>
      <c r="AJ181">
        <v>519131042.14999998</v>
      </c>
      <c r="AK181">
        <v>9.7083140725453916</v>
      </c>
      <c r="AL181">
        <v>15.948185931625332</v>
      </c>
      <c r="AM181">
        <v>19796237.210000001</v>
      </c>
      <c r="AN181">
        <v>0</v>
      </c>
      <c r="AO181">
        <v>19796237.210000001</v>
      </c>
      <c r="AP181">
        <v>0</v>
      </c>
      <c r="AQ181">
        <v>21.848648160049127</v>
      </c>
      <c r="AR181">
        <v>12096692.550000001</v>
      </c>
      <c r="AS181">
        <v>78748.14</v>
      </c>
      <c r="AT181">
        <v>12175440.690000001</v>
      </c>
      <c r="AU181">
        <v>0.64677856025924263</v>
      </c>
      <c r="AV181">
        <v>6.6230273829623449</v>
      </c>
      <c r="AW181">
        <v>315250984.36000001</v>
      </c>
      <c r="AX181">
        <v>601998.91</v>
      </c>
      <c r="AY181">
        <v>315852983.27000004</v>
      </c>
      <c r="AZ181">
        <v>0.19059465697222633</v>
      </c>
      <c r="BA181">
        <v>11.940572420047827</v>
      </c>
      <c r="BB181">
        <v>0</v>
      </c>
      <c r="BC181">
        <v>0</v>
      </c>
      <c r="BD181">
        <v>0</v>
      </c>
      <c r="BF181">
        <v>0</v>
      </c>
      <c r="BG181">
        <v>11547725.720000001</v>
      </c>
      <c r="BH181">
        <v>145428</v>
      </c>
      <c r="BI181">
        <v>11693153.720000001</v>
      </c>
      <c r="BJ181">
        <v>1.2437021139238045</v>
      </c>
      <c r="BK181">
        <v>4.9624975578736557</v>
      </c>
      <c r="BL181">
        <v>149578323.41</v>
      </c>
      <c r="BM181">
        <v>20997821.57</v>
      </c>
      <c r="BN181">
        <v>170576144.97999999</v>
      </c>
      <c r="BO181">
        <v>12.309940274744742</v>
      </c>
      <c r="BP181">
        <v>24.031077617077784</v>
      </c>
      <c r="BQ181">
        <v>4</v>
      </c>
    </row>
    <row r="182" spans="1:69" x14ac:dyDescent="0.25">
      <c r="A182">
        <v>5</v>
      </c>
      <c r="B182" t="s">
        <v>102</v>
      </c>
      <c r="C182" t="s">
        <v>103</v>
      </c>
      <c r="D182" t="s">
        <v>104</v>
      </c>
      <c r="E182" t="s">
        <v>120</v>
      </c>
      <c r="F182" t="s">
        <v>56</v>
      </c>
      <c r="G182" t="s">
        <v>56</v>
      </c>
      <c r="H182" t="s">
        <v>22</v>
      </c>
      <c r="I182">
        <v>1029380039.36</v>
      </c>
      <c r="J182">
        <v>213567380.75</v>
      </c>
      <c r="K182">
        <v>1242947420.1100001</v>
      </c>
      <c r="L182">
        <v>17.182334288211436</v>
      </c>
      <c r="M182">
        <v>9.9074772000281559</v>
      </c>
      <c r="N182">
        <v>4437128.57</v>
      </c>
      <c r="O182">
        <v>0</v>
      </c>
      <c r="P182">
        <v>4437128.57</v>
      </c>
      <c r="Q182">
        <v>0</v>
      </c>
      <c r="R182">
        <v>3.0403245123436604</v>
      </c>
      <c r="S182">
        <v>158400531.13</v>
      </c>
      <c r="T182">
        <v>153320367.97</v>
      </c>
      <c r="U182">
        <v>311720899.10000002</v>
      </c>
      <c r="V182">
        <v>49.185142354159204</v>
      </c>
      <c r="W182">
        <v>16.057948725175347</v>
      </c>
      <c r="X182">
        <v>0</v>
      </c>
      <c r="Y182">
        <v>41016248.359999999</v>
      </c>
      <c r="Z182">
        <v>41016248.359999999</v>
      </c>
      <c r="AA182">
        <v>100</v>
      </c>
      <c r="AB182">
        <v>1.3129114537494651</v>
      </c>
      <c r="AC182">
        <v>25564657.329999998</v>
      </c>
      <c r="AD182">
        <v>331294.53000000003</v>
      </c>
      <c r="AE182">
        <v>25895951.859999999</v>
      </c>
      <c r="AF182">
        <v>1.2793294171655138</v>
      </c>
      <c r="AG182">
        <v>8.7010955762066526</v>
      </c>
      <c r="AH182">
        <v>510689332.06</v>
      </c>
      <c r="AI182">
        <v>18267083.199999999</v>
      </c>
      <c r="AJ182">
        <v>528956415.25999999</v>
      </c>
      <c r="AK182">
        <v>3.4534193504432893</v>
      </c>
      <c r="AL182">
        <v>16.250030484316511</v>
      </c>
      <c r="AM182">
        <v>1231913.57</v>
      </c>
      <c r="AN182">
        <v>0</v>
      </c>
      <c r="AO182">
        <v>1231913.57</v>
      </c>
      <c r="AP182">
        <v>0</v>
      </c>
      <c r="AQ182">
        <v>1.3596344532042537</v>
      </c>
      <c r="AR182">
        <v>20391698.41</v>
      </c>
      <c r="AS182">
        <v>-35148.75</v>
      </c>
      <c r="AT182">
        <v>20356549.66</v>
      </c>
      <c r="AU182">
        <v>-0.17266555770532283</v>
      </c>
      <c r="AV182">
        <v>11.073273588490766</v>
      </c>
      <c r="AW182">
        <v>255113425.68000001</v>
      </c>
      <c r="AX182">
        <v>576467.36</v>
      </c>
      <c r="AY182">
        <v>255689893.04000002</v>
      </c>
      <c r="AZ182">
        <v>0.22545566942288864</v>
      </c>
      <c r="BA182">
        <v>9.6661543396237022</v>
      </c>
      <c r="BB182">
        <v>0</v>
      </c>
      <c r="BC182">
        <v>0</v>
      </c>
      <c r="BD182">
        <v>0</v>
      </c>
      <c r="BF182">
        <v>0</v>
      </c>
      <c r="BG182">
        <v>10372139.859999999</v>
      </c>
      <c r="BH182">
        <v>40571.599999999999</v>
      </c>
      <c r="BI182">
        <v>10412711.459999999</v>
      </c>
      <c r="BJ182">
        <v>0.3896353044627629</v>
      </c>
      <c r="BK182">
        <v>4.4190862814632546</v>
      </c>
      <c r="BL182">
        <v>43179212.75</v>
      </c>
      <c r="BM182">
        <v>50496.480000000003</v>
      </c>
      <c r="BN182">
        <v>43229709.229999997</v>
      </c>
      <c r="BO182">
        <v>0.11680966839572704</v>
      </c>
      <c r="BP182">
        <v>6.0902800798531329</v>
      </c>
      <c r="BQ182">
        <v>5</v>
      </c>
    </row>
    <row r="183" spans="1:69" x14ac:dyDescent="0.25">
      <c r="A183">
        <v>6</v>
      </c>
      <c r="B183" t="s">
        <v>102</v>
      </c>
      <c r="C183" t="s">
        <v>103</v>
      </c>
      <c r="D183" t="s">
        <v>104</v>
      </c>
      <c r="E183" t="s">
        <v>120</v>
      </c>
      <c r="F183" t="s">
        <v>56</v>
      </c>
      <c r="G183" t="s">
        <v>56</v>
      </c>
      <c r="H183" t="s">
        <v>25</v>
      </c>
      <c r="I183">
        <v>737679821.8499999</v>
      </c>
      <c r="J183">
        <v>44352765.459999993</v>
      </c>
      <c r="K183">
        <v>782032587.31000006</v>
      </c>
      <c r="L183">
        <v>5.6714727978999706</v>
      </c>
      <c r="M183">
        <v>6.2335460881902485</v>
      </c>
      <c r="N183">
        <v>1362610.01</v>
      </c>
      <c r="O183">
        <v>0</v>
      </c>
      <c r="P183">
        <v>1362610.01</v>
      </c>
      <c r="Q183">
        <v>0</v>
      </c>
      <c r="R183">
        <v>0.93366161219165222</v>
      </c>
      <c r="S183">
        <v>32660354.719999999</v>
      </c>
      <c r="T183">
        <v>17207.91</v>
      </c>
      <c r="U183">
        <v>32677562.629999999</v>
      </c>
      <c r="V183">
        <v>5.2659710869017162E-2</v>
      </c>
      <c r="W183">
        <v>1.6833475929629962</v>
      </c>
      <c r="X183">
        <v>1665340.34</v>
      </c>
      <c r="Y183">
        <v>22802829.219999999</v>
      </c>
      <c r="Z183">
        <v>24468169.559999999</v>
      </c>
      <c r="AA183">
        <v>93.193849928510957</v>
      </c>
      <c r="AB183">
        <v>0.78321497826058151</v>
      </c>
      <c r="AC183">
        <v>4199275.1500000004</v>
      </c>
      <c r="AD183">
        <v>0</v>
      </c>
      <c r="AE183">
        <v>4199275.1500000004</v>
      </c>
      <c r="AF183">
        <v>0</v>
      </c>
      <c r="AG183">
        <v>1.4109654909954539</v>
      </c>
      <c r="AH183">
        <v>323360223.08999997</v>
      </c>
      <c r="AI183">
        <v>17377673.780000001</v>
      </c>
      <c r="AJ183">
        <v>340737896.87</v>
      </c>
      <c r="AK183">
        <v>5.1000120443397625</v>
      </c>
      <c r="AL183">
        <v>10.467783453534205</v>
      </c>
      <c r="AM183">
        <v>10424026.41</v>
      </c>
      <c r="AN183">
        <v>0</v>
      </c>
      <c r="AO183">
        <v>10424026.41</v>
      </c>
      <c r="AP183">
        <v>0</v>
      </c>
      <c r="AQ183">
        <v>11.504756334607995</v>
      </c>
      <c r="AR183">
        <v>45356894.439999998</v>
      </c>
      <c r="AS183">
        <v>0.01</v>
      </c>
      <c r="AT183">
        <v>45356894.449999996</v>
      </c>
      <c r="AU183">
        <v>2.2047364841134976E-8</v>
      </c>
      <c r="AV183">
        <v>24.672614453718204</v>
      </c>
      <c r="AW183">
        <v>196805807.15000001</v>
      </c>
      <c r="AX183">
        <v>1855847.3</v>
      </c>
      <c r="AY183">
        <v>198661654.45000002</v>
      </c>
      <c r="AZ183">
        <v>0.93417489406194754</v>
      </c>
      <c r="BA183">
        <v>7.510246848037446</v>
      </c>
      <c r="BB183">
        <v>0</v>
      </c>
      <c r="BC183">
        <v>0</v>
      </c>
      <c r="BD183">
        <v>0</v>
      </c>
      <c r="BF183">
        <v>0</v>
      </c>
      <c r="BG183">
        <v>54828256.119999997</v>
      </c>
      <c r="BH183">
        <v>360000</v>
      </c>
      <c r="BI183">
        <v>55188256.119999997</v>
      </c>
      <c r="BJ183">
        <v>0.65231269351440424</v>
      </c>
      <c r="BK183">
        <v>23.421533042054786</v>
      </c>
      <c r="BL183">
        <v>67017034.420000002</v>
      </c>
      <c r="BM183">
        <v>1939207.24</v>
      </c>
      <c r="BN183">
        <v>68956241.659999996</v>
      </c>
      <c r="BO183">
        <v>2.8122287313185916</v>
      </c>
      <c r="BP183">
        <v>9.7146807703253373</v>
      </c>
      <c r="BQ183">
        <v>6</v>
      </c>
    </row>
    <row r="184" spans="1:69" x14ac:dyDescent="0.25">
      <c r="A184">
        <v>7</v>
      </c>
      <c r="B184" t="s">
        <v>102</v>
      </c>
      <c r="C184" t="s">
        <v>103</v>
      </c>
      <c r="D184" t="s">
        <v>104</v>
      </c>
      <c r="E184" t="s">
        <v>120</v>
      </c>
      <c r="F184" t="s">
        <v>56</v>
      </c>
      <c r="G184" t="s">
        <v>56</v>
      </c>
      <c r="H184" t="s">
        <v>24</v>
      </c>
      <c r="I184">
        <v>316854160.03000003</v>
      </c>
      <c r="J184">
        <v>344641698.44</v>
      </c>
      <c r="K184">
        <v>661495858.47000003</v>
      </c>
      <c r="L184">
        <v>52.100356189248927</v>
      </c>
      <c r="M184">
        <v>5.2727533197861041</v>
      </c>
      <c r="N184">
        <v>145718.09</v>
      </c>
      <c r="O184">
        <v>0</v>
      </c>
      <c r="P184">
        <v>145718.09</v>
      </c>
      <c r="Q184">
        <v>0</v>
      </c>
      <c r="R184">
        <v>9.9846167161863342E-2</v>
      </c>
      <c r="S184">
        <v>45416492.840000004</v>
      </c>
      <c r="T184">
        <v>324846762.57999998</v>
      </c>
      <c r="U184">
        <v>370263255.41999996</v>
      </c>
      <c r="V184">
        <v>87.733999478699886</v>
      </c>
      <c r="W184">
        <v>19.073691842661766</v>
      </c>
      <c r="X184">
        <v>0</v>
      </c>
      <c r="Y184">
        <v>0</v>
      </c>
      <c r="Z184">
        <v>0</v>
      </c>
      <c r="AB184">
        <v>0</v>
      </c>
      <c r="AC184">
        <v>74901883.090000004</v>
      </c>
      <c r="AD184">
        <v>16378704.98</v>
      </c>
      <c r="AE184">
        <v>91280588.070000008</v>
      </c>
      <c r="AF184">
        <v>17.943250943387572</v>
      </c>
      <c r="AG184">
        <v>30.670474108975995</v>
      </c>
      <c r="AH184">
        <v>108417563.16</v>
      </c>
      <c r="AI184">
        <v>3387416.18</v>
      </c>
      <c r="AJ184">
        <v>111804979.34</v>
      </c>
      <c r="AK184">
        <v>3.0297543096885113</v>
      </c>
      <c r="AL184">
        <v>3.4347524108963534</v>
      </c>
      <c r="AM184">
        <v>1144342.05</v>
      </c>
      <c r="AN184">
        <v>0</v>
      </c>
      <c r="AO184">
        <v>1144342.05</v>
      </c>
      <c r="AP184">
        <v>0</v>
      </c>
      <c r="AQ184">
        <v>1.2629837963635588</v>
      </c>
      <c r="AR184">
        <v>1570301.19</v>
      </c>
      <c r="AS184">
        <v>28814.67</v>
      </c>
      <c r="AT184">
        <v>1599115.8599999999</v>
      </c>
      <c r="AU184">
        <v>1.8019125893729804</v>
      </c>
      <c r="AV184">
        <v>0.8698648696969159</v>
      </c>
      <c r="AW184">
        <v>62462040.420000002</v>
      </c>
      <c r="AX184">
        <v>0.03</v>
      </c>
      <c r="AY184">
        <v>62462040.450000003</v>
      </c>
      <c r="AZ184">
        <v>4.8029170651276725E-8</v>
      </c>
      <c r="BA184">
        <v>2.3613280766755436</v>
      </c>
      <c r="BB184">
        <v>0</v>
      </c>
      <c r="BC184">
        <v>0</v>
      </c>
      <c r="BD184">
        <v>0</v>
      </c>
      <c r="BF184">
        <v>0</v>
      </c>
      <c r="BG184">
        <v>965778.62</v>
      </c>
      <c r="BH184">
        <v>0</v>
      </c>
      <c r="BI184">
        <v>965778.62</v>
      </c>
      <c r="BJ184">
        <v>0</v>
      </c>
      <c r="BK184">
        <v>0.40987009646500994</v>
      </c>
      <c r="BL184">
        <v>21830040.57</v>
      </c>
      <c r="BM184">
        <v>0</v>
      </c>
      <c r="BN184">
        <v>21830040.57</v>
      </c>
      <c r="BO184">
        <v>0</v>
      </c>
      <c r="BP184">
        <v>3.0754558287334732</v>
      </c>
      <c r="BQ184">
        <v>7</v>
      </c>
    </row>
    <row r="185" spans="1:69" x14ac:dyDescent="0.25">
      <c r="A185">
        <v>8</v>
      </c>
      <c r="B185" t="s">
        <v>102</v>
      </c>
      <c r="C185" t="s">
        <v>103</v>
      </c>
      <c r="D185" t="s">
        <v>104</v>
      </c>
      <c r="E185" t="s">
        <v>120</v>
      </c>
      <c r="F185" t="s">
        <v>56</v>
      </c>
      <c r="G185" t="s">
        <v>56</v>
      </c>
      <c r="H185" t="s">
        <v>26</v>
      </c>
      <c r="I185">
        <v>20549689.689999998</v>
      </c>
      <c r="J185">
        <v>335190413.19</v>
      </c>
      <c r="K185">
        <v>355740102.88</v>
      </c>
      <c r="L185">
        <v>94.22339805840447</v>
      </c>
      <c r="M185">
        <v>2.8355881362281239</v>
      </c>
      <c r="N185">
        <v>19549647.489999998</v>
      </c>
      <c r="O185">
        <v>0</v>
      </c>
      <c r="P185">
        <v>19549647.489999998</v>
      </c>
      <c r="Q185">
        <v>0</v>
      </c>
      <c r="R185">
        <v>13.395436155126943</v>
      </c>
      <c r="S185">
        <v>1000042.2</v>
      </c>
      <c r="T185">
        <v>17958.23</v>
      </c>
      <c r="U185">
        <v>1018000.4299999999</v>
      </c>
      <c r="V185">
        <v>1.7640689994600494</v>
      </c>
      <c r="W185">
        <v>5.2441138064029322E-2</v>
      </c>
      <c r="X185">
        <v>0</v>
      </c>
      <c r="Y185">
        <v>335172454.95999998</v>
      </c>
      <c r="Z185">
        <v>335172454.95999998</v>
      </c>
      <c r="AA185">
        <v>100</v>
      </c>
      <c r="AB185">
        <v>10.728717829967584</v>
      </c>
      <c r="AC185">
        <v>0</v>
      </c>
      <c r="AD185">
        <v>0</v>
      </c>
      <c r="AE185">
        <v>0</v>
      </c>
      <c r="AG185">
        <v>0</v>
      </c>
      <c r="AH185">
        <v>0</v>
      </c>
      <c r="AI185">
        <v>0</v>
      </c>
      <c r="AJ185">
        <v>0</v>
      </c>
      <c r="AL185">
        <v>0</v>
      </c>
      <c r="AM185">
        <v>0</v>
      </c>
      <c r="AN185">
        <v>0</v>
      </c>
      <c r="AO185">
        <v>0</v>
      </c>
      <c r="AQ185">
        <v>0</v>
      </c>
      <c r="AR185">
        <v>0</v>
      </c>
      <c r="AS185">
        <v>0</v>
      </c>
      <c r="AT185">
        <v>0</v>
      </c>
      <c r="AV185">
        <v>0</v>
      </c>
      <c r="AW185">
        <v>0</v>
      </c>
      <c r="AX185">
        <v>0</v>
      </c>
      <c r="AY185">
        <v>0</v>
      </c>
      <c r="BA185">
        <v>0</v>
      </c>
      <c r="BB185">
        <v>0</v>
      </c>
      <c r="BC185">
        <v>0</v>
      </c>
      <c r="BD185">
        <v>0</v>
      </c>
      <c r="BF185">
        <v>0</v>
      </c>
      <c r="BG185">
        <v>0</v>
      </c>
      <c r="BH185">
        <v>0</v>
      </c>
      <c r="BI185">
        <v>0</v>
      </c>
      <c r="BK185">
        <v>0</v>
      </c>
      <c r="BL185">
        <v>0</v>
      </c>
      <c r="BM185">
        <v>0</v>
      </c>
      <c r="BN185">
        <v>0</v>
      </c>
      <c r="BP185">
        <v>0</v>
      </c>
      <c r="BQ185">
        <v>8</v>
      </c>
    </row>
    <row r="186" spans="1:69" x14ac:dyDescent="0.25">
      <c r="A186">
        <v>9</v>
      </c>
      <c r="B186" t="s">
        <v>102</v>
      </c>
      <c r="C186" t="s">
        <v>103</v>
      </c>
      <c r="D186" t="s">
        <v>104</v>
      </c>
      <c r="E186" t="s">
        <v>120</v>
      </c>
      <c r="F186" t="s">
        <v>56</v>
      </c>
      <c r="G186" t="s">
        <v>56</v>
      </c>
      <c r="H186" t="s">
        <v>27</v>
      </c>
      <c r="I186">
        <v>54160338.850000001</v>
      </c>
      <c r="J186">
        <v>241317373.87999997</v>
      </c>
      <c r="K186">
        <v>295477712.72999996</v>
      </c>
      <c r="L186">
        <v>81.670245667736594</v>
      </c>
      <c r="M186">
        <v>2.35523937265976</v>
      </c>
      <c r="N186">
        <v>712429.16</v>
      </c>
      <c r="O186">
        <v>90335202.390000001</v>
      </c>
      <c r="P186">
        <v>91047631.549999997</v>
      </c>
      <c r="Q186">
        <v>99.21752038150629</v>
      </c>
      <c r="R186">
        <v>62.385919548033073</v>
      </c>
      <c r="S186">
        <v>2603330.66</v>
      </c>
      <c r="T186">
        <v>150814854.5</v>
      </c>
      <c r="U186">
        <v>153418185.16</v>
      </c>
      <c r="V186">
        <v>98.303114681427772</v>
      </c>
      <c r="W186">
        <v>7.9031638812847795</v>
      </c>
      <c r="X186">
        <v>0</v>
      </c>
      <c r="Y186">
        <v>73716.94</v>
      </c>
      <c r="Z186">
        <v>73716.94</v>
      </c>
      <c r="AA186">
        <v>100</v>
      </c>
      <c r="AB186">
        <v>2.3596457192254553E-3</v>
      </c>
      <c r="AC186">
        <v>58284</v>
      </c>
      <c r="AD186">
        <v>72977.600000000006</v>
      </c>
      <c r="AE186">
        <v>131261.6</v>
      </c>
      <c r="AF186">
        <v>55.597067230629527</v>
      </c>
      <c r="AG186">
        <v>4.4104180192347915E-2</v>
      </c>
      <c r="AH186">
        <v>10120323.24</v>
      </c>
      <c r="AI186">
        <v>0</v>
      </c>
      <c r="AJ186">
        <v>10120323.24</v>
      </c>
      <c r="AK186">
        <v>0</v>
      </c>
      <c r="AL186">
        <v>0.3109056935821477</v>
      </c>
      <c r="AM186">
        <v>9152680.0899999999</v>
      </c>
      <c r="AN186">
        <v>0</v>
      </c>
      <c r="AO186">
        <v>9152680.0899999999</v>
      </c>
      <c r="AP186">
        <v>0</v>
      </c>
      <c r="AQ186">
        <v>10.101600869223812</v>
      </c>
      <c r="AR186">
        <v>67276.78</v>
      </c>
      <c r="AS186">
        <v>0</v>
      </c>
      <c r="AT186">
        <v>67276.78</v>
      </c>
      <c r="AU186">
        <v>0</v>
      </c>
      <c r="AV186">
        <v>3.6596289820005956E-2</v>
      </c>
      <c r="AW186">
        <v>13939456.42</v>
      </c>
      <c r="AX186">
        <v>20622.45</v>
      </c>
      <c r="AY186">
        <v>13960078.869999999</v>
      </c>
      <c r="AZ186">
        <v>0.1477244519321258</v>
      </c>
      <c r="BA186">
        <v>0.52774974930131335</v>
      </c>
      <c r="BB186">
        <v>0</v>
      </c>
      <c r="BC186">
        <v>0</v>
      </c>
      <c r="BD186">
        <v>0</v>
      </c>
      <c r="BF186">
        <v>0</v>
      </c>
      <c r="BG186">
        <v>14253710.890000001</v>
      </c>
      <c r="BH186">
        <v>0</v>
      </c>
      <c r="BI186">
        <v>14253710.890000001</v>
      </c>
      <c r="BJ186">
        <v>0</v>
      </c>
      <c r="BK186">
        <v>6.0491811855067388</v>
      </c>
      <c r="BL186">
        <v>3252847.61</v>
      </c>
      <c r="BM186">
        <v>0</v>
      </c>
      <c r="BN186">
        <v>3252847.61</v>
      </c>
      <c r="BO186">
        <v>0</v>
      </c>
      <c r="BP186">
        <v>0.45826708888046047</v>
      </c>
      <c r="BQ186">
        <v>9</v>
      </c>
    </row>
    <row r="187" spans="1:69" x14ac:dyDescent="0.25">
      <c r="A187">
        <v>10</v>
      </c>
      <c r="B187" t="s">
        <v>102</v>
      </c>
      <c r="C187" t="s">
        <v>103</v>
      </c>
      <c r="D187" t="s">
        <v>104</v>
      </c>
      <c r="E187" t="s">
        <v>120</v>
      </c>
      <c r="F187" t="s">
        <v>56</v>
      </c>
      <c r="G187" t="s">
        <v>56</v>
      </c>
      <c r="H187" t="s">
        <v>28</v>
      </c>
      <c r="I187">
        <v>179793709.25999999</v>
      </c>
      <c r="J187">
        <v>41744.03</v>
      </c>
      <c r="K187">
        <v>179835453.28999999</v>
      </c>
      <c r="L187">
        <v>2.3212347307671417E-2</v>
      </c>
      <c r="M187">
        <v>1.4334601966265978</v>
      </c>
      <c r="N187">
        <v>34283.56</v>
      </c>
      <c r="O187">
        <v>0</v>
      </c>
      <c r="P187">
        <v>34283.56</v>
      </c>
      <c r="Q187">
        <v>0</v>
      </c>
      <c r="R187">
        <v>2.3491126343090082E-2</v>
      </c>
      <c r="S187">
        <v>364083.52</v>
      </c>
      <c r="T187">
        <v>0</v>
      </c>
      <c r="U187">
        <v>364083.52</v>
      </c>
      <c r="V187">
        <v>0</v>
      </c>
      <c r="W187">
        <v>1.8755349778347127E-2</v>
      </c>
      <c r="X187">
        <v>0</v>
      </c>
      <c r="Y187">
        <v>0</v>
      </c>
      <c r="Z187">
        <v>0</v>
      </c>
      <c r="AB187">
        <v>0</v>
      </c>
      <c r="AC187">
        <v>57981.9</v>
      </c>
      <c r="AD187">
        <v>0</v>
      </c>
      <c r="AE187">
        <v>57981.9</v>
      </c>
      <c r="AF187">
        <v>0</v>
      </c>
      <c r="AG187">
        <v>1.9482043228900896E-2</v>
      </c>
      <c r="AH187">
        <v>189987.33</v>
      </c>
      <c r="AI187">
        <v>0</v>
      </c>
      <c r="AJ187">
        <v>189987.33</v>
      </c>
      <c r="AK187">
        <v>0</v>
      </c>
      <c r="AL187">
        <v>5.8365865600030356E-3</v>
      </c>
      <c r="AM187">
        <v>155509.48000000001</v>
      </c>
      <c r="AN187">
        <v>0</v>
      </c>
      <c r="AO187">
        <v>155509.48000000001</v>
      </c>
      <c r="AP187">
        <v>0</v>
      </c>
      <c r="AQ187">
        <v>0.17163220858739128</v>
      </c>
      <c r="AR187">
        <v>6334782.6600000001</v>
      </c>
      <c r="AS187">
        <v>0</v>
      </c>
      <c r="AT187">
        <v>6334782.6600000001</v>
      </c>
      <c r="AU187">
        <v>0</v>
      </c>
      <c r="AV187">
        <v>3.445907223444824</v>
      </c>
      <c r="AW187">
        <v>171860832.00999999</v>
      </c>
      <c r="AX187">
        <v>41744.03</v>
      </c>
      <c r="AY187">
        <v>171902576.03999999</v>
      </c>
      <c r="AZ187">
        <v>2.4283539526648273E-2</v>
      </c>
      <c r="BA187">
        <v>6.4986410359270383</v>
      </c>
      <c r="BB187">
        <v>0</v>
      </c>
      <c r="BC187">
        <v>0</v>
      </c>
      <c r="BD187">
        <v>0</v>
      </c>
      <c r="BF187">
        <v>0</v>
      </c>
      <c r="BG187">
        <v>617579.9</v>
      </c>
      <c r="BH187">
        <v>0</v>
      </c>
      <c r="BI187">
        <v>617579.9</v>
      </c>
      <c r="BJ187">
        <v>0</v>
      </c>
      <c r="BK187">
        <v>0.26209684905620628</v>
      </c>
      <c r="BL187">
        <v>178668.9</v>
      </c>
      <c r="BM187">
        <v>0</v>
      </c>
      <c r="BN187">
        <v>178668.9</v>
      </c>
      <c r="BO187">
        <v>0</v>
      </c>
      <c r="BP187">
        <v>2.5171199666643499E-2</v>
      </c>
      <c r="BQ187">
        <v>10</v>
      </c>
    </row>
    <row r="188" spans="1:69" x14ac:dyDescent="0.25">
      <c r="A188">
        <v>11</v>
      </c>
      <c r="B188" t="s">
        <v>102</v>
      </c>
      <c r="C188" t="s">
        <v>103</v>
      </c>
      <c r="D188" t="s">
        <v>104</v>
      </c>
      <c r="E188" t="s">
        <v>120</v>
      </c>
      <c r="F188" t="s">
        <v>56</v>
      </c>
      <c r="G188" t="s">
        <v>56</v>
      </c>
      <c r="H188" t="s">
        <v>29</v>
      </c>
      <c r="I188">
        <v>143742090.22999999</v>
      </c>
      <c r="J188">
        <v>750076.01000000013</v>
      </c>
      <c r="K188">
        <v>144492166.24000001</v>
      </c>
      <c r="L188">
        <v>0.51911188649087836</v>
      </c>
      <c r="M188">
        <v>1.151740467411555</v>
      </c>
      <c r="N188">
        <v>0</v>
      </c>
      <c r="O188">
        <v>0</v>
      </c>
      <c r="P188">
        <v>0</v>
      </c>
      <c r="R188">
        <v>0</v>
      </c>
      <c r="S188">
        <v>1865524.59</v>
      </c>
      <c r="T188">
        <v>0</v>
      </c>
      <c r="U188">
        <v>1865524.59</v>
      </c>
      <c r="V188">
        <v>0</v>
      </c>
      <c r="W188">
        <v>9.6100384344662504E-2</v>
      </c>
      <c r="X188">
        <v>0</v>
      </c>
      <c r="Y188">
        <v>32234.63</v>
      </c>
      <c r="Z188">
        <v>32234.63</v>
      </c>
      <c r="AA188">
        <v>100</v>
      </c>
      <c r="AB188">
        <v>1.0318158443678811E-3</v>
      </c>
      <c r="AC188">
        <v>1232.01</v>
      </c>
      <c r="AD188">
        <v>0</v>
      </c>
      <c r="AE188">
        <v>1232.01</v>
      </c>
      <c r="AF188">
        <v>0</v>
      </c>
      <c r="AG188">
        <v>4.1395801238728279E-4</v>
      </c>
      <c r="AH188">
        <v>29009646.300000001</v>
      </c>
      <c r="AI188">
        <v>615654.05000000005</v>
      </c>
      <c r="AJ188">
        <v>29625300.350000001</v>
      </c>
      <c r="AK188">
        <v>2.0781360618340536</v>
      </c>
      <c r="AL188">
        <v>0.91011663703502355</v>
      </c>
      <c r="AM188">
        <v>255926.08</v>
      </c>
      <c r="AN188">
        <v>0</v>
      </c>
      <c r="AO188">
        <v>255926.08</v>
      </c>
      <c r="AP188">
        <v>0</v>
      </c>
      <c r="AQ188">
        <v>0.2824596824933977</v>
      </c>
      <c r="AR188">
        <v>158513.47</v>
      </c>
      <c r="AS188">
        <v>721.26</v>
      </c>
      <c r="AT188">
        <v>159234.73000000001</v>
      </c>
      <c r="AU188">
        <v>0.45295395043531017</v>
      </c>
      <c r="AV188">
        <v>8.6618300229148876E-2</v>
      </c>
      <c r="AW188">
        <v>104663504.90000001</v>
      </c>
      <c r="AX188">
        <v>68591.44</v>
      </c>
      <c r="AY188">
        <v>104732096.34</v>
      </c>
      <c r="AZ188">
        <v>6.549228211505119E-2</v>
      </c>
      <c r="BA188">
        <v>3.9593141343932823</v>
      </c>
      <c r="BB188">
        <v>0</v>
      </c>
      <c r="BC188">
        <v>0</v>
      </c>
      <c r="BD188">
        <v>0</v>
      </c>
      <c r="BF188">
        <v>0</v>
      </c>
      <c r="BG188">
        <v>2046301.66</v>
      </c>
      <c r="BH188">
        <v>17449.62</v>
      </c>
      <c r="BI188">
        <v>2063751.28</v>
      </c>
      <c r="BJ188">
        <v>0.84552921512906343</v>
      </c>
      <c r="BK188">
        <v>0.87584247434819762</v>
      </c>
      <c r="BL188">
        <v>5741441.2199999997</v>
      </c>
      <c r="BM188">
        <v>15425.01</v>
      </c>
      <c r="BN188">
        <v>5756866.2299999995</v>
      </c>
      <c r="BO188">
        <v>0.2679410878025561</v>
      </c>
      <c r="BP188">
        <v>0.81103778737926535</v>
      </c>
      <c r="BQ188">
        <v>11</v>
      </c>
    </row>
    <row r="189" spans="1:69" x14ac:dyDescent="0.25">
      <c r="A189">
        <v>12</v>
      </c>
      <c r="B189" t="s">
        <v>102</v>
      </c>
      <c r="C189" t="s">
        <v>103</v>
      </c>
      <c r="D189" t="s">
        <v>104</v>
      </c>
      <c r="E189" t="s">
        <v>120</v>
      </c>
      <c r="F189" t="s">
        <v>56</v>
      </c>
      <c r="G189" t="s">
        <v>56</v>
      </c>
      <c r="H189" t="s">
        <v>31</v>
      </c>
      <c r="I189">
        <v>110990782.09</v>
      </c>
      <c r="J189">
        <v>27350.33</v>
      </c>
      <c r="K189">
        <v>111018132.42</v>
      </c>
      <c r="L189">
        <v>2.4635912534115748E-2</v>
      </c>
      <c r="M189">
        <v>0.88492047044396716</v>
      </c>
      <c r="N189">
        <v>0</v>
      </c>
      <c r="O189">
        <v>0</v>
      </c>
      <c r="P189">
        <v>0</v>
      </c>
      <c r="R189">
        <v>0</v>
      </c>
      <c r="S189">
        <v>12668.97</v>
      </c>
      <c r="T189">
        <v>0</v>
      </c>
      <c r="U189">
        <v>12668.97</v>
      </c>
      <c r="V189">
        <v>0</v>
      </c>
      <c r="W189">
        <v>6.5262762698346365E-4</v>
      </c>
      <c r="X189">
        <v>0</v>
      </c>
      <c r="Y189">
        <v>0</v>
      </c>
      <c r="Z189">
        <v>0</v>
      </c>
      <c r="AB189">
        <v>0</v>
      </c>
      <c r="AC189">
        <v>0</v>
      </c>
      <c r="AD189">
        <v>0</v>
      </c>
      <c r="AE189">
        <v>0</v>
      </c>
      <c r="AG189">
        <v>0</v>
      </c>
      <c r="AH189">
        <v>439511.24</v>
      </c>
      <c r="AI189">
        <v>0</v>
      </c>
      <c r="AJ189">
        <v>439511.24</v>
      </c>
      <c r="AK189">
        <v>0</v>
      </c>
      <c r="AL189">
        <v>1.3502191942769387E-2</v>
      </c>
      <c r="AM189">
        <v>5625</v>
      </c>
      <c r="AN189">
        <v>0</v>
      </c>
      <c r="AO189">
        <v>5625</v>
      </c>
      <c r="AP189">
        <v>0</v>
      </c>
      <c r="AQ189">
        <v>6.2081821204988648E-3</v>
      </c>
      <c r="AR189">
        <v>801210.3</v>
      </c>
      <c r="AS189">
        <v>0</v>
      </c>
      <c r="AT189">
        <v>801210.3</v>
      </c>
      <c r="AU189">
        <v>0</v>
      </c>
      <c r="AV189">
        <v>0.43583126816672735</v>
      </c>
      <c r="AW189">
        <v>105929819.7</v>
      </c>
      <c r="AX189">
        <v>27350.33</v>
      </c>
      <c r="AY189">
        <v>105957170.03</v>
      </c>
      <c r="AZ189">
        <v>2.5812627868653164E-2</v>
      </c>
      <c r="BA189">
        <v>4.0056270770918028</v>
      </c>
      <c r="BB189">
        <v>0</v>
      </c>
      <c r="BC189">
        <v>0</v>
      </c>
      <c r="BD189">
        <v>0</v>
      </c>
      <c r="BF189">
        <v>0</v>
      </c>
      <c r="BG189">
        <v>2660704.9700000002</v>
      </c>
      <c r="BH189">
        <v>0</v>
      </c>
      <c r="BI189">
        <v>2660704.9700000002</v>
      </c>
      <c r="BJ189">
        <v>0</v>
      </c>
      <c r="BK189">
        <v>1.1291856954949278</v>
      </c>
      <c r="BL189">
        <v>1141241.9099999999</v>
      </c>
      <c r="BM189">
        <v>0</v>
      </c>
      <c r="BN189">
        <v>1141241.9099999999</v>
      </c>
      <c r="BO189">
        <v>0</v>
      </c>
      <c r="BP189">
        <v>0.16078023642923636</v>
      </c>
      <c r="BQ189">
        <v>12</v>
      </c>
    </row>
    <row r="190" spans="1:69" x14ac:dyDescent="0.25">
      <c r="A190">
        <v>13</v>
      </c>
      <c r="B190" t="s">
        <v>102</v>
      </c>
      <c r="C190" t="s">
        <v>103</v>
      </c>
      <c r="D190" t="s">
        <v>104</v>
      </c>
      <c r="E190" t="s">
        <v>120</v>
      </c>
      <c r="F190" t="s">
        <v>56</v>
      </c>
      <c r="G190" t="s">
        <v>56</v>
      </c>
      <c r="H190" t="s">
        <v>829</v>
      </c>
      <c r="I190">
        <v>21116270.389999997</v>
      </c>
      <c r="J190">
        <v>81491695.319999993</v>
      </c>
      <c r="K190">
        <v>102607965.70999998</v>
      </c>
      <c r="L190">
        <v>79.420437542168287</v>
      </c>
      <c r="M190">
        <v>0.81788341515132501</v>
      </c>
      <c r="N190">
        <v>0</v>
      </c>
      <c r="O190">
        <v>0</v>
      </c>
      <c r="P190">
        <v>0</v>
      </c>
      <c r="R190">
        <v>0</v>
      </c>
      <c r="S190">
        <v>664264.68999999994</v>
      </c>
      <c r="T190">
        <v>81491695.319999993</v>
      </c>
      <c r="U190">
        <v>82155960.00999999</v>
      </c>
      <c r="V190">
        <v>99.191458915556282</v>
      </c>
      <c r="W190">
        <v>4.2321711412904621</v>
      </c>
      <c r="X190">
        <v>139850.15</v>
      </c>
      <c r="Y190">
        <v>0</v>
      </c>
      <c r="Z190">
        <v>139850.15</v>
      </c>
      <c r="AA190">
        <v>0</v>
      </c>
      <c r="AB190">
        <v>4.4765396906130094E-3</v>
      </c>
      <c r="AC190">
        <v>0</v>
      </c>
      <c r="AD190">
        <v>0</v>
      </c>
      <c r="AE190">
        <v>0</v>
      </c>
      <c r="AG190">
        <v>0</v>
      </c>
      <c r="AH190">
        <v>1005814.82</v>
      </c>
      <c r="AI190">
        <v>0</v>
      </c>
      <c r="AJ190">
        <v>1005814.82</v>
      </c>
      <c r="AK190">
        <v>0</v>
      </c>
      <c r="AL190">
        <v>3.0899561882699614E-2</v>
      </c>
      <c r="AM190">
        <v>0</v>
      </c>
      <c r="AN190">
        <v>0</v>
      </c>
      <c r="AO190">
        <v>0</v>
      </c>
      <c r="AQ190">
        <v>0</v>
      </c>
      <c r="AR190">
        <v>8307.57</v>
      </c>
      <c r="AS190">
        <v>0</v>
      </c>
      <c r="AT190">
        <v>8307.57</v>
      </c>
      <c r="AU190">
        <v>0</v>
      </c>
      <c r="AV190">
        <v>4.5190367229226329E-3</v>
      </c>
      <c r="AW190">
        <v>4574585.3</v>
      </c>
      <c r="AX190">
        <v>0</v>
      </c>
      <c r="AY190">
        <v>4574585.3</v>
      </c>
      <c r="AZ190">
        <v>0</v>
      </c>
      <c r="BA190">
        <v>0.17293858206063797</v>
      </c>
      <c r="BB190">
        <v>0</v>
      </c>
      <c r="BC190">
        <v>0</v>
      </c>
      <c r="BD190">
        <v>0</v>
      </c>
      <c r="BF190">
        <v>0</v>
      </c>
      <c r="BG190">
        <v>13007455.300000001</v>
      </c>
      <c r="BH190">
        <v>0</v>
      </c>
      <c r="BI190">
        <v>13007455.300000001</v>
      </c>
      <c r="BJ190">
        <v>0</v>
      </c>
      <c r="BK190">
        <v>5.5202785070716356</v>
      </c>
      <c r="BL190">
        <v>1715992.56</v>
      </c>
      <c r="BM190">
        <v>0</v>
      </c>
      <c r="BN190">
        <v>1715992.56</v>
      </c>
      <c r="BO190">
        <v>0</v>
      </c>
      <c r="BP190">
        <v>0.24175215358819988</v>
      </c>
      <c r="BQ190">
        <v>13</v>
      </c>
    </row>
    <row r="191" spans="1:69" x14ac:dyDescent="0.25">
      <c r="A191">
        <v>14</v>
      </c>
      <c r="B191" t="s">
        <v>102</v>
      </c>
      <c r="C191" t="s">
        <v>103</v>
      </c>
      <c r="D191" t="s">
        <v>104</v>
      </c>
      <c r="E191" t="s">
        <v>120</v>
      </c>
      <c r="F191" t="s">
        <v>56</v>
      </c>
      <c r="G191" t="s">
        <v>56</v>
      </c>
      <c r="H191" t="s">
        <v>30</v>
      </c>
      <c r="I191">
        <v>102242373.66000001</v>
      </c>
      <c r="J191">
        <v>0</v>
      </c>
      <c r="K191">
        <v>102242373.66000001</v>
      </c>
      <c r="L191">
        <v>0</v>
      </c>
      <c r="M191">
        <v>0.81496929759391001</v>
      </c>
      <c r="N191">
        <v>0</v>
      </c>
      <c r="O191">
        <v>0</v>
      </c>
      <c r="P191">
        <v>0</v>
      </c>
      <c r="R191">
        <v>0</v>
      </c>
      <c r="S191">
        <v>31858163.390000001</v>
      </c>
      <c r="T191">
        <v>0</v>
      </c>
      <c r="U191">
        <v>31858163.390000001</v>
      </c>
      <c r="V191">
        <v>0</v>
      </c>
      <c r="W191">
        <v>1.6411371700514847</v>
      </c>
      <c r="X191">
        <v>0</v>
      </c>
      <c r="Y191">
        <v>0</v>
      </c>
      <c r="Z191">
        <v>0</v>
      </c>
      <c r="AB191">
        <v>0</v>
      </c>
      <c r="AC191">
        <v>0</v>
      </c>
      <c r="AD191">
        <v>0</v>
      </c>
      <c r="AE191">
        <v>0</v>
      </c>
      <c r="AG191">
        <v>0</v>
      </c>
      <c r="AH191">
        <v>11489898.529999999</v>
      </c>
      <c r="AI191">
        <v>0</v>
      </c>
      <c r="AJ191">
        <v>11489898.529999999</v>
      </c>
      <c r="AK191">
        <v>0</v>
      </c>
      <c r="AL191">
        <v>0.35298031366616206</v>
      </c>
      <c r="AM191">
        <v>0</v>
      </c>
      <c r="AN191">
        <v>0</v>
      </c>
      <c r="AO191">
        <v>0</v>
      </c>
      <c r="AQ191">
        <v>0</v>
      </c>
      <c r="AR191">
        <v>85003.88</v>
      </c>
      <c r="AS191">
        <v>0</v>
      </c>
      <c r="AT191">
        <v>85003.88</v>
      </c>
      <c r="AU191">
        <v>0</v>
      </c>
      <c r="AV191">
        <v>4.6239231846485637E-2</v>
      </c>
      <c r="AW191">
        <v>53554034.82</v>
      </c>
      <c r="AX191">
        <v>0</v>
      </c>
      <c r="AY191">
        <v>53554034.82</v>
      </c>
      <c r="AZ191">
        <v>0</v>
      </c>
      <c r="BA191">
        <v>2.0245679636571285</v>
      </c>
      <c r="BB191">
        <v>0</v>
      </c>
      <c r="BC191">
        <v>0</v>
      </c>
      <c r="BD191">
        <v>0</v>
      </c>
      <c r="BF191">
        <v>0</v>
      </c>
      <c r="BG191">
        <v>3199529.36</v>
      </c>
      <c r="BH191">
        <v>0</v>
      </c>
      <c r="BI191">
        <v>3199529.36</v>
      </c>
      <c r="BJ191">
        <v>0</v>
      </c>
      <c r="BK191">
        <v>1.3578592239138938</v>
      </c>
      <c r="BL191">
        <v>2055743.68</v>
      </c>
      <c r="BM191">
        <v>0</v>
      </c>
      <c r="BN191">
        <v>2055743.68</v>
      </c>
      <c r="BO191">
        <v>0</v>
      </c>
      <c r="BP191">
        <v>0.28961690944938084</v>
      </c>
      <c r="BQ191">
        <v>14</v>
      </c>
    </row>
    <row r="192" spans="1:69" x14ac:dyDescent="0.25">
      <c r="A192">
        <v>15</v>
      </c>
      <c r="B192" t="s">
        <v>102</v>
      </c>
      <c r="C192" t="s">
        <v>103</v>
      </c>
      <c r="D192" t="s">
        <v>104</v>
      </c>
      <c r="E192" t="s">
        <v>120</v>
      </c>
      <c r="F192" t="s">
        <v>56</v>
      </c>
      <c r="G192" t="s">
        <v>56</v>
      </c>
      <c r="H192" t="s">
        <v>32</v>
      </c>
      <c r="I192">
        <v>93544343.269999996</v>
      </c>
      <c r="J192">
        <v>0</v>
      </c>
      <c r="K192">
        <v>93544343.269999996</v>
      </c>
      <c r="L192">
        <v>0</v>
      </c>
      <c r="M192">
        <v>0.74563769403625457</v>
      </c>
      <c r="N192">
        <v>16833.32</v>
      </c>
      <c r="O192">
        <v>0</v>
      </c>
      <c r="P192">
        <v>16833.32</v>
      </c>
      <c r="Q192">
        <v>0</v>
      </c>
      <c r="R192">
        <v>1.1534206100348538E-2</v>
      </c>
      <c r="S192">
        <v>0</v>
      </c>
      <c r="T192">
        <v>0</v>
      </c>
      <c r="U192">
        <v>0</v>
      </c>
      <c r="W192">
        <v>0</v>
      </c>
      <c r="X192">
        <v>0</v>
      </c>
      <c r="Y192">
        <v>0</v>
      </c>
      <c r="Z192">
        <v>0</v>
      </c>
      <c r="AB192">
        <v>0</v>
      </c>
      <c r="AC192">
        <v>0</v>
      </c>
      <c r="AD192">
        <v>0</v>
      </c>
      <c r="AE192">
        <v>0</v>
      </c>
      <c r="AG192">
        <v>0</v>
      </c>
      <c r="AH192">
        <v>198027.84</v>
      </c>
      <c r="AI192">
        <v>0</v>
      </c>
      <c r="AJ192">
        <v>198027.84</v>
      </c>
      <c r="AK192">
        <v>0</v>
      </c>
      <c r="AL192">
        <v>6.0835984665421191E-3</v>
      </c>
      <c r="AM192">
        <v>0</v>
      </c>
      <c r="AN192">
        <v>0</v>
      </c>
      <c r="AO192">
        <v>0</v>
      </c>
      <c r="AQ192">
        <v>0</v>
      </c>
      <c r="AR192">
        <v>0</v>
      </c>
      <c r="AS192">
        <v>0</v>
      </c>
      <c r="AT192">
        <v>0</v>
      </c>
      <c r="AV192">
        <v>0</v>
      </c>
      <c r="AW192">
        <v>93274803.659999996</v>
      </c>
      <c r="AX192">
        <v>0</v>
      </c>
      <c r="AY192">
        <v>93274803.659999996</v>
      </c>
      <c r="AZ192">
        <v>0</v>
      </c>
      <c r="BA192">
        <v>3.526180239101631</v>
      </c>
      <c r="BB192">
        <v>0</v>
      </c>
      <c r="BC192">
        <v>0</v>
      </c>
      <c r="BD192">
        <v>0</v>
      </c>
      <c r="BF192">
        <v>0</v>
      </c>
      <c r="BG192">
        <v>21406.9</v>
      </c>
      <c r="BH192">
        <v>0</v>
      </c>
      <c r="BI192">
        <v>21406.9</v>
      </c>
      <c r="BJ192">
        <v>0</v>
      </c>
      <c r="BK192">
        <v>9.0849476125458451E-3</v>
      </c>
      <c r="BL192">
        <v>33271.550000000003</v>
      </c>
      <c r="BM192">
        <v>0</v>
      </c>
      <c r="BN192">
        <v>33271.550000000003</v>
      </c>
      <c r="BO192">
        <v>0</v>
      </c>
      <c r="BP192">
        <v>4.6873564916373959E-3</v>
      </c>
      <c r="BQ192">
        <v>15</v>
      </c>
    </row>
    <row r="193" spans="1:69" x14ac:dyDescent="0.25">
      <c r="A193">
        <v>16</v>
      </c>
      <c r="B193" t="s">
        <v>102</v>
      </c>
      <c r="C193" t="s">
        <v>103</v>
      </c>
      <c r="D193" t="s">
        <v>104</v>
      </c>
      <c r="E193" t="s">
        <v>120</v>
      </c>
      <c r="F193" t="s">
        <v>56</v>
      </c>
      <c r="G193" t="s">
        <v>56</v>
      </c>
      <c r="H193" t="s">
        <v>828</v>
      </c>
      <c r="I193">
        <v>89190302.730000004</v>
      </c>
      <c r="J193">
        <v>0</v>
      </c>
      <c r="K193">
        <v>89190302.730000004</v>
      </c>
      <c r="L193">
        <v>0</v>
      </c>
      <c r="M193">
        <v>0.71093183546161698</v>
      </c>
      <c r="N193">
        <v>1028521.84</v>
      </c>
      <c r="O193">
        <v>0</v>
      </c>
      <c r="P193">
        <v>1028521.84</v>
      </c>
      <c r="Q193">
        <v>0</v>
      </c>
      <c r="R193">
        <v>0.70474409571431562</v>
      </c>
      <c r="S193">
        <v>0</v>
      </c>
      <c r="T193">
        <v>0</v>
      </c>
      <c r="U193">
        <v>0</v>
      </c>
      <c r="W193">
        <v>0</v>
      </c>
      <c r="X193">
        <v>0</v>
      </c>
      <c r="Y193">
        <v>0</v>
      </c>
      <c r="Z193">
        <v>0</v>
      </c>
      <c r="AB193">
        <v>0</v>
      </c>
      <c r="AC193">
        <v>237801.59</v>
      </c>
      <c r="AD193">
        <v>0</v>
      </c>
      <c r="AE193">
        <v>237801.59</v>
      </c>
      <c r="AF193">
        <v>0</v>
      </c>
      <c r="AG193">
        <v>7.9901846201683058E-2</v>
      </c>
      <c r="AH193">
        <v>731175.29</v>
      </c>
      <c r="AI193">
        <v>0</v>
      </c>
      <c r="AJ193">
        <v>731175.29</v>
      </c>
      <c r="AK193">
        <v>0</v>
      </c>
      <c r="AL193">
        <v>2.2462381415751895E-2</v>
      </c>
      <c r="AM193">
        <v>9496.77</v>
      </c>
      <c r="AN193">
        <v>0</v>
      </c>
      <c r="AO193">
        <v>9496.77</v>
      </c>
      <c r="AP193">
        <v>0</v>
      </c>
      <c r="AQ193">
        <v>1.0481364927376002E-2</v>
      </c>
      <c r="AR193">
        <v>0</v>
      </c>
      <c r="AS193">
        <v>0</v>
      </c>
      <c r="AT193">
        <v>0</v>
      </c>
      <c r="AV193">
        <v>0</v>
      </c>
      <c r="AW193">
        <v>48641675.340000004</v>
      </c>
      <c r="AX193">
        <v>0</v>
      </c>
      <c r="AY193">
        <v>48641675.340000004</v>
      </c>
      <c r="AZ193">
        <v>0</v>
      </c>
      <c r="BA193">
        <v>1.8388600956579608</v>
      </c>
      <c r="BB193">
        <v>0</v>
      </c>
      <c r="BC193">
        <v>0</v>
      </c>
      <c r="BD193">
        <v>0</v>
      </c>
      <c r="BF193">
        <v>0</v>
      </c>
      <c r="BG193">
        <v>33202435.77</v>
      </c>
      <c r="BH193">
        <v>0</v>
      </c>
      <c r="BI193">
        <v>33202435.77</v>
      </c>
      <c r="BJ193">
        <v>0</v>
      </c>
      <c r="BK193">
        <v>14.090895439291456</v>
      </c>
      <c r="BL193">
        <v>5339196.13</v>
      </c>
      <c r="BM193">
        <v>0</v>
      </c>
      <c r="BN193">
        <v>5339196.13</v>
      </c>
      <c r="BO193">
        <v>0</v>
      </c>
      <c r="BP193">
        <v>0.75219566386539716</v>
      </c>
      <c r="BQ193">
        <v>16</v>
      </c>
    </row>
    <row r="194" spans="1:69" x14ac:dyDescent="0.25">
      <c r="A194">
        <v>17</v>
      </c>
      <c r="B194" t="s">
        <v>102</v>
      </c>
      <c r="C194" t="s">
        <v>103</v>
      </c>
      <c r="D194" t="s">
        <v>104</v>
      </c>
      <c r="E194" t="s">
        <v>120</v>
      </c>
      <c r="F194" t="s">
        <v>56</v>
      </c>
      <c r="G194" t="s">
        <v>56</v>
      </c>
      <c r="H194" t="s">
        <v>33</v>
      </c>
      <c r="I194">
        <v>70845569.340000004</v>
      </c>
      <c r="J194">
        <v>931925.83000000007</v>
      </c>
      <c r="K194">
        <v>71777495.170000017</v>
      </c>
      <c r="L194">
        <v>1.2983537915230927</v>
      </c>
      <c r="M194">
        <v>0.57213514052667758</v>
      </c>
      <c r="N194">
        <v>39400.31</v>
      </c>
      <c r="O194">
        <v>0</v>
      </c>
      <c r="P194">
        <v>39400.31</v>
      </c>
      <c r="Q194">
        <v>0</v>
      </c>
      <c r="R194">
        <v>2.6997128074415712E-2</v>
      </c>
      <c r="S194">
        <v>390203.99</v>
      </c>
      <c r="T194">
        <v>0</v>
      </c>
      <c r="U194">
        <v>390203.99</v>
      </c>
      <c r="V194">
        <v>0</v>
      </c>
      <c r="W194">
        <v>2.0100916178124914E-2</v>
      </c>
      <c r="X194">
        <v>0</v>
      </c>
      <c r="Y194">
        <v>931925.75</v>
      </c>
      <c r="Z194">
        <v>931925.75</v>
      </c>
      <c r="AA194">
        <v>100</v>
      </c>
      <c r="AB194">
        <v>2.9830519370764329E-2</v>
      </c>
      <c r="AC194">
        <v>395329.4</v>
      </c>
      <c r="AD194">
        <v>0.03</v>
      </c>
      <c r="AE194">
        <v>395329.43000000005</v>
      </c>
      <c r="AF194">
        <v>7.5886078099472627E-6</v>
      </c>
      <c r="AG194">
        <v>0.13283153958246888</v>
      </c>
      <c r="AH194">
        <v>7731081.7300000004</v>
      </c>
      <c r="AI194">
        <v>0</v>
      </c>
      <c r="AJ194">
        <v>7731081.7300000004</v>
      </c>
      <c r="AK194">
        <v>0</v>
      </c>
      <c r="AL194">
        <v>0.2375059837916719</v>
      </c>
      <c r="AM194">
        <v>6882226.8700000001</v>
      </c>
      <c r="AN194">
        <v>0</v>
      </c>
      <c r="AO194">
        <v>6882226.8700000001</v>
      </c>
      <c r="AP194">
        <v>0</v>
      </c>
      <c r="AQ194">
        <v>7.5957542761868213</v>
      </c>
      <c r="AR194">
        <v>537854.19999999995</v>
      </c>
      <c r="AS194">
        <v>0.02</v>
      </c>
      <c r="AT194">
        <v>537854.22</v>
      </c>
      <c r="AU194">
        <v>3.718479702548397E-6</v>
      </c>
      <c r="AV194">
        <v>0.29257447987304452</v>
      </c>
      <c r="AW194">
        <v>41552190.020000003</v>
      </c>
      <c r="AX194">
        <v>0</v>
      </c>
      <c r="AY194">
        <v>41552190.020000003</v>
      </c>
      <c r="AZ194">
        <v>0</v>
      </c>
      <c r="BA194">
        <v>1.5708477058178352</v>
      </c>
      <c r="BB194">
        <v>0</v>
      </c>
      <c r="BC194">
        <v>0</v>
      </c>
      <c r="BD194">
        <v>0</v>
      </c>
      <c r="BF194">
        <v>0</v>
      </c>
      <c r="BG194">
        <v>7793972.3499999996</v>
      </c>
      <c r="BH194">
        <v>0</v>
      </c>
      <c r="BI194">
        <v>7793972.3499999996</v>
      </c>
      <c r="BJ194">
        <v>0</v>
      </c>
      <c r="BK194">
        <v>3.3077106210325096</v>
      </c>
      <c r="BL194">
        <v>5523310.4699999997</v>
      </c>
      <c r="BM194">
        <v>0.03</v>
      </c>
      <c r="BN194">
        <v>5523310.5</v>
      </c>
      <c r="BO194">
        <v>5.4315251695518472E-7</v>
      </c>
      <c r="BP194">
        <v>0.77813403125204528</v>
      </c>
      <c r="BQ194">
        <v>17</v>
      </c>
    </row>
    <row r="195" spans="1:69" x14ac:dyDescent="0.25">
      <c r="A195">
        <v>18</v>
      </c>
      <c r="B195" t="s">
        <v>102</v>
      </c>
      <c r="C195" t="s">
        <v>103</v>
      </c>
      <c r="D195" t="s">
        <v>104</v>
      </c>
      <c r="E195" t="s">
        <v>120</v>
      </c>
      <c r="F195" t="s">
        <v>56</v>
      </c>
      <c r="G195" t="s">
        <v>56</v>
      </c>
      <c r="H195" t="s">
        <v>35</v>
      </c>
      <c r="I195">
        <v>0</v>
      </c>
      <c r="J195">
        <v>67495209.590000004</v>
      </c>
      <c r="K195">
        <v>67495209.590000004</v>
      </c>
      <c r="L195">
        <v>100</v>
      </c>
      <c r="M195">
        <v>0.53800123746575412</v>
      </c>
      <c r="N195">
        <v>0</v>
      </c>
      <c r="O195">
        <v>0</v>
      </c>
      <c r="P195">
        <v>0</v>
      </c>
      <c r="R195">
        <v>0</v>
      </c>
      <c r="S195">
        <v>0</v>
      </c>
      <c r="T195">
        <v>0</v>
      </c>
      <c r="U195">
        <v>0</v>
      </c>
      <c r="W195">
        <v>0</v>
      </c>
      <c r="X195">
        <v>0</v>
      </c>
      <c r="Y195">
        <v>67495209.590000004</v>
      </c>
      <c r="Z195">
        <v>67495209.590000004</v>
      </c>
      <c r="AA195">
        <v>100</v>
      </c>
      <c r="AB195">
        <v>2.1604909587574905</v>
      </c>
      <c r="AC195">
        <v>0</v>
      </c>
      <c r="AD195">
        <v>0</v>
      </c>
      <c r="AE195">
        <v>0</v>
      </c>
      <c r="AG195">
        <v>0</v>
      </c>
      <c r="AH195">
        <v>0</v>
      </c>
      <c r="AI195">
        <v>0</v>
      </c>
      <c r="AJ195">
        <v>0</v>
      </c>
      <c r="AL195">
        <v>0</v>
      </c>
      <c r="AM195">
        <v>0</v>
      </c>
      <c r="AN195">
        <v>0</v>
      </c>
      <c r="AO195">
        <v>0</v>
      </c>
      <c r="AQ195">
        <v>0</v>
      </c>
      <c r="AR195">
        <v>0</v>
      </c>
      <c r="AS195">
        <v>0</v>
      </c>
      <c r="AT195">
        <v>0</v>
      </c>
      <c r="AV195">
        <v>0</v>
      </c>
      <c r="AW195">
        <v>0</v>
      </c>
      <c r="AX195">
        <v>0</v>
      </c>
      <c r="AY195">
        <v>0</v>
      </c>
      <c r="BA195">
        <v>0</v>
      </c>
      <c r="BB195">
        <v>0</v>
      </c>
      <c r="BC195">
        <v>0</v>
      </c>
      <c r="BD195">
        <v>0</v>
      </c>
      <c r="BF195">
        <v>0</v>
      </c>
      <c r="BG195">
        <v>0</v>
      </c>
      <c r="BH195">
        <v>0</v>
      </c>
      <c r="BI195">
        <v>0</v>
      </c>
      <c r="BK195">
        <v>0</v>
      </c>
      <c r="BL195">
        <v>0</v>
      </c>
      <c r="BM195">
        <v>0</v>
      </c>
      <c r="BN195">
        <v>0</v>
      </c>
      <c r="BP195">
        <v>0</v>
      </c>
      <c r="BQ195">
        <v>18</v>
      </c>
    </row>
    <row r="196" spans="1:69" x14ac:dyDescent="0.25">
      <c r="A196">
        <v>19</v>
      </c>
      <c r="B196" t="s">
        <v>102</v>
      </c>
      <c r="C196" t="s">
        <v>103</v>
      </c>
      <c r="D196" t="s">
        <v>104</v>
      </c>
      <c r="E196" t="s">
        <v>120</v>
      </c>
      <c r="F196" t="s">
        <v>56</v>
      </c>
      <c r="G196" t="s">
        <v>56</v>
      </c>
      <c r="H196" t="s">
        <v>38</v>
      </c>
      <c r="I196">
        <v>1862266.5699999998</v>
      </c>
      <c r="J196">
        <v>65300160.020000003</v>
      </c>
      <c r="K196">
        <v>67162426.590000004</v>
      </c>
      <c r="L196">
        <v>97.227219645638471</v>
      </c>
      <c r="M196">
        <v>0.53534863934960442</v>
      </c>
      <c r="N196">
        <v>0</v>
      </c>
      <c r="O196">
        <v>0</v>
      </c>
      <c r="P196">
        <v>0</v>
      </c>
      <c r="R196">
        <v>0</v>
      </c>
      <c r="S196">
        <v>1701696.17</v>
      </c>
      <c r="T196">
        <v>0</v>
      </c>
      <c r="U196">
        <v>1701696.17</v>
      </c>
      <c r="V196">
        <v>0</v>
      </c>
      <c r="W196">
        <v>8.7660949017477244E-2</v>
      </c>
      <c r="X196">
        <v>0</v>
      </c>
      <c r="Y196">
        <v>0</v>
      </c>
      <c r="Z196">
        <v>0</v>
      </c>
      <c r="AB196">
        <v>0</v>
      </c>
      <c r="AC196">
        <v>0</v>
      </c>
      <c r="AD196">
        <v>0</v>
      </c>
      <c r="AE196">
        <v>0</v>
      </c>
      <c r="AG196">
        <v>0</v>
      </c>
      <c r="AH196">
        <v>0</v>
      </c>
      <c r="AI196">
        <v>0</v>
      </c>
      <c r="AJ196">
        <v>0</v>
      </c>
      <c r="AL196">
        <v>0</v>
      </c>
      <c r="AM196">
        <v>0</v>
      </c>
      <c r="AN196">
        <v>0</v>
      </c>
      <c r="AO196">
        <v>0</v>
      </c>
      <c r="AQ196">
        <v>0</v>
      </c>
      <c r="AR196">
        <v>0</v>
      </c>
      <c r="AS196">
        <v>0</v>
      </c>
      <c r="AT196">
        <v>0</v>
      </c>
      <c r="AV196">
        <v>0</v>
      </c>
      <c r="AW196">
        <v>0</v>
      </c>
      <c r="AX196">
        <v>0</v>
      </c>
      <c r="AY196">
        <v>0</v>
      </c>
      <c r="BA196">
        <v>0</v>
      </c>
      <c r="BB196">
        <v>0</v>
      </c>
      <c r="BC196">
        <v>65300160.020000003</v>
      </c>
      <c r="BD196">
        <v>65300160.020000003</v>
      </c>
      <c r="BE196">
        <v>100</v>
      </c>
      <c r="BF196">
        <v>100</v>
      </c>
      <c r="BG196">
        <v>0</v>
      </c>
      <c r="BH196">
        <v>0</v>
      </c>
      <c r="BI196">
        <v>0</v>
      </c>
      <c r="BK196">
        <v>0</v>
      </c>
      <c r="BL196">
        <v>160570.4</v>
      </c>
      <c r="BM196">
        <v>0</v>
      </c>
      <c r="BN196">
        <v>160570.4</v>
      </c>
      <c r="BO196">
        <v>0</v>
      </c>
      <c r="BP196">
        <v>2.2621450061834004E-2</v>
      </c>
      <c r="BQ196">
        <v>19</v>
      </c>
    </row>
    <row r="197" spans="1:69" x14ac:dyDescent="0.25">
      <c r="A197">
        <v>20</v>
      </c>
      <c r="B197" t="s">
        <v>102</v>
      </c>
      <c r="C197" t="s">
        <v>103</v>
      </c>
      <c r="D197" t="s">
        <v>104</v>
      </c>
      <c r="E197" t="s">
        <v>120</v>
      </c>
      <c r="F197" t="s">
        <v>56</v>
      </c>
      <c r="G197" t="s">
        <v>56</v>
      </c>
      <c r="H197" t="s">
        <v>34</v>
      </c>
      <c r="I197">
        <v>65342846.32</v>
      </c>
      <c r="J197">
        <v>0</v>
      </c>
      <c r="K197">
        <v>65342846.32</v>
      </c>
      <c r="L197">
        <v>0</v>
      </c>
      <c r="M197">
        <v>0.520844848000932</v>
      </c>
      <c r="N197">
        <v>0</v>
      </c>
      <c r="O197">
        <v>0</v>
      </c>
      <c r="P197">
        <v>0</v>
      </c>
      <c r="R197">
        <v>0</v>
      </c>
      <c r="S197">
        <v>0</v>
      </c>
      <c r="T197">
        <v>0</v>
      </c>
      <c r="U197">
        <v>0</v>
      </c>
      <c r="W197">
        <v>0</v>
      </c>
      <c r="X197">
        <v>0</v>
      </c>
      <c r="Y197">
        <v>0</v>
      </c>
      <c r="Z197">
        <v>0</v>
      </c>
      <c r="AB197">
        <v>0</v>
      </c>
      <c r="AC197">
        <v>0</v>
      </c>
      <c r="AD197">
        <v>0</v>
      </c>
      <c r="AE197">
        <v>0</v>
      </c>
      <c r="AG197">
        <v>0</v>
      </c>
      <c r="AH197">
        <v>0</v>
      </c>
      <c r="AI197">
        <v>0</v>
      </c>
      <c r="AJ197">
        <v>0</v>
      </c>
      <c r="AL197">
        <v>0</v>
      </c>
      <c r="AM197">
        <v>0</v>
      </c>
      <c r="AN197">
        <v>0</v>
      </c>
      <c r="AO197">
        <v>0</v>
      </c>
      <c r="AQ197">
        <v>0</v>
      </c>
      <c r="AR197">
        <v>2144.83</v>
      </c>
      <c r="AS197">
        <v>0</v>
      </c>
      <c r="AT197">
        <v>2144.83</v>
      </c>
      <c r="AU197">
        <v>0</v>
      </c>
      <c r="AV197">
        <v>1.1667148798536937E-3</v>
      </c>
      <c r="AW197">
        <v>65340701.490000002</v>
      </c>
      <c r="AX197">
        <v>0</v>
      </c>
      <c r="AY197">
        <v>65340701.490000002</v>
      </c>
      <c r="AZ197">
        <v>0</v>
      </c>
      <c r="BA197">
        <v>2.4701535823428662</v>
      </c>
      <c r="BB197">
        <v>0</v>
      </c>
      <c r="BC197">
        <v>0</v>
      </c>
      <c r="BD197">
        <v>0</v>
      </c>
      <c r="BF197">
        <v>0</v>
      </c>
      <c r="BG197">
        <v>0</v>
      </c>
      <c r="BH197">
        <v>0</v>
      </c>
      <c r="BI197">
        <v>0</v>
      </c>
      <c r="BK197">
        <v>0</v>
      </c>
      <c r="BL197">
        <v>0</v>
      </c>
      <c r="BM197">
        <v>0</v>
      </c>
      <c r="BN197">
        <v>0</v>
      </c>
      <c r="BP197">
        <v>0</v>
      </c>
      <c r="BQ197">
        <v>20</v>
      </c>
    </row>
    <row r="198" spans="1:69" x14ac:dyDescent="0.25">
      <c r="A198">
        <v>21</v>
      </c>
      <c r="B198" t="s">
        <v>102</v>
      </c>
      <c r="C198" t="s">
        <v>103</v>
      </c>
      <c r="D198" t="s">
        <v>104</v>
      </c>
      <c r="E198" t="s">
        <v>120</v>
      </c>
      <c r="F198" t="s">
        <v>56</v>
      </c>
      <c r="G198" t="s">
        <v>56</v>
      </c>
      <c r="H198" t="s">
        <v>36</v>
      </c>
      <c r="I198">
        <v>949951.62</v>
      </c>
      <c r="J198">
        <v>61381108.350000001</v>
      </c>
      <c r="K198">
        <v>62331059.969999999</v>
      </c>
      <c r="L198">
        <v>98.47595786040344</v>
      </c>
      <c r="M198">
        <v>0.49683803636014656</v>
      </c>
      <c r="N198">
        <v>0</v>
      </c>
      <c r="O198">
        <v>0</v>
      </c>
      <c r="P198">
        <v>0</v>
      </c>
      <c r="R198">
        <v>0</v>
      </c>
      <c r="S198">
        <v>949951.62</v>
      </c>
      <c r="T198">
        <v>0</v>
      </c>
      <c r="U198">
        <v>949951.62</v>
      </c>
      <c r="V198">
        <v>0</v>
      </c>
      <c r="W198">
        <v>4.8935680762500579E-2</v>
      </c>
      <c r="X198">
        <v>0</v>
      </c>
      <c r="Y198">
        <v>61381108.350000001</v>
      </c>
      <c r="Z198">
        <v>61381108.350000001</v>
      </c>
      <c r="AA198">
        <v>100</v>
      </c>
      <c r="AB198">
        <v>1.9647813590660619</v>
      </c>
      <c r="AC198">
        <v>0</v>
      </c>
      <c r="AD198">
        <v>0</v>
      </c>
      <c r="AE198">
        <v>0</v>
      </c>
      <c r="AG198">
        <v>0</v>
      </c>
      <c r="AH198">
        <v>0</v>
      </c>
      <c r="AI198">
        <v>0</v>
      </c>
      <c r="AJ198">
        <v>0</v>
      </c>
      <c r="AL198">
        <v>0</v>
      </c>
      <c r="AM198">
        <v>0</v>
      </c>
      <c r="AN198">
        <v>0</v>
      </c>
      <c r="AO198">
        <v>0</v>
      </c>
      <c r="AQ198">
        <v>0</v>
      </c>
      <c r="AR198">
        <v>0</v>
      </c>
      <c r="AS198">
        <v>0</v>
      </c>
      <c r="AT198">
        <v>0</v>
      </c>
      <c r="AV198">
        <v>0</v>
      </c>
      <c r="AW198">
        <v>0</v>
      </c>
      <c r="AX198">
        <v>0</v>
      </c>
      <c r="AY198">
        <v>0</v>
      </c>
      <c r="BA198">
        <v>0</v>
      </c>
      <c r="BB198">
        <v>0</v>
      </c>
      <c r="BC198">
        <v>0</v>
      </c>
      <c r="BD198">
        <v>0</v>
      </c>
      <c r="BF198">
        <v>0</v>
      </c>
      <c r="BG198">
        <v>0</v>
      </c>
      <c r="BH198">
        <v>0</v>
      </c>
      <c r="BI198">
        <v>0</v>
      </c>
      <c r="BK198">
        <v>0</v>
      </c>
      <c r="BL198">
        <v>0</v>
      </c>
      <c r="BM198">
        <v>0</v>
      </c>
      <c r="BN198">
        <v>0</v>
      </c>
      <c r="BP198">
        <v>0</v>
      </c>
      <c r="BQ198">
        <v>21</v>
      </c>
    </row>
    <row r="199" spans="1:69" x14ac:dyDescent="0.25">
      <c r="A199">
        <v>22</v>
      </c>
      <c r="B199" t="s">
        <v>102</v>
      </c>
      <c r="C199" t="s">
        <v>103</v>
      </c>
      <c r="D199" t="s">
        <v>104</v>
      </c>
      <c r="E199" t="s">
        <v>120</v>
      </c>
      <c r="F199" t="s">
        <v>56</v>
      </c>
      <c r="G199" t="s">
        <v>56</v>
      </c>
      <c r="H199" t="s">
        <v>39</v>
      </c>
      <c r="I199">
        <v>61207125.280000001</v>
      </c>
      <c r="J199">
        <v>0</v>
      </c>
      <c r="K199">
        <v>61207125.280000001</v>
      </c>
      <c r="L199">
        <v>0</v>
      </c>
      <c r="M199">
        <v>0.48787920420414899</v>
      </c>
      <c r="N199">
        <v>11396.54</v>
      </c>
      <c r="O199">
        <v>0</v>
      </c>
      <c r="P199">
        <v>11396.54</v>
      </c>
      <c r="Q199">
        <v>0</v>
      </c>
      <c r="R199">
        <v>7.808919523354046E-3</v>
      </c>
      <c r="S199">
        <v>2697428.49</v>
      </c>
      <c r="T199">
        <v>0</v>
      </c>
      <c r="U199">
        <v>2697428.49</v>
      </c>
      <c r="V199">
        <v>0</v>
      </c>
      <c r="W199">
        <v>0.13895497063978268</v>
      </c>
      <c r="X199">
        <v>0</v>
      </c>
      <c r="Y199">
        <v>0</v>
      </c>
      <c r="Z199">
        <v>0</v>
      </c>
      <c r="AB199">
        <v>0</v>
      </c>
      <c r="AC199">
        <v>0</v>
      </c>
      <c r="AD199">
        <v>0</v>
      </c>
      <c r="AE199">
        <v>0</v>
      </c>
      <c r="AG199">
        <v>0</v>
      </c>
      <c r="AH199">
        <v>5008527.24</v>
      </c>
      <c r="AI199">
        <v>0</v>
      </c>
      <c r="AJ199">
        <v>5008527.24</v>
      </c>
      <c r="AK199">
        <v>0</v>
      </c>
      <c r="AL199">
        <v>0.15386659086368074</v>
      </c>
      <c r="AM199">
        <v>72382.2</v>
      </c>
      <c r="AN199">
        <v>0</v>
      </c>
      <c r="AO199">
        <v>72382.2</v>
      </c>
      <c r="AP199">
        <v>0</v>
      </c>
      <c r="AQ199">
        <v>7.988655642353297E-2</v>
      </c>
      <c r="AR199">
        <v>4756.93</v>
      </c>
      <c r="AS199">
        <v>0</v>
      </c>
      <c r="AT199">
        <v>4756.93</v>
      </c>
      <c r="AU199">
        <v>0</v>
      </c>
      <c r="AV199">
        <v>2.5876088144153294E-3</v>
      </c>
      <c r="AW199">
        <v>44837862.850000001</v>
      </c>
      <c r="AX199">
        <v>0</v>
      </c>
      <c r="AY199">
        <v>44837862.850000001</v>
      </c>
      <c r="AZ199">
        <v>0</v>
      </c>
      <c r="BA199">
        <v>1.6950599705525999</v>
      </c>
      <c r="BB199">
        <v>0</v>
      </c>
      <c r="BC199">
        <v>0</v>
      </c>
      <c r="BD199">
        <v>0</v>
      </c>
      <c r="BF199">
        <v>0</v>
      </c>
      <c r="BG199">
        <v>508895.78</v>
      </c>
      <c r="BH199">
        <v>0</v>
      </c>
      <c r="BI199">
        <v>508895.78</v>
      </c>
      <c r="BJ199">
        <v>0</v>
      </c>
      <c r="BK199">
        <v>0.21597202311150404</v>
      </c>
      <c r="BL199">
        <v>8065875.25</v>
      </c>
      <c r="BM199">
        <v>0</v>
      </c>
      <c r="BN199">
        <v>8065875.25</v>
      </c>
      <c r="BO199">
        <v>0</v>
      </c>
      <c r="BP199">
        <v>1.1363351786684088</v>
      </c>
      <c r="BQ199">
        <v>22</v>
      </c>
    </row>
    <row r="200" spans="1:69" x14ac:dyDescent="0.25">
      <c r="A200">
        <v>23</v>
      </c>
      <c r="B200" t="s">
        <v>102</v>
      </c>
      <c r="C200" t="s">
        <v>103</v>
      </c>
      <c r="D200" t="s">
        <v>104</v>
      </c>
      <c r="E200" t="s">
        <v>120</v>
      </c>
      <c r="F200" t="s">
        <v>56</v>
      </c>
      <c r="G200" t="s">
        <v>56</v>
      </c>
      <c r="H200" t="s">
        <v>37</v>
      </c>
      <c r="I200">
        <v>60586971.369999997</v>
      </c>
      <c r="J200">
        <v>0</v>
      </c>
      <c r="K200">
        <v>60586971.369999997</v>
      </c>
      <c r="L200">
        <v>0</v>
      </c>
      <c r="M200">
        <v>0.4829359856701827</v>
      </c>
      <c r="N200">
        <v>0</v>
      </c>
      <c r="O200">
        <v>0</v>
      </c>
      <c r="P200">
        <v>0</v>
      </c>
      <c r="R200">
        <v>0</v>
      </c>
      <c r="S200">
        <v>60586971.369999997</v>
      </c>
      <c r="T200">
        <v>0</v>
      </c>
      <c r="U200">
        <v>60586971.369999997</v>
      </c>
      <c r="V200">
        <v>0</v>
      </c>
      <c r="W200">
        <v>3.1210691438465914</v>
      </c>
      <c r="X200">
        <v>0</v>
      </c>
      <c r="Y200">
        <v>0</v>
      </c>
      <c r="Z200">
        <v>0</v>
      </c>
      <c r="AB200">
        <v>0</v>
      </c>
      <c r="AC200">
        <v>0</v>
      </c>
      <c r="AD200">
        <v>0</v>
      </c>
      <c r="AE200">
        <v>0</v>
      </c>
      <c r="AG200">
        <v>0</v>
      </c>
      <c r="AH200">
        <v>0</v>
      </c>
      <c r="AI200">
        <v>0</v>
      </c>
      <c r="AJ200">
        <v>0</v>
      </c>
      <c r="AL200">
        <v>0</v>
      </c>
      <c r="AM200">
        <v>0</v>
      </c>
      <c r="AN200">
        <v>0</v>
      </c>
      <c r="AO200">
        <v>0</v>
      </c>
      <c r="AQ200">
        <v>0</v>
      </c>
      <c r="AR200">
        <v>0</v>
      </c>
      <c r="AS200">
        <v>0</v>
      </c>
      <c r="AT200">
        <v>0</v>
      </c>
      <c r="AV200">
        <v>0</v>
      </c>
      <c r="AW200">
        <v>0</v>
      </c>
      <c r="AX200">
        <v>0</v>
      </c>
      <c r="AY200">
        <v>0</v>
      </c>
      <c r="BA200">
        <v>0</v>
      </c>
      <c r="BB200">
        <v>0</v>
      </c>
      <c r="BC200">
        <v>0</v>
      </c>
      <c r="BD200">
        <v>0</v>
      </c>
      <c r="BF200">
        <v>0</v>
      </c>
      <c r="BG200">
        <v>0</v>
      </c>
      <c r="BH200">
        <v>0</v>
      </c>
      <c r="BI200">
        <v>0</v>
      </c>
      <c r="BK200">
        <v>0</v>
      </c>
      <c r="BL200">
        <v>0</v>
      </c>
      <c r="BM200">
        <v>0</v>
      </c>
      <c r="BN200">
        <v>0</v>
      </c>
      <c r="BP200">
        <v>0</v>
      </c>
      <c r="BQ200">
        <v>23</v>
      </c>
    </row>
    <row r="201" spans="1:69" x14ac:dyDescent="0.25">
      <c r="A201">
        <v>24</v>
      </c>
      <c r="B201" t="s">
        <v>102</v>
      </c>
      <c r="C201" t="s">
        <v>103</v>
      </c>
      <c r="D201" t="s">
        <v>104</v>
      </c>
      <c r="E201" t="s">
        <v>120</v>
      </c>
      <c r="F201" t="s">
        <v>56</v>
      </c>
      <c r="G201" t="s">
        <v>56</v>
      </c>
      <c r="H201" t="s">
        <v>40</v>
      </c>
      <c r="I201">
        <v>37139519.989999995</v>
      </c>
      <c r="J201">
        <v>0</v>
      </c>
      <c r="K201">
        <v>37139519.989999995</v>
      </c>
      <c r="L201">
        <v>0</v>
      </c>
      <c r="M201">
        <v>0.29603742006105993</v>
      </c>
      <c r="N201">
        <v>0</v>
      </c>
      <c r="O201">
        <v>0</v>
      </c>
      <c r="P201">
        <v>0</v>
      </c>
      <c r="R201">
        <v>0</v>
      </c>
      <c r="S201">
        <v>1379.31</v>
      </c>
      <c r="T201">
        <v>0</v>
      </c>
      <c r="U201">
        <v>1379.31</v>
      </c>
      <c r="V201">
        <v>0</v>
      </c>
      <c r="W201">
        <v>7.1053590952899976E-5</v>
      </c>
      <c r="X201">
        <v>0</v>
      </c>
      <c r="Y201">
        <v>0</v>
      </c>
      <c r="Z201">
        <v>0</v>
      </c>
      <c r="AB201">
        <v>0</v>
      </c>
      <c r="AC201">
        <v>23106.98</v>
      </c>
      <c r="AD201">
        <v>0</v>
      </c>
      <c r="AE201">
        <v>23106.98</v>
      </c>
      <c r="AF201">
        <v>0</v>
      </c>
      <c r="AG201">
        <v>7.7639950268850871E-3</v>
      </c>
      <c r="AH201">
        <v>1582149</v>
      </c>
      <c r="AI201">
        <v>0</v>
      </c>
      <c r="AJ201">
        <v>1582149</v>
      </c>
      <c r="AK201">
        <v>0</v>
      </c>
      <c r="AL201">
        <v>4.860508113526435E-2</v>
      </c>
      <c r="AM201">
        <v>412411.31</v>
      </c>
      <c r="AN201">
        <v>0</v>
      </c>
      <c r="AO201">
        <v>412411.31</v>
      </c>
      <c r="AP201">
        <v>0</v>
      </c>
      <c r="AQ201">
        <v>0.45516880373929153</v>
      </c>
      <c r="AR201">
        <v>49195.58</v>
      </c>
      <c r="AS201">
        <v>0</v>
      </c>
      <c r="AT201">
        <v>49195.58</v>
      </c>
      <c r="AU201">
        <v>0</v>
      </c>
      <c r="AV201">
        <v>2.6760729386027228E-2</v>
      </c>
      <c r="AW201">
        <v>20611422.489999998</v>
      </c>
      <c r="AX201">
        <v>0</v>
      </c>
      <c r="AY201">
        <v>20611422.489999998</v>
      </c>
      <c r="AZ201">
        <v>0</v>
      </c>
      <c r="BA201">
        <v>0.77919853842780984</v>
      </c>
      <c r="BB201">
        <v>0</v>
      </c>
      <c r="BC201">
        <v>0</v>
      </c>
      <c r="BD201">
        <v>0</v>
      </c>
      <c r="BF201">
        <v>0</v>
      </c>
      <c r="BG201">
        <v>12530122.24</v>
      </c>
      <c r="BH201">
        <v>0</v>
      </c>
      <c r="BI201">
        <v>12530122.24</v>
      </c>
      <c r="BJ201">
        <v>0</v>
      </c>
      <c r="BK201">
        <v>5.317701494807543</v>
      </c>
      <c r="BL201">
        <v>1929733.08</v>
      </c>
      <c r="BM201">
        <v>0</v>
      </c>
      <c r="BN201">
        <v>1929733.08</v>
      </c>
      <c r="BO201">
        <v>0</v>
      </c>
      <c r="BP201">
        <v>0.27186430688276997</v>
      </c>
      <c r="BQ201">
        <v>24</v>
      </c>
    </row>
    <row r="202" spans="1:69" x14ac:dyDescent="0.25">
      <c r="A202">
        <v>25</v>
      </c>
      <c r="B202" t="s">
        <v>102</v>
      </c>
      <c r="C202" t="s">
        <v>103</v>
      </c>
      <c r="D202" t="s">
        <v>104</v>
      </c>
      <c r="E202" t="s">
        <v>120</v>
      </c>
      <c r="F202" t="s">
        <v>56</v>
      </c>
      <c r="G202" t="s">
        <v>56</v>
      </c>
      <c r="H202" t="s">
        <v>41</v>
      </c>
      <c r="I202">
        <v>34172286</v>
      </c>
      <c r="J202">
        <v>686773.37999999989</v>
      </c>
      <c r="K202">
        <v>34859059.379999995</v>
      </c>
      <c r="L202">
        <v>1.9701431771679663</v>
      </c>
      <c r="M202">
        <v>0.27785997254108541</v>
      </c>
      <c r="N202">
        <v>0</v>
      </c>
      <c r="O202">
        <v>0</v>
      </c>
      <c r="P202">
        <v>0</v>
      </c>
      <c r="R202">
        <v>0</v>
      </c>
      <c r="S202">
        <v>27682505.780000001</v>
      </c>
      <c r="T202">
        <v>0</v>
      </c>
      <c r="U202">
        <v>27682505.780000001</v>
      </c>
      <c r="V202">
        <v>0</v>
      </c>
      <c r="W202">
        <v>1.4260329021346974</v>
      </c>
      <c r="X202">
        <v>0</v>
      </c>
      <c r="Y202">
        <v>238261.4</v>
      </c>
      <c r="Z202">
        <v>238261.4</v>
      </c>
      <c r="AA202">
        <v>100</v>
      </c>
      <c r="AB202">
        <v>7.6266390407233927E-3</v>
      </c>
      <c r="AC202">
        <v>0</v>
      </c>
      <c r="AD202">
        <v>0</v>
      </c>
      <c r="AE202">
        <v>0</v>
      </c>
      <c r="AG202">
        <v>0</v>
      </c>
      <c r="AH202">
        <v>5929722.3799999999</v>
      </c>
      <c r="AI202">
        <v>229241.3</v>
      </c>
      <c r="AJ202">
        <v>6158963.6799999997</v>
      </c>
      <c r="AK202">
        <v>3.7220758541638292</v>
      </c>
      <c r="AL202">
        <v>0.18920906272136589</v>
      </c>
      <c r="AM202">
        <v>0</v>
      </c>
      <c r="AN202">
        <v>0</v>
      </c>
      <c r="AO202">
        <v>0</v>
      </c>
      <c r="AQ202">
        <v>0</v>
      </c>
      <c r="AR202">
        <v>775.41</v>
      </c>
      <c r="AS202">
        <v>0</v>
      </c>
      <c r="AT202">
        <v>775.41</v>
      </c>
      <c r="AU202">
        <v>0</v>
      </c>
      <c r="AV202">
        <v>4.2179677875978636E-4</v>
      </c>
      <c r="AW202">
        <v>0</v>
      </c>
      <c r="AX202">
        <v>190768.44</v>
      </c>
      <c r="AY202">
        <v>190768.44</v>
      </c>
      <c r="AZ202">
        <v>100</v>
      </c>
      <c r="BA202">
        <v>7.2118501136091816E-3</v>
      </c>
      <c r="BB202">
        <v>0</v>
      </c>
      <c r="BC202">
        <v>0</v>
      </c>
      <c r="BD202">
        <v>0</v>
      </c>
      <c r="BF202">
        <v>0</v>
      </c>
      <c r="BG202">
        <v>0</v>
      </c>
      <c r="BH202">
        <v>0</v>
      </c>
      <c r="BI202">
        <v>0</v>
      </c>
      <c r="BK202">
        <v>0</v>
      </c>
      <c r="BL202">
        <v>559282.43000000005</v>
      </c>
      <c r="BM202">
        <v>28502.240000000002</v>
      </c>
      <c r="BN202">
        <v>587784.67000000004</v>
      </c>
      <c r="BO202">
        <v>4.8490955029500853</v>
      </c>
      <c r="BP202">
        <v>8.2808173608065874E-2</v>
      </c>
      <c r="BQ202">
        <v>25</v>
      </c>
    </row>
    <row r="203" spans="1:69" x14ac:dyDescent="0.25">
      <c r="A203">
        <v>26</v>
      </c>
      <c r="B203" t="s">
        <v>102</v>
      </c>
      <c r="C203" t="s">
        <v>103</v>
      </c>
      <c r="D203" t="s">
        <v>104</v>
      </c>
      <c r="E203" t="s">
        <v>120</v>
      </c>
      <c r="F203" t="s">
        <v>56</v>
      </c>
      <c r="G203" t="s">
        <v>56</v>
      </c>
      <c r="H203" t="s">
        <v>43</v>
      </c>
      <c r="I203">
        <v>22422088.82</v>
      </c>
      <c r="J203">
        <v>36710</v>
      </c>
      <c r="K203">
        <v>22458798.82</v>
      </c>
      <c r="L203">
        <v>0.16345486815309565</v>
      </c>
      <c r="M203">
        <v>0.17901806114169916</v>
      </c>
      <c r="N203">
        <v>93249.15</v>
      </c>
      <c r="O203">
        <v>0</v>
      </c>
      <c r="P203">
        <v>93249.15</v>
      </c>
      <c r="Q203">
        <v>0</v>
      </c>
      <c r="R203">
        <v>6.38944019826342E-2</v>
      </c>
      <c r="S203">
        <v>6850319.7699999996</v>
      </c>
      <c r="T203">
        <v>0</v>
      </c>
      <c r="U203">
        <v>6850319.7699999996</v>
      </c>
      <c r="V203">
        <v>0</v>
      </c>
      <c r="W203">
        <v>0.35288645687636849</v>
      </c>
      <c r="X203">
        <v>0</v>
      </c>
      <c r="Y203">
        <v>36710</v>
      </c>
      <c r="Z203">
        <v>36710</v>
      </c>
      <c r="AA203">
        <v>100</v>
      </c>
      <c r="AB203">
        <v>1.1750704024443561E-3</v>
      </c>
      <c r="AC203">
        <v>5933.44</v>
      </c>
      <c r="AD203">
        <v>0</v>
      </c>
      <c r="AE203">
        <v>5933.44</v>
      </c>
      <c r="AF203">
        <v>0</v>
      </c>
      <c r="AG203">
        <v>1.9936486140690411E-3</v>
      </c>
      <c r="AH203">
        <v>0</v>
      </c>
      <c r="AI203">
        <v>0</v>
      </c>
      <c r="AJ203">
        <v>0</v>
      </c>
      <c r="AL203">
        <v>0</v>
      </c>
      <c r="AM203">
        <v>0</v>
      </c>
      <c r="AN203">
        <v>0</v>
      </c>
      <c r="AO203">
        <v>0</v>
      </c>
      <c r="AQ203">
        <v>0</v>
      </c>
      <c r="AR203">
        <v>0</v>
      </c>
      <c r="AS203">
        <v>0</v>
      </c>
      <c r="AT203">
        <v>0</v>
      </c>
      <c r="AV203">
        <v>0</v>
      </c>
      <c r="AW203">
        <v>11450090.91</v>
      </c>
      <c r="AX203">
        <v>0</v>
      </c>
      <c r="AY203">
        <v>11450090.91</v>
      </c>
      <c r="AZ203">
        <v>0</v>
      </c>
      <c r="BA203">
        <v>0.43286163806822009</v>
      </c>
      <c r="BB203">
        <v>0</v>
      </c>
      <c r="BC203">
        <v>0</v>
      </c>
      <c r="BD203">
        <v>0</v>
      </c>
      <c r="BF203">
        <v>0</v>
      </c>
      <c r="BG203">
        <v>0</v>
      </c>
      <c r="BH203">
        <v>0</v>
      </c>
      <c r="BI203">
        <v>0</v>
      </c>
      <c r="BK203">
        <v>0</v>
      </c>
      <c r="BL203">
        <v>4022495.55</v>
      </c>
      <c r="BM203">
        <v>0</v>
      </c>
      <c r="BN203">
        <v>4022495.55</v>
      </c>
      <c r="BO203">
        <v>0</v>
      </c>
      <c r="BP203">
        <v>0.56669649081197093</v>
      </c>
      <c r="BQ203">
        <v>26</v>
      </c>
    </row>
    <row r="204" spans="1:69" x14ac:dyDescent="0.25">
      <c r="A204">
        <v>27</v>
      </c>
      <c r="B204" t="s">
        <v>102</v>
      </c>
      <c r="C204" t="s">
        <v>103</v>
      </c>
      <c r="D204" t="s">
        <v>104</v>
      </c>
      <c r="E204" t="s">
        <v>120</v>
      </c>
      <c r="F204" t="s">
        <v>56</v>
      </c>
      <c r="G204" t="s">
        <v>56</v>
      </c>
      <c r="H204" t="s">
        <v>42</v>
      </c>
      <c r="I204">
        <v>12947642.16</v>
      </c>
      <c r="J204">
        <v>6226160.2000000002</v>
      </c>
      <c r="K204">
        <v>19173802.359999999</v>
      </c>
      <c r="L204">
        <v>32.472224773678121</v>
      </c>
      <c r="M204">
        <v>0.1528335041740819</v>
      </c>
      <c r="N204">
        <v>0</v>
      </c>
      <c r="O204">
        <v>0</v>
      </c>
      <c r="P204">
        <v>0</v>
      </c>
      <c r="R204">
        <v>0</v>
      </c>
      <c r="S204">
        <v>976405.07</v>
      </c>
      <c r="T204">
        <v>6006262.7599999998</v>
      </c>
      <c r="U204">
        <v>6982667.8300000001</v>
      </c>
      <c r="V204">
        <v>86.016733234752763</v>
      </c>
      <c r="W204">
        <v>0.35970421714682971</v>
      </c>
      <c r="X204">
        <v>0</v>
      </c>
      <c r="Y204">
        <v>0</v>
      </c>
      <c r="Z204">
        <v>0</v>
      </c>
      <c r="AB204">
        <v>0</v>
      </c>
      <c r="AC204">
        <v>12000</v>
      </c>
      <c r="AD204">
        <v>0</v>
      </c>
      <c r="AE204">
        <v>12000</v>
      </c>
      <c r="AF204">
        <v>0</v>
      </c>
      <c r="AG204">
        <v>4.0320258347313689E-3</v>
      </c>
      <c r="AH204">
        <v>306048.01</v>
      </c>
      <c r="AI204">
        <v>0</v>
      </c>
      <c r="AJ204">
        <v>306048.01</v>
      </c>
      <c r="AK204">
        <v>0</v>
      </c>
      <c r="AL204">
        <v>9.4020780326860461E-3</v>
      </c>
      <c r="AM204">
        <v>0</v>
      </c>
      <c r="AN204">
        <v>0</v>
      </c>
      <c r="AO204">
        <v>0</v>
      </c>
      <c r="AQ204">
        <v>0</v>
      </c>
      <c r="AR204">
        <v>10270.26</v>
      </c>
      <c r="AS204">
        <v>0</v>
      </c>
      <c r="AT204">
        <v>10270.26</v>
      </c>
      <c r="AU204">
        <v>0</v>
      </c>
      <c r="AV204">
        <v>5.5866736114126509E-3</v>
      </c>
      <c r="AW204">
        <v>5164532.01</v>
      </c>
      <c r="AX204">
        <v>0</v>
      </c>
      <c r="AY204">
        <v>5164532.01</v>
      </c>
      <c r="AZ204">
        <v>0</v>
      </c>
      <c r="BA204">
        <v>0.19524105120876786</v>
      </c>
      <c r="BB204">
        <v>0</v>
      </c>
      <c r="BC204">
        <v>0</v>
      </c>
      <c r="BD204">
        <v>0</v>
      </c>
      <c r="BF204">
        <v>0</v>
      </c>
      <c r="BG204">
        <v>5916249.6600000001</v>
      </c>
      <c r="BH204">
        <v>0</v>
      </c>
      <c r="BI204">
        <v>5916249.6600000001</v>
      </c>
      <c r="BJ204">
        <v>0</v>
      </c>
      <c r="BK204">
        <v>2.5108174571676498</v>
      </c>
      <c r="BL204">
        <v>562137.15</v>
      </c>
      <c r="BM204">
        <v>219897.44</v>
      </c>
      <c r="BN204">
        <v>782034.59000000008</v>
      </c>
      <c r="BO204">
        <v>28.118633473744424</v>
      </c>
      <c r="BP204">
        <v>0.11017445571731672</v>
      </c>
      <c r="BQ204">
        <v>27</v>
      </c>
    </row>
    <row r="205" spans="1:69" x14ac:dyDescent="0.25">
      <c r="A205">
        <v>28</v>
      </c>
      <c r="B205" t="s">
        <v>102</v>
      </c>
      <c r="C205" t="s">
        <v>103</v>
      </c>
      <c r="D205" t="s">
        <v>104</v>
      </c>
      <c r="E205" t="s">
        <v>120</v>
      </c>
      <c r="F205" t="s">
        <v>56</v>
      </c>
      <c r="G205" t="s">
        <v>56</v>
      </c>
      <c r="H205" t="s">
        <v>44</v>
      </c>
      <c r="I205">
        <v>15380731.040000001</v>
      </c>
      <c r="J205">
        <v>3453930.96</v>
      </c>
      <c r="K205">
        <v>18834662</v>
      </c>
      <c r="L205">
        <v>18.338162691743552</v>
      </c>
      <c r="M205">
        <v>0.15013023183130494</v>
      </c>
      <c r="N205">
        <v>70030.13</v>
      </c>
      <c r="O205">
        <v>0</v>
      </c>
      <c r="P205">
        <v>70030.13</v>
      </c>
      <c r="Q205">
        <v>0</v>
      </c>
      <c r="R205">
        <v>4.7984708462394894E-2</v>
      </c>
      <c r="S205">
        <v>620127.66</v>
      </c>
      <c r="T205">
        <v>0</v>
      </c>
      <c r="U205">
        <v>620127.66</v>
      </c>
      <c r="V205">
        <v>0</v>
      </c>
      <c r="W205">
        <v>3.1945173378152142E-2</v>
      </c>
      <c r="X205">
        <v>0</v>
      </c>
      <c r="Y205">
        <v>3453930.96</v>
      </c>
      <c r="Z205">
        <v>3453930.96</v>
      </c>
      <c r="AA205">
        <v>100</v>
      </c>
      <c r="AB205">
        <v>0.11055875900796028</v>
      </c>
      <c r="AC205">
        <v>0</v>
      </c>
      <c r="AD205">
        <v>0</v>
      </c>
      <c r="AE205">
        <v>0</v>
      </c>
      <c r="AG205">
        <v>0</v>
      </c>
      <c r="AH205">
        <v>84549.94</v>
      </c>
      <c r="AI205">
        <v>0</v>
      </c>
      <c r="AJ205">
        <v>84549.94</v>
      </c>
      <c r="AK205">
        <v>0</v>
      </c>
      <c r="AL205">
        <v>2.597452385130435E-3</v>
      </c>
      <c r="AM205">
        <v>0</v>
      </c>
      <c r="AN205">
        <v>0</v>
      </c>
      <c r="AO205">
        <v>0</v>
      </c>
      <c r="AQ205">
        <v>0</v>
      </c>
      <c r="AR205">
        <v>0</v>
      </c>
      <c r="AS205">
        <v>0</v>
      </c>
      <c r="AT205">
        <v>0</v>
      </c>
      <c r="AV205">
        <v>0</v>
      </c>
      <c r="AW205">
        <v>9685134.7799999993</v>
      </c>
      <c r="AX205">
        <v>0</v>
      </c>
      <c r="AY205">
        <v>9685134.7799999993</v>
      </c>
      <c r="AZ205">
        <v>0</v>
      </c>
      <c r="BA205">
        <v>0.3661388663841002</v>
      </c>
      <c r="BB205">
        <v>0</v>
      </c>
      <c r="BC205">
        <v>0</v>
      </c>
      <c r="BD205">
        <v>0</v>
      </c>
      <c r="BF205">
        <v>0</v>
      </c>
      <c r="BG205">
        <v>4906233.3600000003</v>
      </c>
      <c r="BH205">
        <v>0</v>
      </c>
      <c r="BI205">
        <v>4906233.3600000003</v>
      </c>
      <c r="BJ205">
        <v>0</v>
      </c>
      <c r="BK205">
        <v>2.082173180167366</v>
      </c>
      <c r="BL205">
        <v>14655.17</v>
      </c>
      <c r="BM205">
        <v>0</v>
      </c>
      <c r="BN205">
        <v>14655.17</v>
      </c>
      <c r="BO205">
        <v>0</v>
      </c>
      <c r="BP205">
        <v>2.0646470103000791E-3</v>
      </c>
      <c r="BQ205">
        <v>28</v>
      </c>
    </row>
    <row r="206" spans="1:69" x14ac:dyDescent="0.25">
      <c r="A206">
        <v>29</v>
      </c>
      <c r="B206" t="s">
        <v>102</v>
      </c>
      <c r="C206" t="s">
        <v>103</v>
      </c>
      <c r="D206" t="s">
        <v>104</v>
      </c>
      <c r="E206" t="s">
        <v>120</v>
      </c>
      <c r="F206" t="s">
        <v>56</v>
      </c>
      <c r="G206" t="s">
        <v>56</v>
      </c>
      <c r="H206" t="s">
        <v>47</v>
      </c>
      <c r="I206">
        <v>9176116.8000000007</v>
      </c>
      <c r="J206">
        <v>0</v>
      </c>
      <c r="K206">
        <v>9176116.8000000007</v>
      </c>
      <c r="L206">
        <v>0</v>
      </c>
      <c r="M206">
        <v>7.3142408528230146E-2</v>
      </c>
      <c r="N206">
        <v>20063.64</v>
      </c>
      <c r="O206">
        <v>0</v>
      </c>
      <c r="P206">
        <v>20063.64</v>
      </c>
      <c r="Q206">
        <v>0</v>
      </c>
      <c r="R206">
        <v>1.3747624288209156E-2</v>
      </c>
      <c r="S206">
        <v>0</v>
      </c>
      <c r="T206">
        <v>0</v>
      </c>
      <c r="U206">
        <v>0</v>
      </c>
      <c r="W206">
        <v>0</v>
      </c>
      <c r="X206">
        <v>0</v>
      </c>
      <c r="Y206">
        <v>0</v>
      </c>
      <c r="Z206">
        <v>0</v>
      </c>
      <c r="AB206">
        <v>0</v>
      </c>
      <c r="AC206">
        <v>9045.68</v>
      </c>
      <c r="AD206">
        <v>0</v>
      </c>
      <c r="AE206">
        <v>9045.68</v>
      </c>
      <c r="AF206">
        <v>0</v>
      </c>
      <c r="AG206">
        <v>3.0393679543927374E-3</v>
      </c>
      <c r="AH206">
        <v>3881575.28</v>
      </c>
      <c r="AI206">
        <v>0</v>
      </c>
      <c r="AJ206">
        <v>3881575.28</v>
      </c>
      <c r="AK206">
        <v>0</v>
      </c>
      <c r="AL206">
        <v>0.11924558396019366</v>
      </c>
      <c r="AM206">
        <v>0</v>
      </c>
      <c r="AN206">
        <v>0</v>
      </c>
      <c r="AO206">
        <v>0</v>
      </c>
      <c r="AQ206">
        <v>0</v>
      </c>
      <c r="AR206">
        <v>244621.62</v>
      </c>
      <c r="AS206">
        <v>0</v>
      </c>
      <c r="AT206">
        <v>244621.62</v>
      </c>
      <c r="AU206">
        <v>0</v>
      </c>
      <c r="AV206">
        <v>0.13306587654402255</v>
      </c>
      <c r="AW206">
        <v>3851953.46</v>
      </c>
      <c r="AX206">
        <v>0</v>
      </c>
      <c r="AY206">
        <v>3851953.46</v>
      </c>
      <c r="AZ206">
        <v>0</v>
      </c>
      <c r="BA206">
        <v>0.14562005643133782</v>
      </c>
      <c r="BB206">
        <v>0</v>
      </c>
      <c r="BC206">
        <v>0</v>
      </c>
      <c r="BD206">
        <v>0</v>
      </c>
      <c r="BF206">
        <v>0</v>
      </c>
      <c r="BG206">
        <v>424298.48</v>
      </c>
      <c r="BH206">
        <v>0</v>
      </c>
      <c r="BI206">
        <v>424298.48</v>
      </c>
      <c r="BJ206">
        <v>0</v>
      </c>
      <c r="BK206">
        <v>0.18006948520723837</v>
      </c>
      <c r="BL206">
        <v>744558.64</v>
      </c>
      <c r="BM206">
        <v>0</v>
      </c>
      <c r="BN206">
        <v>744558.64</v>
      </c>
      <c r="BO206">
        <v>0</v>
      </c>
      <c r="BP206">
        <v>0.10489477570503059</v>
      </c>
      <c r="BQ206">
        <v>29</v>
      </c>
    </row>
    <row r="207" spans="1:69" x14ac:dyDescent="0.25">
      <c r="A207">
        <v>30</v>
      </c>
      <c r="B207" t="s">
        <v>102</v>
      </c>
      <c r="C207" t="s">
        <v>103</v>
      </c>
      <c r="D207" t="s">
        <v>104</v>
      </c>
      <c r="E207" t="s">
        <v>120</v>
      </c>
      <c r="F207" t="s">
        <v>56</v>
      </c>
      <c r="G207" t="s">
        <v>56</v>
      </c>
      <c r="H207" t="s">
        <v>45</v>
      </c>
      <c r="I207">
        <v>7890397.1100000003</v>
      </c>
      <c r="J207">
        <v>0</v>
      </c>
      <c r="K207">
        <v>7890397.1100000003</v>
      </c>
      <c r="L207">
        <v>0</v>
      </c>
      <c r="M207">
        <v>6.2893995515574341E-2</v>
      </c>
      <c r="N207">
        <v>0</v>
      </c>
      <c r="O207">
        <v>0</v>
      </c>
      <c r="P207">
        <v>0</v>
      </c>
      <c r="R207">
        <v>0</v>
      </c>
      <c r="S207">
        <v>0</v>
      </c>
      <c r="T207">
        <v>0</v>
      </c>
      <c r="U207">
        <v>0</v>
      </c>
      <c r="W207">
        <v>0</v>
      </c>
      <c r="X207">
        <v>0</v>
      </c>
      <c r="Y207">
        <v>0</v>
      </c>
      <c r="Z207">
        <v>0</v>
      </c>
      <c r="AB207">
        <v>0</v>
      </c>
      <c r="AC207">
        <v>0</v>
      </c>
      <c r="AD207">
        <v>0</v>
      </c>
      <c r="AE207">
        <v>0</v>
      </c>
      <c r="AG207">
        <v>0</v>
      </c>
      <c r="AH207">
        <v>25530.95</v>
      </c>
      <c r="AI207">
        <v>0</v>
      </c>
      <c r="AJ207">
        <v>25530.95</v>
      </c>
      <c r="AK207">
        <v>0</v>
      </c>
      <c r="AL207">
        <v>7.8433440605807511E-4</v>
      </c>
      <c r="AM207">
        <v>0</v>
      </c>
      <c r="AN207">
        <v>0</v>
      </c>
      <c r="AO207">
        <v>0</v>
      </c>
      <c r="AQ207">
        <v>0</v>
      </c>
      <c r="AR207">
        <v>0</v>
      </c>
      <c r="AS207">
        <v>0</v>
      </c>
      <c r="AT207">
        <v>0</v>
      </c>
      <c r="AV207">
        <v>0</v>
      </c>
      <c r="AW207">
        <v>4942353.1100000003</v>
      </c>
      <c r="AX207">
        <v>0</v>
      </c>
      <c r="AY207">
        <v>4942353.1100000003</v>
      </c>
      <c r="AZ207">
        <v>0</v>
      </c>
      <c r="BA207">
        <v>0.1868417534779348</v>
      </c>
      <c r="BB207">
        <v>0</v>
      </c>
      <c r="BC207">
        <v>0</v>
      </c>
      <c r="BD207">
        <v>0</v>
      </c>
      <c r="BF207">
        <v>0</v>
      </c>
      <c r="BG207">
        <v>1701195.79</v>
      </c>
      <c r="BH207">
        <v>0</v>
      </c>
      <c r="BI207">
        <v>1701195.79</v>
      </c>
      <c r="BJ207">
        <v>0</v>
      </c>
      <c r="BK207">
        <v>0.72197630814520286</v>
      </c>
      <c r="BL207">
        <v>1221317.26</v>
      </c>
      <c r="BM207">
        <v>0</v>
      </c>
      <c r="BN207">
        <v>1221317.26</v>
      </c>
      <c r="BO207">
        <v>0</v>
      </c>
      <c r="BP207">
        <v>0.17206139741039406</v>
      </c>
      <c r="BQ207">
        <v>30</v>
      </c>
    </row>
    <row r="208" spans="1:69" x14ac:dyDescent="0.25">
      <c r="A208">
        <v>31</v>
      </c>
      <c r="B208" t="s">
        <v>102</v>
      </c>
      <c r="C208" t="s">
        <v>103</v>
      </c>
      <c r="D208" t="s">
        <v>104</v>
      </c>
      <c r="E208" t="s">
        <v>120</v>
      </c>
      <c r="F208" t="s">
        <v>56</v>
      </c>
      <c r="G208" t="s">
        <v>56</v>
      </c>
      <c r="H208" t="s">
        <v>46</v>
      </c>
      <c r="I208">
        <v>5455634.4699999997</v>
      </c>
      <c r="J208">
        <v>0</v>
      </c>
      <c r="K208">
        <v>5455634.4699999997</v>
      </c>
      <c r="L208">
        <v>0</v>
      </c>
      <c r="M208">
        <v>4.3486613551544408E-2</v>
      </c>
      <c r="N208">
        <v>0</v>
      </c>
      <c r="O208">
        <v>0</v>
      </c>
      <c r="P208">
        <v>0</v>
      </c>
      <c r="R208">
        <v>0</v>
      </c>
      <c r="S208">
        <v>0</v>
      </c>
      <c r="T208">
        <v>0</v>
      </c>
      <c r="U208">
        <v>0</v>
      </c>
      <c r="W208">
        <v>0</v>
      </c>
      <c r="X208">
        <v>0</v>
      </c>
      <c r="Y208">
        <v>0</v>
      </c>
      <c r="Z208">
        <v>0</v>
      </c>
      <c r="AB208">
        <v>0</v>
      </c>
      <c r="AC208">
        <v>0</v>
      </c>
      <c r="AD208">
        <v>0</v>
      </c>
      <c r="AE208">
        <v>0</v>
      </c>
      <c r="AG208">
        <v>0</v>
      </c>
      <c r="AH208">
        <v>0</v>
      </c>
      <c r="AI208">
        <v>0</v>
      </c>
      <c r="AJ208">
        <v>0</v>
      </c>
      <c r="AL208">
        <v>0</v>
      </c>
      <c r="AM208">
        <v>0</v>
      </c>
      <c r="AN208">
        <v>0</v>
      </c>
      <c r="AO208">
        <v>0</v>
      </c>
      <c r="AQ208">
        <v>0</v>
      </c>
      <c r="AR208">
        <v>0</v>
      </c>
      <c r="AS208">
        <v>0</v>
      </c>
      <c r="AT208">
        <v>0</v>
      </c>
      <c r="AV208">
        <v>0</v>
      </c>
      <c r="AW208">
        <v>5455634.4699999997</v>
      </c>
      <c r="AX208">
        <v>0</v>
      </c>
      <c r="AY208">
        <v>5455634.4699999997</v>
      </c>
      <c r="AZ208">
        <v>0</v>
      </c>
      <c r="BA208">
        <v>0.20624594965645088</v>
      </c>
      <c r="BB208">
        <v>0</v>
      </c>
      <c r="BC208">
        <v>0</v>
      </c>
      <c r="BD208">
        <v>0</v>
      </c>
      <c r="BF208">
        <v>0</v>
      </c>
      <c r="BG208">
        <v>0</v>
      </c>
      <c r="BH208">
        <v>0</v>
      </c>
      <c r="BI208">
        <v>0</v>
      </c>
      <c r="BK208">
        <v>0</v>
      </c>
      <c r="BL208">
        <v>0</v>
      </c>
      <c r="BM208">
        <v>0</v>
      </c>
      <c r="BN208">
        <v>0</v>
      </c>
      <c r="BP208">
        <v>0</v>
      </c>
      <c r="BQ208">
        <v>31</v>
      </c>
    </row>
    <row r="209" spans="1:69" x14ac:dyDescent="0.25">
      <c r="A209">
        <v>32</v>
      </c>
      <c r="B209" t="s">
        <v>102</v>
      </c>
      <c r="C209" t="s">
        <v>103</v>
      </c>
      <c r="D209" t="s">
        <v>104</v>
      </c>
      <c r="E209" t="s">
        <v>120</v>
      </c>
      <c r="F209" t="s">
        <v>56</v>
      </c>
      <c r="G209" t="s">
        <v>56</v>
      </c>
      <c r="H209" t="s">
        <v>48</v>
      </c>
      <c r="I209">
        <v>0</v>
      </c>
      <c r="J209">
        <v>3628034.94</v>
      </c>
      <c r="K209">
        <v>3628034.94</v>
      </c>
      <c r="L209">
        <v>100</v>
      </c>
      <c r="M209">
        <v>2.8918901047137163E-2</v>
      </c>
      <c r="N209">
        <v>0</v>
      </c>
      <c r="O209">
        <v>0</v>
      </c>
      <c r="P209">
        <v>0</v>
      </c>
      <c r="R209">
        <v>0</v>
      </c>
      <c r="S209">
        <v>0</v>
      </c>
      <c r="T209">
        <v>0</v>
      </c>
      <c r="U209">
        <v>0</v>
      </c>
      <c r="W209">
        <v>0</v>
      </c>
      <c r="X209">
        <v>0</v>
      </c>
      <c r="Y209">
        <v>3628034.94</v>
      </c>
      <c r="Z209">
        <v>3628034.94</v>
      </c>
      <c r="AA209">
        <v>100</v>
      </c>
      <c r="AB209">
        <v>0.11613174821650737</v>
      </c>
      <c r="AC209">
        <v>0</v>
      </c>
      <c r="AD209">
        <v>0</v>
      </c>
      <c r="AE209">
        <v>0</v>
      </c>
      <c r="AG209">
        <v>0</v>
      </c>
      <c r="AH209">
        <v>0</v>
      </c>
      <c r="AI209">
        <v>0</v>
      </c>
      <c r="AJ209">
        <v>0</v>
      </c>
      <c r="AL209">
        <v>0</v>
      </c>
      <c r="AM209">
        <v>0</v>
      </c>
      <c r="AN209">
        <v>0</v>
      </c>
      <c r="AO209">
        <v>0</v>
      </c>
      <c r="AQ209">
        <v>0</v>
      </c>
      <c r="AR209">
        <v>0</v>
      </c>
      <c r="AS209">
        <v>0</v>
      </c>
      <c r="AT209">
        <v>0</v>
      </c>
      <c r="AV209">
        <v>0</v>
      </c>
      <c r="AW209">
        <v>0</v>
      </c>
      <c r="AX209">
        <v>0</v>
      </c>
      <c r="AY209">
        <v>0</v>
      </c>
      <c r="BA209">
        <v>0</v>
      </c>
      <c r="BB209">
        <v>0</v>
      </c>
      <c r="BC209">
        <v>0</v>
      </c>
      <c r="BD209">
        <v>0</v>
      </c>
      <c r="BF209">
        <v>0</v>
      </c>
      <c r="BG209">
        <v>0</v>
      </c>
      <c r="BH209">
        <v>0</v>
      </c>
      <c r="BI209">
        <v>0</v>
      </c>
      <c r="BK209">
        <v>0</v>
      </c>
      <c r="BL209">
        <v>0</v>
      </c>
      <c r="BM209">
        <v>0</v>
      </c>
      <c r="BN209">
        <v>0</v>
      </c>
      <c r="BP209">
        <v>0</v>
      </c>
      <c r="BQ209">
        <v>32</v>
      </c>
    </row>
    <row r="210" spans="1:69" x14ac:dyDescent="0.25">
      <c r="A210">
        <v>33</v>
      </c>
      <c r="B210" t="s">
        <v>102</v>
      </c>
      <c r="C210" t="s">
        <v>103</v>
      </c>
      <c r="D210" t="s">
        <v>104</v>
      </c>
      <c r="E210" t="s">
        <v>120</v>
      </c>
      <c r="F210" t="s">
        <v>56</v>
      </c>
      <c r="G210" t="s">
        <v>56</v>
      </c>
      <c r="H210" t="s">
        <v>49</v>
      </c>
      <c r="I210">
        <v>893361.58</v>
      </c>
      <c r="J210">
        <v>0</v>
      </c>
      <c r="K210">
        <v>893361.58</v>
      </c>
      <c r="L210">
        <v>0</v>
      </c>
      <c r="M210">
        <v>7.1209444116693398E-3</v>
      </c>
      <c r="N210">
        <v>25262.44</v>
      </c>
      <c r="O210">
        <v>0</v>
      </c>
      <c r="P210">
        <v>25262.44</v>
      </c>
      <c r="Q210">
        <v>0</v>
      </c>
      <c r="R210">
        <v>1.730984675380073E-2</v>
      </c>
      <c r="S210">
        <v>560325.5</v>
      </c>
      <c r="T210">
        <v>0</v>
      </c>
      <c r="U210">
        <v>560325.5</v>
      </c>
      <c r="V210">
        <v>0</v>
      </c>
      <c r="W210">
        <v>2.8864532902305614E-2</v>
      </c>
      <c r="X210">
        <v>0</v>
      </c>
      <c r="Y210">
        <v>0</v>
      </c>
      <c r="Z210">
        <v>0</v>
      </c>
      <c r="AB210">
        <v>0</v>
      </c>
      <c r="AC210">
        <v>182747.25</v>
      </c>
      <c r="AD210">
        <v>0</v>
      </c>
      <c r="AE210">
        <v>182747.25</v>
      </c>
      <c r="AF210">
        <v>0</v>
      </c>
      <c r="AG210">
        <v>6.1403469435509339E-2</v>
      </c>
      <c r="AH210">
        <v>10623.82</v>
      </c>
      <c r="AI210">
        <v>0</v>
      </c>
      <c r="AJ210">
        <v>10623.82</v>
      </c>
      <c r="AK210">
        <v>0</v>
      </c>
      <c r="AL210">
        <v>3.2637357990078313E-4</v>
      </c>
      <c r="AM210">
        <v>0</v>
      </c>
      <c r="AN210">
        <v>0</v>
      </c>
      <c r="AO210">
        <v>0</v>
      </c>
      <c r="AQ210">
        <v>0</v>
      </c>
      <c r="AR210">
        <v>100</v>
      </c>
      <c r="AS210">
        <v>0</v>
      </c>
      <c r="AT210">
        <v>100</v>
      </c>
      <c r="AU210">
        <v>0</v>
      </c>
      <c r="AV210">
        <v>5.439661324457853E-5</v>
      </c>
      <c r="AW210">
        <v>90202.19</v>
      </c>
      <c r="AX210">
        <v>0</v>
      </c>
      <c r="AY210">
        <v>90202.19</v>
      </c>
      <c r="AZ210">
        <v>0</v>
      </c>
      <c r="BA210">
        <v>3.4100225079121945E-3</v>
      </c>
      <c r="BB210">
        <v>0</v>
      </c>
      <c r="BC210">
        <v>0</v>
      </c>
      <c r="BD210">
        <v>0</v>
      </c>
      <c r="BF210">
        <v>0</v>
      </c>
      <c r="BG210">
        <v>220.56</v>
      </c>
      <c r="BH210">
        <v>0</v>
      </c>
      <c r="BI210">
        <v>220.56</v>
      </c>
      <c r="BJ210">
        <v>0</v>
      </c>
      <c r="BK210">
        <v>9.360421384801683E-5</v>
      </c>
      <c r="BL210">
        <v>23879.82</v>
      </c>
      <c r="BM210">
        <v>0</v>
      </c>
      <c r="BN210">
        <v>23879.82</v>
      </c>
      <c r="BO210">
        <v>0</v>
      </c>
      <c r="BP210">
        <v>3.3642324837926847E-3</v>
      </c>
      <c r="BQ210">
        <v>33</v>
      </c>
    </row>
    <row r="211" spans="1:69" x14ac:dyDescent="0.25">
      <c r="A211">
        <v>34</v>
      </c>
      <c r="B211" t="s">
        <v>102</v>
      </c>
      <c r="C211" t="s">
        <v>103</v>
      </c>
      <c r="D211" t="s">
        <v>104</v>
      </c>
      <c r="E211" t="s">
        <v>120</v>
      </c>
      <c r="F211" t="s">
        <v>56</v>
      </c>
      <c r="G211" t="s">
        <v>56</v>
      </c>
      <c r="H211" t="s">
        <v>698</v>
      </c>
      <c r="I211">
        <v>0</v>
      </c>
      <c r="J211">
        <v>0</v>
      </c>
      <c r="K211">
        <v>0</v>
      </c>
      <c r="M211">
        <v>0</v>
      </c>
      <c r="N211">
        <v>0</v>
      </c>
      <c r="O211">
        <v>0</v>
      </c>
      <c r="P211">
        <v>0</v>
      </c>
      <c r="R211">
        <v>0</v>
      </c>
      <c r="S211">
        <v>0</v>
      </c>
      <c r="T211">
        <v>0</v>
      </c>
      <c r="U211">
        <v>0</v>
      </c>
      <c r="W211">
        <v>0</v>
      </c>
      <c r="X211">
        <v>0</v>
      </c>
      <c r="Y211">
        <v>0</v>
      </c>
      <c r="Z211">
        <v>0</v>
      </c>
      <c r="AB211">
        <v>0</v>
      </c>
      <c r="AC211">
        <v>0</v>
      </c>
      <c r="AD211">
        <v>0</v>
      </c>
      <c r="AE211">
        <v>0</v>
      </c>
      <c r="AG211">
        <v>0</v>
      </c>
      <c r="AH211">
        <v>0</v>
      </c>
      <c r="AI211">
        <v>0</v>
      </c>
      <c r="AJ211">
        <v>0</v>
      </c>
      <c r="AL211">
        <v>0</v>
      </c>
      <c r="AM211">
        <v>0</v>
      </c>
      <c r="AN211">
        <v>0</v>
      </c>
      <c r="AO211">
        <v>0</v>
      </c>
      <c r="AQ211">
        <v>0</v>
      </c>
      <c r="AR211">
        <v>0</v>
      </c>
      <c r="AS211">
        <v>0</v>
      </c>
      <c r="AT211">
        <v>0</v>
      </c>
      <c r="AV211">
        <v>0</v>
      </c>
      <c r="AW211">
        <v>0</v>
      </c>
      <c r="AX211">
        <v>0</v>
      </c>
      <c r="AY211">
        <v>0</v>
      </c>
      <c r="BA211">
        <v>0</v>
      </c>
      <c r="BB211">
        <v>0</v>
      </c>
      <c r="BC211">
        <v>0</v>
      </c>
      <c r="BD211">
        <v>0</v>
      </c>
      <c r="BF211">
        <v>0</v>
      </c>
      <c r="BG211">
        <v>0</v>
      </c>
      <c r="BH211">
        <v>0</v>
      </c>
      <c r="BI211">
        <v>0</v>
      </c>
      <c r="BK211">
        <v>0</v>
      </c>
      <c r="BL211">
        <v>0</v>
      </c>
      <c r="BM211">
        <v>0</v>
      </c>
      <c r="BN211">
        <v>0</v>
      </c>
      <c r="BP211">
        <v>0</v>
      </c>
      <c r="BQ211">
        <v>34</v>
      </c>
    </row>
    <row r="212" spans="1:69" x14ac:dyDescent="0.25">
      <c r="A212">
        <v>999</v>
      </c>
      <c r="B212" t="s">
        <v>102</v>
      </c>
      <c r="C212" t="s">
        <v>103</v>
      </c>
      <c r="D212" t="s">
        <v>104</v>
      </c>
      <c r="E212" t="s">
        <v>124</v>
      </c>
      <c r="F212" t="s">
        <v>62</v>
      </c>
      <c r="G212" t="s">
        <v>62</v>
      </c>
      <c r="H212" t="s">
        <v>3</v>
      </c>
      <c r="I212">
        <v>8984909128.4499989</v>
      </c>
      <c r="J212">
        <v>4838372090.96</v>
      </c>
      <c r="K212">
        <v>13823281219.40999</v>
      </c>
      <c r="L212">
        <v>35.001618025148687</v>
      </c>
      <c r="M212">
        <v>99.999999999999957</v>
      </c>
      <c r="N212">
        <v>62715819.5</v>
      </c>
      <c r="O212">
        <v>140065689.44000003</v>
      </c>
      <c r="P212">
        <v>202781508.94</v>
      </c>
      <c r="Q212">
        <v>69.072219736486602</v>
      </c>
      <c r="R212">
        <v>100</v>
      </c>
      <c r="S212">
        <v>846704991.95000005</v>
      </c>
      <c r="T212">
        <v>1276247640.1900001</v>
      </c>
      <c r="U212">
        <v>2122952632.1400001</v>
      </c>
      <c r="V212">
        <v>60.116632885186135</v>
      </c>
      <c r="W212">
        <v>100</v>
      </c>
      <c r="X212">
        <v>2561574.7700000005</v>
      </c>
      <c r="Y212">
        <v>2930502479.8699999</v>
      </c>
      <c r="Z212">
        <v>2933064054.6399994</v>
      </c>
      <c r="AA212">
        <v>99.912665570124631</v>
      </c>
      <c r="AB212">
        <v>100.00000000000001</v>
      </c>
      <c r="AC212">
        <v>168152566.09999996</v>
      </c>
      <c r="AD212">
        <v>16204407.1</v>
      </c>
      <c r="AE212">
        <v>184356973.19999999</v>
      </c>
      <c r="AF212">
        <v>8.789690359268711</v>
      </c>
      <c r="AG212">
        <v>49.999999999999993</v>
      </c>
      <c r="AH212">
        <v>3708767043.7999997</v>
      </c>
      <c r="AI212">
        <v>290614131.59000003</v>
      </c>
      <c r="AJ212">
        <v>3999381175.3899989</v>
      </c>
      <c r="AK212">
        <v>7.2664774585198382</v>
      </c>
      <c r="AL212">
        <v>99.999999999999957</v>
      </c>
      <c r="AM212">
        <v>74387779.710000008</v>
      </c>
      <c r="AN212">
        <v>0</v>
      </c>
      <c r="AO212">
        <v>74387779.710000008</v>
      </c>
      <c r="AP212">
        <v>0</v>
      </c>
      <c r="AQ212">
        <v>100.00000000000004</v>
      </c>
      <c r="AR212">
        <v>133851784.2</v>
      </c>
      <c r="AS212">
        <v>7176364.8900000006</v>
      </c>
      <c r="AT212">
        <v>141028149.09</v>
      </c>
      <c r="AU212">
        <v>5.0886046057516188</v>
      </c>
      <c r="AV212">
        <v>99.999999999999957</v>
      </c>
      <c r="AW212">
        <v>2999021239.9400001</v>
      </c>
      <c r="AX212">
        <v>36438853.810000002</v>
      </c>
      <c r="AY212">
        <v>3035460093.75</v>
      </c>
      <c r="AZ212">
        <v>1.200439231107912</v>
      </c>
      <c r="BA212">
        <v>100</v>
      </c>
      <c r="BB212">
        <v>0</v>
      </c>
      <c r="BC212">
        <v>121226111.75</v>
      </c>
      <c r="BD212">
        <v>121226111.75</v>
      </c>
      <c r="BE212">
        <v>100</v>
      </c>
      <c r="BF212">
        <v>100</v>
      </c>
      <c r="BG212">
        <v>236462953.52999997</v>
      </c>
      <c r="BH212">
        <v>9818542.1899999995</v>
      </c>
      <c r="BI212">
        <v>246281495.72000003</v>
      </c>
      <c r="BJ212">
        <v>3.9867153483438327</v>
      </c>
      <c r="BK212">
        <v>100.00000000000001</v>
      </c>
      <c r="BL212">
        <v>752283374.94999993</v>
      </c>
      <c r="BM212">
        <v>10077870.129999999</v>
      </c>
      <c r="BN212">
        <v>762361245.08000004</v>
      </c>
      <c r="BO212">
        <v>1.3219284420658681</v>
      </c>
      <c r="BP212">
        <v>99.999999999999986</v>
      </c>
      <c r="BQ212">
        <v>999</v>
      </c>
    </row>
    <row r="213" spans="1:69" x14ac:dyDescent="0.25">
      <c r="A213">
        <v>1</v>
      </c>
      <c r="B213" t="s">
        <v>102</v>
      </c>
      <c r="C213" t="s">
        <v>103</v>
      </c>
      <c r="D213" t="s">
        <v>104</v>
      </c>
      <c r="E213" t="s">
        <v>124</v>
      </c>
      <c r="F213" t="s">
        <v>62</v>
      </c>
      <c r="G213" t="s">
        <v>62</v>
      </c>
      <c r="H213" t="s">
        <v>19</v>
      </c>
      <c r="I213">
        <v>2053030582.4100001</v>
      </c>
      <c r="J213">
        <v>967871278.94000006</v>
      </c>
      <c r="K213">
        <v>3020901861.3500004</v>
      </c>
      <c r="L213">
        <v>32.039150007589832</v>
      </c>
      <c r="M213">
        <v>21.853724983241992</v>
      </c>
      <c r="N213">
        <v>9181627.1099999994</v>
      </c>
      <c r="O213">
        <v>289986.84000000003</v>
      </c>
      <c r="P213">
        <v>9471613.9499999993</v>
      </c>
      <c r="Q213">
        <v>3.0616412528088737</v>
      </c>
      <c r="R213">
        <v>4.6708469620879027</v>
      </c>
      <c r="S213">
        <v>142619005.81999999</v>
      </c>
      <c r="T213">
        <v>296396118.51999998</v>
      </c>
      <c r="U213">
        <v>439015124.33999997</v>
      </c>
      <c r="V213">
        <v>67.513874143992552</v>
      </c>
      <c r="W213">
        <v>20.679459244338371</v>
      </c>
      <c r="X213">
        <v>0</v>
      </c>
      <c r="Y213">
        <v>559766377.46000004</v>
      </c>
      <c r="Z213">
        <v>559766377.46000004</v>
      </c>
      <c r="AA213">
        <v>100</v>
      </c>
      <c r="AB213">
        <v>19.084696652787731</v>
      </c>
      <c r="AC213">
        <v>21651992.510000002</v>
      </c>
      <c r="AD213">
        <v>8391.09</v>
      </c>
      <c r="AE213">
        <v>21660383.600000001</v>
      </c>
      <c r="AF213">
        <v>3.873934162458692E-2</v>
      </c>
      <c r="AG213">
        <v>5.8745767041048378</v>
      </c>
      <c r="AH213">
        <v>1170151882.5599999</v>
      </c>
      <c r="AI213">
        <v>73270593.219999999</v>
      </c>
      <c r="AJ213">
        <v>1243422475.78</v>
      </c>
      <c r="AK213">
        <v>5.8926547209175464</v>
      </c>
      <c r="AL213">
        <v>31.090371766295757</v>
      </c>
      <c r="AM213">
        <v>10843151.57</v>
      </c>
      <c r="AN213">
        <v>0</v>
      </c>
      <c r="AO213">
        <v>10843151.57</v>
      </c>
      <c r="AP213">
        <v>0</v>
      </c>
      <c r="AQ213">
        <v>14.576522665781825</v>
      </c>
      <c r="AR213">
        <v>52305971.140000001</v>
      </c>
      <c r="AS213">
        <v>6553201.0700000003</v>
      </c>
      <c r="AT213">
        <v>58859172.210000001</v>
      </c>
      <c r="AU213">
        <v>11.133695605876412</v>
      </c>
      <c r="AV213">
        <v>41.735761682894804</v>
      </c>
      <c r="AW213">
        <v>359563211.89999998</v>
      </c>
      <c r="AX213">
        <v>23949556.039999999</v>
      </c>
      <c r="AY213">
        <v>383512767.94</v>
      </c>
      <c r="AZ213">
        <v>6.2447871471509577</v>
      </c>
      <c r="BA213">
        <v>12.634419695704491</v>
      </c>
      <c r="BB213">
        <v>0</v>
      </c>
      <c r="BC213">
        <v>0</v>
      </c>
      <c r="BD213">
        <v>0</v>
      </c>
      <c r="BF213">
        <v>0</v>
      </c>
      <c r="BG213">
        <v>20376324.850000001</v>
      </c>
      <c r="BH213">
        <v>3316848.7</v>
      </c>
      <c r="BI213">
        <v>23693173.550000001</v>
      </c>
      <c r="BJ213">
        <v>13.999174458416947</v>
      </c>
      <c r="BK213">
        <v>9.6203628619086405</v>
      </c>
      <c r="BL213">
        <v>266337414.94999999</v>
      </c>
      <c r="BM213">
        <v>4320206</v>
      </c>
      <c r="BN213">
        <v>270657620.94999999</v>
      </c>
      <c r="BO213">
        <v>1.5961885665130022</v>
      </c>
      <c r="BP213">
        <v>35.502541963763896</v>
      </c>
      <c r="BQ213">
        <v>1</v>
      </c>
    </row>
    <row r="214" spans="1:69" x14ac:dyDescent="0.25">
      <c r="A214">
        <v>2</v>
      </c>
      <c r="B214" t="s">
        <v>102</v>
      </c>
      <c r="C214" t="s">
        <v>103</v>
      </c>
      <c r="D214" t="s">
        <v>104</v>
      </c>
      <c r="E214" t="s">
        <v>124</v>
      </c>
      <c r="F214" t="s">
        <v>62</v>
      </c>
      <c r="G214" t="s">
        <v>62</v>
      </c>
      <c r="H214" t="s">
        <v>20</v>
      </c>
      <c r="I214">
        <v>2069220029.2600002</v>
      </c>
      <c r="J214">
        <v>209195727.64999998</v>
      </c>
      <c r="K214">
        <v>2278415756.9100003</v>
      </c>
      <c r="L214">
        <v>9.181631008982853</v>
      </c>
      <c r="M214">
        <v>16.482452470913756</v>
      </c>
      <c r="N214">
        <v>18880071.23</v>
      </c>
      <c r="O214">
        <v>86177.81</v>
      </c>
      <c r="P214">
        <v>18966249.039999999</v>
      </c>
      <c r="Q214">
        <v>0.45437455670992288</v>
      </c>
      <c r="R214">
        <v>9.3530466062424988</v>
      </c>
      <c r="S214">
        <v>284635337.94999999</v>
      </c>
      <c r="T214">
        <v>113867123.16</v>
      </c>
      <c r="U214">
        <v>398502461.11000001</v>
      </c>
      <c r="V214">
        <v>28.573756569239571</v>
      </c>
      <c r="W214">
        <v>18.771142373925581</v>
      </c>
      <c r="X214">
        <v>301.45999999999998</v>
      </c>
      <c r="Y214">
        <v>59921714.560000002</v>
      </c>
      <c r="Z214">
        <v>59922016.020000003</v>
      </c>
      <c r="AA214">
        <v>99.999496912787606</v>
      </c>
      <c r="AB214">
        <v>2.0429835456612544</v>
      </c>
      <c r="AC214">
        <v>47306153.740000002</v>
      </c>
      <c r="AD214">
        <v>0</v>
      </c>
      <c r="AE214">
        <v>47306153.740000002</v>
      </c>
      <c r="AF214">
        <v>0</v>
      </c>
      <c r="AG214">
        <v>12.830041879858763</v>
      </c>
      <c r="AH214">
        <v>803476227.41999996</v>
      </c>
      <c r="AI214">
        <v>26763381.780000001</v>
      </c>
      <c r="AJ214">
        <v>830239609.19999993</v>
      </c>
      <c r="AK214">
        <v>3.2235732291535197</v>
      </c>
      <c r="AL214">
        <v>20.759201806240412</v>
      </c>
      <c r="AM214">
        <v>23849570.920000002</v>
      </c>
      <c r="AN214">
        <v>0</v>
      </c>
      <c r="AO214">
        <v>23849570.920000002</v>
      </c>
      <c r="AP214">
        <v>0</v>
      </c>
      <c r="AQ214">
        <v>32.061140973661686</v>
      </c>
      <c r="AR214">
        <v>12662927.439999999</v>
      </c>
      <c r="AS214">
        <v>11926.7</v>
      </c>
      <c r="AT214">
        <v>12674854.139999999</v>
      </c>
      <c r="AU214">
        <v>9.4097335308664945E-2</v>
      </c>
      <c r="AV214">
        <v>8.987464007565805</v>
      </c>
      <c r="AW214">
        <v>682272679.75</v>
      </c>
      <c r="AX214">
        <v>5069158.47</v>
      </c>
      <c r="AY214">
        <v>687341838.22000003</v>
      </c>
      <c r="AZ214">
        <v>0.73750180596128589</v>
      </c>
      <c r="BA214">
        <v>22.643744835757651</v>
      </c>
      <c r="BB214">
        <v>0</v>
      </c>
      <c r="BC214">
        <v>0</v>
      </c>
      <c r="BD214">
        <v>0</v>
      </c>
      <c r="BF214">
        <v>0</v>
      </c>
      <c r="BG214">
        <v>41810510.740000002</v>
      </c>
      <c r="BH214">
        <v>3000</v>
      </c>
      <c r="BI214">
        <v>41813510.740000002</v>
      </c>
      <c r="BJ214">
        <v>7.1747144568994874E-3</v>
      </c>
      <c r="BK214">
        <v>16.977934382670071</v>
      </c>
      <c r="BL214">
        <v>154326248.61000001</v>
      </c>
      <c r="BM214">
        <v>3473245.17</v>
      </c>
      <c r="BN214">
        <v>157799493.78</v>
      </c>
      <c r="BO214">
        <v>2.2010496274736528</v>
      </c>
      <c r="BP214">
        <v>20.698782210976759</v>
      </c>
      <c r="BQ214">
        <v>2</v>
      </c>
    </row>
    <row r="215" spans="1:69" x14ac:dyDescent="0.25">
      <c r="A215">
        <v>3</v>
      </c>
      <c r="B215" t="s">
        <v>102</v>
      </c>
      <c r="C215" t="s">
        <v>103</v>
      </c>
      <c r="D215" t="s">
        <v>104</v>
      </c>
      <c r="E215" t="s">
        <v>124</v>
      </c>
      <c r="F215" t="s">
        <v>62</v>
      </c>
      <c r="G215" t="s">
        <v>62</v>
      </c>
      <c r="H215" t="s">
        <v>21</v>
      </c>
      <c r="I215">
        <v>284945295.56</v>
      </c>
      <c r="J215">
        <v>1728024441.1600001</v>
      </c>
      <c r="K215">
        <v>2012969736.72</v>
      </c>
      <c r="L215">
        <v>85.844531571334031</v>
      </c>
      <c r="M215">
        <v>14.5621701878819</v>
      </c>
      <c r="N215">
        <v>5628320.0099999998</v>
      </c>
      <c r="O215">
        <v>187199.99</v>
      </c>
      <c r="P215">
        <v>5815520</v>
      </c>
      <c r="Q215">
        <v>3.2189725080474316</v>
      </c>
      <c r="R215">
        <v>2.8678749016118257</v>
      </c>
      <c r="S215">
        <v>36680476.490000002</v>
      </c>
      <c r="T215">
        <v>1330979.78</v>
      </c>
      <c r="U215">
        <v>38011456.270000003</v>
      </c>
      <c r="V215">
        <v>3.5015227265850815</v>
      </c>
      <c r="W215">
        <v>1.7904995002965902</v>
      </c>
      <c r="X215">
        <v>0</v>
      </c>
      <c r="Y215">
        <v>1724860912.7</v>
      </c>
      <c r="Z215">
        <v>1724860912.7</v>
      </c>
      <c r="AA215">
        <v>100</v>
      </c>
      <c r="AB215">
        <v>58.807475069333513</v>
      </c>
      <c r="AC215">
        <v>2296779.04</v>
      </c>
      <c r="AD215">
        <v>0</v>
      </c>
      <c r="AE215">
        <v>2296779.04</v>
      </c>
      <c r="AF215">
        <v>0</v>
      </c>
      <c r="AG215">
        <v>0.62291623694329556</v>
      </c>
      <c r="AH215">
        <v>62131859.5</v>
      </c>
      <c r="AI215">
        <v>589518.81000000006</v>
      </c>
      <c r="AJ215">
        <v>62721378.310000002</v>
      </c>
      <c r="AK215">
        <v>0.93990091717421642</v>
      </c>
      <c r="AL215">
        <v>1.5682770798630794</v>
      </c>
      <c r="AM215">
        <v>111523.46</v>
      </c>
      <c r="AN215">
        <v>0</v>
      </c>
      <c r="AO215">
        <v>111523.46</v>
      </c>
      <c r="AP215">
        <v>0</v>
      </c>
      <c r="AQ215">
        <v>0.14992174848445955</v>
      </c>
      <c r="AR215">
        <v>859007.76</v>
      </c>
      <c r="AS215">
        <v>0</v>
      </c>
      <c r="AT215">
        <v>859007.76</v>
      </c>
      <c r="AU215">
        <v>0</v>
      </c>
      <c r="AV215">
        <v>0.60910376087528895</v>
      </c>
      <c r="AW215">
        <v>164556728.30000001</v>
      </c>
      <c r="AX215">
        <v>1055827.44</v>
      </c>
      <c r="AY215">
        <v>165612555.74000001</v>
      </c>
      <c r="AZ215">
        <v>0.63752861930201377</v>
      </c>
      <c r="BA215">
        <v>5.4559292701951705</v>
      </c>
      <c r="BB215">
        <v>0</v>
      </c>
      <c r="BC215">
        <v>0</v>
      </c>
      <c r="BD215">
        <v>0</v>
      </c>
      <c r="BF215">
        <v>0</v>
      </c>
      <c r="BG215">
        <v>3110831.22</v>
      </c>
      <c r="BH215">
        <v>0.03</v>
      </c>
      <c r="BI215">
        <v>3110831.25</v>
      </c>
      <c r="BJ215">
        <v>9.6437246475520006E-7</v>
      </c>
      <c r="BK215">
        <v>1.2631201710487971</v>
      </c>
      <c r="BL215">
        <v>9569769.7799999993</v>
      </c>
      <c r="BM215">
        <v>2.41</v>
      </c>
      <c r="BN215">
        <v>9569772.1899999995</v>
      </c>
      <c r="BO215">
        <v>2.5183462596093419E-5</v>
      </c>
      <c r="BP215">
        <v>1.2552805184890758</v>
      </c>
      <c r="BQ215">
        <v>3</v>
      </c>
    </row>
    <row r="216" spans="1:69" x14ac:dyDescent="0.25">
      <c r="A216">
        <v>4</v>
      </c>
      <c r="B216" t="s">
        <v>102</v>
      </c>
      <c r="C216" t="s">
        <v>103</v>
      </c>
      <c r="D216" t="s">
        <v>104</v>
      </c>
      <c r="E216" t="s">
        <v>124</v>
      </c>
      <c r="F216" t="s">
        <v>62</v>
      </c>
      <c r="G216" t="s">
        <v>62</v>
      </c>
      <c r="H216" t="s">
        <v>22</v>
      </c>
      <c r="I216">
        <v>1125186020.4100001</v>
      </c>
      <c r="J216">
        <v>261349848.25999999</v>
      </c>
      <c r="K216">
        <v>1386535868.6700003</v>
      </c>
      <c r="L216">
        <v>18.849122778965196</v>
      </c>
      <c r="M216">
        <v>10.030439565412967</v>
      </c>
      <c r="N216">
        <v>6565139.4699999997</v>
      </c>
      <c r="O216">
        <v>0</v>
      </c>
      <c r="P216">
        <v>6565139.4699999997</v>
      </c>
      <c r="Q216">
        <v>0</v>
      </c>
      <c r="R216">
        <v>3.2375434546857655</v>
      </c>
      <c r="S216">
        <v>134976249.58000001</v>
      </c>
      <c r="T216">
        <v>145882693</v>
      </c>
      <c r="U216">
        <v>280858942.58000004</v>
      </c>
      <c r="V216">
        <v>51.94162295845242</v>
      </c>
      <c r="W216">
        <v>13.229637737931336</v>
      </c>
      <c r="X216">
        <v>0</v>
      </c>
      <c r="Y216">
        <v>36945680.990000002</v>
      </c>
      <c r="Z216">
        <v>36945680.990000002</v>
      </c>
      <c r="AA216">
        <v>100</v>
      </c>
      <c r="AB216">
        <v>1.2596274851738509</v>
      </c>
      <c r="AC216">
        <v>27177243.030000001</v>
      </c>
      <c r="AD216">
        <v>418358.24</v>
      </c>
      <c r="AE216">
        <v>27595601.27</v>
      </c>
      <c r="AF216">
        <v>1.5160323411934848</v>
      </c>
      <c r="AG216">
        <v>7.484284643809719</v>
      </c>
      <c r="AH216">
        <v>572467660.61000001</v>
      </c>
      <c r="AI216">
        <v>74165153.439999998</v>
      </c>
      <c r="AJ216">
        <v>646632814.04999995</v>
      </c>
      <c r="AK216">
        <v>11.469438579135467</v>
      </c>
      <c r="AL216">
        <v>16.168321690091052</v>
      </c>
      <c r="AM216">
        <v>1556911.08</v>
      </c>
      <c r="AN216">
        <v>0</v>
      </c>
      <c r="AO216">
        <v>1556911.08</v>
      </c>
      <c r="AP216">
        <v>0</v>
      </c>
      <c r="AQ216">
        <v>2.0929661915836211</v>
      </c>
      <c r="AR216">
        <v>14038181.390000001</v>
      </c>
      <c r="AS216">
        <v>276209.57</v>
      </c>
      <c r="AT216">
        <v>14314390.960000001</v>
      </c>
      <c r="AU216">
        <v>1.929593587123877</v>
      </c>
      <c r="AV216">
        <v>10.150023986250414</v>
      </c>
      <c r="AW216">
        <v>299943081.19999999</v>
      </c>
      <c r="AX216">
        <v>678255.98</v>
      </c>
      <c r="AY216">
        <v>300621337.18000001</v>
      </c>
      <c r="AZ216">
        <v>0.22561804373649216</v>
      </c>
      <c r="BA216">
        <v>9.9036497893343451</v>
      </c>
      <c r="BB216">
        <v>0</v>
      </c>
      <c r="BC216">
        <v>0</v>
      </c>
      <c r="BD216">
        <v>0</v>
      </c>
      <c r="BF216">
        <v>0</v>
      </c>
      <c r="BG216">
        <v>13568577.810000001</v>
      </c>
      <c r="BH216">
        <v>2325212.9</v>
      </c>
      <c r="BI216">
        <v>15893790.710000001</v>
      </c>
      <c r="BJ216">
        <v>14.629693711375163</v>
      </c>
      <c r="BK216">
        <v>6.4535058403534373</v>
      </c>
      <c r="BL216">
        <v>54892976.240000002</v>
      </c>
      <c r="BM216">
        <v>658284.14</v>
      </c>
      <c r="BN216">
        <v>55551260.380000003</v>
      </c>
      <c r="BO216">
        <v>1.1850030683318225</v>
      </c>
      <c r="BP216">
        <v>7.2867371916538852</v>
      </c>
      <c r="BQ216">
        <v>4</v>
      </c>
    </row>
    <row r="217" spans="1:69" x14ac:dyDescent="0.25">
      <c r="A217">
        <v>5</v>
      </c>
      <c r="B217" t="s">
        <v>102</v>
      </c>
      <c r="C217" t="s">
        <v>103</v>
      </c>
      <c r="D217" t="s">
        <v>104</v>
      </c>
      <c r="E217" t="s">
        <v>124</v>
      </c>
      <c r="F217" t="s">
        <v>62</v>
      </c>
      <c r="G217" t="s">
        <v>62</v>
      </c>
      <c r="H217" t="s">
        <v>23</v>
      </c>
      <c r="I217">
        <v>1006186865.97</v>
      </c>
      <c r="J217">
        <v>199911173.44</v>
      </c>
      <c r="K217">
        <v>1206098039.4100001</v>
      </c>
      <c r="L217">
        <v>16.575035105586664</v>
      </c>
      <c r="M217">
        <v>8.7251211942100575</v>
      </c>
      <c r="N217">
        <v>294344.12</v>
      </c>
      <c r="O217">
        <v>0</v>
      </c>
      <c r="P217">
        <v>294344.12</v>
      </c>
      <c r="Q217">
        <v>0</v>
      </c>
      <c r="R217">
        <v>0.14515333352563817</v>
      </c>
      <c r="S217">
        <v>19797554.140000001</v>
      </c>
      <c r="T217">
        <v>1187202.93</v>
      </c>
      <c r="U217">
        <v>20984757.07</v>
      </c>
      <c r="V217">
        <v>5.6574537700855068</v>
      </c>
      <c r="W217">
        <v>0.98847033854197375</v>
      </c>
      <c r="X217">
        <v>705589.8</v>
      </c>
      <c r="Y217">
        <v>100058904.11</v>
      </c>
      <c r="Z217">
        <v>100764493.91</v>
      </c>
      <c r="AA217">
        <v>99.299763465660618</v>
      </c>
      <c r="AB217">
        <v>3.4354685759622021</v>
      </c>
      <c r="AC217">
        <v>1082116.23</v>
      </c>
      <c r="AD217">
        <v>0</v>
      </c>
      <c r="AE217">
        <v>1082116.23</v>
      </c>
      <c r="AF217">
        <v>0</v>
      </c>
      <c r="AG217">
        <v>0.29348394346496026</v>
      </c>
      <c r="AH217">
        <v>472822279.24000001</v>
      </c>
      <c r="AI217">
        <v>94492762.939999998</v>
      </c>
      <c r="AJ217">
        <v>567315042.18000007</v>
      </c>
      <c r="AK217">
        <v>16.656135641476425</v>
      </c>
      <c r="AL217">
        <v>14.185070572191165</v>
      </c>
      <c r="AM217">
        <v>14311539.58</v>
      </c>
      <c r="AN217">
        <v>0</v>
      </c>
      <c r="AO217">
        <v>14311539.58</v>
      </c>
      <c r="AP217">
        <v>0</v>
      </c>
      <c r="AQ217">
        <v>19.239100341203077</v>
      </c>
      <c r="AR217">
        <v>26239799.420000002</v>
      </c>
      <c r="AS217">
        <v>14776.82</v>
      </c>
      <c r="AT217">
        <v>26254576.240000002</v>
      </c>
      <c r="AU217">
        <v>5.6282835666137565E-2</v>
      </c>
      <c r="AV217">
        <v>18.616550248592635</v>
      </c>
      <c r="AW217">
        <v>363587159.64999998</v>
      </c>
      <c r="AX217">
        <v>1812302.64</v>
      </c>
      <c r="AY217">
        <v>365399462.28999996</v>
      </c>
      <c r="AZ217">
        <v>0.49597846385489824</v>
      </c>
      <c r="BA217">
        <v>12.037696131876549</v>
      </c>
      <c r="BB217">
        <v>0</v>
      </c>
      <c r="BC217">
        <v>0</v>
      </c>
      <c r="BD217">
        <v>0</v>
      </c>
      <c r="BF217">
        <v>0</v>
      </c>
      <c r="BG217">
        <v>10655288.630000001</v>
      </c>
      <c r="BH217">
        <v>1522612.49</v>
      </c>
      <c r="BI217">
        <v>12177901.120000001</v>
      </c>
      <c r="BJ217">
        <v>12.503078116633615</v>
      </c>
      <c r="BK217">
        <v>4.9447081212488584</v>
      </c>
      <c r="BL217">
        <v>96691195.159999996</v>
      </c>
      <c r="BM217">
        <v>822611.51</v>
      </c>
      <c r="BN217">
        <v>97513806.670000002</v>
      </c>
      <c r="BO217">
        <v>0.8435846554363623</v>
      </c>
      <c r="BP217">
        <v>12.791023586169725</v>
      </c>
      <c r="BQ217">
        <v>5</v>
      </c>
    </row>
    <row r="218" spans="1:69" x14ac:dyDescent="0.25">
      <c r="A218">
        <v>6</v>
      </c>
      <c r="B218" t="s">
        <v>102</v>
      </c>
      <c r="C218" t="s">
        <v>103</v>
      </c>
      <c r="D218" t="s">
        <v>104</v>
      </c>
      <c r="E218" t="s">
        <v>124</v>
      </c>
      <c r="F218" t="s">
        <v>62</v>
      </c>
      <c r="G218" t="s">
        <v>62</v>
      </c>
      <c r="H218" t="s">
        <v>25</v>
      </c>
      <c r="I218">
        <v>810315740.87000012</v>
      </c>
      <c r="J218">
        <v>36322278.310000002</v>
      </c>
      <c r="K218">
        <v>846638019.18000007</v>
      </c>
      <c r="L218">
        <v>4.2901780320684697</v>
      </c>
      <c r="M218">
        <v>6.1247254233039188</v>
      </c>
      <c r="N218">
        <v>2042483.83</v>
      </c>
      <c r="O218">
        <v>0</v>
      </c>
      <c r="P218">
        <v>2042483.83</v>
      </c>
      <c r="Q218">
        <v>0</v>
      </c>
      <c r="R218">
        <v>1.0072337663708482</v>
      </c>
      <c r="S218">
        <v>38704993.600000001</v>
      </c>
      <c r="T218">
        <v>790983.01</v>
      </c>
      <c r="U218">
        <v>39495976.609999999</v>
      </c>
      <c r="V218">
        <v>2.0026926231258977</v>
      </c>
      <c r="W218">
        <v>1.8604266535229697</v>
      </c>
      <c r="X218">
        <v>1707799.77</v>
      </c>
      <c r="Y218">
        <v>20848356.140000001</v>
      </c>
      <c r="Z218">
        <v>22556155.91</v>
      </c>
      <c r="AA218">
        <v>92.428675449778794</v>
      </c>
      <c r="AB218">
        <v>0.76903045722158692</v>
      </c>
      <c r="AC218">
        <v>3149126.44</v>
      </c>
      <c r="AD218">
        <v>0</v>
      </c>
      <c r="AE218">
        <v>3149126.44</v>
      </c>
      <c r="AF218">
        <v>0</v>
      </c>
      <c r="AG218">
        <v>0.85408389640452176</v>
      </c>
      <c r="AH218">
        <v>447527545.42000002</v>
      </c>
      <c r="AI218">
        <v>10714295.390000001</v>
      </c>
      <c r="AJ218">
        <v>458241840.81</v>
      </c>
      <c r="AK218">
        <v>2.3381311865937726</v>
      </c>
      <c r="AL218">
        <v>11.457818615284012</v>
      </c>
      <c r="AM218">
        <v>11244493.619999999</v>
      </c>
      <c r="AN218">
        <v>0</v>
      </c>
      <c r="AO218">
        <v>11244493.619999999</v>
      </c>
      <c r="AP218">
        <v>0</v>
      </c>
      <c r="AQ218">
        <v>15.116049522968083</v>
      </c>
      <c r="AR218">
        <v>18413546.780000001</v>
      </c>
      <c r="AS218">
        <v>0</v>
      </c>
      <c r="AT218">
        <v>18413546.780000001</v>
      </c>
      <c r="AU218">
        <v>0</v>
      </c>
      <c r="AV218">
        <v>13.056646420459655</v>
      </c>
      <c r="AW218">
        <v>177869072.34999999</v>
      </c>
      <c r="AX218">
        <v>1734521.84</v>
      </c>
      <c r="AY218">
        <v>179603594.19</v>
      </c>
      <c r="AZ218">
        <v>0.96575007188613105</v>
      </c>
      <c r="BA218">
        <v>5.9168491313657219</v>
      </c>
      <c r="BB218">
        <v>0</v>
      </c>
      <c r="BC218">
        <v>0</v>
      </c>
      <c r="BD218">
        <v>0</v>
      </c>
      <c r="BF218">
        <v>0</v>
      </c>
      <c r="BG218">
        <v>27436338.699999999</v>
      </c>
      <c r="BH218">
        <v>1954451.66</v>
      </c>
      <c r="BI218">
        <v>29390790.359999999</v>
      </c>
      <c r="BJ218">
        <v>6.6498778565000798</v>
      </c>
      <c r="BK218">
        <v>11.933819986790521</v>
      </c>
      <c r="BL218">
        <v>82220340.359999999</v>
      </c>
      <c r="BM218">
        <v>279670.27</v>
      </c>
      <c r="BN218">
        <v>82500010.629999995</v>
      </c>
      <c r="BO218">
        <v>0.33899422298777471</v>
      </c>
      <c r="BP218">
        <v>10.82164277924997</v>
      </c>
      <c r="BQ218">
        <v>6</v>
      </c>
    </row>
    <row r="219" spans="1:69" x14ac:dyDescent="0.25">
      <c r="A219">
        <v>7</v>
      </c>
      <c r="B219" t="s">
        <v>102</v>
      </c>
      <c r="C219" t="s">
        <v>103</v>
      </c>
      <c r="D219" t="s">
        <v>104</v>
      </c>
      <c r="E219" t="s">
        <v>124</v>
      </c>
      <c r="F219" t="s">
        <v>62</v>
      </c>
      <c r="G219" t="s">
        <v>62</v>
      </c>
      <c r="H219" t="s">
        <v>24</v>
      </c>
      <c r="I219">
        <v>309471451.67000002</v>
      </c>
      <c r="J219">
        <v>453706371.50000006</v>
      </c>
      <c r="K219">
        <v>763177823.16999996</v>
      </c>
      <c r="L219">
        <v>59.449627298582513</v>
      </c>
      <c r="M219">
        <v>5.5209599736593793</v>
      </c>
      <c r="N219">
        <v>277013.46000000002</v>
      </c>
      <c r="O219">
        <v>0</v>
      </c>
      <c r="P219">
        <v>277013.46000000002</v>
      </c>
      <c r="Q219">
        <v>0</v>
      </c>
      <c r="R219">
        <v>0.13660686393351781</v>
      </c>
      <c r="S219">
        <v>33539637.859999999</v>
      </c>
      <c r="T219">
        <v>437085365.35000002</v>
      </c>
      <c r="U219">
        <v>470625003.21000004</v>
      </c>
      <c r="V219">
        <v>92.873383770255373</v>
      </c>
      <c r="W219">
        <v>22.168417518369022</v>
      </c>
      <c r="X219">
        <v>0</v>
      </c>
      <c r="Y219">
        <v>0</v>
      </c>
      <c r="Z219">
        <v>0</v>
      </c>
      <c r="AB219">
        <v>0</v>
      </c>
      <c r="AC219">
        <v>64644948.200000003</v>
      </c>
      <c r="AD219">
        <v>15704320.17</v>
      </c>
      <c r="AE219">
        <v>80349268.370000005</v>
      </c>
      <c r="AF219">
        <v>19.545069281381931</v>
      </c>
      <c r="AG219">
        <v>21.791762734906953</v>
      </c>
      <c r="AH219">
        <v>106810080.64</v>
      </c>
      <c r="AI219">
        <v>293982.61</v>
      </c>
      <c r="AJ219">
        <v>107104063.25</v>
      </c>
      <c r="AK219">
        <v>0.27448315318700106</v>
      </c>
      <c r="AL219">
        <v>2.6780158867841779</v>
      </c>
      <c r="AM219">
        <v>2275535.48</v>
      </c>
      <c r="AN219">
        <v>0</v>
      </c>
      <c r="AO219">
        <v>2275535.48</v>
      </c>
      <c r="AP219">
        <v>0</v>
      </c>
      <c r="AQ219">
        <v>3.0590178774943309</v>
      </c>
      <c r="AR219">
        <v>906051.4</v>
      </c>
      <c r="AS219">
        <v>87500</v>
      </c>
      <c r="AT219">
        <v>993551.4</v>
      </c>
      <c r="AU219">
        <v>8.8067914755089678</v>
      </c>
      <c r="AV219">
        <v>0.7045057362030217</v>
      </c>
      <c r="AW219">
        <v>65958892.509999998</v>
      </c>
      <c r="AX219">
        <v>454856.12</v>
      </c>
      <c r="AY219">
        <v>66413748.629999995</v>
      </c>
      <c r="AZ219">
        <v>0.68488246693326282</v>
      </c>
      <c r="BA219">
        <v>2.1879302174568407</v>
      </c>
      <c r="BB219">
        <v>0</v>
      </c>
      <c r="BC219">
        <v>0</v>
      </c>
      <c r="BD219">
        <v>0</v>
      </c>
      <c r="BF219">
        <v>0</v>
      </c>
      <c r="BG219">
        <v>2691340.63</v>
      </c>
      <c r="BH219">
        <v>35891.01</v>
      </c>
      <c r="BI219">
        <v>2727231.6399999997</v>
      </c>
      <c r="BJ219">
        <v>1.3160235263330988</v>
      </c>
      <c r="BK219">
        <v>1.1073636011617445</v>
      </c>
      <c r="BL219">
        <v>32367951.489999998</v>
      </c>
      <c r="BM219">
        <v>44456.24</v>
      </c>
      <c r="BN219">
        <v>32412407.729999997</v>
      </c>
      <c r="BO219">
        <v>0.13715809195764428</v>
      </c>
      <c r="BP219">
        <v>4.2515812469715355</v>
      </c>
      <c r="BQ219">
        <v>7</v>
      </c>
    </row>
    <row r="220" spans="1:69" x14ac:dyDescent="0.25">
      <c r="A220">
        <v>8</v>
      </c>
      <c r="B220" t="s">
        <v>102</v>
      </c>
      <c r="C220" t="s">
        <v>103</v>
      </c>
      <c r="D220" t="s">
        <v>104</v>
      </c>
      <c r="E220" t="s">
        <v>124</v>
      </c>
      <c r="F220" t="s">
        <v>62</v>
      </c>
      <c r="G220" t="s">
        <v>62</v>
      </c>
      <c r="H220" t="s">
        <v>27</v>
      </c>
      <c r="I220">
        <v>45811026.200000003</v>
      </c>
      <c r="J220">
        <v>331107267.12000006</v>
      </c>
      <c r="K220">
        <v>376918293.32000005</v>
      </c>
      <c r="L220">
        <v>87.845900023454988</v>
      </c>
      <c r="M220">
        <v>2.726691928908668</v>
      </c>
      <c r="N220">
        <v>2130719.19</v>
      </c>
      <c r="O220">
        <v>139502324.80000001</v>
      </c>
      <c r="P220">
        <v>141633043.99000001</v>
      </c>
      <c r="Q220">
        <v>98.495605877008174</v>
      </c>
      <c r="R220">
        <v>69.845147484284226</v>
      </c>
      <c r="S220">
        <v>3139255.38</v>
      </c>
      <c r="T220">
        <v>189569682.56999999</v>
      </c>
      <c r="U220">
        <v>192708937.94999999</v>
      </c>
      <c r="V220">
        <v>98.370986102982684</v>
      </c>
      <c r="W220">
        <v>9.0774016825680945</v>
      </c>
      <c r="X220">
        <v>0</v>
      </c>
      <c r="Y220">
        <v>89750.25</v>
      </c>
      <c r="Z220">
        <v>89750.25</v>
      </c>
      <c r="AA220">
        <v>100</v>
      </c>
      <c r="AB220">
        <v>3.0599485155470242E-3</v>
      </c>
      <c r="AC220">
        <v>67350.28</v>
      </c>
      <c r="AD220">
        <v>73337.600000000006</v>
      </c>
      <c r="AE220">
        <v>140687.88</v>
      </c>
      <c r="AF220">
        <v>52.127873417383221</v>
      </c>
      <c r="AG220">
        <v>3.8156376067037749E-2</v>
      </c>
      <c r="AH220">
        <v>7299354.4900000002</v>
      </c>
      <c r="AI220">
        <v>1675093.61</v>
      </c>
      <c r="AJ220">
        <v>8974448.0999999996</v>
      </c>
      <c r="AK220">
        <v>18.665143430936997</v>
      </c>
      <c r="AL220">
        <v>0.22439591792909949</v>
      </c>
      <c r="AM220">
        <v>7906063.9400000004</v>
      </c>
      <c r="AN220">
        <v>0</v>
      </c>
      <c r="AO220">
        <v>7906063.9400000004</v>
      </c>
      <c r="AP220">
        <v>0</v>
      </c>
      <c r="AQ220">
        <v>10.628175717600003</v>
      </c>
      <c r="AR220">
        <v>372207.8</v>
      </c>
      <c r="AS220">
        <v>0</v>
      </c>
      <c r="AT220">
        <v>372207.8</v>
      </c>
      <c r="AU220">
        <v>0</v>
      </c>
      <c r="AV220">
        <v>0.26392447351944454</v>
      </c>
      <c r="AW220">
        <v>15214449.119999999</v>
      </c>
      <c r="AX220">
        <v>192007.88</v>
      </c>
      <c r="AY220">
        <v>15406457</v>
      </c>
      <c r="AZ220">
        <v>1.2462818674014409</v>
      </c>
      <c r="BA220">
        <v>0.50754931786854429</v>
      </c>
      <c r="BB220">
        <v>0</v>
      </c>
      <c r="BC220">
        <v>0</v>
      </c>
      <c r="BD220">
        <v>0</v>
      </c>
      <c r="BF220">
        <v>0</v>
      </c>
      <c r="BG220">
        <v>6435370.7400000002</v>
      </c>
      <c r="BH220">
        <v>0</v>
      </c>
      <c r="BI220">
        <v>6435370.7400000002</v>
      </c>
      <c r="BJ220">
        <v>0</v>
      </c>
      <c r="BK220">
        <v>2.6130143156660215</v>
      </c>
      <c r="BL220">
        <v>3246255.26</v>
      </c>
      <c r="BM220">
        <v>5070.41</v>
      </c>
      <c r="BN220">
        <v>3251325.67</v>
      </c>
      <c r="BO220">
        <v>0.15594900402579481</v>
      </c>
      <c r="BP220">
        <v>0.42648097486367037</v>
      </c>
      <c r="BQ220">
        <v>8</v>
      </c>
    </row>
    <row r="221" spans="1:69" x14ac:dyDescent="0.25">
      <c r="A221">
        <v>9</v>
      </c>
      <c r="B221" t="s">
        <v>102</v>
      </c>
      <c r="C221" t="s">
        <v>103</v>
      </c>
      <c r="D221" t="s">
        <v>104</v>
      </c>
      <c r="E221" t="s">
        <v>124</v>
      </c>
      <c r="F221" t="s">
        <v>62</v>
      </c>
      <c r="G221" t="s">
        <v>62</v>
      </c>
      <c r="H221" t="s">
        <v>26</v>
      </c>
      <c r="I221">
        <v>21138385.300000001</v>
      </c>
      <c r="J221">
        <v>289645072.14999998</v>
      </c>
      <c r="K221">
        <v>310783457.44999999</v>
      </c>
      <c r="L221">
        <v>93.198355706110632</v>
      </c>
      <c r="M221">
        <v>2.2482611220671154</v>
      </c>
      <c r="N221">
        <v>16376885.130000001</v>
      </c>
      <c r="O221">
        <v>0</v>
      </c>
      <c r="P221">
        <v>16376885.130000001</v>
      </c>
      <c r="Q221">
        <v>0</v>
      </c>
      <c r="R221">
        <v>8.0761235161957856</v>
      </c>
      <c r="S221">
        <v>4761500.17</v>
      </c>
      <c r="T221">
        <v>484176.07</v>
      </c>
      <c r="U221">
        <v>5245676.24</v>
      </c>
      <c r="V221">
        <v>9.2300029176028602</v>
      </c>
      <c r="W221">
        <v>0.24709341888199365</v>
      </c>
      <c r="X221">
        <v>0</v>
      </c>
      <c r="Y221">
        <v>289160896.07999998</v>
      </c>
      <c r="Z221">
        <v>289160896.07999998</v>
      </c>
      <c r="AA221">
        <v>100</v>
      </c>
      <c r="AB221">
        <v>9.8586628417663817</v>
      </c>
      <c r="AC221">
        <v>0</v>
      </c>
      <c r="AD221">
        <v>0</v>
      </c>
      <c r="AE221">
        <v>0</v>
      </c>
      <c r="AG221">
        <v>0</v>
      </c>
      <c r="AH221">
        <v>0</v>
      </c>
      <c r="AI221">
        <v>0</v>
      </c>
      <c r="AJ221">
        <v>0</v>
      </c>
      <c r="AL221">
        <v>0</v>
      </c>
      <c r="AM221">
        <v>0</v>
      </c>
      <c r="AN221">
        <v>0</v>
      </c>
      <c r="AO221">
        <v>0</v>
      </c>
      <c r="AQ221">
        <v>0</v>
      </c>
      <c r="AR221">
        <v>0</v>
      </c>
      <c r="AS221">
        <v>0</v>
      </c>
      <c r="AT221">
        <v>0</v>
      </c>
      <c r="AV221">
        <v>0</v>
      </c>
      <c r="AW221">
        <v>0</v>
      </c>
      <c r="AX221">
        <v>0</v>
      </c>
      <c r="AY221">
        <v>0</v>
      </c>
      <c r="BA221">
        <v>0</v>
      </c>
      <c r="BB221">
        <v>0</v>
      </c>
      <c r="BC221">
        <v>0</v>
      </c>
      <c r="BD221">
        <v>0</v>
      </c>
      <c r="BF221">
        <v>0</v>
      </c>
      <c r="BG221">
        <v>0</v>
      </c>
      <c r="BH221">
        <v>0</v>
      </c>
      <c r="BI221">
        <v>0</v>
      </c>
      <c r="BK221">
        <v>0</v>
      </c>
      <c r="BL221">
        <v>0</v>
      </c>
      <c r="BM221">
        <v>0</v>
      </c>
      <c r="BN221">
        <v>0</v>
      </c>
      <c r="BP221">
        <v>0</v>
      </c>
      <c r="BQ221">
        <v>9</v>
      </c>
    </row>
    <row r="222" spans="1:69" x14ac:dyDescent="0.25">
      <c r="A222">
        <v>10</v>
      </c>
      <c r="B222" t="s">
        <v>102</v>
      </c>
      <c r="C222" t="s">
        <v>103</v>
      </c>
      <c r="D222" t="s">
        <v>104</v>
      </c>
      <c r="E222" t="s">
        <v>124</v>
      </c>
      <c r="F222" t="s">
        <v>62</v>
      </c>
      <c r="G222" t="s">
        <v>62</v>
      </c>
      <c r="H222" t="s">
        <v>28</v>
      </c>
      <c r="I222">
        <v>198198893.62</v>
      </c>
      <c r="J222">
        <v>96147.91</v>
      </c>
      <c r="K222">
        <v>198295041.53</v>
      </c>
      <c r="L222">
        <v>4.8487299156925116E-2</v>
      </c>
      <c r="M222">
        <v>1.4345005240258262</v>
      </c>
      <c r="N222">
        <v>43359.38</v>
      </c>
      <c r="O222">
        <v>0</v>
      </c>
      <c r="P222">
        <v>43359.38</v>
      </c>
      <c r="Q222">
        <v>0</v>
      </c>
      <c r="R222">
        <v>2.138231450522907E-2</v>
      </c>
      <c r="S222">
        <v>352087.48</v>
      </c>
      <c r="T222">
        <v>0</v>
      </c>
      <c r="U222">
        <v>352087.48</v>
      </c>
      <c r="V222">
        <v>0</v>
      </c>
      <c r="W222">
        <v>1.6584801500968267E-2</v>
      </c>
      <c r="X222">
        <v>0</v>
      </c>
      <c r="Y222">
        <v>0</v>
      </c>
      <c r="Z222">
        <v>0</v>
      </c>
      <c r="AB222">
        <v>0</v>
      </c>
      <c r="AC222">
        <v>72616.98</v>
      </c>
      <c r="AD222">
        <v>0</v>
      </c>
      <c r="AE222">
        <v>72616.98</v>
      </c>
      <c r="AF222">
        <v>0</v>
      </c>
      <c r="AG222">
        <v>1.9694665935207488E-2</v>
      </c>
      <c r="AH222">
        <v>531088.91</v>
      </c>
      <c r="AI222">
        <v>0</v>
      </c>
      <c r="AJ222">
        <v>531088.91</v>
      </c>
      <c r="AK222">
        <v>0</v>
      </c>
      <c r="AL222">
        <v>1.3279277135873671E-2</v>
      </c>
      <c r="AM222">
        <v>148381.03</v>
      </c>
      <c r="AN222">
        <v>0</v>
      </c>
      <c r="AO222">
        <v>148381.03</v>
      </c>
      <c r="AP222">
        <v>0</v>
      </c>
      <c r="AQ222">
        <v>0.19946963140782259</v>
      </c>
      <c r="AR222">
        <v>6076420.1299999999</v>
      </c>
      <c r="AS222">
        <v>0</v>
      </c>
      <c r="AT222">
        <v>6076420.1299999999</v>
      </c>
      <c r="AU222">
        <v>0</v>
      </c>
      <c r="AV222">
        <v>4.3086576468660915</v>
      </c>
      <c r="AW222">
        <v>189776255.78</v>
      </c>
      <c r="AX222">
        <v>96147.91</v>
      </c>
      <c r="AY222">
        <v>189872403.69</v>
      </c>
      <c r="AZ222">
        <v>5.0638169703154087E-2</v>
      </c>
      <c r="BA222">
        <v>6.2551441239812871</v>
      </c>
      <c r="BB222">
        <v>0</v>
      </c>
      <c r="BC222">
        <v>0</v>
      </c>
      <c r="BD222">
        <v>0</v>
      </c>
      <c r="BF222">
        <v>0</v>
      </c>
      <c r="BG222">
        <v>536795.56999999995</v>
      </c>
      <c r="BH222">
        <v>0</v>
      </c>
      <c r="BI222">
        <v>536795.56999999995</v>
      </c>
      <c r="BJ222">
        <v>0</v>
      </c>
      <c r="BK222">
        <v>0.21796017131968712</v>
      </c>
      <c r="BL222">
        <v>661888.36</v>
      </c>
      <c r="BM222">
        <v>0</v>
      </c>
      <c r="BN222">
        <v>661888.36</v>
      </c>
      <c r="BO222">
        <v>0</v>
      </c>
      <c r="BP222">
        <v>8.6820829924341605E-2</v>
      </c>
      <c r="BQ222">
        <v>10</v>
      </c>
    </row>
    <row r="223" spans="1:69" x14ac:dyDescent="0.25">
      <c r="A223">
        <v>11</v>
      </c>
      <c r="B223" t="s">
        <v>102</v>
      </c>
      <c r="C223" t="s">
        <v>103</v>
      </c>
      <c r="D223" t="s">
        <v>104</v>
      </c>
      <c r="E223" t="s">
        <v>124</v>
      </c>
      <c r="F223" t="s">
        <v>62</v>
      </c>
      <c r="G223" t="s">
        <v>62</v>
      </c>
      <c r="H223" t="s">
        <v>29</v>
      </c>
      <c r="I223">
        <v>158714255.41999999</v>
      </c>
      <c r="J223">
        <v>3377782.7</v>
      </c>
      <c r="K223">
        <v>162092038.11999997</v>
      </c>
      <c r="L223">
        <v>2.0838671283159265</v>
      </c>
      <c r="M223">
        <v>1.1726017545848524</v>
      </c>
      <c r="N223">
        <v>0</v>
      </c>
      <c r="O223">
        <v>0</v>
      </c>
      <c r="P223">
        <v>0</v>
      </c>
      <c r="R223">
        <v>0</v>
      </c>
      <c r="S223">
        <v>1170994.2</v>
      </c>
      <c r="T223">
        <v>0</v>
      </c>
      <c r="U223">
        <v>1170994.2</v>
      </c>
      <c r="V223">
        <v>0</v>
      </c>
      <c r="W223">
        <v>5.5158753062690934E-2</v>
      </c>
      <c r="X223">
        <v>0</v>
      </c>
      <c r="Y223">
        <v>47341.25</v>
      </c>
      <c r="Z223">
        <v>47341.25</v>
      </c>
      <c r="AA223">
        <v>100</v>
      </c>
      <c r="AB223">
        <v>1.6140544194767207E-3</v>
      </c>
      <c r="AC223">
        <v>65302.95</v>
      </c>
      <c r="AD223">
        <v>0</v>
      </c>
      <c r="AE223">
        <v>65302.95</v>
      </c>
      <c r="AF223">
        <v>0</v>
      </c>
      <c r="AG223">
        <v>1.7711006225177055E-2</v>
      </c>
      <c r="AH223">
        <v>20104743.129999999</v>
      </c>
      <c r="AI223">
        <v>2783568.1</v>
      </c>
      <c r="AJ223">
        <v>22888311.23</v>
      </c>
      <c r="AK223">
        <v>12.161526781196255</v>
      </c>
      <c r="AL223">
        <v>0.57229631851152674</v>
      </c>
      <c r="AM223">
        <v>55980.639999999999</v>
      </c>
      <c r="AN223">
        <v>0</v>
      </c>
      <c r="AO223">
        <v>55980.639999999999</v>
      </c>
      <c r="AP223">
        <v>0</v>
      </c>
      <c r="AQ223">
        <v>7.525515644940603E-2</v>
      </c>
      <c r="AR223">
        <v>66731.34</v>
      </c>
      <c r="AS223">
        <v>26950.73</v>
      </c>
      <c r="AT223">
        <v>93682.069999999992</v>
      </c>
      <c r="AU223">
        <v>28.768290453018388</v>
      </c>
      <c r="AV223">
        <v>6.6427922797323832E-2</v>
      </c>
      <c r="AW223">
        <v>126110244.97</v>
      </c>
      <c r="AX223">
        <v>357233.42</v>
      </c>
      <c r="AY223">
        <v>126467478.39</v>
      </c>
      <c r="AZ223">
        <v>0.28247058022171101</v>
      </c>
      <c r="BA223">
        <v>4.1663363867110634</v>
      </c>
      <c r="BB223">
        <v>0</v>
      </c>
      <c r="BC223">
        <v>0</v>
      </c>
      <c r="BD223">
        <v>0</v>
      </c>
      <c r="BF223">
        <v>0</v>
      </c>
      <c r="BG223">
        <v>3442082.41</v>
      </c>
      <c r="BH223">
        <v>76450.97</v>
      </c>
      <c r="BI223">
        <v>3518533.3800000004</v>
      </c>
      <c r="BJ223">
        <v>2.1728078646222762</v>
      </c>
      <c r="BK223">
        <v>1.4286633146000778</v>
      </c>
      <c r="BL223">
        <v>7698175.7800000003</v>
      </c>
      <c r="BM223">
        <v>86238.23</v>
      </c>
      <c r="BN223">
        <v>7784414.0100000007</v>
      </c>
      <c r="BO223">
        <v>1.1078320075116352</v>
      </c>
      <c r="BP223">
        <v>1.02109256736721</v>
      </c>
      <c r="BQ223">
        <v>11</v>
      </c>
    </row>
    <row r="224" spans="1:69" x14ac:dyDescent="0.25">
      <c r="A224">
        <v>12</v>
      </c>
      <c r="B224" t="s">
        <v>102</v>
      </c>
      <c r="C224" t="s">
        <v>103</v>
      </c>
      <c r="D224" t="s">
        <v>104</v>
      </c>
      <c r="E224" t="s">
        <v>124</v>
      </c>
      <c r="F224" t="s">
        <v>62</v>
      </c>
      <c r="G224" t="s">
        <v>62</v>
      </c>
      <c r="H224" t="s">
        <v>38</v>
      </c>
      <c r="I224">
        <v>3194085.8</v>
      </c>
      <c r="J224">
        <v>121226111.75</v>
      </c>
      <c r="K224">
        <v>124420197.55</v>
      </c>
      <c r="L224">
        <v>97.432823719222583</v>
      </c>
      <c r="M224">
        <v>0.9000771638451156</v>
      </c>
      <c r="N224">
        <v>0</v>
      </c>
      <c r="O224">
        <v>0</v>
      </c>
      <c r="P224">
        <v>0</v>
      </c>
      <c r="R224">
        <v>0</v>
      </c>
      <c r="S224">
        <v>3172500.55</v>
      </c>
      <c r="T224">
        <v>0</v>
      </c>
      <c r="U224">
        <v>3172500.55</v>
      </c>
      <c r="V224">
        <v>0</v>
      </c>
      <c r="W224">
        <v>0.14943812226286107</v>
      </c>
      <c r="X224">
        <v>0</v>
      </c>
      <c r="Y224">
        <v>0</v>
      </c>
      <c r="Z224">
        <v>0</v>
      </c>
      <c r="AB224">
        <v>0</v>
      </c>
      <c r="AC224">
        <v>0</v>
      </c>
      <c r="AD224">
        <v>0</v>
      </c>
      <c r="AE224">
        <v>0</v>
      </c>
      <c r="AG224">
        <v>0</v>
      </c>
      <c r="AH224">
        <v>0</v>
      </c>
      <c r="AI224">
        <v>0</v>
      </c>
      <c r="AJ224">
        <v>0</v>
      </c>
      <c r="AL224">
        <v>0</v>
      </c>
      <c r="AM224">
        <v>0</v>
      </c>
      <c r="AN224">
        <v>0</v>
      </c>
      <c r="AO224">
        <v>0</v>
      </c>
      <c r="AQ224">
        <v>0</v>
      </c>
      <c r="AR224">
        <v>0</v>
      </c>
      <c r="AS224">
        <v>0</v>
      </c>
      <c r="AT224">
        <v>0</v>
      </c>
      <c r="AV224">
        <v>0</v>
      </c>
      <c r="AW224">
        <v>0</v>
      </c>
      <c r="AX224">
        <v>0</v>
      </c>
      <c r="AY224">
        <v>0</v>
      </c>
      <c r="BA224">
        <v>0</v>
      </c>
      <c r="BB224">
        <v>0</v>
      </c>
      <c r="BC224">
        <v>121226111.75</v>
      </c>
      <c r="BD224">
        <v>121226111.75</v>
      </c>
      <c r="BE224">
        <v>100</v>
      </c>
      <c r="BF224">
        <v>100</v>
      </c>
      <c r="BG224">
        <v>0</v>
      </c>
      <c r="BH224">
        <v>0</v>
      </c>
      <c r="BI224">
        <v>0</v>
      </c>
      <c r="BK224">
        <v>0</v>
      </c>
      <c r="BL224">
        <v>21585.25</v>
      </c>
      <c r="BM224">
        <v>0</v>
      </c>
      <c r="BN224">
        <v>21585.25</v>
      </c>
      <c r="BO224">
        <v>0</v>
      </c>
      <c r="BP224">
        <v>2.8313676933741433E-3</v>
      </c>
      <c r="BQ224">
        <v>12</v>
      </c>
    </row>
    <row r="225" spans="1:69" x14ac:dyDescent="0.25">
      <c r="A225">
        <v>13</v>
      </c>
      <c r="B225" t="s">
        <v>102</v>
      </c>
      <c r="C225" t="s">
        <v>103</v>
      </c>
      <c r="D225" t="s">
        <v>104</v>
      </c>
      <c r="E225" t="s">
        <v>124</v>
      </c>
      <c r="F225" t="s">
        <v>62</v>
      </c>
      <c r="G225" t="s">
        <v>62</v>
      </c>
      <c r="H225" t="s">
        <v>31</v>
      </c>
      <c r="I225">
        <v>122982280.2</v>
      </c>
      <c r="J225">
        <v>0</v>
      </c>
      <c r="K225">
        <v>122982280.2</v>
      </c>
      <c r="L225">
        <v>0</v>
      </c>
      <c r="M225">
        <v>0.88967502178364222</v>
      </c>
      <c r="N225">
        <v>0</v>
      </c>
      <c r="O225">
        <v>0</v>
      </c>
      <c r="P225">
        <v>0</v>
      </c>
      <c r="R225">
        <v>0</v>
      </c>
      <c r="S225">
        <v>12668.97</v>
      </c>
      <c r="T225">
        <v>0</v>
      </c>
      <c r="U225">
        <v>12668.97</v>
      </c>
      <c r="V225">
        <v>0</v>
      </c>
      <c r="W225">
        <v>5.9676178395131208E-4</v>
      </c>
      <c r="X225">
        <v>0</v>
      </c>
      <c r="Y225">
        <v>0</v>
      </c>
      <c r="Z225">
        <v>0</v>
      </c>
      <c r="AB225">
        <v>0</v>
      </c>
      <c r="AC225">
        <v>0</v>
      </c>
      <c r="AD225">
        <v>0</v>
      </c>
      <c r="AE225">
        <v>0</v>
      </c>
      <c r="AG225">
        <v>0</v>
      </c>
      <c r="AH225">
        <v>353712.57</v>
      </c>
      <c r="AI225">
        <v>0</v>
      </c>
      <c r="AJ225">
        <v>353712.57</v>
      </c>
      <c r="AK225">
        <v>0</v>
      </c>
      <c r="AL225">
        <v>8.8441824994464971E-3</v>
      </c>
      <c r="AM225">
        <v>0</v>
      </c>
      <c r="AN225">
        <v>0</v>
      </c>
      <c r="AO225">
        <v>0</v>
      </c>
      <c r="AQ225">
        <v>0</v>
      </c>
      <c r="AR225">
        <v>921834.54</v>
      </c>
      <c r="AS225">
        <v>0</v>
      </c>
      <c r="AT225">
        <v>921834.54</v>
      </c>
      <c r="AU225">
        <v>0</v>
      </c>
      <c r="AV225">
        <v>0.65365286713910709</v>
      </c>
      <c r="AW225">
        <v>119126688.44</v>
      </c>
      <c r="AX225">
        <v>0</v>
      </c>
      <c r="AY225">
        <v>119126688.44</v>
      </c>
      <c r="AZ225">
        <v>0</v>
      </c>
      <c r="BA225">
        <v>3.9245018798066682</v>
      </c>
      <c r="BB225">
        <v>0</v>
      </c>
      <c r="BC225">
        <v>0</v>
      </c>
      <c r="BD225">
        <v>0</v>
      </c>
      <c r="BF225">
        <v>0</v>
      </c>
      <c r="BG225">
        <v>2133889.06</v>
      </c>
      <c r="BH225">
        <v>0</v>
      </c>
      <c r="BI225">
        <v>2133889.06</v>
      </c>
      <c r="BJ225">
        <v>0</v>
      </c>
      <c r="BK225">
        <v>0.86644311370678073</v>
      </c>
      <c r="BL225">
        <v>433486.62</v>
      </c>
      <c r="BM225">
        <v>0</v>
      </c>
      <c r="BN225">
        <v>433486.62</v>
      </c>
      <c r="BO225">
        <v>0</v>
      </c>
      <c r="BP225">
        <v>5.6861051476260582E-2</v>
      </c>
      <c r="BQ225">
        <v>13</v>
      </c>
    </row>
    <row r="226" spans="1:69" x14ac:dyDescent="0.25">
      <c r="A226">
        <v>14</v>
      </c>
      <c r="B226" t="s">
        <v>102</v>
      </c>
      <c r="C226" t="s">
        <v>103</v>
      </c>
      <c r="D226" t="s">
        <v>104</v>
      </c>
      <c r="E226" t="s">
        <v>124</v>
      </c>
      <c r="F226" t="s">
        <v>62</v>
      </c>
      <c r="G226" t="s">
        <v>62</v>
      </c>
      <c r="H226" t="s">
        <v>30</v>
      </c>
      <c r="I226">
        <v>111138210.5</v>
      </c>
      <c r="J226">
        <v>7374790.7400000012</v>
      </c>
      <c r="K226">
        <v>118513001.24000001</v>
      </c>
      <c r="L226">
        <v>6.2227693694680415</v>
      </c>
      <c r="M226">
        <v>0.8573434871135347</v>
      </c>
      <c r="N226">
        <v>0</v>
      </c>
      <c r="O226">
        <v>0</v>
      </c>
      <c r="P226">
        <v>0</v>
      </c>
      <c r="R226">
        <v>0</v>
      </c>
      <c r="S226">
        <v>32054665.699999999</v>
      </c>
      <c r="T226">
        <v>128087.53</v>
      </c>
      <c r="U226">
        <v>32182753.23</v>
      </c>
      <c r="V226">
        <v>0.39800053489705733</v>
      </c>
      <c r="W226">
        <v>1.5159430664055289</v>
      </c>
      <c r="X226">
        <v>0</v>
      </c>
      <c r="Y226">
        <v>0</v>
      </c>
      <c r="Z226">
        <v>0</v>
      </c>
      <c r="AB226">
        <v>0</v>
      </c>
      <c r="AC226">
        <v>0</v>
      </c>
      <c r="AD226">
        <v>0</v>
      </c>
      <c r="AE226">
        <v>0</v>
      </c>
      <c r="AG226">
        <v>0</v>
      </c>
      <c r="AH226">
        <v>12785470.630000001</v>
      </c>
      <c r="AI226">
        <v>5422430.5300000003</v>
      </c>
      <c r="AJ226">
        <v>18207901.16</v>
      </c>
      <c r="AK226">
        <v>29.780645678768611</v>
      </c>
      <c r="AL226">
        <v>0.45526796175471956</v>
      </c>
      <c r="AM226">
        <v>83296</v>
      </c>
      <c r="AN226">
        <v>0</v>
      </c>
      <c r="AO226">
        <v>83296</v>
      </c>
      <c r="AP226">
        <v>0</v>
      </c>
      <c r="AQ226">
        <v>0.1119753813391509</v>
      </c>
      <c r="AR226">
        <v>100686.91</v>
      </c>
      <c r="AS226">
        <v>205800</v>
      </c>
      <c r="AT226">
        <v>306486.91000000003</v>
      </c>
      <c r="AU226">
        <v>67.148055360667755</v>
      </c>
      <c r="AV226">
        <v>0.21732321666110005</v>
      </c>
      <c r="AW226">
        <v>61713011.340000004</v>
      </c>
      <c r="AX226">
        <v>1004663.78</v>
      </c>
      <c r="AY226">
        <v>62717675.120000005</v>
      </c>
      <c r="AZ226">
        <v>1.6018830067883421</v>
      </c>
      <c r="BA226">
        <v>2.0661670120169076</v>
      </c>
      <c r="BB226">
        <v>0</v>
      </c>
      <c r="BC226">
        <v>0</v>
      </c>
      <c r="BD226">
        <v>0</v>
      </c>
      <c r="BF226">
        <v>0</v>
      </c>
      <c r="BG226">
        <v>2275600.5499999998</v>
      </c>
      <c r="BH226">
        <v>483199.99</v>
      </c>
      <c r="BI226">
        <v>2758800.54</v>
      </c>
      <c r="BJ226">
        <v>17.514857743213287</v>
      </c>
      <c r="BK226">
        <v>1.1201818195616731</v>
      </c>
      <c r="BL226">
        <v>2125479.37</v>
      </c>
      <c r="BM226">
        <v>130608.91</v>
      </c>
      <c r="BN226">
        <v>2256088.2800000003</v>
      </c>
      <c r="BO226">
        <v>5.7891755015898569</v>
      </c>
      <c r="BP226">
        <v>0.29593428241007352</v>
      </c>
      <c r="BQ226">
        <v>14</v>
      </c>
    </row>
    <row r="227" spans="1:69" x14ac:dyDescent="0.25">
      <c r="A227">
        <v>15</v>
      </c>
      <c r="B227" t="s">
        <v>102</v>
      </c>
      <c r="C227" t="s">
        <v>103</v>
      </c>
      <c r="D227" t="s">
        <v>104</v>
      </c>
      <c r="E227" t="s">
        <v>124</v>
      </c>
      <c r="F227" t="s">
        <v>62</v>
      </c>
      <c r="G227" t="s">
        <v>62</v>
      </c>
      <c r="H227" t="s">
        <v>829</v>
      </c>
      <c r="I227">
        <v>30243749.449999999</v>
      </c>
      <c r="J227">
        <v>84008110.850000009</v>
      </c>
      <c r="K227">
        <v>114251860.3</v>
      </c>
      <c r="L227">
        <v>73.528877892590444</v>
      </c>
      <c r="M227">
        <v>0.82651765877100836</v>
      </c>
      <c r="N227">
        <v>0</v>
      </c>
      <c r="O227">
        <v>0</v>
      </c>
      <c r="P227">
        <v>0</v>
      </c>
      <c r="R227">
        <v>0</v>
      </c>
      <c r="S227">
        <v>0</v>
      </c>
      <c r="T227">
        <v>83801465.980000004</v>
      </c>
      <c r="U227">
        <v>83801465.980000004</v>
      </c>
      <c r="V227">
        <v>100</v>
      </c>
      <c r="W227">
        <v>3.94740159112856</v>
      </c>
      <c r="X227">
        <v>147883.74</v>
      </c>
      <c r="Y227">
        <v>65910</v>
      </c>
      <c r="Z227">
        <v>213793.74</v>
      </c>
      <c r="AA227">
        <v>30.828779177538127</v>
      </c>
      <c r="AB227">
        <v>7.2890920899523559E-3</v>
      </c>
      <c r="AC227">
        <v>0</v>
      </c>
      <c r="AD227">
        <v>0</v>
      </c>
      <c r="AE227">
        <v>0</v>
      </c>
      <c r="AG227">
        <v>0</v>
      </c>
      <c r="AH227">
        <v>1672341.36</v>
      </c>
      <c r="AI227">
        <v>118922.48</v>
      </c>
      <c r="AJ227">
        <v>1791263.84</v>
      </c>
      <c r="AK227">
        <v>6.6390264429164159</v>
      </c>
      <c r="AL227">
        <v>4.4788525060388239E-2</v>
      </c>
      <c r="AM227">
        <v>86207.6</v>
      </c>
      <c r="AN227">
        <v>0</v>
      </c>
      <c r="AO227">
        <v>86207.6</v>
      </c>
      <c r="AP227">
        <v>0</v>
      </c>
      <c r="AQ227">
        <v>0.1158894650923572</v>
      </c>
      <c r="AR227">
        <v>37391.11</v>
      </c>
      <c r="AS227">
        <v>0</v>
      </c>
      <c r="AT227">
        <v>37391.11</v>
      </c>
      <c r="AU227">
        <v>0</v>
      </c>
      <c r="AV227">
        <v>2.6513224658531172E-2</v>
      </c>
      <c r="AW227">
        <v>5242730.12</v>
      </c>
      <c r="AX227">
        <v>0</v>
      </c>
      <c r="AY227">
        <v>5242730.12</v>
      </c>
      <c r="AZ227">
        <v>0</v>
      </c>
      <c r="BA227">
        <v>0.17271616025507172</v>
      </c>
      <c r="BB227">
        <v>0</v>
      </c>
      <c r="BC227">
        <v>0</v>
      </c>
      <c r="BD227">
        <v>0</v>
      </c>
      <c r="BF227">
        <v>0</v>
      </c>
      <c r="BG227">
        <v>22138843.059999999</v>
      </c>
      <c r="BH227">
        <v>21812.39</v>
      </c>
      <c r="BI227">
        <v>22160655.449999999</v>
      </c>
      <c r="BJ227">
        <v>9.8428451492394833E-2</v>
      </c>
      <c r="BK227">
        <v>8.9981000745564259</v>
      </c>
      <c r="BL227">
        <v>918352.46</v>
      </c>
      <c r="BM227">
        <v>0</v>
      </c>
      <c r="BN227">
        <v>918352.46</v>
      </c>
      <c r="BO227">
        <v>0</v>
      </c>
      <c r="BP227">
        <v>0.12046158772192447</v>
      </c>
      <c r="BQ227">
        <v>15</v>
      </c>
    </row>
    <row r="228" spans="1:69" x14ac:dyDescent="0.25">
      <c r="A228">
        <v>16</v>
      </c>
      <c r="B228" t="s">
        <v>102</v>
      </c>
      <c r="C228" t="s">
        <v>103</v>
      </c>
      <c r="D228" t="s">
        <v>104</v>
      </c>
      <c r="E228" t="s">
        <v>124</v>
      </c>
      <c r="F228" t="s">
        <v>62</v>
      </c>
      <c r="G228" t="s">
        <v>62</v>
      </c>
      <c r="H228" t="s">
        <v>32</v>
      </c>
      <c r="I228">
        <v>102260303.68000001</v>
      </c>
      <c r="J228">
        <v>0</v>
      </c>
      <c r="K228">
        <v>102260303.68000001</v>
      </c>
      <c r="L228">
        <v>0</v>
      </c>
      <c r="M228">
        <v>0.73976867038204308</v>
      </c>
      <c r="N228">
        <v>0</v>
      </c>
      <c r="O228">
        <v>0</v>
      </c>
      <c r="P228">
        <v>0</v>
      </c>
      <c r="R228">
        <v>0</v>
      </c>
      <c r="S228">
        <v>187913.31</v>
      </c>
      <c r="T228">
        <v>0</v>
      </c>
      <c r="U228">
        <v>187913.31</v>
      </c>
      <c r="V228">
        <v>0</v>
      </c>
      <c r="W228">
        <v>8.85150743144833E-3</v>
      </c>
      <c r="X228">
        <v>0</v>
      </c>
      <c r="Y228">
        <v>0</v>
      </c>
      <c r="Z228">
        <v>0</v>
      </c>
      <c r="AB228">
        <v>0</v>
      </c>
      <c r="AC228">
        <v>0</v>
      </c>
      <c r="AD228">
        <v>0</v>
      </c>
      <c r="AE228">
        <v>0</v>
      </c>
      <c r="AG228">
        <v>0</v>
      </c>
      <c r="AH228">
        <v>789652.36</v>
      </c>
      <c r="AI228">
        <v>0</v>
      </c>
      <c r="AJ228">
        <v>789652.36</v>
      </c>
      <c r="AK228">
        <v>0</v>
      </c>
      <c r="AL228">
        <v>1.9744363574522174E-2</v>
      </c>
      <c r="AM228">
        <v>0</v>
      </c>
      <c r="AN228">
        <v>0</v>
      </c>
      <c r="AO228">
        <v>0</v>
      </c>
      <c r="AQ228">
        <v>0</v>
      </c>
      <c r="AR228">
        <v>0</v>
      </c>
      <c r="AS228">
        <v>0</v>
      </c>
      <c r="AT228">
        <v>0</v>
      </c>
      <c r="AV228">
        <v>0</v>
      </c>
      <c r="AW228">
        <v>101200808.36</v>
      </c>
      <c r="AX228">
        <v>0</v>
      </c>
      <c r="AY228">
        <v>101200808.36</v>
      </c>
      <c r="AZ228">
        <v>0</v>
      </c>
      <c r="BA228">
        <v>3.3339528517726871</v>
      </c>
      <c r="BB228">
        <v>0</v>
      </c>
      <c r="BC228">
        <v>0</v>
      </c>
      <c r="BD228">
        <v>0</v>
      </c>
      <c r="BF228">
        <v>0</v>
      </c>
      <c r="BG228">
        <v>6600</v>
      </c>
      <c r="BH228">
        <v>0</v>
      </c>
      <c r="BI228">
        <v>6600</v>
      </c>
      <c r="BJ228">
        <v>0</v>
      </c>
      <c r="BK228">
        <v>2.6798602877999445E-3</v>
      </c>
      <c r="BL228">
        <v>75329.649999999994</v>
      </c>
      <c r="BM228">
        <v>0</v>
      </c>
      <c r="BN228">
        <v>75329.649999999994</v>
      </c>
      <c r="BO228">
        <v>0</v>
      </c>
      <c r="BP228">
        <v>9.881096459998448E-3</v>
      </c>
      <c r="BQ228">
        <v>16</v>
      </c>
    </row>
    <row r="229" spans="1:69" x14ac:dyDescent="0.25">
      <c r="A229">
        <v>17</v>
      </c>
      <c r="B229" t="s">
        <v>102</v>
      </c>
      <c r="C229" t="s">
        <v>103</v>
      </c>
      <c r="D229" t="s">
        <v>104</v>
      </c>
      <c r="E229" t="s">
        <v>124</v>
      </c>
      <c r="F229" t="s">
        <v>62</v>
      </c>
      <c r="G229" t="s">
        <v>62</v>
      </c>
      <c r="H229" t="s">
        <v>828</v>
      </c>
      <c r="I229">
        <v>97895881.840000004</v>
      </c>
      <c r="J229">
        <v>46400</v>
      </c>
      <c r="K229">
        <v>97942281.840000004</v>
      </c>
      <c r="L229">
        <v>4.7374840700362429E-2</v>
      </c>
      <c r="M229">
        <v>0.70853135580048887</v>
      </c>
      <c r="N229">
        <v>1042709.13</v>
      </c>
      <c r="O229">
        <v>0</v>
      </c>
      <c r="P229">
        <v>1042709.13</v>
      </c>
      <c r="Q229">
        <v>0</v>
      </c>
      <c r="R229">
        <v>0.51420326017424101</v>
      </c>
      <c r="S229">
        <v>0</v>
      </c>
      <c r="T229">
        <v>0</v>
      </c>
      <c r="U229">
        <v>0</v>
      </c>
      <c r="W229">
        <v>0</v>
      </c>
      <c r="X229">
        <v>0</v>
      </c>
      <c r="Y229">
        <v>0</v>
      </c>
      <c r="Z229">
        <v>0</v>
      </c>
      <c r="AB229">
        <v>0</v>
      </c>
      <c r="AC229">
        <v>316252.96999999997</v>
      </c>
      <c r="AD229">
        <v>0</v>
      </c>
      <c r="AE229">
        <v>316252.96999999997</v>
      </c>
      <c r="AF229">
        <v>0</v>
      </c>
      <c r="AG229">
        <v>8.5771903419381998E-2</v>
      </c>
      <c r="AH229">
        <v>77842.63</v>
      </c>
      <c r="AI229">
        <v>0</v>
      </c>
      <c r="AJ229">
        <v>77842.63</v>
      </c>
      <c r="AK229">
        <v>0</v>
      </c>
      <c r="AL229">
        <v>1.9463668649290266E-3</v>
      </c>
      <c r="AM229">
        <v>22229.95</v>
      </c>
      <c r="AN229">
        <v>0</v>
      </c>
      <c r="AO229">
        <v>22229.95</v>
      </c>
      <c r="AP229">
        <v>0</v>
      </c>
      <c r="AQ229">
        <v>2.9883873516138321E-2</v>
      </c>
      <c r="AR229">
        <v>0</v>
      </c>
      <c r="AS229">
        <v>0</v>
      </c>
      <c r="AT229">
        <v>0</v>
      </c>
      <c r="AV229">
        <v>0</v>
      </c>
      <c r="AW229">
        <v>51552168.659999996</v>
      </c>
      <c r="AX229">
        <v>0</v>
      </c>
      <c r="AY229">
        <v>51552168.659999996</v>
      </c>
      <c r="AZ229">
        <v>0</v>
      </c>
      <c r="BA229">
        <v>1.6983312930433745</v>
      </c>
      <c r="BB229">
        <v>0</v>
      </c>
      <c r="BC229">
        <v>0</v>
      </c>
      <c r="BD229">
        <v>0</v>
      </c>
      <c r="BF229">
        <v>0</v>
      </c>
      <c r="BG229">
        <v>33285604.52</v>
      </c>
      <c r="BH229">
        <v>0</v>
      </c>
      <c r="BI229">
        <v>33285604.52</v>
      </c>
      <c r="BJ229">
        <v>0</v>
      </c>
      <c r="BK229">
        <v>13.515268137660959</v>
      </c>
      <c r="BL229">
        <v>11599073.98</v>
      </c>
      <c r="BM229">
        <v>46400</v>
      </c>
      <c r="BN229">
        <v>11645473.98</v>
      </c>
      <c r="BO229">
        <v>0.39843805481586758</v>
      </c>
      <c r="BP229">
        <v>1.5275532505299314</v>
      </c>
      <c r="BQ229">
        <v>17</v>
      </c>
    </row>
    <row r="230" spans="1:69" x14ac:dyDescent="0.25">
      <c r="A230">
        <v>18</v>
      </c>
      <c r="B230" t="s">
        <v>102</v>
      </c>
      <c r="C230" t="s">
        <v>103</v>
      </c>
      <c r="D230" t="s">
        <v>104</v>
      </c>
      <c r="E230" t="s">
        <v>124</v>
      </c>
      <c r="F230" t="s">
        <v>62</v>
      </c>
      <c r="G230" t="s">
        <v>62</v>
      </c>
      <c r="H230" t="s">
        <v>33</v>
      </c>
      <c r="I230">
        <v>80133446.349999994</v>
      </c>
      <c r="J230">
        <v>2045836.3900000001</v>
      </c>
      <c r="K230">
        <v>82179282.739999995</v>
      </c>
      <c r="L230">
        <v>2.4894794914098322</v>
      </c>
      <c r="M230">
        <v>0.5944991021712539</v>
      </c>
      <c r="N230">
        <v>33782</v>
      </c>
      <c r="O230">
        <v>0</v>
      </c>
      <c r="P230">
        <v>33782</v>
      </c>
      <c r="Q230">
        <v>0</v>
      </c>
      <c r="R230">
        <v>1.6659309902854892E-2</v>
      </c>
      <c r="S230">
        <v>239141.29</v>
      </c>
      <c r="T230">
        <v>0</v>
      </c>
      <c r="U230">
        <v>239141.29</v>
      </c>
      <c r="V230">
        <v>0</v>
      </c>
      <c r="W230">
        <v>1.1264560799877029E-2</v>
      </c>
      <c r="X230">
        <v>0</v>
      </c>
      <c r="Y230">
        <v>2007452.05</v>
      </c>
      <c r="Z230">
        <v>2007452.05</v>
      </c>
      <c r="AA230">
        <v>100</v>
      </c>
      <c r="AB230">
        <v>6.8442148299635158E-2</v>
      </c>
      <c r="AC230">
        <v>296019.32</v>
      </c>
      <c r="AD230">
        <v>0</v>
      </c>
      <c r="AE230">
        <v>296019.32</v>
      </c>
      <c r="AF230">
        <v>0</v>
      </c>
      <c r="AG230">
        <v>8.0284275354982879E-2</v>
      </c>
      <c r="AH230">
        <v>10253468.1</v>
      </c>
      <c r="AI230">
        <v>0</v>
      </c>
      <c r="AJ230">
        <v>10253468.1</v>
      </c>
      <c r="AK230">
        <v>0</v>
      </c>
      <c r="AL230">
        <v>0.2563763655010986</v>
      </c>
      <c r="AM230">
        <v>1288176.28</v>
      </c>
      <c r="AN230">
        <v>0</v>
      </c>
      <c r="AO230">
        <v>1288176.28</v>
      </c>
      <c r="AP230">
        <v>0</v>
      </c>
      <c r="AQ230">
        <v>1.7317041656868137</v>
      </c>
      <c r="AR230">
        <v>479036.67</v>
      </c>
      <c r="AS230">
        <v>0</v>
      </c>
      <c r="AT230">
        <v>479036.67</v>
      </c>
      <c r="AU230">
        <v>0</v>
      </c>
      <c r="AV230">
        <v>0.33967450689173601</v>
      </c>
      <c r="AW230">
        <v>44092751.109999999</v>
      </c>
      <c r="AX230">
        <v>34322.29</v>
      </c>
      <c r="AY230">
        <v>44127073.399999999</v>
      </c>
      <c r="AZ230">
        <v>7.7780571779319504E-2</v>
      </c>
      <c r="BA230">
        <v>1.4537194374868398</v>
      </c>
      <c r="BB230">
        <v>0</v>
      </c>
      <c r="BC230">
        <v>0</v>
      </c>
      <c r="BD230">
        <v>0</v>
      </c>
      <c r="BF230">
        <v>0</v>
      </c>
      <c r="BG230">
        <v>11472114.279999999</v>
      </c>
      <c r="BH230">
        <v>4062.05</v>
      </c>
      <c r="BI230">
        <v>11476176.33</v>
      </c>
      <c r="BJ230">
        <v>3.5395500061996696E-2</v>
      </c>
      <c r="BK230">
        <v>4.6597801822055622</v>
      </c>
      <c r="BL230">
        <v>11978957.300000001</v>
      </c>
      <c r="BM230">
        <v>0</v>
      </c>
      <c r="BN230">
        <v>11978957.300000001</v>
      </c>
      <c r="BO230">
        <v>0</v>
      </c>
      <c r="BP230">
        <v>1.5712967280679333</v>
      </c>
      <c r="BQ230">
        <v>18</v>
      </c>
    </row>
    <row r="231" spans="1:69" x14ac:dyDescent="0.25">
      <c r="A231">
        <v>19</v>
      </c>
      <c r="B231" t="s">
        <v>102</v>
      </c>
      <c r="C231" t="s">
        <v>103</v>
      </c>
      <c r="D231" t="s">
        <v>104</v>
      </c>
      <c r="E231" t="s">
        <v>124</v>
      </c>
      <c r="F231" t="s">
        <v>62</v>
      </c>
      <c r="G231" t="s">
        <v>62</v>
      </c>
      <c r="H231" t="s">
        <v>37</v>
      </c>
      <c r="I231">
        <v>72467056.689999998</v>
      </c>
      <c r="J231">
        <v>0</v>
      </c>
      <c r="K231">
        <v>72467056.689999998</v>
      </c>
      <c r="L231">
        <v>0</v>
      </c>
      <c r="M231">
        <v>0.52423918416884407</v>
      </c>
      <c r="N231">
        <v>0</v>
      </c>
      <c r="O231">
        <v>0</v>
      </c>
      <c r="P231">
        <v>0</v>
      </c>
      <c r="R231">
        <v>0</v>
      </c>
      <c r="S231">
        <v>72467056.689999998</v>
      </c>
      <c r="T231">
        <v>0</v>
      </c>
      <c r="U231">
        <v>72467056.689999998</v>
      </c>
      <c r="V231">
        <v>0</v>
      </c>
      <c r="W231">
        <v>3.4135032309671005</v>
      </c>
      <c r="X231">
        <v>0</v>
      </c>
      <c r="Y231">
        <v>0</v>
      </c>
      <c r="Z231">
        <v>0</v>
      </c>
      <c r="AB231">
        <v>0</v>
      </c>
      <c r="AC231">
        <v>0</v>
      </c>
      <c r="AD231">
        <v>0</v>
      </c>
      <c r="AE231">
        <v>0</v>
      </c>
      <c r="AG231">
        <v>0</v>
      </c>
      <c r="AH231">
        <v>0</v>
      </c>
      <c r="AI231">
        <v>0</v>
      </c>
      <c r="AJ231">
        <v>0</v>
      </c>
      <c r="AL231">
        <v>0</v>
      </c>
      <c r="AM231">
        <v>0</v>
      </c>
      <c r="AN231">
        <v>0</v>
      </c>
      <c r="AO231">
        <v>0</v>
      </c>
      <c r="AQ231">
        <v>0</v>
      </c>
      <c r="AR231">
        <v>0</v>
      </c>
      <c r="AS231">
        <v>0</v>
      </c>
      <c r="AT231">
        <v>0</v>
      </c>
      <c r="AV231">
        <v>0</v>
      </c>
      <c r="AW231">
        <v>0</v>
      </c>
      <c r="AX231">
        <v>0</v>
      </c>
      <c r="AY231">
        <v>0</v>
      </c>
      <c r="BA231">
        <v>0</v>
      </c>
      <c r="BB231">
        <v>0</v>
      </c>
      <c r="BC231">
        <v>0</v>
      </c>
      <c r="BD231">
        <v>0</v>
      </c>
      <c r="BF231">
        <v>0</v>
      </c>
      <c r="BG231">
        <v>0</v>
      </c>
      <c r="BH231">
        <v>0</v>
      </c>
      <c r="BI231">
        <v>0</v>
      </c>
      <c r="BK231">
        <v>0</v>
      </c>
      <c r="BL231">
        <v>0</v>
      </c>
      <c r="BM231">
        <v>0</v>
      </c>
      <c r="BN231">
        <v>0</v>
      </c>
      <c r="BP231">
        <v>0</v>
      </c>
      <c r="BQ231">
        <v>19</v>
      </c>
    </row>
    <row r="232" spans="1:69" x14ac:dyDescent="0.25">
      <c r="A232">
        <v>20</v>
      </c>
      <c r="B232" t="s">
        <v>102</v>
      </c>
      <c r="C232" t="s">
        <v>103</v>
      </c>
      <c r="D232" t="s">
        <v>104</v>
      </c>
      <c r="E232" t="s">
        <v>124</v>
      </c>
      <c r="F232" t="s">
        <v>62</v>
      </c>
      <c r="G232" t="s">
        <v>62</v>
      </c>
      <c r="H232" t="s">
        <v>34</v>
      </c>
      <c r="I232">
        <v>68671725.25999999</v>
      </c>
      <c r="J232">
        <v>0</v>
      </c>
      <c r="K232">
        <v>68671725.25999999</v>
      </c>
      <c r="L232">
        <v>0</v>
      </c>
      <c r="M232">
        <v>0.49678310214491195</v>
      </c>
      <c r="N232">
        <v>0</v>
      </c>
      <c r="O232">
        <v>0</v>
      </c>
      <c r="P232">
        <v>0</v>
      </c>
      <c r="R232">
        <v>0</v>
      </c>
      <c r="S232">
        <v>0</v>
      </c>
      <c r="T232">
        <v>0</v>
      </c>
      <c r="U232">
        <v>0</v>
      </c>
      <c r="W232">
        <v>0</v>
      </c>
      <c r="X232">
        <v>0</v>
      </c>
      <c r="Y232">
        <v>0</v>
      </c>
      <c r="Z232">
        <v>0</v>
      </c>
      <c r="AB232">
        <v>0</v>
      </c>
      <c r="AC232">
        <v>0</v>
      </c>
      <c r="AD232">
        <v>0</v>
      </c>
      <c r="AE232">
        <v>0</v>
      </c>
      <c r="AG232">
        <v>0</v>
      </c>
      <c r="AH232">
        <v>0</v>
      </c>
      <c r="AI232">
        <v>0</v>
      </c>
      <c r="AJ232">
        <v>0</v>
      </c>
      <c r="AL232">
        <v>0</v>
      </c>
      <c r="AM232">
        <v>0</v>
      </c>
      <c r="AN232">
        <v>0</v>
      </c>
      <c r="AO232">
        <v>0</v>
      </c>
      <c r="AQ232">
        <v>0</v>
      </c>
      <c r="AR232">
        <v>27672.41</v>
      </c>
      <c r="AS232">
        <v>0</v>
      </c>
      <c r="AT232">
        <v>27672.41</v>
      </c>
      <c r="AU232">
        <v>0</v>
      </c>
      <c r="AV232">
        <v>1.9621905398716021E-2</v>
      </c>
      <c r="AW232">
        <v>68644052.849999994</v>
      </c>
      <c r="AX232">
        <v>0</v>
      </c>
      <c r="AY232">
        <v>68644052.849999994</v>
      </c>
      <c r="AZ232">
        <v>0</v>
      </c>
      <c r="BA232">
        <v>2.2614052146934105</v>
      </c>
      <c r="BB232">
        <v>0</v>
      </c>
      <c r="BC232">
        <v>0</v>
      </c>
      <c r="BD232">
        <v>0</v>
      </c>
      <c r="BF232">
        <v>0</v>
      </c>
      <c r="BG232">
        <v>0</v>
      </c>
      <c r="BH232">
        <v>0</v>
      </c>
      <c r="BI232">
        <v>0</v>
      </c>
      <c r="BK232">
        <v>0</v>
      </c>
      <c r="BL232">
        <v>0</v>
      </c>
      <c r="BM232">
        <v>0</v>
      </c>
      <c r="BN232">
        <v>0</v>
      </c>
      <c r="BP232">
        <v>0</v>
      </c>
      <c r="BQ232">
        <v>20</v>
      </c>
    </row>
    <row r="233" spans="1:69" x14ac:dyDescent="0.25">
      <c r="A233">
        <v>21</v>
      </c>
      <c r="B233" t="s">
        <v>102</v>
      </c>
      <c r="C233" t="s">
        <v>103</v>
      </c>
      <c r="D233" t="s">
        <v>104</v>
      </c>
      <c r="E233" t="s">
        <v>124</v>
      </c>
      <c r="F233" t="s">
        <v>62</v>
      </c>
      <c r="G233" t="s">
        <v>62</v>
      </c>
      <c r="H233" t="s">
        <v>35</v>
      </c>
      <c r="I233">
        <v>0</v>
      </c>
      <c r="J233">
        <v>66186343.609999999</v>
      </c>
      <c r="K233">
        <v>66186343.609999999</v>
      </c>
      <c r="L233">
        <v>100</v>
      </c>
      <c r="M233">
        <v>0.47880342271460319</v>
      </c>
      <c r="N233">
        <v>0</v>
      </c>
      <c r="O233">
        <v>0</v>
      </c>
      <c r="P233">
        <v>0</v>
      </c>
      <c r="R233">
        <v>0</v>
      </c>
      <c r="S233">
        <v>0</v>
      </c>
      <c r="T233">
        <v>0</v>
      </c>
      <c r="U233">
        <v>0</v>
      </c>
      <c r="W233">
        <v>0</v>
      </c>
      <c r="X233">
        <v>0</v>
      </c>
      <c r="Y233">
        <v>66186343.609999999</v>
      </c>
      <c r="Z233">
        <v>66186343.609999999</v>
      </c>
      <c r="AA233">
        <v>100</v>
      </c>
      <c r="AB233">
        <v>2.2565597742502641</v>
      </c>
      <c r="AC233">
        <v>0</v>
      </c>
      <c r="AD233">
        <v>0</v>
      </c>
      <c r="AE233">
        <v>0</v>
      </c>
      <c r="AG233">
        <v>0</v>
      </c>
      <c r="AH233">
        <v>0</v>
      </c>
      <c r="AI233">
        <v>0</v>
      </c>
      <c r="AJ233">
        <v>0</v>
      </c>
      <c r="AL233">
        <v>0</v>
      </c>
      <c r="AM233">
        <v>0</v>
      </c>
      <c r="AN233">
        <v>0</v>
      </c>
      <c r="AO233">
        <v>0</v>
      </c>
      <c r="AQ233">
        <v>0</v>
      </c>
      <c r="AR233">
        <v>0</v>
      </c>
      <c r="AS233">
        <v>0</v>
      </c>
      <c r="AT233">
        <v>0</v>
      </c>
      <c r="AV233">
        <v>0</v>
      </c>
      <c r="AW233">
        <v>0</v>
      </c>
      <c r="AX233">
        <v>0</v>
      </c>
      <c r="AY233">
        <v>0</v>
      </c>
      <c r="BA233">
        <v>0</v>
      </c>
      <c r="BB233">
        <v>0</v>
      </c>
      <c r="BC233">
        <v>0</v>
      </c>
      <c r="BD233">
        <v>0</v>
      </c>
      <c r="BF233">
        <v>0</v>
      </c>
      <c r="BG233">
        <v>0</v>
      </c>
      <c r="BH233">
        <v>0</v>
      </c>
      <c r="BI233">
        <v>0</v>
      </c>
      <c r="BK233">
        <v>0</v>
      </c>
      <c r="BL233">
        <v>0</v>
      </c>
      <c r="BM233">
        <v>0</v>
      </c>
      <c r="BN233">
        <v>0</v>
      </c>
      <c r="BP233">
        <v>0</v>
      </c>
      <c r="BQ233">
        <v>21</v>
      </c>
    </row>
    <row r="234" spans="1:69" x14ac:dyDescent="0.25">
      <c r="A234">
        <v>22</v>
      </c>
      <c r="B234" t="s">
        <v>102</v>
      </c>
      <c r="C234" t="s">
        <v>103</v>
      </c>
      <c r="D234" t="s">
        <v>104</v>
      </c>
      <c r="E234" t="s">
        <v>124</v>
      </c>
      <c r="F234" t="s">
        <v>62</v>
      </c>
      <c r="G234" t="s">
        <v>62</v>
      </c>
      <c r="H234" t="s">
        <v>36</v>
      </c>
      <c r="I234">
        <v>115466.54</v>
      </c>
      <c r="J234">
        <v>62169695.82</v>
      </c>
      <c r="K234">
        <v>62285162.359999999</v>
      </c>
      <c r="L234">
        <v>99.814616297646268</v>
      </c>
      <c r="M234">
        <v>0.45058160484026127</v>
      </c>
      <c r="N234">
        <v>0</v>
      </c>
      <c r="O234">
        <v>0</v>
      </c>
      <c r="P234">
        <v>0</v>
      </c>
      <c r="R234">
        <v>0</v>
      </c>
      <c r="S234">
        <v>115466.54</v>
      </c>
      <c r="T234">
        <v>0</v>
      </c>
      <c r="U234">
        <v>115466.54</v>
      </c>
      <c r="V234">
        <v>0</v>
      </c>
      <c r="W234">
        <v>5.4389597889240833E-3</v>
      </c>
      <c r="X234">
        <v>0</v>
      </c>
      <c r="Y234">
        <v>62169695.82</v>
      </c>
      <c r="Z234">
        <v>62169695.82</v>
      </c>
      <c r="AA234">
        <v>100</v>
      </c>
      <c r="AB234">
        <v>2.1196160282162895</v>
      </c>
      <c r="AC234">
        <v>0</v>
      </c>
      <c r="AD234">
        <v>0</v>
      </c>
      <c r="AE234">
        <v>0</v>
      </c>
      <c r="AG234">
        <v>0</v>
      </c>
      <c r="AH234">
        <v>0</v>
      </c>
      <c r="AI234">
        <v>0</v>
      </c>
      <c r="AJ234">
        <v>0</v>
      </c>
      <c r="AL234">
        <v>0</v>
      </c>
      <c r="AM234">
        <v>0</v>
      </c>
      <c r="AN234">
        <v>0</v>
      </c>
      <c r="AO234">
        <v>0</v>
      </c>
      <c r="AQ234">
        <v>0</v>
      </c>
      <c r="AR234">
        <v>0</v>
      </c>
      <c r="AS234">
        <v>0</v>
      </c>
      <c r="AT234">
        <v>0</v>
      </c>
      <c r="AV234">
        <v>0</v>
      </c>
      <c r="AW234">
        <v>0</v>
      </c>
      <c r="AX234">
        <v>0</v>
      </c>
      <c r="AY234">
        <v>0</v>
      </c>
      <c r="BA234">
        <v>0</v>
      </c>
      <c r="BB234">
        <v>0</v>
      </c>
      <c r="BC234">
        <v>0</v>
      </c>
      <c r="BD234">
        <v>0</v>
      </c>
      <c r="BF234">
        <v>0</v>
      </c>
      <c r="BG234">
        <v>0</v>
      </c>
      <c r="BH234">
        <v>0</v>
      </c>
      <c r="BI234">
        <v>0</v>
      </c>
      <c r="BK234">
        <v>0</v>
      </c>
      <c r="BL234">
        <v>0</v>
      </c>
      <c r="BM234">
        <v>0</v>
      </c>
      <c r="BN234">
        <v>0</v>
      </c>
      <c r="BP234">
        <v>0</v>
      </c>
      <c r="BQ234">
        <v>22</v>
      </c>
    </row>
    <row r="235" spans="1:69" x14ac:dyDescent="0.25">
      <c r="A235">
        <v>23</v>
      </c>
      <c r="B235" t="s">
        <v>102</v>
      </c>
      <c r="C235" t="s">
        <v>103</v>
      </c>
      <c r="D235" t="s">
        <v>104</v>
      </c>
      <c r="E235" t="s">
        <v>124</v>
      </c>
      <c r="F235" t="s">
        <v>62</v>
      </c>
      <c r="G235" t="s">
        <v>62</v>
      </c>
      <c r="H235" t="s">
        <v>39</v>
      </c>
      <c r="I235">
        <v>55654972.340000004</v>
      </c>
      <c r="J235">
        <v>0</v>
      </c>
      <c r="K235">
        <v>55654972.340000004</v>
      </c>
      <c r="L235">
        <v>0</v>
      </c>
      <c r="M235">
        <v>0.40261766693896039</v>
      </c>
      <c r="N235">
        <v>10434.469999999999</v>
      </c>
      <c r="O235">
        <v>0</v>
      </c>
      <c r="P235">
        <v>10434.469999999999</v>
      </c>
      <c r="Q235">
        <v>0</v>
      </c>
      <c r="R235">
        <v>5.1456713457475071E-3</v>
      </c>
      <c r="S235">
        <v>4752668.3499999996</v>
      </c>
      <c r="T235">
        <v>0</v>
      </c>
      <c r="U235">
        <v>4752668.3499999996</v>
      </c>
      <c r="V235">
        <v>0</v>
      </c>
      <c r="W235">
        <v>0.22387067323349402</v>
      </c>
      <c r="X235">
        <v>0</v>
      </c>
      <c r="Y235">
        <v>0</v>
      </c>
      <c r="Z235">
        <v>0</v>
      </c>
      <c r="AB235">
        <v>0</v>
      </c>
      <c r="AC235">
        <v>0</v>
      </c>
      <c r="AD235">
        <v>0</v>
      </c>
      <c r="AE235">
        <v>0</v>
      </c>
      <c r="AG235">
        <v>0</v>
      </c>
      <c r="AH235">
        <v>4326779.92</v>
      </c>
      <c r="AI235">
        <v>0</v>
      </c>
      <c r="AJ235">
        <v>4326779.92</v>
      </c>
      <c r="AK235">
        <v>0</v>
      </c>
      <c r="AL235">
        <v>0.10818623507618209</v>
      </c>
      <c r="AM235">
        <v>261071.95</v>
      </c>
      <c r="AN235">
        <v>0</v>
      </c>
      <c r="AO235">
        <v>261071.95</v>
      </c>
      <c r="AP235">
        <v>0</v>
      </c>
      <c r="AQ235">
        <v>0.35096080433881266</v>
      </c>
      <c r="AR235">
        <v>15320.36</v>
      </c>
      <c r="AS235">
        <v>0</v>
      </c>
      <c r="AT235">
        <v>15320.36</v>
      </c>
      <c r="AU235">
        <v>0</v>
      </c>
      <c r="AV235">
        <v>1.0863334801496254E-2</v>
      </c>
      <c r="AW235">
        <v>37403025.270000003</v>
      </c>
      <c r="AX235">
        <v>0</v>
      </c>
      <c r="AY235">
        <v>37403025.270000003</v>
      </c>
      <c r="AZ235">
        <v>0</v>
      </c>
      <c r="BA235">
        <v>1.2322028330075128</v>
      </c>
      <c r="BB235">
        <v>0</v>
      </c>
      <c r="BC235">
        <v>0</v>
      </c>
      <c r="BD235">
        <v>0</v>
      </c>
      <c r="BF235">
        <v>0</v>
      </c>
      <c r="BG235">
        <v>1083261.1100000001</v>
      </c>
      <c r="BH235">
        <v>0</v>
      </c>
      <c r="BI235">
        <v>1083261.1100000001</v>
      </c>
      <c r="BJ235">
        <v>0</v>
      </c>
      <c r="BK235">
        <v>0.43984673181925571</v>
      </c>
      <c r="BL235">
        <v>7802410.9100000001</v>
      </c>
      <c r="BM235">
        <v>0</v>
      </c>
      <c r="BN235">
        <v>7802410.9100000001</v>
      </c>
      <c r="BO235">
        <v>0</v>
      </c>
      <c r="BP235">
        <v>1.0234532461289052</v>
      </c>
      <c r="BQ235">
        <v>23</v>
      </c>
    </row>
    <row r="236" spans="1:69" x14ac:dyDescent="0.25">
      <c r="A236">
        <v>24</v>
      </c>
      <c r="B236" t="s">
        <v>102</v>
      </c>
      <c r="C236" t="s">
        <v>103</v>
      </c>
      <c r="D236" t="s">
        <v>104</v>
      </c>
      <c r="E236" t="s">
        <v>124</v>
      </c>
      <c r="F236" t="s">
        <v>62</v>
      </c>
      <c r="G236" t="s">
        <v>62</v>
      </c>
      <c r="H236" t="s">
        <v>41</v>
      </c>
      <c r="I236">
        <v>37216686.200000003</v>
      </c>
      <c r="J236">
        <v>695356.41999999993</v>
      </c>
      <c r="K236">
        <v>37912042.620000005</v>
      </c>
      <c r="L236">
        <v>1.8341307192801417</v>
      </c>
      <c r="M236">
        <v>0.27426225378939489</v>
      </c>
      <c r="N236">
        <v>0</v>
      </c>
      <c r="O236">
        <v>0</v>
      </c>
      <c r="P236">
        <v>0</v>
      </c>
      <c r="R236">
        <v>0</v>
      </c>
      <c r="S236">
        <v>30167241.370000001</v>
      </c>
      <c r="T236">
        <v>0</v>
      </c>
      <c r="U236">
        <v>30167241.370000001</v>
      </c>
      <c r="V236">
        <v>0</v>
      </c>
      <c r="W236">
        <v>1.4210039787647319</v>
      </c>
      <c r="X236">
        <v>0</v>
      </c>
      <c r="Y236">
        <v>370927.74</v>
      </c>
      <c r="Z236">
        <v>370927.74</v>
      </c>
      <c r="AA236">
        <v>100</v>
      </c>
      <c r="AB236">
        <v>1.2646424799799582E-2</v>
      </c>
      <c r="AC236">
        <v>0</v>
      </c>
      <c r="AD236">
        <v>0</v>
      </c>
      <c r="AE236">
        <v>0</v>
      </c>
      <c r="AG236">
        <v>0</v>
      </c>
      <c r="AH236">
        <v>6689059.9100000001</v>
      </c>
      <c r="AI236">
        <v>324428.68</v>
      </c>
      <c r="AJ236">
        <v>7013488.5899999999</v>
      </c>
      <c r="AK236">
        <v>4.6257818179468941</v>
      </c>
      <c r="AL236">
        <v>0.17536434469305312</v>
      </c>
      <c r="AM236">
        <v>0</v>
      </c>
      <c r="AN236">
        <v>0</v>
      </c>
      <c r="AO236">
        <v>0</v>
      </c>
      <c r="AQ236">
        <v>0</v>
      </c>
      <c r="AR236">
        <v>2977.22</v>
      </c>
      <c r="AS236">
        <v>0</v>
      </c>
      <c r="AT236">
        <v>2977.22</v>
      </c>
      <c r="AU236">
        <v>0</v>
      </c>
      <c r="AV236">
        <v>2.1110820919162917E-3</v>
      </c>
      <c r="AW236">
        <v>0</v>
      </c>
      <c r="AX236">
        <v>0</v>
      </c>
      <c r="AY236">
        <v>0</v>
      </c>
      <c r="BA236">
        <v>0</v>
      </c>
      <c r="BB236">
        <v>0</v>
      </c>
      <c r="BC236">
        <v>0</v>
      </c>
      <c r="BD236">
        <v>0</v>
      </c>
      <c r="BF236">
        <v>0</v>
      </c>
      <c r="BG236">
        <v>0</v>
      </c>
      <c r="BH236">
        <v>0</v>
      </c>
      <c r="BI236">
        <v>0</v>
      </c>
      <c r="BK236">
        <v>0</v>
      </c>
      <c r="BL236">
        <v>357407.7</v>
      </c>
      <c r="BM236">
        <v>0</v>
      </c>
      <c r="BN236">
        <v>357407.7</v>
      </c>
      <c r="BO236">
        <v>0</v>
      </c>
      <c r="BP236">
        <v>4.6881672213347436E-2</v>
      </c>
      <c r="BQ236">
        <v>24</v>
      </c>
    </row>
    <row r="237" spans="1:69" x14ac:dyDescent="0.25">
      <c r="A237">
        <v>25</v>
      </c>
      <c r="B237" t="s">
        <v>102</v>
      </c>
      <c r="C237" t="s">
        <v>103</v>
      </c>
      <c r="D237" t="s">
        <v>104</v>
      </c>
      <c r="E237" t="s">
        <v>124</v>
      </c>
      <c r="F237" t="s">
        <v>62</v>
      </c>
      <c r="G237" t="s">
        <v>62</v>
      </c>
      <c r="H237" t="s">
        <v>40</v>
      </c>
      <c r="I237">
        <v>35753519.550000004</v>
      </c>
      <c r="J237">
        <v>0</v>
      </c>
      <c r="K237">
        <v>35753519.550000004</v>
      </c>
      <c r="L237">
        <v>0</v>
      </c>
      <c r="M237">
        <v>0.25864712568964165</v>
      </c>
      <c r="N237">
        <v>0</v>
      </c>
      <c r="O237">
        <v>0</v>
      </c>
      <c r="P237">
        <v>0</v>
      </c>
      <c r="R237">
        <v>0</v>
      </c>
      <c r="S237">
        <v>0</v>
      </c>
      <c r="T237">
        <v>0</v>
      </c>
      <c r="U237">
        <v>0</v>
      </c>
      <c r="W237">
        <v>0</v>
      </c>
      <c r="X237">
        <v>0</v>
      </c>
      <c r="Y237">
        <v>0</v>
      </c>
      <c r="Z237">
        <v>0</v>
      </c>
      <c r="AB237">
        <v>0</v>
      </c>
      <c r="AC237">
        <v>8620.68</v>
      </c>
      <c r="AD237">
        <v>0</v>
      </c>
      <c r="AE237">
        <v>8620.68</v>
      </c>
      <c r="AF237">
        <v>0</v>
      </c>
      <c r="AG237">
        <v>2.3380401213920557E-3</v>
      </c>
      <c r="AH237">
        <v>1892360.31</v>
      </c>
      <c r="AI237">
        <v>0</v>
      </c>
      <c r="AJ237">
        <v>1892360.31</v>
      </c>
      <c r="AK237">
        <v>0</v>
      </c>
      <c r="AL237">
        <v>4.7316327877036282E-2</v>
      </c>
      <c r="AM237">
        <v>329939.71000000002</v>
      </c>
      <c r="AN237">
        <v>0</v>
      </c>
      <c r="AO237">
        <v>329939.71000000002</v>
      </c>
      <c r="AP237">
        <v>0</v>
      </c>
      <c r="AQ237">
        <v>0.44354020416561257</v>
      </c>
      <c r="AR237">
        <v>41956.62</v>
      </c>
      <c r="AS237">
        <v>0</v>
      </c>
      <c r="AT237">
        <v>41956.62</v>
      </c>
      <c r="AU237">
        <v>0</v>
      </c>
      <c r="AV237">
        <v>2.9750528721201968E-2</v>
      </c>
      <c r="AW237">
        <v>22481626.91</v>
      </c>
      <c r="AX237">
        <v>0</v>
      </c>
      <c r="AY237">
        <v>22481626.91</v>
      </c>
      <c r="AZ237">
        <v>0</v>
      </c>
      <c r="BA237">
        <v>0.74063325544254655</v>
      </c>
      <c r="BB237">
        <v>0</v>
      </c>
      <c r="BC237">
        <v>0</v>
      </c>
      <c r="BD237">
        <v>0</v>
      </c>
      <c r="BF237">
        <v>0</v>
      </c>
      <c r="BG237">
        <v>8965521.0800000001</v>
      </c>
      <c r="BH237">
        <v>0</v>
      </c>
      <c r="BI237">
        <v>8965521.0800000001</v>
      </c>
      <c r="BJ237">
        <v>0</v>
      </c>
      <c r="BK237">
        <v>3.6403551366250406</v>
      </c>
      <c r="BL237">
        <v>2033494.24</v>
      </c>
      <c r="BM237">
        <v>0</v>
      </c>
      <c r="BN237">
        <v>2033494.24</v>
      </c>
      <c r="BO237">
        <v>0</v>
      </c>
      <c r="BP237">
        <v>0.26673630816406602</v>
      </c>
      <c r="BQ237">
        <v>25</v>
      </c>
    </row>
    <row r="238" spans="1:69" x14ac:dyDescent="0.25">
      <c r="A238">
        <v>26</v>
      </c>
      <c r="B238" t="s">
        <v>102</v>
      </c>
      <c r="C238" t="s">
        <v>103</v>
      </c>
      <c r="D238" t="s">
        <v>104</v>
      </c>
      <c r="E238" t="s">
        <v>124</v>
      </c>
      <c r="F238" t="s">
        <v>62</v>
      </c>
      <c r="G238" t="s">
        <v>62</v>
      </c>
      <c r="H238" t="s">
        <v>42</v>
      </c>
      <c r="I238">
        <v>25446306.590000004</v>
      </c>
      <c r="J238">
        <v>6009839.1299999999</v>
      </c>
      <c r="K238">
        <v>31456145.720000003</v>
      </c>
      <c r="L238">
        <v>19.105452980461333</v>
      </c>
      <c r="M238">
        <v>0.22755918237292877</v>
      </c>
      <c r="N238">
        <v>0</v>
      </c>
      <c r="O238">
        <v>0</v>
      </c>
      <c r="P238">
        <v>0</v>
      </c>
      <c r="R238">
        <v>0</v>
      </c>
      <c r="S238">
        <v>839009.13</v>
      </c>
      <c r="T238">
        <v>5723762.29</v>
      </c>
      <c r="U238">
        <v>6562771.4199999999</v>
      </c>
      <c r="V238">
        <v>87.215627723325468</v>
      </c>
      <c r="W238">
        <v>0.3091341427332992</v>
      </c>
      <c r="X238">
        <v>0</v>
      </c>
      <c r="Y238">
        <v>0</v>
      </c>
      <c r="Z238">
        <v>0</v>
      </c>
      <c r="AB238">
        <v>0</v>
      </c>
      <c r="AC238">
        <v>-3478.26</v>
      </c>
      <c r="AD238">
        <v>0</v>
      </c>
      <c r="AE238">
        <v>-3478.26</v>
      </c>
      <c r="AF238">
        <v>0</v>
      </c>
      <c r="AG238">
        <v>-9.4334918273652796E-4</v>
      </c>
      <c r="AH238">
        <v>495939.25</v>
      </c>
      <c r="AI238">
        <v>0</v>
      </c>
      <c r="AJ238">
        <v>495939.25</v>
      </c>
      <c r="AK238">
        <v>0</v>
      </c>
      <c r="AL238">
        <v>1.2400399668122116E-2</v>
      </c>
      <c r="AM238">
        <v>13706.9</v>
      </c>
      <c r="AN238">
        <v>0</v>
      </c>
      <c r="AO238">
        <v>13706.9</v>
      </c>
      <c r="AP238">
        <v>0</v>
      </c>
      <c r="AQ238">
        <v>1.842627922682491E-2</v>
      </c>
      <c r="AR238">
        <v>8759.48</v>
      </c>
      <c r="AS238">
        <v>0</v>
      </c>
      <c r="AT238">
        <v>8759.48</v>
      </c>
      <c r="AU238">
        <v>0</v>
      </c>
      <c r="AV238">
        <v>6.2111571743098991E-3</v>
      </c>
      <c r="AW238">
        <v>3394903.35</v>
      </c>
      <c r="AX238">
        <v>0</v>
      </c>
      <c r="AY238">
        <v>3394903.35</v>
      </c>
      <c r="AZ238">
        <v>0</v>
      </c>
      <c r="BA238">
        <v>0.11184147526729447</v>
      </c>
      <c r="BB238">
        <v>0</v>
      </c>
      <c r="BC238">
        <v>0</v>
      </c>
      <c r="BD238">
        <v>0</v>
      </c>
      <c r="BF238">
        <v>0</v>
      </c>
      <c r="BG238">
        <v>20431225.530000001</v>
      </c>
      <c r="BH238">
        <v>75000</v>
      </c>
      <c r="BI238">
        <v>20506225.530000001</v>
      </c>
      <c r="BJ238">
        <v>0.36574258822169503</v>
      </c>
      <c r="BK238">
        <v>8.3263362803812679</v>
      </c>
      <c r="BL238">
        <v>266241.21000000002</v>
      </c>
      <c r="BM238">
        <v>211076.84</v>
      </c>
      <c r="BN238">
        <v>477318.05000000005</v>
      </c>
      <c r="BO238">
        <v>44.221424268367805</v>
      </c>
      <c r="BP238">
        <v>6.2610481983500041E-2</v>
      </c>
      <c r="BQ238">
        <v>26</v>
      </c>
    </row>
    <row r="239" spans="1:69" x14ac:dyDescent="0.25">
      <c r="A239">
        <v>27</v>
      </c>
      <c r="B239" t="s">
        <v>102</v>
      </c>
      <c r="C239" t="s">
        <v>103</v>
      </c>
      <c r="D239" t="s">
        <v>104</v>
      </c>
      <c r="E239" t="s">
        <v>124</v>
      </c>
      <c r="F239" t="s">
        <v>62</v>
      </c>
      <c r="G239" t="s">
        <v>62</v>
      </c>
      <c r="H239" t="s">
        <v>44</v>
      </c>
      <c r="I239">
        <v>14681765.550000001</v>
      </c>
      <c r="J239">
        <v>3000000</v>
      </c>
      <c r="K239">
        <v>17681765.550000001</v>
      </c>
      <c r="L239">
        <v>16.966631479852417</v>
      </c>
      <c r="M239">
        <v>0.12791294099675918</v>
      </c>
      <c r="N239">
        <v>84696.28</v>
      </c>
      <c r="O239">
        <v>0</v>
      </c>
      <c r="P239">
        <v>84696.28</v>
      </c>
      <c r="Q239">
        <v>0</v>
      </c>
      <c r="R239">
        <v>4.1767259965039688E-2</v>
      </c>
      <c r="S239">
        <v>625343.03</v>
      </c>
      <c r="T239">
        <v>0</v>
      </c>
      <c r="U239">
        <v>625343.03</v>
      </c>
      <c r="V239">
        <v>0</v>
      </c>
      <c r="W239">
        <v>2.9456287461752526E-2</v>
      </c>
      <c r="X239">
        <v>0</v>
      </c>
      <c r="Y239">
        <v>3000000</v>
      </c>
      <c r="Z239">
        <v>3000000</v>
      </c>
      <c r="AA239">
        <v>100</v>
      </c>
      <c r="AB239">
        <v>0.10228211672548068</v>
      </c>
      <c r="AC239">
        <v>0</v>
      </c>
      <c r="AD239">
        <v>0</v>
      </c>
      <c r="AE239">
        <v>0</v>
      </c>
      <c r="AG239">
        <v>0</v>
      </c>
      <c r="AH239">
        <v>74937.94</v>
      </c>
      <c r="AI239">
        <v>0</v>
      </c>
      <c r="AJ239">
        <v>74937.94</v>
      </c>
      <c r="AK239">
        <v>0</v>
      </c>
      <c r="AL239">
        <v>1.8737383788553841E-3</v>
      </c>
      <c r="AM239">
        <v>0</v>
      </c>
      <c r="AN239">
        <v>0</v>
      </c>
      <c r="AO239">
        <v>0</v>
      </c>
      <c r="AQ239">
        <v>0</v>
      </c>
      <c r="AR239">
        <v>0</v>
      </c>
      <c r="AS239">
        <v>0</v>
      </c>
      <c r="AT239">
        <v>0</v>
      </c>
      <c r="AV239">
        <v>0</v>
      </c>
      <c r="AW239">
        <v>11736307.09</v>
      </c>
      <c r="AX239">
        <v>0</v>
      </c>
      <c r="AY239">
        <v>11736307.09</v>
      </c>
      <c r="AZ239">
        <v>0</v>
      </c>
      <c r="BA239">
        <v>0.38664013782177564</v>
      </c>
      <c r="BB239">
        <v>0</v>
      </c>
      <c r="BC239">
        <v>0</v>
      </c>
      <c r="BD239">
        <v>0</v>
      </c>
      <c r="BF239">
        <v>0</v>
      </c>
      <c r="BG239">
        <v>1975345.8</v>
      </c>
      <c r="BH239">
        <v>0</v>
      </c>
      <c r="BI239">
        <v>1975345.8</v>
      </c>
      <c r="BJ239">
        <v>0</v>
      </c>
      <c r="BK239">
        <v>0.80206829758975939</v>
      </c>
      <c r="BL239">
        <v>185135.41</v>
      </c>
      <c r="BM239">
        <v>0</v>
      </c>
      <c r="BN239">
        <v>185135.41</v>
      </c>
      <c r="BO239">
        <v>0</v>
      </c>
      <c r="BP239">
        <v>2.4284472905042855E-2</v>
      </c>
      <c r="BQ239">
        <v>27</v>
      </c>
    </row>
    <row r="240" spans="1:69" x14ac:dyDescent="0.25">
      <c r="A240">
        <v>28</v>
      </c>
      <c r="B240" t="s">
        <v>102</v>
      </c>
      <c r="C240" t="s">
        <v>103</v>
      </c>
      <c r="D240" t="s">
        <v>104</v>
      </c>
      <c r="E240" t="s">
        <v>124</v>
      </c>
      <c r="F240" t="s">
        <v>62</v>
      </c>
      <c r="G240" t="s">
        <v>62</v>
      </c>
      <c r="H240" t="s">
        <v>43</v>
      </c>
      <c r="I240">
        <v>16977278.52</v>
      </c>
      <c r="J240">
        <v>36499</v>
      </c>
      <c r="K240">
        <v>17013777.52</v>
      </c>
      <c r="L240">
        <v>0.21452613893119721</v>
      </c>
      <c r="M240">
        <v>0.1230806004012279</v>
      </c>
      <c r="N240">
        <v>104218.99</v>
      </c>
      <c r="O240">
        <v>0</v>
      </c>
      <c r="P240">
        <v>104218.99</v>
      </c>
      <c r="Q240">
        <v>0</v>
      </c>
      <c r="R240">
        <v>5.139472062555607E-2</v>
      </c>
      <c r="S240">
        <v>1098800.6399999999</v>
      </c>
      <c r="T240">
        <v>0</v>
      </c>
      <c r="U240">
        <v>1098800.6399999999</v>
      </c>
      <c r="V240">
        <v>0</v>
      </c>
      <c r="W240">
        <v>5.1758132676393058E-2</v>
      </c>
      <c r="X240">
        <v>0</v>
      </c>
      <c r="Y240">
        <v>36499</v>
      </c>
      <c r="Z240">
        <v>36499</v>
      </c>
      <c r="AA240">
        <v>100</v>
      </c>
      <c r="AB240">
        <v>1.2443983261211063E-3</v>
      </c>
      <c r="AC240">
        <v>8097.04</v>
      </c>
      <c r="AD240">
        <v>0</v>
      </c>
      <c r="AE240">
        <v>8097.04</v>
      </c>
      <c r="AF240">
        <v>0</v>
      </c>
      <c r="AG240">
        <v>2.1960221681487225E-3</v>
      </c>
      <c r="AH240">
        <v>0</v>
      </c>
      <c r="AI240">
        <v>0</v>
      </c>
      <c r="AJ240">
        <v>0</v>
      </c>
      <c r="AL240">
        <v>0</v>
      </c>
      <c r="AM240">
        <v>0</v>
      </c>
      <c r="AN240">
        <v>0</v>
      </c>
      <c r="AO240">
        <v>0</v>
      </c>
      <c r="AQ240">
        <v>0</v>
      </c>
      <c r="AR240">
        <v>0</v>
      </c>
      <c r="AS240">
        <v>0</v>
      </c>
      <c r="AT240">
        <v>0</v>
      </c>
      <c r="AV240">
        <v>0</v>
      </c>
      <c r="AW240">
        <v>11678404.279999999</v>
      </c>
      <c r="AX240">
        <v>0</v>
      </c>
      <c r="AY240">
        <v>11678404.279999999</v>
      </c>
      <c r="AZ240">
        <v>0</v>
      </c>
      <c r="BA240">
        <v>0.38473259141326838</v>
      </c>
      <c r="BB240">
        <v>0</v>
      </c>
      <c r="BC240">
        <v>0</v>
      </c>
      <c r="BD240">
        <v>0</v>
      </c>
      <c r="BF240">
        <v>0</v>
      </c>
      <c r="BG240">
        <v>0</v>
      </c>
      <c r="BH240">
        <v>0</v>
      </c>
      <c r="BI240">
        <v>0</v>
      </c>
      <c r="BK240">
        <v>0</v>
      </c>
      <c r="BL240">
        <v>4087757.57</v>
      </c>
      <c r="BM240">
        <v>0</v>
      </c>
      <c r="BN240">
        <v>4087757.57</v>
      </c>
      <c r="BO240">
        <v>0</v>
      </c>
      <c r="BP240">
        <v>0.53619692716292811</v>
      </c>
      <c r="BQ240">
        <v>28</v>
      </c>
    </row>
    <row r="241" spans="1:69" x14ac:dyDescent="0.25">
      <c r="A241">
        <v>29</v>
      </c>
      <c r="B241" t="s">
        <v>102</v>
      </c>
      <c r="C241" t="s">
        <v>103</v>
      </c>
      <c r="D241" t="s">
        <v>104</v>
      </c>
      <c r="E241" t="s">
        <v>124</v>
      </c>
      <c r="F241" t="s">
        <v>62</v>
      </c>
      <c r="G241" t="s">
        <v>62</v>
      </c>
      <c r="H241" t="s">
        <v>47</v>
      </c>
      <c r="I241">
        <v>10723087.270000001</v>
      </c>
      <c r="J241">
        <v>0</v>
      </c>
      <c r="K241">
        <v>10723087.270000001</v>
      </c>
      <c r="L241">
        <v>0</v>
      </c>
      <c r="M241">
        <v>7.7572662378763951E-2</v>
      </c>
      <c r="N241">
        <v>20015.7</v>
      </c>
      <c r="O241">
        <v>0</v>
      </c>
      <c r="P241">
        <v>20015.7</v>
      </c>
      <c r="Q241">
        <v>0</v>
      </c>
      <c r="R241">
        <v>9.8705745433240386E-3</v>
      </c>
      <c r="S241">
        <v>7192.4</v>
      </c>
      <c r="T241">
        <v>0</v>
      </c>
      <c r="U241">
        <v>7192.4</v>
      </c>
      <c r="V241">
        <v>0</v>
      </c>
      <c r="W241">
        <v>3.3879229762888517E-4</v>
      </c>
      <c r="X241">
        <v>0</v>
      </c>
      <c r="Y241">
        <v>0</v>
      </c>
      <c r="Z241">
        <v>0</v>
      </c>
      <c r="AB241">
        <v>0</v>
      </c>
      <c r="AC241">
        <v>12299.14</v>
      </c>
      <c r="AD241">
        <v>0</v>
      </c>
      <c r="AE241">
        <v>12299.14</v>
      </c>
      <c r="AF241">
        <v>0</v>
      </c>
      <c r="AG241">
        <v>3.3356861382881501E-3</v>
      </c>
      <c r="AH241">
        <v>5128318.0999999996</v>
      </c>
      <c r="AI241">
        <v>0</v>
      </c>
      <c r="AJ241">
        <v>5128318.0999999996</v>
      </c>
      <c r="AK241">
        <v>0</v>
      </c>
      <c r="AL241">
        <v>0.12822779012805427</v>
      </c>
      <c r="AM241">
        <v>0</v>
      </c>
      <c r="AN241">
        <v>0</v>
      </c>
      <c r="AO241">
        <v>0</v>
      </c>
      <c r="AQ241">
        <v>0</v>
      </c>
      <c r="AR241">
        <v>275304.28000000003</v>
      </c>
      <c r="AS241">
        <v>0</v>
      </c>
      <c r="AT241">
        <v>275304.28000000003</v>
      </c>
      <c r="AU241">
        <v>0</v>
      </c>
      <c r="AV241">
        <v>0.19521229043735719</v>
      </c>
      <c r="AW241">
        <v>4173022.03</v>
      </c>
      <c r="AX241">
        <v>0</v>
      </c>
      <c r="AY241">
        <v>4173022.03</v>
      </c>
      <c r="AZ241">
        <v>0</v>
      </c>
      <c r="BA241">
        <v>0.13747576647745216</v>
      </c>
      <c r="BB241">
        <v>0</v>
      </c>
      <c r="BC241">
        <v>0</v>
      </c>
      <c r="BD241">
        <v>0</v>
      </c>
      <c r="BF241">
        <v>0</v>
      </c>
      <c r="BG241">
        <v>367959.88</v>
      </c>
      <c r="BH241">
        <v>0</v>
      </c>
      <c r="BI241">
        <v>367959.88</v>
      </c>
      <c r="BJ241">
        <v>0</v>
      </c>
      <c r="BK241">
        <v>0.14940622271448986</v>
      </c>
      <c r="BL241">
        <v>738975.74</v>
      </c>
      <c r="BM241">
        <v>0</v>
      </c>
      <c r="BN241">
        <v>738975.74</v>
      </c>
      <c r="BO241">
        <v>0</v>
      </c>
      <c r="BP241">
        <v>9.6932490308115529E-2</v>
      </c>
      <c r="BQ241">
        <v>29</v>
      </c>
    </row>
    <row r="242" spans="1:69" x14ac:dyDescent="0.25">
      <c r="A242">
        <v>30</v>
      </c>
      <c r="B242" t="s">
        <v>102</v>
      </c>
      <c r="C242" t="s">
        <v>103</v>
      </c>
      <c r="D242" t="s">
        <v>104</v>
      </c>
      <c r="E242" t="s">
        <v>124</v>
      </c>
      <c r="F242" t="s">
        <v>62</v>
      </c>
      <c r="G242" t="s">
        <v>62</v>
      </c>
      <c r="H242" t="s">
        <v>45</v>
      </c>
      <c r="I242">
        <v>10036797.73</v>
      </c>
      <c r="J242">
        <v>0</v>
      </c>
      <c r="K242">
        <v>10036797.73</v>
      </c>
      <c r="L242">
        <v>0</v>
      </c>
      <c r="M242">
        <v>7.2607925504017123E-2</v>
      </c>
      <c r="N242">
        <v>0</v>
      </c>
      <c r="O242">
        <v>0</v>
      </c>
      <c r="P242">
        <v>0</v>
      </c>
      <c r="R242">
        <v>0</v>
      </c>
      <c r="S242">
        <v>0</v>
      </c>
      <c r="T242">
        <v>0</v>
      </c>
      <c r="U242">
        <v>0</v>
      </c>
      <c r="W242">
        <v>0</v>
      </c>
      <c r="X242">
        <v>0</v>
      </c>
      <c r="Y242">
        <v>0</v>
      </c>
      <c r="Z242">
        <v>0</v>
      </c>
      <c r="AB242">
        <v>0</v>
      </c>
      <c r="AC242">
        <v>0</v>
      </c>
      <c r="AD242">
        <v>0</v>
      </c>
      <c r="AE242">
        <v>0</v>
      </c>
      <c r="AG242">
        <v>0</v>
      </c>
      <c r="AH242">
        <v>904438.8</v>
      </c>
      <c r="AI242">
        <v>0</v>
      </c>
      <c r="AJ242">
        <v>904438.8</v>
      </c>
      <c r="AK242">
        <v>0</v>
      </c>
      <c r="AL242">
        <v>2.2614468597427537E-2</v>
      </c>
      <c r="AM242">
        <v>0</v>
      </c>
      <c r="AN242">
        <v>0</v>
      </c>
      <c r="AO242">
        <v>0</v>
      </c>
      <c r="AQ242">
        <v>0</v>
      </c>
      <c r="AR242">
        <v>0</v>
      </c>
      <c r="AS242">
        <v>0</v>
      </c>
      <c r="AT242">
        <v>0</v>
      </c>
      <c r="AV242">
        <v>0</v>
      </c>
      <c r="AW242">
        <v>5221360.0199999996</v>
      </c>
      <c r="AX242">
        <v>0</v>
      </c>
      <c r="AY242">
        <v>5221360.0199999996</v>
      </c>
      <c r="AZ242">
        <v>0</v>
      </c>
      <c r="BA242">
        <v>0.17201214506989429</v>
      </c>
      <c r="BB242">
        <v>0</v>
      </c>
      <c r="BC242">
        <v>0</v>
      </c>
      <c r="BD242">
        <v>0</v>
      </c>
      <c r="BF242">
        <v>0</v>
      </c>
      <c r="BG242">
        <v>2263527.36</v>
      </c>
      <c r="BH242">
        <v>0</v>
      </c>
      <c r="BI242">
        <v>2263527.36</v>
      </c>
      <c r="BJ242">
        <v>0</v>
      </c>
      <c r="BK242">
        <v>0.91908137612312857</v>
      </c>
      <c r="BL242">
        <v>1647471.55</v>
      </c>
      <c r="BM242">
        <v>0</v>
      </c>
      <c r="BN242">
        <v>1647471.55</v>
      </c>
      <c r="BO242">
        <v>0</v>
      </c>
      <c r="BP242">
        <v>0.21610116734450721</v>
      </c>
      <c r="BQ242">
        <v>30</v>
      </c>
    </row>
    <row r="243" spans="1:69" x14ac:dyDescent="0.25">
      <c r="A243">
        <v>31</v>
      </c>
      <c r="B243" t="s">
        <v>102</v>
      </c>
      <c r="C243" t="s">
        <v>103</v>
      </c>
      <c r="D243" t="s">
        <v>104</v>
      </c>
      <c r="E243" t="s">
        <v>124</v>
      </c>
      <c r="F243" t="s">
        <v>62</v>
      </c>
      <c r="G243" t="s">
        <v>62</v>
      </c>
      <c r="H243" t="s">
        <v>46</v>
      </c>
      <c r="I243">
        <v>6502860.0199999996</v>
      </c>
      <c r="J243">
        <v>0</v>
      </c>
      <c r="K243">
        <v>6502860.0199999996</v>
      </c>
      <c r="L243">
        <v>0</v>
      </c>
      <c r="M243">
        <v>4.7042810724772004E-2</v>
      </c>
      <c r="N243">
        <v>0</v>
      </c>
      <c r="O243">
        <v>0</v>
      </c>
      <c r="P243">
        <v>0</v>
      </c>
      <c r="R243">
        <v>0</v>
      </c>
      <c r="S243">
        <v>0</v>
      </c>
      <c r="T243">
        <v>0</v>
      </c>
      <c r="U243">
        <v>0</v>
      </c>
      <c r="W243">
        <v>0</v>
      </c>
      <c r="X243">
        <v>0</v>
      </c>
      <c r="Y243">
        <v>0</v>
      </c>
      <c r="Z243">
        <v>0</v>
      </c>
      <c r="AB243">
        <v>0</v>
      </c>
      <c r="AC243">
        <v>0</v>
      </c>
      <c r="AD243">
        <v>0</v>
      </c>
      <c r="AE243">
        <v>0</v>
      </c>
      <c r="AG243">
        <v>0</v>
      </c>
      <c r="AH243">
        <v>0</v>
      </c>
      <c r="AI243">
        <v>0</v>
      </c>
      <c r="AJ243">
        <v>0</v>
      </c>
      <c r="AL243">
        <v>0</v>
      </c>
      <c r="AM243">
        <v>0</v>
      </c>
      <c r="AN243">
        <v>0</v>
      </c>
      <c r="AO243">
        <v>0</v>
      </c>
      <c r="AQ243">
        <v>0</v>
      </c>
      <c r="AR243">
        <v>0</v>
      </c>
      <c r="AS243">
        <v>0</v>
      </c>
      <c r="AT243">
        <v>0</v>
      </c>
      <c r="AV243">
        <v>0</v>
      </c>
      <c r="AW243">
        <v>6502860.0199999996</v>
      </c>
      <c r="AX243">
        <v>0</v>
      </c>
      <c r="AY243">
        <v>6502860.0199999996</v>
      </c>
      <c r="AZ243">
        <v>0</v>
      </c>
      <c r="BA243">
        <v>0.21422979776243353</v>
      </c>
      <c r="BB243">
        <v>0</v>
      </c>
      <c r="BC243">
        <v>0</v>
      </c>
      <c r="BD243">
        <v>0</v>
      </c>
      <c r="BF243">
        <v>0</v>
      </c>
      <c r="BG243">
        <v>0</v>
      </c>
      <c r="BH243">
        <v>0</v>
      </c>
      <c r="BI243">
        <v>0</v>
      </c>
      <c r="BK243">
        <v>0</v>
      </c>
      <c r="BL243">
        <v>0</v>
      </c>
      <c r="BM243">
        <v>0</v>
      </c>
      <c r="BN243">
        <v>0</v>
      </c>
      <c r="BP243">
        <v>0</v>
      </c>
      <c r="BQ243">
        <v>31</v>
      </c>
    </row>
    <row r="244" spans="1:69" x14ac:dyDescent="0.25">
      <c r="A244">
        <v>32</v>
      </c>
      <c r="B244" t="s">
        <v>102</v>
      </c>
      <c r="C244" t="s">
        <v>103</v>
      </c>
      <c r="D244" t="s">
        <v>104</v>
      </c>
      <c r="E244" t="s">
        <v>124</v>
      </c>
      <c r="F244" t="s">
        <v>62</v>
      </c>
      <c r="G244" t="s">
        <v>62</v>
      </c>
      <c r="H244" t="s">
        <v>48</v>
      </c>
      <c r="I244">
        <v>462.87</v>
      </c>
      <c r="J244">
        <v>4965718.1100000003</v>
      </c>
      <c r="K244">
        <v>4966180.9800000004</v>
      </c>
      <c r="L244">
        <v>99.99067955835956</v>
      </c>
      <c r="M244">
        <v>3.5926209567571588E-2</v>
      </c>
      <c r="N244">
        <v>0</v>
      </c>
      <c r="O244">
        <v>0</v>
      </c>
      <c r="P244">
        <v>0</v>
      </c>
      <c r="R244">
        <v>0</v>
      </c>
      <c r="S244">
        <v>0</v>
      </c>
      <c r="T244">
        <v>0</v>
      </c>
      <c r="U244">
        <v>0</v>
      </c>
      <c r="W244">
        <v>0</v>
      </c>
      <c r="X244">
        <v>0</v>
      </c>
      <c r="Y244">
        <v>4965718.1100000003</v>
      </c>
      <c r="Z244">
        <v>4965718.1100000003</v>
      </c>
      <c r="AA244">
        <v>100</v>
      </c>
      <c r="AB244">
        <v>0.16930138645095111</v>
      </c>
      <c r="AC244">
        <v>462.87</v>
      </c>
      <c r="AD244">
        <v>0</v>
      </c>
      <c r="AE244">
        <v>462.87</v>
      </c>
      <c r="AF244">
        <v>0</v>
      </c>
      <c r="AG244">
        <v>1.2553634179539674E-4</v>
      </c>
      <c r="AH244">
        <v>0</v>
      </c>
      <c r="AI244">
        <v>0</v>
      </c>
      <c r="AJ244">
        <v>0</v>
      </c>
      <c r="AL244">
        <v>0</v>
      </c>
      <c r="AM244">
        <v>0</v>
      </c>
      <c r="AN244">
        <v>0</v>
      </c>
      <c r="AO244">
        <v>0</v>
      </c>
      <c r="AQ244">
        <v>0</v>
      </c>
      <c r="AR244">
        <v>0</v>
      </c>
      <c r="AS244">
        <v>0</v>
      </c>
      <c r="AT244">
        <v>0</v>
      </c>
      <c r="AV244">
        <v>0</v>
      </c>
      <c r="AW244">
        <v>0</v>
      </c>
      <c r="AX244">
        <v>0</v>
      </c>
      <c r="AY244">
        <v>0</v>
      </c>
      <c r="BA244">
        <v>0</v>
      </c>
      <c r="BB244">
        <v>0</v>
      </c>
      <c r="BC244">
        <v>0</v>
      </c>
      <c r="BD244">
        <v>0</v>
      </c>
      <c r="BF244">
        <v>0</v>
      </c>
      <c r="BG244">
        <v>0</v>
      </c>
      <c r="BH244">
        <v>0</v>
      </c>
      <c r="BI244">
        <v>0</v>
      </c>
      <c r="BK244">
        <v>0</v>
      </c>
      <c r="BL244">
        <v>0</v>
      </c>
      <c r="BM244">
        <v>0</v>
      </c>
      <c r="BN244">
        <v>0</v>
      </c>
      <c r="BP244">
        <v>0</v>
      </c>
      <c r="BQ244">
        <v>32</v>
      </c>
    </row>
    <row r="245" spans="1:69" x14ac:dyDescent="0.25">
      <c r="A245">
        <v>33</v>
      </c>
      <c r="B245" t="s">
        <v>102</v>
      </c>
      <c r="C245" t="s">
        <v>103</v>
      </c>
      <c r="D245" t="s">
        <v>104</v>
      </c>
      <c r="E245" t="s">
        <v>124</v>
      </c>
      <c r="F245" t="s">
        <v>62</v>
      </c>
      <c r="G245" t="s">
        <v>62</v>
      </c>
      <c r="H245" t="s">
        <v>49</v>
      </c>
      <c r="I245">
        <v>594638.81000000006</v>
      </c>
      <c r="J245">
        <v>0</v>
      </c>
      <c r="K245">
        <v>594638.81000000006</v>
      </c>
      <c r="L245">
        <v>0</v>
      </c>
      <c r="M245">
        <v>4.3017196898594264E-3</v>
      </c>
      <c r="N245">
        <v>0</v>
      </c>
      <c r="O245">
        <v>0</v>
      </c>
      <c r="P245">
        <v>0</v>
      </c>
      <c r="R245">
        <v>0</v>
      </c>
      <c r="S245">
        <v>588231.31000000006</v>
      </c>
      <c r="T245">
        <v>0</v>
      </c>
      <c r="U245">
        <v>588231.31000000006</v>
      </c>
      <c r="V245">
        <v>0</v>
      </c>
      <c r="W245">
        <v>2.7708169324863613E-2</v>
      </c>
      <c r="X245">
        <v>0</v>
      </c>
      <c r="Y245">
        <v>0</v>
      </c>
      <c r="Z245">
        <v>0</v>
      </c>
      <c r="AB245">
        <v>0</v>
      </c>
      <c r="AC245">
        <v>662.94</v>
      </c>
      <c r="AD245">
        <v>0</v>
      </c>
      <c r="AE245">
        <v>662.94</v>
      </c>
      <c r="AF245">
        <v>0</v>
      </c>
      <c r="AG245">
        <v>1.797979182704438E-4</v>
      </c>
      <c r="AH245">
        <v>0</v>
      </c>
      <c r="AI245">
        <v>0</v>
      </c>
      <c r="AJ245">
        <v>0</v>
      </c>
      <c r="AL245">
        <v>0</v>
      </c>
      <c r="AM245">
        <v>0</v>
      </c>
      <c r="AN245">
        <v>0</v>
      </c>
      <c r="AO245">
        <v>0</v>
      </c>
      <c r="AQ245">
        <v>0</v>
      </c>
      <c r="AR245">
        <v>0</v>
      </c>
      <c r="AS245">
        <v>0</v>
      </c>
      <c r="AT245">
        <v>0</v>
      </c>
      <c r="AV245">
        <v>0</v>
      </c>
      <c r="AW245">
        <v>5744.56</v>
      </c>
      <c r="AX245">
        <v>0</v>
      </c>
      <c r="AY245">
        <v>5744.56</v>
      </c>
      <c r="AZ245">
        <v>0</v>
      </c>
      <c r="BA245">
        <v>1.892484111989489E-4</v>
      </c>
      <c r="BB245">
        <v>0</v>
      </c>
      <c r="BC245">
        <v>0</v>
      </c>
      <c r="BD245">
        <v>0</v>
      </c>
      <c r="BF245">
        <v>0</v>
      </c>
      <c r="BG245">
        <v>0</v>
      </c>
      <c r="BH245">
        <v>0</v>
      </c>
      <c r="BI245">
        <v>0</v>
      </c>
      <c r="BK245">
        <v>0</v>
      </c>
      <c r="BL245">
        <v>0</v>
      </c>
      <c r="BM245">
        <v>0</v>
      </c>
      <c r="BN245">
        <v>0</v>
      </c>
      <c r="BP245">
        <v>0</v>
      </c>
      <c r="BQ245">
        <v>33</v>
      </c>
    </row>
    <row r="246" spans="1:69" x14ac:dyDescent="0.25">
      <c r="A246">
        <v>34</v>
      </c>
      <c r="B246" t="s">
        <v>102</v>
      </c>
      <c r="C246" t="s">
        <v>103</v>
      </c>
      <c r="D246" t="s">
        <v>104</v>
      </c>
      <c r="E246" t="s">
        <v>124</v>
      </c>
      <c r="F246" t="s">
        <v>62</v>
      </c>
      <c r="G246" t="s">
        <v>62</v>
      </c>
      <c r="H246" t="s">
        <v>698</v>
      </c>
      <c r="I246">
        <v>0</v>
      </c>
      <c r="J246">
        <v>0</v>
      </c>
      <c r="K246">
        <v>0</v>
      </c>
      <c r="M246">
        <v>0</v>
      </c>
      <c r="N246">
        <v>0</v>
      </c>
      <c r="O246">
        <v>0</v>
      </c>
      <c r="P246">
        <v>0</v>
      </c>
      <c r="R246">
        <v>0</v>
      </c>
      <c r="S246">
        <v>0</v>
      </c>
      <c r="T246">
        <v>0</v>
      </c>
      <c r="U246">
        <v>0</v>
      </c>
      <c r="W246">
        <v>0</v>
      </c>
      <c r="X246">
        <v>0</v>
      </c>
      <c r="Y246">
        <v>0</v>
      </c>
      <c r="Z246">
        <v>0</v>
      </c>
      <c r="AB246">
        <v>0</v>
      </c>
      <c r="AC246">
        <v>0</v>
      </c>
      <c r="AD246">
        <v>0</v>
      </c>
      <c r="AE246">
        <v>0</v>
      </c>
      <c r="AG246">
        <v>0</v>
      </c>
      <c r="AH246">
        <v>0</v>
      </c>
      <c r="AI246">
        <v>0</v>
      </c>
      <c r="AJ246">
        <v>0</v>
      </c>
      <c r="AL246">
        <v>0</v>
      </c>
      <c r="AM246">
        <v>0</v>
      </c>
      <c r="AN246">
        <v>0</v>
      </c>
      <c r="AO246">
        <v>0</v>
      </c>
      <c r="AQ246">
        <v>0</v>
      </c>
      <c r="AR246">
        <v>0</v>
      </c>
      <c r="AS246">
        <v>0</v>
      </c>
      <c r="AT246">
        <v>0</v>
      </c>
      <c r="AV246">
        <v>0</v>
      </c>
      <c r="AW246">
        <v>0</v>
      </c>
      <c r="AX246">
        <v>0</v>
      </c>
      <c r="AY246">
        <v>0</v>
      </c>
      <c r="BA246">
        <v>0</v>
      </c>
      <c r="BB246">
        <v>0</v>
      </c>
      <c r="BC246">
        <v>0</v>
      </c>
      <c r="BD246">
        <v>0</v>
      </c>
      <c r="BF246">
        <v>0</v>
      </c>
      <c r="BG246">
        <v>0</v>
      </c>
      <c r="BH246">
        <v>0</v>
      </c>
      <c r="BI246">
        <v>0</v>
      </c>
      <c r="BK246">
        <v>0</v>
      </c>
      <c r="BL246">
        <v>0</v>
      </c>
      <c r="BM246">
        <v>0</v>
      </c>
      <c r="BN246">
        <v>0</v>
      </c>
      <c r="BP246">
        <v>0</v>
      </c>
      <c r="BQ246">
        <v>34</v>
      </c>
    </row>
    <row r="247" spans="1:69" x14ac:dyDescent="0.25">
      <c r="A247">
        <v>999</v>
      </c>
      <c r="B247" t="s">
        <v>102</v>
      </c>
      <c r="C247" t="s">
        <v>103</v>
      </c>
      <c r="D247" t="s">
        <v>104</v>
      </c>
      <c r="E247" t="s">
        <v>125</v>
      </c>
      <c r="F247" t="s">
        <v>60</v>
      </c>
      <c r="G247" t="s">
        <v>60</v>
      </c>
      <c r="H247" t="s">
        <v>3</v>
      </c>
      <c r="I247">
        <v>8638626369.8299999</v>
      </c>
      <c r="J247">
        <v>4216015639.2299991</v>
      </c>
      <c r="K247">
        <v>12854642009.059996</v>
      </c>
      <c r="L247">
        <v>32.797612226451243</v>
      </c>
      <c r="M247">
        <v>99.999999999999972</v>
      </c>
      <c r="N247">
        <v>59697308.979999989</v>
      </c>
      <c r="O247">
        <v>118822448.45</v>
      </c>
      <c r="P247">
        <v>178519757.42999998</v>
      </c>
      <c r="Q247">
        <v>66.559830777605612</v>
      </c>
      <c r="R247">
        <v>99.999999999999986</v>
      </c>
      <c r="S247">
        <v>772130417.46000004</v>
      </c>
      <c r="T247">
        <v>1035182911.3099999</v>
      </c>
      <c r="U247">
        <v>1807313328.77</v>
      </c>
      <c r="V247">
        <v>57.277445743982454</v>
      </c>
      <c r="W247">
        <v>100</v>
      </c>
      <c r="X247">
        <v>2368440.2399999998</v>
      </c>
      <c r="Y247">
        <v>2675901752.9500003</v>
      </c>
      <c r="Z247">
        <v>2678270193.1900001</v>
      </c>
      <c r="AA247">
        <v>99.911568285902518</v>
      </c>
      <c r="AB247">
        <v>99.999999999999957</v>
      </c>
      <c r="AC247">
        <v>123218645.19999999</v>
      </c>
      <c r="AD247">
        <v>20090070.940000001</v>
      </c>
      <c r="AE247">
        <v>143308716.14000002</v>
      </c>
      <c r="AF247">
        <v>14.018736250748189</v>
      </c>
      <c r="AG247">
        <v>50</v>
      </c>
      <c r="AH247">
        <v>3746565189.6099997</v>
      </c>
      <c r="AI247">
        <v>286455300.61000001</v>
      </c>
      <c r="AJ247">
        <v>4033020490.2199993</v>
      </c>
      <c r="AK247">
        <v>7.1027484562661867</v>
      </c>
      <c r="AL247">
        <v>99.999999999999986</v>
      </c>
      <c r="AM247">
        <v>155209357.91</v>
      </c>
      <c r="AN247">
        <v>0</v>
      </c>
      <c r="AO247">
        <v>155209357.91</v>
      </c>
      <c r="AP247">
        <v>0</v>
      </c>
      <c r="AQ247">
        <v>100.00000000000003</v>
      </c>
      <c r="AR247">
        <v>155752146.94</v>
      </c>
      <c r="AS247">
        <v>6500071.25</v>
      </c>
      <c r="AT247">
        <v>162252218.18999997</v>
      </c>
      <c r="AU247">
        <v>4.0061524720656276</v>
      </c>
      <c r="AV247">
        <v>100</v>
      </c>
      <c r="AW247">
        <v>2659814191.29</v>
      </c>
      <c r="AX247">
        <v>12380791.350000001</v>
      </c>
      <c r="AY247">
        <v>2672194982.6400003</v>
      </c>
      <c r="AZ247">
        <v>0.46331916010741009</v>
      </c>
      <c r="BA247">
        <v>99.999999999999986</v>
      </c>
      <c r="BB247">
        <v>0</v>
      </c>
      <c r="BC247">
        <v>30421674.989999998</v>
      </c>
      <c r="BD247">
        <v>30421674.989999998</v>
      </c>
      <c r="BE247">
        <v>100</v>
      </c>
      <c r="BF247">
        <v>100</v>
      </c>
      <c r="BG247">
        <v>197444102.83999997</v>
      </c>
      <c r="BH247">
        <v>6904230.1399999997</v>
      </c>
      <c r="BI247">
        <v>204348332.98000002</v>
      </c>
      <c r="BJ247">
        <v>3.3786574322951441</v>
      </c>
      <c r="BK247">
        <v>100</v>
      </c>
      <c r="BL247">
        <v>766426569.3599999</v>
      </c>
      <c r="BM247">
        <v>23356387.239999998</v>
      </c>
      <c r="BN247">
        <v>789782956.5999999</v>
      </c>
      <c r="BO247">
        <v>2.9573172027602102</v>
      </c>
      <c r="BP247">
        <v>99.999999999999986</v>
      </c>
      <c r="BQ247">
        <v>999</v>
      </c>
    </row>
    <row r="248" spans="1:69" x14ac:dyDescent="0.25">
      <c r="A248">
        <v>1</v>
      </c>
      <c r="B248" t="s">
        <v>102</v>
      </c>
      <c r="C248" t="s">
        <v>103</v>
      </c>
      <c r="D248" t="s">
        <v>104</v>
      </c>
      <c r="E248" t="s">
        <v>125</v>
      </c>
      <c r="F248" t="s">
        <v>60</v>
      </c>
      <c r="G248" t="s">
        <v>60</v>
      </c>
      <c r="H248" t="s">
        <v>20</v>
      </c>
      <c r="I248">
        <v>2557105812.96</v>
      </c>
      <c r="J248">
        <v>242280518.11000001</v>
      </c>
      <c r="K248">
        <v>2799386331.0699997</v>
      </c>
      <c r="L248">
        <v>8.6547724914193598</v>
      </c>
      <c r="M248">
        <v>21.777240697150354</v>
      </c>
      <c r="N248">
        <v>17703849.07</v>
      </c>
      <c r="O248">
        <v>-0.1</v>
      </c>
      <c r="P248">
        <v>17703848.969999999</v>
      </c>
      <c r="Q248">
        <v>-5.6484892166361493E-7</v>
      </c>
      <c r="R248">
        <v>9.9170249976067328</v>
      </c>
      <c r="S248">
        <v>268590449.29000002</v>
      </c>
      <c r="T248">
        <v>108925017.04000001</v>
      </c>
      <c r="U248">
        <v>377515466.33000004</v>
      </c>
      <c r="V248">
        <v>28.853127025207669</v>
      </c>
      <c r="W248">
        <v>20.888213478009654</v>
      </c>
      <c r="X248">
        <v>0</v>
      </c>
      <c r="Y248">
        <v>51862049.25</v>
      </c>
      <c r="Z248">
        <v>51862049.25</v>
      </c>
      <c r="AA248">
        <v>100</v>
      </c>
      <c r="AB248">
        <v>1.9364009419911734</v>
      </c>
      <c r="AC248">
        <v>4460533.32</v>
      </c>
      <c r="AD248">
        <v>0</v>
      </c>
      <c r="AE248">
        <v>4460533.32</v>
      </c>
      <c r="AF248">
        <v>0</v>
      </c>
      <c r="AG248">
        <v>1.5562672809246476</v>
      </c>
      <c r="AH248">
        <v>1246102859.6199999</v>
      </c>
      <c r="AI248">
        <v>66703585.719999999</v>
      </c>
      <c r="AJ248">
        <v>1312806445.3399999</v>
      </c>
      <c r="AK248">
        <v>5.0809916386969469</v>
      </c>
      <c r="AL248">
        <v>32.551444965963633</v>
      </c>
      <c r="AM248">
        <v>97451978.900000006</v>
      </c>
      <c r="AN248">
        <v>0</v>
      </c>
      <c r="AO248">
        <v>97451978.900000006</v>
      </c>
      <c r="AP248">
        <v>0</v>
      </c>
      <c r="AQ248">
        <v>62.787437698510878</v>
      </c>
      <c r="AR248">
        <v>10779818.460000001</v>
      </c>
      <c r="AS248">
        <v>4707996.37</v>
      </c>
      <c r="AT248">
        <v>15487814.830000002</v>
      </c>
      <c r="AU248">
        <v>30.398067265632459</v>
      </c>
      <c r="AV248">
        <v>9.5455180846054883</v>
      </c>
      <c r="AW248">
        <v>581537818.40999997</v>
      </c>
      <c r="AX248">
        <v>2061912.4</v>
      </c>
      <c r="AY248">
        <v>583599730.80999994</v>
      </c>
      <c r="AZ248">
        <v>0.35330934733951891</v>
      </c>
      <c r="BA248">
        <v>21.839713591312535</v>
      </c>
      <c r="BB248">
        <v>0</v>
      </c>
      <c r="BC248">
        <v>0</v>
      </c>
      <c r="BD248">
        <v>0</v>
      </c>
      <c r="BF248">
        <v>0</v>
      </c>
      <c r="BG248">
        <v>11720159.640000001</v>
      </c>
      <c r="BH248">
        <v>0</v>
      </c>
      <c r="BI248">
        <v>11720159.640000001</v>
      </c>
      <c r="BJ248">
        <v>0</v>
      </c>
      <c r="BK248">
        <v>5.7353830437888025</v>
      </c>
      <c r="BL248">
        <v>318758346.25</v>
      </c>
      <c r="BM248">
        <v>8019957.4299999997</v>
      </c>
      <c r="BN248">
        <v>326778303.68000001</v>
      </c>
      <c r="BO248">
        <v>2.4542502790679763</v>
      </c>
      <c r="BP248">
        <v>41.37570973761882</v>
      </c>
      <c r="BQ248">
        <v>1</v>
      </c>
    </row>
    <row r="249" spans="1:69" x14ac:dyDescent="0.25">
      <c r="A249">
        <v>2</v>
      </c>
      <c r="B249" t="s">
        <v>102</v>
      </c>
      <c r="C249" t="s">
        <v>103</v>
      </c>
      <c r="D249" t="s">
        <v>104</v>
      </c>
      <c r="E249" t="s">
        <v>125</v>
      </c>
      <c r="F249" t="s">
        <v>60</v>
      </c>
      <c r="G249" t="s">
        <v>60</v>
      </c>
      <c r="H249" t="s">
        <v>19</v>
      </c>
      <c r="I249">
        <v>1550112948.7099998</v>
      </c>
      <c r="J249">
        <v>912982234.22000003</v>
      </c>
      <c r="K249">
        <v>2463095182.9299998</v>
      </c>
      <c r="L249">
        <v>37.066461765150009</v>
      </c>
      <c r="M249">
        <v>19.161134018310282</v>
      </c>
      <c r="N249">
        <v>6589968.0300000003</v>
      </c>
      <c r="O249">
        <v>1473239.26</v>
      </c>
      <c r="P249">
        <v>8063207.29</v>
      </c>
      <c r="Q249">
        <v>18.2711321563953</v>
      </c>
      <c r="R249">
        <v>4.5167030283254181</v>
      </c>
      <c r="S249">
        <v>129976620.56</v>
      </c>
      <c r="T249">
        <v>280020394.94999999</v>
      </c>
      <c r="U249">
        <v>409997015.50999999</v>
      </c>
      <c r="V249">
        <v>68.298154463802476</v>
      </c>
      <c r="W249">
        <v>22.685441919970287</v>
      </c>
      <c r="X249">
        <v>0</v>
      </c>
      <c r="Y249">
        <v>540530527.98000002</v>
      </c>
      <c r="Z249">
        <v>540530527.98000002</v>
      </c>
      <c r="AA249">
        <v>100</v>
      </c>
      <c r="AB249">
        <v>20.182076078597266</v>
      </c>
      <c r="AC249">
        <v>16437384.98</v>
      </c>
      <c r="AD249">
        <v>0</v>
      </c>
      <c r="AE249">
        <v>16437384.98</v>
      </c>
      <c r="AF249">
        <v>0</v>
      </c>
      <c r="AG249">
        <v>5.7349564711549439</v>
      </c>
      <c r="AH249">
        <v>828667216.75</v>
      </c>
      <c r="AI249">
        <v>76374645.780000001</v>
      </c>
      <c r="AJ249">
        <v>905041862.52999997</v>
      </c>
      <c r="AK249">
        <v>8.4387970260843446</v>
      </c>
      <c r="AL249">
        <v>22.44079504988159</v>
      </c>
      <c r="AM249">
        <v>5496077.2300000004</v>
      </c>
      <c r="AN249">
        <v>0</v>
      </c>
      <c r="AO249">
        <v>5496077.2300000004</v>
      </c>
      <c r="AP249">
        <v>0</v>
      </c>
      <c r="AQ249">
        <v>3.5410733631067317</v>
      </c>
      <c r="AR249">
        <v>49916227.990000002</v>
      </c>
      <c r="AS249">
        <v>0</v>
      </c>
      <c r="AT249">
        <v>49916227.990000002</v>
      </c>
      <c r="AU249">
        <v>0</v>
      </c>
      <c r="AV249">
        <v>30.764588950979572</v>
      </c>
      <c r="AW249">
        <v>317728567</v>
      </c>
      <c r="AX249">
        <v>370304.49</v>
      </c>
      <c r="AY249">
        <v>318098871.49000001</v>
      </c>
      <c r="AZ249">
        <v>0.11641175847794266</v>
      </c>
      <c r="BA249">
        <v>11.90402921779808</v>
      </c>
      <c r="BB249">
        <v>0</v>
      </c>
      <c r="BC249">
        <v>0</v>
      </c>
      <c r="BD249">
        <v>0</v>
      </c>
      <c r="BF249">
        <v>0</v>
      </c>
      <c r="BG249">
        <v>21706304.329999998</v>
      </c>
      <c r="BH249">
        <v>5059495.0599999996</v>
      </c>
      <c r="BI249">
        <v>26765799.389999997</v>
      </c>
      <c r="BJ249">
        <v>18.902835615999884</v>
      </c>
      <c r="BK249">
        <v>13.098124657870159</v>
      </c>
      <c r="BL249">
        <v>173594581.84</v>
      </c>
      <c r="BM249">
        <v>9153626.6999999993</v>
      </c>
      <c r="BN249">
        <v>182748208.53999999</v>
      </c>
      <c r="BO249">
        <v>5.008873560583468</v>
      </c>
      <c r="BP249">
        <v>23.139041810515568</v>
      </c>
      <c r="BQ249">
        <v>2</v>
      </c>
    </row>
    <row r="250" spans="1:69" x14ac:dyDescent="0.25">
      <c r="A250">
        <v>3</v>
      </c>
      <c r="B250" t="s">
        <v>102</v>
      </c>
      <c r="C250" t="s">
        <v>103</v>
      </c>
      <c r="D250" t="s">
        <v>104</v>
      </c>
      <c r="E250" t="s">
        <v>125</v>
      </c>
      <c r="F250" t="s">
        <v>60</v>
      </c>
      <c r="G250" t="s">
        <v>60</v>
      </c>
      <c r="H250" t="s">
        <v>21</v>
      </c>
      <c r="I250">
        <v>248026332.34999999</v>
      </c>
      <c r="J250">
        <v>1570611826.4599998</v>
      </c>
      <c r="K250">
        <v>1818638158.8099997</v>
      </c>
      <c r="L250">
        <v>86.36197469251978</v>
      </c>
      <c r="M250">
        <v>14.147715335271233</v>
      </c>
      <c r="N250">
        <v>4562950.55</v>
      </c>
      <c r="O250">
        <v>172949.94</v>
      </c>
      <c r="P250">
        <v>4735900.49</v>
      </c>
      <c r="Q250">
        <v>3.6518913428436499</v>
      </c>
      <c r="R250">
        <v>2.6528719051486562</v>
      </c>
      <c r="S250">
        <v>32462482.890000001</v>
      </c>
      <c r="T250">
        <v>1351793.77</v>
      </c>
      <c r="U250">
        <v>33814276.660000004</v>
      </c>
      <c r="V250">
        <v>3.9977012774579928</v>
      </c>
      <c r="W250">
        <v>1.8709692515250207</v>
      </c>
      <c r="X250">
        <v>0</v>
      </c>
      <c r="Y250">
        <v>1566408060.52</v>
      </c>
      <c r="Z250">
        <v>1566408060.52</v>
      </c>
      <c r="AA250">
        <v>100</v>
      </c>
      <c r="AB250">
        <v>58.485811644504096</v>
      </c>
      <c r="AC250">
        <v>3718451.95</v>
      </c>
      <c r="AD250">
        <v>-0.01</v>
      </c>
      <c r="AE250">
        <v>3718451.9400000004</v>
      </c>
      <c r="AF250">
        <v>-2.6892911785219952E-7</v>
      </c>
      <c r="AG250">
        <v>1.2973572160005258</v>
      </c>
      <c r="AH250">
        <v>57078973.509999998</v>
      </c>
      <c r="AI250">
        <v>368169.87</v>
      </c>
      <c r="AJ250">
        <v>57447143.379999995</v>
      </c>
      <c r="AK250">
        <v>0.64088455637321895</v>
      </c>
      <c r="AL250">
        <v>1.4244198242807906</v>
      </c>
      <c r="AM250">
        <v>221214.37</v>
      </c>
      <c r="AN250">
        <v>0</v>
      </c>
      <c r="AO250">
        <v>221214.37</v>
      </c>
      <c r="AP250">
        <v>0</v>
      </c>
      <c r="AQ250">
        <v>0.14252643846917648</v>
      </c>
      <c r="AR250">
        <v>940993.14</v>
      </c>
      <c r="AS250">
        <v>0</v>
      </c>
      <c r="AT250">
        <v>940993.14</v>
      </c>
      <c r="AU250">
        <v>0</v>
      </c>
      <c r="AV250">
        <v>0.57995702647225555</v>
      </c>
      <c r="AW250">
        <v>135959277.28999999</v>
      </c>
      <c r="AX250">
        <v>2113770.5299999998</v>
      </c>
      <c r="AY250">
        <v>138073047.81999999</v>
      </c>
      <c r="AZ250">
        <v>1.5309074170330716</v>
      </c>
      <c r="BA250">
        <v>5.167027433140019</v>
      </c>
      <c r="BB250">
        <v>0</v>
      </c>
      <c r="BC250">
        <v>0</v>
      </c>
      <c r="BD250">
        <v>0</v>
      </c>
      <c r="BF250">
        <v>0</v>
      </c>
      <c r="BG250">
        <v>2419486.69</v>
      </c>
      <c r="BH250">
        <v>5927.75</v>
      </c>
      <c r="BI250">
        <v>2425414.44</v>
      </c>
      <c r="BJ250">
        <v>0.24440152999171558</v>
      </c>
      <c r="BK250">
        <v>1.1869019945650257</v>
      </c>
      <c r="BL250">
        <v>10662501.960000001</v>
      </c>
      <c r="BM250">
        <v>191154.09</v>
      </c>
      <c r="BN250">
        <v>10853656.050000001</v>
      </c>
      <c r="BO250">
        <v>1.7611953900086965</v>
      </c>
      <c r="BP250">
        <v>1.3742580742340624</v>
      </c>
      <c r="BQ250">
        <v>3</v>
      </c>
    </row>
    <row r="251" spans="1:69" x14ac:dyDescent="0.25">
      <c r="A251">
        <v>4</v>
      </c>
      <c r="B251" t="s">
        <v>102</v>
      </c>
      <c r="C251" t="s">
        <v>103</v>
      </c>
      <c r="D251" t="s">
        <v>104</v>
      </c>
      <c r="E251" t="s">
        <v>125</v>
      </c>
      <c r="F251" t="s">
        <v>60</v>
      </c>
      <c r="G251" t="s">
        <v>60</v>
      </c>
      <c r="H251" t="s">
        <v>22</v>
      </c>
      <c r="I251">
        <v>1483075442.7299998</v>
      </c>
      <c r="J251">
        <v>234257862.20999998</v>
      </c>
      <c r="K251">
        <v>1717333304.9400001</v>
      </c>
      <c r="L251">
        <v>13.640791891483431</v>
      </c>
      <c r="M251">
        <v>13.359635404312442</v>
      </c>
      <c r="N251">
        <v>4909314.04</v>
      </c>
      <c r="O251">
        <v>0</v>
      </c>
      <c r="P251">
        <v>4909314.04</v>
      </c>
      <c r="Q251">
        <v>0</v>
      </c>
      <c r="R251">
        <v>2.7500116013349438</v>
      </c>
      <c r="S251">
        <v>128928606.56999999</v>
      </c>
      <c r="T251">
        <v>146572114.97</v>
      </c>
      <c r="U251">
        <v>275500721.53999996</v>
      </c>
      <c r="V251">
        <v>53.202080252526379</v>
      </c>
      <c r="W251">
        <v>15.24366124868326</v>
      </c>
      <c r="X251">
        <v>0</v>
      </c>
      <c r="Y251">
        <v>30589996.030000001</v>
      </c>
      <c r="Z251">
        <v>30589996.030000001</v>
      </c>
      <c r="AA251">
        <v>100</v>
      </c>
      <c r="AB251">
        <v>1.1421549665818163</v>
      </c>
      <c r="AC251">
        <v>26643164.280000001</v>
      </c>
      <c r="AD251">
        <v>3330499.49</v>
      </c>
      <c r="AE251">
        <v>29973663.770000003</v>
      </c>
      <c r="AF251">
        <v>11.111419396561809</v>
      </c>
      <c r="AG251">
        <v>10.457725314041042</v>
      </c>
      <c r="AH251">
        <v>914859099.69000006</v>
      </c>
      <c r="AI251">
        <v>48640511.140000001</v>
      </c>
      <c r="AJ251">
        <v>963499610.83000004</v>
      </c>
      <c r="AK251">
        <v>5.0483166358623608</v>
      </c>
      <c r="AL251">
        <v>23.890273138122378</v>
      </c>
      <c r="AM251">
        <v>515811.79</v>
      </c>
      <c r="AN251">
        <v>0</v>
      </c>
      <c r="AO251">
        <v>515811.79</v>
      </c>
      <c r="AP251">
        <v>0</v>
      </c>
      <c r="AQ251">
        <v>0.3323329191910579</v>
      </c>
      <c r="AR251">
        <v>37390623.289999999</v>
      </c>
      <c r="AS251">
        <v>1716084.87</v>
      </c>
      <c r="AT251">
        <v>39106708.159999996</v>
      </c>
      <c r="AU251">
        <v>4.3882110020072833</v>
      </c>
      <c r="AV251">
        <v>24.102418195728706</v>
      </c>
      <c r="AW251">
        <v>291694053.68000001</v>
      </c>
      <c r="AX251">
        <v>2038556.06</v>
      </c>
      <c r="AY251">
        <v>293732609.74000001</v>
      </c>
      <c r="AZ251">
        <v>0.69401761752106639</v>
      </c>
      <c r="BA251">
        <v>10.992184763770727</v>
      </c>
      <c r="BB251">
        <v>0</v>
      </c>
      <c r="BC251">
        <v>0</v>
      </c>
      <c r="BD251">
        <v>0</v>
      </c>
      <c r="BF251">
        <v>0</v>
      </c>
      <c r="BG251">
        <v>18347316.280000001</v>
      </c>
      <c r="BH251">
        <v>572232.26</v>
      </c>
      <c r="BI251">
        <v>18919548.540000003</v>
      </c>
      <c r="BJ251">
        <v>3.0245555743054742</v>
      </c>
      <c r="BK251">
        <v>9.2584795109885718</v>
      </c>
      <c r="BL251">
        <v>59787453.109999999</v>
      </c>
      <c r="BM251">
        <v>797867.39</v>
      </c>
      <c r="BN251">
        <v>60585320.5</v>
      </c>
      <c r="BO251">
        <v>1.3169318630574878</v>
      </c>
      <c r="BP251">
        <v>7.6711354674983889</v>
      </c>
      <c r="BQ251">
        <v>4</v>
      </c>
    </row>
    <row r="252" spans="1:69" x14ac:dyDescent="0.25">
      <c r="A252">
        <v>5</v>
      </c>
      <c r="B252" t="s">
        <v>102</v>
      </c>
      <c r="C252" t="s">
        <v>103</v>
      </c>
      <c r="D252" t="s">
        <v>104</v>
      </c>
      <c r="E252" t="s">
        <v>125</v>
      </c>
      <c r="F252" t="s">
        <v>60</v>
      </c>
      <c r="G252" t="s">
        <v>60</v>
      </c>
      <c r="H252" t="s">
        <v>23</v>
      </c>
      <c r="I252">
        <v>789346384.38999999</v>
      </c>
      <c r="J252">
        <v>147630666.31999999</v>
      </c>
      <c r="K252">
        <v>936977050.71000016</v>
      </c>
      <c r="L252">
        <v>15.756060002550964</v>
      </c>
      <c r="M252">
        <v>7.2890170729734463</v>
      </c>
      <c r="N252">
        <v>123857.45</v>
      </c>
      <c r="O252">
        <v>0</v>
      </c>
      <c r="P252">
        <v>123857.45</v>
      </c>
      <c r="Q252">
        <v>0</v>
      </c>
      <c r="R252">
        <v>6.9380247756927513E-2</v>
      </c>
      <c r="S252">
        <v>19449359.260000002</v>
      </c>
      <c r="T252">
        <v>1687643.63</v>
      </c>
      <c r="U252">
        <v>21137002.890000001</v>
      </c>
      <c r="V252">
        <v>7.9843090280241711</v>
      </c>
      <c r="W252">
        <v>1.1695261996648458</v>
      </c>
      <c r="X252">
        <v>725480.72</v>
      </c>
      <c r="Y252">
        <v>76890301.099999994</v>
      </c>
      <c r="Z252">
        <v>77615781.819999993</v>
      </c>
      <c r="AA252">
        <v>99.065292260171418</v>
      </c>
      <c r="AB252">
        <v>2.8979817651464934</v>
      </c>
      <c r="AC252">
        <v>1010561.1</v>
      </c>
      <c r="AD252">
        <v>0</v>
      </c>
      <c r="AE252">
        <v>1010561.1</v>
      </c>
      <c r="AF252">
        <v>0</v>
      </c>
      <c r="AG252">
        <v>0.3525818691351511</v>
      </c>
      <c r="AH252">
        <v>342047787.17000002</v>
      </c>
      <c r="AI252">
        <v>65051536.32</v>
      </c>
      <c r="AJ252">
        <v>407099323.49000001</v>
      </c>
      <c r="AK252">
        <v>15.979278904794821</v>
      </c>
      <c r="AL252">
        <v>10.094154603905642</v>
      </c>
      <c r="AM252">
        <v>10277364.23</v>
      </c>
      <c r="AN252">
        <v>0</v>
      </c>
      <c r="AO252">
        <v>10277364.23</v>
      </c>
      <c r="AP252">
        <v>0</v>
      </c>
      <c r="AQ252">
        <v>6.6216137792152034</v>
      </c>
      <c r="AR252">
        <v>12276622.08</v>
      </c>
      <c r="AS252">
        <v>74529.33</v>
      </c>
      <c r="AT252">
        <v>12351151.41</v>
      </c>
      <c r="AU252">
        <v>0.60342009846675504</v>
      </c>
      <c r="AV252">
        <v>7.612315904080031</v>
      </c>
      <c r="AW252">
        <v>325792108.26999998</v>
      </c>
      <c r="AX252">
        <v>2225817.7200000002</v>
      </c>
      <c r="AY252">
        <v>328017925.99000001</v>
      </c>
      <c r="AZ252">
        <v>0.67856587815504232</v>
      </c>
      <c r="BA252">
        <v>12.275224230304257</v>
      </c>
      <c r="BB252">
        <v>0</v>
      </c>
      <c r="BC252">
        <v>0</v>
      </c>
      <c r="BD252">
        <v>0</v>
      </c>
      <c r="BF252">
        <v>0</v>
      </c>
      <c r="BG252">
        <v>18811391.289999999</v>
      </c>
      <c r="BH252">
        <v>757105.18</v>
      </c>
      <c r="BI252">
        <v>19568496.469999999</v>
      </c>
      <c r="BJ252">
        <v>3.8690002635649607</v>
      </c>
      <c r="BK252">
        <v>9.5760489868616698</v>
      </c>
      <c r="BL252">
        <v>58831852.82</v>
      </c>
      <c r="BM252">
        <v>943733.04</v>
      </c>
      <c r="BN252">
        <v>59775585.859999999</v>
      </c>
      <c r="BO252">
        <v>1.5787934596079256</v>
      </c>
      <c r="BP252">
        <v>7.5686092439032517</v>
      </c>
      <c r="BQ252">
        <v>5</v>
      </c>
    </row>
    <row r="253" spans="1:69" x14ac:dyDescent="0.25">
      <c r="A253">
        <v>6</v>
      </c>
      <c r="B253" t="s">
        <v>102</v>
      </c>
      <c r="C253" t="s">
        <v>103</v>
      </c>
      <c r="D253" t="s">
        <v>104</v>
      </c>
      <c r="E253" t="s">
        <v>125</v>
      </c>
      <c r="F253" t="s">
        <v>60</v>
      </c>
      <c r="G253" t="s">
        <v>60</v>
      </c>
      <c r="H253" t="s">
        <v>24</v>
      </c>
      <c r="I253">
        <v>274354661.86000001</v>
      </c>
      <c r="J253">
        <v>374628591.42999995</v>
      </c>
      <c r="K253">
        <v>648983253.29000008</v>
      </c>
      <c r="L253">
        <v>57.725463566406702</v>
      </c>
      <c r="M253">
        <v>5.0486295365720357</v>
      </c>
      <c r="N253">
        <v>83719.56</v>
      </c>
      <c r="O253">
        <v>0</v>
      </c>
      <c r="P253">
        <v>83719.56</v>
      </c>
      <c r="Q253">
        <v>0</v>
      </c>
      <c r="R253">
        <v>4.689652350263112E-2</v>
      </c>
      <c r="S253">
        <v>40556672.869999997</v>
      </c>
      <c r="T253">
        <v>357655830.50999999</v>
      </c>
      <c r="U253">
        <v>398212503.38</v>
      </c>
      <c r="V253">
        <v>89.815319075679994</v>
      </c>
      <c r="W253">
        <v>22.033396038251475</v>
      </c>
      <c r="X253">
        <v>0</v>
      </c>
      <c r="Y253">
        <v>0</v>
      </c>
      <c r="Z253">
        <v>0</v>
      </c>
      <c r="AB253">
        <v>0</v>
      </c>
      <c r="AC253">
        <v>63079969.590000004</v>
      </c>
      <c r="AD253">
        <v>16685823.460000001</v>
      </c>
      <c r="AE253">
        <v>79765793.050000012</v>
      </c>
      <c r="AF253">
        <v>20.918520109918216</v>
      </c>
      <c r="AG253">
        <v>27.830056397991815</v>
      </c>
      <c r="AH253">
        <v>76607574.219999999</v>
      </c>
      <c r="AI253">
        <v>286937.46000000002</v>
      </c>
      <c r="AJ253">
        <v>76894511.679999992</v>
      </c>
      <c r="AK253">
        <v>0.37315726926533238</v>
      </c>
      <c r="AL253">
        <v>1.9066233823127792</v>
      </c>
      <c r="AM253">
        <v>351834</v>
      </c>
      <c r="AN253">
        <v>0</v>
      </c>
      <c r="AO253">
        <v>351834</v>
      </c>
      <c r="AP253">
        <v>0</v>
      </c>
      <c r="AQ253">
        <v>0.22668349688297482</v>
      </c>
      <c r="AR253">
        <v>2080396.71</v>
      </c>
      <c r="AS253">
        <v>0</v>
      </c>
      <c r="AT253">
        <v>2080396.71</v>
      </c>
      <c r="AU253">
        <v>0</v>
      </c>
      <c r="AV253">
        <v>1.2821992409150438</v>
      </c>
      <c r="AW253">
        <v>64656413.960000001</v>
      </c>
      <c r="AX253">
        <v>0</v>
      </c>
      <c r="AY253">
        <v>64656413.960000001</v>
      </c>
      <c r="AZ253">
        <v>0</v>
      </c>
      <c r="BA253">
        <v>2.4195994072304767</v>
      </c>
      <c r="BB253">
        <v>0</v>
      </c>
      <c r="BC253">
        <v>0</v>
      </c>
      <c r="BD253">
        <v>0</v>
      </c>
      <c r="BF253">
        <v>0</v>
      </c>
      <c r="BG253">
        <v>7758876.7400000002</v>
      </c>
      <c r="BH253">
        <v>0</v>
      </c>
      <c r="BI253">
        <v>7758876.7400000002</v>
      </c>
      <c r="BJ253">
        <v>0</v>
      </c>
      <c r="BK253">
        <v>3.7968877097516511</v>
      </c>
      <c r="BL253">
        <v>19179204.210000001</v>
      </c>
      <c r="BM253">
        <v>0</v>
      </c>
      <c r="BN253">
        <v>19179204.210000001</v>
      </c>
      <c r="BO253">
        <v>0</v>
      </c>
      <c r="BP253">
        <v>2.4284145472784191</v>
      </c>
      <c r="BQ253">
        <v>6</v>
      </c>
    </row>
    <row r="254" spans="1:69" x14ac:dyDescent="0.25">
      <c r="A254">
        <v>7</v>
      </c>
      <c r="B254" t="s">
        <v>102</v>
      </c>
      <c r="C254" t="s">
        <v>103</v>
      </c>
      <c r="D254" t="s">
        <v>104</v>
      </c>
      <c r="E254" t="s">
        <v>125</v>
      </c>
      <c r="F254" t="s">
        <v>60</v>
      </c>
      <c r="G254" t="s">
        <v>60</v>
      </c>
      <c r="H254" t="s">
        <v>25</v>
      </c>
      <c r="I254">
        <v>592526417.82999992</v>
      </c>
      <c r="J254">
        <v>54045443.870000005</v>
      </c>
      <c r="K254">
        <v>646571861.69999993</v>
      </c>
      <c r="L254">
        <v>8.3587683088931435</v>
      </c>
      <c r="M254">
        <v>5.0298706198452949</v>
      </c>
      <c r="N254">
        <v>2135051.4</v>
      </c>
      <c r="O254">
        <v>0</v>
      </c>
      <c r="P254">
        <v>2135051.4</v>
      </c>
      <c r="Q254">
        <v>0</v>
      </c>
      <c r="R254">
        <v>1.1959748493592832</v>
      </c>
      <c r="S254">
        <v>22524926.550000001</v>
      </c>
      <c r="T254">
        <v>475096.67</v>
      </c>
      <c r="U254">
        <v>23000023.220000003</v>
      </c>
      <c r="V254">
        <v>2.0656356102583096</v>
      </c>
      <c r="W254">
        <v>1.2726085097625595</v>
      </c>
      <c r="X254">
        <v>1428224.43</v>
      </c>
      <c r="Y254">
        <v>22532819.289999999</v>
      </c>
      <c r="Z254">
        <v>23961043.719999999</v>
      </c>
      <c r="AA254">
        <v>94.039389741575079</v>
      </c>
      <c r="AB254">
        <v>0.89464624521175651</v>
      </c>
      <c r="AC254">
        <v>6958479.3700000001</v>
      </c>
      <c r="AD254">
        <v>0</v>
      </c>
      <c r="AE254">
        <v>6958479.3700000001</v>
      </c>
      <c r="AF254">
        <v>0</v>
      </c>
      <c r="AG254">
        <v>2.4277934927566363</v>
      </c>
      <c r="AH254">
        <v>212594247.88999999</v>
      </c>
      <c r="AI254">
        <v>27168040.91</v>
      </c>
      <c r="AJ254">
        <v>239762288.79999998</v>
      </c>
      <c r="AK254">
        <v>11.331240223796197</v>
      </c>
      <c r="AL254">
        <v>5.9449806759330661</v>
      </c>
      <c r="AM254">
        <v>21829847.699999999</v>
      </c>
      <c r="AN254">
        <v>0</v>
      </c>
      <c r="AO254">
        <v>21829847.699999999</v>
      </c>
      <c r="AP254">
        <v>0</v>
      </c>
      <c r="AQ254">
        <v>14.06477547098565</v>
      </c>
      <c r="AR254">
        <v>31584691.920000002</v>
      </c>
      <c r="AS254">
        <v>0</v>
      </c>
      <c r="AT254">
        <v>31584691.920000002</v>
      </c>
      <c r="AU254">
        <v>0</v>
      </c>
      <c r="AV254">
        <v>19.466416097321897</v>
      </c>
      <c r="AW254">
        <v>192313569.41</v>
      </c>
      <c r="AX254">
        <v>2198803.7799999998</v>
      </c>
      <c r="AY254">
        <v>194512373.19</v>
      </c>
      <c r="AZ254">
        <v>1.1304184633294276</v>
      </c>
      <c r="BA254">
        <v>7.2791235090873148</v>
      </c>
      <c r="BB254">
        <v>0</v>
      </c>
      <c r="BC254">
        <v>0</v>
      </c>
      <c r="BD254">
        <v>0</v>
      </c>
      <c r="BF254">
        <v>0</v>
      </c>
      <c r="BG254">
        <v>23937130.91</v>
      </c>
      <c r="BH254">
        <v>400666.68</v>
      </c>
      <c r="BI254">
        <v>24337797.59</v>
      </c>
      <c r="BJ254">
        <v>1.6462733676634214</v>
      </c>
      <c r="BK254">
        <v>11.909956511552258</v>
      </c>
      <c r="BL254">
        <v>77220248.25</v>
      </c>
      <c r="BM254">
        <v>1270016.54</v>
      </c>
      <c r="BN254">
        <v>78490264.790000007</v>
      </c>
      <c r="BO254">
        <v>1.6180561288688702</v>
      </c>
      <c r="BP254">
        <v>9.9382069635813686</v>
      </c>
      <c r="BQ254">
        <v>7</v>
      </c>
    </row>
    <row r="255" spans="1:69" x14ac:dyDescent="0.25">
      <c r="A255">
        <v>8</v>
      </c>
      <c r="B255" t="s">
        <v>102</v>
      </c>
      <c r="C255" t="s">
        <v>103</v>
      </c>
      <c r="D255" t="s">
        <v>104</v>
      </c>
      <c r="E255" t="s">
        <v>125</v>
      </c>
      <c r="F255" t="s">
        <v>60</v>
      </c>
      <c r="G255" t="s">
        <v>60</v>
      </c>
      <c r="H255" t="s">
        <v>26</v>
      </c>
      <c r="I255">
        <v>22547367.98</v>
      </c>
      <c r="J255">
        <v>270611284.56</v>
      </c>
      <c r="K255">
        <v>293158652.53999996</v>
      </c>
      <c r="L255">
        <v>92.308817159362718</v>
      </c>
      <c r="M255">
        <v>2.2805664469954174</v>
      </c>
      <c r="N255">
        <v>21763297.199999999</v>
      </c>
      <c r="O255">
        <v>0</v>
      </c>
      <c r="P255">
        <v>21763297.199999999</v>
      </c>
      <c r="Q255">
        <v>0</v>
      </c>
      <c r="R255">
        <v>12.190973992631424</v>
      </c>
      <c r="S255">
        <v>784070.78</v>
      </c>
      <c r="T255">
        <v>435930.55</v>
      </c>
      <c r="U255">
        <v>1220001.33</v>
      </c>
      <c r="V255">
        <v>35.731973341373319</v>
      </c>
      <c r="W255">
        <v>6.7503587262884523E-2</v>
      </c>
      <c r="X255">
        <v>0</v>
      </c>
      <c r="Y255">
        <v>270175354.00999999</v>
      </c>
      <c r="Z255">
        <v>270175354.00999999</v>
      </c>
      <c r="AA255">
        <v>100</v>
      </c>
      <c r="AB255">
        <v>10.087681022511134</v>
      </c>
      <c r="AC255">
        <v>0</v>
      </c>
      <c r="AD255">
        <v>0</v>
      </c>
      <c r="AE255">
        <v>0</v>
      </c>
      <c r="AG255">
        <v>0</v>
      </c>
      <c r="AH255">
        <v>0</v>
      </c>
      <c r="AI255">
        <v>0</v>
      </c>
      <c r="AJ255">
        <v>0</v>
      </c>
      <c r="AL255">
        <v>0</v>
      </c>
      <c r="AM255">
        <v>0</v>
      </c>
      <c r="AN255">
        <v>0</v>
      </c>
      <c r="AO255">
        <v>0</v>
      </c>
      <c r="AQ255">
        <v>0</v>
      </c>
      <c r="AR255">
        <v>0</v>
      </c>
      <c r="AS255">
        <v>0</v>
      </c>
      <c r="AT255">
        <v>0</v>
      </c>
      <c r="AV255">
        <v>0</v>
      </c>
      <c r="AW255">
        <v>0</v>
      </c>
      <c r="AX255">
        <v>0</v>
      </c>
      <c r="AY255">
        <v>0</v>
      </c>
      <c r="BA255">
        <v>0</v>
      </c>
      <c r="BB255">
        <v>0</v>
      </c>
      <c r="BC255">
        <v>0</v>
      </c>
      <c r="BD255">
        <v>0</v>
      </c>
      <c r="BF255">
        <v>0</v>
      </c>
      <c r="BG255">
        <v>0</v>
      </c>
      <c r="BH255">
        <v>0</v>
      </c>
      <c r="BI255">
        <v>0</v>
      </c>
      <c r="BK255">
        <v>0</v>
      </c>
      <c r="BL255">
        <v>0</v>
      </c>
      <c r="BM255">
        <v>0</v>
      </c>
      <c r="BN255">
        <v>0</v>
      </c>
      <c r="BP255">
        <v>0</v>
      </c>
      <c r="BQ255">
        <v>8</v>
      </c>
    </row>
    <row r="256" spans="1:69" x14ac:dyDescent="0.25">
      <c r="A256">
        <v>9</v>
      </c>
      <c r="B256" t="s">
        <v>102</v>
      </c>
      <c r="C256" t="s">
        <v>103</v>
      </c>
      <c r="D256" t="s">
        <v>104</v>
      </c>
      <c r="E256" t="s">
        <v>125</v>
      </c>
      <c r="F256" t="s">
        <v>60</v>
      </c>
      <c r="G256" t="s">
        <v>60</v>
      </c>
      <c r="H256" t="s">
        <v>27</v>
      </c>
      <c r="I256">
        <v>51826197.579999998</v>
      </c>
      <c r="J256">
        <v>232722521.93000001</v>
      </c>
      <c r="K256">
        <v>284548719.50999993</v>
      </c>
      <c r="L256">
        <v>81.786529326420464</v>
      </c>
      <c r="M256">
        <v>2.2135872730601829</v>
      </c>
      <c r="N256">
        <v>1386504.63</v>
      </c>
      <c r="O256">
        <v>117176259.34999999</v>
      </c>
      <c r="P256">
        <v>118562763.97999999</v>
      </c>
      <c r="Q256">
        <v>98.830573290081304</v>
      </c>
      <c r="R256">
        <v>66.414365382772857</v>
      </c>
      <c r="S256">
        <v>2557969.09</v>
      </c>
      <c r="T256">
        <v>111766130.70999999</v>
      </c>
      <c r="U256">
        <v>114324099.8</v>
      </c>
      <c r="V256">
        <v>97.762528553056669</v>
      </c>
      <c r="W256">
        <v>6.3256380606568836</v>
      </c>
      <c r="X256">
        <v>0</v>
      </c>
      <c r="Y256">
        <v>140136.72</v>
      </c>
      <c r="Z256">
        <v>140136.72</v>
      </c>
      <c r="AA256">
        <v>100</v>
      </c>
      <c r="AB256">
        <v>5.2323593174551106E-3</v>
      </c>
      <c r="AC256">
        <v>1489.38</v>
      </c>
      <c r="AD256">
        <v>73748</v>
      </c>
      <c r="AE256">
        <v>75237.38</v>
      </c>
      <c r="AF256">
        <v>98.020425485310625</v>
      </c>
      <c r="AG256">
        <v>2.6250106073973788E-2</v>
      </c>
      <c r="AH256">
        <v>9648776.1300000008</v>
      </c>
      <c r="AI256">
        <v>799187.06</v>
      </c>
      <c r="AJ256">
        <v>10447963.190000001</v>
      </c>
      <c r="AK256">
        <v>7.6492139708620082</v>
      </c>
      <c r="AL256">
        <v>0.25906050354408361</v>
      </c>
      <c r="AM256">
        <v>15734720.699999999</v>
      </c>
      <c r="AN256">
        <v>0</v>
      </c>
      <c r="AO256">
        <v>15734720.699999999</v>
      </c>
      <c r="AP256">
        <v>0</v>
      </c>
      <c r="AQ256">
        <v>10.137739703249059</v>
      </c>
      <c r="AR256">
        <v>188407.89</v>
      </c>
      <c r="AS256">
        <v>0</v>
      </c>
      <c r="AT256">
        <v>188407.89</v>
      </c>
      <c r="AU256">
        <v>0</v>
      </c>
      <c r="AV256">
        <v>0.11612037856972243</v>
      </c>
      <c r="AW256">
        <v>13892230.52</v>
      </c>
      <c r="AX256">
        <v>17847.28</v>
      </c>
      <c r="AY256">
        <v>13910077.799999999</v>
      </c>
      <c r="AZ256">
        <v>0.12830467418377775</v>
      </c>
      <c r="BA256">
        <v>0.520548758244337</v>
      </c>
      <c r="BB256">
        <v>0</v>
      </c>
      <c r="BC256">
        <v>0</v>
      </c>
      <c r="BD256">
        <v>0</v>
      </c>
      <c r="BF256">
        <v>0</v>
      </c>
      <c r="BG256">
        <v>5209430.62</v>
      </c>
      <c r="BH256">
        <v>0</v>
      </c>
      <c r="BI256">
        <v>5209430.62</v>
      </c>
      <c r="BJ256">
        <v>0</v>
      </c>
      <c r="BK256">
        <v>2.5492895117034591</v>
      </c>
      <c r="BL256">
        <v>3206668.62</v>
      </c>
      <c r="BM256">
        <v>2749212.81</v>
      </c>
      <c r="BN256">
        <v>5955881.4299999997</v>
      </c>
      <c r="BO256">
        <v>46.159629641921867</v>
      </c>
      <c r="BP256">
        <v>0.75411622651873278</v>
      </c>
      <c r="BQ256">
        <v>9</v>
      </c>
    </row>
    <row r="257" spans="1:69" x14ac:dyDescent="0.25">
      <c r="A257">
        <v>10</v>
      </c>
      <c r="B257" t="s">
        <v>102</v>
      </c>
      <c r="C257" t="s">
        <v>103</v>
      </c>
      <c r="D257" t="s">
        <v>104</v>
      </c>
      <c r="E257" t="s">
        <v>125</v>
      </c>
      <c r="F257" t="s">
        <v>60</v>
      </c>
      <c r="G257" t="s">
        <v>60</v>
      </c>
      <c r="H257" t="s">
        <v>28</v>
      </c>
      <c r="I257">
        <v>168596205.29000002</v>
      </c>
      <c r="J257">
        <v>32084.74</v>
      </c>
      <c r="K257">
        <v>168628290.03000003</v>
      </c>
      <c r="L257">
        <v>1.9026902303458052E-2</v>
      </c>
      <c r="M257">
        <v>1.3118085273098248</v>
      </c>
      <c r="N257">
        <v>170884.64</v>
      </c>
      <c r="O257">
        <v>0</v>
      </c>
      <c r="P257">
        <v>170884.64</v>
      </c>
      <c r="Q257">
        <v>0</v>
      </c>
      <c r="R257">
        <v>9.5723096681332984E-2</v>
      </c>
      <c r="S257">
        <v>593325.42000000004</v>
      </c>
      <c r="T257">
        <v>0</v>
      </c>
      <c r="U257">
        <v>593325.42000000004</v>
      </c>
      <c r="V257">
        <v>0</v>
      </c>
      <c r="W257">
        <v>3.282913983729642E-2</v>
      </c>
      <c r="X257">
        <v>0</v>
      </c>
      <c r="Y257">
        <v>0</v>
      </c>
      <c r="Z257">
        <v>0</v>
      </c>
      <c r="AB257">
        <v>0</v>
      </c>
      <c r="AC257">
        <v>185668.14</v>
      </c>
      <c r="AD257">
        <v>0</v>
      </c>
      <c r="AE257">
        <v>185668.14</v>
      </c>
      <c r="AF257">
        <v>0</v>
      </c>
      <c r="AG257">
        <v>6.4779081482601017E-2</v>
      </c>
      <c r="AH257">
        <v>406680.82</v>
      </c>
      <c r="AI257">
        <v>0</v>
      </c>
      <c r="AJ257">
        <v>406680.82</v>
      </c>
      <c r="AK257">
        <v>0</v>
      </c>
      <c r="AL257">
        <v>1.008377767943886E-2</v>
      </c>
      <c r="AM257">
        <v>211400.86</v>
      </c>
      <c r="AN257">
        <v>0</v>
      </c>
      <c r="AO257">
        <v>211400.86</v>
      </c>
      <c r="AP257">
        <v>0</v>
      </c>
      <c r="AQ257">
        <v>0.13620368181832396</v>
      </c>
      <c r="AR257">
        <v>8641585.1699999999</v>
      </c>
      <c r="AS257">
        <v>0</v>
      </c>
      <c r="AT257">
        <v>8641585.1699999999</v>
      </c>
      <c r="AU257">
        <v>0</v>
      </c>
      <c r="AV257">
        <v>5.3260197403776415</v>
      </c>
      <c r="AW257">
        <v>157076190.36000001</v>
      </c>
      <c r="AX257">
        <v>32084.74</v>
      </c>
      <c r="AY257">
        <v>157108275.10000002</v>
      </c>
      <c r="AZ257">
        <v>2.042205604992986E-2</v>
      </c>
      <c r="BA257">
        <v>5.8793716821062416</v>
      </c>
      <c r="BB257">
        <v>0</v>
      </c>
      <c r="BC257">
        <v>0</v>
      </c>
      <c r="BD257">
        <v>0</v>
      </c>
      <c r="BF257">
        <v>0</v>
      </c>
      <c r="BG257">
        <v>806378.34</v>
      </c>
      <c r="BH257">
        <v>0</v>
      </c>
      <c r="BI257">
        <v>806378.34</v>
      </c>
      <c r="BJ257">
        <v>0</v>
      </c>
      <c r="BK257">
        <v>0.39460969817596797</v>
      </c>
      <c r="BL257">
        <v>504091.54</v>
      </c>
      <c r="BM257">
        <v>0</v>
      </c>
      <c r="BN257">
        <v>504091.54</v>
      </c>
      <c r="BO257">
        <v>0</v>
      </c>
      <c r="BP257">
        <v>6.3826591316949177E-2</v>
      </c>
      <c r="BQ257">
        <v>10</v>
      </c>
    </row>
    <row r="258" spans="1:69" x14ac:dyDescent="0.25">
      <c r="A258">
        <v>11</v>
      </c>
      <c r="B258" t="s">
        <v>102</v>
      </c>
      <c r="C258" t="s">
        <v>103</v>
      </c>
      <c r="D258" t="s">
        <v>104</v>
      </c>
      <c r="E258" t="s">
        <v>125</v>
      </c>
      <c r="F258" t="s">
        <v>60</v>
      </c>
      <c r="G258" t="s">
        <v>60</v>
      </c>
      <c r="H258" t="s">
        <v>29</v>
      </c>
      <c r="I258">
        <v>129588332.57000001</v>
      </c>
      <c r="J258">
        <v>2373159.06</v>
      </c>
      <c r="K258">
        <v>131961491.63000003</v>
      </c>
      <c r="L258">
        <v>1.7983724120472793</v>
      </c>
      <c r="M258">
        <v>1.0265668350545512</v>
      </c>
      <c r="N258">
        <v>0</v>
      </c>
      <c r="O258">
        <v>0</v>
      </c>
      <c r="P258">
        <v>0</v>
      </c>
      <c r="R258">
        <v>0</v>
      </c>
      <c r="S258">
        <v>1237722.28</v>
      </c>
      <c r="T258">
        <v>0</v>
      </c>
      <c r="U258">
        <v>1237722.28</v>
      </c>
      <c r="V258">
        <v>0</v>
      </c>
      <c r="W258">
        <v>6.8484100697821695E-2</v>
      </c>
      <c r="X258">
        <v>0</v>
      </c>
      <c r="Y258">
        <v>51627.55</v>
      </c>
      <c r="Z258">
        <v>51627.55</v>
      </c>
      <c r="AA258">
        <v>100</v>
      </c>
      <c r="AB258">
        <v>1.9276453186565204E-3</v>
      </c>
      <c r="AC258">
        <v>0</v>
      </c>
      <c r="AD258">
        <v>0</v>
      </c>
      <c r="AE258">
        <v>0</v>
      </c>
      <c r="AG258">
        <v>0</v>
      </c>
      <c r="AH258">
        <v>14017291.17</v>
      </c>
      <c r="AI258">
        <v>1062686.3500000001</v>
      </c>
      <c r="AJ258">
        <v>15079977.52</v>
      </c>
      <c r="AK258">
        <v>7.0470022159555592</v>
      </c>
      <c r="AL258">
        <v>0.37391274248590273</v>
      </c>
      <c r="AM258">
        <v>155227.09</v>
      </c>
      <c r="AN258">
        <v>0</v>
      </c>
      <c r="AO258">
        <v>155227.09</v>
      </c>
      <c r="AP258">
        <v>0</v>
      </c>
      <c r="AQ258">
        <v>0.10001142462686452</v>
      </c>
      <c r="AR258">
        <v>72574.22</v>
      </c>
      <c r="AS258">
        <v>1460.68</v>
      </c>
      <c r="AT258">
        <v>74034.899999999994</v>
      </c>
      <c r="AU258">
        <v>1.9729614006367269</v>
      </c>
      <c r="AV258">
        <v>4.5629514854030488E-2</v>
      </c>
      <c r="AW258">
        <v>105562377.59</v>
      </c>
      <c r="AX258">
        <v>1243276.29</v>
      </c>
      <c r="AY258">
        <v>106805653.88000001</v>
      </c>
      <c r="AZ258">
        <v>1.1640547525666249</v>
      </c>
      <c r="BA258">
        <v>3.9969259194731794</v>
      </c>
      <c r="BB258">
        <v>0</v>
      </c>
      <c r="BC258">
        <v>0</v>
      </c>
      <c r="BD258">
        <v>0</v>
      </c>
      <c r="BF258">
        <v>0</v>
      </c>
      <c r="BG258">
        <v>1789074</v>
      </c>
      <c r="BH258">
        <v>10975.62</v>
      </c>
      <c r="BI258">
        <v>1800049.62</v>
      </c>
      <c r="BJ258">
        <v>0.60973985817124299</v>
      </c>
      <c r="BK258">
        <v>0.88087316091596146</v>
      </c>
      <c r="BL258">
        <v>6754066.2199999997</v>
      </c>
      <c r="BM258">
        <v>3132.57</v>
      </c>
      <c r="BN258">
        <v>6757198.79</v>
      </c>
      <c r="BO258">
        <v>4.6359003151363556E-2</v>
      </c>
      <c r="BP258">
        <v>0.85557667882447197</v>
      </c>
      <c r="BQ258">
        <v>11</v>
      </c>
    </row>
    <row r="259" spans="1:69" x14ac:dyDescent="0.25">
      <c r="A259">
        <v>12</v>
      </c>
      <c r="B259" t="s">
        <v>102</v>
      </c>
      <c r="C259" t="s">
        <v>103</v>
      </c>
      <c r="D259" t="s">
        <v>104</v>
      </c>
      <c r="E259" t="s">
        <v>125</v>
      </c>
      <c r="F259" t="s">
        <v>60</v>
      </c>
      <c r="G259" t="s">
        <v>60</v>
      </c>
      <c r="H259" t="s">
        <v>31</v>
      </c>
      <c r="I259">
        <v>94602634.850000009</v>
      </c>
      <c r="J259">
        <v>0</v>
      </c>
      <c r="K259">
        <v>94602634.850000009</v>
      </c>
      <c r="L259">
        <v>0</v>
      </c>
      <c r="M259">
        <v>0.73594141932014689</v>
      </c>
      <c r="N259">
        <v>0</v>
      </c>
      <c r="O259">
        <v>0</v>
      </c>
      <c r="P259">
        <v>0</v>
      </c>
      <c r="R259">
        <v>0</v>
      </c>
      <c r="S259">
        <v>12828.43</v>
      </c>
      <c r="T259">
        <v>0</v>
      </c>
      <c r="U259">
        <v>12828.43</v>
      </c>
      <c r="V259">
        <v>0</v>
      </c>
      <c r="W259">
        <v>7.0980663926883231E-4</v>
      </c>
      <c r="X259">
        <v>0</v>
      </c>
      <c r="Y259">
        <v>0</v>
      </c>
      <c r="Z259">
        <v>0</v>
      </c>
      <c r="AB259">
        <v>0</v>
      </c>
      <c r="AC259">
        <v>0</v>
      </c>
      <c r="AD259">
        <v>0</v>
      </c>
      <c r="AE259">
        <v>0</v>
      </c>
      <c r="AG259">
        <v>0</v>
      </c>
      <c r="AH259">
        <v>235607.98</v>
      </c>
      <c r="AI259">
        <v>0</v>
      </c>
      <c r="AJ259">
        <v>235607.98</v>
      </c>
      <c r="AK259">
        <v>0</v>
      </c>
      <c r="AL259">
        <v>5.8419732944909406E-3</v>
      </c>
      <c r="AM259">
        <v>0</v>
      </c>
      <c r="AN259">
        <v>0</v>
      </c>
      <c r="AO259">
        <v>0</v>
      </c>
      <c r="AQ259">
        <v>0</v>
      </c>
      <c r="AR259">
        <v>856780.24</v>
      </c>
      <c r="AS259">
        <v>0</v>
      </c>
      <c r="AT259">
        <v>856780.24</v>
      </c>
      <c r="AU259">
        <v>0</v>
      </c>
      <c r="AV259">
        <v>0.52805456193929901</v>
      </c>
      <c r="AW259">
        <v>90786948.969999999</v>
      </c>
      <c r="AX259">
        <v>0</v>
      </c>
      <c r="AY259">
        <v>90786948.969999999</v>
      </c>
      <c r="AZ259">
        <v>0</v>
      </c>
      <c r="BA259">
        <v>3.3974672342325425</v>
      </c>
      <c r="BB259">
        <v>0</v>
      </c>
      <c r="BC259">
        <v>0</v>
      </c>
      <c r="BD259">
        <v>0</v>
      </c>
      <c r="BF259">
        <v>0</v>
      </c>
      <c r="BG259">
        <v>2437707.5499999998</v>
      </c>
      <c r="BH259">
        <v>0</v>
      </c>
      <c r="BI259">
        <v>2437707.5499999998</v>
      </c>
      <c r="BJ259">
        <v>0</v>
      </c>
      <c r="BK259">
        <v>1.1929177568767264</v>
      </c>
      <c r="BL259">
        <v>272761.68</v>
      </c>
      <c r="BM259">
        <v>0</v>
      </c>
      <c r="BN259">
        <v>272761.68</v>
      </c>
      <c r="BO259">
        <v>0</v>
      </c>
      <c r="BP259">
        <v>3.453628338274526E-2</v>
      </c>
      <c r="BQ259">
        <v>12</v>
      </c>
    </row>
    <row r="260" spans="1:69" x14ac:dyDescent="0.25">
      <c r="A260">
        <v>13</v>
      </c>
      <c r="B260" t="s">
        <v>102</v>
      </c>
      <c r="C260" t="s">
        <v>103</v>
      </c>
      <c r="D260" t="s">
        <v>104</v>
      </c>
      <c r="E260" t="s">
        <v>125</v>
      </c>
      <c r="F260" t="s">
        <v>60</v>
      </c>
      <c r="G260" t="s">
        <v>60</v>
      </c>
      <c r="H260" t="s">
        <v>30</v>
      </c>
      <c r="I260">
        <v>94138803.310000002</v>
      </c>
      <c r="J260">
        <v>0</v>
      </c>
      <c r="K260">
        <v>94138803.310000002</v>
      </c>
      <c r="L260">
        <v>0</v>
      </c>
      <c r="M260">
        <v>0.73233313882759721</v>
      </c>
      <c r="N260">
        <v>0</v>
      </c>
      <c r="O260">
        <v>0</v>
      </c>
      <c r="P260">
        <v>0</v>
      </c>
      <c r="R260">
        <v>0</v>
      </c>
      <c r="S260">
        <v>28984783.789999999</v>
      </c>
      <c r="T260">
        <v>0</v>
      </c>
      <c r="U260">
        <v>28984783.789999999</v>
      </c>
      <c r="V260">
        <v>0</v>
      </c>
      <c r="W260">
        <v>1.6037497941613768</v>
      </c>
      <c r="X260">
        <v>0</v>
      </c>
      <c r="Y260">
        <v>0</v>
      </c>
      <c r="Z260">
        <v>0</v>
      </c>
      <c r="AB260">
        <v>0</v>
      </c>
      <c r="AC260">
        <v>0</v>
      </c>
      <c r="AD260">
        <v>0</v>
      </c>
      <c r="AE260">
        <v>0</v>
      </c>
      <c r="AG260">
        <v>0</v>
      </c>
      <c r="AH260">
        <v>10137362.18</v>
      </c>
      <c r="AI260">
        <v>0</v>
      </c>
      <c r="AJ260">
        <v>10137362.18</v>
      </c>
      <c r="AK260">
        <v>0</v>
      </c>
      <c r="AL260">
        <v>0.25135905469815778</v>
      </c>
      <c r="AM260">
        <v>0</v>
      </c>
      <c r="AN260">
        <v>0</v>
      </c>
      <c r="AO260">
        <v>0</v>
      </c>
      <c r="AQ260">
        <v>0</v>
      </c>
      <c r="AR260">
        <v>138742.78</v>
      </c>
      <c r="AS260">
        <v>0</v>
      </c>
      <c r="AT260">
        <v>138742.78</v>
      </c>
      <c r="AU260">
        <v>0</v>
      </c>
      <c r="AV260">
        <v>8.5510559761673002E-2</v>
      </c>
      <c r="AW260">
        <v>51051401.079999998</v>
      </c>
      <c r="AX260">
        <v>0</v>
      </c>
      <c r="AY260">
        <v>51051401.079999998</v>
      </c>
      <c r="AZ260">
        <v>0</v>
      </c>
      <c r="BA260">
        <v>1.9104669162114682</v>
      </c>
      <c r="BB260">
        <v>0</v>
      </c>
      <c r="BC260">
        <v>0</v>
      </c>
      <c r="BD260">
        <v>0</v>
      </c>
      <c r="BF260">
        <v>0</v>
      </c>
      <c r="BG260">
        <v>2418091.39</v>
      </c>
      <c r="BH260">
        <v>0</v>
      </c>
      <c r="BI260">
        <v>2418091.39</v>
      </c>
      <c r="BJ260">
        <v>0</v>
      </c>
      <c r="BK260">
        <v>1.1833183832415524</v>
      </c>
      <c r="BL260">
        <v>1408422.09</v>
      </c>
      <c r="BM260">
        <v>0</v>
      </c>
      <c r="BN260">
        <v>1408422.09</v>
      </c>
      <c r="BO260">
        <v>0</v>
      </c>
      <c r="BP260">
        <v>0.17833027140307375</v>
      </c>
      <c r="BQ260">
        <v>13</v>
      </c>
    </row>
    <row r="261" spans="1:69" x14ac:dyDescent="0.25">
      <c r="A261">
        <v>14</v>
      </c>
      <c r="B261" t="s">
        <v>102</v>
      </c>
      <c r="C261" t="s">
        <v>103</v>
      </c>
      <c r="D261" t="s">
        <v>104</v>
      </c>
      <c r="E261" t="s">
        <v>125</v>
      </c>
      <c r="F261" t="s">
        <v>60</v>
      </c>
      <c r="G261" t="s">
        <v>60</v>
      </c>
      <c r="H261" t="s">
        <v>32</v>
      </c>
      <c r="I261">
        <v>85528880.709999993</v>
      </c>
      <c r="J261">
        <v>0</v>
      </c>
      <c r="K261">
        <v>85528880.709999993</v>
      </c>
      <c r="L261">
        <v>0</v>
      </c>
      <c r="M261">
        <v>0.66535404603036719</v>
      </c>
      <c r="N261">
        <v>0</v>
      </c>
      <c r="O261">
        <v>0</v>
      </c>
      <c r="P261">
        <v>0</v>
      </c>
      <c r="R261">
        <v>0</v>
      </c>
      <c r="S261">
        <v>1531.84</v>
      </c>
      <c r="T261">
        <v>0</v>
      </c>
      <c r="U261">
        <v>1531.84</v>
      </c>
      <c r="V261">
        <v>0</v>
      </c>
      <c r="W261">
        <v>8.4757854413795616E-5</v>
      </c>
      <c r="X261">
        <v>0</v>
      </c>
      <c r="Y261">
        <v>0</v>
      </c>
      <c r="Z261">
        <v>0</v>
      </c>
      <c r="AB261">
        <v>0</v>
      </c>
      <c r="AC261">
        <v>0</v>
      </c>
      <c r="AD261">
        <v>0</v>
      </c>
      <c r="AE261">
        <v>0</v>
      </c>
      <c r="AG261">
        <v>0</v>
      </c>
      <c r="AH261">
        <v>367646.09</v>
      </c>
      <c r="AI261">
        <v>0</v>
      </c>
      <c r="AJ261">
        <v>367646.09</v>
      </c>
      <c r="AK261">
        <v>0</v>
      </c>
      <c r="AL261">
        <v>9.1158993833910587E-3</v>
      </c>
      <c r="AM261">
        <v>0</v>
      </c>
      <c r="AN261">
        <v>0</v>
      </c>
      <c r="AO261">
        <v>0</v>
      </c>
      <c r="AQ261">
        <v>0</v>
      </c>
      <c r="AR261">
        <v>13793.1</v>
      </c>
      <c r="AS261">
        <v>0</v>
      </c>
      <c r="AT261">
        <v>13793.1</v>
      </c>
      <c r="AU261">
        <v>0</v>
      </c>
      <c r="AV261">
        <v>8.5010239945367393E-3</v>
      </c>
      <c r="AW261">
        <v>85082988.079999998</v>
      </c>
      <c r="AX261">
        <v>0</v>
      </c>
      <c r="AY261">
        <v>85082988.079999998</v>
      </c>
      <c r="AZ261">
        <v>0</v>
      </c>
      <c r="BA261">
        <v>3.1840112204664823</v>
      </c>
      <c r="BB261">
        <v>0</v>
      </c>
      <c r="BC261">
        <v>0</v>
      </c>
      <c r="BD261">
        <v>0</v>
      </c>
      <c r="BF261">
        <v>0</v>
      </c>
      <c r="BG261">
        <v>16894.740000000002</v>
      </c>
      <c r="BH261">
        <v>0</v>
      </c>
      <c r="BI261">
        <v>16894.740000000002</v>
      </c>
      <c r="BJ261">
        <v>0</v>
      </c>
      <c r="BK261">
        <v>8.2676182152430517E-3</v>
      </c>
      <c r="BL261">
        <v>46026.86</v>
      </c>
      <c r="BM261">
        <v>0</v>
      </c>
      <c r="BN261">
        <v>46026.86</v>
      </c>
      <c r="BO261">
        <v>0</v>
      </c>
      <c r="BP261">
        <v>5.8277859271798835E-3</v>
      </c>
      <c r="BQ261">
        <v>14</v>
      </c>
    </row>
    <row r="262" spans="1:69" x14ac:dyDescent="0.25">
      <c r="A262">
        <v>15</v>
      </c>
      <c r="B262" t="s">
        <v>102</v>
      </c>
      <c r="C262" t="s">
        <v>103</v>
      </c>
      <c r="D262" t="s">
        <v>104</v>
      </c>
      <c r="E262" t="s">
        <v>125</v>
      </c>
      <c r="F262" t="s">
        <v>60</v>
      </c>
      <c r="G262" t="s">
        <v>60</v>
      </c>
      <c r="H262" t="s">
        <v>828</v>
      </c>
      <c r="I262">
        <v>82835567.879999995</v>
      </c>
      <c r="J262">
        <v>97827.59</v>
      </c>
      <c r="K262">
        <v>82933395.469999999</v>
      </c>
      <c r="L262">
        <v>0.1179592243216278</v>
      </c>
      <c r="M262">
        <v>0.64516301124176179</v>
      </c>
      <c r="N262">
        <v>90257.16</v>
      </c>
      <c r="O262">
        <v>0</v>
      </c>
      <c r="P262">
        <v>90257.16</v>
      </c>
      <c r="Q262">
        <v>0</v>
      </c>
      <c r="R262">
        <v>5.0558639166530944E-2</v>
      </c>
      <c r="S262">
        <v>0</v>
      </c>
      <c r="T262">
        <v>0</v>
      </c>
      <c r="U262">
        <v>0</v>
      </c>
      <c r="W262">
        <v>0</v>
      </c>
      <c r="X262">
        <v>0</v>
      </c>
      <c r="Y262">
        <v>0</v>
      </c>
      <c r="Z262">
        <v>0</v>
      </c>
      <c r="AB262">
        <v>0</v>
      </c>
      <c r="AC262">
        <v>229546.6</v>
      </c>
      <c r="AD262">
        <v>0</v>
      </c>
      <c r="AE262">
        <v>229546.6</v>
      </c>
      <c r="AF262">
        <v>0</v>
      </c>
      <c r="AG262">
        <v>8.0088150317302806E-2</v>
      </c>
      <c r="AH262">
        <v>1133243.6599999999</v>
      </c>
      <c r="AI262">
        <v>0</v>
      </c>
      <c r="AJ262">
        <v>1133243.6599999999</v>
      </c>
      <c r="AK262">
        <v>0</v>
      </c>
      <c r="AL262">
        <v>2.8099129740304936E-2</v>
      </c>
      <c r="AM262">
        <v>63899.59</v>
      </c>
      <c r="AN262">
        <v>0</v>
      </c>
      <c r="AO262">
        <v>63899.59</v>
      </c>
      <c r="AP262">
        <v>0</v>
      </c>
      <c r="AQ262">
        <v>4.1169933862527125E-2</v>
      </c>
      <c r="AR262">
        <v>0</v>
      </c>
      <c r="AS262">
        <v>0</v>
      </c>
      <c r="AT262">
        <v>0</v>
      </c>
      <c r="AV262">
        <v>0</v>
      </c>
      <c r="AW262">
        <v>46032763.420000002</v>
      </c>
      <c r="AX262">
        <v>0</v>
      </c>
      <c r="AY262">
        <v>46032763.420000002</v>
      </c>
      <c r="AZ262">
        <v>0</v>
      </c>
      <c r="BA262">
        <v>1.7226573554345137</v>
      </c>
      <c r="BB262">
        <v>0</v>
      </c>
      <c r="BC262">
        <v>0</v>
      </c>
      <c r="BD262">
        <v>0</v>
      </c>
      <c r="BF262">
        <v>0</v>
      </c>
      <c r="BG262">
        <v>33514442.449999999</v>
      </c>
      <c r="BH262">
        <v>97827.59</v>
      </c>
      <c r="BI262">
        <v>33612270.039999999</v>
      </c>
      <c r="BJ262">
        <v>0.29104725709861634</v>
      </c>
      <c r="BK262">
        <v>16.44851687793788</v>
      </c>
      <c r="BL262">
        <v>1771415</v>
      </c>
      <c r="BM262">
        <v>0</v>
      </c>
      <c r="BN262">
        <v>1771415</v>
      </c>
      <c r="BO262">
        <v>0</v>
      </c>
      <c r="BP262">
        <v>0.22429136830527552</v>
      </c>
      <c r="BQ262">
        <v>15</v>
      </c>
    </row>
    <row r="263" spans="1:69" x14ac:dyDescent="0.25">
      <c r="A263">
        <v>16</v>
      </c>
      <c r="B263" t="s">
        <v>102</v>
      </c>
      <c r="C263" t="s">
        <v>103</v>
      </c>
      <c r="D263" t="s">
        <v>104</v>
      </c>
      <c r="E263" t="s">
        <v>125</v>
      </c>
      <c r="F263" t="s">
        <v>60</v>
      </c>
      <c r="G263" t="s">
        <v>60</v>
      </c>
      <c r="H263" t="s">
        <v>33</v>
      </c>
      <c r="I263">
        <v>68807949.460000008</v>
      </c>
      <c r="J263">
        <v>453867.93</v>
      </c>
      <c r="K263">
        <v>69261817.390000001</v>
      </c>
      <c r="L263">
        <v>0.65529312845540388</v>
      </c>
      <c r="M263">
        <v>0.53880782787403969</v>
      </c>
      <c r="N263">
        <v>1562.71</v>
      </c>
      <c r="O263">
        <v>0</v>
      </c>
      <c r="P263">
        <v>1562.71</v>
      </c>
      <c r="Q263">
        <v>0</v>
      </c>
      <c r="R263">
        <v>8.7537089591484566E-4</v>
      </c>
      <c r="S263">
        <v>264595.3</v>
      </c>
      <c r="T263">
        <v>0</v>
      </c>
      <c r="U263">
        <v>264595.3</v>
      </c>
      <c r="V263">
        <v>0</v>
      </c>
      <c r="W263">
        <v>1.464025610767089E-2</v>
      </c>
      <c r="X263">
        <v>0</v>
      </c>
      <c r="Y263">
        <v>364045.64</v>
      </c>
      <c r="Z263">
        <v>364045.64</v>
      </c>
      <c r="AA263">
        <v>100</v>
      </c>
      <c r="AB263">
        <v>1.3592565863057939E-2</v>
      </c>
      <c r="AC263">
        <v>248445.49</v>
      </c>
      <c r="AD263">
        <v>0</v>
      </c>
      <c r="AE263">
        <v>248445.49</v>
      </c>
      <c r="AF263">
        <v>0</v>
      </c>
      <c r="AG263">
        <v>8.6681918829448798E-2</v>
      </c>
      <c r="AH263">
        <v>7281248.9699999997</v>
      </c>
      <c r="AI263">
        <v>0</v>
      </c>
      <c r="AJ263">
        <v>7281248.9699999997</v>
      </c>
      <c r="AK263">
        <v>0</v>
      </c>
      <c r="AL263">
        <v>0.18054083751017119</v>
      </c>
      <c r="AM263">
        <v>1809741.76</v>
      </c>
      <c r="AN263">
        <v>0</v>
      </c>
      <c r="AO263">
        <v>1809741.76</v>
      </c>
      <c r="AP263">
        <v>0</v>
      </c>
      <c r="AQ263">
        <v>1.1660004167077354</v>
      </c>
      <c r="AR263">
        <v>500081.28</v>
      </c>
      <c r="AS263">
        <v>0</v>
      </c>
      <c r="AT263">
        <v>500081.28</v>
      </c>
      <c r="AU263">
        <v>0</v>
      </c>
      <c r="AV263">
        <v>0.3082122916892247</v>
      </c>
      <c r="AW263">
        <v>42426041.020000003</v>
      </c>
      <c r="AX263">
        <v>78418.06</v>
      </c>
      <c r="AY263">
        <v>42504459.080000006</v>
      </c>
      <c r="AZ263">
        <v>0.18449372535809716</v>
      </c>
      <c r="BA263">
        <v>1.5906196724464932</v>
      </c>
      <c r="BB263">
        <v>0</v>
      </c>
      <c r="BC263">
        <v>0</v>
      </c>
      <c r="BD263">
        <v>0</v>
      </c>
      <c r="BF263">
        <v>0</v>
      </c>
      <c r="BG263">
        <v>8238560.2800000003</v>
      </c>
      <c r="BH263">
        <v>0</v>
      </c>
      <c r="BI263">
        <v>8238560.2800000003</v>
      </c>
      <c r="BJ263">
        <v>0</v>
      </c>
      <c r="BK263">
        <v>4.0316258810911494</v>
      </c>
      <c r="BL263">
        <v>8037672.6500000004</v>
      </c>
      <c r="BM263">
        <v>11404.23</v>
      </c>
      <c r="BN263">
        <v>8049076.8800000008</v>
      </c>
      <c r="BO263">
        <v>0.14168370075252654</v>
      </c>
      <c r="BP263">
        <v>1.0191504909970606</v>
      </c>
      <c r="BQ263">
        <v>16</v>
      </c>
    </row>
    <row r="264" spans="1:69" x14ac:dyDescent="0.25">
      <c r="A264">
        <v>17</v>
      </c>
      <c r="B264" t="s">
        <v>102</v>
      </c>
      <c r="C264" t="s">
        <v>103</v>
      </c>
      <c r="D264" t="s">
        <v>104</v>
      </c>
      <c r="E264" t="s">
        <v>125</v>
      </c>
      <c r="F264" t="s">
        <v>60</v>
      </c>
      <c r="G264" t="s">
        <v>60</v>
      </c>
      <c r="H264" t="s">
        <v>34</v>
      </c>
      <c r="I264">
        <v>60246234.710000001</v>
      </c>
      <c r="J264">
        <v>0</v>
      </c>
      <c r="K264">
        <v>60246234.710000001</v>
      </c>
      <c r="L264">
        <v>0</v>
      </c>
      <c r="M264">
        <v>0.46867298729547063</v>
      </c>
      <c r="N264">
        <v>0</v>
      </c>
      <c r="O264">
        <v>0</v>
      </c>
      <c r="P264">
        <v>0</v>
      </c>
      <c r="R264">
        <v>0</v>
      </c>
      <c r="S264">
        <v>0</v>
      </c>
      <c r="T264">
        <v>0</v>
      </c>
      <c r="U264">
        <v>0</v>
      </c>
      <c r="W264">
        <v>0</v>
      </c>
      <c r="X264">
        <v>0</v>
      </c>
      <c r="Y264">
        <v>0</v>
      </c>
      <c r="Z264">
        <v>0</v>
      </c>
      <c r="AB264">
        <v>0</v>
      </c>
      <c r="AC264">
        <v>22500</v>
      </c>
      <c r="AD264">
        <v>0</v>
      </c>
      <c r="AE264">
        <v>22500</v>
      </c>
      <c r="AF264">
        <v>0</v>
      </c>
      <c r="AG264">
        <v>7.8501854618596538E-3</v>
      </c>
      <c r="AH264">
        <v>0</v>
      </c>
      <c r="AI264">
        <v>0</v>
      </c>
      <c r="AJ264">
        <v>0</v>
      </c>
      <c r="AL264">
        <v>0</v>
      </c>
      <c r="AM264">
        <v>0</v>
      </c>
      <c r="AN264">
        <v>0</v>
      </c>
      <c r="AO264">
        <v>0</v>
      </c>
      <c r="AQ264">
        <v>0</v>
      </c>
      <c r="AR264">
        <v>22619.33</v>
      </c>
      <c r="AS264">
        <v>0</v>
      </c>
      <c r="AT264">
        <v>22619.33</v>
      </c>
      <c r="AU264">
        <v>0</v>
      </c>
      <c r="AV264">
        <v>1.3940844847811202E-2</v>
      </c>
      <c r="AW264">
        <v>60201115.380000003</v>
      </c>
      <c r="AX264">
        <v>0</v>
      </c>
      <c r="AY264">
        <v>60201115.380000003</v>
      </c>
      <c r="AZ264">
        <v>0</v>
      </c>
      <c r="BA264">
        <v>2.2528713574832095</v>
      </c>
      <c r="BB264">
        <v>0</v>
      </c>
      <c r="BC264">
        <v>0</v>
      </c>
      <c r="BD264">
        <v>0</v>
      </c>
      <c r="BF264">
        <v>0</v>
      </c>
      <c r="BG264">
        <v>0</v>
      </c>
      <c r="BH264">
        <v>0</v>
      </c>
      <c r="BI264">
        <v>0</v>
      </c>
      <c r="BK264">
        <v>0</v>
      </c>
      <c r="BL264">
        <v>0</v>
      </c>
      <c r="BM264">
        <v>0</v>
      </c>
      <c r="BN264">
        <v>0</v>
      </c>
      <c r="BP264">
        <v>0</v>
      </c>
      <c r="BQ264">
        <v>17</v>
      </c>
    </row>
    <row r="265" spans="1:69" x14ac:dyDescent="0.25">
      <c r="A265">
        <v>18</v>
      </c>
      <c r="B265" t="s">
        <v>102</v>
      </c>
      <c r="C265" t="s">
        <v>103</v>
      </c>
      <c r="D265" t="s">
        <v>104</v>
      </c>
      <c r="E265" t="s">
        <v>125</v>
      </c>
      <c r="F265" t="s">
        <v>60</v>
      </c>
      <c r="G265" t="s">
        <v>60</v>
      </c>
      <c r="H265" t="s">
        <v>37</v>
      </c>
      <c r="I265">
        <v>56550441.380000003</v>
      </c>
      <c r="J265">
        <v>0</v>
      </c>
      <c r="K265">
        <v>56550441.380000003</v>
      </c>
      <c r="L265">
        <v>0</v>
      </c>
      <c r="M265">
        <v>0.43992233576122181</v>
      </c>
      <c r="N265">
        <v>0</v>
      </c>
      <c r="O265">
        <v>0</v>
      </c>
      <c r="P265">
        <v>0</v>
      </c>
      <c r="R265">
        <v>0</v>
      </c>
      <c r="S265">
        <v>56435776.210000001</v>
      </c>
      <c r="T265">
        <v>0</v>
      </c>
      <c r="U265">
        <v>56435776.210000001</v>
      </c>
      <c r="V265">
        <v>0</v>
      </c>
      <c r="W265">
        <v>3.1226337631454526</v>
      </c>
      <c r="X265">
        <v>0</v>
      </c>
      <c r="Y265">
        <v>0</v>
      </c>
      <c r="Z265">
        <v>0</v>
      </c>
      <c r="AB265">
        <v>0</v>
      </c>
      <c r="AC265">
        <v>0</v>
      </c>
      <c r="AD265">
        <v>0</v>
      </c>
      <c r="AE265">
        <v>0</v>
      </c>
      <c r="AG265">
        <v>0</v>
      </c>
      <c r="AH265">
        <v>0</v>
      </c>
      <c r="AI265">
        <v>0</v>
      </c>
      <c r="AJ265">
        <v>0</v>
      </c>
      <c r="AL265">
        <v>0</v>
      </c>
      <c r="AM265">
        <v>0</v>
      </c>
      <c r="AN265">
        <v>0</v>
      </c>
      <c r="AO265">
        <v>0</v>
      </c>
      <c r="AQ265">
        <v>0</v>
      </c>
      <c r="AR265">
        <v>0</v>
      </c>
      <c r="AS265">
        <v>0</v>
      </c>
      <c r="AT265">
        <v>0</v>
      </c>
      <c r="AV265">
        <v>0</v>
      </c>
      <c r="AW265">
        <v>0</v>
      </c>
      <c r="AX265">
        <v>0</v>
      </c>
      <c r="AY265">
        <v>0</v>
      </c>
      <c r="BA265">
        <v>0</v>
      </c>
      <c r="BB265">
        <v>0</v>
      </c>
      <c r="BC265">
        <v>0</v>
      </c>
      <c r="BD265">
        <v>0</v>
      </c>
      <c r="BF265">
        <v>0</v>
      </c>
      <c r="BG265">
        <v>114665.17</v>
      </c>
      <c r="BH265">
        <v>0</v>
      </c>
      <c r="BI265">
        <v>114665.17</v>
      </c>
      <c r="BJ265">
        <v>0</v>
      </c>
      <c r="BK265">
        <v>5.6112603576375895E-2</v>
      </c>
      <c r="BL265">
        <v>0</v>
      </c>
      <c r="BM265">
        <v>0</v>
      </c>
      <c r="BN265">
        <v>0</v>
      </c>
      <c r="BP265">
        <v>0</v>
      </c>
      <c r="BQ265">
        <v>18</v>
      </c>
    </row>
    <row r="266" spans="1:69" x14ac:dyDescent="0.25">
      <c r="A266">
        <v>19</v>
      </c>
      <c r="B266" t="s">
        <v>102</v>
      </c>
      <c r="C266" t="s">
        <v>103</v>
      </c>
      <c r="D266" t="s">
        <v>104</v>
      </c>
      <c r="E266" t="s">
        <v>125</v>
      </c>
      <c r="F266" t="s">
        <v>60</v>
      </c>
      <c r="G266" t="s">
        <v>60</v>
      </c>
      <c r="H266" t="s">
        <v>829</v>
      </c>
      <c r="I266">
        <v>34250450.270000003</v>
      </c>
      <c r="J266">
        <v>20092425.449999999</v>
      </c>
      <c r="K266">
        <v>54342875.720000006</v>
      </c>
      <c r="L266">
        <v>36.973430617705262</v>
      </c>
      <c r="M266">
        <v>0.42274904024319737</v>
      </c>
      <c r="N266">
        <v>0</v>
      </c>
      <c r="O266">
        <v>0</v>
      </c>
      <c r="P266">
        <v>0</v>
      </c>
      <c r="R266">
        <v>0</v>
      </c>
      <c r="S266">
        <v>689612.82</v>
      </c>
      <c r="T266">
        <v>20085265.449999999</v>
      </c>
      <c r="U266">
        <v>20774878.27</v>
      </c>
      <c r="V266">
        <v>96.680544593150103</v>
      </c>
      <c r="W266">
        <v>1.1494895732406689</v>
      </c>
      <c r="X266">
        <v>214735.09</v>
      </c>
      <c r="Y266">
        <v>7160</v>
      </c>
      <c r="Z266">
        <v>221895.09</v>
      </c>
      <c r="AA266">
        <v>3.2267500826629378</v>
      </c>
      <c r="AB266">
        <v>8.2850151028155943E-3</v>
      </c>
      <c r="AC266">
        <v>0</v>
      </c>
      <c r="AD266">
        <v>0</v>
      </c>
      <c r="AE266">
        <v>0</v>
      </c>
      <c r="AG266">
        <v>0</v>
      </c>
      <c r="AH266">
        <v>1472554.54</v>
      </c>
      <c r="AI266">
        <v>0</v>
      </c>
      <c r="AJ266">
        <v>1472554.54</v>
      </c>
      <c r="AK266">
        <v>0</v>
      </c>
      <c r="AL266">
        <v>3.6512448760697286E-2</v>
      </c>
      <c r="AM266">
        <v>86206.51</v>
      </c>
      <c r="AN266">
        <v>0</v>
      </c>
      <c r="AO266">
        <v>86206.51</v>
      </c>
      <c r="AP266">
        <v>0</v>
      </c>
      <c r="AQ266">
        <v>5.5542082746059609E-2</v>
      </c>
      <c r="AR266">
        <v>59174.17</v>
      </c>
      <c r="AS266">
        <v>0</v>
      </c>
      <c r="AT266">
        <v>59174.17</v>
      </c>
      <c r="AU266">
        <v>0</v>
      </c>
      <c r="AV266">
        <v>3.6470484447063828E-2</v>
      </c>
      <c r="AW266">
        <v>1910507.9</v>
      </c>
      <c r="AX266">
        <v>0</v>
      </c>
      <c r="AY266">
        <v>1910507.9</v>
      </c>
      <c r="AZ266">
        <v>0</v>
      </c>
      <c r="BA266">
        <v>7.1495826929235146E-2</v>
      </c>
      <c r="BB266">
        <v>0</v>
      </c>
      <c r="BC266">
        <v>0</v>
      </c>
      <c r="BD266">
        <v>0</v>
      </c>
      <c r="BF266">
        <v>0</v>
      </c>
      <c r="BG266">
        <v>20074077.359999999</v>
      </c>
      <c r="BH266">
        <v>0</v>
      </c>
      <c r="BI266">
        <v>20074077.359999999</v>
      </c>
      <c r="BJ266">
        <v>0</v>
      </c>
      <c r="BK266">
        <v>9.8234602980415282</v>
      </c>
      <c r="BL266">
        <v>9743581.8800000008</v>
      </c>
      <c r="BM266">
        <v>0</v>
      </c>
      <c r="BN266">
        <v>9743581.8800000008</v>
      </c>
      <c r="BO266">
        <v>0</v>
      </c>
      <c r="BP266">
        <v>1.2337037408284841</v>
      </c>
      <c r="BQ266">
        <v>19</v>
      </c>
    </row>
    <row r="267" spans="1:69" x14ac:dyDescent="0.25">
      <c r="A267">
        <v>20</v>
      </c>
      <c r="B267" t="s">
        <v>102</v>
      </c>
      <c r="C267" t="s">
        <v>103</v>
      </c>
      <c r="D267" t="s">
        <v>104</v>
      </c>
      <c r="E267" t="s">
        <v>125</v>
      </c>
      <c r="F267" t="s">
        <v>60</v>
      </c>
      <c r="G267" t="s">
        <v>60</v>
      </c>
      <c r="H267" t="s">
        <v>39</v>
      </c>
      <c r="I267">
        <v>53869613.560000002</v>
      </c>
      <c r="J267">
        <v>0</v>
      </c>
      <c r="K267">
        <v>53869613.560000002</v>
      </c>
      <c r="L267">
        <v>0</v>
      </c>
      <c r="M267">
        <v>0.41906739621400968</v>
      </c>
      <c r="N267">
        <v>8543.7900000000009</v>
      </c>
      <c r="O267">
        <v>0</v>
      </c>
      <c r="P267">
        <v>8543.7900000000009</v>
      </c>
      <c r="Q267">
        <v>0</v>
      </c>
      <c r="R267">
        <v>4.7859072424239306E-3</v>
      </c>
      <c r="S267">
        <v>3349629.56</v>
      </c>
      <c r="T267">
        <v>0</v>
      </c>
      <c r="U267">
        <v>3349629.56</v>
      </c>
      <c r="V267">
        <v>0</v>
      </c>
      <c r="W267">
        <v>0.18533751213352981</v>
      </c>
      <c r="X267">
        <v>0</v>
      </c>
      <c r="Y267">
        <v>0</v>
      </c>
      <c r="Z267">
        <v>0</v>
      </c>
      <c r="AB267">
        <v>0</v>
      </c>
      <c r="AC267">
        <v>0</v>
      </c>
      <c r="AD267">
        <v>0</v>
      </c>
      <c r="AE267">
        <v>0</v>
      </c>
      <c r="AG267">
        <v>0</v>
      </c>
      <c r="AH267">
        <v>6409660.3300000001</v>
      </c>
      <c r="AI267">
        <v>0</v>
      </c>
      <c r="AJ267">
        <v>6409660.3300000001</v>
      </c>
      <c r="AK267">
        <v>0</v>
      </c>
      <c r="AL267">
        <v>0.158929525539067</v>
      </c>
      <c r="AM267">
        <v>422703</v>
      </c>
      <c r="AN267">
        <v>0</v>
      </c>
      <c r="AO267">
        <v>422703</v>
      </c>
      <c r="AP267">
        <v>0</v>
      </c>
      <c r="AQ267">
        <v>0.27234375922430493</v>
      </c>
      <c r="AR267">
        <v>0</v>
      </c>
      <c r="AS267">
        <v>0</v>
      </c>
      <c r="AT267">
        <v>0</v>
      </c>
      <c r="AV267">
        <v>0</v>
      </c>
      <c r="AW267">
        <v>33981867.310000002</v>
      </c>
      <c r="AX267">
        <v>0</v>
      </c>
      <c r="AY267">
        <v>33981867.310000002</v>
      </c>
      <c r="AZ267">
        <v>0</v>
      </c>
      <c r="BA267">
        <v>1.2716836731886811</v>
      </c>
      <c r="BB267">
        <v>0</v>
      </c>
      <c r="BC267">
        <v>0</v>
      </c>
      <c r="BD267">
        <v>0</v>
      </c>
      <c r="BF267">
        <v>0</v>
      </c>
      <c r="BG267">
        <v>867170.47</v>
      </c>
      <c r="BH267">
        <v>0</v>
      </c>
      <c r="BI267">
        <v>867170.47</v>
      </c>
      <c r="BJ267">
        <v>0</v>
      </c>
      <c r="BK267">
        <v>0.42435896459447597</v>
      </c>
      <c r="BL267">
        <v>8830039.0999999996</v>
      </c>
      <c r="BM267">
        <v>0</v>
      </c>
      <c r="BN267">
        <v>8830039.0999999996</v>
      </c>
      <c r="BO267">
        <v>0</v>
      </c>
      <c r="BP267">
        <v>1.1180336352170912</v>
      </c>
      <c r="BQ267">
        <v>20</v>
      </c>
    </row>
    <row r="268" spans="1:69" x14ac:dyDescent="0.25">
      <c r="A268">
        <v>21</v>
      </c>
      <c r="B268" t="s">
        <v>102</v>
      </c>
      <c r="C268" t="s">
        <v>103</v>
      </c>
      <c r="D268" t="s">
        <v>104</v>
      </c>
      <c r="E268" t="s">
        <v>125</v>
      </c>
      <c r="F268" t="s">
        <v>60</v>
      </c>
      <c r="G268" t="s">
        <v>60</v>
      </c>
      <c r="H268" t="s">
        <v>35</v>
      </c>
      <c r="I268">
        <v>0</v>
      </c>
      <c r="J268">
        <v>52073944.810000002</v>
      </c>
      <c r="K268">
        <v>52073944.810000002</v>
      </c>
      <c r="L268">
        <v>100</v>
      </c>
      <c r="M268">
        <v>0.4050983665923803</v>
      </c>
      <c r="N268">
        <v>0</v>
      </c>
      <c r="O268">
        <v>0</v>
      </c>
      <c r="P268">
        <v>0</v>
      </c>
      <c r="R268">
        <v>0</v>
      </c>
      <c r="S268">
        <v>0</v>
      </c>
      <c r="T268">
        <v>0</v>
      </c>
      <c r="U268">
        <v>0</v>
      </c>
      <c r="W268">
        <v>0</v>
      </c>
      <c r="X268">
        <v>0</v>
      </c>
      <c r="Y268">
        <v>52073944.810000002</v>
      </c>
      <c r="Z268">
        <v>52073944.810000002</v>
      </c>
      <c r="AA268">
        <v>100</v>
      </c>
      <c r="AB268">
        <v>1.9443125993190555</v>
      </c>
      <c r="AC268">
        <v>0</v>
      </c>
      <c r="AD268">
        <v>0</v>
      </c>
      <c r="AE268">
        <v>0</v>
      </c>
      <c r="AG268">
        <v>0</v>
      </c>
      <c r="AH268">
        <v>0</v>
      </c>
      <c r="AI268">
        <v>0</v>
      </c>
      <c r="AJ268">
        <v>0</v>
      </c>
      <c r="AL268">
        <v>0</v>
      </c>
      <c r="AM268">
        <v>0</v>
      </c>
      <c r="AN268">
        <v>0</v>
      </c>
      <c r="AO268">
        <v>0</v>
      </c>
      <c r="AQ268">
        <v>0</v>
      </c>
      <c r="AR268">
        <v>0</v>
      </c>
      <c r="AS268">
        <v>0</v>
      </c>
      <c r="AT268">
        <v>0</v>
      </c>
      <c r="AV268">
        <v>0</v>
      </c>
      <c r="AW268">
        <v>0</v>
      </c>
      <c r="AX268">
        <v>0</v>
      </c>
      <c r="AY268">
        <v>0</v>
      </c>
      <c r="BA268">
        <v>0</v>
      </c>
      <c r="BB268">
        <v>0</v>
      </c>
      <c r="BC268">
        <v>0</v>
      </c>
      <c r="BD268">
        <v>0</v>
      </c>
      <c r="BF268">
        <v>0</v>
      </c>
      <c r="BG268">
        <v>0</v>
      </c>
      <c r="BH268">
        <v>0</v>
      </c>
      <c r="BI268">
        <v>0</v>
      </c>
      <c r="BK268">
        <v>0</v>
      </c>
      <c r="BL268">
        <v>0</v>
      </c>
      <c r="BM268">
        <v>0</v>
      </c>
      <c r="BN268">
        <v>0</v>
      </c>
      <c r="BP268">
        <v>0</v>
      </c>
      <c r="BQ268">
        <v>21</v>
      </c>
    </row>
    <row r="269" spans="1:69" x14ac:dyDescent="0.25">
      <c r="A269">
        <v>22</v>
      </c>
      <c r="B269" t="s">
        <v>102</v>
      </c>
      <c r="C269" t="s">
        <v>103</v>
      </c>
      <c r="D269" t="s">
        <v>104</v>
      </c>
      <c r="E269" t="s">
        <v>125</v>
      </c>
      <c r="F269" t="s">
        <v>60</v>
      </c>
      <c r="G269" t="s">
        <v>60</v>
      </c>
      <c r="H269" t="s">
        <v>36</v>
      </c>
      <c r="I269">
        <v>539329.12</v>
      </c>
      <c r="J269">
        <v>49228600.729999997</v>
      </c>
      <c r="K269">
        <v>49767929.849999994</v>
      </c>
      <c r="L269">
        <v>98.916311926926582</v>
      </c>
      <c r="M269">
        <v>0.3871592053277203</v>
      </c>
      <c r="N269">
        <v>0</v>
      </c>
      <c r="O269">
        <v>0</v>
      </c>
      <c r="P269">
        <v>0</v>
      </c>
      <c r="R269">
        <v>0</v>
      </c>
      <c r="S269">
        <v>539329.12</v>
      </c>
      <c r="T269">
        <v>0</v>
      </c>
      <c r="U269">
        <v>539329.12</v>
      </c>
      <c r="V269">
        <v>0</v>
      </c>
      <c r="W269">
        <v>2.9841484119803967E-2</v>
      </c>
      <c r="X269">
        <v>0</v>
      </c>
      <c r="Y269">
        <v>49228600.729999997</v>
      </c>
      <c r="Z269">
        <v>49228600.729999997</v>
      </c>
      <c r="AA269">
        <v>100</v>
      </c>
      <c r="AB269">
        <v>1.8380744726642164</v>
      </c>
      <c r="AC269">
        <v>0</v>
      </c>
      <c r="AD269">
        <v>0</v>
      </c>
      <c r="AE269">
        <v>0</v>
      </c>
      <c r="AG269">
        <v>0</v>
      </c>
      <c r="AH269">
        <v>0</v>
      </c>
      <c r="AI269">
        <v>0</v>
      </c>
      <c r="AJ269">
        <v>0</v>
      </c>
      <c r="AL269">
        <v>0</v>
      </c>
      <c r="AM269">
        <v>0</v>
      </c>
      <c r="AN269">
        <v>0</v>
      </c>
      <c r="AO269">
        <v>0</v>
      </c>
      <c r="AQ269">
        <v>0</v>
      </c>
      <c r="AR269">
        <v>0</v>
      </c>
      <c r="AS269">
        <v>0</v>
      </c>
      <c r="AT269">
        <v>0</v>
      </c>
      <c r="AV269">
        <v>0</v>
      </c>
      <c r="AW269">
        <v>0</v>
      </c>
      <c r="AX269">
        <v>0</v>
      </c>
      <c r="AY269">
        <v>0</v>
      </c>
      <c r="BA269">
        <v>0</v>
      </c>
      <c r="BB269">
        <v>0</v>
      </c>
      <c r="BC269">
        <v>0</v>
      </c>
      <c r="BD269">
        <v>0</v>
      </c>
      <c r="BF269">
        <v>0</v>
      </c>
      <c r="BG269">
        <v>0</v>
      </c>
      <c r="BH269">
        <v>0</v>
      </c>
      <c r="BI269">
        <v>0</v>
      </c>
      <c r="BK269">
        <v>0</v>
      </c>
      <c r="BL269">
        <v>0</v>
      </c>
      <c r="BM269">
        <v>0</v>
      </c>
      <c r="BN269">
        <v>0</v>
      </c>
      <c r="BP269">
        <v>0</v>
      </c>
      <c r="BQ269">
        <v>22</v>
      </c>
    </row>
    <row r="270" spans="1:69" x14ac:dyDescent="0.25">
      <c r="A270">
        <v>23</v>
      </c>
      <c r="B270" t="s">
        <v>102</v>
      </c>
      <c r="C270" t="s">
        <v>103</v>
      </c>
      <c r="D270" t="s">
        <v>104</v>
      </c>
      <c r="E270" t="s">
        <v>125</v>
      </c>
      <c r="F270" t="s">
        <v>60</v>
      </c>
      <c r="G270" t="s">
        <v>60</v>
      </c>
      <c r="H270" t="s">
        <v>41</v>
      </c>
      <c r="I270">
        <v>32932691.369999997</v>
      </c>
      <c r="J270">
        <v>415389.02</v>
      </c>
      <c r="K270">
        <v>33348080.390000001</v>
      </c>
      <c r="L270">
        <v>1.2456159849145667</v>
      </c>
      <c r="M270">
        <v>0.25942441933813598</v>
      </c>
      <c r="N270">
        <v>0</v>
      </c>
      <c r="O270">
        <v>0</v>
      </c>
      <c r="P270">
        <v>0</v>
      </c>
      <c r="R270">
        <v>0</v>
      </c>
      <c r="S270">
        <v>24341336.25</v>
      </c>
      <c r="T270">
        <v>0</v>
      </c>
      <c r="U270">
        <v>24341336.25</v>
      </c>
      <c r="V270">
        <v>0</v>
      </c>
      <c r="W270">
        <v>1.3468243642382662</v>
      </c>
      <c r="X270">
        <v>0</v>
      </c>
      <c r="Y270">
        <v>415389.02</v>
      </c>
      <c r="Z270">
        <v>415389.02</v>
      </c>
      <c r="AA270">
        <v>100</v>
      </c>
      <c r="AB270">
        <v>1.5509600975144467E-2</v>
      </c>
      <c r="AC270">
        <v>0</v>
      </c>
      <c r="AD270">
        <v>0</v>
      </c>
      <c r="AE270">
        <v>0</v>
      </c>
      <c r="AG270">
        <v>0</v>
      </c>
      <c r="AH270">
        <v>7589087.5800000001</v>
      </c>
      <c r="AI270">
        <v>0</v>
      </c>
      <c r="AJ270">
        <v>7589087.5800000001</v>
      </c>
      <c r="AK270">
        <v>0</v>
      </c>
      <c r="AL270">
        <v>0.18817379178715796</v>
      </c>
      <c r="AM270">
        <v>0</v>
      </c>
      <c r="AN270">
        <v>0</v>
      </c>
      <c r="AO270">
        <v>0</v>
      </c>
      <c r="AQ270">
        <v>0</v>
      </c>
      <c r="AR270">
        <v>562.5</v>
      </c>
      <c r="AS270">
        <v>0</v>
      </c>
      <c r="AT270">
        <v>562.5</v>
      </c>
      <c r="AU270">
        <v>0</v>
      </c>
      <c r="AV270">
        <v>3.4668247144781922E-4</v>
      </c>
      <c r="AW270">
        <v>0</v>
      </c>
      <c r="AX270">
        <v>0</v>
      </c>
      <c r="AY270">
        <v>0</v>
      </c>
      <c r="BA270">
        <v>0</v>
      </c>
      <c r="BB270">
        <v>0</v>
      </c>
      <c r="BC270">
        <v>0</v>
      </c>
      <c r="BD270">
        <v>0</v>
      </c>
      <c r="BF270">
        <v>0</v>
      </c>
      <c r="BG270">
        <v>0</v>
      </c>
      <c r="BH270">
        <v>0</v>
      </c>
      <c r="BI270">
        <v>0</v>
      </c>
      <c r="BK270">
        <v>0</v>
      </c>
      <c r="BL270">
        <v>1001705.04</v>
      </c>
      <c r="BM270">
        <v>0</v>
      </c>
      <c r="BN270">
        <v>1001705.04</v>
      </c>
      <c r="BO270">
        <v>0</v>
      </c>
      <c r="BP270">
        <v>0.1268329522217497</v>
      </c>
      <c r="BQ270">
        <v>23</v>
      </c>
    </row>
    <row r="271" spans="1:69" x14ac:dyDescent="0.25">
      <c r="A271">
        <v>24</v>
      </c>
      <c r="B271" t="s">
        <v>102</v>
      </c>
      <c r="C271" t="s">
        <v>103</v>
      </c>
      <c r="D271" t="s">
        <v>104</v>
      </c>
      <c r="E271" t="s">
        <v>125</v>
      </c>
      <c r="F271" t="s">
        <v>60</v>
      </c>
      <c r="G271" t="s">
        <v>60</v>
      </c>
      <c r="H271" t="s">
        <v>38</v>
      </c>
      <c r="I271">
        <v>2671802.73</v>
      </c>
      <c r="J271">
        <v>30421674.989999998</v>
      </c>
      <c r="K271">
        <v>33093477.719999999</v>
      </c>
      <c r="L271">
        <v>91.926497563641377</v>
      </c>
      <c r="M271">
        <v>0.25744379109644278</v>
      </c>
      <c r="N271">
        <v>0</v>
      </c>
      <c r="O271">
        <v>0</v>
      </c>
      <c r="P271">
        <v>0</v>
      </c>
      <c r="R271">
        <v>0</v>
      </c>
      <c r="S271">
        <v>2635632.83</v>
      </c>
      <c r="T271">
        <v>0</v>
      </c>
      <c r="U271">
        <v>2635632.83</v>
      </c>
      <c r="V271">
        <v>0</v>
      </c>
      <c r="W271">
        <v>0.14583153834170681</v>
      </c>
      <c r="X271">
        <v>0</v>
      </c>
      <c r="Y271">
        <v>0</v>
      </c>
      <c r="Z271">
        <v>0</v>
      </c>
      <c r="AB271">
        <v>0</v>
      </c>
      <c r="AC271">
        <v>0</v>
      </c>
      <c r="AD271">
        <v>0</v>
      </c>
      <c r="AE271">
        <v>0</v>
      </c>
      <c r="AG271">
        <v>0</v>
      </c>
      <c r="AH271">
        <v>0</v>
      </c>
      <c r="AI271">
        <v>0</v>
      </c>
      <c r="AJ271">
        <v>0</v>
      </c>
      <c r="AL271">
        <v>0</v>
      </c>
      <c r="AM271">
        <v>0</v>
      </c>
      <c r="AN271">
        <v>0</v>
      </c>
      <c r="AO271">
        <v>0</v>
      </c>
      <c r="AQ271">
        <v>0</v>
      </c>
      <c r="AR271">
        <v>0</v>
      </c>
      <c r="AS271">
        <v>0</v>
      </c>
      <c r="AT271">
        <v>0</v>
      </c>
      <c r="AV271">
        <v>0</v>
      </c>
      <c r="AW271">
        <v>0</v>
      </c>
      <c r="AX271">
        <v>0</v>
      </c>
      <c r="AY271">
        <v>0</v>
      </c>
      <c r="BA271">
        <v>0</v>
      </c>
      <c r="BB271">
        <v>0</v>
      </c>
      <c r="BC271">
        <v>30421674.989999998</v>
      </c>
      <c r="BD271">
        <v>30421674.989999998</v>
      </c>
      <c r="BE271">
        <v>100</v>
      </c>
      <c r="BF271">
        <v>100</v>
      </c>
      <c r="BG271">
        <v>0</v>
      </c>
      <c r="BH271">
        <v>0</v>
      </c>
      <c r="BI271">
        <v>0</v>
      </c>
      <c r="BK271">
        <v>0</v>
      </c>
      <c r="BL271">
        <v>36169.9</v>
      </c>
      <c r="BM271">
        <v>0</v>
      </c>
      <c r="BN271">
        <v>36169.9</v>
      </c>
      <c r="BO271">
        <v>0</v>
      </c>
      <c r="BP271">
        <v>4.5797265815548504E-3</v>
      </c>
      <c r="BQ271">
        <v>24</v>
      </c>
    </row>
    <row r="272" spans="1:69" x14ac:dyDescent="0.25">
      <c r="A272">
        <v>25</v>
      </c>
      <c r="B272" t="s">
        <v>102</v>
      </c>
      <c r="C272" t="s">
        <v>103</v>
      </c>
      <c r="D272" t="s">
        <v>104</v>
      </c>
      <c r="E272" t="s">
        <v>125</v>
      </c>
      <c r="F272" t="s">
        <v>60</v>
      </c>
      <c r="G272" t="s">
        <v>60</v>
      </c>
      <c r="H272" t="s">
        <v>40</v>
      </c>
      <c r="I272">
        <v>27286887.540000003</v>
      </c>
      <c r="J272">
        <v>0</v>
      </c>
      <c r="K272">
        <v>27286887.540000003</v>
      </c>
      <c r="L272">
        <v>0</v>
      </c>
      <c r="M272">
        <v>0.21227263677018859</v>
      </c>
      <c r="N272">
        <v>0</v>
      </c>
      <c r="O272">
        <v>0</v>
      </c>
      <c r="P272">
        <v>0</v>
      </c>
      <c r="R272">
        <v>0</v>
      </c>
      <c r="S272">
        <v>2844.82</v>
      </c>
      <c r="T272">
        <v>0</v>
      </c>
      <c r="U272">
        <v>2844.82</v>
      </c>
      <c r="V272">
        <v>0</v>
      </c>
      <c r="W272">
        <v>1.5740602112064841E-4</v>
      </c>
      <c r="X272">
        <v>0</v>
      </c>
      <c r="Y272">
        <v>0</v>
      </c>
      <c r="Z272">
        <v>0</v>
      </c>
      <c r="AB272">
        <v>0</v>
      </c>
      <c r="AC272">
        <v>27683.919999999998</v>
      </c>
      <c r="AD272">
        <v>0</v>
      </c>
      <c r="AE272">
        <v>27683.919999999998</v>
      </c>
      <c r="AF272">
        <v>0</v>
      </c>
      <c r="AG272">
        <v>9.6588402805015874E-3</v>
      </c>
      <c r="AH272">
        <v>1392814.12</v>
      </c>
      <c r="AI272">
        <v>0</v>
      </c>
      <c r="AJ272">
        <v>1392814.12</v>
      </c>
      <c r="AK272">
        <v>0</v>
      </c>
      <c r="AL272">
        <v>3.4535260194624565E-2</v>
      </c>
      <c r="AM272">
        <v>263770.18</v>
      </c>
      <c r="AN272">
        <v>0</v>
      </c>
      <c r="AO272">
        <v>263770.18</v>
      </c>
      <c r="AP272">
        <v>0</v>
      </c>
      <c r="AQ272">
        <v>0.16994476592896565</v>
      </c>
      <c r="AR272">
        <v>37494.97</v>
      </c>
      <c r="AS272">
        <v>0</v>
      </c>
      <c r="AT272">
        <v>37494.97</v>
      </c>
      <c r="AU272">
        <v>0</v>
      </c>
      <c r="AV272">
        <v>2.3109064651487713E-2</v>
      </c>
      <c r="AW272">
        <v>15920343.18</v>
      </c>
      <c r="AX272">
        <v>0</v>
      </c>
      <c r="AY272">
        <v>15920343.18</v>
      </c>
      <c r="AZ272">
        <v>0</v>
      </c>
      <c r="BA272">
        <v>0.59577775137768807</v>
      </c>
      <c r="BB272">
        <v>0</v>
      </c>
      <c r="BC272">
        <v>0</v>
      </c>
      <c r="BD272">
        <v>0</v>
      </c>
      <c r="BF272">
        <v>0</v>
      </c>
      <c r="BG272">
        <v>8629669.6600000001</v>
      </c>
      <c r="BH272">
        <v>0</v>
      </c>
      <c r="BI272">
        <v>8629669.6600000001</v>
      </c>
      <c r="BJ272">
        <v>0</v>
      </c>
      <c r="BK272">
        <v>4.2230193582467859</v>
      </c>
      <c r="BL272">
        <v>1012266.69</v>
      </c>
      <c r="BM272">
        <v>0</v>
      </c>
      <c r="BN272">
        <v>1012266.69</v>
      </c>
      <c r="BO272">
        <v>0</v>
      </c>
      <c r="BP272">
        <v>0.12817023734695265</v>
      </c>
      <c r="BQ272">
        <v>25</v>
      </c>
    </row>
    <row r="273" spans="1:69" x14ac:dyDescent="0.25">
      <c r="A273">
        <v>26</v>
      </c>
      <c r="B273" t="s">
        <v>102</v>
      </c>
      <c r="C273" t="s">
        <v>103</v>
      </c>
      <c r="D273" t="s">
        <v>104</v>
      </c>
      <c r="E273" t="s">
        <v>125</v>
      </c>
      <c r="F273" t="s">
        <v>60</v>
      </c>
      <c r="G273" t="s">
        <v>60</v>
      </c>
      <c r="H273" t="s">
        <v>44</v>
      </c>
      <c r="I273">
        <v>14572511.529999999</v>
      </c>
      <c r="J273">
        <v>11120253.630000001</v>
      </c>
      <c r="K273">
        <v>25692765.16</v>
      </c>
      <c r="L273">
        <v>43.281653651326955</v>
      </c>
      <c r="M273">
        <v>0.19987149499683962</v>
      </c>
      <c r="N273">
        <v>64659.48</v>
      </c>
      <c r="O273">
        <v>0</v>
      </c>
      <c r="P273">
        <v>64659.48</v>
      </c>
      <c r="Q273">
        <v>0</v>
      </c>
      <c r="R273">
        <v>3.6219789299990431E-2</v>
      </c>
      <c r="S273">
        <v>639983.17000000004</v>
      </c>
      <c r="T273">
        <v>0</v>
      </c>
      <c r="U273">
        <v>639983.17000000004</v>
      </c>
      <c r="V273">
        <v>0</v>
      </c>
      <c r="W273">
        <v>3.5410748087358612E-2</v>
      </c>
      <c r="X273">
        <v>0</v>
      </c>
      <c r="Y273">
        <v>11120253.630000001</v>
      </c>
      <c r="Z273">
        <v>11120253.630000001</v>
      </c>
      <c r="AA273">
        <v>99.999999999999986</v>
      </c>
      <c r="AB273">
        <v>0.41520282973223943</v>
      </c>
      <c r="AC273">
        <v>0</v>
      </c>
      <c r="AD273">
        <v>0</v>
      </c>
      <c r="AE273">
        <v>0</v>
      </c>
      <c r="AG273">
        <v>0</v>
      </c>
      <c r="AH273">
        <v>72518.95</v>
      </c>
      <c r="AI273">
        <v>0</v>
      </c>
      <c r="AJ273">
        <v>72518.95</v>
      </c>
      <c r="AK273">
        <v>0</v>
      </c>
      <c r="AL273">
        <v>1.7981299667546226E-3</v>
      </c>
      <c r="AM273">
        <v>0</v>
      </c>
      <c r="AN273">
        <v>0</v>
      </c>
      <c r="AO273">
        <v>0</v>
      </c>
      <c r="AQ273">
        <v>0</v>
      </c>
      <c r="AR273">
        <v>0</v>
      </c>
      <c r="AS273">
        <v>0</v>
      </c>
      <c r="AT273">
        <v>0</v>
      </c>
      <c r="AV273">
        <v>0</v>
      </c>
      <c r="AW273">
        <v>12871239.18</v>
      </c>
      <c r="AX273">
        <v>0</v>
      </c>
      <c r="AY273">
        <v>12871239.18</v>
      </c>
      <c r="AZ273">
        <v>0</v>
      </c>
      <c r="BA273">
        <v>0.48167290424607534</v>
      </c>
      <c r="BB273">
        <v>0</v>
      </c>
      <c r="BC273">
        <v>0</v>
      </c>
      <c r="BD273">
        <v>0</v>
      </c>
      <c r="BF273">
        <v>0</v>
      </c>
      <c r="BG273">
        <v>738975.34</v>
      </c>
      <c r="BH273">
        <v>0</v>
      </c>
      <c r="BI273">
        <v>738975.34</v>
      </c>
      <c r="BJ273">
        <v>0</v>
      </c>
      <c r="BK273">
        <v>0.36162533318650814</v>
      </c>
      <c r="BL273">
        <v>185135.41</v>
      </c>
      <c r="BM273">
        <v>0</v>
      </c>
      <c r="BN273">
        <v>185135.41</v>
      </c>
      <c r="BO273">
        <v>0</v>
      </c>
      <c r="BP273">
        <v>2.3441302253090431E-2</v>
      </c>
      <c r="BQ273">
        <v>26</v>
      </c>
    </row>
    <row r="274" spans="1:69" x14ac:dyDescent="0.25">
      <c r="A274">
        <v>27</v>
      </c>
      <c r="B274" t="s">
        <v>102</v>
      </c>
      <c r="C274" t="s">
        <v>103</v>
      </c>
      <c r="D274" t="s">
        <v>104</v>
      </c>
      <c r="E274" t="s">
        <v>125</v>
      </c>
      <c r="F274" t="s">
        <v>60</v>
      </c>
      <c r="G274" t="s">
        <v>60</v>
      </c>
      <c r="H274" t="s">
        <v>43</v>
      </c>
      <c r="I274">
        <v>25574830.990000002</v>
      </c>
      <c r="J274">
        <v>32399</v>
      </c>
      <c r="K274">
        <v>25607229.990000002</v>
      </c>
      <c r="L274">
        <v>0.12652286097579582</v>
      </c>
      <c r="M274">
        <v>0.19920609202459258</v>
      </c>
      <c r="N274">
        <v>101376.77</v>
      </c>
      <c r="O274">
        <v>0</v>
      </c>
      <c r="P274">
        <v>101376.77</v>
      </c>
      <c r="Q274">
        <v>0</v>
      </c>
      <c r="R274">
        <v>5.678742311743909E-2</v>
      </c>
      <c r="S274">
        <v>4649326.21</v>
      </c>
      <c r="T274">
        <v>0</v>
      </c>
      <c r="U274">
        <v>4649326.21</v>
      </c>
      <c r="V274">
        <v>0</v>
      </c>
      <c r="W274">
        <v>0.25725070113681858</v>
      </c>
      <c r="X274">
        <v>0</v>
      </c>
      <c r="Y274">
        <v>32399</v>
      </c>
      <c r="Z274">
        <v>32399</v>
      </c>
      <c r="AA274">
        <v>100</v>
      </c>
      <c r="AB274">
        <v>1.2096987108462943E-3</v>
      </c>
      <c r="AC274">
        <v>3312.94</v>
      </c>
      <c r="AD274">
        <v>0</v>
      </c>
      <c r="AE274">
        <v>3312.94</v>
      </c>
      <c r="AF274">
        <v>0</v>
      </c>
      <c r="AG274">
        <v>1.1558752632894809E-3</v>
      </c>
      <c r="AH274">
        <v>0</v>
      </c>
      <c r="AI274">
        <v>0</v>
      </c>
      <c r="AJ274">
        <v>0</v>
      </c>
      <c r="AL274">
        <v>0</v>
      </c>
      <c r="AM274">
        <v>0</v>
      </c>
      <c r="AN274">
        <v>0</v>
      </c>
      <c r="AO274">
        <v>0</v>
      </c>
      <c r="AQ274">
        <v>0</v>
      </c>
      <c r="AR274">
        <v>0</v>
      </c>
      <c r="AS274">
        <v>0</v>
      </c>
      <c r="AT274">
        <v>0</v>
      </c>
      <c r="AV274">
        <v>0</v>
      </c>
      <c r="AW274">
        <v>16823762.57</v>
      </c>
      <c r="AX274">
        <v>0</v>
      </c>
      <c r="AY274">
        <v>16823762.57</v>
      </c>
      <c r="AZ274">
        <v>0</v>
      </c>
      <c r="BA274">
        <v>0.62958589022493139</v>
      </c>
      <c r="BB274">
        <v>0</v>
      </c>
      <c r="BC274">
        <v>0</v>
      </c>
      <c r="BD274">
        <v>0</v>
      </c>
      <c r="BF274">
        <v>0</v>
      </c>
      <c r="BG274">
        <v>0</v>
      </c>
      <c r="BH274">
        <v>0</v>
      </c>
      <c r="BI274">
        <v>0</v>
      </c>
      <c r="BK274">
        <v>0</v>
      </c>
      <c r="BL274">
        <v>3997052.5</v>
      </c>
      <c r="BM274">
        <v>0</v>
      </c>
      <c r="BN274">
        <v>3997052.5</v>
      </c>
      <c r="BO274">
        <v>0</v>
      </c>
      <c r="BP274">
        <v>0.50609505644528374</v>
      </c>
      <c r="BQ274">
        <v>27</v>
      </c>
    </row>
    <row r="275" spans="1:69" x14ac:dyDescent="0.25">
      <c r="A275">
        <v>28</v>
      </c>
      <c r="B275" t="s">
        <v>102</v>
      </c>
      <c r="C275" t="s">
        <v>103</v>
      </c>
      <c r="D275" t="s">
        <v>104</v>
      </c>
      <c r="E275" t="s">
        <v>125</v>
      </c>
      <c r="F275" t="s">
        <v>60</v>
      </c>
      <c r="G275" t="s">
        <v>60</v>
      </c>
      <c r="H275" t="s">
        <v>42</v>
      </c>
      <c r="I275">
        <v>14068199.079999998</v>
      </c>
      <c r="J275">
        <v>6423975.5</v>
      </c>
      <c r="K275">
        <v>20492174.580000002</v>
      </c>
      <c r="L275">
        <v>31.348432421953333</v>
      </c>
      <c r="M275">
        <v>0.1594145878629451</v>
      </c>
      <c r="N275">
        <v>0</v>
      </c>
      <c r="O275">
        <v>0</v>
      </c>
      <c r="P275">
        <v>0</v>
      </c>
      <c r="R275">
        <v>0</v>
      </c>
      <c r="S275">
        <v>958320.05</v>
      </c>
      <c r="T275">
        <v>6207693.0599999996</v>
      </c>
      <c r="U275">
        <v>7166013.1099999994</v>
      </c>
      <c r="V275">
        <v>86.626872777239456</v>
      </c>
      <c r="W275">
        <v>0.3965008720915571</v>
      </c>
      <c r="X275">
        <v>0</v>
      </c>
      <c r="Y275">
        <v>0</v>
      </c>
      <c r="Z275">
        <v>0</v>
      </c>
      <c r="AB275">
        <v>0</v>
      </c>
      <c r="AC275">
        <v>0</v>
      </c>
      <c r="AD275">
        <v>0</v>
      </c>
      <c r="AE275">
        <v>0</v>
      </c>
      <c r="AG275">
        <v>0</v>
      </c>
      <c r="AH275">
        <v>4252202.3899999997</v>
      </c>
      <c r="AI275">
        <v>0</v>
      </c>
      <c r="AJ275">
        <v>4252202.3899999997</v>
      </c>
      <c r="AK275">
        <v>0</v>
      </c>
      <c r="AL275">
        <v>0.10543468351602754</v>
      </c>
      <c r="AM275">
        <v>0</v>
      </c>
      <c r="AN275">
        <v>0</v>
      </c>
      <c r="AO275">
        <v>0</v>
      </c>
      <c r="AQ275">
        <v>0</v>
      </c>
      <c r="AR275">
        <v>26724.14</v>
      </c>
      <c r="AS275">
        <v>0</v>
      </c>
      <c r="AT275">
        <v>26724.14</v>
      </c>
      <c r="AU275">
        <v>0</v>
      </c>
      <c r="AV275">
        <v>1.6470739382253376E-2</v>
      </c>
      <c r="AW275">
        <v>2696131.07</v>
      </c>
      <c r="AX275">
        <v>0</v>
      </c>
      <c r="AY275">
        <v>2696131.07</v>
      </c>
      <c r="AZ275">
        <v>0</v>
      </c>
      <c r="BA275">
        <v>0.10089574628780837</v>
      </c>
      <c r="BB275">
        <v>0</v>
      </c>
      <c r="BC275">
        <v>0</v>
      </c>
      <c r="BD275">
        <v>0</v>
      </c>
      <c r="BF275">
        <v>0</v>
      </c>
      <c r="BG275">
        <v>5795993.3600000003</v>
      </c>
      <c r="BH275">
        <v>0</v>
      </c>
      <c r="BI275">
        <v>5795993.3600000003</v>
      </c>
      <c r="BJ275">
        <v>0</v>
      </c>
      <c r="BK275">
        <v>2.8363301405386392</v>
      </c>
      <c r="BL275">
        <v>338828.07</v>
      </c>
      <c r="BM275">
        <v>216282.44</v>
      </c>
      <c r="BN275">
        <v>555110.51</v>
      </c>
      <c r="BO275">
        <v>38.962050997737371</v>
      </c>
      <c r="BP275">
        <v>7.0286463560791421E-2</v>
      </c>
      <c r="BQ275">
        <v>28</v>
      </c>
    </row>
    <row r="276" spans="1:69" x14ac:dyDescent="0.25">
      <c r="A276">
        <v>29</v>
      </c>
      <c r="B276" t="s">
        <v>102</v>
      </c>
      <c r="C276" t="s">
        <v>103</v>
      </c>
      <c r="D276" t="s">
        <v>104</v>
      </c>
      <c r="E276" t="s">
        <v>125</v>
      </c>
      <c r="F276" t="s">
        <v>60</v>
      </c>
      <c r="G276" t="s">
        <v>60</v>
      </c>
      <c r="H276" t="s">
        <v>47</v>
      </c>
      <c r="I276">
        <v>9781545.709999999</v>
      </c>
      <c r="J276">
        <v>0</v>
      </c>
      <c r="K276">
        <v>9781545.709999999</v>
      </c>
      <c r="L276">
        <v>0</v>
      </c>
      <c r="M276">
        <v>7.6093489831190395E-2</v>
      </c>
      <c r="N276">
        <v>1512.5</v>
      </c>
      <c r="O276">
        <v>0</v>
      </c>
      <c r="P276">
        <v>1512.5</v>
      </c>
      <c r="Q276">
        <v>0</v>
      </c>
      <c r="R276">
        <v>8.4724515749640301E-4</v>
      </c>
      <c r="S276">
        <v>980</v>
      </c>
      <c r="T276">
        <v>0</v>
      </c>
      <c r="U276">
        <v>980</v>
      </c>
      <c r="V276">
        <v>0</v>
      </c>
      <c r="W276">
        <v>5.4224133934039919E-5</v>
      </c>
      <c r="X276">
        <v>0</v>
      </c>
      <c r="Y276">
        <v>0</v>
      </c>
      <c r="Z276">
        <v>0</v>
      </c>
      <c r="AB276">
        <v>0</v>
      </c>
      <c r="AC276">
        <v>21050.87</v>
      </c>
      <c r="AD276">
        <v>0</v>
      </c>
      <c r="AE276">
        <v>21050.87</v>
      </c>
      <c r="AF276">
        <v>0</v>
      </c>
      <c r="AG276">
        <v>7.3445881614887789E-3</v>
      </c>
      <c r="AH276">
        <v>4190735.85</v>
      </c>
      <c r="AI276">
        <v>0</v>
      </c>
      <c r="AJ276">
        <v>4190735.85</v>
      </c>
      <c r="AK276">
        <v>0</v>
      </c>
      <c r="AL276">
        <v>0.10391060149985494</v>
      </c>
      <c r="AM276">
        <v>0</v>
      </c>
      <c r="AN276">
        <v>0</v>
      </c>
      <c r="AO276">
        <v>0</v>
      </c>
      <c r="AQ276">
        <v>0</v>
      </c>
      <c r="AR276">
        <v>224233.56</v>
      </c>
      <c r="AS276">
        <v>0</v>
      </c>
      <c r="AT276">
        <v>224233.56</v>
      </c>
      <c r="AU276">
        <v>0</v>
      </c>
      <c r="AV276">
        <v>0.13820061291083174</v>
      </c>
      <c r="AW276">
        <v>3842457.18</v>
      </c>
      <c r="AX276">
        <v>0</v>
      </c>
      <c r="AY276">
        <v>3842457.18</v>
      </c>
      <c r="AZ276">
        <v>0</v>
      </c>
      <c r="BA276">
        <v>0.14379404216244115</v>
      </c>
      <c r="BB276">
        <v>0</v>
      </c>
      <c r="BC276">
        <v>0</v>
      </c>
      <c r="BD276">
        <v>0</v>
      </c>
      <c r="BF276">
        <v>0</v>
      </c>
      <c r="BG276">
        <v>423124.39</v>
      </c>
      <c r="BH276">
        <v>0</v>
      </c>
      <c r="BI276">
        <v>423124.39</v>
      </c>
      <c r="BJ276">
        <v>0</v>
      </c>
      <c r="BK276">
        <v>0.20706035808053894</v>
      </c>
      <c r="BL276">
        <v>1077451.3600000001</v>
      </c>
      <c r="BM276">
        <v>0</v>
      </c>
      <c r="BN276">
        <v>1077451.3600000001</v>
      </c>
      <c r="BO276">
        <v>0</v>
      </c>
      <c r="BP276">
        <v>0.13642372894933147</v>
      </c>
      <c r="BQ276">
        <v>29</v>
      </c>
    </row>
    <row r="277" spans="1:69" x14ac:dyDescent="0.25">
      <c r="A277">
        <v>30</v>
      </c>
      <c r="B277" t="s">
        <v>102</v>
      </c>
      <c r="C277" t="s">
        <v>103</v>
      </c>
      <c r="D277" t="s">
        <v>104</v>
      </c>
      <c r="E277" t="s">
        <v>125</v>
      </c>
      <c r="F277" t="s">
        <v>60</v>
      </c>
      <c r="G277" t="s">
        <v>60</v>
      </c>
      <c r="H277" t="s">
        <v>45</v>
      </c>
      <c r="I277">
        <v>7219906.6299999999</v>
      </c>
      <c r="J277">
        <v>0</v>
      </c>
      <c r="K277">
        <v>7219906.6299999999</v>
      </c>
      <c r="L277">
        <v>0</v>
      </c>
      <c r="M277">
        <v>5.6165754168115943E-2</v>
      </c>
      <c r="N277">
        <v>0</v>
      </c>
      <c r="O277">
        <v>0</v>
      </c>
      <c r="P277">
        <v>0</v>
      </c>
      <c r="R277">
        <v>0</v>
      </c>
      <c r="S277">
        <v>0</v>
      </c>
      <c r="T277">
        <v>0</v>
      </c>
      <c r="U277">
        <v>0</v>
      </c>
      <c r="W277">
        <v>0</v>
      </c>
      <c r="X277">
        <v>0</v>
      </c>
      <c r="Y277">
        <v>0</v>
      </c>
      <c r="Z277">
        <v>0</v>
      </c>
      <c r="AB277">
        <v>0</v>
      </c>
      <c r="AC277">
        <v>0</v>
      </c>
      <c r="AD277">
        <v>0</v>
      </c>
      <c r="AE277">
        <v>0</v>
      </c>
      <c r="AG277">
        <v>0</v>
      </c>
      <c r="AH277">
        <v>0</v>
      </c>
      <c r="AI277">
        <v>0</v>
      </c>
      <c r="AJ277">
        <v>0</v>
      </c>
      <c r="AL277">
        <v>0</v>
      </c>
      <c r="AM277">
        <v>317560</v>
      </c>
      <c r="AN277">
        <v>0</v>
      </c>
      <c r="AO277">
        <v>317560</v>
      </c>
      <c r="AP277">
        <v>0</v>
      </c>
      <c r="AQ277">
        <v>0.20460106547450641</v>
      </c>
      <c r="AR277">
        <v>0</v>
      </c>
      <c r="AS277">
        <v>0</v>
      </c>
      <c r="AT277">
        <v>0</v>
      </c>
      <c r="AV277">
        <v>0</v>
      </c>
      <c r="AW277">
        <v>5111552.29</v>
      </c>
      <c r="AX277">
        <v>0</v>
      </c>
      <c r="AY277">
        <v>5111552.29</v>
      </c>
      <c r="AZ277">
        <v>0</v>
      </c>
      <c r="BA277">
        <v>0.19128665098195907</v>
      </c>
      <c r="BB277">
        <v>0</v>
      </c>
      <c r="BC277">
        <v>0</v>
      </c>
      <c r="BD277">
        <v>0</v>
      </c>
      <c r="BF277">
        <v>0</v>
      </c>
      <c r="BG277">
        <v>1669181.84</v>
      </c>
      <c r="BH277">
        <v>0</v>
      </c>
      <c r="BI277">
        <v>1669181.84</v>
      </c>
      <c r="BJ277">
        <v>0</v>
      </c>
      <c r="BK277">
        <v>0.81683164019907439</v>
      </c>
      <c r="BL277">
        <v>121612.5</v>
      </c>
      <c r="BM277">
        <v>0</v>
      </c>
      <c r="BN277">
        <v>121612.5</v>
      </c>
      <c r="BO277">
        <v>0</v>
      </c>
      <c r="BP277">
        <v>1.5398217824747627E-2</v>
      </c>
      <c r="BQ277">
        <v>30</v>
      </c>
    </row>
    <row r="278" spans="1:69" x14ac:dyDescent="0.25">
      <c r="A278">
        <v>31</v>
      </c>
      <c r="B278" t="s">
        <v>102</v>
      </c>
      <c r="C278" t="s">
        <v>103</v>
      </c>
      <c r="D278" t="s">
        <v>104</v>
      </c>
      <c r="E278" t="s">
        <v>125</v>
      </c>
      <c r="F278" t="s">
        <v>60</v>
      </c>
      <c r="G278" t="s">
        <v>60</v>
      </c>
      <c r="H278" t="s">
        <v>46</v>
      </c>
      <c r="I278">
        <v>4859204.17</v>
      </c>
      <c r="J278">
        <v>0</v>
      </c>
      <c r="K278">
        <v>4859204.17</v>
      </c>
      <c r="L278">
        <v>0</v>
      </c>
      <c r="M278">
        <v>3.7801162930676833E-2</v>
      </c>
      <c r="N278">
        <v>0</v>
      </c>
      <c r="O278">
        <v>0</v>
      </c>
      <c r="P278">
        <v>0</v>
      </c>
      <c r="R278">
        <v>0</v>
      </c>
      <c r="S278">
        <v>0</v>
      </c>
      <c r="T278">
        <v>0</v>
      </c>
      <c r="U278">
        <v>0</v>
      </c>
      <c r="W278">
        <v>0</v>
      </c>
      <c r="X278">
        <v>0</v>
      </c>
      <c r="Y278">
        <v>0</v>
      </c>
      <c r="Z278">
        <v>0</v>
      </c>
      <c r="AB278">
        <v>0</v>
      </c>
      <c r="AC278">
        <v>0</v>
      </c>
      <c r="AD278">
        <v>0</v>
      </c>
      <c r="AE278">
        <v>0</v>
      </c>
      <c r="AG278">
        <v>0</v>
      </c>
      <c r="AH278">
        <v>0</v>
      </c>
      <c r="AI278">
        <v>0</v>
      </c>
      <c r="AJ278">
        <v>0</v>
      </c>
      <c r="AL278">
        <v>0</v>
      </c>
      <c r="AM278">
        <v>0</v>
      </c>
      <c r="AN278">
        <v>0</v>
      </c>
      <c r="AO278">
        <v>0</v>
      </c>
      <c r="AQ278">
        <v>0</v>
      </c>
      <c r="AR278">
        <v>0</v>
      </c>
      <c r="AS278">
        <v>0</v>
      </c>
      <c r="AT278">
        <v>0</v>
      </c>
      <c r="AV278">
        <v>0</v>
      </c>
      <c r="AW278">
        <v>4859204.17</v>
      </c>
      <c r="AX278">
        <v>0</v>
      </c>
      <c r="AY278">
        <v>4859204.17</v>
      </c>
      <c r="AZ278">
        <v>0</v>
      </c>
      <c r="BA278">
        <v>0.18184317392884777</v>
      </c>
      <c r="BB278">
        <v>0</v>
      </c>
      <c r="BC278">
        <v>0</v>
      </c>
      <c r="BD278">
        <v>0</v>
      </c>
      <c r="BF278">
        <v>0</v>
      </c>
      <c r="BG278">
        <v>0</v>
      </c>
      <c r="BH278">
        <v>0</v>
      </c>
      <c r="BI278">
        <v>0</v>
      </c>
      <c r="BK278">
        <v>0</v>
      </c>
      <c r="BL278">
        <v>0</v>
      </c>
      <c r="BM278">
        <v>0</v>
      </c>
      <c r="BN278">
        <v>0</v>
      </c>
      <c r="BP278">
        <v>0</v>
      </c>
      <c r="BQ278">
        <v>31</v>
      </c>
    </row>
    <row r="279" spans="1:69" x14ac:dyDescent="0.25">
      <c r="A279">
        <v>32</v>
      </c>
      <c r="B279" t="s">
        <v>102</v>
      </c>
      <c r="C279" t="s">
        <v>103</v>
      </c>
      <c r="D279" t="s">
        <v>104</v>
      </c>
      <c r="E279" t="s">
        <v>125</v>
      </c>
      <c r="F279" t="s">
        <v>60</v>
      </c>
      <c r="G279" t="s">
        <v>60</v>
      </c>
      <c r="H279" t="s">
        <v>48</v>
      </c>
      <c r="I279">
        <v>21506.639999999999</v>
      </c>
      <c r="J279">
        <v>3479087.67</v>
      </c>
      <c r="K279">
        <v>3500594.31</v>
      </c>
      <c r="L279">
        <v>99.385628893397822</v>
      </c>
      <c r="M279">
        <v>2.7232141568258129E-2</v>
      </c>
      <c r="N279">
        <v>0</v>
      </c>
      <c r="O279">
        <v>0</v>
      </c>
      <c r="P279">
        <v>0</v>
      </c>
      <c r="R279">
        <v>0</v>
      </c>
      <c r="S279">
        <v>0</v>
      </c>
      <c r="T279">
        <v>0</v>
      </c>
      <c r="U279">
        <v>0</v>
      </c>
      <c r="W279">
        <v>0</v>
      </c>
      <c r="X279">
        <v>0</v>
      </c>
      <c r="Y279">
        <v>3479087.67</v>
      </c>
      <c r="Z279">
        <v>3479087.67</v>
      </c>
      <c r="AA279">
        <v>100</v>
      </c>
      <c r="AB279">
        <v>0.12990054845273738</v>
      </c>
      <c r="AC279">
        <v>21506.639999999999</v>
      </c>
      <c r="AD279">
        <v>0</v>
      </c>
      <c r="AE279">
        <v>21506.639999999999</v>
      </c>
      <c r="AF279">
        <v>0</v>
      </c>
      <c r="AG279">
        <v>7.5036050071755241E-3</v>
      </c>
      <c r="AH279">
        <v>0</v>
      </c>
      <c r="AI279">
        <v>0</v>
      </c>
      <c r="AJ279">
        <v>0</v>
      </c>
      <c r="AL279">
        <v>0</v>
      </c>
      <c r="AM279">
        <v>0</v>
      </c>
      <c r="AN279">
        <v>0</v>
      </c>
      <c r="AO279">
        <v>0</v>
      </c>
      <c r="AQ279">
        <v>0</v>
      </c>
      <c r="AR279">
        <v>0</v>
      </c>
      <c r="AS279">
        <v>0</v>
      </c>
      <c r="AT279">
        <v>0</v>
      </c>
      <c r="AV279">
        <v>0</v>
      </c>
      <c r="AW279">
        <v>0</v>
      </c>
      <c r="AX279">
        <v>0</v>
      </c>
      <c r="AY279">
        <v>0</v>
      </c>
      <c r="BA279">
        <v>0</v>
      </c>
      <c r="BB279">
        <v>0</v>
      </c>
      <c r="BC279">
        <v>0</v>
      </c>
      <c r="BD279">
        <v>0</v>
      </c>
      <c r="BF279">
        <v>0</v>
      </c>
      <c r="BG279">
        <v>0</v>
      </c>
      <c r="BH279">
        <v>0</v>
      </c>
      <c r="BI279">
        <v>0</v>
      </c>
      <c r="BK279">
        <v>0</v>
      </c>
      <c r="BL279">
        <v>0</v>
      </c>
      <c r="BM279">
        <v>0</v>
      </c>
      <c r="BN279">
        <v>0</v>
      </c>
      <c r="BP279">
        <v>0</v>
      </c>
      <c r="BQ279">
        <v>32</v>
      </c>
    </row>
    <row r="280" spans="1:69" x14ac:dyDescent="0.25">
      <c r="A280">
        <v>33</v>
      </c>
      <c r="B280" t="s">
        <v>102</v>
      </c>
      <c r="C280" t="s">
        <v>103</v>
      </c>
      <c r="D280" t="s">
        <v>104</v>
      </c>
      <c r="E280" t="s">
        <v>125</v>
      </c>
      <c r="F280" t="s">
        <v>60</v>
      </c>
      <c r="G280" t="s">
        <v>60</v>
      </c>
      <c r="H280" t="s">
        <v>49</v>
      </c>
      <c r="I280">
        <v>1161273.94</v>
      </c>
      <c r="J280">
        <v>0</v>
      </c>
      <c r="K280">
        <v>1161273.94</v>
      </c>
      <c r="L280">
        <v>0</v>
      </c>
      <c r="M280">
        <v>9.0338878296379616E-3</v>
      </c>
      <c r="N280">
        <v>0</v>
      </c>
      <c r="O280">
        <v>0</v>
      </c>
      <c r="P280">
        <v>0</v>
      </c>
      <c r="R280">
        <v>0</v>
      </c>
      <c r="S280">
        <v>961701.5</v>
      </c>
      <c r="T280">
        <v>0</v>
      </c>
      <c r="U280">
        <v>961701.5</v>
      </c>
      <c r="V280">
        <v>0</v>
      </c>
      <c r="W280">
        <v>5.3211664225068463E-2</v>
      </c>
      <c r="X280">
        <v>0</v>
      </c>
      <c r="Y280">
        <v>0</v>
      </c>
      <c r="Z280">
        <v>0</v>
      </c>
      <c r="AB280">
        <v>0</v>
      </c>
      <c r="AC280">
        <v>148896.63</v>
      </c>
      <c r="AD280">
        <v>0</v>
      </c>
      <c r="AE280">
        <v>148896.63</v>
      </c>
      <c r="AF280">
        <v>0</v>
      </c>
      <c r="AG280">
        <v>5.1949607117595373E-2</v>
      </c>
      <c r="AH280">
        <v>0</v>
      </c>
      <c r="AI280">
        <v>0</v>
      </c>
      <c r="AJ280">
        <v>0</v>
      </c>
      <c r="AL280">
        <v>0</v>
      </c>
      <c r="AM280">
        <v>0</v>
      </c>
      <c r="AN280">
        <v>0</v>
      </c>
      <c r="AO280">
        <v>0</v>
      </c>
      <c r="AQ280">
        <v>0</v>
      </c>
      <c r="AR280">
        <v>0</v>
      </c>
      <c r="AS280">
        <v>0</v>
      </c>
      <c r="AT280">
        <v>0</v>
      </c>
      <c r="AV280">
        <v>0</v>
      </c>
      <c r="AW280">
        <v>3262</v>
      </c>
      <c r="AX280">
        <v>0</v>
      </c>
      <c r="AY280">
        <v>3262</v>
      </c>
      <c r="AZ280">
        <v>0</v>
      </c>
      <c r="BA280">
        <v>1.2207193042392813E-4</v>
      </c>
      <c r="BB280">
        <v>0</v>
      </c>
      <c r="BC280">
        <v>0</v>
      </c>
      <c r="BD280">
        <v>0</v>
      </c>
      <c r="BF280">
        <v>0</v>
      </c>
      <c r="BG280">
        <v>0</v>
      </c>
      <c r="BH280">
        <v>0</v>
      </c>
      <c r="BI280">
        <v>0</v>
      </c>
      <c r="BK280">
        <v>0</v>
      </c>
      <c r="BL280">
        <v>47413.81</v>
      </c>
      <c r="BM280">
        <v>0</v>
      </c>
      <c r="BN280">
        <v>47413.81</v>
      </c>
      <c r="BO280">
        <v>0</v>
      </c>
      <c r="BP280">
        <v>6.0033974655664289E-3</v>
      </c>
      <c r="BQ280">
        <v>33</v>
      </c>
    </row>
    <row r="281" spans="1:69" x14ac:dyDescent="0.25">
      <c r="A281">
        <v>34</v>
      </c>
      <c r="B281" t="s">
        <v>102</v>
      </c>
      <c r="C281" t="s">
        <v>103</v>
      </c>
      <c r="D281" t="s">
        <v>104</v>
      </c>
      <c r="E281" t="s">
        <v>125</v>
      </c>
      <c r="F281" t="s">
        <v>60</v>
      </c>
      <c r="G281" t="s">
        <v>60</v>
      </c>
      <c r="H281" t="s">
        <v>698</v>
      </c>
      <c r="I281">
        <v>0</v>
      </c>
      <c r="J281">
        <v>0</v>
      </c>
      <c r="K281">
        <v>0</v>
      </c>
      <c r="M281">
        <v>0</v>
      </c>
      <c r="N281">
        <v>0</v>
      </c>
      <c r="O281">
        <v>0</v>
      </c>
      <c r="P281">
        <v>0</v>
      </c>
      <c r="R281">
        <v>0</v>
      </c>
      <c r="S281">
        <v>0</v>
      </c>
      <c r="T281">
        <v>0</v>
      </c>
      <c r="U281">
        <v>0</v>
      </c>
      <c r="W281">
        <v>0</v>
      </c>
      <c r="X281">
        <v>0</v>
      </c>
      <c r="Y281">
        <v>0</v>
      </c>
      <c r="Z281">
        <v>0</v>
      </c>
      <c r="AB281">
        <v>0</v>
      </c>
      <c r="AC281">
        <v>0</v>
      </c>
      <c r="AD281">
        <v>0</v>
      </c>
      <c r="AE281">
        <v>0</v>
      </c>
      <c r="AG281">
        <v>0</v>
      </c>
      <c r="AH281">
        <v>0</v>
      </c>
      <c r="AI281">
        <v>0</v>
      </c>
      <c r="AJ281">
        <v>0</v>
      </c>
      <c r="AL281">
        <v>0</v>
      </c>
      <c r="AM281">
        <v>0</v>
      </c>
      <c r="AN281">
        <v>0</v>
      </c>
      <c r="AO281">
        <v>0</v>
      </c>
      <c r="AQ281">
        <v>0</v>
      </c>
      <c r="AR281">
        <v>0</v>
      </c>
      <c r="AS281">
        <v>0</v>
      </c>
      <c r="AT281">
        <v>0</v>
      </c>
      <c r="AV281">
        <v>0</v>
      </c>
      <c r="AW281">
        <v>0</v>
      </c>
      <c r="AX281">
        <v>0</v>
      </c>
      <c r="AY281">
        <v>0</v>
      </c>
      <c r="BA281">
        <v>0</v>
      </c>
      <c r="BB281">
        <v>0</v>
      </c>
      <c r="BC281">
        <v>0</v>
      </c>
      <c r="BD281">
        <v>0</v>
      </c>
      <c r="BF281">
        <v>0</v>
      </c>
      <c r="BG281">
        <v>0</v>
      </c>
      <c r="BH281">
        <v>0</v>
      </c>
      <c r="BI281">
        <v>0</v>
      </c>
      <c r="BK281">
        <v>0</v>
      </c>
      <c r="BL281">
        <v>0</v>
      </c>
      <c r="BM281">
        <v>0</v>
      </c>
      <c r="BN281">
        <v>0</v>
      </c>
      <c r="BP281">
        <v>0</v>
      </c>
      <c r="BQ281">
        <v>34</v>
      </c>
    </row>
    <row r="282" spans="1:69" x14ac:dyDescent="0.25">
      <c r="A282">
        <v>999</v>
      </c>
      <c r="B282" t="s">
        <v>102</v>
      </c>
      <c r="C282" t="s">
        <v>103</v>
      </c>
      <c r="D282" t="s">
        <v>104</v>
      </c>
      <c r="E282" t="s">
        <v>127</v>
      </c>
      <c r="F282" t="s">
        <v>66</v>
      </c>
      <c r="G282" t="s">
        <v>66</v>
      </c>
      <c r="H282" t="s">
        <v>3</v>
      </c>
      <c r="I282">
        <v>7837317934.9299984</v>
      </c>
      <c r="J282">
        <v>4824332754.0300007</v>
      </c>
      <c r="K282">
        <v>12661650688.959997</v>
      </c>
      <c r="L282">
        <v>38.101925827384058</v>
      </c>
      <c r="M282">
        <v>99.999999999999957</v>
      </c>
      <c r="N282">
        <v>60289226.569999993</v>
      </c>
      <c r="O282">
        <v>120199733.36999999</v>
      </c>
      <c r="P282">
        <v>180488959.94000003</v>
      </c>
      <c r="Q282">
        <v>66.596723372974168</v>
      </c>
      <c r="R282">
        <v>100.00000000000003</v>
      </c>
      <c r="S282">
        <v>962851071.12999988</v>
      </c>
      <c r="T282">
        <v>1124838629.7800002</v>
      </c>
      <c r="U282">
        <v>2087689700.9100001</v>
      </c>
      <c r="V282">
        <v>53.879588968116089</v>
      </c>
      <c r="W282">
        <v>100</v>
      </c>
      <c r="X282">
        <v>2741495.8600000003</v>
      </c>
      <c r="Y282">
        <v>2981704529.25</v>
      </c>
      <c r="Z282">
        <v>2984446025.1099997</v>
      </c>
      <c r="AA282">
        <v>99.908140544780039</v>
      </c>
      <c r="AB282">
        <v>99.999999999999972</v>
      </c>
      <c r="AC282">
        <v>132483266.64999999</v>
      </c>
      <c r="AD282">
        <v>13501372.98</v>
      </c>
      <c r="AE282">
        <v>145984639.63000005</v>
      </c>
      <c r="AF282">
        <v>9.248488754857636</v>
      </c>
      <c r="AG282">
        <v>50.000000000000028</v>
      </c>
      <c r="AH282">
        <v>3019407685.0799999</v>
      </c>
      <c r="AI282">
        <v>349741669.49000001</v>
      </c>
      <c r="AJ282">
        <v>3369149354.5699997</v>
      </c>
      <c r="AK282">
        <v>10.380711351237711</v>
      </c>
      <c r="AL282">
        <v>100.00000000000003</v>
      </c>
      <c r="AM282">
        <v>63354787.859999999</v>
      </c>
      <c r="AN282">
        <v>0</v>
      </c>
      <c r="AO282">
        <v>63354787.859999999</v>
      </c>
      <c r="AP282">
        <v>0</v>
      </c>
      <c r="AQ282">
        <v>99.999999999999986</v>
      </c>
      <c r="AR282">
        <v>125746528.23000002</v>
      </c>
      <c r="AS282">
        <v>5777088.4199999999</v>
      </c>
      <c r="AT282">
        <v>131523616.64999999</v>
      </c>
      <c r="AU282">
        <v>4.3924342769356173</v>
      </c>
      <c r="AV282">
        <v>100.00000000000003</v>
      </c>
      <c r="AW282">
        <v>2615351103.5600009</v>
      </c>
      <c r="AX282">
        <v>7620252.5299999993</v>
      </c>
      <c r="AY282">
        <v>2622971356.0900002</v>
      </c>
      <c r="AZ282">
        <v>0.29051985307835482</v>
      </c>
      <c r="BA282">
        <v>100.00000000000001</v>
      </c>
      <c r="BB282">
        <v>0</v>
      </c>
      <c r="BC282">
        <v>41859877.280000001</v>
      </c>
      <c r="BD282">
        <v>41859877.280000001</v>
      </c>
      <c r="BE282">
        <v>100</v>
      </c>
      <c r="BF282">
        <v>100</v>
      </c>
      <c r="BG282">
        <v>236047093.07000002</v>
      </c>
      <c r="BH282">
        <v>49634155.800000004</v>
      </c>
      <c r="BI282">
        <v>285681248.87000006</v>
      </c>
      <c r="BJ282">
        <v>17.373963463239459</v>
      </c>
      <c r="BK282">
        <v>100.00000000000003</v>
      </c>
      <c r="BL282">
        <v>619045676.92000008</v>
      </c>
      <c r="BM282">
        <v>129455445.13000001</v>
      </c>
      <c r="BN282">
        <v>748501122.05000007</v>
      </c>
      <c r="BO282">
        <v>17.295290723873137</v>
      </c>
      <c r="BP282">
        <v>99.999999999999957</v>
      </c>
      <c r="BQ282">
        <v>999</v>
      </c>
    </row>
    <row r="283" spans="1:69" x14ac:dyDescent="0.25">
      <c r="A283">
        <v>1</v>
      </c>
      <c r="B283" t="s">
        <v>102</v>
      </c>
      <c r="C283" t="s">
        <v>103</v>
      </c>
      <c r="D283" t="s">
        <v>104</v>
      </c>
      <c r="E283" t="s">
        <v>127</v>
      </c>
      <c r="F283" t="s">
        <v>66</v>
      </c>
      <c r="G283" t="s">
        <v>66</v>
      </c>
      <c r="H283" t="s">
        <v>19</v>
      </c>
      <c r="I283">
        <v>1616805267.4899998</v>
      </c>
      <c r="J283">
        <v>1002309220.22</v>
      </c>
      <c r="K283">
        <v>2619114487.71</v>
      </c>
      <c r="L283">
        <v>38.269011336589578</v>
      </c>
      <c r="M283">
        <v>20.685411026175828</v>
      </c>
      <c r="N283">
        <v>8663646.1899999995</v>
      </c>
      <c r="O283">
        <v>49366.02</v>
      </c>
      <c r="P283">
        <v>8713012.209999999</v>
      </c>
      <c r="Q283">
        <v>0.56657811110768552</v>
      </c>
      <c r="R283">
        <v>4.8274488439051719</v>
      </c>
      <c r="S283">
        <v>147220428.25</v>
      </c>
      <c r="T283">
        <v>284084473.97000003</v>
      </c>
      <c r="U283">
        <v>431304902.22000003</v>
      </c>
      <c r="V283">
        <v>65.86627522844482</v>
      </c>
      <c r="W283">
        <v>20.659435261475839</v>
      </c>
      <c r="X283">
        <v>0</v>
      </c>
      <c r="Y283">
        <v>565151645.76999998</v>
      </c>
      <c r="Z283">
        <v>565151645.76999998</v>
      </c>
      <c r="AA283">
        <v>100</v>
      </c>
      <c r="AB283">
        <v>18.936567825821871</v>
      </c>
      <c r="AC283">
        <v>26532619.66</v>
      </c>
      <c r="AD283">
        <v>0</v>
      </c>
      <c r="AE283">
        <v>26532619.66</v>
      </c>
      <c r="AF283">
        <v>0</v>
      </c>
      <c r="AG283">
        <v>9.0874696568239237</v>
      </c>
      <c r="AH283">
        <v>909403684.87</v>
      </c>
      <c r="AI283">
        <v>97474075.620000005</v>
      </c>
      <c r="AJ283">
        <v>1006877760.49</v>
      </c>
      <c r="AK283">
        <v>9.6808251651684074</v>
      </c>
      <c r="AL283">
        <v>29.885221892114863</v>
      </c>
      <c r="AM283">
        <v>3331109.58</v>
      </c>
      <c r="AN283">
        <v>0</v>
      </c>
      <c r="AO283">
        <v>3331109.58</v>
      </c>
      <c r="AP283">
        <v>0</v>
      </c>
      <c r="AQ283">
        <v>5.2578655734133486</v>
      </c>
      <c r="AR283">
        <v>43306853.369999997</v>
      </c>
      <c r="AS283">
        <v>103189.68</v>
      </c>
      <c r="AT283">
        <v>43410043.049999997</v>
      </c>
      <c r="AU283">
        <v>0.23770923212664266</v>
      </c>
      <c r="AV283">
        <v>33.00551198004181</v>
      </c>
      <c r="AW283">
        <v>325596043.56999999</v>
      </c>
      <c r="AX283">
        <v>519607.45</v>
      </c>
      <c r="AY283">
        <v>326115651.01999998</v>
      </c>
      <c r="AZ283">
        <v>0.15933226399125922</v>
      </c>
      <c r="BA283">
        <v>12.433061850363961</v>
      </c>
      <c r="BB283">
        <v>0</v>
      </c>
      <c r="BC283">
        <v>0</v>
      </c>
      <c r="BD283">
        <v>0</v>
      </c>
      <c r="BF283">
        <v>0</v>
      </c>
      <c r="BG283">
        <v>15809102.91</v>
      </c>
      <c r="BH283">
        <v>48569184.960000001</v>
      </c>
      <c r="BI283">
        <v>64378287.870000005</v>
      </c>
      <c r="BJ283">
        <v>75.443424432281347</v>
      </c>
      <c r="BK283">
        <v>22.535006453747165</v>
      </c>
      <c r="BL283">
        <v>136941779.09</v>
      </c>
      <c r="BM283">
        <v>6357676.75</v>
      </c>
      <c r="BN283">
        <v>143299455.84</v>
      </c>
      <c r="BO283">
        <v>4.4366370498284509</v>
      </c>
      <c r="BP283">
        <v>19.144855180381082</v>
      </c>
      <c r="BQ283">
        <v>1</v>
      </c>
    </row>
    <row r="284" spans="1:69" x14ac:dyDescent="0.25">
      <c r="A284">
        <v>2</v>
      </c>
      <c r="B284" t="s">
        <v>102</v>
      </c>
      <c r="C284" t="s">
        <v>103</v>
      </c>
      <c r="D284" t="s">
        <v>104</v>
      </c>
      <c r="E284" t="s">
        <v>127</v>
      </c>
      <c r="F284" t="s">
        <v>66</v>
      </c>
      <c r="G284" t="s">
        <v>66</v>
      </c>
      <c r="H284" t="s">
        <v>20</v>
      </c>
      <c r="I284">
        <v>1698608786.29</v>
      </c>
      <c r="J284">
        <v>458374751.25</v>
      </c>
      <c r="K284">
        <v>2156983537.54</v>
      </c>
      <c r="L284">
        <v>21.250730164253731</v>
      </c>
      <c r="M284">
        <v>17.035563454777076</v>
      </c>
      <c r="N284">
        <v>17995415.649999999</v>
      </c>
      <c r="O284">
        <v>0</v>
      </c>
      <c r="P284">
        <v>17995415.649999999</v>
      </c>
      <c r="Q284">
        <v>0</v>
      </c>
      <c r="R284">
        <v>9.9703691882219392</v>
      </c>
      <c r="S284">
        <v>412501222.38999999</v>
      </c>
      <c r="T284">
        <v>114473735.29000001</v>
      </c>
      <c r="U284">
        <v>526974957.68000001</v>
      </c>
      <c r="V284">
        <v>21.722803640227809</v>
      </c>
      <c r="W284">
        <v>25.242015489672514</v>
      </c>
      <c r="X284">
        <v>0</v>
      </c>
      <c r="Y284">
        <v>194584556.34</v>
      </c>
      <c r="Z284">
        <v>194584556.34</v>
      </c>
      <c r="AA284">
        <v>100</v>
      </c>
      <c r="AB284">
        <v>6.5199556199991262</v>
      </c>
      <c r="AC284">
        <v>4122094.45</v>
      </c>
      <c r="AD284">
        <v>0</v>
      </c>
      <c r="AE284">
        <v>4122094.45</v>
      </c>
      <c r="AF284">
        <v>0</v>
      </c>
      <c r="AG284">
        <v>1.4118247167809928</v>
      </c>
      <c r="AH284">
        <v>663846319.55999994</v>
      </c>
      <c r="AI284">
        <v>43493008.899999999</v>
      </c>
      <c r="AJ284">
        <v>707339328.45999992</v>
      </c>
      <c r="AK284">
        <v>6.1488181343870423</v>
      </c>
      <c r="AL284">
        <v>20.994596974472117</v>
      </c>
      <c r="AM284">
        <v>14694406.140000001</v>
      </c>
      <c r="AN284">
        <v>0</v>
      </c>
      <c r="AO284">
        <v>14694406.140000001</v>
      </c>
      <c r="AP284">
        <v>0</v>
      </c>
      <c r="AQ284">
        <v>23.193836861187776</v>
      </c>
      <c r="AR284">
        <v>18626396.91</v>
      </c>
      <c r="AS284">
        <v>144119.42000000001</v>
      </c>
      <c r="AT284">
        <v>18770516.330000002</v>
      </c>
      <c r="AU284">
        <v>0.76779678015388941</v>
      </c>
      <c r="AV284">
        <v>14.271593808091961</v>
      </c>
      <c r="AW284">
        <v>439947242.75</v>
      </c>
      <c r="AX284">
        <v>-911907.09</v>
      </c>
      <c r="AY284">
        <v>439035335.66000003</v>
      </c>
      <c r="AZ284">
        <v>-0.20770699211013022</v>
      </c>
      <c r="BA284">
        <v>16.738091120997197</v>
      </c>
      <c r="BB284">
        <v>0</v>
      </c>
      <c r="BC284">
        <v>0</v>
      </c>
      <c r="BD284">
        <v>0</v>
      </c>
      <c r="BF284">
        <v>0</v>
      </c>
      <c r="BG284">
        <v>22876977.309999999</v>
      </c>
      <c r="BH284">
        <v>0</v>
      </c>
      <c r="BI284">
        <v>22876977.309999999</v>
      </c>
      <c r="BJ284">
        <v>0</v>
      </c>
      <c r="BK284">
        <v>8.0078679999086066</v>
      </c>
      <c r="BL284">
        <v>103998711.13</v>
      </c>
      <c r="BM284">
        <v>106591238.39</v>
      </c>
      <c r="BN284">
        <v>210589949.51999998</v>
      </c>
      <c r="BO284">
        <v>50.615539171244684</v>
      </c>
      <c r="BP284">
        <v>28.134887619571593</v>
      </c>
      <c r="BQ284">
        <v>2</v>
      </c>
    </row>
    <row r="285" spans="1:69" x14ac:dyDescent="0.25">
      <c r="A285">
        <v>3</v>
      </c>
      <c r="B285" t="s">
        <v>102</v>
      </c>
      <c r="C285" t="s">
        <v>103</v>
      </c>
      <c r="D285" t="s">
        <v>104</v>
      </c>
      <c r="E285" t="s">
        <v>127</v>
      </c>
      <c r="F285" t="s">
        <v>66</v>
      </c>
      <c r="G285" t="s">
        <v>66</v>
      </c>
      <c r="H285" t="s">
        <v>21</v>
      </c>
      <c r="I285">
        <v>255613550.56999999</v>
      </c>
      <c r="J285">
        <v>1658587192.1800003</v>
      </c>
      <c r="K285">
        <v>1914200742.75</v>
      </c>
      <c r="L285">
        <v>86.64646058998089</v>
      </c>
      <c r="M285">
        <v>15.118097867121209</v>
      </c>
      <c r="N285">
        <v>5988379.1299999999</v>
      </c>
      <c r="O285">
        <v>171600</v>
      </c>
      <c r="P285">
        <v>6159979.1299999999</v>
      </c>
      <c r="Q285">
        <v>2.7857237237100834</v>
      </c>
      <c r="R285">
        <v>3.4129395681862005</v>
      </c>
      <c r="S285">
        <v>37690903.43</v>
      </c>
      <c r="T285">
        <v>1336594.47</v>
      </c>
      <c r="U285">
        <v>39027497.899999999</v>
      </c>
      <c r="V285">
        <v>3.4247506038556472</v>
      </c>
      <c r="W285">
        <v>1.8694108555973792</v>
      </c>
      <c r="X285">
        <v>0</v>
      </c>
      <c r="Y285">
        <v>1655845773.6900001</v>
      </c>
      <c r="Z285">
        <v>1655845773.6900001</v>
      </c>
      <c r="AA285">
        <v>100</v>
      </c>
      <c r="AB285">
        <v>55.482517015162607</v>
      </c>
      <c r="AC285">
        <v>1716533.5</v>
      </c>
      <c r="AD285">
        <v>0.03</v>
      </c>
      <c r="AE285">
        <v>1716533.53</v>
      </c>
      <c r="AF285">
        <v>1.7477083596496948E-6</v>
      </c>
      <c r="AG285">
        <v>0.58791580208389638</v>
      </c>
      <c r="AH285">
        <v>60960067.630000003</v>
      </c>
      <c r="AI285">
        <v>909200.42</v>
      </c>
      <c r="AJ285">
        <v>61869268.050000004</v>
      </c>
      <c r="AK285">
        <v>1.4695509558400213</v>
      </c>
      <c r="AL285">
        <v>1.836346850164982</v>
      </c>
      <c r="AM285">
        <v>47902.27</v>
      </c>
      <c r="AN285">
        <v>0</v>
      </c>
      <c r="AO285">
        <v>47902.27</v>
      </c>
      <c r="AP285">
        <v>0</v>
      </c>
      <c r="AQ285">
        <v>7.5609549993053984E-2</v>
      </c>
      <c r="AR285">
        <v>1664572.39</v>
      </c>
      <c r="AS285">
        <v>1.8</v>
      </c>
      <c r="AT285">
        <v>1664574.19</v>
      </c>
      <c r="AU285">
        <v>1.0813576293646606E-4</v>
      </c>
      <c r="AV285">
        <v>1.2656085898471228</v>
      </c>
      <c r="AW285">
        <v>136826382.62</v>
      </c>
      <c r="AX285">
        <v>187527.89</v>
      </c>
      <c r="AY285">
        <v>137013910.50999999</v>
      </c>
      <c r="AZ285">
        <v>0.13686777444857559</v>
      </c>
      <c r="BA285">
        <v>5.2236144398558491</v>
      </c>
      <c r="BB285">
        <v>0</v>
      </c>
      <c r="BC285">
        <v>0</v>
      </c>
      <c r="BD285">
        <v>0</v>
      </c>
      <c r="BF285">
        <v>0</v>
      </c>
      <c r="BG285">
        <v>1942930.09</v>
      </c>
      <c r="BH285">
        <v>26190.93</v>
      </c>
      <c r="BI285">
        <v>1969121.02</v>
      </c>
      <c r="BJ285">
        <v>1.3300822922503768</v>
      </c>
      <c r="BK285">
        <v>0.68927205680763937</v>
      </c>
      <c r="BL285">
        <v>8775879.5099999998</v>
      </c>
      <c r="BM285">
        <v>110302.95</v>
      </c>
      <c r="BN285">
        <v>8886182.459999999</v>
      </c>
      <c r="BO285">
        <v>1.2412861259209391</v>
      </c>
      <c r="BP285">
        <v>1.1871969457657536</v>
      </c>
      <c r="BQ285">
        <v>3</v>
      </c>
    </row>
    <row r="286" spans="1:69" x14ac:dyDescent="0.25">
      <c r="A286">
        <v>4</v>
      </c>
      <c r="B286" t="s">
        <v>102</v>
      </c>
      <c r="C286" t="s">
        <v>103</v>
      </c>
      <c r="D286" t="s">
        <v>104</v>
      </c>
      <c r="E286" t="s">
        <v>127</v>
      </c>
      <c r="F286" t="s">
        <v>66</v>
      </c>
      <c r="G286" t="s">
        <v>66</v>
      </c>
      <c r="H286" t="s">
        <v>22</v>
      </c>
      <c r="I286">
        <v>1033066686.9</v>
      </c>
      <c r="J286">
        <v>333200038.45999998</v>
      </c>
      <c r="K286">
        <v>1366266725.3599999</v>
      </c>
      <c r="L286">
        <v>24.387627413834917</v>
      </c>
      <c r="M286">
        <v>10.790589307216322</v>
      </c>
      <c r="N286">
        <v>4901990.18</v>
      </c>
      <c r="O286">
        <v>0</v>
      </c>
      <c r="P286">
        <v>4901990.18</v>
      </c>
      <c r="Q286">
        <v>0</v>
      </c>
      <c r="R286">
        <v>2.715950150984066</v>
      </c>
      <c r="S286">
        <v>131837673.75</v>
      </c>
      <c r="T286">
        <v>147878138.93000001</v>
      </c>
      <c r="U286">
        <v>279715812.68000001</v>
      </c>
      <c r="V286">
        <v>52.867278940420611</v>
      </c>
      <c r="W286">
        <v>13.398342318692048</v>
      </c>
      <c r="X286">
        <v>0</v>
      </c>
      <c r="Y286">
        <v>39824243.689999998</v>
      </c>
      <c r="Z286">
        <v>39824243.689999998</v>
      </c>
      <c r="AA286">
        <v>100</v>
      </c>
      <c r="AB286">
        <v>1.3343931622463223</v>
      </c>
      <c r="AC286">
        <v>27626723.390000001</v>
      </c>
      <c r="AD286">
        <v>557654.76</v>
      </c>
      <c r="AE286">
        <v>28184378.150000002</v>
      </c>
      <c r="AF286">
        <v>1.978595224035482</v>
      </c>
      <c r="AG286">
        <v>9.6531998919316742</v>
      </c>
      <c r="AH286">
        <v>447226574.39999998</v>
      </c>
      <c r="AI286">
        <v>130251405.54000001</v>
      </c>
      <c r="AJ286">
        <v>577477979.93999994</v>
      </c>
      <c r="AK286">
        <v>22.555215967461329</v>
      </c>
      <c r="AL286">
        <v>17.140171573477271</v>
      </c>
      <c r="AM286">
        <v>295339.98</v>
      </c>
      <c r="AN286">
        <v>0</v>
      </c>
      <c r="AO286">
        <v>295339.98</v>
      </c>
      <c r="AP286">
        <v>0</v>
      </c>
      <c r="AQ286">
        <v>0.46616836702639691</v>
      </c>
      <c r="AR286">
        <v>19320985.879999999</v>
      </c>
      <c r="AS286">
        <v>4134567.48</v>
      </c>
      <c r="AT286">
        <v>23455553.359999999</v>
      </c>
      <c r="AU286">
        <v>17.62724339324647</v>
      </c>
      <c r="AV286">
        <v>17.833719872848409</v>
      </c>
      <c r="AW286">
        <v>300035791.12</v>
      </c>
      <c r="AX286">
        <v>762725.01</v>
      </c>
      <c r="AY286">
        <v>300798516.13</v>
      </c>
      <c r="AZ286">
        <v>0.25356674621039793</v>
      </c>
      <c r="BA286">
        <v>11.467853639789384</v>
      </c>
      <c r="BB286">
        <v>0</v>
      </c>
      <c r="BC286">
        <v>0</v>
      </c>
      <c r="BD286">
        <v>0</v>
      </c>
      <c r="BF286">
        <v>0</v>
      </c>
      <c r="BG286">
        <v>16120537.15</v>
      </c>
      <c r="BH286">
        <v>194013.28</v>
      </c>
      <c r="BI286">
        <v>16314550.43</v>
      </c>
      <c r="BJ286">
        <v>1.1892039614112737</v>
      </c>
      <c r="BK286">
        <v>5.7107529788992135</v>
      </c>
      <c r="BL286">
        <v>85701071.049999997</v>
      </c>
      <c r="BM286">
        <v>9597289.7699999996</v>
      </c>
      <c r="BN286">
        <v>95298360.819999993</v>
      </c>
      <c r="BO286">
        <v>10.07078158262072</v>
      </c>
      <c r="BP286">
        <v>12.731892847267371</v>
      </c>
      <c r="BQ286">
        <v>4</v>
      </c>
    </row>
    <row r="287" spans="1:69" x14ac:dyDescent="0.25">
      <c r="A287">
        <v>5</v>
      </c>
      <c r="B287" t="s">
        <v>102</v>
      </c>
      <c r="C287" t="s">
        <v>103</v>
      </c>
      <c r="D287" t="s">
        <v>104</v>
      </c>
      <c r="E287" t="s">
        <v>127</v>
      </c>
      <c r="F287" t="s">
        <v>66</v>
      </c>
      <c r="G287" t="s">
        <v>66</v>
      </c>
      <c r="H287" t="s">
        <v>23</v>
      </c>
      <c r="I287">
        <v>1036057106.74</v>
      </c>
      <c r="J287">
        <v>159843022.84999999</v>
      </c>
      <c r="K287">
        <v>1195900129.5900002</v>
      </c>
      <c r="L287">
        <v>13.365917345021129</v>
      </c>
      <c r="M287">
        <v>9.4450570385165822</v>
      </c>
      <c r="N287">
        <v>185121.1</v>
      </c>
      <c r="O287">
        <v>0</v>
      </c>
      <c r="P287">
        <v>185121.1</v>
      </c>
      <c r="Q287">
        <v>0</v>
      </c>
      <c r="R287">
        <v>0.10256643955482921</v>
      </c>
      <c r="S287">
        <v>20155351.350000001</v>
      </c>
      <c r="T287">
        <v>2238941.0299999998</v>
      </c>
      <c r="U287">
        <v>22394292.380000003</v>
      </c>
      <c r="V287">
        <v>9.997819944512127</v>
      </c>
      <c r="W287">
        <v>1.0726829935616671</v>
      </c>
      <c r="X287">
        <v>763517.63</v>
      </c>
      <c r="Y287">
        <v>95661094.549999997</v>
      </c>
      <c r="Z287">
        <v>96424612.179999992</v>
      </c>
      <c r="AA287">
        <v>99.208171427669626</v>
      </c>
      <c r="AB287">
        <v>3.2309048771101834</v>
      </c>
      <c r="AC287">
        <v>1474128.08</v>
      </c>
      <c r="AD287">
        <v>0</v>
      </c>
      <c r="AE287">
        <v>1474128.08</v>
      </c>
      <c r="AF287">
        <v>0</v>
      </c>
      <c r="AG287">
        <v>0.50489150219372303</v>
      </c>
      <c r="AH287">
        <v>521203980.63</v>
      </c>
      <c r="AI287">
        <v>56808883.789999999</v>
      </c>
      <c r="AJ287">
        <v>578012864.41999996</v>
      </c>
      <c r="AK287">
        <v>9.8283078607608836</v>
      </c>
      <c r="AL287">
        <v>17.156047523864405</v>
      </c>
      <c r="AM287">
        <v>12591497.199999999</v>
      </c>
      <c r="AN287">
        <v>0</v>
      </c>
      <c r="AO287">
        <v>12591497.199999999</v>
      </c>
      <c r="AP287">
        <v>0</v>
      </c>
      <c r="AQ287">
        <v>19.87457874190094</v>
      </c>
      <c r="AR287">
        <v>14432228.949999999</v>
      </c>
      <c r="AS287">
        <v>1362548.88</v>
      </c>
      <c r="AT287">
        <v>15794777.829999998</v>
      </c>
      <c r="AU287">
        <v>8.6265783201586199</v>
      </c>
      <c r="AV287">
        <v>12.009081131057844</v>
      </c>
      <c r="AW287">
        <v>352603746.79000002</v>
      </c>
      <c r="AX287">
        <v>1951525.66</v>
      </c>
      <c r="AY287">
        <v>354555272.45000005</v>
      </c>
      <c r="AZ287">
        <v>0.55041507252588018</v>
      </c>
      <c r="BA287">
        <v>13.517313928220974</v>
      </c>
      <c r="BB287">
        <v>0</v>
      </c>
      <c r="BC287">
        <v>0</v>
      </c>
      <c r="BD287">
        <v>0</v>
      </c>
      <c r="BF287">
        <v>0</v>
      </c>
      <c r="BG287">
        <v>14824504.1</v>
      </c>
      <c r="BH287">
        <v>86590.21</v>
      </c>
      <c r="BI287">
        <v>14911094.310000001</v>
      </c>
      <c r="BJ287">
        <v>0.58070996132006891</v>
      </c>
      <c r="BK287">
        <v>5.219486532273363</v>
      </c>
      <c r="BL287">
        <v>97823030.909999996</v>
      </c>
      <c r="BM287">
        <v>1733438.73</v>
      </c>
      <c r="BN287">
        <v>99556469.640000001</v>
      </c>
      <c r="BO287">
        <v>1.7411613090220863</v>
      </c>
      <c r="BP287">
        <v>13.300777608366706</v>
      </c>
      <c r="BQ287">
        <v>5</v>
      </c>
    </row>
    <row r="288" spans="1:69" x14ac:dyDescent="0.25">
      <c r="A288">
        <v>6</v>
      </c>
      <c r="B288" t="s">
        <v>102</v>
      </c>
      <c r="C288" t="s">
        <v>103</v>
      </c>
      <c r="D288" t="s">
        <v>104</v>
      </c>
      <c r="E288" t="s">
        <v>127</v>
      </c>
      <c r="F288" t="s">
        <v>66</v>
      </c>
      <c r="G288" t="s">
        <v>66</v>
      </c>
      <c r="H288" t="s">
        <v>25</v>
      </c>
      <c r="I288">
        <v>681059445.1500001</v>
      </c>
      <c r="J288">
        <v>42942385.770000003</v>
      </c>
      <c r="K288">
        <v>724001830.92000008</v>
      </c>
      <c r="L288">
        <v>5.9312537532443068</v>
      </c>
      <c r="M288">
        <v>5.7180682732882104</v>
      </c>
      <c r="N288">
        <v>1664967.09</v>
      </c>
      <c r="O288">
        <v>0</v>
      </c>
      <c r="P288">
        <v>1664967.09</v>
      </c>
      <c r="Q288">
        <v>0</v>
      </c>
      <c r="R288">
        <v>0.92247586254222169</v>
      </c>
      <c r="S288">
        <v>30584433.699999999</v>
      </c>
      <c r="T288">
        <v>638862.29</v>
      </c>
      <c r="U288">
        <v>31223295.989999998</v>
      </c>
      <c r="V288">
        <v>2.046107785048096</v>
      </c>
      <c r="W288">
        <v>1.4955908426616331</v>
      </c>
      <c r="X288">
        <v>1554430.2</v>
      </c>
      <c r="Y288">
        <v>19576280.100000001</v>
      </c>
      <c r="Z288">
        <v>21130710.300000001</v>
      </c>
      <c r="AA288">
        <v>92.643739003889522</v>
      </c>
      <c r="AB288">
        <v>0.70802789268809674</v>
      </c>
      <c r="AC288">
        <v>3220532.45</v>
      </c>
      <c r="AD288">
        <v>0</v>
      </c>
      <c r="AE288">
        <v>3220532.45</v>
      </c>
      <c r="AF288">
        <v>0</v>
      </c>
      <c r="AG288">
        <v>1.1030381203674862</v>
      </c>
      <c r="AH288">
        <v>247021278.18000001</v>
      </c>
      <c r="AI288">
        <v>12845657.15</v>
      </c>
      <c r="AJ288">
        <v>259866935.33000001</v>
      </c>
      <c r="AK288">
        <v>4.9431672150547152</v>
      </c>
      <c r="AL288">
        <v>7.7131319505770772</v>
      </c>
      <c r="AM288">
        <v>7075341.5499999998</v>
      </c>
      <c r="AN288">
        <v>0</v>
      </c>
      <c r="AO288">
        <v>7075341.5499999998</v>
      </c>
      <c r="AP288">
        <v>0</v>
      </c>
      <c r="AQ288">
        <v>11.167808762354207</v>
      </c>
      <c r="AR288">
        <v>17573026.93</v>
      </c>
      <c r="AS288">
        <v>31966.95</v>
      </c>
      <c r="AT288">
        <v>17604993.879999999</v>
      </c>
      <c r="AU288">
        <v>0.18157887595925709</v>
      </c>
      <c r="AV288">
        <v>13.38542409980178</v>
      </c>
      <c r="AW288">
        <v>230332341.81</v>
      </c>
      <c r="AX288">
        <v>4178439.87</v>
      </c>
      <c r="AY288">
        <v>234510781.68000001</v>
      </c>
      <c r="AZ288">
        <v>1.7817687698903584</v>
      </c>
      <c r="BA288">
        <v>8.940653550619766</v>
      </c>
      <c r="BB288">
        <v>0</v>
      </c>
      <c r="BC288">
        <v>0</v>
      </c>
      <c r="BD288">
        <v>0</v>
      </c>
      <c r="BF288">
        <v>0</v>
      </c>
      <c r="BG288">
        <v>40602120.509999998</v>
      </c>
      <c r="BH288">
        <v>747957.7</v>
      </c>
      <c r="BI288">
        <v>41350078.210000001</v>
      </c>
      <c r="BJ288">
        <v>1.8088422861050739</v>
      </c>
      <c r="BK288">
        <v>14.474201010237273</v>
      </c>
      <c r="BL288">
        <v>101430972.73</v>
      </c>
      <c r="BM288">
        <v>4923221.71</v>
      </c>
      <c r="BN288">
        <v>106354194.44</v>
      </c>
      <c r="BO288">
        <v>4.6290809083015985</v>
      </c>
      <c r="BP288">
        <v>14.208955912947246</v>
      </c>
      <c r="BQ288">
        <v>6</v>
      </c>
    </row>
    <row r="289" spans="1:69" x14ac:dyDescent="0.25">
      <c r="A289">
        <v>7</v>
      </c>
      <c r="B289" t="s">
        <v>102</v>
      </c>
      <c r="C289" t="s">
        <v>103</v>
      </c>
      <c r="D289" t="s">
        <v>104</v>
      </c>
      <c r="E289" t="s">
        <v>127</v>
      </c>
      <c r="F289" t="s">
        <v>66</v>
      </c>
      <c r="G289" t="s">
        <v>66</v>
      </c>
      <c r="H289" t="s">
        <v>24</v>
      </c>
      <c r="I289">
        <v>293827330.31999999</v>
      </c>
      <c r="J289">
        <v>385742602.06</v>
      </c>
      <c r="K289">
        <v>679569932.38</v>
      </c>
      <c r="L289">
        <v>56.762752982470325</v>
      </c>
      <c r="M289">
        <v>5.3671511643622685</v>
      </c>
      <c r="N289">
        <v>559249.05000000005</v>
      </c>
      <c r="O289">
        <v>0</v>
      </c>
      <c r="P289">
        <v>559249.05000000005</v>
      </c>
      <c r="Q289">
        <v>0</v>
      </c>
      <c r="R289">
        <v>0.30985222042717264</v>
      </c>
      <c r="S289">
        <v>37716052.68</v>
      </c>
      <c r="T289">
        <v>366592846.75999999</v>
      </c>
      <c r="U289">
        <v>404308899.44</v>
      </c>
      <c r="V289">
        <v>90.671476009496772</v>
      </c>
      <c r="W289">
        <v>19.366331081854089</v>
      </c>
      <c r="X289">
        <v>0</v>
      </c>
      <c r="Y289">
        <v>0</v>
      </c>
      <c r="Z289">
        <v>0</v>
      </c>
      <c r="AB289">
        <v>0</v>
      </c>
      <c r="AC289">
        <v>66992318.909999996</v>
      </c>
      <c r="AD289">
        <v>12869051</v>
      </c>
      <c r="AE289">
        <v>79861369.909999996</v>
      </c>
      <c r="AF289">
        <v>16.114237727831135</v>
      </c>
      <c r="AG289">
        <v>27.35266193498498</v>
      </c>
      <c r="AH289">
        <v>91133876.319999993</v>
      </c>
      <c r="AI289">
        <v>6144684.3099999996</v>
      </c>
      <c r="AJ289">
        <v>97278560.629999995</v>
      </c>
      <c r="AK289">
        <v>6.3165863785458027</v>
      </c>
      <c r="AL289">
        <v>2.8873329850470686</v>
      </c>
      <c r="AM289">
        <v>4551150.95</v>
      </c>
      <c r="AN289">
        <v>0</v>
      </c>
      <c r="AO289">
        <v>4551150.95</v>
      </c>
      <c r="AP289">
        <v>0</v>
      </c>
      <c r="AQ289">
        <v>7.1835943323763178</v>
      </c>
      <c r="AR289">
        <v>2121496.38</v>
      </c>
      <c r="AS289">
        <v>0</v>
      </c>
      <c r="AT289">
        <v>2121496.38</v>
      </c>
      <c r="AU289">
        <v>0</v>
      </c>
      <c r="AV289">
        <v>1.6130155435472513</v>
      </c>
      <c r="AW289">
        <v>61672053.009999998</v>
      </c>
      <c r="AX289">
        <v>0.01</v>
      </c>
      <c r="AY289">
        <v>61672053.019999996</v>
      </c>
      <c r="AZ289">
        <v>1.6214799913920557E-8</v>
      </c>
      <c r="BA289">
        <v>2.3512286124211834</v>
      </c>
      <c r="BB289">
        <v>0</v>
      </c>
      <c r="BC289">
        <v>0</v>
      </c>
      <c r="BD289">
        <v>0</v>
      </c>
      <c r="BF289">
        <v>0</v>
      </c>
      <c r="BG289">
        <v>2628190.08</v>
      </c>
      <c r="BH289">
        <v>0</v>
      </c>
      <c r="BI289">
        <v>2628190.08</v>
      </c>
      <c r="BJ289">
        <v>0</v>
      </c>
      <c r="BK289">
        <v>0.91997290350546068</v>
      </c>
      <c r="BL289">
        <v>26452942.940000001</v>
      </c>
      <c r="BM289">
        <v>136019.98000000001</v>
      </c>
      <c r="BN289">
        <v>26588962.920000002</v>
      </c>
      <c r="BO289">
        <v>0.5115655710576319</v>
      </c>
      <c r="BP289">
        <v>3.5522943301912435</v>
      </c>
      <c r="BQ289">
        <v>7</v>
      </c>
    </row>
    <row r="290" spans="1:69" x14ac:dyDescent="0.25">
      <c r="A290">
        <v>8</v>
      </c>
      <c r="B290" t="s">
        <v>102</v>
      </c>
      <c r="C290" t="s">
        <v>103</v>
      </c>
      <c r="D290" t="s">
        <v>104</v>
      </c>
      <c r="E290" t="s">
        <v>127</v>
      </c>
      <c r="F290" t="s">
        <v>66</v>
      </c>
      <c r="G290" t="s">
        <v>66</v>
      </c>
      <c r="H290" t="s">
        <v>27</v>
      </c>
      <c r="I290">
        <v>60883586.020000003</v>
      </c>
      <c r="J290">
        <v>273767562.95999998</v>
      </c>
      <c r="K290">
        <v>334651148.98000002</v>
      </c>
      <c r="L290">
        <v>81.806849847798162</v>
      </c>
      <c r="M290">
        <v>2.6430293900920074</v>
      </c>
      <c r="N290">
        <v>1399492.48</v>
      </c>
      <c r="O290">
        <v>119978767.34999999</v>
      </c>
      <c r="P290">
        <v>121378259.83</v>
      </c>
      <c r="Q290">
        <v>98.846999057359938</v>
      </c>
      <c r="R290">
        <v>67.249686557199851</v>
      </c>
      <c r="S290">
        <v>3711233.74</v>
      </c>
      <c r="T290">
        <v>153296618.81999999</v>
      </c>
      <c r="U290">
        <v>157007852.56</v>
      </c>
      <c r="V290">
        <v>97.636275078291533</v>
      </c>
      <c r="W290">
        <v>7.5206508175789759</v>
      </c>
      <c r="X290">
        <v>0</v>
      </c>
      <c r="Y290">
        <v>28076.23</v>
      </c>
      <c r="Z290">
        <v>28076.23</v>
      </c>
      <c r="AA290">
        <v>100</v>
      </c>
      <c r="AB290">
        <v>9.4075181001020689E-4</v>
      </c>
      <c r="AC290">
        <v>15240.4</v>
      </c>
      <c r="AD290">
        <v>74667.19</v>
      </c>
      <c r="AE290">
        <v>89907.59</v>
      </c>
      <c r="AF290">
        <v>83.048817124338456</v>
      </c>
      <c r="AG290">
        <v>3.0793510271995738E-2</v>
      </c>
      <c r="AH290">
        <v>13148073.23</v>
      </c>
      <c r="AI290">
        <v>149973.06</v>
      </c>
      <c r="AJ290">
        <v>13298046.290000001</v>
      </c>
      <c r="AK290">
        <v>1.1277826586660196</v>
      </c>
      <c r="AL290">
        <v>0.3947004092282877</v>
      </c>
      <c r="AM290">
        <v>17284414.23</v>
      </c>
      <c r="AN290">
        <v>0</v>
      </c>
      <c r="AO290">
        <v>17284414.23</v>
      </c>
      <c r="AP290">
        <v>0</v>
      </c>
      <c r="AQ290">
        <v>27.281938451431188</v>
      </c>
      <c r="AR290">
        <v>147896.45000000001</v>
      </c>
      <c r="AS290">
        <v>0</v>
      </c>
      <c r="AT290">
        <v>147896.45000000001</v>
      </c>
      <c r="AU290">
        <v>0</v>
      </c>
      <c r="AV290">
        <v>0.11244858814487296</v>
      </c>
      <c r="AW290">
        <v>14861761.810000001</v>
      </c>
      <c r="AX290">
        <v>234592.56</v>
      </c>
      <c r="AY290">
        <v>15096354.370000001</v>
      </c>
      <c r="AZ290">
        <v>1.5539682909550034</v>
      </c>
      <c r="BA290">
        <v>0.57554400412911</v>
      </c>
      <c r="BB290">
        <v>0</v>
      </c>
      <c r="BC290">
        <v>0</v>
      </c>
      <c r="BD290">
        <v>0</v>
      </c>
      <c r="BF290">
        <v>0</v>
      </c>
      <c r="BG290">
        <v>4776331.4400000004</v>
      </c>
      <c r="BH290">
        <v>0</v>
      </c>
      <c r="BI290">
        <v>4776331.4400000004</v>
      </c>
      <c r="BJ290">
        <v>0</v>
      </c>
      <c r="BK290">
        <v>1.6719093251281194</v>
      </c>
      <c r="BL290">
        <v>5539142.2400000002</v>
      </c>
      <c r="BM290">
        <v>4867.75</v>
      </c>
      <c r="BN290">
        <v>5544009.9900000002</v>
      </c>
      <c r="BO290">
        <v>8.7801970212539243E-2</v>
      </c>
      <c r="BP290">
        <v>0.7406815870650969</v>
      </c>
      <c r="BQ290">
        <v>8</v>
      </c>
    </row>
    <row r="291" spans="1:69" x14ac:dyDescent="0.25">
      <c r="A291">
        <v>9</v>
      </c>
      <c r="B291" t="s">
        <v>102</v>
      </c>
      <c r="C291" t="s">
        <v>103</v>
      </c>
      <c r="D291" t="s">
        <v>104</v>
      </c>
      <c r="E291" t="s">
        <v>127</v>
      </c>
      <c r="F291" t="s">
        <v>66</v>
      </c>
      <c r="G291" t="s">
        <v>66</v>
      </c>
      <c r="H291" t="s">
        <v>26</v>
      </c>
      <c r="I291">
        <v>18949101.18</v>
      </c>
      <c r="J291">
        <v>279926209.19</v>
      </c>
      <c r="K291">
        <v>298875310.37</v>
      </c>
      <c r="L291">
        <v>93.659863989253083</v>
      </c>
      <c r="M291">
        <v>2.3604766685800023</v>
      </c>
      <c r="N291">
        <v>17989806.890000001</v>
      </c>
      <c r="O291">
        <v>0</v>
      </c>
      <c r="P291">
        <v>17989806.890000001</v>
      </c>
      <c r="Q291">
        <v>0</v>
      </c>
      <c r="R291">
        <v>9.9672616518929225</v>
      </c>
      <c r="S291">
        <v>959294.29</v>
      </c>
      <c r="T291">
        <v>23441.26</v>
      </c>
      <c r="U291">
        <v>982735.55</v>
      </c>
      <c r="V291">
        <v>2.3853070136721928</v>
      </c>
      <c r="W291">
        <v>4.7072874363064433E-2</v>
      </c>
      <c r="X291">
        <v>0</v>
      </c>
      <c r="Y291">
        <v>279902767.93000001</v>
      </c>
      <c r="Z291">
        <v>279902767.93000001</v>
      </c>
      <c r="AA291">
        <v>100</v>
      </c>
      <c r="AB291">
        <v>9.3787177109253772</v>
      </c>
      <c r="AC291">
        <v>0</v>
      </c>
      <c r="AD291">
        <v>0</v>
      </c>
      <c r="AE291">
        <v>0</v>
      </c>
      <c r="AG291">
        <v>0</v>
      </c>
      <c r="AH291">
        <v>0</v>
      </c>
      <c r="AI291">
        <v>0</v>
      </c>
      <c r="AJ291">
        <v>0</v>
      </c>
      <c r="AL291">
        <v>0</v>
      </c>
      <c r="AM291">
        <v>0</v>
      </c>
      <c r="AN291">
        <v>0</v>
      </c>
      <c r="AO291">
        <v>0</v>
      </c>
      <c r="AQ291">
        <v>0</v>
      </c>
      <c r="AR291">
        <v>0</v>
      </c>
      <c r="AS291">
        <v>0</v>
      </c>
      <c r="AT291">
        <v>0</v>
      </c>
      <c r="AV291">
        <v>0</v>
      </c>
      <c r="AW291">
        <v>0</v>
      </c>
      <c r="AX291">
        <v>0</v>
      </c>
      <c r="AY291">
        <v>0</v>
      </c>
      <c r="BA291">
        <v>0</v>
      </c>
      <c r="BB291">
        <v>0</v>
      </c>
      <c r="BC291">
        <v>0</v>
      </c>
      <c r="BD291">
        <v>0</v>
      </c>
      <c r="BF291">
        <v>0</v>
      </c>
      <c r="BG291">
        <v>0</v>
      </c>
      <c r="BH291">
        <v>0</v>
      </c>
      <c r="BI291">
        <v>0</v>
      </c>
      <c r="BK291">
        <v>0</v>
      </c>
      <c r="BL291">
        <v>0</v>
      </c>
      <c r="BM291">
        <v>0</v>
      </c>
      <c r="BN291">
        <v>0</v>
      </c>
      <c r="BP291">
        <v>0</v>
      </c>
      <c r="BQ291">
        <v>9</v>
      </c>
    </row>
    <row r="292" spans="1:69" x14ac:dyDescent="0.25">
      <c r="A292">
        <v>10</v>
      </c>
      <c r="B292" t="s">
        <v>102</v>
      </c>
      <c r="C292" t="s">
        <v>103</v>
      </c>
      <c r="D292" t="s">
        <v>104</v>
      </c>
      <c r="E292" t="s">
        <v>127</v>
      </c>
      <c r="F292" t="s">
        <v>66</v>
      </c>
      <c r="G292" t="s">
        <v>66</v>
      </c>
      <c r="H292" t="s">
        <v>28</v>
      </c>
      <c r="I292">
        <v>172569528.00999999</v>
      </c>
      <c r="J292">
        <v>174228.7</v>
      </c>
      <c r="K292">
        <v>172743756.70999998</v>
      </c>
      <c r="L292">
        <v>0.10085962197319405</v>
      </c>
      <c r="M292">
        <v>1.3643067634192387</v>
      </c>
      <c r="N292">
        <v>196569.41</v>
      </c>
      <c r="O292">
        <v>0</v>
      </c>
      <c r="P292">
        <v>196569.41</v>
      </c>
      <c r="Q292">
        <v>0</v>
      </c>
      <c r="R292">
        <v>0.10890938152967673</v>
      </c>
      <c r="S292">
        <v>159453.85</v>
      </c>
      <c r="T292">
        <v>0</v>
      </c>
      <c r="U292">
        <v>159453.85</v>
      </c>
      <c r="V292">
        <v>0</v>
      </c>
      <c r="W292">
        <v>7.6378137004984928E-3</v>
      </c>
      <c r="X292">
        <v>0</v>
      </c>
      <c r="Y292">
        <v>0</v>
      </c>
      <c r="Z292">
        <v>0</v>
      </c>
      <c r="AB292">
        <v>0</v>
      </c>
      <c r="AC292">
        <v>220101.22</v>
      </c>
      <c r="AD292">
        <v>0</v>
      </c>
      <c r="AE292">
        <v>220101.22</v>
      </c>
      <c r="AF292">
        <v>0</v>
      </c>
      <c r="AG292">
        <v>7.5385061249542931E-2</v>
      </c>
      <c r="AH292">
        <v>322602.65000000002</v>
      </c>
      <c r="AI292">
        <v>0</v>
      </c>
      <c r="AJ292">
        <v>322602.65000000002</v>
      </c>
      <c r="AK292">
        <v>0</v>
      </c>
      <c r="AL292">
        <v>9.5751958743655469E-3</v>
      </c>
      <c r="AM292">
        <v>369356.09</v>
      </c>
      <c r="AN292">
        <v>0</v>
      </c>
      <c r="AO292">
        <v>369356.09</v>
      </c>
      <c r="AP292">
        <v>0</v>
      </c>
      <c r="AQ292">
        <v>0.5829963329941138</v>
      </c>
      <c r="AR292">
        <v>6416602.1900000004</v>
      </c>
      <c r="AS292">
        <v>0</v>
      </c>
      <c r="AT292">
        <v>6416602.1900000004</v>
      </c>
      <c r="AU292">
        <v>0</v>
      </c>
      <c r="AV292">
        <v>4.8786692104698917</v>
      </c>
      <c r="AW292">
        <v>164380628.03</v>
      </c>
      <c r="AX292">
        <v>174228.7</v>
      </c>
      <c r="AY292">
        <v>164554856.72999999</v>
      </c>
      <c r="AZ292">
        <v>0.10587879535264812</v>
      </c>
      <c r="BA292">
        <v>6.273604793584096</v>
      </c>
      <c r="BB292">
        <v>0</v>
      </c>
      <c r="BC292">
        <v>0</v>
      </c>
      <c r="BD292">
        <v>0</v>
      </c>
      <c r="BF292">
        <v>0</v>
      </c>
      <c r="BG292">
        <v>343222.12</v>
      </c>
      <c r="BH292">
        <v>0</v>
      </c>
      <c r="BI292">
        <v>343222.12</v>
      </c>
      <c r="BJ292">
        <v>0</v>
      </c>
      <c r="BK292">
        <v>0.12014163385157425</v>
      </c>
      <c r="BL292">
        <v>160992.45000000001</v>
      </c>
      <c r="BM292">
        <v>0</v>
      </c>
      <c r="BN292">
        <v>160992.45000000001</v>
      </c>
      <c r="BO292">
        <v>0</v>
      </c>
      <c r="BP292">
        <v>2.1508645111856711E-2</v>
      </c>
      <c r="BQ292">
        <v>10</v>
      </c>
    </row>
    <row r="293" spans="1:69" x14ac:dyDescent="0.25">
      <c r="A293">
        <v>11</v>
      </c>
      <c r="B293" t="s">
        <v>102</v>
      </c>
      <c r="C293" t="s">
        <v>103</v>
      </c>
      <c r="D293" t="s">
        <v>104</v>
      </c>
      <c r="E293" t="s">
        <v>127</v>
      </c>
      <c r="F293" t="s">
        <v>66</v>
      </c>
      <c r="G293" t="s">
        <v>66</v>
      </c>
      <c r="H293" t="s">
        <v>29</v>
      </c>
      <c r="I293">
        <v>142151874.94</v>
      </c>
      <c r="J293">
        <v>1012995.75</v>
      </c>
      <c r="K293">
        <v>143164870.69</v>
      </c>
      <c r="L293">
        <v>0.70757284599060322</v>
      </c>
      <c r="M293">
        <v>1.1306967330478395</v>
      </c>
      <c r="N293">
        <v>0</v>
      </c>
      <c r="O293">
        <v>0</v>
      </c>
      <c r="P293">
        <v>0</v>
      </c>
      <c r="R293">
        <v>0</v>
      </c>
      <c r="S293">
        <v>10969945.25</v>
      </c>
      <c r="T293">
        <v>23479.83</v>
      </c>
      <c r="U293">
        <v>10993425.08</v>
      </c>
      <c r="V293">
        <v>0.21358066143295171</v>
      </c>
      <c r="W293">
        <v>0.52658328846514357</v>
      </c>
      <c r="X293">
        <v>0</v>
      </c>
      <c r="Y293">
        <v>27264.35</v>
      </c>
      <c r="Z293">
        <v>27264.35</v>
      </c>
      <c r="AA293">
        <v>100</v>
      </c>
      <c r="AB293">
        <v>9.135481014100463E-4</v>
      </c>
      <c r="AC293">
        <v>2586.16</v>
      </c>
      <c r="AD293">
        <v>0</v>
      </c>
      <c r="AE293">
        <v>2586.16</v>
      </c>
      <c r="AF293">
        <v>0</v>
      </c>
      <c r="AG293">
        <v>8.8576442239219732E-4</v>
      </c>
      <c r="AH293">
        <v>13202197.42</v>
      </c>
      <c r="AI293">
        <v>552490.25</v>
      </c>
      <c r="AJ293">
        <v>13754687.67</v>
      </c>
      <c r="AK293">
        <v>4.0167415157308328</v>
      </c>
      <c r="AL293">
        <v>0.40825401970805464</v>
      </c>
      <c r="AM293">
        <v>82378.44</v>
      </c>
      <c r="AN293">
        <v>0</v>
      </c>
      <c r="AO293">
        <v>82378.44</v>
      </c>
      <c r="AP293">
        <v>0</v>
      </c>
      <c r="AQ293">
        <v>0.13002717360846985</v>
      </c>
      <c r="AR293">
        <v>55129.83</v>
      </c>
      <c r="AS293">
        <v>694.21</v>
      </c>
      <c r="AT293">
        <v>55824.04</v>
      </c>
      <c r="AU293">
        <v>1.2435681831698315</v>
      </c>
      <c r="AV293">
        <v>4.2444118723220965E-2</v>
      </c>
      <c r="AW293">
        <v>105868815.39</v>
      </c>
      <c r="AX293">
        <v>403012.47</v>
      </c>
      <c r="AY293">
        <v>106271827.86</v>
      </c>
      <c r="AZ293">
        <v>0.37922794602810361</v>
      </c>
      <c r="BA293">
        <v>4.0515817152657307</v>
      </c>
      <c r="BB293">
        <v>0</v>
      </c>
      <c r="BC293">
        <v>0</v>
      </c>
      <c r="BD293">
        <v>0</v>
      </c>
      <c r="BF293">
        <v>0</v>
      </c>
      <c r="BG293">
        <v>6448848.04</v>
      </c>
      <c r="BH293">
        <v>5218.72</v>
      </c>
      <c r="BI293">
        <v>6454066.7599999998</v>
      </c>
      <c r="BJ293">
        <v>8.0859405303083665E-2</v>
      </c>
      <c r="BK293">
        <v>2.2591845931536585</v>
      </c>
      <c r="BL293">
        <v>5521974.4100000001</v>
      </c>
      <c r="BM293">
        <v>835.92</v>
      </c>
      <c r="BN293">
        <v>5522810.3300000001</v>
      </c>
      <c r="BO293">
        <v>1.5135772370440973E-2</v>
      </c>
      <c r="BP293">
        <v>0.73784930540572702</v>
      </c>
      <c r="BQ293">
        <v>11</v>
      </c>
    </row>
    <row r="294" spans="1:69" x14ac:dyDescent="0.25">
      <c r="A294">
        <v>12</v>
      </c>
      <c r="B294" t="s">
        <v>102</v>
      </c>
      <c r="C294" t="s">
        <v>103</v>
      </c>
      <c r="D294" t="s">
        <v>104</v>
      </c>
      <c r="E294" t="s">
        <v>127</v>
      </c>
      <c r="F294" t="s">
        <v>66</v>
      </c>
      <c r="G294" t="s">
        <v>66</v>
      </c>
      <c r="H294" t="s">
        <v>828</v>
      </c>
      <c r="I294">
        <v>110298441.8</v>
      </c>
      <c r="J294">
        <v>0</v>
      </c>
      <c r="K294">
        <v>110298441.8</v>
      </c>
      <c r="L294">
        <v>0</v>
      </c>
      <c r="M294">
        <v>0.87112213493752322</v>
      </c>
      <c r="N294">
        <v>466245.96</v>
      </c>
      <c r="O294">
        <v>0</v>
      </c>
      <c r="P294">
        <v>466245.96</v>
      </c>
      <c r="Q294">
        <v>0</v>
      </c>
      <c r="R294">
        <v>0.25832381113780828</v>
      </c>
      <c r="S294">
        <v>0</v>
      </c>
      <c r="T294">
        <v>0</v>
      </c>
      <c r="U294">
        <v>0</v>
      </c>
      <c r="W294">
        <v>0</v>
      </c>
      <c r="X294">
        <v>0</v>
      </c>
      <c r="Y294">
        <v>0</v>
      </c>
      <c r="Z294">
        <v>0</v>
      </c>
      <c r="AB294">
        <v>0</v>
      </c>
      <c r="AC294">
        <v>121286.09</v>
      </c>
      <c r="AD294">
        <v>0</v>
      </c>
      <c r="AE294">
        <v>121286.09</v>
      </c>
      <c r="AF294">
        <v>0</v>
      </c>
      <c r="AG294">
        <v>4.1540702606589715E-2</v>
      </c>
      <c r="AH294">
        <v>5783359.0099999998</v>
      </c>
      <c r="AI294">
        <v>0</v>
      </c>
      <c r="AJ294">
        <v>5783359.0099999998</v>
      </c>
      <c r="AK294">
        <v>0</v>
      </c>
      <c r="AL294">
        <v>0.17165635599250909</v>
      </c>
      <c r="AM294">
        <v>65193.97</v>
      </c>
      <c r="AN294">
        <v>0</v>
      </c>
      <c r="AO294">
        <v>65193.97</v>
      </c>
      <c r="AP294">
        <v>0</v>
      </c>
      <c r="AQ294">
        <v>0.10290298839617959</v>
      </c>
      <c r="AR294">
        <v>0</v>
      </c>
      <c r="AS294">
        <v>0</v>
      </c>
      <c r="AT294">
        <v>0</v>
      </c>
      <c r="AV294">
        <v>0</v>
      </c>
      <c r="AW294">
        <v>42374776.549999997</v>
      </c>
      <c r="AX294">
        <v>0</v>
      </c>
      <c r="AY294">
        <v>42374776.549999997</v>
      </c>
      <c r="AZ294">
        <v>0</v>
      </c>
      <c r="BA294">
        <v>1.615525707195181</v>
      </c>
      <c r="BB294">
        <v>0</v>
      </c>
      <c r="BC294">
        <v>0</v>
      </c>
      <c r="BD294">
        <v>0</v>
      </c>
      <c r="BF294">
        <v>0</v>
      </c>
      <c r="BG294">
        <v>50991762.079999998</v>
      </c>
      <c r="BH294">
        <v>0</v>
      </c>
      <c r="BI294">
        <v>50991762.079999998</v>
      </c>
      <c r="BJ294">
        <v>0</v>
      </c>
      <c r="BK294">
        <v>17.849180610101552</v>
      </c>
      <c r="BL294">
        <v>10495818.140000001</v>
      </c>
      <c r="BM294">
        <v>0</v>
      </c>
      <c r="BN294">
        <v>10495818.140000001</v>
      </c>
      <c r="BO294">
        <v>0</v>
      </c>
      <c r="BP294">
        <v>1.4022448104358183</v>
      </c>
      <c r="BQ294">
        <v>12</v>
      </c>
    </row>
    <row r="295" spans="1:69" x14ac:dyDescent="0.25">
      <c r="A295">
        <v>13</v>
      </c>
      <c r="B295" t="s">
        <v>102</v>
      </c>
      <c r="C295" t="s">
        <v>103</v>
      </c>
      <c r="D295" t="s">
        <v>104</v>
      </c>
      <c r="E295" t="s">
        <v>127</v>
      </c>
      <c r="F295" t="s">
        <v>66</v>
      </c>
      <c r="G295" t="s">
        <v>66</v>
      </c>
      <c r="H295" t="s">
        <v>30</v>
      </c>
      <c r="I295">
        <v>107504976.06</v>
      </c>
      <c r="J295">
        <v>127886.02</v>
      </c>
      <c r="K295">
        <v>107632862.08000001</v>
      </c>
      <c r="L295">
        <v>0.1188168906118528</v>
      </c>
      <c r="M295">
        <v>0.85006974780821976</v>
      </c>
      <c r="N295">
        <v>0</v>
      </c>
      <c r="O295">
        <v>0</v>
      </c>
      <c r="P295">
        <v>0</v>
      </c>
      <c r="R295">
        <v>0</v>
      </c>
      <c r="S295">
        <v>29318013.739999998</v>
      </c>
      <c r="T295">
        <v>127886.02</v>
      </c>
      <c r="U295">
        <v>29445899.759999998</v>
      </c>
      <c r="V295">
        <v>0.43430841319959723</v>
      </c>
      <c r="W295">
        <v>1.4104538498784023</v>
      </c>
      <c r="X295">
        <v>0</v>
      </c>
      <c r="Y295">
        <v>0</v>
      </c>
      <c r="Z295">
        <v>0</v>
      </c>
      <c r="AB295">
        <v>0</v>
      </c>
      <c r="AC295">
        <v>0</v>
      </c>
      <c r="AD295">
        <v>0</v>
      </c>
      <c r="AE295">
        <v>0</v>
      </c>
      <c r="AG295">
        <v>0</v>
      </c>
      <c r="AH295">
        <v>14777627.619999999</v>
      </c>
      <c r="AI295">
        <v>0</v>
      </c>
      <c r="AJ295">
        <v>14777627.619999999</v>
      </c>
      <c r="AK295">
        <v>0</v>
      </c>
      <c r="AL295">
        <v>0.43861598477239522</v>
      </c>
      <c r="AM295">
        <v>0</v>
      </c>
      <c r="AN295">
        <v>0</v>
      </c>
      <c r="AO295">
        <v>0</v>
      </c>
      <c r="AQ295">
        <v>0</v>
      </c>
      <c r="AR295">
        <v>89945.23</v>
      </c>
      <c r="AS295">
        <v>0</v>
      </c>
      <c r="AT295">
        <v>89945.23</v>
      </c>
      <c r="AU295">
        <v>0</v>
      </c>
      <c r="AV295">
        <v>6.8387132509711152E-2</v>
      </c>
      <c r="AW295">
        <v>56593021.200000003</v>
      </c>
      <c r="AX295">
        <v>0</v>
      </c>
      <c r="AY295">
        <v>56593021.200000003</v>
      </c>
      <c r="AZ295">
        <v>0</v>
      </c>
      <c r="BA295">
        <v>2.1575920403630278</v>
      </c>
      <c r="BB295">
        <v>0</v>
      </c>
      <c r="BC295">
        <v>0</v>
      </c>
      <c r="BD295">
        <v>0</v>
      </c>
      <c r="BF295">
        <v>0</v>
      </c>
      <c r="BG295">
        <v>3058323.93</v>
      </c>
      <c r="BH295">
        <v>0</v>
      </c>
      <c r="BI295">
        <v>3058323.93</v>
      </c>
      <c r="BJ295">
        <v>0</v>
      </c>
      <c r="BK295">
        <v>1.0705371605931679</v>
      </c>
      <c r="BL295">
        <v>3668044.34</v>
      </c>
      <c r="BM295">
        <v>0</v>
      </c>
      <c r="BN295">
        <v>3668044.34</v>
      </c>
      <c r="BO295">
        <v>0</v>
      </c>
      <c r="BP295">
        <v>0.49005194941511021</v>
      </c>
      <c r="BQ295">
        <v>13</v>
      </c>
    </row>
    <row r="296" spans="1:69" x14ac:dyDescent="0.25">
      <c r="A296">
        <v>14</v>
      </c>
      <c r="B296" t="s">
        <v>102</v>
      </c>
      <c r="C296" t="s">
        <v>103</v>
      </c>
      <c r="D296" t="s">
        <v>104</v>
      </c>
      <c r="E296" t="s">
        <v>127</v>
      </c>
      <c r="F296" t="s">
        <v>66</v>
      </c>
      <c r="G296" t="s">
        <v>66</v>
      </c>
      <c r="H296" t="s">
        <v>31</v>
      </c>
      <c r="I296">
        <v>96045639.219999999</v>
      </c>
      <c r="J296">
        <v>0</v>
      </c>
      <c r="K296">
        <v>96045639.219999999</v>
      </c>
      <c r="L296">
        <v>0</v>
      </c>
      <c r="M296">
        <v>0.75855543309013018</v>
      </c>
      <c r="N296">
        <v>0</v>
      </c>
      <c r="O296">
        <v>0</v>
      </c>
      <c r="P296">
        <v>0</v>
      </c>
      <c r="R296">
        <v>0</v>
      </c>
      <c r="S296">
        <v>12827.75</v>
      </c>
      <c r="T296">
        <v>0</v>
      </c>
      <c r="U296">
        <v>12827.75</v>
      </c>
      <c r="V296">
        <v>0</v>
      </c>
      <c r="W296">
        <v>6.144471563187063E-4</v>
      </c>
      <c r="X296">
        <v>0</v>
      </c>
      <c r="Y296">
        <v>0</v>
      </c>
      <c r="Z296">
        <v>0</v>
      </c>
      <c r="AB296">
        <v>0</v>
      </c>
      <c r="AC296">
        <v>0</v>
      </c>
      <c r="AD296">
        <v>0</v>
      </c>
      <c r="AE296">
        <v>0</v>
      </c>
      <c r="AG296">
        <v>0</v>
      </c>
      <c r="AH296">
        <v>153503.20000000001</v>
      </c>
      <c r="AI296">
        <v>0</v>
      </c>
      <c r="AJ296">
        <v>153503.20000000001</v>
      </c>
      <c r="AK296">
        <v>0</v>
      </c>
      <c r="AL296">
        <v>4.5561411455916729E-3</v>
      </c>
      <c r="AM296">
        <v>0</v>
      </c>
      <c r="AN296">
        <v>0</v>
      </c>
      <c r="AO296">
        <v>0</v>
      </c>
      <c r="AQ296">
        <v>0</v>
      </c>
      <c r="AR296">
        <v>837378.02</v>
      </c>
      <c r="AS296">
        <v>0</v>
      </c>
      <c r="AT296">
        <v>837378.02</v>
      </c>
      <c r="AU296">
        <v>0</v>
      </c>
      <c r="AV296">
        <v>0.63667502561791833</v>
      </c>
      <c r="AW296">
        <v>91557242.140000001</v>
      </c>
      <c r="AX296">
        <v>0</v>
      </c>
      <c r="AY296">
        <v>91557242.140000001</v>
      </c>
      <c r="AZ296">
        <v>0</v>
      </c>
      <c r="BA296">
        <v>3.4905925269608042</v>
      </c>
      <c r="BB296">
        <v>0</v>
      </c>
      <c r="BC296">
        <v>0</v>
      </c>
      <c r="BD296">
        <v>0</v>
      </c>
      <c r="BF296">
        <v>0</v>
      </c>
      <c r="BG296">
        <v>2935708.8</v>
      </c>
      <c r="BH296">
        <v>0</v>
      </c>
      <c r="BI296">
        <v>2935708.8</v>
      </c>
      <c r="BJ296">
        <v>0</v>
      </c>
      <c r="BK296">
        <v>1.0276169022685497</v>
      </c>
      <c r="BL296">
        <v>548979.31000000006</v>
      </c>
      <c r="BM296">
        <v>0</v>
      </c>
      <c r="BN296">
        <v>548979.31000000006</v>
      </c>
      <c r="BO296">
        <v>0</v>
      </c>
      <c r="BP296">
        <v>7.3343819244579292E-2</v>
      </c>
      <c r="BQ296">
        <v>14</v>
      </c>
    </row>
    <row r="297" spans="1:69" x14ac:dyDescent="0.25">
      <c r="A297">
        <v>15</v>
      </c>
      <c r="B297" t="s">
        <v>102</v>
      </c>
      <c r="C297" t="s">
        <v>103</v>
      </c>
      <c r="D297" t="s">
        <v>104</v>
      </c>
      <c r="E297" t="s">
        <v>127</v>
      </c>
      <c r="F297" t="s">
        <v>66</v>
      </c>
      <c r="G297" t="s">
        <v>66</v>
      </c>
      <c r="H297" t="s">
        <v>829</v>
      </c>
      <c r="I297">
        <v>38884482.100000001</v>
      </c>
      <c r="J297">
        <v>49186327.420000002</v>
      </c>
      <c r="K297">
        <v>88070809.519999996</v>
      </c>
      <c r="L297">
        <v>55.848615095141461</v>
      </c>
      <c r="M297">
        <v>0.69557130964599312</v>
      </c>
      <c r="N297">
        <v>0</v>
      </c>
      <c r="O297">
        <v>0</v>
      </c>
      <c r="P297">
        <v>0</v>
      </c>
      <c r="R297">
        <v>0</v>
      </c>
      <c r="S297">
        <v>658849.46</v>
      </c>
      <c r="T297">
        <v>48975123.289999999</v>
      </c>
      <c r="U297">
        <v>49633972.75</v>
      </c>
      <c r="V297">
        <v>98.672583669015296</v>
      </c>
      <c r="W297">
        <v>2.3774592904474798</v>
      </c>
      <c r="X297">
        <v>423548.03</v>
      </c>
      <c r="Y297">
        <v>6000</v>
      </c>
      <c r="Z297">
        <v>429548.03</v>
      </c>
      <c r="AA297">
        <v>1.3968170218357188</v>
      </c>
      <c r="AB297">
        <v>1.4392889882609547E-2</v>
      </c>
      <c r="AC297">
        <v>9397.52</v>
      </c>
      <c r="AD297">
        <v>0</v>
      </c>
      <c r="AE297">
        <v>9397.52</v>
      </c>
      <c r="AF297">
        <v>0</v>
      </c>
      <c r="AG297">
        <v>3.2186673967268546E-3</v>
      </c>
      <c r="AH297">
        <v>1020636.91</v>
      </c>
      <c r="AI297">
        <v>198204.13</v>
      </c>
      <c r="AJ297">
        <v>1218841.04</v>
      </c>
      <c r="AK297">
        <v>16.261688234587176</v>
      </c>
      <c r="AL297">
        <v>3.6176521481504915E-2</v>
      </c>
      <c r="AM297">
        <v>0</v>
      </c>
      <c r="AN297">
        <v>0</v>
      </c>
      <c r="AO297">
        <v>0</v>
      </c>
      <c r="AQ297">
        <v>0</v>
      </c>
      <c r="AR297">
        <v>45340.43</v>
      </c>
      <c r="AS297">
        <v>0</v>
      </c>
      <c r="AT297">
        <v>45340.43</v>
      </c>
      <c r="AU297">
        <v>0</v>
      </c>
      <c r="AV297">
        <v>3.4473223254388063E-2</v>
      </c>
      <c r="AW297">
        <v>5260667.82</v>
      </c>
      <c r="AX297">
        <v>2000</v>
      </c>
      <c r="AY297">
        <v>5262667.82</v>
      </c>
      <c r="AZ297">
        <v>3.8003538669100341E-2</v>
      </c>
      <c r="BA297">
        <v>0.20063763974323121</v>
      </c>
      <c r="BB297">
        <v>0</v>
      </c>
      <c r="BC297">
        <v>0</v>
      </c>
      <c r="BD297">
        <v>0</v>
      </c>
      <c r="BF297">
        <v>0</v>
      </c>
      <c r="BG297">
        <v>30090736.219999999</v>
      </c>
      <c r="BH297">
        <v>5000</v>
      </c>
      <c r="BI297">
        <v>30095736.219999999</v>
      </c>
      <c r="BJ297">
        <v>1.6613649067927672E-2</v>
      </c>
      <c r="BK297">
        <v>10.534725796335042</v>
      </c>
      <c r="BL297">
        <v>1375305.71</v>
      </c>
      <c r="BM297">
        <v>0</v>
      </c>
      <c r="BN297">
        <v>1375305.71</v>
      </c>
      <c r="BO297">
        <v>0</v>
      </c>
      <c r="BP297">
        <v>0.18374130238219319</v>
      </c>
      <c r="BQ297">
        <v>15</v>
      </c>
    </row>
    <row r="298" spans="1:69" x14ac:dyDescent="0.25">
      <c r="A298">
        <v>16</v>
      </c>
      <c r="B298" t="s">
        <v>102</v>
      </c>
      <c r="C298" t="s">
        <v>103</v>
      </c>
      <c r="D298" t="s">
        <v>104</v>
      </c>
      <c r="E298" t="s">
        <v>127</v>
      </c>
      <c r="F298" t="s">
        <v>66</v>
      </c>
      <c r="G298" t="s">
        <v>66</v>
      </c>
      <c r="H298" t="s">
        <v>32</v>
      </c>
      <c r="I298">
        <v>84308676.99000001</v>
      </c>
      <c r="J298">
        <v>0</v>
      </c>
      <c r="K298">
        <v>84308676.99000001</v>
      </c>
      <c r="L298">
        <v>0</v>
      </c>
      <c r="M298">
        <v>0.66585849713505973</v>
      </c>
      <c r="N298">
        <v>0</v>
      </c>
      <c r="O298">
        <v>0</v>
      </c>
      <c r="P298">
        <v>0</v>
      </c>
      <c r="R298">
        <v>0</v>
      </c>
      <c r="S298">
        <v>1521.95</v>
      </c>
      <c r="T298">
        <v>0</v>
      </c>
      <c r="U298">
        <v>1521.95</v>
      </c>
      <c r="V298">
        <v>0</v>
      </c>
      <c r="W298">
        <v>7.2901159561049674E-5</v>
      </c>
      <c r="X298">
        <v>0</v>
      </c>
      <c r="Y298">
        <v>0</v>
      </c>
      <c r="Z298">
        <v>0</v>
      </c>
      <c r="AB298">
        <v>0</v>
      </c>
      <c r="AC298">
        <v>0</v>
      </c>
      <c r="AD298">
        <v>0</v>
      </c>
      <c r="AE298">
        <v>0</v>
      </c>
      <c r="AG298">
        <v>0</v>
      </c>
      <c r="AH298">
        <v>523869.84</v>
      </c>
      <c r="AI298">
        <v>0</v>
      </c>
      <c r="AJ298">
        <v>523869.84</v>
      </c>
      <c r="AK298">
        <v>0</v>
      </c>
      <c r="AL298">
        <v>1.554902394841623E-2</v>
      </c>
      <c r="AM298">
        <v>0</v>
      </c>
      <c r="AN298">
        <v>0</v>
      </c>
      <c r="AO298">
        <v>0</v>
      </c>
      <c r="AQ298">
        <v>0</v>
      </c>
      <c r="AR298">
        <v>0</v>
      </c>
      <c r="AS298">
        <v>0</v>
      </c>
      <c r="AT298">
        <v>0</v>
      </c>
      <c r="AV298">
        <v>0</v>
      </c>
      <c r="AW298">
        <v>83670326.340000004</v>
      </c>
      <c r="AX298">
        <v>0</v>
      </c>
      <c r="AY298">
        <v>83670326.340000004</v>
      </c>
      <c r="AZ298">
        <v>0</v>
      </c>
      <c r="BA298">
        <v>3.1899062163120737</v>
      </c>
      <c r="BB298">
        <v>0</v>
      </c>
      <c r="BC298">
        <v>0</v>
      </c>
      <c r="BD298">
        <v>0</v>
      </c>
      <c r="BF298">
        <v>0</v>
      </c>
      <c r="BG298">
        <v>9000</v>
      </c>
      <c r="BH298">
        <v>0</v>
      </c>
      <c r="BI298">
        <v>9000</v>
      </c>
      <c r="BJ298">
        <v>0</v>
      </c>
      <c r="BK298">
        <v>3.1503642733287942E-3</v>
      </c>
      <c r="BL298">
        <v>103958.86</v>
      </c>
      <c r="BM298">
        <v>0</v>
      </c>
      <c r="BN298">
        <v>103958.86</v>
      </c>
      <c r="BO298">
        <v>0</v>
      </c>
      <c r="BP298">
        <v>1.3888938431418342E-2</v>
      </c>
      <c r="BQ298">
        <v>16</v>
      </c>
    </row>
    <row r="299" spans="1:69" x14ac:dyDescent="0.25">
      <c r="A299">
        <v>17</v>
      </c>
      <c r="B299" t="s">
        <v>102</v>
      </c>
      <c r="C299" t="s">
        <v>103</v>
      </c>
      <c r="D299" t="s">
        <v>104</v>
      </c>
      <c r="E299" t="s">
        <v>127</v>
      </c>
      <c r="F299" t="s">
        <v>66</v>
      </c>
      <c r="G299" t="s">
        <v>66</v>
      </c>
      <c r="H299" t="s">
        <v>33</v>
      </c>
      <c r="I299">
        <v>74477044.480000004</v>
      </c>
      <c r="J299">
        <v>615684.97000000009</v>
      </c>
      <c r="K299">
        <v>75092729.449999988</v>
      </c>
      <c r="L299">
        <v>0.81989957551076897</v>
      </c>
      <c r="M299">
        <v>0.59307219330790051</v>
      </c>
      <c r="N299">
        <v>10006.34</v>
      </c>
      <c r="O299">
        <v>0</v>
      </c>
      <c r="P299">
        <v>10006.34</v>
      </c>
      <c r="Q299">
        <v>0</v>
      </c>
      <c r="R299">
        <v>5.5440177633725692E-3</v>
      </c>
      <c r="S299">
        <v>347117.31</v>
      </c>
      <c r="T299">
        <v>0</v>
      </c>
      <c r="U299">
        <v>347117.31</v>
      </c>
      <c r="V299">
        <v>0</v>
      </c>
      <c r="W299">
        <v>1.6626863170743023E-2</v>
      </c>
      <c r="X299">
        <v>0</v>
      </c>
      <c r="Y299">
        <v>496631.79</v>
      </c>
      <c r="Z299">
        <v>496631.79</v>
      </c>
      <c r="AA299">
        <v>100</v>
      </c>
      <c r="AB299">
        <v>1.6640669183544548E-2</v>
      </c>
      <c r="AC299">
        <v>309608.34000000003</v>
      </c>
      <c r="AD299">
        <v>0</v>
      </c>
      <c r="AE299">
        <v>309608.34000000003</v>
      </c>
      <c r="AF299">
        <v>0</v>
      </c>
      <c r="AG299">
        <v>0.10604140983075566</v>
      </c>
      <c r="AH299">
        <v>9219542.5700000003</v>
      </c>
      <c r="AI299">
        <v>0</v>
      </c>
      <c r="AJ299">
        <v>9219542.5700000003</v>
      </c>
      <c r="AK299">
        <v>0</v>
      </c>
      <c r="AL299">
        <v>0.27364600377523718</v>
      </c>
      <c r="AM299">
        <v>2417497.66</v>
      </c>
      <c r="AN299">
        <v>0</v>
      </c>
      <c r="AO299">
        <v>2417497.66</v>
      </c>
      <c r="AP299">
        <v>0</v>
      </c>
      <c r="AQ299">
        <v>3.815808941452274</v>
      </c>
      <c r="AR299">
        <v>468787.54</v>
      </c>
      <c r="AS299">
        <v>0</v>
      </c>
      <c r="AT299">
        <v>468787.54</v>
      </c>
      <c r="AU299">
        <v>0</v>
      </c>
      <c r="AV299">
        <v>0.35642841334533826</v>
      </c>
      <c r="AW299">
        <v>47471020.170000002</v>
      </c>
      <c r="AX299">
        <v>118500</v>
      </c>
      <c r="AY299">
        <v>47589520.170000002</v>
      </c>
      <c r="AZ299">
        <v>0.24900440176049793</v>
      </c>
      <c r="BA299">
        <v>1.814336251118676</v>
      </c>
      <c r="BB299">
        <v>0</v>
      </c>
      <c r="BC299">
        <v>0</v>
      </c>
      <c r="BD299">
        <v>0</v>
      </c>
      <c r="BF299">
        <v>0</v>
      </c>
      <c r="BG299">
        <v>6590752.0700000003</v>
      </c>
      <c r="BH299">
        <v>0</v>
      </c>
      <c r="BI299">
        <v>6590752.0700000003</v>
      </c>
      <c r="BJ299">
        <v>0</v>
      </c>
      <c r="BK299">
        <v>2.3070299839661996</v>
      </c>
      <c r="BL299">
        <v>7642712.4800000004</v>
      </c>
      <c r="BM299">
        <v>553.17999999999995</v>
      </c>
      <c r="BN299">
        <v>7643265.6600000001</v>
      </c>
      <c r="BO299">
        <v>7.2374823093614661E-3</v>
      </c>
      <c r="BP299">
        <v>1.0211428459942142</v>
      </c>
      <c r="BQ299">
        <v>17</v>
      </c>
    </row>
    <row r="300" spans="1:69" x14ac:dyDescent="0.25">
      <c r="A300">
        <v>18</v>
      </c>
      <c r="B300" t="s">
        <v>102</v>
      </c>
      <c r="C300" t="s">
        <v>103</v>
      </c>
      <c r="D300" t="s">
        <v>104</v>
      </c>
      <c r="E300" t="s">
        <v>127</v>
      </c>
      <c r="F300" t="s">
        <v>66</v>
      </c>
      <c r="G300" t="s">
        <v>66</v>
      </c>
      <c r="H300" t="s">
        <v>35</v>
      </c>
      <c r="I300">
        <v>0</v>
      </c>
      <c r="J300">
        <v>62160841.899999999</v>
      </c>
      <c r="K300">
        <v>62160841.899999999</v>
      </c>
      <c r="L300">
        <v>100</v>
      </c>
      <c r="M300">
        <v>0.49093789922825409</v>
      </c>
      <c r="N300">
        <v>0</v>
      </c>
      <c r="O300">
        <v>0</v>
      </c>
      <c r="P300">
        <v>0</v>
      </c>
      <c r="R300">
        <v>0</v>
      </c>
      <c r="S300">
        <v>0</v>
      </c>
      <c r="T300">
        <v>0</v>
      </c>
      <c r="U300">
        <v>0</v>
      </c>
      <c r="W300">
        <v>0</v>
      </c>
      <c r="X300">
        <v>0</v>
      </c>
      <c r="Y300">
        <v>62160841.899999999</v>
      </c>
      <c r="Z300">
        <v>62160841.899999999</v>
      </c>
      <c r="AA300">
        <v>100</v>
      </c>
      <c r="AB300">
        <v>2.0828268086272019</v>
      </c>
      <c r="AC300">
        <v>0</v>
      </c>
      <c r="AD300">
        <v>0</v>
      </c>
      <c r="AE300">
        <v>0</v>
      </c>
      <c r="AG300">
        <v>0</v>
      </c>
      <c r="AH300">
        <v>0</v>
      </c>
      <c r="AI300">
        <v>0</v>
      </c>
      <c r="AJ300">
        <v>0</v>
      </c>
      <c r="AL300">
        <v>0</v>
      </c>
      <c r="AM300">
        <v>0</v>
      </c>
      <c r="AN300">
        <v>0</v>
      </c>
      <c r="AO300">
        <v>0</v>
      </c>
      <c r="AQ300">
        <v>0</v>
      </c>
      <c r="AR300">
        <v>0</v>
      </c>
      <c r="AS300">
        <v>0</v>
      </c>
      <c r="AT300">
        <v>0</v>
      </c>
      <c r="AV300">
        <v>0</v>
      </c>
      <c r="AW300">
        <v>0</v>
      </c>
      <c r="AX300">
        <v>0</v>
      </c>
      <c r="AY300">
        <v>0</v>
      </c>
      <c r="BA300">
        <v>0</v>
      </c>
      <c r="BB300">
        <v>0</v>
      </c>
      <c r="BC300">
        <v>0</v>
      </c>
      <c r="BD300">
        <v>0</v>
      </c>
      <c r="BF300">
        <v>0</v>
      </c>
      <c r="BG300">
        <v>0</v>
      </c>
      <c r="BH300">
        <v>0</v>
      </c>
      <c r="BI300">
        <v>0</v>
      </c>
      <c r="BK300">
        <v>0</v>
      </c>
      <c r="BL300">
        <v>0</v>
      </c>
      <c r="BM300">
        <v>0</v>
      </c>
      <c r="BN300">
        <v>0</v>
      </c>
      <c r="BP300">
        <v>0</v>
      </c>
      <c r="BQ300">
        <v>18</v>
      </c>
    </row>
    <row r="301" spans="1:69" x14ac:dyDescent="0.25">
      <c r="A301">
        <v>19</v>
      </c>
      <c r="B301" t="s">
        <v>102</v>
      </c>
      <c r="C301" t="s">
        <v>103</v>
      </c>
      <c r="D301" t="s">
        <v>104</v>
      </c>
      <c r="E301" t="s">
        <v>127</v>
      </c>
      <c r="F301" t="s">
        <v>66</v>
      </c>
      <c r="G301" t="s">
        <v>66</v>
      </c>
      <c r="H301" t="s">
        <v>34</v>
      </c>
      <c r="I301">
        <v>60955467.369999997</v>
      </c>
      <c r="J301">
        <v>0</v>
      </c>
      <c r="K301">
        <v>60955467.369999997</v>
      </c>
      <c r="L301">
        <v>0</v>
      </c>
      <c r="M301">
        <v>0.48141801466019385</v>
      </c>
      <c r="N301">
        <v>0</v>
      </c>
      <c r="O301">
        <v>0</v>
      </c>
      <c r="P301">
        <v>0</v>
      </c>
      <c r="R301">
        <v>0</v>
      </c>
      <c r="S301">
        <v>0</v>
      </c>
      <c r="T301">
        <v>0</v>
      </c>
      <c r="U301">
        <v>0</v>
      </c>
      <c r="W301">
        <v>0</v>
      </c>
      <c r="X301">
        <v>0</v>
      </c>
      <c r="Y301">
        <v>0</v>
      </c>
      <c r="Z301">
        <v>0</v>
      </c>
      <c r="AB301">
        <v>0</v>
      </c>
      <c r="AC301">
        <v>0</v>
      </c>
      <c r="AD301">
        <v>0</v>
      </c>
      <c r="AE301">
        <v>0</v>
      </c>
      <c r="AG301">
        <v>0</v>
      </c>
      <c r="AH301">
        <v>0</v>
      </c>
      <c r="AI301">
        <v>0</v>
      </c>
      <c r="AJ301">
        <v>0</v>
      </c>
      <c r="AL301">
        <v>0</v>
      </c>
      <c r="AM301">
        <v>0</v>
      </c>
      <c r="AN301">
        <v>0</v>
      </c>
      <c r="AO301">
        <v>0</v>
      </c>
      <c r="AQ301">
        <v>0</v>
      </c>
      <c r="AR301">
        <v>10862.07</v>
      </c>
      <c r="AS301">
        <v>0</v>
      </c>
      <c r="AT301">
        <v>10862.07</v>
      </c>
      <c r="AU301">
        <v>0</v>
      </c>
      <c r="AV301">
        <v>8.2586460718345849E-3</v>
      </c>
      <c r="AW301">
        <v>60944605.299999997</v>
      </c>
      <c r="AX301">
        <v>0</v>
      </c>
      <c r="AY301">
        <v>60944605.299999997</v>
      </c>
      <c r="AZ301">
        <v>0</v>
      </c>
      <c r="BA301">
        <v>2.3234948852376589</v>
      </c>
      <c r="BB301">
        <v>0</v>
      </c>
      <c r="BC301">
        <v>0</v>
      </c>
      <c r="BD301">
        <v>0</v>
      </c>
      <c r="BF301">
        <v>0</v>
      </c>
      <c r="BG301">
        <v>0</v>
      </c>
      <c r="BH301">
        <v>0</v>
      </c>
      <c r="BI301">
        <v>0</v>
      </c>
      <c r="BK301">
        <v>0</v>
      </c>
      <c r="BL301">
        <v>0</v>
      </c>
      <c r="BM301">
        <v>0</v>
      </c>
      <c r="BN301">
        <v>0</v>
      </c>
      <c r="BP301">
        <v>0</v>
      </c>
      <c r="BQ301">
        <v>19</v>
      </c>
    </row>
    <row r="302" spans="1:69" x14ac:dyDescent="0.25">
      <c r="A302">
        <v>20</v>
      </c>
      <c r="B302" t="s">
        <v>102</v>
      </c>
      <c r="C302" t="s">
        <v>103</v>
      </c>
      <c r="D302" t="s">
        <v>104</v>
      </c>
      <c r="E302" t="s">
        <v>127</v>
      </c>
      <c r="F302" t="s">
        <v>66</v>
      </c>
      <c r="G302" t="s">
        <v>66</v>
      </c>
      <c r="H302" t="s">
        <v>39</v>
      </c>
      <c r="I302">
        <v>60752930.32</v>
      </c>
      <c r="J302">
        <v>0</v>
      </c>
      <c r="K302">
        <v>60752930.32</v>
      </c>
      <c r="L302">
        <v>0</v>
      </c>
      <c r="M302">
        <v>0.47981840450686208</v>
      </c>
      <c r="N302">
        <v>7344.82</v>
      </c>
      <c r="O302">
        <v>0</v>
      </c>
      <c r="P302">
        <v>7344.82</v>
      </c>
      <c r="Q302">
        <v>0</v>
      </c>
      <c r="R302">
        <v>4.0694012544820694E-3</v>
      </c>
      <c r="S302">
        <v>3434310.39</v>
      </c>
      <c r="T302">
        <v>0</v>
      </c>
      <c r="U302">
        <v>3434310.39</v>
      </c>
      <c r="V302">
        <v>0</v>
      </c>
      <c r="W302">
        <v>0.16450291384313595</v>
      </c>
      <c r="X302">
        <v>0</v>
      </c>
      <c r="Y302">
        <v>0</v>
      </c>
      <c r="Z302">
        <v>0</v>
      </c>
      <c r="AB302">
        <v>0</v>
      </c>
      <c r="AC302">
        <v>0</v>
      </c>
      <c r="AD302">
        <v>0</v>
      </c>
      <c r="AE302">
        <v>0</v>
      </c>
      <c r="AG302">
        <v>0</v>
      </c>
      <c r="AH302">
        <v>7847568.5899999999</v>
      </c>
      <c r="AI302">
        <v>0</v>
      </c>
      <c r="AJ302">
        <v>7847568.5899999999</v>
      </c>
      <c r="AK302">
        <v>0</v>
      </c>
      <c r="AL302">
        <v>0.23292433086575282</v>
      </c>
      <c r="AM302">
        <v>301616.87</v>
      </c>
      <c r="AN302">
        <v>0</v>
      </c>
      <c r="AO302">
        <v>301616.87</v>
      </c>
      <c r="AP302">
        <v>0</v>
      </c>
      <c r="AQ302">
        <v>0.47607588974412829</v>
      </c>
      <c r="AR302">
        <v>85875</v>
      </c>
      <c r="AS302">
        <v>0</v>
      </c>
      <c r="AT302">
        <v>85875</v>
      </c>
      <c r="AU302">
        <v>0</v>
      </c>
      <c r="AV302">
        <v>6.5292456356734488E-2</v>
      </c>
      <c r="AW302">
        <v>38628537.079999998</v>
      </c>
      <c r="AX302">
        <v>0</v>
      </c>
      <c r="AY302">
        <v>38628537.079999998</v>
      </c>
      <c r="AZ302">
        <v>0</v>
      </c>
      <c r="BA302">
        <v>1.4727014456453169</v>
      </c>
      <c r="BB302">
        <v>0</v>
      </c>
      <c r="BC302">
        <v>0</v>
      </c>
      <c r="BD302">
        <v>0</v>
      </c>
      <c r="BF302">
        <v>0</v>
      </c>
      <c r="BG302">
        <v>808009.67</v>
      </c>
      <c r="BH302">
        <v>0</v>
      </c>
      <c r="BI302">
        <v>808009.67</v>
      </c>
      <c r="BJ302">
        <v>0</v>
      </c>
      <c r="BK302">
        <v>0.28283608854135434</v>
      </c>
      <c r="BL302">
        <v>9639667.9000000004</v>
      </c>
      <c r="BM302">
        <v>0</v>
      </c>
      <c r="BN302">
        <v>9639667.9000000004</v>
      </c>
      <c r="BO302">
        <v>0</v>
      </c>
      <c r="BP302">
        <v>1.2878628523092668</v>
      </c>
      <c r="BQ302">
        <v>20</v>
      </c>
    </row>
    <row r="303" spans="1:69" x14ac:dyDescent="0.25">
      <c r="A303">
        <v>21</v>
      </c>
      <c r="B303" t="s">
        <v>102</v>
      </c>
      <c r="C303" t="s">
        <v>103</v>
      </c>
      <c r="D303" t="s">
        <v>104</v>
      </c>
      <c r="E303" t="s">
        <v>127</v>
      </c>
      <c r="F303" t="s">
        <v>66</v>
      </c>
      <c r="G303" t="s">
        <v>66</v>
      </c>
      <c r="H303" t="s">
        <v>37</v>
      </c>
      <c r="I303">
        <v>60119946.649999999</v>
      </c>
      <c r="J303">
        <v>0</v>
      </c>
      <c r="K303">
        <v>60119946.649999999</v>
      </c>
      <c r="L303">
        <v>0</v>
      </c>
      <c r="M303">
        <v>0.47481918532486467</v>
      </c>
      <c r="N303">
        <v>0</v>
      </c>
      <c r="O303">
        <v>0</v>
      </c>
      <c r="P303">
        <v>0</v>
      </c>
      <c r="R303">
        <v>0</v>
      </c>
      <c r="S303">
        <v>60009985.299999997</v>
      </c>
      <c r="T303">
        <v>0</v>
      </c>
      <c r="U303">
        <v>60009985.299999997</v>
      </c>
      <c r="V303">
        <v>0</v>
      </c>
      <c r="W303">
        <v>2.8744686182933381</v>
      </c>
      <c r="X303">
        <v>0</v>
      </c>
      <c r="Y303">
        <v>0</v>
      </c>
      <c r="Z303">
        <v>0</v>
      </c>
      <c r="AB303">
        <v>0</v>
      </c>
      <c r="AC303">
        <v>0</v>
      </c>
      <c r="AD303">
        <v>0</v>
      </c>
      <c r="AE303">
        <v>0</v>
      </c>
      <c r="AG303">
        <v>0</v>
      </c>
      <c r="AH303">
        <v>0</v>
      </c>
      <c r="AI303">
        <v>0</v>
      </c>
      <c r="AJ303">
        <v>0</v>
      </c>
      <c r="AL303">
        <v>0</v>
      </c>
      <c r="AM303">
        <v>0</v>
      </c>
      <c r="AN303">
        <v>0</v>
      </c>
      <c r="AO303">
        <v>0</v>
      </c>
      <c r="AQ303">
        <v>0</v>
      </c>
      <c r="AR303">
        <v>0</v>
      </c>
      <c r="AS303">
        <v>0</v>
      </c>
      <c r="AT303">
        <v>0</v>
      </c>
      <c r="AV303">
        <v>0</v>
      </c>
      <c r="AW303">
        <v>0</v>
      </c>
      <c r="AX303">
        <v>0</v>
      </c>
      <c r="AY303">
        <v>0</v>
      </c>
      <c r="BA303">
        <v>0</v>
      </c>
      <c r="BB303">
        <v>0</v>
      </c>
      <c r="BC303">
        <v>0</v>
      </c>
      <c r="BD303">
        <v>0</v>
      </c>
      <c r="BF303">
        <v>0</v>
      </c>
      <c r="BG303">
        <v>109961.35</v>
      </c>
      <c r="BH303">
        <v>0</v>
      </c>
      <c r="BI303">
        <v>109961.35</v>
      </c>
      <c r="BJ303">
        <v>0</v>
      </c>
      <c r="BK303">
        <v>3.8490923165222582E-2</v>
      </c>
      <c r="BL303">
        <v>0</v>
      </c>
      <c r="BM303">
        <v>0</v>
      </c>
      <c r="BN303">
        <v>0</v>
      </c>
      <c r="BP303">
        <v>0</v>
      </c>
      <c r="BQ303">
        <v>21</v>
      </c>
    </row>
    <row r="304" spans="1:69" x14ac:dyDescent="0.25">
      <c r="A304">
        <v>22</v>
      </c>
      <c r="B304" t="s">
        <v>102</v>
      </c>
      <c r="C304" t="s">
        <v>103</v>
      </c>
      <c r="D304" t="s">
        <v>104</v>
      </c>
      <c r="E304" t="s">
        <v>127</v>
      </c>
      <c r="F304" t="s">
        <v>66</v>
      </c>
      <c r="G304" t="s">
        <v>66</v>
      </c>
      <c r="H304" t="s">
        <v>36</v>
      </c>
      <c r="I304">
        <v>601460.24</v>
      </c>
      <c r="J304">
        <v>58190186.020000003</v>
      </c>
      <c r="K304">
        <v>58791646.260000005</v>
      </c>
      <c r="L304">
        <v>98.976963092103063</v>
      </c>
      <c r="M304">
        <v>0.46432844898542225</v>
      </c>
      <c r="N304">
        <v>0</v>
      </c>
      <c r="O304">
        <v>0</v>
      </c>
      <c r="P304">
        <v>0</v>
      </c>
      <c r="R304">
        <v>0</v>
      </c>
      <c r="S304">
        <v>601460.24</v>
      </c>
      <c r="T304">
        <v>0</v>
      </c>
      <c r="U304">
        <v>601460.24</v>
      </c>
      <c r="V304">
        <v>0</v>
      </c>
      <c r="W304">
        <v>2.8809848500849066E-2</v>
      </c>
      <c r="X304">
        <v>0</v>
      </c>
      <c r="Y304">
        <v>58190186.020000003</v>
      </c>
      <c r="Z304">
        <v>58190186.020000003</v>
      </c>
      <c r="AA304">
        <v>100</v>
      </c>
      <c r="AB304">
        <v>1.9497818198221641</v>
      </c>
      <c r="AC304">
        <v>0</v>
      </c>
      <c r="AD304">
        <v>0</v>
      </c>
      <c r="AE304">
        <v>0</v>
      </c>
      <c r="AG304">
        <v>0</v>
      </c>
      <c r="AH304">
        <v>0</v>
      </c>
      <c r="AI304">
        <v>0</v>
      </c>
      <c r="AJ304">
        <v>0</v>
      </c>
      <c r="AL304">
        <v>0</v>
      </c>
      <c r="AM304">
        <v>0</v>
      </c>
      <c r="AN304">
        <v>0</v>
      </c>
      <c r="AO304">
        <v>0</v>
      </c>
      <c r="AQ304">
        <v>0</v>
      </c>
      <c r="AR304">
        <v>0</v>
      </c>
      <c r="AS304">
        <v>0</v>
      </c>
      <c r="AT304">
        <v>0</v>
      </c>
      <c r="AV304">
        <v>0</v>
      </c>
      <c r="AW304">
        <v>0</v>
      </c>
      <c r="AX304">
        <v>0</v>
      </c>
      <c r="AY304">
        <v>0</v>
      </c>
      <c r="BA304">
        <v>0</v>
      </c>
      <c r="BB304">
        <v>0</v>
      </c>
      <c r="BC304">
        <v>0</v>
      </c>
      <c r="BD304">
        <v>0</v>
      </c>
      <c r="BF304">
        <v>0</v>
      </c>
      <c r="BG304">
        <v>0</v>
      </c>
      <c r="BH304">
        <v>0</v>
      </c>
      <c r="BI304">
        <v>0</v>
      </c>
      <c r="BK304">
        <v>0</v>
      </c>
      <c r="BL304">
        <v>0</v>
      </c>
      <c r="BM304">
        <v>0</v>
      </c>
      <c r="BN304">
        <v>0</v>
      </c>
      <c r="BP304">
        <v>0</v>
      </c>
      <c r="BQ304">
        <v>22</v>
      </c>
    </row>
    <row r="305" spans="1:69" x14ac:dyDescent="0.25">
      <c r="A305">
        <v>23</v>
      </c>
      <c r="B305" t="s">
        <v>102</v>
      </c>
      <c r="C305" t="s">
        <v>103</v>
      </c>
      <c r="D305" t="s">
        <v>104</v>
      </c>
      <c r="E305" t="s">
        <v>127</v>
      </c>
      <c r="F305" t="s">
        <v>66</v>
      </c>
      <c r="G305" t="s">
        <v>66</v>
      </c>
      <c r="H305" t="s">
        <v>38</v>
      </c>
      <c r="I305">
        <v>2173536.91</v>
      </c>
      <c r="J305">
        <v>41859877.280000001</v>
      </c>
      <c r="K305">
        <v>44033414.190000005</v>
      </c>
      <c r="L305">
        <v>95.063891933018411</v>
      </c>
      <c r="M305">
        <v>0.34776993357109276</v>
      </c>
      <c r="N305">
        <v>0</v>
      </c>
      <c r="O305">
        <v>0</v>
      </c>
      <c r="P305">
        <v>0</v>
      </c>
      <c r="R305">
        <v>0</v>
      </c>
      <c r="S305">
        <v>2032498.81</v>
      </c>
      <c r="T305">
        <v>0</v>
      </c>
      <c r="U305">
        <v>2032498.81</v>
      </c>
      <c r="V305">
        <v>0</v>
      </c>
      <c r="W305">
        <v>9.7356365225831076E-2</v>
      </c>
      <c r="X305">
        <v>0</v>
      </c>
      <c r="Y305">
        <v>0</v>
      </c>
      <c r="Z305">
        <v>0</v>
      </c>
      <c r="AB305">
        <v>0</v>
      </c>
      <c r="AC305">
        <v>0</v>
      </c>
      <c r="AD305">
        <v>0</v>
      </c>
      <c r="AE305">
        <v>0</v>
      </c>
      <c r="AG305">
        <v>0</v>
      </c>
      <c r="AH305">
        <v>0</v>
      </c>
      <c r="AI305">
        <v>0</v>
      </c>
      <c r="AJ305">
        <v>0</v>
      </c>
      <c r="AL305">
        <v>0</v>
      </c>
      <c r="AM305">
        <v>0</v>
      </c>
      <c r="AN305">
        <v>0</v>
      </c>
      <c r="AO305">
        <v>0</v>
      </c>
      <c r="AQ305">
        <v>0</v>
      </c>
      <c r="AR305">
        <v>0</v>
      </c>
      <c r="AS305">
        <v>0</v>
      </c>
      <c r="AT305">
        <v>0</v>
      </c>
      <c r="AV305">
        <v>0</v>
      </c>
      <c r="AW305">
        <v>0</v>
      </c>
      <c r="AX305">
        <v>0</v>
      </c>
      <c r="AY305">
        <v>0</v>
      </c>
      <c r="BA305">
        <v>0</v>
      </c>
      <c r="BB305">
        <v>0</v>
      </c>
      <c r="BC305">
        <v>41859877.280000001</v>
      </c>
      <c r="BD305">
        <v>41859877.280000001</v>
      </c>
      <c r="BE305">
        <v>100</v>
      </c>
      <c r="BF305">
        <v>100</v>
      </c>
      <c r="BG305">
        <v>0</v>
      </c>
      <c r="BH305">
        <v>0</v>
      </c>
      <c r="BI305">
        <v>0</v>
      </c>
      <c r="BK305">
        <v>0</v>
      </c>
      <c r="BL305">
        <v>141038.1</v>
      </c>
      <c r="BM305">
        <v>0</v>
      </c>
      <c r="BN305">
        <v>141038.1</v>
      </c>
      <c r="BO305">
        <v>0</v>
      </c>
      <c r="BP305">
        <v>1.8842737284577988E-2</v>
      </c>
      <c r="BQ305">
        <v>23</v>
      </c>
    </row>
    <row r="306" spans="1:69" x14ac:dyDescent="0.25">
      <c r="A306">
        <v>24</v>
      </c>
      <c r="B306" t="s">
        <v>102</v>
      </c>
      <c r="C306" t="s">
        <v>103</v>
      </c>
      <c r="D306" t="s">
        <v>104</v>
      </c>
      <c r="E306" t="s">
        <v>127</v>
      </c>
      <c r="F306" t="s">
        <v>66</v>
      </c>
      <c r="G306" t="s">
        <v>66</v>
      </c>
      <c r="H306" t="s">
        <v>41</v>
      </c>
      <c r="I306">
        <v>34157988.240000002</v>
      </c>
      <c r="J306">
        <v>1270062.69</v>
      </c>
      <c r="K306">
        <v>35428050.93</v>
      </c>
      <c r="L306">
        <v>3.5849070345682716</v>
      </c>
      <c r="M306">
        <v>0.27980594158146038</v>
      </c>
      <c r="N306">
        <v>0</v>
      </c>
      <c r="O306">
        <v>0</v>
      </c>
      <c r="P306">
        <v>0</v>
      </c>
      <c r="R306">
        <v>0</v>
      </c>
      <c r="S306">
        <v>26793164.73</v>
      </c>
      <c r="T306">
        <v>0</v>
      </c>
      <c r="U306">
        <v>26793164.73</v>
      </c>
      <c r="V306">
        <v>0</v>
      </c>
      <c r="W306">
        <v>1.2833882697376515</v>
      </c>
      <c r="X306">
        <v>0</v>
      </c>
      <c r="Y306">
        <v>355976.37</v>
      </c>
      <c r="Z306">
        <v>355976.37</v>
      </c>
      <c r="AA306">
        <v>100</v>
      </c>
      <c r="AB306">
        <v>1.192772015325288E-2</v>
      </c>
      <c r="AC306">
        <v>0</v>
      </c>
      <c r="AD306">
        <v>0</v>
      </c>
      <c r="AE306">
        <v>0</v>
      </c>
      <c r="AG306">
        <v>0</v>
      </c>
      <c r="AH306">
        <v>6971007.29</v>
      </c>
      <c r="AI306">
        <v>914086.32</v>
      </c>
      <c r="AJ306">
        <v>7885093.6100000003</v>
      </c>
      <c r="AK306">
        <v>11.592586787311456</v>
      </c>
      <c r="AL306">
        <v>0.23403811408076819</v>
      </c>
      <c r="AM306">
        <v>0</v>
      </c>
      <c r="AN306">
        <v>0</v>
      </c>
      <c r="AO306">
        <v>0</v>
      </c>
      <c r="AQ306">
        <v>0</v>
      </c>
      <c r="AR306">
        <v>0</v>
      </c>
      <c r="AS306">
        <v>0</v>
      </c>
      <c r="AT306">
        <v>0</v>
      </c>
      <c r="AV306">
        <v>0</v>
      </c>
      <c r="AW306">
        <v>0</v>
      </c>
      <c r="AX306">
        <v>0</v>
      </c>
      <c r="AY306">
        <v>0</v>
      </c>
      <c r="BA306">
        <v>0</v>
      </c>
      <c r="BB306">
        <v>0</v>
      </c>
      <c r="BC306">
        <v>0</v>
      </c>
      <c r="BD306">
        <v>0</v>
      </c>
      <c r="BF306">
        <v>0</v>
      </c>
      <c r="BG306">
        <v>95439.81</v>
      </c>
      <c r="BH306">
        <v>0</v>
      </c>
      <c r="BI306">
        <v>95439.81</v>
      </c>
      <c r="BJ306">
        <v>0</v>
      </c>
      <c r="BK306">
        <v>3.3407796408587577E-2</v>
      </c>
      <c r="BL306">
        <v>298376.40999999997</v>
      </c>
      <c r="BM306">
        <v>0</v>
      </c>
      <c r="BN306">
        <v>298376.40999999997</v>
      </c>
      <c r="BO306">
        <v>0</v>
      </c>
      <c r="BP306">
        <v>3.9863188071489392E-2</v>
      </c>
      <c r="BQ306">
        <v>24</v>
      </c>
    </row>
    <row r="307" spans="1:69" x14ac:dyDescent="0.25">
      <c r="A307">
        <v>25</v>
      </c>
      <c r="B307" t="s">
        <v>102</v>
      </c>
      <c r="C307" t="s">
        <v>103</v>
      </c>
      <c r="D307" t="s">
        <v>104</v>
      </c>
      <c r="E307" t="s">
        <v>127</v>
      </c>
      <c r="F307" t="s">
        <v>66</v>
      </c>
      <c r="G307" t="s">
        <v>66</v>
      </c>
      <c r="H307" t="s">
        <v>40</v>
      </c>
      <c r="I307">
        <v>26312133.379999999</v>
      </c>
      <c r="J307">
        <v>0</v>
      </c>
      <c r="K307">
        <v>26312133.379999999</v>
      </c>
      <c r="L307">
        <v>0</v>
      </c>
      <c r="M307">
        <v>0.20780966104950424</v>
      </c>
      <c r="N307">
        <v>0</v>
      </c>
      <c r="O307">
        <v>0</v>
      </c>
      <c r="P307">
        <v>0</v>
      </c>
      <c r="R307">
        <v>0</v>
      </c>
      <c r="S307">
        <v>1422.41</v>
      </c>
      <c r="T307">
        <v>0</v>
      </c>
      <c r="U307">
        <v>1422.41</v>
      </c>
      <c r="V307">
        <v>0</v>
      </c>
      <c r="W307">
        <v>6.8133209613477894E-5</v>
      </c>
      <c r="X307">
        <v>0</v>
      </c>
      <c r="Y307">
        <v>0</v>
      </c>
      <c r="Z307">
        <v>0</v>
      </c>
      <c r="AB307">
        <v>0</v>
      </c>
      <c r="AC307">
        <v>27683.919999999998</v>
      </c>
      <c r="AD307">
        <v>0</v>
      </c>
      <c r="AE307">
        <v>27683.919999999998</v>
      </c>
      <c r="AF307">
        <v>0</v>
      </c>
      <c r="AG307">
        <v>9.4817920810590997E-3</v>
      </c>
      <c r="AH307">
        <v>1435308.49</v>
      </c>
      <c r="AI307">
        <v>0</v>
      </c>
      <c r="AJ307">
        <v>1435308.49</v>
      </c>
      <c r="AK307">
        <v>0</v>
      </c>
      <c r="AL307">
        <v>4.2601509726872495E-2</v>
      </c>
      <c r="AM307">
        <v>247582.93</v>
      </c>
      <c r="AN307">
        <v>0</v>
      </c>
      <c r="AO307">
        <v>247582.93</v>
      </c>
      <c r="AP307">
        <v>0</v>
      </c>
      <c r="AQ307">
        <v>0.39078803412159352</v>
      </c>
      <c r="AR307">
        <v>79752.990000000005</v>
      </c>
      <c r="AS307">
        <v>0</v>
      </c>
      <c r="AT307">
        <v>79752.990000000005</v>
      </c>
      <c r="AU307">
        <v>0</v>
      </c>
      <c r="AV307">
        <v>6.0637771399057731E-2</v>
      </c>
      <c r="AW307">
        <v>16210224.460000001</v>
      </c>
      <c r="AX307">
        <v>0</v>
      </c>
      <c r="AY307">
        <v>16210224.460000001</v>
      </c>
      <c r="AZ307">
        <v>0</v>
      </c>
      <c r="BA307">
        <v>0.61800996882269399</v>
      </c>
      <c r="BB307">
        <v>0</v>
      </c>
      <c r="BC307">
        <v>0</v>
      </c>
      <c r="BD307">
        <v>0</v>
      </c>
      <c r="BF307">
        <v>0</v>
      </c>
      <c r="BG307">
        <v>6804896.2999999998</v>
      </c>
      <c r="BH307">
        <v>0</v>
      </c>
      <c r="BI307">
        <v>6804896.2999999998</v>
      </c>
      <c r="BJ307">
        <v>0</v>
      </c>
      <c r="BK307">
        <v>2.3819891319141444</v>
      </c>
      <c r="BL307">
        <v>1505261.88</v>
      </c>
      <c r="BM307">
        <v>0</v>
      </c>
      <c r="BN307">
        <v>1505261.88</v>
      </c>
      <c r="BO307">
        <v>0</v>
      </c>
      <c r="BP307">
        <v>0.20110349011600381</v>
      </c>
      <c r="BQ307">
        <v>25</v>
      </c>
    </row>
    <row r="308" spans="1:69" x14ac:dyDescent="0.25">
      <c r="A308">
        <v>26</v>
      </c>
      <c r="B308" t="s">
        <v>102</v>
      </c>
      <c r="C308" t="s">
        <v>103</v>
      </c>
      <c r="D308" t="s">
        <v>104</v>
      </c>
      <c r="E308" t="s">
        <v>127</v>
      </c>
      <c r="F308" t="s">
        <v>66</v>
      </c>
      <c r="G308" t="s">
        <v>66</v>
      </c>
      <c r="H308" t="s">
        <v>43</v>
      </c>
      <c r="I308">
        <v>23389007.039999999</v>
      </c>
      <c r="J308">
        <v>37160</v>
      </c>
      <c r="K308">
        <v>23426167.039999999</v>
      </c>
      <c r="L308">
        <v>0.15862603530722541</v>
      </c>
      <c r="M308">
        <v>0.18501669028372295</v>
      </c>
      <c r="N308">
        <v>138975.9</v>
      </c>
      <c r="O308">
        <v>0</v>
      </c>
      <c r="P308">
        <v>138975.9</v>
      </c>
      <c r="Q308">
        <v>0</v>
      </c>
      <c r="R308">
        <v>7.6999668038532545E-2</v>
      </c>
      <c r="S308">
        <v>4156076.51</v>
      </c>
      <c r="T308">
        <v>0</v>
      </c>
      <c r="U308">
        <v>4156076.51</v>
      </c>
      <c r="V308">
        <v>0</v>
      </c>
      <c r="W308">
        <v>0.1990753945947242</v>
      </c>
      <c r="X308">
        <v>0</v>
      </c>
      <c r="Y308">
        <v>37160</v>
      </c>
      <c r="Z308">
        <v>37160</v>
      </c>
      <c r="AA308">
        <v>100</v>
      </c>
      <c r="AB308">
        <v>1.2451221998102768E-3</v>
      </c>
      <c r="AC308">
        <v>5549.83</v>
      </c>
      <c r="AD308">
        <v>0</v>
      </c>
      <c r="AE308">
        <v>5549.83</v>
      </c>
      <c r="AF308">
        <v>0</v>
      </c>
      <c r="AG308">
        <v>1.9008266945296844E-3</v>
      </c>
      <c r="AH308">
        <v>0</v>
      </c>
      <c r="AI308">
        <v>0</v>
      </c>
      <c r="AJ308">
        <v>0</v>
      </c>
      <c r="AL308">
        <v>0</v>
      </c>
      <c r="AM308">
        <v>0</v>
      </c>
      <c r="AN308">
        <v>0</v>
      </c>
      <c r="AO308">
        <v>0</v>
      </c>
      <c r="AQ308">
        <v>0</v>
      </c>
      <c r="AR308">
        <v>0</v>
      </c>
      <c r="AS308">
        <v>0</v>
      </c>
      <c r="AT308">
        <v>0</v>
      </c>
      <c r="AV308">
        <v>0</v>
      </c>
      <c r="AW308">
        <v>11736742.880000001</v>
      </c>
      <c r="AX308">
        <v>0</v>
      </c>
      <c r="AY308">
        <v>11736742.880000001</v>
      </c>
      <c r="AZ308">
        <v>0</v>
      </c>
      <c r="BA308">
        <v>0.44745981890918096</v>
      </c>
      <c r="BB308">
        <v>0</v>
      </c>
      <c r="BC308">
        <v>0</v>
      </c>
      <c r="BD308">
        <v>0</v>
      </c>
      <c r="BF308">
        <v>0</v>
      </c>
      <c r="BG308">
        <v>0</v>
      </c>
      <c r="BH308">
        <v>0</v>
      </c>
      <c r="BI308">
        <v>0</v>
      </c>
      <c r="BK308">
        <v>0</v>
      </c>
      <c r="BL308">
        <v>7351661.9199999999</v>
      </c>
      <c r="BM308">
        <v>0</v>
      </c>
      <c r="BN308">
        <v>7351661.9199999999</v>
      </c>
      <c r="BO308">
        <v>0</v>
      </c>
      <c r="BP308">
        <v>0.98218448889765386</v>
      </c>
      <c r="BQ308">
        <v>26</v>
      </c>
    </row>
    <row r="309" spans="1:69" x14ac:dyDescent="0.25">
      <c r="A309">
        <v>27</v>
      </c>
      <c r="B309" t="s">
        <v>102</v>
      </c>
      <c r="C309" t="s">
        <v>103</v>
      </c>
      <c r="D309" t="s">
        <v>104</v>
      </c>
      <c r="E309" t="s">
        <v>127</v>
      </c>
      <c r="F309" t="s">
        <v>66</v>
      </c>
      <c r="G309" t="s">
        <v>66</v>
      </c>
      <c r="H309" t="s">
        <v>44</v>
      </c>
      <c r="I309">
        <v>15616260.99</v>
      </c>
      <c r="J309">
        <v>5500000</v>
      </c>
      <c r="K309">
        <v>21116260.990000002</v>
      </c>
      <c r="L309">
        <v>26.046277807442461</v>
      </c>
      <c r="M309">
        <v>0.16677336556450556</v>
      </c>
      <c r="N309">
        <v>104396.55</v>
      </c>
      <c r="O309">
        <v>0</v>
      </c>
      <c r="P309">
        <v>104396.55</v>
      </c>
      <c r="Q309">
        <v>0</v>
      </c>
      <c r="R309">
        <v>5.7840961593830766E-2</v>
      </c>
      <c r="S309">
        <v>713882.03</v>
      </c>
      <c r="T309">
        <v>0</v>
      </c>
      <c r="U309">
        <v>713882.03</v>
      </c>
      <c r="V309">
        <v>0</v>
      </c>
      <c r="W309">
        <v>3.4194834112024744E-2</v>
      </c>
      <c r="X309">
        <v>0</v>
      </c>
      <c r="Y309">
        <v>5500000</v>
      </c>
      <c r="Z309">
        <v>5500000</v>
      </c>
      <c r="AA309">
        <v>100</v>
      </c>
      <c r="AB309">
        <v>0.18428880782983106</v>
      </c>
      <c r="AC309">
        <v>0</v>
      </c>
      <c r="AD309">
        <v>0</v>
      </c>
      <c r="AE309">
        <v>0</v>
      </c>
      <c r="AG309">
        <v>0</v>
      </c>
      <c r="AH309">
        <v>72548.95</v>
      </c>
      <c r="AI309">
        <v>0</v>
      </c>
      <c r="AJ309">
        <v>72548.95</v>
      </c>
      <c r="AK309">
        <v>0</v>
      </c>
      <c r="AL309">
        <v>2.1533313713621148E-3</v>
      </c>
      <c r="AM309">
        <v>0</v>
      </c>
      <c r="AN309">
        <v>0</v>
      </c>
      <c r="AO309">
        <v>0</v>
      </c>
      <c r="AQ309">
        <v>0</v>
      </c>
      <c r="AR309">
        <v>0</v>
      </c>
      <c r="AS309">
        <v>0</v>
      </c>
      <c r="AT309">
        <v>0</v>
      </c>
      <c r="AV309">
        <v>0</v>
      </c>
      <c r="AW309">
        <v>13332068.050000001</v>
      </c>
      <c r="AX309">
        <v>0</v>
      </c>
      <c r="AY309">
        <v>13332068.050000001</v>
      </c>
      <c r="AZ309">
        <v>0</v>
      </c>
      <c r="BA309">
        <v>0.5082811148145282</v>
      </c>
      <c r="BB309">
        <v>0</v>
      </c>
      <c r="BC309">
        <v>0</v>
      </c>
      <c r="BD309">
        <v>0</v>
      </c>
      <c r="BF309">
        <v>0</v>
      </c>
      <c r="BG309">
        <v>1144252.97</v>
      </c>
      <c r="BH309">
        <v>0</v>
      </c>
      <c r="BI309">
        <v>1144252.97</v>
      </c>
      <c r="BJ309">
        <v>0</v>
      </c>
      <c r="BK309">
        <v>0.40053485292648494</v>
      </c>
      <c r="BL309">
        <v>249112.44</v>
      </c>
      <c r="BM309">
        <v>0</v>
      </c>
      <c r="BN309">
        <v>249112.44</v>
      </c>
      <c r="BO309">
        <v>0</v>
      </c>
      <c r="BP309">
        <v>3.3281505219087584E-2</v>
      </c>
      <c r="BQ309">
        <v>27</v>
      </c>
    </row>
    <row r="310" spans="1:69" x14ac:dyDescent="0.25">
      <c r="A310">
        <v>28</v>
      </c>
      <c r="B310" t="s">
        <v>102</v>
      </c>
      <c r="C310" t="s">
        <v>103</v>
      </c>
      <c r="D310" t="s">
        <v>104</v>
      </c>
      <c r="E310" t="s">
        <v>127</v>
      </c>
      <c r="F310" t="s">
        <v>66</v>
      </c>
      <c r="G310" t="s">
        <v>66</v>
      </c>
      <c r="H310" t="s">
        <v>42</v>
      </c>
      <c r="I310">
        <v>11066408.51</v>
      </c>
      <c r="J310">
        <v>5148487.82</v>
      </c>
      <c r="K310">
        <v>16214896.33</v>
      </c>
      <c r="L310">
        <v>31.751592580179018</v>
      </c>
      <c r="M310">
        <v>0.12806305219064493</v>
      </c>
      <c r="N310">
        <v>0</v>
      </c>
      <c r="O310">
        <v>0</v>
      </c>
      <c r="P310">
        <v>0</v>
      </c>
      <c r="R310">
        <v>0</v>
      </c>
      <c r="S310">
        <v>860761.48</v>
      </c>
      <c r="T310">
        <v>5148487.82</v>
      </c>
      <c r="U310">
        <v>6009249.3000000007</v>
      </c>
      <c r="V310">
        <v>85.676056408576684</v>
      </c>
      <c r="W310">
        <v>0.28784207238176429</v>
      </c>
      <c r="X310">
        <v>0</v>
      </c>
      <c r="Y310">
        <v>0</v>
      </c>
      <c r="Z310">
        <v>0</v>
      </c>
      <c r="AB310">
        <v>0</v>
      </c>
      <c r="AC310">
        <v>76846.34</v>
      </c>
      <c r="AD310">
        <v>0</v>
      </c>
      <c r="AE310">
        <v>76846.34</v>
      </c>
      <c r="AF310">
        <v>0</v>
      </c>
      <c r="AG310">
        <v>2.6320008801873979E-2</v>
      </c>
      <c r="AH310">
        <v>325043.90999999997</v>
      </c>
      <c r="AI310">
        <v>0</v>
      </c>
      <c r="AJ310">
        <v>325043.90999999997</v>
      </c>
      <c r="AK310">
        <v>0</v>
      </c>
      <c r="AL310">
        <v>9.6476551138673095E-3</v>
      </c>
      <c r="AM310">
        <v>0</v>
      </c>
      <c r="AN310">
        <v>0</v>
      </c>
      <c r="AO310">
        <v>0</v>
      </c>
      <c r="AQ310">
        <v>0</v>
      </c>
      <c r="AR310">
        <v>0</v>
      </c>
      <c r="AS310">
        <v>0</v>
      </c>
      <c r="AT310">
        <v>0</v>
      </c>
      <c r="AV310">
        <v>0</v>
      </c>
      <c r="AW310">
        <v>3143626.76</v>
      </c>
      <c r="AX310">
        <v>0</v>
      </c>
      <c r="AY310">
        <v>3143626.76</v>
      </c>
      <c r="AZ310">
        <v>0</v>
      </c>
      <c r="BA310">
        <v>0.11984983185962537</v>
      </c>
      <c r="BB310">
        <v>0</v>
      </c>
      <c r="BC310">
        <v>0</v>
      </c>
      <c r="BD310">
        <v>0</v>
      </c>
      <c r="BF310">
        <v>0</v>
      </c>
      <c r="BG310">
        <v>6482629.7400000002</v>
      </c>
      <c r="BH310">
        <v>0</v>
      </c>
      <c r="BI310">
        <v>6482629.7400000002</v>
      </c>
      <c r="BJ310">
        <v>0</v>
      </c>
      <c r="BK310">
        <v>2.2691827922349699</v>
      </c>
      <c r="BL310">
        <v>177500.28</v>
      </c>
      <c r="BM310">
        <v>0</v>
      </c>
      <c r="BN310">
        <v>177500.28</v>
      </c>
      <c r="BO310">
        <v>0</v>
      </c>
      <c r="BP310">
        <v>2.3714096715561486E-2</v>
      </c>
      <c r="BQ310">
        <v>28</v>
      </c>
    </row>
    <row r="311" spans="1:69" x14ac:dyDescent="0.25">
      <c r="A311">
        <v>29</v>
      </c>
      <c r="B311" t="s">
        <v>102</v>
      </c>
      <c r="C311" t="s">
        <v>103</v>
      </c>
      <c r="D311" t="s">
        <v>104</v>
      </c>
      <c r="E311" t="s">
        <v>127</v>
      </c>
      <c r="F311" t="s">
        <v>66</v>
      </c>
      <c r="G311" t="s">
        <v>66</v>
      </c>
      <c r="H311" t="s">
        <v>47</v>
      </c>
      <c r="I311">
        <v>10375970.43</v>
      </c>
      <c r="J311">
        <v>0</v>
      </c>
      <c r="K311">
        <v>10375970.43</v>
      </c>
      <c r="L311">
        <v>0</v>
      </c>
      <c r="M311">
        <v>8.19480072929753E-2</v>
      </c>
      <c r="N311">
        <v>17619.830000000002</v>
      </c>
      <c r="O311">
        <v>0</v>
      </c>
      <c r="P311">
        <v>17619.830000000002</v>
      </c>
      <c r="Q311">
        <v>0</v>
      </c>
      <c r="R311">
        <v>9.7622757679236265E-3</v>
      </c>
      <c r="S311">
        <v>6212.4</v>
      </c>
      <c r="T311">
        <v>0</v>
      </c>
      <c r="U311">
        <v>6212.4</v>
      </c>
      <c r="V311">
        <v>0</v>
      </c>
      <c r="W311">
        <v>2.9757295815044187E-4</v>
      </c>
      <c r="X311">
        <v>0</v>
      </c>
      <c r="Y311">
        <v>0</v>
      </c>
      <c r="Z311">
        <v>0</v>
      </c>
      <c r="AB311">
        <v>0</v>
      </c>
      <c r="AC311">
        <v>9649.14</v>
      </c>
      <c r="AD311">
        <v>0</v>
      </c>
      <c r="AE311">
        <v>9649.14</v>
      </c>
      <c r="AF311">
        <v>0</v>
      </c>
      <c r="AG311">
        <v>3.3048476964617221E-3</v>
      </c>
      <c r="AH311">
        <v>3488850.05</v>
      </c>
      <c r="AI311">
        <v>0</v>
      </c>
      <c r="AJ311">
        <v>3488850.05</v>
      </c>
      <c r="AK311">
        <v>0</v>
      </c>
      <c r="AL311">
        <v>0.10355284621821932</v>
      </c>
      <c r="AM311">
        <v>0</v>
      </c>
      <c r="AN311">
        <v>0</v>
      </c>
      <c r="AO311">
        <v>0</v>
      </c>
      <c r="AQ311">
        <v>0</v>
      </c>
      <c r="AR311">
        <v>463397.67</v>
      </c>
      <c r="AS311">
        <v>0</v>
      </c>
      <c r="AT311">
        <v>463397.67</v>
      </c>
      <c r="AU311">
        <v>0</v>
      </c>
      <c r="AV311">
        <v>0.35233038887088736</v>
      </c>
      <c r="AW311">
        <v>3439939.82</v>
      </c>
      <c r="AX311">
        <v>0</v>
      </c>
      <c r="AY311">
        <v>3439939.82</v>
      </c>
      <c r="AZ311">
        <v>0</v>
      </c>
      <c r="BA311">
        <v>0.13114667882335687</v>
      </c>
      <c r="BB311">
        <v>0</v>
      </c>
      <c r="BC311">
        <v>0</v>
      </c>
      <c r="BD311">
        <v>0</v>
      </c>
      <c r="BF311">
        <v>0</v>
      </c>
      <c r="BG311">
        <v>210343.14</v>
      </c>
      <c r="BH311">
        <v>0</v>
      </c>
      <c r="BI311">
        <v>210343.14</v>
      </c>
      <c r="BJ311">
        <v>0</v>
      </c>
      <c r="BK311">
        <v>7.3628612599532989E-2</v>
      </c>
      <c r="BL311">
        <v>2739958.38</v>
      </c>
      <c r="BM311">
        <v>0</v>
      </c>
      <c r="BN311">
        <v>2739958.38</v>
      </c>
      <c r="BO311">
        <v>0</v>
      </c>
      <c r="BP311">
        <v>0.36605935506092258</v>
      </c>
      <c r="BQ311">
        <v>29</v>
      </c>
    </row>
    <row r="312" spans="1:69" x14ac:dyDescent="0.25">
      <c r="A312">
        <v>30</v>
      </c>
      <c r="B312" t="s">
        <v>102</v>
      </c>
      <c r="C312" t="s">
        <v>103</v>
      </c>
      <c r="D312" t="s">
        <v>104</v>
      </c>
      <c r="E312" t="s">
        <v>127</v>
      </c>
      <c r="F312" t="s">
        <v>66</v>
      </c>
      <c r="G312" t="s">
        <v>66</v>
      </c>
      <c r="H312" t="s">
        <v>46</v>
      </c>
      <c r="I312">
        <v>5176109.4400000004</v>
      </c>
      <c r="J312">
        <v>0</v>
      </c>
      <c r="K312">
        <v>5176109.4400000004</v>
      </c>
      <c r="L312">
        <v>0</v>
      </c>
      <c r="M312">
        <v>4.0880210386100561E-2</v>
      </c>
      <c r="N312">
        <v>0</v>
      </c>
      <c r="O312">
        <v>0</v>
      </c>
      <c r="P312">
        <v>0</v>
      </c>
      <c r="R312">
        <v>0</v>
      </c>
      <c r="S312">
        <v>0</v>
      </c>
      <c r="T312">
        <v>0</v>
      </c>
      <c r="U312">
        <v>0</v>
      </c>
      <c r="W312">
        <v>0</v>
      </c>
      <c r="X312">
        <v>0</v>
      </c>
      <c r="Y312">
        <v>0</v>
      </c>
      <c r="Z312">
        <v>0</v>
      </c>
      <c r="AB312">
        <v>0</v>
      </c>
      <c r="AC312">
        <v>0</v>
      </c>
      <c r="AD312">
        <v>0</v>
      </c>
      <c r="AE312">
        <v>0</v>
      </c>
      <c r="AG312">
        <v>0</v>
      </c>
      <c r="AH312">
        <v>0</v>
      </c>
      <c r="AI312">
        <v>0</v>
      </c>
      <c r="AJ312">
        <v>0</v>
      </c>
      <c r="AL312">
        <v>0</v>
      </c>
      <c r="AM312">
        <v>0</v>
      </c>
      <c r="AN312">
        <v>0</v>
      </c>
      <c r="AO312">
        <v>0</v>
      </c>
      <c r="AQ312">
        <v>0</v>
      </c>
      <c r="AR312">
        <v>0</v>
      </c>
      <c r="AS312">
        <v>0</v>
      </c>
      <c r="AT312">
        <v>0</v>
      </c>
      <c r="AV312">
        <v>0</v>
      </c>
      <c r="AW312">
        <v>5176109.4400000004</v>
      </c>
      <c r="AX312">
        <v>0</v>
      </c>
      <c r="AY312">
        <v>5176109.4400000004</v>
      </c>
      <c r="AZ312">
        <v>0</v>
      </c>
      <c r="BA312">
        <v>0.19733762734320906</v>
      </c>
      <c r="BB312">
        <v>0</v>
      </c>
      <c r="BC312">
        <v>0</v>
      </c>
      <c r="BD312">
        <v>0</v>
      </c>
      <c r="BF312">
        <v>0</v>
      </c>
      <c r="BG312">
        <v>0</v>
      </c>
      <c r="BH312">
        <v>0</v>
      </c>
      <c r="BI312">
        <v>0</v>
      </c>
      <c r="BK312">
        <v>0</v>
      </c>
      <c r="BL312">
        <v>0</v>
      </c>
      <c r="BM312">
        <v>0</v>
      </c>
      <c r="BN312">
        <v>0</v>
      </c>
      <c r="BP312">
        <v>0</v>
      </c>
      <c r="BQ312">
        <v>30</v>
      </c>
    </row>
    <row r="313" spans="1:69" x14ac:dyDescent="0.25">
      <c r="A313">
        <v>31</v>
      </c>
      <c r="B313" t="s">
        <v>102</v>
      </c>
      <c r="C313" t="s">
        <v>103</v>
      </c>
      <c r="D313" t="s">
        <v>104</v>
      </c>
      <c r="E313" t="s">
        <v>127</v>
      </c>
      <c r="F313" t="s">
        <v>66</v>
      </c>
      <c r="G313" t="s">
        <v>66</v>
      </c>
      <c r="H313" t="s">
        <v>45</v>
      </c>
      <c r="I313">
        <v>4381539.96</v>
      </c>
      <c r="J313">
        <v>0</v>
      </c>
      <c r="K313">
        <v>4381539.96</v>
      </c>
      <c r="L313">
        <v>0</v>
      </c>
      <c r="M313">
        <v>3.4604808390586619E-2</v>
      </c>
      <c r="N313">
        <v>0</v>
      </c>
      <c r="O313">
        <v>0</v>
      </c>
      <c r="P313">
        <v>0</v>
      </c>
      <c r="R313">
        <v>0</v>
      </c>
      <c r="S313">
        <v>0</v>
      </c>
      <c r="T313">
        <v>0</v>
      </c>
      <c r="U313">
        <v>0</v>
      </c>
      <c r="W313">
        <v>0</v>
      </c>
      <c r="X313">
        <v>0</v>
      </c>
      <c r="Y313">
        <v>0</v>
      </c>
      <c r="Z313">
        <v>0</v>
      </c>
      <c r="AB313">
        <v>0</v>
      </c>
      <c r="AC313">
        <v>0</v>
      </c>
      <c r="AD313">
        <v>0</v>
      </c>
      <c r="AE313">
        <v>0</v>
      </c>
      <c r="AG313">
        <v>0</v>
      </c>
      <c r="AH313">
        <v>320163.76</v>
      </c>
      <c r="AI313">
        <v>0</v>
      </c>
      <c r="AJ313">
        <v>320163.76</v>
      </c>
      <c r="AK313">
        <v>0</v>
      </c>
      <c r="AL313">
        <v>9.5028069790293445E-3</v>
      </c>
      <c r="AM313">
        <v>0</v>
      </c>
      <c r="AN313">
        <v>0</v>
      </c>
      <c r="AO313">
        <v>0</v>
      </c>
      <c r="AQ313">
        <v>0</v>
      </c>
      <c r="AR313">
        <v>0</v>
      </c>
      <c r="AS313">
        <v>0</v>
      </c>
      <c r="AT313">
        <v>0</v>
      </c>
      <c r="AV313">
        <v>0</v>
      </c>
      <c r="AW313">
        <v>3680570.21</v>
      </c>
      <c r="AX313">
        <v>0</v>
      </c>
      <c r="AY313">
        <v>3680570.21</v>
      </c>
      <c r="AZ313">
        <v>0</v>
      </c>
      <c r="BA313">
        <v>0.1403206406144876</v>
      </c>
      <c r="BB313">
        <v>0</v>
      </c>
      <c r="BC313">
        <v>0</v>
      </c>
      <c r="BD313">
        <v>0</v>
      </c>
      <c r="BF313">
        <v>0</v>
      </c>
      <c r="BG313">
        <v>342513.24</v>
      </c>
      <c r="BH313">
        <v>0</v>
      </c>
      <c r="BI313">
        <v>342513.24</v>
      </c>
      <c r="BJ313">
        <v>0</v>
      </c>
      <c r="BK313">
        <v>0.11989349715978788</v>
      </c>
      <c r="BL313">
        <v>38292.75</v>
      </c>
      <c r="BM313">
        <v>0</v>
      </c>
      <c r="BN313">
        <v>38292.75</v>
      </c>
      <c r="BO313">
        <v>0</v>
      </c>
      <c r="BP313">
        <v>5.1159241946255925E-3</v>
      </c>
      <c r="BQ313">
        <v>31</v>
      </c>
    </row>
    <row r="314" spans="1:69" x14ac:dyDescent="0.25">
      <c r="A314">
        <v>32</v>
      </c>
      <c r="B314" t="s">
        <v>102</v>
      </c>
      <c r="C314" t="s">
        <v>103</v>
      </c>
      <c r="D314" t="s">
        <v>104</v>
      </c>
      <c r="E314" t="s">
        <v>127</v>
      </c>
      <c r="F314" t="s">
        <v>66</v>
      </c>
      <c r="G314" t="s">
        <v>66</v>
      </c>
      <c r="H314" t="s">
        <v>48</v>
      </c>
      <c r="I314">
        <v>0</v>
      </c>
      <c r="J314">
        <v>4356030.5199999996</v>
      </c>
      <c r="K314">
        <v>4356030.5199999996</v>
      </c>
      <c r="L314">
        <v>100</v>
      </c>
      <c r="M314">
        <v>3.4403338292993087E-2</v>
      </c>
      <c r="N314">
        <v>0</v>
      </c>
      <c r="O314">
        <v>0</v>
      </c>
      <c r="P314">
        <v>0</v>
      </c>
      <c r="R314">
        <v>0</v>
      </c>
      <c r="S314">
        <v>0</v>
      </c>
      <c r="T314">
        <v>0</v>
      </c>
      <c r="U314">
        <v>0</v>
      </c>
      <c r="W314">
        <v>0</v>
      </c>
      <c r="X314">
        <v>0</v>
      </c>
      <c r="Y314">
        <v>4356030.5199999996</v>
      </c>
      <c r="Z314">
        <v>4356030.5199999996</v>
      </c>
      <c r="AA314">
        <v>100</v>
      </c>
      <c r="AB314">
        <v>0.14595775843657435</v>
      </c>
      <c r="AC314">
        <v>0</v>
      </c>
      <c r="AD314">
        <v>0</v>
      </c>
      <c r="AE314">
        <v>0</v>
      </c>
      <c r="AG314">
        <v>0</v>
      </c>
      <c r="AH314">
        <v>0</v>
      </c>
      <c r="AI314">
        <v>0</v>
      </c>
      <c r="AJ314">
        <v>0</v>
      </c>
      <c r="AL314">
        <v>0</v>
      </c>
      <c r="AM314">
        <v>0</v>
      </c>
      <c r="AN314">
        <v>0</v>
      </c>
      <c r="AO314">
        <v>0</v>
      </c>
      <c r="AQ314">
        <v>0</v>
      </c>
      <c r="AR314">
        <v>0</v>
      </c>
      <c r="AS314">
        <v>0</v>
      </c>
      <c r="AT314">
        <v>0</v>
      </c>
      <c r="AV314">
        <v>0</v>
      </c>
      <c r="AW314">
        <v>0</v>
      </c>
      <c r="AX314">
        <v>0</v>
      </c>
      <c r="AY314">
        <v>0</v>
      </c>
      <c r="BA314">
        <v>0</v>
      </c>
      <c r="BB314">
        <v>0</v>
      </c>
      <c r="BC314">
        <v>0</v>
      </c>
      <c r="BD314">
        <v>0</v>
      </c>
      <c r="BF314">
        <v>0</v>
      </c>
      <c r="BG314">
        <v>0</v>
      </c>
      <c r="BH314">
        <v>0</v>
      </c>
      <c r="BI314">
        <v>0</v>
      </c>
      <c r="BK314">
        <v>0</v>
      </c>
      <c r="BL314">
        <v>0</v>
      </c>
      <c r="BM314">
        <v>0</v>
      </c>
      <c r="BN314">
        <v>0</v>
      </c>
      <c r="BP314">
        <v>0</v>
      </c>
      <c r="BQ314">
        <v>32</v>
      </c>
    </row>
    <row r="315" spans="1:69" x14ac:dyDescent="0.25">
      <c r="A315">
        <v>33</v>
      </c>
      <c r="B315" t="s">
        <v>102</v>
      </c>
      <c r="C315" t="s">
        <v>103</v>
      </c>
      <c r="D315" t="s">
        <v>104</v>
      </c>
      <c r="E315" t="s">
        <v>127</v>
      </c>
      <c r="F315" t="s">
        <v>66</v>
      </c>
      <c r="G315" t="s">
        <v>66</v>
      </c>
      <c r="H315" t="s">
        <v>49</v>
      </c>
      <c r="I315">
        <v>1127651.19</v>
      </c>
      <c r="J315">
        <v>0</v>
      </c>
      <c r="K315">
        <v>1127651.19</v>
      </c>
      <c r="L315">
        <v>0</v>
      </c>
      <c r="M315">
        <v>8.9060361693852931E-3</v>
      </c>
      <c r="N315">
        <v>0</v>
      </c>
      <c r="O315">
        <v>0</v>
      </c>
      <c r="P315">
        <v>0</v>
      </c>
      <c r="R315">
        <v>0</v>
      </c>
      <c r="S315">
        <v>396973.94</v>
      </c>
      <c r="T315">
        <v>0</v>
      </c>
      <c r="U315">
        <v>396973.94</v>
      </c>
      <c r="V315">
        <v>0</v>
      </c>
      <c r="W315">
        <v>1.9014987707558436E-2</v>
      </c>
      <c r="X315">
        <v>0</v>
      </c>
      <c r="Y315">
        <v>0</v>
      </c>
      <c r="Z315">
        <v>0</v>
      </c>
      <c r="AB315">
        <v>0</v>
      </c>
      <c r="AC315">
        <v>367.25</v>
      </c>
      <c r="AD315">
        <v>0</v>
      </c>
      <c r="AE315">
        <v>367.25</v>
      </c>
      <c r="AF315">
        <v>0</v>
      </c>
      <c r="AG315">
        <v>1.2578378140700285E-4</v>
      </c>
      <c r="AH315">
        <v>0</v>
      </c>
      <c r="AI315">
        <v>0</v>
      </c>
      <c r="AJ315">
        <v>0</v>
      </c>
      <c r="AL315">
        <v>0</v>
      </c>
      <c r="AM315">
        <v>0</v>
      </c>
      <c r="AN315">
        <v>0</v>
      </c>
      <c r="AO315">
        <v>0</v>
      </c>
      <c r="AQ315">
        <v>0</v>
      </c>
      <c r="AR315">
        <v>0</v>
      </c>
      <c r="AS315">
        <v>0</v>
      </c>
      <c r="AT315">
        <v>0</v>
      </c>
      <c r="AV315">
        <v>0</v>
      </c>
      <c r="AW315">
        <v>6818.44</v>
      </c>
      <c r="AX315">
        <v>0</v>
      </c>
      <c r="AY315">
        <v>6818.44</v>
      </c>
      <c r="AZ315">
        <v>0</v>
      </c>
      <c r="BA315">
        <v>2.5995098971130532E-4</v>
      </c>
      <c r="BB315">
        <v>0</v>
      </c>
      <c r="BC315">
        <v>0</v>
      </c>
      <c r="BD315">
        <v>0</v>
      </c>
      <c r="BF315">
        <v>0</v>
      </c>
      <c r="BG315">
        <v>0</v>
      </c>
      <c r="BH315">
        <v>0</v>
      </c>
      <c r="BI315">
        <v>0</v>
      </c>
      <c r="BK315">
        <v>0</v>
      </c>
      <c r="BL315">
        <v>723491.56</v>
      </c>
      <c r="BM315">
        <v>0</v>
      </c>
      <c r="BN315">
        <v>723491.56</v>
      </c>
      <c r="BO315">
        <v>0</v>
      </c>
      <c r="BP315">
        <v>9.6658714153760525E-2</v>
      </c>
      <c r="BQ315">
        <v>33</v>
      </c>
    </row>
    <row r="316" spans="1:69" x14ac:dyDescent="0.25">
      <c r="A316">
        <v>34</v>
      </c>
      <c r="B316" t="s">
        <v>102</v>
      </c>
      <c r="C316" t="s">
        <v>103</v>
      </c>
      <c r="D316" t="s">
        <v>104</v>
      </c>
      <c r="E316" t="s">
        <v>127</v>
      </c>
      <c r="F316" t="s">
        <v>66</v>
      </c>
      <c r="G316" t="s">
        <v>66</v>
      </c>
      <c r="H316" t="s">
        <v>698</v>
      </c>
      <c r="I316">
        <v>0</v>
      </c>
      <c r="J316">
        <v>0</v>
      </c>
      <c r="K316">
        <v>0</v>
      </c>
      <c r="M316">
        <v>0</v>
      </c>
      <c r="N316">
        <v>0</v>
      </c>
      <c r="O316">
        <v>0</v>
      </c>
      <c r="P316">
        <v>0</v>
      </c>
      <c r="R316">
        <v>0</v>
      </c>
      <c r="S316">
        <v>0</v>
      </c>
      <c r="T316">
        <v>0</v>
      </c>
      <c r="U316">
        <v>0</v>
      </c>
      <c r="W316">
        <v>0</v>
      </c>
      <c r="X316">
        <v>0</v>
      </c>
      <c r="Y316">
        <v>0</v>
      </c>
      <c r="Z316">
        <v>0</v>
      </c>
      <c r="AB316">
        <v>0</v>
      </c>
      <c r="AC316">
        <v>0</v>
      </c>
      <c r="AD316">
        <v>0</v>
      </c>
      <c r="AE316">
        <v>0</v>
      </c>
      <c r="AG316">
        <v>0</v>
      </c>
      <c r="AH316">
        <v>0</v>
      </c>
      <c r="AI316">
        <v>0</v>
      </c>
      <c r="AJ316">
        <v>0</v>
      </c>
      <c r="AL316">
        <v>0</v>
      </c>
      <c r="AM316">
        <v>0</v>
      </c>
      <c r="AN316">
        <v>0</v>
      </c>
      <c r="AO316">
        <v>0</v>
      </c>
      <c r="AQ316">
        <v>0</v>
      </c>
      <c r="AR316">
        <v>0</v>
      </c>
      <c r="AS316">
        <v>0</v>
      </c>
      <c r="AT316">
        <v>0</v>
      </c>
      <c r="AV316">
        <v>0</v>
      </c>
      <c r="AW316">
        <v>0</v>
      </c>
      <c r="AX316">
        <v>0</v>
      </c>
      <c r="AY316">
        <v>0</v>
      </c>
      <c r="BA316">
        <v>0</v>
      </c>
      <c r="BB316">
        <v>0</v>
      </c>
      <c r="BC316">
        <v>0</v>
      </c>
      <c r="BD316">
        <v>0</v>
      </c>
      <c r="BF316">
        <v>0</v>
      </c>
      <c r="BG316">
        <v>0</v>
      </c>
      <c r="BH316">
        <v>0</v>
      </c>
      <c r="BI316">
        <v>0</v>
      </c>
      <c r="BK316">
        <v>0</v>
      </c>
      <c r="BL316">
        <v>0</v>
      </c>
      <c r="BM316">
        <v>0</v>
      </c>
      <c r="BN316">
        <v>0</v>
      </c>
      <c r="BP316">
        <v>0</v>
      </c>
      <c r="BQ316">
        <v>34</v>
      </c>
    </row>
    <row r="317" spans="1:69" x14ac:dyDescent="0.25">
      <c r="A317">
        <v>999</v>
      </c>
      <c r="B317" t="s">
        <v>102</v>
      </c>
      <c r="C317" t="s">
        <v>103</v>
      </c>
      <c r="D317" t="s">
        <v>104</v>
      </c>
      <c r="E317" t="s">
        <v>109</v>
      </c>
      <c r="F317" t="s">
        <v>64</v>
      </c>
      <c r="G317" t="s">
        <v>64</v>
      </c>
      <c r="H317" t="s">
        <v>3</v>
      </c>
      <c r="I317">
        <v>9746883012.2699986</v>
      </c>
      <c r="J317">
        <v>4350082162.5199986</v>
      </c>
      <c r="K317">
        <v>14096965174.789997</v>
      </c>
      <c r="L317">
        <v>30.858288352016178</v>
      </c>
      <c r="M317">
        <v>99.999999999999986</v>
      </c>
      <c r="N317">
        <v>57361262.369999997</v>
      </c>
      <c r="O317">
        <v>116126636.18000001</v>
      </c>
      <c r="P317">
        <v>173487898.55000004</v>
      </c>
      <c r="Q317">
        <v>66.936447527797881</v>
      </c>
      <c r="R317">
        <v>100</v>
      </c>
      <c r="S317">
        <v>787498590.24999988</v>
      </c>
      <c r="T317">
        <v>1092529974.7</v>
      </c>
      <c r="U317">
        <v>1880028564.9499998</v>
      </c>
      <c r="V317">
        <v>58.112413559474632</v>
      </c>
      <c r="W317">
        <v>100</v>
      </c>
      <c r="X317">
        <v>14244592.6</v>
      </c>
      <c r="Y317">
        <v>2865336087.3099999</v>
      </c>
      <c r="Z317">
        <v>2879580679.9100003</v>
      </c>
      <c r="AA317">
        <v>99.505324066820535</v>
      </c>
      <c r="AB317">
        <v>100.00000000000001</v>
      </c>
      <c r="AC317">
        <v>99457695.220000014</v>
      </c>
      <c r="AD317">
        <v>13085177.6</v>
      </c>
      <c r="AE317">
        <v>112542872.82000001</v>
      </c>
      <c r="AF317">
        <v>11.626838085898436</v>
      </c>
      <c r="AG317">
        <v>50</v>
      </c>
      <c r="AH317">
        <v>5147821017.9499989</v>
      </c>
      <c r="AI317">
        <v>152135125.46000001</v>
      </c>
      <c r="AJ317">
        <v>5299956143.4099998</v>
      </c>
      <c r="AK317">
        <v>2.8704978181596053</v>
      </c>
      <c r="AL317">
        <v>99.999999999999986</v>
      </c>
      <c r="AM317">
        <v>79728769.780000001</v>
      </c>
      <c r="AN317">
        <v>0</v>
      </c>
      <c r="AO317">
        <v>79728769.780000001</v>
      </c>
      <c r="AP317">
        <v>0</v>
      </c>
      <c r="AQ317">
        <v>99.999999999999986</v>
      </c>
      <c r="AR317">
        <v>128976997.37</v>
      </c>
      <c r="AS317">
        <v>710497.85</v>
      </c>
      <c r="AT317">
        <v>129687495.22</v>
      </c>
      <c r="AU317">
        <v>0.54785378404812402</v>
      </c>
      <c r="AV317">
        <v>100</v>
      </c>
      <c r="AW317">
        <v>2537780095.1199999</v>
      </c>
      <c r="AX317">
        <v>11911565.129999997</v>
      </c>
      <c r="AY317">
        <v>2549691660.2499995</v>
      </c>
      <c r="AZ317">
        <v>0.46717669103690984</v>
      </c>
      <c r="BA317">
        <v>100.00000000000001</v>
      </c>
      <c r="BB317">
        <v>0</v>
      </c>
      <c r="BC317">
        <v>48035262.409999996</v>
      </c>
      <c r="BD317">
        <v>48035262.409999996</v>
      </c>
      <c r="BE317">
        <v>100.00000000000001</v>
      </c>
      <c r="BF317">
        <v>100.00000000000001</v>
      </c>
      <c r="BG317">
        <v>227443200.69</v>
      </c>
      <c r="BH317">
        <v>1945530.1999999997</v>
      </c>
      <c r="BI317">
        <v>229388730.89000002</v>
      </c>
      <c r="BJ317">
        <v>0.84813678180771224</v>
      </c>
      <c r="BK317">
        <v>100</v>
      </c>
      <c r="BL317">
        <v>666570790.92000008</v>
      </c>
      <c r="BM317">
        <v>48266305.68</v>
      </c>
      <c r="BN317">
        <v>714837096.5999999</v>
      </c>
      <c r="BO317">
        <v>6.7520706339346974</v>
      </c>
      <c r="BP317">
        <v>99.999999999999986</v>
      </c>
      <c r="BQ317">
        <v>999</v>
      </c>
    </row>
    <row r="318" spans="1:69" x14ac:dyDescent="0.25">
      <c r="A318">
        <v>1</v>
      </c>
      <c r="B318" t="s">
        <v>102</v>
      </c>
      <c r="C318" t="s">
        <v>103</v>
      </c>
      <c r="D318" t="s">
        <v>104</v>
      </c>
      <c r="E318" t="s">
        <v>109</v>
      </c>
      <c r="F318" t="s">
        <v>64</v>
      </c>
      <c r="G318" t="s">
        <v>64</v>
      </c>
      <c r="H318" t="s">
        <v>19</v>
      </c>
      <c r="I318">
        <v>3254379911.9600005</v>
      </c>
      <c r="J318">
        <v>842369470.90999997</v>
      </c>
      <c r="K318">
        <v>4096749382.8699999</v>
      </c>
      <c r="L318">
        <v>20.561899012720996</v>
      </c>
      <c r="M318">
        <v>29.061215176982437</v>
      </c>
      <c r="N318">
        <v>6707471.3499999996</v>
      </c>
      <c r="O318">
        <v>119673.74</v>
      </c>
      <c r="P318">
        <v>6827145.0899999999</v>
      </c>
      <c r="Q318">
        <v>1.7529104541119398</v>
      </c>
      <c r="R318">
        <v>3.935228420576196</v>
      </c>
      <c r="S318">
        <v>122241646.34</v>
      </c>
      <c r="T318">
        <v>272315542.77999997</v>
      </c>
      <c r="U318">
        <v>394557189.12</v>
      </c>
      <c r="V318">
        <v>69.018015712084349</v>
      </c>
      <c r="W318">
        <v>20.986765652174729</v>
      </c>
      <c r="X318">
        <v>0</v>
      </c>
      <c r="Y318">
        <v>508735896.81</v>
      </c>
      <c r="Z318">
        <v>508735896.81</v>
      </c>
      <c r="AA318">
        <v>100</v>
      </c>
      <c r="AB318">
        <v>17.667013130047124</v>
      </c>
      <c r="AC318">
        <v>19346246.02</v>
      </c>
      <c r="AD318">
        <v>0</v>
      </c>
      <c r="AE318">
        <v>19346246.02</v>
      </c>
      <c r="AF318">
        <v>0</v>
      </c>
      <c r="AG318">
        <v>8.5950560596325829</v>
      </c>
      <c r="AH318">
        <v>2600427705.9400001</v>
      </c>
      <c r="AI318">
        <v>46671080.210000001</v>
      </c>
      <c r="AJ318">
        <v>2647098786.1500001</v>
      </c>
      <c r="AK318">
        <v>1.7631030792726654</v>
      </c>
      <c r="AL318">
        <v>49.945673407909602</v>
      </c>
      <c r="AM318">
        <v>2939540.55</v>
      </c>
      <c r="AN318">
        <v>0</v>
      </c>
      <c r="AO318">
        <v>2939540.55</v>
      </c>
      <c r="AP318">
        <v>0</v>
      </c>
      <c r="AQ318">
        <v>3.6869257585577153</v>
      </c>
      <c r="AR318">
        <v>37481652.890000001</v>
      </c>
      <c r="AS318">
        <v>449175.34</v>
      </c>
      <c r="AT318">
        <v>37930828.230000004</v>
      </c>
      <c r="AU318">
        <v>1.1841959718789929</v>
      </c>
      <c r="AV318">
        <v>29.247868628856384</v>
      </c>
      <c r="AW318">
        <v>329302743.19</v>
      </c>
      <c r="AX318">
        <v>261952.28</v>
      </c>
      <c r="AY318">
        <v>329564695.46999997</v>
      </c>
      <c r="AZ318">
        <v>7.9484326932053109E-2</v>
      </c>
      <c r="BA318">
        <v>12.925668644877863</v>
      </c>
      <c r="BB318">
        <v>0</v>
      </c>
      <c r="BC318">
        <v>0</v>
      </c>
      <c r="BD318">
        <v>0</v>
      </c>
      <c r="BF318">
        <v>0</v>
      </c>
      <c r="BG318">
        <v>10507580.09</v>
      </c>
      <c r="BH318">
        <v>906411.39</v>
      </c>
      <c r="BI318">
        <v>11413991.48</v>
      </c>
      <c r="BJ318">
        <v>7.9412306517684552</v>
      </c>
      <c r="BK318">
        <v>4.9758292117119787</v>
      </c>
      <c r="BL318">
        <v>125425325.59</v>
      </c>
      <c r="BM318">
        <v>12909738.359999999</v>
      </c>
      <c r="BN318">
        <v>138335063.94999999</v>
      </c>
      <c r="BO318">
        <v>9.3322242325099243</v>
      </c>
      <c r="BP318">
        <v>19.351970485019173</v>
      </c>
      <c r="BQ318">
        <v>1</v>
      </c>
    </row>
    <row r="319" spans="1:69" x14ac:dyDescent="0.25">
      <c r="A319">
        <v>2</v>
      </c>
      <c r="B319" t="s">
        <v>102</v>
      </c>
      <c r="C319" t="s">
        <v>103</v>
      </c>
      <c r="D319" t="s">
        <v>104</v>
      </c>
      <c r="E319" t="s">
        <v>109</v>
      </c>
      <c r="F319" t="s">
        <v>64</v>
      </c>
      <c r="G319" t="s">
        <v>64</v>
      </c>
      <c r="H319" t="s">
        <v>20</v>
      </c>
      <c r="I319">
        <v>1735375358.4200001</v>
      </c>
      <c r="J319">
        <v>335614635.95000005</v>
      </c>
      <c r="K319">
        <v>2070989994.3699999</v>
      </c>
      <c r="L319">
        <v>16.205517016613825</v>
      </c>
      <c r="M319">
        <v>14.691034337472933</v>
      </c>
      <c r="N319">
        <v>19240650.789999999</v>
      </c>
      <c r="O319">
        <v>0</v>
      </c>
      <c r="P319">
        <v>19240650.789999999</v>
      </c>
      <c r="Q319">
        <v>0</v>
      </c>
      <c r="R319">
        <v>11.090485821093022</v>
      </c>
      <c r="S319">
        <v>280249077.18000001</v>
      </c>
      <c r="T319">
        <v>106853904.09999999</v>
      </c>
      <c r="U319">
        <v>387102981.27999997</v>
      </c>
      <c r="V319">
        <v>27.603482604725862</v>
      </c>
      <c r="W319">
        <v>20.590271259537761</v>
      </c>
      <c r="X319">
        <v>0</v>
      </c>
      <c r="Y319">
        <v>180975210.77000001</v>
      </c>
      <c r="Z319">
        <v>180975210.77000001</v>
      </c>
      <c r="AA319">
        <v>100</v>
      </c>
      <c r="AB319">
        <v>6.284776531271083</v>
      </c>
      <c r="AC319">
        <v>4564455.5</v>
      </c>
      <c r="AD319">
        <v>0</v>
      </c>
      <c r="AE319">
        <v>4564455.5</v>
      </c>
      <c r="AF319">
        <v>0</v>
      </c>
      <c r="AG319">
        <v>2.027874082839678</v>
      </c>
      <c r="AH319">
        <v>776494701.23000002</v>
      </c>
      <c r="AI319">
        <v>6382510.3899999997</v>
      </c>
      <c r="AJ319">
        <v>782877211.62</v>
      </c>
      <c r="AK319">
        <v>0.81526327440196333</v>
      </c>
      <c r="AL319">
        <v>14.771390374492711</v>
      </c>
      <c r="AM319">
        <v>20847129.170000002</v>
      </c>
      <c r="AN319">
        <v>0</v>
      </c>
      <c r="AO319">
        <v>20847129.170000002</v>
      </c>
      <c r="AP319">
        <v>0</v>
      </c>
      <c r="AQ319">
        <v>26.147561573475464</v>
      </c>
      <c r="AR319">
        <v>13793754.380000001</v>
      </c>
      <c r="AS319">
        <v>2082.62</v>
      </c>
      <c r="AT319">
        <v>13795837</v>
      </c>
      <c r="AU319">
        <v>1.5096003236338614E-2</v>
      </c>
      <c r="AV319">
        <v>10.637754223409852</v>
      </c>
      <c r="AW319">
        <v>441090293.39999998</v>
      </c>
      <c r="AX319">
        <v>8898590.5999999996</v>
      </c>
      <c r="AY319">
        <v>449988884</v>
      </c>
      <c r="AZ319">
        <v>1.977513426753893</v>
      </c>
      <c r="BA319">
        <v>17.648756946393991</v>
      </c>
      <c r="BB319">
        <v>0</v>
      </c>
      <c r="BC319">
        <v>0</v>
      </c>
      <c r="BD319">
        <v>0</v>
      </c>
      <c r="BF319">
        <v>0</v>
      </c>
      <c r="BG319">
        <v>12008912.1</v>
      </c>
      <c r="BH319">
        <v>0</v>
      </c>
      <c r="BI319">
        <v>12008912.1</v>
      </c>
      <c r="BJ319">
        <v>0</v>
      </c>
      <c r="BK319">
        <v>5.2351796243027726</v>
      </c>
      <c r="BL319">
        <v>167086384.66999999</v>
      </c>
      <c r="BM319">
        <v>32502337.469999999</v>
      </c>
      <c r="BN319">
        <v>199588722.13999999</v>
      </c>
      <c r="BO319">
        <v>16.284656328027133</v>
      </c>
      <c r="BP319">
        <v>27.920867997661222</v>
      </c>
      <c r="BQ319">
        <v>2</v>
      </c>
    </row>
    <row r="320" spans="1:69" x14ac:dyDescent="0.25">
      <c r="A320">
        <v>3</v>
      </c>
      <c r="B320" t="s">
        <v>102</v>
      </c>
      <c r="C320" t="s">
        <v>103</v>
      </c>
      <c r="D320" t="s">
        <v>104</v>
      </c>
      <c r="E320" t="s">
        <v>109</v>
      </c>
      <c r="F320" t="s">
        <v>64</v>
      </c>
      <c r="G320" t="s">
        <v>64</v>
      </c>
      <c r="H320" t="s">
        <v>21</v>
      </c>
      <c r="I320">
        <v>268105497.49000001</v>
      </c>
      <c r="J320">
        <v>1564917072.8599999</v>
      </c>
      <c r="K320">
        <v>1833022570.3500004</v>
      </c>
      <c r="L320">
        <v>85.373584492262538</v>
      </c>
      <c r="M320">
        <v>13.00295877603533</v>
      </c>
      <c r="N320">
        <v>5581045.5300000003</v>
      </c>
      <c r="O320">
        <v>143549.99</v>
      </c>
      <c r="P320">
        <v>5724595.5200000005</v>
      </c>
      <c r="Q320">
        <v>2.5076005719265209</v>
      </c>
      <c r="R320">
        <v>3.2997088372421226</v>
      </c>
      <c r="S320">
        <v>35617537.689999998</v>
      </c>
      <c r="T320">
        <v>1342672.67</v>
      </c>
      <c r="U320">
        <v>36960210.359999999</v>
      </c>
      <c r="V320">
        <v>3.6327516995225242</v>
      </c>
      <c r="W320">
        <v>1.9659387654560969</v>
      </c>
      <c r="X320">
        <v>0</v>
      </c>
      <c r="Y320">
        <v>1560812286.79</v>
      </c>
      <c r="Z320">
        <v>1560812286.79</v>
      </c>
      <c r="AA320">
        <v>100</v>
      </c>
      <c r="AB320">
        <v>54.202762842497691</v>
      </c>
      <c r="AC320">
        <v>1367920.01</v>
      </c>
      <c r="AD320">
        <v>0</v>
      </c>
      <c r="AE320">
        <v>1367920.01</v>
      </c>
      <c r="AF320">
        <v>0</v>
      </c>
      <c r="AG320">
        <v>0.60773284692485074</v>
      </c>
      <c r="AH320">
        <v>66564336.670000002</v>
      </c>
      <c r="AI320">
        <v>2580794.2999999998</v>
      </c>
      <c r="AJ320">
        <v>69145130.969999999</v>
      </c>
      <c r="AK320">
        <v>3.7324309952059083</v>
      </c>
      <c r="AL320">
        <v>1.3046359082796468</v>
      </c>
      <c r="AM320">
        <v>5631.24</v>
      </c>
      <c r="AN320">
        <v>0</v>
      </c>
      <c r="AO320">
        <v>5631.24</v>
      </c>
      <c r="AP320">
        <v>0</v>
      </c>
      <c r="AQ320">
        <v>7.0629962252504218E-3</v>
      </c>
      <c r="AR320">
        <v>1764454.99</v>
      </c>
      <c r="AS320">
        <v>0</v>
      </c>
      <c r="AT320">
        <v>1764454.99</v>
      </c>
      <c r="AU320">
        <v>0</v>
      </c>
      <c r="AV320">
        <v>1.3605436568936766</v>
      </c>
      <c r="AW320">
        <v>141054064.96000001</v>
      </c>
      <c r="AX320">
        <v>4.67</v>
      </c>
      <c r="AY320">
        <v>141054069.63</v>
      </c>
      <c r="AZ320">
        <v>3.3107871415903934E-6</v>
      </c>
      <c r="BA320">
        <v>5.5322010825485286</v>
      </c>
      <c r="BB320">
        <v>0</v>
      </c>
      <c r="BC320">
        <v>0</v>
      </c>
      <c r="BD320">
        <v>0</v>
      </c>
      <c r="BF320">
        <v>0</v>
      </c>
      <c r="BG320">
        <v>4036264.11</v>
      </c>
      <c r="BH320">
        <v>696.84</v>
      </c>
      <c r="BI320">
        <v>4036960.9499999997</v>
      </c>
      <c r="BJ320">
        <v>1.7261499643686177E-2</v>
      </c>
      <c r="BK320">
        <v>1.7598776253467592</v>
      </c>
      <c r="BL320">
        <v>12114242.289999999</v>
      </c>
      <c r="BM320">
        <v>37067.599999999999</v>
      </c>
      <c r="BN320">
        <v>12151309.889999999</v>
      </c>
      <c r="BO320">
        <v>0.30505024014328719</v>
      </c>
      <c r="BP320">
        <v>1.6998711941217963</v>
      </c>
      <c r="BQ320">
        <v>3</v>
      </c>
    </row>
    <row r="321" spans="1:69" x14ac:dyDescent="0.25">
      <c r="A321">
        <v>4</v>
      </c>
      <c r="B321" t="s">
        <v>102</v>
      </c>
      <c r="C321" t="s">
        <v>103</v>
      </c>
      <c r="D321" t="s">
        <v>104</v>
      </c>
      <c r="E321" t="s">
        <v>109</v>
      </c>
      <c r="F321" t="s">
        <v>64</v>
      </c>
      <c r="G321" t="s">
        <v>64</v>
      </c>
      <c r="H321" t="s">
        <v>22</v>
      </c>
      <c r="I321">
        <v>1350096499.99</v>
      </c>
      <c r="J321">
        <v>222338049.45000002</v>
      </c>
      <c r="K321">
        <v>1572434549.4400001</v>
      </c>
      <c r="L321">
        <v>14.139733162768682</v>
      </c>
      <c r="M321">
        <v>11.154418911752929</v>
      </c>
      <c r="N321">
        <v>4678853.8</v>
      </c>
      <c r="O321">
        <v>0</v>
      </c>
      <c r="P321">
        <v>4678853.8</v>
      </c>
      <c r="Q321">
        <v>0</v>
      </c>
      <c r="R321">
        <v>2.6969338144651811</v>
      </c>
      <c r="S321">
        <v>112560956.94</v>
      </c>
      <c r="T321">
        <v>139887425.30000001</v>
      </c>
      <c r="U321">
        <v>252448382.24000001</v>
      </c>
      <c r="V321">
        <v>55.412288270087039</v>
      </c>
      <c r="W321">
        <v>13.427901413121027</v>
      </c>
      <c r="X321">
        <v>0</v>
      </c>
      <c r="Y321">
        <v>32651769.030000001</v>
      </c>
      <c r="Z321">
        <v>32651769.030000001</v>
      </c>
      <c r="AA321">
        <v>100</v>
      </c>
      <c r="AB321">
        <v>1.1339070739639951</v>
      </c>
      <c r="AC321">
        <v>23190339.600000001</v>
      </c>
      <c r="AD321">
        <v>-383795.98</v>
      </c>
      <c r="AE321">
        <v>22806543.620000001</v>
      </c>
      <c r="AF321">
        <v>-1.6828327272854859</v>
      </c>
      <c r="AG321">
        <v>10.132380242539467</v>
      </c>
      <c r="AH321">
        <v>772228776.64999998</v>
      </c>
      <c r="AI321">
        <v>48040400.479999997</v>
      </c>
      <c r="AJ321">
        <v>820269177.13</v>
      </c>
      <c r="AK321">
        <v>5.8566628881614475</v>
      </c>
      <c r="AL321">
        <v>15.476904995712614</v>
      </c>
      <c r="AM321">
        <v>1861658.33</v>
      </c>
      <c r="AN321">
        <v>0</v>
      </c>
      <c r="AO321">
        <v>1861658.33</v>
      </c>
      <c r="AP321">
        <v>0</v>
      </c>
      <c r="AQ321">
        <v>2.3349894086375298</v>
      </c>
      <c r="AR321">
        <v>11908229.439999999</v>
      </c>
      <c r="AS321">
        <v>200075.46</v>
      </c>
      <c r="AT321">
        <v>12108304.9</v>
      </c>
      <c r="AU321">
        <v>1.6523820770321038</v>
      </c>
      <c r="AV321">
        <v>9.3365246043650139</v>
      </c>
      <c r="AW321">
        <v>280599090.19999999</v>
      </c>
      <c r="AX321">
        <v>435891.34</v>
      </c>
      <c r="AY321">
        <v>281034981.53999996</v>
      </c>
      <c r="AZ321">
        <v>0.15510216472391683</v>
      </c>
      <c r="BA321">
        <v>11.022312459242396</v>
      </c>
      <c r="BB321">
        <v>0</v>
      </c>
      <c r="BC321">
        <v>0</v>
      </c>
      <c r="BD321">
        <v>0</v>
      </c>
      <c r="BF321">
        <v>0</v>
      </c>
      <c r="BG321">
        <v>33655919.109999999</v>
      </c>
      <c r="BH321">
        <v>602396</v>
      </c>
      <c r="BI321">
        <v>34258315.109999999</v>
      </c>
      <c r="BJ321">
        <v>1.7583935405631219</v>
      </c>
      <c r="BK321">
        <v>14.93461120652351</v>
      </c>
      <c r="BL321">
        <v>109412675.92</v>
      </c>
      <c r="BM321">
        <v>903887.82</v>
      </c>
      <c r="BN321">
        <v>110316563.73999999</v>
      </c>
      <c r="BO321">
        <v>0.81935820819286154</v>
      </c>
      <c r="BP321">
        <v>15.432406105489184</v>
      </c>
      <c r="BQ321">
        <v>4</v>
      </c>
    </row>
    <row r="322" spans="1:69" x14ac:dyDescent="0.25">
      <c r="A322">
        <v>5</v>
      </c>
      <c r="B322" t="s">
        <v>102</v>
      </c>
      <c r="C322" t="s">
        <v>103</v>
      </c>
      <c r="D322" t="s">
        <v>104</v>
      </c>
      <c r="E322" t="s">
        <v>109</v>
      </c>
      <c r="F322" t="s">
        <v>64</v>
      </c>
      <c r="G322" t="s">
        <v>64</v>
      </c>
      <c r="H322" t="s">
        <v>23</v>
      </c>
      <c r="I322">
        <v>1021010834.2099999</v>
      </c>
      <c r="J322">
        <v>125104670.27</v>
      </c>
      <c r="K322">
        <v>1146115504.48</v>
      </c>
      <c r="L322">
        <v>10.915537725559414</v>
      </c>
      <c r="M322">
        <v>8.1302286716975836</v>
      </c>
      <c r="N322">
        <v>202368.5</v>
      </c>
      <c r="O322">
        <v>0</v>
      </c>
      <c r="P322">
        <v>202368.5</v>
      </c>
      <c r="Q322">
        <v>0</v>
      </c>
      <c r="R322">
        <v>0.11664704091258356</v>
      </c>
      <c r="S322">
        <v>20063183.25</v>
      </c>
      <c r="T322">
        <v>1147460.19</v>
      </c>
      <c r="U322">
        <v>21210643.440000001</v>
      </c>
      <c r="V322">
        <v>5.4098320649531413</v>
      </c>
      <c r="W322">
        <v>1.1282085727545372</v>
      </c>
      <c r="X322">
        <v>612829.57999999996</v>
      </c>
      <c r="Y322">
        <v>88846607.060000002</v>
      </c>
      <c r="Z322">
        <v>89459436.640000001</v>
      </c>
      <c r="AA322">
        <v>99.314963738855042</v>
      </c>
      <c r="AB322">
        <v>3.1066827633666443</v>
      </c>
      <c r="AC322">
        <v>661155.36</v>
      </c>
      <c r="AD322">
        <v>0</v>
      </c>
      <c r="AE322">
        <v>661155.36</v>
      </c>
      <c r="AF322">
        <v>0</v>
      </c>
      <c r="AG322">
        <v>0.29373488672954245</v>
      </c>
      <c r="AH322">
        <v>556449771.55999994</v>
      </c>
      <c r="AI322">
        <v>32951867.949999999</v>
      </c>
      <c r="AJ322">
        <v>589401639.50999999</v>
      </c>
      <c r="AK322">
        <v>5.5907323192033518</v>
      </c>
      <c r="AL322">
        <v>11.120877674485396</v>
      </c>
      <c r="AM322">
        <v>7683828.6200000001</v>
      </c>
      <c r="AN322">
        <v>0</v>
      </c>
      <c r="AO322">
        <v>7683828.6200000001</v>
      </c>
      <c r="AP322">
        <v>0</v>
      </c>
      <c r="AQ322">
        <v>9.6374604063281186</v>
      </c>
      <c r="AR322">
        <v>30450300.41</v>
      </c>
      <c r="AS322">
        <v>7135.09</v>
      </c>
      <c r="AT322">
        <v>30457435.5</v>
      </c>
      <c r="AU322">
        <v>2.3426430633005854E-2</v>
      </c>
      <c r="AV322">
        <v>23.485252335494987</v>
      </c>
      <c r="AW322">
        <v>323405832.22000003</v>
      </c>
      <c r="AX322">
        <v>522832.77</v>
      </c>
      <c r="AY322">
        <v>323928664.99000001</v>
      </c>
      <c r="AZ322">
        <v>0.16140367510116474</v>
      </c>
      <c r="BA322">
        <v>12.704621113214865</v>
      </c>
      <c r="BB322">
        <v>0</v>
      </c>
      <c r="BC322">
        <v>0</v>
      </c>
      <c r="BD322">
        <v>0</v>
      </c>
      <c r="BF322">
        <v>0</v>
      </c>
      <c r="BG322">
        <v>13550529.18</v>
      </c>
      <c r="BH322">
        <v>201319.39</v>
      </c>
      <c r="BI322">
        <v>13751848.57</v>
      </c>
      <c r="BJ322">
        <v>1.4639442033937404</v>
      </c>
      <c r="BK322">
        <v>5.9949974511147612</v>
      </c>
      <c r="BL322">
        <v>67931035.530000001</v>
      </c>
      <c r="BM322">
        <v>1427447.82</v>
      </c>
      <c r="BN322">
        <v>69358483.349999994</v>
      </c>
      <c r="BO322">
        <v>2.0580724246762241</v>
      </c>
      <c r="BP322">
        <v>9.7026978146338134</v>
      </c>
      <c r="BQ322">
        <v>5</v>
      </c>
    </row>
    <row r="323" spans="1:69" x14ac:dyDescent="0.25">
      <c r="A323">
        <v>6</v>
      </c>
      <c r="B323" t="s">
        <v>102</v>
      </c>
      <c r="C323" t="s">
        <v>103</v>
      </c>
      <c r="D323" t="s">
        <v>104</v>
      </c>
      <c r="E323" t="s">
        <v>109</v>
      </c>
      <c r="F323" t="s">
        <v>64</v>
      </c>
      <c r="G323" t="s">
        <v>64</v>
      </c>
      <c r="H323" t="s">
        <v>25</v>
      </c>
      <c r="I323">
        <v>666977356.89999998</v>
      </c>
      <c r="J323">
        <v>36471010.090000004</v>
      </c>
      <c r="K323">
        <v>703448366.99000001</v>
      </c>
      <c r="L323">
        <v>5.1846037039017627</v>
      </c>
      <c r="M323">
        <v>4.9900695523317076</v>
      </c>
      <c r="N323">
        <v>1744915.81</v>
      </c>
      <c r="O323">
        <v>0.02</v>
      </c>
      <c r="P323">
        <v>1744915.83</v>
      </c>
      <c r="Q323">
        <v>1.1461870914426857E-6</v>
      </c>
      <c r="R323">
        <v>1.0057853283046754</v>
      </c>
      <c r="S323">
        <v>39671091.219999999</v>
      </c>
      <c r="T323">
        <v>319800</v>
      </c>
      <c r="U323">
        <v>39990891.219999999</v>
      </c>
      <c r="V323">
        <v>0.7996821032087017</v>
      </c>
      <c r="W323">
        <v>2.127142744826517</v>
      </c>
      <c r="X323">
        <v>1202039.1200000001</v>
      </c>
      <c r="Y323">
        <v>27947810.27</v>
      </c>
      <c r="Z323">
        <v>29149849.390000001</v>
      </c>
      <c r="AA323">
        <v>95.876345349446765</v>
      </c>
      <c r="AB323">
        <v>1.0122949356262199</v>
      </c>
      <c r="AC323">
        <v>2967369.41</v>
      </c>
      <c r="AD323">
        <v>0</v>
      </c>
      <c r="AE323">
        <v>2967369.41</v>
      </c>
      <c r="AF323">
        <v>0</v>
      </c>
      <c r="AG323">
        <v>1.3183284448167512</v>
      </c>
      <c r="AH323">
        <v>225798270.53</v>
      </c>
      <c r="AI323">
        <v>6861760.8099999996</v>
      </c>
      <c r="AJ323">
        <v>232660031.34</v>
      </c>
      <c r="AK323">
        <v>2.9492649727930704</v>
      </c>
      <c r="AL323">
        <v>4.3898482373159062</v>
      </c>
      <c r="AM323">
        <v>20165086.829999998</v>
      </c>
      <c r="AN323">
        <v>0</v>
      </c>
      <c r="AO323">
        <v>20165086.829999998</v>
      </c>
      <c r="AP323">
        <v>0</v>
      </c>
      <c r="AQ323">
        <v>25.292108338862661</v>
      </c>
      <c r="AR323">
        <v>24129221.559999999</v>
      </c>
      <c r="AS323">
        <v>0</v>
      </c>
      <c r="AT323">
        <v>24129221.559999999</v>
      </c>
      <c r="AU323">
        <v>0</v>
      </c>
      <c r="AV323">
        <v>18.60566550311388</v>
      </c>
      <c r="AW323">
        <v>204370598.41</v>
      </c>
      <c r="AX323">
        <v>1140547.67</v>
      </c>
      <c r="AY323">
        <v>205511146.07999998</v>
      </c>
      <c r="AZ323">
        <v>0.55498093011267391</v>
      </c>
      <c r="BA323">
        <v>8.060235254479732</v>
      </c>
      <c r="BB323">
        <v>0</v>
      </c>
      <c r="BC323">
        <v>0</v>
      </c>
      <c r="BD323">
        <v>0</v>
      </c>
      <c r="BF323">
        <v>0</v>
      </c>
      <c r="BG323">
        <v>38993649.289999999</v>
      </c>
      <c r="BH323">
        <v>24941.32</v>
      </c>
      <c r="BI323">
        <v>39018590.609999999</v>
      </c>
      <c r="BJ323">
        <v>6.3921632252928781E-2</v>
      </c>
      <c r="BK323">
        <v>17.00981144915562</v>
      </c>
      <c r="BL323">
        <v>107935114.72</v>
      </c>
      <c r="BM323">
        <v>176150</v>
      </c>
      <c r="BN323">
        <v>108111264.72</v>
      </c>
      <c r="BO323">
        <v>0.16293399254574922</v>
      </c>
      <c r="BP323">
        <v>15.123902387580708</v>
      </c>
      <c r="BQ323">
        <v>6</v>
      </c>
    </row>
    <row r="324" spans="1:69" x14ac:dyDescent="0.25">
      <c r="A324">
        <v>7</v>
      </c>
      <c r="B324" t="s">
        <v>102</v>
      </c>
      <c r="C324" t="s">
        <v>103</v>
      </c>
      <c r="D324" t="s">
        <v>104</v>
      </c>
      <c r="E324" t="s">
        <v>109</v>
      </c>
      <c r="F324" t="s">
        <v>64</v>
      </c>
      <c r="G324" t="s">
        <v>64</v>
      </c>
      <c r="H324" t="s">
        <v>24</v>
      </c>
      <c r="I324">
        <v>271609214.10000002</v>
      </c>
      <c r="J324">
        <v>372871960.63999999</v>
      </c>
      <c r="K324">
        <v>644481174.73999989</v>
      </c>
      <c r="L324">
        <v>57.856144640753243</v>
      </c>
      <c r="M324">
        <v>4.571772482580462</v>
      </c>
      <c r="N324">
        <v>48865.22</v>
      </c>
      <c r="O324">
        <v>0</v>
      </c>
      <c r="P324">
        <v>48865.22</v>
      </c>
      <c r="Q324">
        <v>0</v>
      </c>
      <c r="R324">
        <v>2.8166356505792137E-2</v>
      </c>
      <c r="S324">
        <v>41122317.990000002</v>
      </c>
      <c r="T324">
        <v>352778609.30000001</v>
      </c>
      <c r="U324">
        <v>393900927.29000002</v>
      </c>
      <c r="V324">
        <v>89.56023833888446</v>
      </c>
      <c r="W324">
        <v>20.951858638407231</v>
      </c>
      <c r="X324">
        <v>0</v>
      </c>
      <c r="Y324">
        <v>0</v>
      </c>
      <c r="Z324">
        <v>0</v>
      </c>
      <c r="AB324">
        <v>0</v>
      </c>
      <c r="AC324">
        <v>46539517.359999999</v>
      </c>
      <c r="AD324">
        <v>13393929.58</v>
      </c>
      <c r="AE324">
        <v>59933446.939999998</v>
      </c>
      <c r="AF324">
        <v>22.348004768370494</v>
      </c>
      <c r="AG324">
        <v>26.626940222086294</v>
      </c>
      <c r="AH324">
        <v>76691072.489999995</v>
      </c>
      <c r="AI324">
        <v>6617619.4500000002</v>
      </c>
      <c r="AJ324">
        <v>83308691.939999998</v>
      </c>
      <c r="AK324">
        <v>7.9434922045902434</v>
      </c>
      <c r="AL324">
        <v>1.5718751190721938</v>
      </c>
      <c r="AM324">
        <v>1840528.81</v>
      </c>
      <c r="AN324">
        <v>0</v>
      </c>
      <c r="AO324">
        <v>1840528.81</v>
      </c>
      <c r="AP324">
        <v>0</v>
      </c>
      <c r="AQ324">
        <v>2.308487657690784</v>
      </c>
      <c r="AR324">
        <v>1869154.93</v>
      </c>
      <c r="AS324">
        <v>0</v>
      </c>
      <c r="AT324">
        <v>1869154.93</v>
      </c>
      <c r="AU324">
        <v>0</v>
      </c>
      <c r="AV324">
        <v>1.4412761437247226</v>
      </c>
      <c r="AW324">
        <v>69727148.939999998</v>
      </c>
      <c r="AX324">
        <v>28104.5</v>
      </c>
      <c r="AY324">
        <v>69755253.439999998</v>
      </c>
      <c r="AZ324">
        <v>4.0290155384746888E-2</v>
      </c>
      <c r="BA324">
        <v>2.7358309448743481</v>
      </c>
      <c r="BB324">
        <v>0</v>
      </c>
      <c r="BC324">
        <v>0</v>
      </c>
      <c r="BD324">
        <v>0</v>
      </c>
      <c r="BF324">
        <v>0</v>
      </c>
      <c r="BG324">
        <v>4952822.93</v>
      </c>
      <c r="BH324">
        <v>6890.63</v>
      </c>
      <c r="BI324">
        <v>4959713.5599999996</v>
      </c>
      <c r="BJ324">
        <v>0.1389320152593651</v>
      </c>
      <c r="BK324">
        <v>2.162143511042117</v>
      </c>
      <c r="BL324">
        <v>28817785.43</v>
      </c>
      <c r="BM324">
        <v>46807.18</v>
      </c>
      <c r="BN324">
        <v>28864592.609999999</v>
      </c>
      <c r="BO324">
        <v>0.16216123550548181</v>
      </c>
      <c r="BP324">
        <v>4.0379259480641796</v>
      </c>
      <c r="BQ324">
        <v>7</v>
      </c>
    </row>
    <row r="325" spans="1:69" x14ac:dyDescent="0.25">
      <c r="A325">
        <v>8</v>
      </c>
      <c r="B325" t="s">
        <v>102</v>
      </c>
      <c r="C325" t="s">
        <v>103</v>
      </c>
      <c r="D325" t="s">
        <v>104</v>
      </c>
      <c r="E325" t="s">
        <v>109</v>
      </c>
      <c r="F325" t="s">
        <v>64</v>
      </c>
      <c r="G325" t="s">
        <v>64</v>
      </c>
      <c r="H325" t="s">
        <v>27</v>
      </c>
      <c r="I325">
        <v>56254310.750000007</v>
      </c>
      <c r="J325">
        <v>302501654.46000004</v>
      </c>
      <c r="K325">
        <v>358755965.20999992</v>
      </c>
      <c r="L325">
        <v>84.319616618201437</v>
      </c>
      <c r="M325">
        <v>2.5449163047630519</v>
      </c>
      <c r="N325">
        <v>345222.25</v>
      </c>
      <c r="O325">
        <v>110740931.23</v>
      </c>
      <c r="P325">
        <v>111086153.48</v>
      </c>
      <c r="Q325">
        <v>99.689230170291069</v>
      </c>
      <c r="R325">
        <v>64.031067531770489</v>
      </c>
      <c r="S325">
        <v>3039246.35</v>
      </c>
      <c r="T325">
        <v>190880354.24000001</v>
      </c>
      <c r="U325">
        <v>193919600.59</v>
      </c>
      <c r="V325">
        <v>98.432728645916612</v>
      </c>
      <c r="W325">
        <v>10.314715648757037</v>
      </c>
      <c r="X325">
        <v>0</v>
      </c>
      <c r="Y325">
        <v>21471.99</v>
      </c>
      <c r="Z325">
        <v>21471.99</v>
      </c>
      <c r="AA325">
        <v>99.999999999999986</v>
      </c>
      <c r="AB325">
        <v>7.4566377493097695E-4</v>
      </c>
      <c r="AC325">
        <v>20505.09</v>
      </c>
      <c r="AD325">
        <v>75044</v>
      </c>
      <c r="AE325">
        <v>95549.09</v>
      </c>
      <c r="AF325">
        <v>78.539732822154562</v>
      </c>
      <c r="AG325">
        <v>4.2450084845808186E-2</v>
      </c>
      <c r="AH325">
        <v>8495591.3699999992</v>
      </c>
      <c r="AI325">
        <v>663116.41</v>
      </c>
      <c r="AJ325">
        <v>9158707.7799999993</v>
      </c>
      <c r="AK325">
        <v>7.2402835195600055</v>
      </c>
      <c r="AL325">
        <v>0.17280723712002777</v>
      </c>
      <c r="AM325">
        <v>16120422.49</v>
      </c>
      <c r="AN325">
        <v>0</v>
      </c>
      <c r="AO325">
        <v>16120422.49</v>
      </c>
      <c r="AP325">
        <v>0</v>
      </c>
      <c r="AQ325">
        <v>20.219078426121424</v>
      </c>
      <c r="AR325">
        <v>83508.11</v>
      </c>
      <c r="AS325">
        <v>50669.96</v>
      </c>
      <c r="AT325">
        <v>134178.07</v>
      </c>
      <c r="AU325">
        <v>37.763220174503921</v>
      </c>
      <c r="AV325">
        <v>0.10346261200617858</v>
      </c>
      <c r="AW325">
        <v>13384296.48</v>
      </c>
      <c r="AX325">
        <v>7776</v>
      </c>
      <c r="AY325">
        <v>13392072.48</v>
      </c>
      <c r="AZ325">
        <v>5.8064201874749706E-2</v>
      </c>
      <c r="BA325">
        <v>0.52524282401609679</v>
      </c>
      <c r="BB325">
        <v>0</v>
      </c>
      <c r="BC325">
        <v>0</v>
      </c>
      <c r="BD325">
        <v>0</v>
      </c>
      <c r="BF325">
        <v>0</v>
      </c>
      <c r="BG325">
        <v>11456508.84</v>
      </c>
      <c r="BH325">
        <v>20800</v>
      </c>
      <c r="BI325">
        <v>11477308.84</v>
      </c>
      <c r="BJ325">
        <v>0.1812271525491162</v>
      </c>
      <c r="BK325">
        <v>5.0034318579947046</v>
      </c>
      <c r="BL325">
        <v>3309009.77</v>
      </c>
      <c r="BM325">
        <v>41490.629999999997</v>
      </c>
      <c r="BN325">
        <v>3350500.4</v>
      </c>
      <c r="BO325">
        <v>1.2383412937363028</v>
      </c>
      <c r="BP325">
        <v>0.46870824358949481</v>
      </c>
      <c r="BQ325">
        <v>8</v>
      </c>
    </row>
    <row r="326" spans="1:69" x14ac:dyDescent="0.25">
      <c r="A326">
        <v>9</v>
      </c>
      <c r="B326" t="s">
        <v>102</v>
      </c>
      <c r="C326" t="s">
        <v>103</v>
      </c>
      <c r="D326" t="s">
        <v>104</v>
      </c>
      <c r="E326" t="s">
        <v>109</v>
      </c>
      <c r="F326" t="s">
        <v>64</v>
      </c>
      <c r="G326" t="s">
        <v>64</v>
      </c>
      <c r="H326" t="s">
        <v>26</v>
      </c>
      <c r="I326">
        <v>18970947.73</v>
      </c>
      <c r="J326">
        <v>333125102.35999995</v>
      </c>
      <c r="K326">
        <v>352096050.08999997</v>
      </c>
      <c r="L326">
        <v>94.611996435304846</v>
      </c>
      <c r="M326">
        <v>2.4976726956782396</v>
      </c>
      <c r="N326">
        <v>17718140.800000001</v>
      </c>
      <c r="O326">
        <v>0</v>
      </c>
      <c r="P326">
        <v>17718140.800000001</v>
      </c>
      <c r="Q326">
        <v>0</v>
      </c>
      <c r="R326">
        <v>10.21289723841663</v>
      </c>
      <c r="S326">
        <v>1252806.93</v>
      </c>
      <c r="T326">
        <v>38806.83</v>
      </c>
      <c r="U326">
        <v>1291613.76</v>
      </c>
      <c r="V326">
        <v>3.0045228071896664</v>
      </c>
      <c r="W326">
        <v>6.8701815710675171E-2</v>
      </c>
      <c r="X326">
        <v>0</v>
      </c>
      <c r="Y326">
        <v>333086295.52999997</v>
      </c>
      <c r="Z326">
        <v>333086295.52999997</v>
      </c>
      <c r="AA326">
        <v>100</v>
      </c>
      <c r="AB326">
        <v>11.567180522283904</v>
      </c>
      <c r="AC326">
        <v>0</v>
      </c>
      <c r="AD326">
        <v>0</v>
      </c>
      <c r="AE326">
        <v>0</v>
      </c>
      <c r="AG326">
        <v>0</v>
      </c>
      <c r="AH326">
        <v>0</v>
      </c>
      <c r="AI326">
        <v>0</v>
      </c>
      <c r="AJ326">
        <v>0</v>
      </c>
      <c r="AL326">
        <v>0</v>
      </c>
      <c r="AM326">
        <v>0</v>
      </c>
      <c r="AN326">
        <v>0</v>
      </c>
      <c r="AO326">
        <v>0</v>
      </c>
      <c r="AQ326">
        <v>0</v>
      </c>
      <c r="AR326">
        <v>0</v>
      </c>
      <c r="AS326">
        <v>0</v>
      </c>
      <c r="AT326">
        <v>0</v>
      </c>
      <c r="AV326">
        <v>0</v>
      </c>
      <c r="AW326">
        <v>0</v>
      </c>
      <c r="AX326">
        <v>0</v>
      </c>
      <c r="AY326">
        <v>0</v>
      </c>
      <c r="BA326">
        <v>0</v>
      </c>
      <c r="BB326">
        <v>0</v>
      </c>
      <c r="BC326">
        <v>0</v>
      </c>
      <c r="BD326">
        <v>0</v>
      </c>
      <c r="BF326">
        <v>0</v>
      </c>
      <c r="BG326">
        <v>0</v>
      </c>
      <c r="BH326">
        <v>0</v>
      </c>
      <c r="BI326">
        <v>0</v>
      </c>
      <c r="BK326">
        <v>0</v>
      </c>
      <c r="BL326">
        <v>0</v>
      </c>
      <c r="BM326">
        <v>0</v>
      </c>
      <c r="BN326">
        <v>0</v>
      </c>
      <c r="BP326">
        <v>0</v>
      </c>
      <c r="BQ326">
        <v>9</v>
      </c>
    </row>
    <row r="327" spans="1:69" x14ac:dyDescent="0.25">
      <c r="A327">
        <v>10</v>
      </c>
      <c r="B327" t="s">
        <v>102</v>
      </c>
      <c r="C327" t="s">
        <v>103</v>
      </c>
      <c r="D327" t="s">
        <v>104</v>
      </c>
      <c r="E327" t="s">
        <v>109</v>
      </c>
      <c r="F327" t="s">
        <v>64</v>
      </c>
      <c r="G327" t="s">
        <v>64</v>
      </c>
      <c r="H327" t="s">
        <v>28</v>
      </c>
      <c r="I327">
        <v>179379438.43000001</v>
      </c>
      <c r="J327">
        <v>40365.83</v>
      </c>
      <c r="K327">
        <v>179419804.26000002</v>
      </c>
      <c r="L327">
        <v>2.2497979064510207E-2</v>
      </c>
      <c r="M327">
        <v>1.2727548237180974</v>
      </c>
      <c r="N327">
        <v>178518.27</v>
      </c>
      <c r="O327">
        <v>0</v>
      </c>
      <c r="P327">
        <v>178518.27</v>
      </c>
      <c r="Q327">
        <v>0</v>
      </c>
      <c r="R327">
        <v>0.10289955177971689</v>
      </c>
      <c r="S327">
        <v>286696.34000000003</v>
      </c>
      <c r="T327">
        <v>0</v>
      </c>
      <c r="U327">
        <v>286696.34000000003</v>
      </c>
      <c r="V327">
        <v>0</v>
      </c>
      <c r="W327">
        <v>1.524957361526179E-2</v>
      </c>
      <c r="X327">
        <v>0</v>
      </c>
      <c r="Y327">
        <v>0</v>
      </c>
      <c r="Z327">
        <v>0</v>
      </c>
      <c r="AB327">
        <v>0</v>
      </c>
      <c r="AC327">
        <v>201120.89</v>
      </c>
      <c r="AD327">
        <v>0</v>
      </c>
      <c r="AE327">
        <v>201120.89</v>
      </c>
      <c r="AF327">
        <v>0</v>
      </c>
      <c r="AG327">
        <v>8.9353010528561344E-2</v>
      </c>
      <c r="AH327">
        <v>473720.11</v>
      </c>
      <c r="AI327">
        <v>0</v>
      </c>
      <c r="AJ327">
        <v>473720.11</v>
      </c>
      <c r="AK327">
        <v>0</v>
      </c>
      <c r="AL327">
        <v>8.9381892450001981E-3</v>
      </c>
      <c r="AM327">
        <v>128382.59</v>
      </c>
      <c r="AN327">
        <v>0</v>
      </c>
      <c r="AO327">
        <v>128382.59</v>
      </c>
      <c r="AP327">
        <v>0</v>
      </c>
      <c r="AQ327">
        <v>0.16102417026407551</v>
      </c>
      <c r="AR327">
        <v>5951760.5999999996</v>
      </c>
      <c r="AS327">
        <v>0</v>
      </c>
      <c r="AT327">
        <v>5951760.5999999996</v>
      </c>
      <c r="AU327">
        <v>0</v>
      </c>
      <c r="AV327">
        <v>4.5893095474652501</v>
      </c>
      <c r="AW327">
        <v>163481765.56999999</v>
      </c>
      <c r="AX327">
        <v>40365.83</v>
      </c>
      <c r="AY327">
        <v>163522131.40000001</v>
      </c>
      <c r="AZ327">
        <v>2.4685239639678523E-2</v>
      </c>
      <c r="BA327">
        <v>6.413408097509584</v>
      </c>
      <c r="BB327">
        <v>0</v>
      </c>
      <c r="BC327">
        <v>0</v>
      </c>
      <c r="BD327">
        <v>0</v>
      </c>
      <c r="BF327">
        <v>0</v>
      </c>
      <c r="BG327">
        <v>8229663.5</v>
      </c>
      <c r="BH327">
        <v>0</v>
      </c>
      <c r="BI327">
        <v>8229663.5</v>
      </c>
      <c r="BJ327">
        <v>0</v>
      </c>
      <c r="BK327">
        <v>3.5876494316307168</v>
      </c>
      <c r="BL327">
        <v>447810.56</v>
      </c>
      <c r="BM327">
        <v>0</v>
      </c>
      <c r="BN327">
        <v>447810.56</v>
      </c>
      <c r="BO327">
        <v>0</v>
      </c>
      <c r="BP327">
        <v>6.2645120423930736E-2</v>
      </c>
      <c r="BQ327">
        <v>10</v>
      </c>
    </row>
    <row r="328" spans="1:69" x14ac:dyDescent="0.25">
      <c r="A328">
        <v>11</v>
      </c>
      <c r="B328" t="s">
        <v>102</v>
      </c>
      <c r="C328" t="s">
        <v>103</v>
      </c>
      <c r="D328" t="s">
        <v>104</v>
      </c>
      <c r="E328" t="s">
        <v>109</v>
      </c>
      <c r="F328" t="s">
        <v>64</v>
      </c>
      <c r="G328" t="s">
        <v>64</v>
      </c>
      <c r="H328" t="s">
        <v>29</v>
      </c>
      <c r="I328">
        <v>121844605.44</v>
      </c>
      <c r="J328">
        <v>1033608.56</v>
      </c>
      <c r="K328">
        <v>122878214.00000001</v>
      </c>
      <c r="L328">
        <v>0.84116502539660931</v>
      </c>
      <c r="M328">
        <v>0.87166430842679954</v>
      </c>
      <c r="N328">
        <v>0</v>
      </c>
      <c r="O328">
        <v>0</v>
      </c>
      <c r="P328">
        <v>0</v>
      </c>
      <c r="R328">
        <v>0</v>
      </c>
      <c r="S328">
        <v>2051711.34</v>
      </c>
      <c r="T328">
        <v>0</v>
      </c>
      <c r="U328">
        <v>2051711.34</v>
      </c>
      <c r="V328">
        <v>0</v>
      </c>
      <c r="W328">
        <v>0.1091319237510929</v>
      </c>
      <c r="X328">
        <v>0</v>
      </c>
      <c r="Y328">
        <v>49652.05</v>
      </c>
      <c r="Z328">
        <v>49652.05</v>
      </c>
      <c r="AA328">
        <v>100</v>
      </c>
      <c r="AB328">
        <v>1.7242805644032814E-3</v>
      </c>
      <c r="AC328">
        <v>24821.64</v>
      </c>
      <c r="AD328">
        <v>0</v>
      </c>
      <c r="AE328">
        <v>24821.64</v>
      </c>
      <c r="AF328">
        <v>0</v>
      </c>
      <c r="AG328">
        <v>1.1027637458526359E-2</v>
      </c>
      <c r="AH328">
        <v>13096976.970000001</v>
      </c>
      <c r="AI328">
        <v>473830.19</v>
      </c>
      <c r="AJ328">
        <v>13570807.16</v>
      </c>
      <c r="AK328">
        <v>3.4915402187470179</v>
      </c>
      <c r="AL328">
        <v>0.25605508409487554</v>
      </c>
      <c r="AM328">
        <v>147841.78</v>
      </c>
      <c r="AN328">
        <v>0</v>
      </c>
      <c r="AO328">
        <v>147841.78</v>
      </c>
      <c r="AP328">
        <v>0</v>
      </c>
      <c r="AQ328">
        <v>0.18543090581724508</v>
      </c>
      <c r="AR328">
        <v>79176.45</v>
      </c>
      <c r="AS328">
        <v>1359.38</v>
      </c>
      <c r="AT328">
        <v>80535.83</v>
      </c>
      <c r="AU328">
        <v>1.6879195260047608</v>
      </c>
      <c r="AV328">
        <v>6.209991939730209E-2</v>
      </c>
      <c r="AW328">
        <v>99637795.790000007</v>
      </c>
      <c r="AX328">
        <v>496514.78</v>
      </c>
      <c r="AY328">
        <v>100134310.57000001</v>
      </c>
      <c r="AZ328">
        <v>0.49584880264682685</v>
      </c>
      <c r="BA328">
        <v>3.9273105893981612</v>
      </c>
      <c r="BB328">
        <v>0</v>
      </c>
      <c r="BC328">
        <v>0</v>
      </c>
      <c r="BD328">
        <v>0</v>
      </c>
      <c r="BF328">
        <v>0</v>
      </c>
      <c r="BG328">
        <v>1694833.23</v>
      </c>
      <c r="BH328">
        <v>10218.75</v>
      </c>
      <c r="BI328">
        <v>1705051.98</v>
      </c>
      <c r="BJ328">
        <v>0.59932190454393064</v>
      </c>
      <c r="BK328">
        <v>0.74330241655054652</v>
      </c>
      <c r="BL328">
        <v>5111448.24</v>
      </c>
      <c r="BM328">
        <v>2033.41</v>
      </c>
      <c r="BN328">
        <v>5113481.6500000004</v>
      </c>
      <c r="BO328">
        <v>3.9765665336845391E-2</v>
      </c>
      <c r="BP328">
        <v>0.71533523852097203</v>
      </c>
      <c r="BQ328">
        <v>11</v>
      </c>
    </row>
    <row r="329" spans="1:69" x14ac:dyDescent="0.25">
      <c r="A329">
        <v>12</v>
      </c>
      <c r="B329" t="s">
        <v>102</v>
      </c>
      <c r="C329" t="s">
        <v>103</v>
      </c>
      <c r="D329" t="s">
        <v>104</v>
      </c>
      <c r="E329" t="s">
        <v>109</v>
      </c>
      <c r="F329" t="s">
        <v>64</v>
      </c>
      <c r="G329" t="s">
        <v>64</v>
      </c>
      <c r="H329" t="s">
        <v>30</v>
      </c>
      <c r="I329">
        <v>101045522.61</v>
      </c>
      <c r="J329">
        <v>0</v>
      </c>
      <c r="K329">
        <v>101045522.61</v>
      </c>
      <c r="L329">
        <v>0</v>
      </c>
      <c r="M329">
        <v>0.71678919084444193</v>
      </c>
      <c r="N329">
        <v>0</v>
      </c>
      <c r="O329">
        <v>0</v>
      </c>
      <c r="P329">
        <v>0</v>
      </c>
      <c r="R329">
        <v>0</v>
      </c>
      <c r="S329">
        <v>29638636.489999998</v>
      </c>
      <c r="T329">
        <v>0</v>
      </c>
      <c r="U329">
        <v>29638636.489999998</v>
      </c>
      <c r="V329">
        <v>0</v>
      </c>
      <c r="W329">
        <v>1.5764992640305044</v>
      </c>
      <c r="X329">
        <v>0</v>
      </c>
      <c r="Y329">
        <v>0</v>
      </c>
      <c r="Z329">
        <v>0</v>
      </c>
      <c r="AB329">
        <v>0</v>
      </c>
      <c r="AC329">
        <v>0</v>
      </c>
      <c r="AD329">
        <v>0</v>
      </c>
      <c r="AE329">
        <v>0</v>
      </c>
      <c r="AG329">
        <v>0</v>
      </c>
      <c r="AH329">
        <v>13711671.449999999</v>
      </c>
      <c r="AI329">
        <v>0</v>
      </c>
      <c r="AJ329">
        <v>13711671.449999999</v>
      </c>
      <c r="AK329">
        <v>0</v>
      </c>
      <c r="AL329">
        <v>0.25871292288048797</v>
      </c>
      <c r="AM329">
        <v>0</v>
      </c>
      <c r="AN329">
        <v>0</v>
      </c>
      <c r="AO329">
        <v>0</v>
      </c>
      <c r="AQ329">
        <v>0</v>
      </c>
      <c r="AR329">
        <v>71521.16</v>
      </c>
      <c r="AS329">
        <v>0</v>
      </c>
      <c r="AT329">
        <v>71521.16</v>
      </c>
      <c r="AU329">
        <v>0</v>
      </c>
      <c r="AV329">
        <v>5.514884829772719E-2</v>
      </c>
      <c r="AW329">
        <v>52816186.719999999</v>
      </c>
      <c r="AX329">
        <v>0</v>
      </c>
      <c r="AY329">
        <v>52816186.719999999</v>
      </c>
      <c r="AZ329">
        <v>0</v>
      </c>
      <c r="BA329">
        <v>2.071473486124253</v>
      </c>
      <c r="BB329">
        <v>0</v>
      </c>
      <c r="BC329">
        <v>0</v>
      </c>
      <c r="BD329">
        <v>0</v>
      </c>
      <c r="BF329">
        <v>0</v>
      </c>
      <c r="BG329">
        <v>1325988.67</v>
      </c>
      <c r="BH329">
        <v>0</v>
      </c>
      <c r="BI329">
        <v>1325988.67</v>
      </c>
      <c r="BJ329">
        <v>0</v>
      </c>
      <c r="BK329">
        <v>0.5780531000173057</v>
      </c>
      <c r="BL329">
        <v>3481518.12</v>
      </c>
      <c r="BM329">
        <v>0</v>
      </c>
      <c r="BN329">
        <v>3481518.12</v>
      </c>
      <c r="BO329">
        <v>0</v>
      </c>
      <c r="BP329">
        <v>0.48703657610373663</v>
      </c>
      <c r="BQ329">
        <v>12</v>
      </c>
    </row>
    <row r="330" spans="1:69" x14ac:dyDescent="0.25">
      <c r="A330">
        <v>13</v>
      </c>
      <c r="B330" t="s">
        <v>102</v>
      </c>
      <c r="C330" t="s">
        <v>103</v>
      </c>
      <c r="D330" t="s">
        <v>104</v>
      </c>
      <c r="E330" t="s">
        <v>109</v>
      </c>
      <c r="F330" t="s">
        <v>64</v>
      </c>
      <c r="G330" t="s">
        <v>64</v>
      </c>
      <c r="H330" t="s">
        <v>31</v>
      </c>
      <c r="I330">
        <v>96372798.340000004</v>
      </c>
      <c r="J330">
        <v>0</v>
      </c>
      <c r="K330">
        <v>96372798.340000004</v>
      </c>
      <c r="L330">
        <v>0</v>
      </c>
      <c r="M330">
        <v>0.68364216797773036</v>
      </c>
      <c r="N330">
        <v>0</v>
      </c>
      <c r="O330">
        <v>0</v>
      </c>
      <c r="P330">
        <v>0</v>
      </c>
      <c r="R330">
        <v>0</v>
      </c>
      <c r="S330">
        <v>12828.43</v>
      </c>
      <c r="T330">
        <v>0</v>
      </c>
      <c r="U330">
        <v>12828.43</v>
      </c>
      <c r="V330">
        <v>0</v>
      </c>
      <c r="W330">
        <v>6.8235293011844093E-4</v>
      </c>
      <c r="X330">
        <v>0</v>
      </c>
      <c r="Y330">
        <v>0</v>
      </c>
      <c r="Z330">
        <v>0</v>
      </c>
      <c r="AB330">
        <v>0</v>
      </c>
      <c r="AC330">
        <v>0</v>
      </c>
      <c r="AD330">
        <v>0</v>
      </c>
      <c r="AE330">
        <v>0</v>
      </c>
      <c r="AG330">
        <v>0</v>
      </c>
      <c r="AH330">
        <v>149228.35</v>
      </c>
      <c r="AI330">
        <v>0</v>
      </c>
      <c r="AJ330">
        <v>149228.35</v>
      </c>
      <c r="AK330">
        <v>0</v>
      </c>
      <c r="AL330">
        <v>2.8156525443243804E-3</v>
      </c>
      <c r="AM330">
        <v>0</v>
      </c>
      <c r="AN330">
        <v>0</v>
      </c>
      <c r="AO330">
        <v>0</v>
      </c>
      <c r="AQ330">
        <v>0</v>
      </c>
      <c r="AR330">
        <v>498704.54</v>
      </c>
      <c r="AS330">
        <v>0</v>
      </c>
      <c r="AT330">
        <v>498704.54</v>
      </c>
      <c r="AU330">
        <v>0</v>
      </c>
      <c r="AV330">
        <v>0.38454327393246729</v>
      </c>
      <c r="AW330">
        <v>91887453.430000007</v>
      </c>
      <c r="AX330">
        <v>0</v>
      </c>
      <c r="AY330">
        <v>91887453.430000007</v>
      </c>
      <c r="AZ330">
        <v>0</v>
      </c>
      <c r="BA330">
        <v>3.6038653168356198</v>
      </c>
      <c r="BB330">
        <v>0</v>
      </c>
      <c r="BC330">
        <v>0</v>
      </c>
      <c r="BD330">
        <v>0</v>
      </c>
      <c r="BF330">
        <v>0</v>
      </c>
      <c r="BG330">
        <v>3343460.04</v>
      </c>
      <c r="BH330">
        <v>0</v>
      </c>
      <c r="BI330">
        <v>3343460.04</v>
      </c>
      <c r="BJ330">
        <v>0</v>
      </c>
      <c r="BK330">
        <v>1.4575520022399475</v>
      </c>
      <c r="BL330">
        <v>481123.55</v>
      </c>
      <c r="BM330">
        <v>0</v>
      </c>
      <c r="BN330">
        <v>481123.55</v>
      </c>
      <c r="BO330">
        <v>0</v>
      </c>
      <c r="BP330">
        <v>6.7305341634951749E-2</v>
      </c>
      <c r="BQ330">
        <v>13</v>
      </c>
    </row>
    <row r="331" spans="1:69" x14ac:dyDescent="0.25">
      <c r="A331">
        <v>14</v>
      </c>
      <c r="B331" t="s">
        <v>102</v>
      </c>
      <c r="C331" t="s">
        <v>103</v>
      </c>
      <c r="D331" t="s">
        <v>104</v>
      </c>
      <c r="E331" t="s">
        <v>109</v>
      </c>
      <c r="F331" t="s">
        <v>64</v>
      </c>
      <c r="G331" t="s">
        <v>64</v>
      </c>
      <c r="H331" t="s">
        <v>828</v>
      </c>
      <c r="I331">
        <v>82202444.450000003</v>
      </c>
      <c r="J331">
        <v>13832655.860000001</v>
      </c>
      <c r="K331">
        <v>96035100.310000002</v>
      </c>
      <c r="L331">
        <v>14.403750103189747</v>
      </c>
      <c r="M331">
        <v>0.68124663088295256</v>
      </c>
      <c r="N331">
        <v>160021.41</v>
      </c>
      <c r="O331">
        <v>5122481.2</v>
      </c>
      <c r="P331">
        <v>5282502.6100000003</v>
      </c>
      <c r="Q331">
        <v>96.970727289427685</v>
      </c>
      <c r="R331">
        <v>3.0448824697000743</v>
      </c>
      <c r="S331">
        <v>0</v>
      </c>
      <c r="T331">
        <v>0</v>
      </c>
      <c r="U331">
        <v>0</v>
      </c>
      <c r="W331">
        <v>0</v>
      </c>
      <c r="X331">
        <v>0</v>
      </c>
      <c r="Y331">
        <v>8329518.7800000003</v>
      </c>
      <c r="Z331">
        <v>8329518.7800000003</v>
      </c>
      <c r="AA331">
        <v>100</v>
      </c>
      <c r="AB331">
        <v>0.28926151776585524</v>
      </c>
      <c r="AC331">
        <v>137649.18</v>
      </c>
      <c r="AD331">
        <v>0</v>
      </c>
      <c r="AE331">
        <v>137649.18</v>
      </c>
      <c r="AF331">
        <v>0</v>
      </c>
      <c r="AG331">
        <v>6.1154108008311996E-2</v>
      </c>
      <c r="AH331">
        <v>955168.97</v>
      </c>
      <c r="AI331">
        <v>0</v>
      </c>
      <c r="AJ331">
        <v>955168.97</v>
      </c>
      <c r="AK331">
        <v>0</v>
      </c>
      <c r="AL331">
        <v>1.8022205168389236E-2</v>
      </c>
      <c r="AM331">
        <v>75134.55</v>
      </c>
      <c r="AN331">
        <v>0</v>
      </c>
      <c r="AO331">
        <v>75134.55</v>
      </c>
      <c r="AP331">
        <v>0</v>
      </c>
      <c r="AQ331">
        <v>9.4237688863534327E-2</v>
      </c>
      <c r="AR331">
        <v>0</v>
      </c>
      <c r="AS331">
        <v>0</v>
      </c>
      <c r="AT331">
        <v>0</v>
      </c>
      <c r="AV331">
        <v>0</v>
      </c>
      <c r="AW331">
        <v>46017872.030000001</v>
      </c>
      <c r="AX331">
        <v>0</v>
      </c>
      <c r="AY331">
        <v>46017872.030000001</v>
      </c>
      <c r="AZ331">
        <v>0</v>
      </c>
      <c r="BA331">
        <v>1.8048406694591421</v>
      </c>
      <c r="BB331">
        <v>0</v>
      </c>
      <c r="BC331">
        <v>0</v>
      </c>
      <c r="BD331">
        <v>0</v>
      </c>
      <c r="BF331">
        <v>0</v>
      </c>
      <c r="BG331">
        <v>29582595.920000002</v>
      </c>
      <c r="BH331">
        <v>171855.88</v>
      </c>
      <c r="BI331">
        <v>29754451.800000001</v>
      </c>
      <c r="BJ331">
        <v>0.57758039420507823</v>
      </c>
      <c r="BK331">
        <v>12.971191603247636</v>
      </c>
      <c r="BL331">
        <v>5274002.3899999997</v>
      </c>
      <c r="BM331">
        <v>208800</v>
      </c>
      <c r="BN331">
        <v>5482802.3899999997</v>
      </c>
      <c r="BO331">
        <v>3.8082714850498198</v>
      </c>
      <c r="BP331">
        <v>0.76700026007016275</v>
      </c>
      <c r="BQ331">
        <v>14</v>
      </c>
    </row>
    <row r="332" spans="1:69" x14ac:dyDescent="0.25">
      <c r="A332">
        <v>15</v>
      </c>
      <c r="B332" t="s">
        <v>102</v>
      </c>
      <c r="C332" t="s">
        <v>103</v>
      </c>
      <c r="D332" t="s">
        <v>104</v>
      </c>
      <c r="E332" t="s">
        <v>109</v>
      </c>
      <c r="F332" t="s">
        <v>64</v>
      </c>
      <c r="G332" t="s">
        <v>64</v>
      </c>
      <c r="H332" t="s">
        <v>32</v>
      </c>
      <c r="I332">
        <v>84066643.789999992</v>
      </c>
      <c r="J332">
        <v>0</v>
      </c>
      <c r="K332">
        <v>84066643.789999992</v>
      </c>
      <c r="L332">
        <v>0</v>
      </c>
      <c r="M332">
        <v>0.5963456868031336</v>
      </c>
      <c r="N332">
        <v>0</v>
      </c>
      <c r="O332">
        <v>0</v>
      </c>
      <c r="P332">
        <v>0</v>
      </c>
      <c r="R332">
        <v>0</v>
      </c>
      <c r="S332">
        <v>1097285.29</v>
      </c>
      <c r="T332">
        <v>0</v>
      </c>
      <c r="U332">
        <v>1097285.29</v>
      </c>
      <c r="V332">
        <v>0</v>
      </c>
      <c r="W332">
        <v>5.8365352019488212E-2</v>
      </c>
      <c r="X332">
        <v>0</v>
      </c>
      <c r="Y332">
        <v>0</v>
      </c>
      <c r="Z332">
        <v>0</v>
      </c>
      <c r="AB332">
        <v>0</v>
      </c>
      <c r="AC332">
        <v>0</v>
      </c>
      <c r="AD332">
        <v>0</v>
      </c>
      <c r="AE332">
        <v>0</v>
      </c>
      <c r="AG332">
        <v>0</v>
      </c>
      <c r="AH332">
        <v>421102.12</v>
      </c>
      <c r="AI332">
        <v>0</v>
      </c>
      <c r="AJ332">
        <v>421102.12</v>
      </c>
      <c r="AK332">
        <v>0</v>
      </c>
      <c r="AL332">
        <v>7.9453887655957511E-3</v>
      </c>
      <c r="AM332">
        <v>0</v>
      </c>
      <c r="AN332">
        <v>0</v>
      </c>
      <c r="AO332">
        <v>0</v>
      </c>
      <c r="AQ332">
        <v>0</v>
      </c>
      <c r="AR332">
        <v>0</v>
      </c>
      <c r="AS332">
        <v>0</v>
      </c>
      <c r="AT332">
        <v>0</v>
      </c>
      <c r="AV332">
        <v>0</v>
      </c>
      <c r="AW332">
        <v>82493881.060000002</v>
      </c>
      <c r="AX332">
        <v>0</v>
      </c>
      <c r="AY332">
        <v>82493881.060000002</v>
      </c>
      <c r="AZ332">
        <v>0</v>
      </c>
      <c r="BA332">
        <v>3.2354453813411861</v>
      </c>
      <c r="BB332">
        <v>0</v>
      </c>
      <c r="BC332">
        <v>0</v>
      </c>
      <c r="BD332">
        <v>0</v>
      </c>
      <c r="BF332">
        <v>0</v>
      </c>
      <c r="BG332">
        <v>6300</v>
      </c>
      <c r="BH332">
        <v>0</v>
      </c>
      <c r="BI332">
        <v>6300</v>
      </c>
      <c r="BJ332">
        <v>0</v>
      </c>
      <c r="BK332">
        <v>2.7464295981571439E-3</v>
      </c>
      <c r="BL332">
        <v>48075.32</v>
      </c>
      <c r="BM332">
        <v>0</v>
      </c>
      <c r="BN332">
        <v>48075.32</v>
      </c>
      <c r="BO332">
        <v>0</v>
      </c>
      <c r="BP332">
        <v>6.7253532628149849E-3</v>
      </c>
      <c r="BQ332">
        <v>15</v>
      </c>
    </row>
    <row r="333" spans="1:69" x14ac:dyDescent="0.25">
      <c r="A333">
        <v>16</v>
      </c>
      <c r="B333" t="s">
        <v>102</v>
      </c>
      <c r="C333" t="s">
        <v>103</v>
      </c>
      <c r="D333" t="s">
        <v>104</v>
      </c>
      <c r="E333" t="s">
        <v>109</v>
      </c>
      <c r="F333" t="s">
        <v>64</v>
      </c>
      <c r="G333" t="s">
        <v>64</v>
      </c>
      <c r="H333" t="s">
        <v>33</v>
      </c>
      <c r="I333">
        <v>80250348.040000007</v>
      </c>
      <c r="J333">
        <v>507919.92000000004</v>
      </c>
      <c r="K333">
        <v>80758267.959999993</v>
      </c>
      <c r="L333">
        <v>0.62893860013389036</v>
      </c>
      <c r="M333">
        <v>0.57287697712712149</v>
      </c>
      <c r="N333">
        <v>552723.75</v>
      </c>
      <c r="O333">
        <v>0</v>
      </c>
      <c r="P333">
        <v>552723.75</v>
      </c>
      <c r="Q333">
        <v>0</v>
      </c>
      <c r="R333">
        <v>0.31859498824968613</v>
      </c>
      <c r="S333">
        <v>216829.22</v>
      </c>
      <c r="T333">
        <v>0</v>
      </c>
      <c r="U333">
        <v>216829.22</v>
      </c>
      <c r="V333">
        <v>0</v>
      </c>
      <c r="W333">
        <v>1.1533293910657504E-2</v>
      </c>
      <c r="X333">
        <v>12226525.02</v>
      </c>
      <c r="Y333">
        <v>294029.49</v>
      </c>
      <c r="Z333">
        <v>12520554.51</v>
      </c>
      <c r="AA333">
        <v>2.3483743452828914</v>
      </c>
      <c r="AB333">
        <v>0.43480478242378412</v>
      </c>
      <c r="AC333">
        <v>374981.89</v>
      </c>
      <c r="AD333">
        <v>0</v>
      </c>
      <c r="AE333">
        <v>374981.89</v>
      </c>
      <c r="AF333">
        <v>0</v>
      </c>
      <c r="AG333">
        <v>0.16659512975101609</v>
      </c>
      <c r="AH333">
        <v>14121198.439999999</v>
      </c>
      <c r="AI333">
        <v>174366.02</v>
      </c>
      <c r="AJ333">
        <v>14295564.459999999</v>
      </c>
      <c r="AK333">
        <v>1.2197211274020585</v>
      </c>
      <c r="AL333">
        <v>0.26972986328906129</v>
      </c>
      <c r="AM333">
        <v>7341952.3200000003</v>
      </c>
      <c r="AN333">
        <v>0</v>
      </c>
      <c r="AO333">
        <v>7341952.3200000003</v>
      </c>
      <c r="AP333">
        <v>0</v>
      </c>
      <c r="AQ333">
        <v>9.208661240175978</v>
      </c>
      <c r="AR333">
        <v>489421.57</v>
      </c>
      <c r="AS333">
        <v>0</v>
      </c>
      <c r="AT333">
        <v>489421.57</v>
      </c>
      <c r="AU333">
        <v>0</v>
      </c>
      <c r="AV333">
        <v>0.37738532089755633</v>
      </c>
      <c r="AW333">
        <v>29723607.440000001</v>
      </c>
      <c r="AX333">
        <v>39524.410000000003</v>
      </c>
      <c r="AY333">
        <v>29763131.850000001</v>
      </c>
      <c r="AZ333">
        <v>0.13279654237731034</v>
      </c>
      <c r="BA333">
        <v>1.1673227909872719</v>
      </c>
      <c r="BB333">
        <v>0</v>
      </c>
      <c r="BC333">
        <v>0</v>
      </c>
      <c r="BD333">
        <v>0</v>
      </c>
      <c r="BF333">
        <v>0</v>
      </c>
      <c r="BG333">
        <v>5501694.8700000001</v>
      </c>
      <c r="BH333">
        <v>0</v>
      </c>
      <c r="BI333">
        <v>5501694.8700000001</v>
      </c>
      <c r="BJ333">
        <v>0</v>
      </c>
      <c r="BK333">
        <v>2.3984154969837017</v>
      </c>
      <c r="BL333">
        <v>9701413.5199999996</v>
      </c>
      <c r="BM333">
        <v>0</v>
      </c>
      <c r="BN333">
        <v>9701413.5199999996</v>
      </c>
      <c r="BO333">
        <v>0</v>
      </c>
      <c r="BP333">
        <v>1.3571502606878001</v>
      </c>
      <c r="BQ333">
        <v>16</v>
      </c>
    </row>
    <row r="334" spans="1:69" x14ac:dyDescent="0.25">
      <c r="A334">
        <v>17</v>
      </c>
      <c r="B334" t="s">
        <v>102</v>
      </c>
      <c r="C334" t="s">
        <v>103</v>
      </c>
      <c r="D334" t="s">
        <v>104</v>
      </c>
      <c r="E334" t="s">
        <v>109</v>
      </c>
      <c r="F334" t="s">
        <v>64</v>
      </c>
      <c r="G334" t="s">
        <v>64</v>
      </c>
      <c r="H334" t="s">
        <v>829</v>
      </c>
      <c r="I334">
        <v>43826954.5</v>
      </c>
      <c r="J334">
        <v>22838003.93</v>
      </c>
      <c r="K334">
        <v>66664958.43</v>
      </c>
      <c r="L334">
        <v>34.257883703595972</v>
      </c>
      <c r="M334">
        <v>0.47290290926744166</v>
      </c>
      <c r="N334">
        <v>0</v>
      </c>
      <c r="O334">
        <v>0</v>
      </c>
      <c r="P334">
        <v>0</v>
      </c>
      <c r="R334">
        <v>0</v>
      </c>
      <c r="S334">
        <v>1275812.8899999999</v>
      </c>
      <c r="T334">
        <v>22823003.93</v>
      </c>
      <c r="U334">
        <v>24098816.82</v>
      </c>
      <c r="V334">
        <v>94.705910669684073</v>
      </c>
      <c r="W334">
        <v>1.281832482191084</v>
      </c>
      <c r="X334">
        <v>203198.88</v>
      </c>
      <c r="Y334">
        <v>15000</v>
      </c>
      <c r="Z334">
        <v>218198.88</v>
      </c>
      <c r="AA334">
        <v>6.8744624170389876</v>
      </c>
      <c r="AB334">
        <v>7.5774532563824427E-3</v>
      </c>
      <c r="AC334">
        <v>0</v>
      </c>
      <c r="AD334">
        <v>0</v>
      </c>
      <c r="AE334">
        <v>0</v>
      </c>
      <c r="AG334">
        <v>0</v>
      </c>
      <c r="AH334">
        <v>2684268.1800000002</v>
      </c>
      <c r="AI334">
        <v>0</v>
      </c>
      <c r="AJ334">
        <v>2684268.1800000002</v>
      </c>
      <c r="AK334">
        <v>0</v>
      </c>
      <c r="AL334">
        <v>5.0646988529096347E-2</v>
      </c>
      <c r="AM334">
        <v>97719.21</v>
      </c>
      <c r="AN334">
        <v>0</v>
      </c>
      <c r="AO334">
        <v>97719.21</v>
      </c>
      <c r="AP334">
        <v>0</v>
      </c>
      <c r="AQ334">
        <v>0.12256455263218283</v>
      </c>
      <c r="AR334">
        <v>73714.91</v>
      </c>
      <c r="AS334">
        <v>0</v>
      </c>
      <c r="AT334">
        <v>73714.91</v>
      </c>
      <c r="AU334">
        <v>0</v>
      </c>
      <c r="AV334">
        <v>5.6840414625134894E-2</v>
      </c>
      <c r="AW334">
        <v>11395566.42</v>
      </c>
      <c r="AX334">
        <v>0</v>
      </c>
      <c r="AY334">
        <v>11395566.42</v>
      </c>
      <c r="AZ334">
        <v>0</v>
      </c>
      <c r="BA334">
        <v>0.44693900041555051</v>
      </c>
      <c r="BB334">
        <v>0</v>
      </c>
      <c r="BC334">
        <v>0</v>
      </c>
      <c r="BD334">
        <v>0</v>
      </c>
      <c r="BF334">
        <v>0</v>
      </c>
      <c r="BG334">
        <v>26019471.57</v>
      </c>
      <c r="BH334">
        <v>0</v>
      </c>
      <c r="BI334">
        <v>26019471.57</v>
      </c>
      <c r="BJ334">
        <v>0</v>
      </c>
      <c r="BK334">
        <v>11.342959817183544</v>
      </c>
      <c r="BL334">
        <v>2077202.44</v>
      </c>
      <c r="BM334">
        <v>0</v>
      </c>
      <c r="BN334">
        <v>2077202.44</v>
      </c>
      <c r="BO334">
        <v>0</v>
      </c>
      <c r="BP334">
        <v>0.29058402954741119</v>
      </c>
      <c r="BQ334">
        <v>17</v>
      </c>
    </row>
    <row r="335" spans="1:69" x14ac:dyDescent="0.25">
      <c r="A335">
        <v>18</v>
      </c>
      <c r="B335" t="s">
        <v>102</v>
      </c>
      <c r="C335" t="s">
        <v>103</v>
      </c>
      <c r="D335" t="s">
        <v>104</v>
      </c>
      <c r="E335" t="s">
        <v>109</v>
      </c>
      <c r="F335" t="s">
        <v>64</v>
      </c>
      <c r="G335" t="s">
        <v>64</v>
      </c>
      <c r="H335" t="s">
        <v>35</v>
      </c>
      <c r="I335">
        <v>0</v>
      </c>
      <c r="J335">
        <v>63237690.109999999</v>
      </c>
      <c r="K335">
        <v>63237690.109999999</v>
      </c>
      <c r="L335">
        <v>100</v>
      </c>
      <c r="M335">
        <v>0.44859080891460063</v>
      </c>
      <c r="N335">
        <v>0</v>
      </c>
      <c r="O335">
        <v>0</v>
      </c>
      <c r="P335">
        <v>0</v>
      </c>
      <c r="R335">
        <v>0</v>
      </c>
      <c r="S335">
        <v>0</v>
      </c>
      <c r="T335">
        <v>0</v>
      </c>
      <c r="U335">
        <v>0</v>
      </c>
      <c r="W335">
        <v>0</v>
      </c>
      <c r="X335">
        <v>0</v>
      </c>
      <c r="Y335">
        <v>63237690.109999999</v>
      </c>
      <c r="Z335">
        <v>63237690.109999999</v>
      </c>
      <c r="AA335">
        <v>100</v>
      </c>
      <c r="AB335">
        <v>2.1960728709978863</v>
      </c>
      <c r="AC335">
        <v>0</v>
      </c>
      <c r="AD335">
        <v>0</v>
      </c>
      <c r="AE335">
        <v>0</v>
      </c>
      <c r="AG335">
        <v>0</v>
      </c>
      <c r="AH335">
        <v>0</v>
      </c>
      <c r="AI335">
        <v>0</v>
      </c>
      <c r="AJ335">
        <v>0</v>
      </c>
      <c r="AL335">
        <v>0</v>
      </c>
      <c r="AM335">
        <v>0</v>
      </c>
      <c r="AN335">
        <v>0</v>
      </c>
      <c r="AO335">
        <v>0</v>
      </c>
      <c r="AQ335">
        <v>0</v>
      </c>
      <c r="AR335">
        <v>0</v>
      </c>
      <c r="AS335">
        <v>0</v>
      </c>
      <c r="AT335">
        <v>0</v>
      </c>
      <c r="AV335">
        <v>0</v>
      </c>
      <c r="AW335">
        <v>0</v>
      </c>
      <c r="AX335">
        <v>0</v>
      </c>
      <c r="AY335">
        <v>0</v>
      </c>
      <c r="BA335">
        <v>0</v>
      </c>
      <c r="BB335">
        <v>0</v>
      </c>
      <c r="BC335">
        <v>0</v>
      </c>
      <c r="BD335">
        <v>0</v>
      </c>
      <c r="BF335">
        <v>0</v>
      </c>
      <c r="BG335">
        <v>0</v>
      </c>
      <c r="BH335">
        <v>0</v>
      </c>
      <c r="BI335">
        <v>0</v>
      </c>
      <c r="BK335">
        <v>0</v>
      </c>
      <c r="BL335">
        <v>0</v>
      </c>
      <c r="BM335">
        <v>0</v>
      </c>
      <c r="BN335">
        <v>0</v>
      </c>
      <c r="BP335">
        <v>0</v>
      </c>
      <c r="BQ335">
        <v>18</v>
      </c>
    </row>
    <row r="336" spans="1:69" x14ac:dyDescent="0.25">
      <c r="A336">
        <v>19</v>
      </c>
      <c r="B336" t="s">
        <v>102</v>
      </c>
      <c r="C336" t="s">
        <v>103</v>
      </c>
      <c r="D336" t="s">
        <v>104</v>
      </c>
      <c r="E336" t="s">
        <v>109</v>
      </c>
      <c r="F336" t="s">
        <v>64</v>
      </c>
      <c r="G336" t="s">
        <v>64</v>
      </c>
      <c r="H336" t="s">
        <v>34</v>
      </c>
      <c r="I336">
        <v>60798199.709999993</v>
      </c>
      <c r="J336">
        <v>0</v>
      </c>
      <c r="K336">
        <v>60798199.709999993</v>
      </c>
      <c r="L336">
        <v>0</v>
      </c>
      <c r="M336">
        <v>0.43128573388779545</v>
      </c>
      <c r="N336">
        <v>0</v>
      </c>
      <c r="O336">
        <v>0</v>
      </c>
      <c r="P336">
        <v>0</v>
      </c>
      <c r="R336">
        <v>0</v>
      </c>
      <c r="S336">
        <v>0</v>
      </c>
      <c r="T336">
        <v>0</v>
      </c>
      <c r="U336">
        <v>0</v>
      </c>
      <c r="W336">
        <v>0</v>
      </c>
      <c r="X336">
        <v>0</v>
      </c>
      <c r="Y336">
        <v>0</v>
      </c>
      <c r="Z336">
        <v>0</v>
      </c>
      <c r="AB336">
        <v>0</v>
      </c>
      <c r="AC336">
        <v>0</v>
      </c>
      <c r="AD336">
        <v>0</v>
      </c>
      <c r="AE336">
        <v>0</v>
      </c>
      <c r="AG336">
        <v>0</v>
      </c>
      <c r="AH336">
        <v>0</v>
      </c>
      <c r="AI336">
        <v>0</v>
      </c>
      <c r="AJ336">
        <v>0</v>
      </c>
      <c r="AL336">
        <v>0</v>
      </c>
      <c r="AM336">
        <v>0</v>
      </c>
      <c r="AN336">
        <v>0</v>
      </c>
      <c r="AO336">
        <v>0</v>
      </c>
      <c r="AQ336">
        <v>0</v>
      </c>
      <c r="AR336">
        <v>58971.55</v>
      </c>
      <c r="AS336">
        <v>0</v>
      </c>
      <c r="AT336">
        <v>58971.55</v>
      </c>
      <c r="AU336">
        <v>0</v>
      </c>
      <c r="AV336">
        <v>4.5472040230217656E-2</v>
      </c>
      <c r="AW336">
        <v>60739228.159999996</v>
      </c>
      <c r="AX336">
        <v>0</v>
      </c>
      <c r="AY336">
        <v>60739228.159999996</v>
      </c>
      <c r="AZ336">
        <v>0</v>
      </c>
      <c r="BA336">
        <v>2.3822185681089172</v>
      </c>
      <c r="BB336">
        <v>0</v>
      </c>
      <c r="BC336">
        <v>0</v>
      </c>
      <c r="BD336">
        <v>0</v>
      </c>
      <c r="BF336">
        <v>0</v>
      </c>
      <c r="BG336">
        <v>0</v>
      </c>
      <c r="BH336">
        <v>0</v>
      </c>
      <c r="BI336">
        <v>0</v>
      </c>
      <c r="BK336">
        <v>0</v>
      </c>
      <c r="BL336">
        <v>0</v>
      </c>
      <c r="BM336">
        <v>0</v>
      </c>
      <c r="BN336">
        <v>0</v>
      </c>
      <c r="BP336">
        <v>0</v>
      </c>
      <c r="BQ336">
        <v>19</v>
      </c>
    </row>
    <row r="337" spans="1:69" x14ac:dyDescent="0.25">
      <c r="A337">
        <v>20</v>
      </c>
      <c r="B337" t="s">
        <v>102</v>
      </c>
      <c r="C337" t="s">
        <v>103</v>
      </c>
      <c r="D337" t="s">
        <v>104</v>
      </c>
      <c r="E337" t="s">
        <v>109</v>
      </c>
      <c r="F337" t="s">
        <v>64</v>
      </c>
      <c r="G337" t="s">
        <v>64</v>
      </c>
      <c r="H337" t="s">
        <v>39</v>
      </c>
      <c r="I337">
        <v>60400974.650000006</v>
      </c>
      <c r="J337">
        <v>0</v>
      </c>
      <c r="K337">
        <v>60400974.650000006</v>
      </c>
      <c r="L337">
        <v>0</v>
      </c>
      <c r="M337">
        <v>0.42846792838799641</v>
      </c>
      <c r="N337">
        <v>7448.27</v>
      </c>
      <c r="O337">
        <v>0</v>
      </c>
      <c r="P337">
        <v>7448.27</v>
      </c>
      <c r="Q337">
        <v>0</v>
      </c>
      <c r="R337">
        <v>4.2932504585346471E-3</v>
      </c>
      <c r="S337">
        <v>5525825.5300000003</v>
      </c>
      <c r="T337">
        <v>0</v>
      </c>
      <c r="U337">
        <v>5525825.5300000003</v>
      </c>
      <c r="V337">
        <v>0</v>
      </c>
      <c r="W337">
        <v>0.29392242400034818</v>
      </c>
      <c r="X337">
        <v>0</v>
      </c>
      <c r="Y337">
        <v>0</v>
      </c>
      <c r="Z337">
        <v>0</v>
      </c>
      <c r="AB337">
        <v>0</v>
      </c>
      <c r="AC337">
        <v>0</v>
      </c>
      <c r="AD337">
        <v>0</v>
      </c>
      <c r="AE337">
        <v>0</v>
      </c>
      <c r="AG337">
        <v>0</v>
      </c>
      <c r="AH337">
        <v>6388662.46</v>
      </c>
      <c r="AI337">
        <v>0</v>
      </c>
      <c r="AJ337">
        <v>6388662.46</v>
      </c>
      <c r="AK337">
        <v>0</v>
      </c>
      <c r="AL337">
        <v>0.12054179859476202</v>
      </c>
      <c r="AM337">
        <v>274560.96000000002</v>
      </c>
      <c r="AN337">
        <v>0</v>
      </c>
      <c r="AO337">
        <v>274560.96000000002</v>
      </c>
      <c r="AP337">
        <v>0</v>
      </c>
      <c r="AQ337">
        <v>0.34436874011427898</v>
      </c>
      <c r="AR337">
        <v>8620.68</v>
      </c>
      <c r="AS337">
        <v>0</v>
      </c>
      <c r="AT337">
        <v>8620.68</v>
      </c>
      <c r="AU337">
        <v>0</v>
      </c>
      <c r="AV337">
        <v>6.6472715703052195E-3</v>
      </c>
      <c r="AW337">
        <v>36962577.200000003</v>
      </c>
      <c r="AX337">
        <v>0</v>
      </c>
      <c r="AY337">
        <v>36962577.200000003</v>
      </c>
      <c r="AZ337">
        <v>0</v>
      </c>
      <c r="BA337">
        <v>1.4496881241073596</v>
      </c>
      <c r="BB337">
        <v>0</v>
      </c>
      <c r="BC337">
        <v>0</v>
      </c>
      <c r="BD337">
        <v>0</v>
      </c>
      <c r="BF337">
        <v>0</v>
      </c>
      <c r="BG337">
        <v>1514808.75</v>
      </c>
      <c r="BH337">
        <v>0</v>
      </c>
      <c r="BI337">
        <v>1514808.75</v>
      </c>
      <c r="BJ337">
        <v>0</v>
      </c>
      <c r="BK337">
        <v>0.66036755342022635</v>
      </c>
      <c r="BL337">
        <v>9718470.8000000007</v>
      </c>
      <c r="BM337">
        <v>0</v>
      </c>
      <c r="BN337">
        <v>9718470.8000000007</v>
      </c>
      <c r="BO337">
        <v>0</v>
      </c>
      <c r="BP337">
        <v>1.3595364379135109</v>
      </c>
      <c r="BQ337">
        <v>20</v>
      </c>
    </row>
    <row r="338" spans="1:69" x14ac:dyDescent="0.25">
      <c r="A338">
        <v>21</v>
      </c>
      <c r="B338" t="s">
        <v>102</v>
      </c>
      <c r="C338" t="s">
        <v>103</v>
      </c>
      <c r="D338" t="s">
        <v>104</v>
      </c>
      <c r="E338" t="s">
        <v>109</v>
      </c>
      <c r="F338" t="s">
        <v>64</v>
      </c>
      <c r="G338" t="s">
        <v>64</v>
      </c>
      <c r="H338" t="s">
        <v>37</v>
      </c>
      <c r="I338">
        <v>57181866.569999993</v>
      </c>
      <c r="J338">
        <v>0</v>
      </c>
      <c r="K338">
        <v>57181866.569999993</v>
      </c>
      <c r="L338">
        <v>0</v>
      </c>
      <c r="M338">
        <v>0.40563245961804556</v>
      </c>
      <c r="N338">
        <v>0</v>
      </c>
      <c r="O338">
        <v>0</v>
      </c>
      <c r="P338">
        <v>0</v>
      </c>
      <c r="R338">
        <v>0</v>
      </c>
      <c r="S338">
        <v>56634062.909999996</v>
      </c>
      <c r="T338">
        <v>0</v>
      </c>
      <c r="U338">
        <v>56634062.909999996</v>
      </c>
      <c r="V338">
        <v>0</v>
      </c>
      <c r="W338">
        <v>3.0124043839464858</v>
      </c>
      <c r="X338">
        <v>0</v>
      </c>
      <c r="Y338">
        <v>0</v>
      </c>
      <c r="Z338">
        <v>0</v>
      </c>
      <c r="AB338">
        <v>0</v>
      </c>
      <c r="AC338">
        <v>0</v>
      </c>
      <c r="AD338">
        <v>0</v>
      </c>
      <c r="AE338">
        <v>0</v>
      </c>
      <c r="AG338">
        <v>0</v>
      </c>
      <c r="AH338">
        <v>0</v>
      </c>
      <c r="AI338">
        <v>0</v>
      </c>
      <c r="AJ338">
        <v>0</v>
      </c>
      <c r="AL338">
        <v>0</v>
      </c>
      <c r="AM338">
        <v>0</v>
      </c>
      <c r="AN338">
        <v>0</v>
      </c>
      <c r="AO338">
        <v>0</v>
      </c>
      <c r="AQ338">
        <v>0</v>
      </c>
      <c r="AR338">
        <v>0</v>
      </c>
      <c r="AS338">
        <v>0</v>
      </c>
      <c r="AT338">
        <v>0</v>
      </c>
      <c r="AV338">
        <v>0</v>
      </c>
      <c r="AW338">
        <v>0</v>
      </c>
      <c r="AX338">
        <v>0</v>
      </c>
      <c r="AY338">
        <v>0</v>
      </c>
      <c r="BA338">
        <v>0</v>
      </c>
      <c r="BB338">
        <v>0</v>
      </c>
      <c r="BC338">
        <v>0</v>
      </c>
      <c r="BD338">
        <v>0</v>
      </c>
      <c r="BF338">
        <v>0</v>
      </c>
      <c r="BG338">
        <v>547803.66</v>
      </c>
      <c r="BH338">
        <v>0</v>
      </c>
      <c r="BI338">
        <v>547803.66</v>
      </c>
      <c r="BJ338">
        <v>0</v>
      </c>
      <c r="BK338">
        <v>0.2388101882226687</v>
      </c>
      <c r="BL338">
        <v>0</v>
      </c>
      <c r="BM338">
        <v>0</v>
      </c>
      <c r="BN338">
        <v>0</v>
      </c>
      <c r="BP338">
        <v>0</v>
      </c>
      <c r="BQ338">
        <v>21</v>
      </c>
    </row>
    <row r="339" spans="1:69" x14ac:dyDescent="0.25">
      <c r="A339">
        <v>22</v>
      </c>
      <c r="B339" t="s">
        <v>102</v>
      </c>
      <c r="C339" t="s">
        <v>103</v>
      </c>
      <c r="D339" t="s">
        <v>104</v>
      </c>
      <c r="E339" t="s">
        <v>109</v>
      </c>
      <c r="F339" t="s">
        <v>64</v>
      </c>
      <c r="G339" t="s">
        <v>64</v>
      </c>
      <c r="H339" t="s">
        <v>36</v>
      </c>
      <c r="I339">
        <v>612168.91</v>
      </c>
      <c r="J339">
        <v>50895518.200000003</v>
      </c>
      <c r="K339">
        <v>51507687.109999999</v>
      </c>
      <c r="L339">
        <v>98.811499905455562</v>
      </c>
      <c r="M339">
        <v>0.36538138862762215</v>
      </c>
      <c r="N339">
        <v>0</v>
      </c>
      <c r="O339">
        <v>0</v>
      </c>
      <c r="P339">
        <v>0</v>
      </c>
      <c r="R339">
        <v>0</v>
      </c>
      <c r="S339">
        <v>612168.91</v>
      </c>
      <c r="T339">
        <v>0</v>
      </c>
      <c r="U339">
        <v>612168.91</v>
      </c>
      <c r="V339">
        <v>0</v>
      </c>
      <c r="W339">
        <v>3.256168131766024E-2</v>
      </c>
      <c r="X339">
        <v>0</v>
      </c>
      <c r="Y339">
        <v>50895518.200000003</v>
      </c>
      <c r="Z339">
        <v>50895518.200000003</v>
      </c>
      <c r="AA339">
        <v>100</v>
      </c>
      <c r="AB339">
        <v>1.7674628307893325</v>
      </c>
      <c r="AC339">
        <v>0</v>
      </c>
      <c r="AD339">
        <v>0</v>
      </c>
      <c r="AE339">
        <v>0</v>
      </c>
      <c r="AG339">
        <v>0</v>
      </c>
      <c r="AH339">
        <v>0</v>
      </c>
      <c r="AI339">
        <v>0</v>
      </c>
      <c r="AJ339">
        <v>0</v>
      </c>
      <c r="AL339">
        <v>0</v>
      </c>
      <c r="AM339">
        <v>0</v>
      </c>
      <c r="AN339">
        <v>0</v>
      </c>
      <c r="AO339">
        <v>0</v>
      </c>
      <c r="AQ339">
        <v>0</v>
      </c>
      <c r="AR339">
        <v>0</v>
      </c>
      <c r="AS339">
        <v>0</v>
      </c>
      <c r="AT339">
        <v>0</v>
      </c>
      <c r="AV339">
        <v>0</v>
      </c>
      <c r="AW339">
        <v>0</v>
      </c>
      <c r="AX339">
        <v>0</v>
      </c>
      <c r="AY339">
        <v>0</v>
      </c>
      <c r="BA339">
        <v>0</v>
      </c>
      <c r="BB339">
        <v>0</v>
      </c>
      <c r="BC339">
        <v>0</v>
      </c>
      <c r="BD339">
        <v>0</v>
      </c>
      <c r="BF339">
        <v>0</v>
      </c>
      <c r="BG339">
        <v>0</v>
      </c>
      <c r="BH339">
        <v>0</v>
      </c>
      <c r="BI339">
        <v>0</v>
      </c>
      <c r="BK339">
        <v>0</v>
      </c>
      <c r="BL339">
        <v>0</v>
      </c>
      <c r="BM339">
        <v>0</v>
      </c>
      <c r="BN339">
        <v>0</v>
      </c>
      <c r="BP339">
        <v>0</v>
      </c>
      <c r="BQ339">
        <v>22</v>
      </c>
    </row>
    <row r="340" spans="1:69" x14ac:dyDescent="0.25">
      <c r="A340">
        <v>23</v>
      </c>
      <c r="B340" t="s">
        <v>102</v>
      </c>
      <c r="C340" t="s">
        <v>103</v>
      </c>
      <c r="D340" t="s">
        <v>104</v>
      </c>
      <c r="E340" t="s">
        <v>109</v>
      </c>
      <c r="F340" t="s">
        <v>64</v>
      </c>
      <c r="G340" t="s">
        <v>64</v>
      </c>
      <c r="H340" t="s">
        <v>38</v>
      </c>
      <c r="I340">
        <v>1833994.96</v>
      </c>
      <c r="J340">
        <v>48035262.409999996</v>
      </c>
      <c r="K340">
        <v>49869257.369999997</v>
      </c>
      <c r="L340">
        <v>96.322393681556449</v>
      </c>
      <c r="M340">
        <v>0.35375881795595693</v>
      </c>
      <c r="N340">
        <v>0</v>
      </c>
      <c r="O340">
        <v>0</v>
      </c>
      <c r="P340">
        <v>0</v>
      </c>
      <c r="R340">
        <v>0</v>
      </c>
      <c r="S340">
        <v>1655284.03</v>
      </c>
      <c r="T340">
        <v>0</v>
      </c>
      <c r="U340">
        <v>1655284.03</v>
      </c>
      <c r="V340">
        <v>0</v>
      </c>
      <c r="W340">
        <v>8.8045685095429552E-2</v>
      </c>
      <c r="X340">
        <v>0</v>
      </c>
      <c r="Y340">
        <v>0</v>
      </c>
      <c r="Z340">
        <v>0</v>
      </c>
      <c r="AB340">
        <v>0</v>
      </c>
      <c r="AC340">
        <v>0</v>
      </c>
      <c r="AD340">
        <v>0</v>
      </c>
      <c r="AE340">
        <v>0</v>
      </c>
      <c r="AG340">
        <v>0</v>
      </c>
      <c r="AH340">
        <v>0</v>
      </c>
      <c r="AI340">
        <v>0</v>
      </c>
      <c r="AJ340">
        <v>0</v>
      </c>
      <c r="AL340">
        <v>0</v>
      </c>
      <c r="AM340">
        <v>0</v>
      </c>
      <c r="AN340">
        <v>0</v>
      </c>
      <c r="AO340">
        <v>0</v>
      </c>
      <c r="AQ340">
        <v>0</v>
      </c>
      <c r="AR340">
        <v>0</v>
      </c>
      <c r="AS340">
        <v>0</v>
      </c>
      <c r="AT340">
        <v>0</v>
      </c>
      <c r="AV340">
        <v>0</v>
      </c>
      <c r="AW340">
        <v>0</v>
      </c>
      <c r="AX340">
        <v>0</v>
      </c>
      <c r="AY340">
        <v>0</v>
      </c>
      <c r="BA340">
        <v>0</v>
      </c>
      <c r="BB340">
        <v>0</v>
      </c>
      <c r="BC340">
        <v>48035262.409999996</v>
      </c>
      <c r="BD340">
        <v>48035262.409999996</v>
      </c>
      <c r="BE340">
        <v>100.00000000000001</v>
      </c>
      <c r="BF340">
        <v>100.00000000000001</v>
      </c>
      <c r="BG340">
        <v>0</v>
      </c>
      <c r="BH340">
        <v>0</v>
      </c>
      <c r="BI340">
        <v>0</v>
      </c>
      <c r="BK340">
        <v>0</v>
      </c>
      <c r="BL340">
        <v>178710.93</v>
      </c>
      <c r="BM340">
        <v>0</v>
      </c>
      <c r="BN340">
        <v>178710.93</v>
      </c>
      <c r="BO340">
        <v>0</v>
      </c>
      <c r="BP340">
        <v>2.5000231640188778E-2</v>
      </c>
      <c r="BQ340">
        <v>23</v>
      </c>
    </row>
    <row r="341" spans="1:69" x14ac:dyDescent="0.25">
      <c r="A341">
        <v>24</v>
      </c>
      <c r="B341" t="s">
        <v>102</v>
      </c>
      <c r="C341" t="s">
        <v>103</v>
      </c>
      <c r="D341" t="s">
        <v>104</v>
      </c>
      <c r="E341" t="s">
        <v>109</v>
      </c>
      <c r="F341" t="s">
        <v>64</v>
      </c>
      <c r="G341" t="s">
        <v>64</v>
      </c>
      <c r="H341" t="s">
        <v>41</v>
      </c>
      <c r="I341">
        <v>33580045.520000003</v>
      </c>
      <c r="J341">
        <v>1238061.96</v>
      </c>
      <c r="K341">
        <v>34818107.480000004</v>
      </c>
      <c r="L341">
        <v>3.5557991217964955</v>
      </c>
      <c r="M341">
        <v>0.24699009360018997</v>
      </c>
      <c r="N341">
        <v>0</v>
      </c>
      <c r="O341">
        <v>0</v>
      </c>
      <c r="P341">
        <v>0</v>
      </c>
      <c r="R341">
        <v>0</v>
      </c>
      <c r="S341">
        <v>26627909.010000002</v>
      </c>
      <c r="T341">
        <v>0</v>
      </c>
      <c r="U341">
        <v>26627909.010000002</v>
      </c>
      <c r="V341">
        <v>0</v>
      </c>
      <c r="W341">
        <v>1.4163566185340477</v>
      </c>
      <c r="X341">
        <v>0</v>
      </c>
      <c r="Y341">
        <v>470277.04</v>
      </c>
      <c r="Z341">
        <v>470277.04</v>
      </c>
      <c r="AA341">
        <v>100</v>
      </c>
      <c r="AB341">
        <v>1.6331441701945931E-2</v>
      </c>
      <c r="AC341">
        <v>0</v>
      </c>
      <c r="AD341">
        <v>0</v>
      </c>
      <c r="AE341">
        <v>0</v>
      </c>
      <c r="AG341">
        <v>0</v>
      </c>
      <c r="AH341">
        <v>6518357.7599999998</v>
      </c>
      <c r="AI341">
        <v>717779.25</v>
      </c>
      <c r="AJ341">
        <v>7236137.0099999998</v>
      </c>
      <c r="AK341">
        <v>9.9193706394456456</v>
      </c>
      <c r="AL341">
        <v>0.13653201676012847</v>
      </c>
      <c r="AM341">
        <v>0</v>
      </c>
      <c r="AN341">
        <v>0</v>
      </c>
      <c r="AO341">
        <v>0</v>
      </c>
      <c r="AQ341">
        <v>0</v>
      </c>
      <c r="AR341">
        <v>2885.2</v>
      </c>
      <c r="AS341">
        <v>0</v>
      </c>
      <c r="AT341">
        <v>2885.2</v>
      </c>
      <c r="AU341">
        <v>0</v>
      </c>
      <c r="AV341">
        <v>2.2247326121193015E-3</v>
      </c>
      <c r="AW341">
        <v>0</v>
      </c>
      <c r="AX341">
        <v>39460.28</v>
      </c>
      <c r="AY341">
        <v>39460.28</v>
      </c>
      <c r="AZ341">
        <v>100</v>
      </c>
      <c r="BA341">
        <v>1.5476490987200739E-3</v>
      </c>
      <c r="BB341">
        <v>0</v>
      </c>
      <c r="BC341">
        <v>0</v>
      </c>
      <c r="BD341">
        <v>0</v>
      </c>
      <c r="BF341">
        <v>0</v>
      </c>
      <c r="BG341">
        <v>0</v>
      </c>
      <c r="BH341">
        <v>0</v>
      </c>
      <c r="BI341">
        <v>0</v>
      </c>
      <c r="BK341">
        <v>0</v>
      </c>
      <c r="BL341">
        <v>430893.55</v>
      </c>
      <c r="BM341">
        <v>10545.39</v>
      </c>
      <c r="BN341">
        <v>441438.94</v>
      </c>
      <c r="BO341">
        <v>2.3888671896502833</v>
      </c>
      <c r="BP341">
        <v>6.1753781679718164E-2</v>
      </c>
      <c r="BQ341">
        <v>24</v>
      </c>
    </row>
    <row r="342" spans="1:69" x14ac:dyDescent="0.25">
      <c r="A342">
        <v>25</v>
      </c>
      <c r="B342" t="s">
        <v>102</v>
      </c>
      <c r="C342" t="s">
        <v>103</v>
      </c>
      <c r="D342" t="s">
        <v>104</v>
      </c>
      <c r="E342" t="s">
        <v>109</v>
      </c>
      <c r="F342" t="s">
        <v>64</v>
      </c>
      <c r="G342" t="s">
        <v>64</v>
      </c>
      <c r="H342" t="s">
        <v>40</v>
      </c>
      <c r="I342">
        <v>24783941.199999999</v>
      </c>
      <c r="J342">
        <v>0</v>
      </c>
      <c r="K342">
        <v>24783941.199999999</v>
      </c>
      <c r="L342">
        <v>0</v>
      </c>
      <c r="M342">
        <v>0.17581047333735222</v>
      </c>
      <c r="N342">
        <v>0</v>
      </c>
      <c r="O342">
        <v>0</v>
      </c>
      <c r="P342">
        <v>0</v>
      </c>
      <c r="R342">
        <v>0</v>
      </c>
      <c r="S342">
        <v>1422.41</v>
      </c>
      <c r="T342">
        <v>0</v>
      </c>
      <c r="U342">
        <v>1422.41</v>
      </c>
      <c r="V342">
        <v>0</v>
      </c>
      <c r="W342">
        <v>7.5658956811532781E-5</v>
      </c>
      <c r="X342">
        <v>0</v>
      </c>
      <c r="Y342">
        <v>0</v>
      </c>
      <c r="Z342">
        <v>0</v>
      </c>
      <c r="AB342">
        <v>0</v>
      </c>
      <c r="AC342">
        <v>2758.62</v>
      </c>
      <c r="AD342">
        <v>0</v>
      </c>
      <c r="AE342">
        <v>2758.62</v>
      </c>
      <c r="AF342">
        <v>0</v>
      </c>
      <c r="AG342">
        <v>1.2255862725363831E-3</v>
      </c>
      <c r="AH342">
        <v>1114601.95</v>
      </c>
      <c r="AI342">
        <v>0</v>
      </c>
      <c r="AJ342">
        <v>1114601.95</v>
      </c>
      <c r="AK342">
        <v>0</v>
      </c>
      <c r="AL342">
        <v>2.1030399494643047E-2</v>
      </c>
      <c r="AM342">
        <v>199352.33</v>
      </c>
      <c r="AN342">
        <v>0</v>
      </c>
      <c r="AO342">
        <v>199352.33</v>
      </c>
      <c r="AP342">
        <v>0</v>
      </c>
      <c r="AQ342">
        <v>0.25003813623373827</v>
      </c>
      <c r="AR342">
        <v>9105.3799999999992</v>
      </c>
      <c r="AS342">
        <v>0</v>
      </c>
      <c r="AT342">
        <v>9105.3799999999992</v>
      </c>
      <c r="AU342">
        <v>0</v>
      </c>
      <c r="AV342">
        <v>7.0210161623938862E-3</v>
      </c>
      <c r="AW342">
        <v>15957264.390000001</v>
      </c>
      <c r="AX342">
        <v>0</v>
      </c>
      <c r="AY342">
        <v>15957264.390000001</v>
      </c>
      <c r="AZ342">
        <v>0</v>
      </c>
      <c r="BA342">
        <v>0.62585075045644456</v>
      </c>
      <c r="BB342">
        <v>0</v>
      </c>
      <c r="BC342">
        <v>0</v>
      </c>
      <c r="BD342">
        <v>0</v>
      </c>
      <c r="BF342">
        <v>0</v>
      </c>
      <c r="BG342">
        <v>6600191.04</v>
      </c>
      <c r="BH342">
        <v>0</v>
      </c>
      <c r="BI342">
        <v>6600191.04</v>
      </c>
      <c r="BJ342">
        <v>0</v>
      </c>
      <c r="BK342">
        <v>2.8772952421821558</v>
      </c>
      <c r="BL342">
        <v>899245.08</v>
      </c>
      <c r="BM342">
        <v>0</v>
      </c>
      <c r="BN342">
        <v>899245.08</v>
      </c>
      <c r="BO342">
        <v>0</v>
      </c>
      <c r="BP342">
        <v>0.12579720390521212</v>
      </c>
      <c r="BQ342">
        <v>25</v>
      </c>
    </row>
    <row r="343" spans="1:69" x14ac:dyDescent="0.25">
      <c r="A343">
        <v>26</v>
      </c>
      <c r="B343" t="s">
        <v>102</v>
      </c>
      <c r="C343" t="s">
        <v>103</v>
      </c>
      <c r="D343" t="s">
        <v>104</v>
      </c>
      <c r="E343" t="s">
        <v>109</v>
      </c>
      <c r="F343" t="s">
        <v>64</v>
      </c>
      <c r="G343" t="s">
        <v>64</v>
      </c>
      <c r="H343" t="s">
        <v>44</v>
      </c>
      <c r="I343">
        <v>19052813.5</v>
      </c>
      <c r="J343">
        <v>3000000</v>
      </c>
      <c r="K343">
        <v>22052813.5</v>
      </c>
      <c r="L343">
        <v>13.603706393290816</v>
      </c>
      <c r="M343">
        <v>0.15643660338636339</v>
      </c>
      <c r="N343">
        <v>63590.49</v>
      </c>
      <c r="O343">
        <v>0</v>
      </c>
      <c r="P343">
        <v>63590.49</v>
      </c>
      <c r="Q343">
        <v>0</v>
      </c>
      <c r="R343">
        <v>3.6654135839724246E-2</v>
      </c>
      <c r="S343">
        <v>616300.18999999994</v>
      </c>
      <c r="T343">
        <v>0</v>
      </c>
      <c r="U343">
        <v>616300.18999999994</v>
      </c>
      <c r="V343">
        <v>0</v>
      </c>
      <c r="W343">
        <v>3.2781426914988962E-2</v>
      </c>
      <c r="X343">
        <v>0</v>
      </c>
      <c r="Y343">
        <v>3000000</v>
      </c>
      <c r="Z343">
        <v>3000000</v>
      </c>
      <c r="AA343">
        <v>100</v>
      </c>
      <c r="AB343">
        <v>0.10418183525574158</v>
      </c>
      <c r="AC343">
        <v>0</v>
      </c>
      <c r="AD343">
        <v>0</v>
      </c>
      <c r="AE343">
        <v>0</v>
      </c>
      <c r="AG343">
        <v>0</v>
      </c>
      <c r="AH343">
        <v>243669.67</v>
      </c>
      <c r="AI343">
        <v>0</v>
      </c>
      <c r="AJ343">
        <v>243669.67</v>
      </c>
      <c r="AK343">
        <v>0</v>
      </c>
      <c r="AL343">
        <v>4.597578987572952E-3</v>
      </c>
      <c r="AM343">
        <v>0</v>
      </c>
      <c r="AN343">
        <v>0</v>
      </c>
      <c r="AO343">
        <v>0</v>
      </c>
      <c r="AQ343">
        <v>0</v>
      </c>
      <c r="AR343">
        <v>0</v>
      </c>
      <c r="AS343">
        <v>0</v>
      </c>
      <c r="AT343">
        <v>0</v>
      </c>
      <c r="AV343">
        <v>0</v>
      </c>
      <c r="AW343">
        <v>14091139.289999999</v>
      </c>
      <c r="AX343">
        <v>0</v>
      </c>
      <c r="AY343">
        <v>14091139.289999999</v>
      </c>
      <c r="AZ343">
        <v>0</v>
      </c>
      <c r="BA343">
        <v>0.55266052400306143</v>
      </c>
      <c r="BB343">
        <v>0</v>
      </c>
      <c r="BC343">
        <v>0</v>
      </c>
      <c r="BD343">
        <v>0</v>
      </c>
      <c r="BF343">
        <v>0</v>
      </c>
      <c r="BG343">
        <v>3987025.15</v>
      </c>
      <c r="BH343">
        <v>0</v>
      </c>
      <c r="BI343">
        <v>3987025.15</v>
      </c>
      <c r="BJ343">
        <v>0</v>
      </c>
      <c r="BK343">
        <v>1.7381085524693536</v>
      </c>
      <c r="BL343">
        <v>51088.71</v>
      </c>
      <c r="BM343">
        <v>0</v>
      </c>
      <c r="BN343">
        <v>51088.71</v>
      </c>
      <c r="BO343">
        <v>0</v>
      </c>
      <c r="BP343">
        <v>7.1469024541388091E-3</v>
      </c>
      <c r="BQ343">
        <v>26</v>
      </c>
    </row>
    <row r="344" spans="1:69" x14ac:dyDescent="0.25">
      <c r="A344">
        <v>27</v>
      </c>
      <c r="B344" t="s">
        <v>102</v>
      </c>
      <c r="C344" t="s">
        <v>103</v>
      </c>
      <c r="D344" t="s">
        <v>104</v>
      </c>
      <c r="E344" t="s">
        <v>109</v>
      </c>
      <c r="F344" t="s">
        <v>64</v>
      </c>
      <c r="G344" t="s">
        <v>64</v>
      </c>
      <c r="H344" t="s">
        <v>42</v>
      </c>
      <c r="I344">
        <v>16223131.92</v>
      </c>
      <c r="J344">
        <v>4142395.36</v>
      </c>
      <c r="K344">
        <v>20365527.280000001</v>
      </c>
      <c r="L344">
        <v>20.340231328397994</v>
      </c>
      <c r="M344">
        <v>0.14446745826130186</v>
      </c>
      <c r="N344">
        <v>0</v>
      </c>
      <c r="O344">
        <v>0</v>
      </c>
      <c r="P344">
        <v>0</v>
      </c>
      <c r="R344">
        <v>0</v>
      </c>
      <c r="S344">
        <v>784505.78</v>
      </c>
      <c r="T344">
        <v>4142395.36</v>
      </c>
      <c r="U344">
        <v>4926901.1399999997</v>
      </c>
      <c r="V344">
        <v>84.077095161686159</v>
      </c>
      <c r="W344">
        <v>0.2620652277233369</v>
      </c>
      <c r="X344">
        <v>0</v>
      </c>
      <c r="Y344">
        <v>0</v>
      </c>
      <c r="Z344">
        <v>0</v>
      </c>
      <c r="AB344">
        <v>0</v>
      </c>
      <c r="AC344">
        <v>0</v>
      </c>
      <c r="AD344">
        <v>0</v>
      </c>
      <c r="AE344">
        <v>0</v>
      </c>
      <c r="AG344">
        <v>0</v>
      </c>
      <c r="AH344">
        <v>266830.34000000003</v>
      </c>
      <c r="AI344">
        <v>0</v>
      </c>
      <c r="AJ344">
        <v>266830.34000000003</v>
      </c>
      <c r="AK344">
        <v>0</v>
      </c>
      <c r="AL344">
        <v>5.0345763772362264E-3</v>
      </c>
      <c r="AM344">
        <v>0</v>
      </c>
      <c r="AN344">
        <v>0</v>
      </c>
      <c r="AO344">
        <v>0</v>
      </c>
      <c r="AQ344">
        <v>0</v>
      </c>
      <c r="AR344">
        <v>17241.38</v>
      </c>
      <c r="AS344">
        <v>0</v>
      </c>
      <c r="AT344">
        <v>17241.38</v>
      </c>
      <c r="AU344">
        <v>0</v>
      </c>
      <c r="AV344">
        <v>1.3294558562297753E-2</v>
      </c>
      <c r="AW344">
        <v>4814075.34</v>
      </c>
      <c r="AX344">
        <v>0</v>
      </c>
      <c r="AY344">
        <v>4814075.34</v>
      </c>
      <c r="AZ344">
        <v>0</v>
      </c>
      <c r="BA344">
        <v>0.1888100986896579</v>
      </c>
      <c r="BB344">
        <v>0</v>
      </c>
      <c r="BC344">
        <v>0</v>
      </c>
      <c r="BD344">
        <v>0</v>
      </c>
      <c r="BF344">
        <v>0</v>
      </c>
      <c r="BG344">
        <v>6602476.3399999999</v>
      </c>
      <c r="BH344">
        <v>0</v>
      </c>
      <c r="BI344">
        <v>6602476.3399999999</v>
      </c>
      <c r="BJ344">
        <v>0</v>
      </c>
      <c r="BK344">
        <v>2.8782914986203574</v>
      </c>
      <c r="BL344">
        <v>3738002.74</v>
      </c>
      <c r="BM344">
        <v>0</v>
      </c>
      <c r="BN344">
        <v>3738002.74</v>
      </c>
      <c r="BO344">
        <v>0</v>
      </c>
      <c r="BP344">
        <v>0.52291672575180681</v>
      </c>
      <c r="BQ344">
        <v>27</v>
      </c>
    </row>
    <row r="345" spans="1:69" x14ac:dyDescent="0.25">
      <c r="A345">
        <v>28</v>
      </c>
      <c r="B345" t="s">
        <v>102</v>
      </c>
      <c r="C345" t="s">
        <v>103</v>
      </c>
      <c r="D345" t="s">
        <v>104</v>
      </c>
      <c r="E345" t="s">
        <v>109</v>
      </c>
      <c r="F345" t="s">
        <v>64</v>
      </c>
      <c r="G345" t="s">
        <v>64</v>
      </c>
      <c r="H345" t="s">
        <v>43</v>
      </c>
      <c r="I345">
        <v>17307195.960000001</v>
      </c>
      <c r="J345">
        <v>42352</v>
      </c>
      <c r="K345">
        <v>17349547.960000001</v>
      </c>
      <c r="L345">
        <v>0.2441101064860251</v>
      </c>
      <c r="M345">
        <v>0.12307292913673849</v>
      </c>
      <c r="N345">
        <v>93576.79</v>
      </c>
      <c r="O345">
        <v>0</v>
      </c>
      <c r="P345">
        <v>93576.79</v>
      </c>
      <c r="Q345">
        <v>0</v>
      </c>
      <c r="R345">
        <v>5.3938511436306735E-2</v>
      </c>
      <c r="S345">
        <v>3863444.95</v>
      </c>
      <c r="T345">
        <v>0</v>
      </c>
      <c r="U345">
        <v>3863444.95</v>
      </c>
      <c r="V345">
        <v>0</v>
      </c>
      <c r="W345">
        <v>0.2054992685764192</v>
      </c>
      <c r="X345">
        <v>0</v>
      </c>
      <c r="Y345">
        <v>42352</v>
      </c>
      <c r="Z345">
        <v>42352</v>
      </c>
      <c r="AA345">
        <v>100</v>
      </c>
      <c r="AB345">
        <v>1.4707696955837226E-3</v>
      </c>
      <c r="AC345">
        <v>7589.49</v>
      </c>
      <c r="AD345">
        <v>0</v>
      </c>
      <c r="AE345">
        <v>7589.49</v>
      </c>
      <c r="AF345">
        <v>0</v>
      </c>
      <c r="AG345">
        <v>3.3718216932930789E-3</v>
      </c>
      <c r="AH345">
        <v>0</v>
      </c>
      <c r="AI345">
        <v>0</v>
      </c>
      <c r="AJ345">
        <v>0</v>
      </c>
      <c r="AL345">
        <v>0</v>
      </c>
      <c r="AM345">
        <v>0</v>
      </c>
      <c r="AN345">
        <v>0</v>
      </c>
      <c r="AO345">
        <v>0</v>
      </c>
      <c r="AQ345">
        <v>0</v>
      </c>
      <c r="AR345">
        <v>0</v>
      </c>
      <c r="AS345">
        <v>0</v>
      </c>
      <c r="AT345">
        <v>0</v>
      </c>
      <c r="AV345">
        <v>0</v>
      </c>
      <c r="AW345">
        <v>12662597.73</v>
      </c>
      <c r="AX345">
        <v>0</v>
      </c>
      <c r="AY345">
        <v>12662597.73</v>
      </c>
      <c r="AZ345">
        <v>0</v>
      </c>
      <c r="BA345">
        <v>0.49663251158606464</v>
      </c>
      <c r="BB345">
        <v>0</v>
      </c>
      <c r="BC345">
        <v>0</v>
      </c>
      <c r="BD345">
        <v>0</v>
      </c>
      <c r="BF345">
        <v>0</v>
      </c>
      <c r="BG345">
        <v>0</v>
      </c>
      <c r="BH345">
        <v>0</v>
      </c>
      <c r="BI345">
        <v>0</v>
      </c>
      <c r="BK345">
        <v>0</v>
      </c>
      <c r="BL345">
        <v>679987</v>
      </c>
      <c r="BM345">
        <v>0</v>
      </c>
      <c r="BN345">
        <v>679987</v>
      </c>
      <c r="BO345">
        <v>0</v>
      </c>
      <c r="BP345">
        <v>9.5124749853391991E-2</v>
      </c>
      <c r="BQ345">
        <v>28</v>
      </c>
    </row>
    <row r="346" spans="1:69" x14ac:dyDescent="0.25">
      <c r="A346">
        <v>29</v>
      </c>
      <c r="B346" t="s">
        <v>102</v>
      </c>
      <c r="C346" t="s">
        <v>103</v>
      </c>
      <c r="D346" t="s">
        <v>104</v>
      </c>
      <c r="E346" t="s">
        <v>109</v>
      </c>
      <c r="F346" t="s">
        <v>64</v>
      </c>
      <c r="G346" t="s">
        <v>64</v>
      </c>
      <c r="H346" t="s">
        <v>47</v>
      </c>
      <c r="I346">
        <v>12097645.520000003</v>
      </c>
      <c r="J346">
        <v>0</v>
      </c>
      <c r="K346">
        <v>12097645.520000003</v>
      </c>
      <c r="L346">
        <v>0</v>
      </c>
      <c r="M346">
        <v>8.5817375371222193E-2</v>
      </c>
      <c r="N346">
        <v>37849.339999999997</v>
      </c>
      <c r="O346">
        <v>0</v>
      </c>
      <c r="P346">
        <v>37849.339999999997</v>
      </c>
      <c r="Q346">
        <v>0</v>
      </c>
      <c r="R346">
        <v>2.1816703249242272E-2</v>
      </c>
      <c r="S346">
        <v>3596.2</v>
      </c>
      <c r="T346">
        <v>0</v>
      </c>
      <c r="U346">
        <v>3596.2</v>
      </c>
      <c r="V346">
        <v>0</v>
      </c>
      <c r="W346">
        <v>1.9128432764507717E-4</v>
      </c>
      <c r="X346">
        <v>0</v>
      </c>
      <c r="Y346">
        <v>0</v>
      </c>
      <c r="Z346">
        <v>0</v>
      </c>
      <c r="AB346">
        <v>0</v>
      </c>
      <c r="AC346">
        <v>8253.44</v>
      </c>
      <c r="AD346">
        <v>0</v>
      </c>
      <c r="AE346">
        <v>8253.44</v>
      </c>
      <c r="AF346">
        <v>0</v>
      </c>
      <c r="AG346">
        <v>3.6667981690855153E-3</v>
      </c>
      <c r="AH346">
        <v>4525334.74</v>
      </c>
      <c r="AI346">
        <v>0</v>
      </c>
      <c r="AJ346">
        <v>4525334.74</v>
      </c>
      <c r="AK346">
        <v>0</v>
      </c>
      <c r="AL346">
        <v>8.5384380880714081E-2</v>
      </c>
      <c r="AM346">
        <v>0</v>
      </c>
      <c r="AN346">
        <v>0</v>
      </c>
      <c r="AO346">
        <v>0</v>
      </c>
      <c r="AQ346">
        <v>0</v>
      </c>
      <c r="AR346">
        <v>235597.24</v>
      </c>
      <c r="AS346">
        <v>0</v>
      </c>
      <c r="AT346">
        <v>235597.24</v>
      </c>
      <c r="AU346">
        <v>0</v>
      </c>
      <c r="AV346">
        <v>0.18166534838253776</v>
      </c>
      <c r="AW346">
        <v>4889766.37</v>
      </c>
      <c r="AX346">
        <v>0</v>
      </c>
      <c r="AY346">
        <v>4889766.37</v>
      </c>
      <c r="AZ346">
        <v>0</v>
      </c>
      <c r="BA346">
        <v>0.19177873333595777</v>
      </c>
      <c r="BB346">
        <v>0</v>
      </c>
      <c r="BC346">
        <v>0</v>
      </c>
      <c r="BD346">
        <v>0</v>
      </c>
      <c r="BF346">
        <v>0</v>
      </c>
      <c r="BG346">
        <v>239043.97</v>
      </c>
      <c r="BH346">
        <v>0</v>
      </c>
      <c r="BI346">
        <v>239043.97</v>
      </c>
      <c r="BJ346">
        <v>0</v>
      </c>
      <c r="BK346">
        <v>0.10420911658237911</v>
      </c>
      <c r="BL346">
        <v>2158204.2200000002</v>
      </c>
      <c r="BM346">
        <v>0</v>
      </c>
      <c r="BN346">
        <v>2158204.2200000002</v>
      </c>
      <c r="BO346">
        <v>0</v>
      </c>
      <c r="BP346">
        <v>0.30191553156168427</v>
      </c>
      <c r="BQ346">
        <v>29</v>
      </c>
    </row>
    <row r="347" spans="1:69" x14ac:dyDescent="0.25">
      <c r="A347">
        <v>30</v>
      </c>
      <c r="B347" t="s">
        <v>102</v>
      </c>
      <c r="C347" t="s">
        <v>103</v>
      </c>
      <c r="D347" t="s">
        <v>104</v>
      </c>
      <c r="E347" t="s">
        <v>109</v>
      </c>
      <c r="F347" t="s">
        <v>64</v>
      </c>
      <c r="G347" t="s">
        <v>64</v>
      </c>
      <c r="H347" t="s">
        <v>48</v>
      </c>
      <c r="I347">
        <v>43011.72</v>
      </c>
      <c r="J347">
        <v>5924701.3899999997</v>
      </c>
      <c r="K347">
        <v>5967713.1099999994</v>
      </c>
      <c r="L347">
        <v>99.27925958893826</v>
      </c>
      <c r="M347">
        <v>4.2333318100779803E-2</v>
      </c>
      <c r="N347">
        <v>0</v>
      </c>
      <c r="O347">
        <v>0</v>
      </c>
      <c r="P347">
        <v>0</v>
      </c>
      <c r="R347">
        <v>0</v>
      </c>
      <c r="S347">
        <v>0</v>
      </c>
      <c r="T347">
        <v>0</v>
      </c>
      <c r="U347">
        <v>0</v>
      </c>
      <c r="W347">
        <v>0</v>
      </c>
      <c r="X347">
        <v>0</v>
      </c>
      <c r="Y347">
        <v>5924701.3899999997</v>
      </c>
      <c r="Z347">
        <v>5924701.3899999997</v>
      </c>
      <c r="AA347">
        <v>100</v>
      </c>
      <c r="AB347">
        <v>0.20574875471748105</v>
      </c>
      <c r="AC347">
        <v>43011.72</v>
      </c>
      <c r="AD347">
        <v>0</v>
      </c>
      <c r="AE347">
        <v>43011.72</v>
      </c>
      <c r="AF347">
        <v>0</v>
      </c>
      <c r="AG347">
        <v>1.9109037703699167E-2</v>
      </c>
      <c r="AH347">
        <v>0</v>
      </c>
      <c r="AI347">
        <v>0</v>
      </c>
      <c r="AJ347">
        <v>0</v>
      </c>
      <c r="AL347">
        <v>0</v>
      </c>
      <c r="AM347">
        <v>0</v>
      </c>
      <c r="AN347">
        <v>0</v>
      </c>
      <c r="AO347">
        <v>0</v>
      </c>
      <c r="AQ347">
        <v>0</v>
      </c>
      <c r="AR347">
        <v>0</v>
      </c>
      <c r="AS347">
        <v>0</v>
      </c>
      <c r="AT347">
        <v>0</v>
      </c>
      <c r="AV347">
        <v>0</v>
      </c>
      <c r="AW347">
        <v>0</v>
      </c>
      <c r="AX347">
        <v>0</v>
      </c>
      <c r="AY347">
        <v>0</v>
      </c>
      <c r="BA347">
        <v>0</v>
      </c>
      <c r="BB347">
        <v>0</v>
      </c>
      <c r="BC347">
        <v>0</v>
      </c>
      <c r="BD347">
        <v>0</v>
      </c>
      <c r="BF347">
        <v>0</v>
      </c>
      <c r="BG347">
        <v>0</v>
      </c>
      <c r="BH347">
        <v>0</v>
      </c>
      <c r="BI347">
        <v>0</v>
      </c>
      <c r="BK347">
        <v>0</v>
      </c>
      <c r="BL347">
        <v>0</v>
      </c>
      <c r="BM347">
        <v>0</v>
      </c>
      <c r="BN347">
        <v>0</v>
      </c>
      <c r="BP347">
        <v>0</v>
      </c>
      <c r="BQ347">
        <v>30</v>
      </c>
    </row>
    <row r="348" spans="1:69" x14ac:dyDescent="0.25">
      <c r="A348">
        <v>31</v>
      </c>
      <c r="B348" t="s">
        <v>102</v>
      </c>
      <c r="C348" t="s">
        <v>103</v>
      </c>
      <c r="D348" t="s">
        <v>104</v>
      </c>
      <c r="E348" t="s">
        <v>109</v>
      </c>
      <c r="F348" t="s">
        <v>64</v>
      </c>
      <c r="G348" t="s">
        <v>64</v>
      </c>
      <c r="H348" t="s">
        <v>46</v>
      </c>
      <c r="I348">
        <v>5365771.34</v>
      </c>
      <c r="J348">
        <v>0</v>
      </c>
      <c r="K348">
        <v>5365771.34</v>
      </c>
      <c r="L348">
        <v>0</v>
      </c>
      <c r="M348">
        <v>3.8063308474335741E-2</v>
      </c>
      <c r="N348">
        <v>0</v>
      </c>
      <c r="O348">
        <v>0</v>
      </c>
      <c r="P348">
        <v>0</v>
      </c>
      <c r="R348">
        <v>0</v>
      </c>
      <c r="S348">
        <v>0</v>
      </c>
      <c r="T348">
        <v>0</v>
      </c>
      <c r="U348">
        <v>0</v>
      </c>
      <c r="W348">
        <v>0</v>
      </c>
      <c r="X348">
        <v>0</v>
      </c>
      <c r="Y348">
        <v>0</v>
      </c>
      <c r="Z348">
        <v>0</v>
      </c>
      <c r="AB348">
        <v>0</v>
      </c>
      <c r="AC348">
        <v>0</v>
      </c>
      <c r="AD348">
        <v>0</v>
      </c>
      <c r="AE348">
        <v>0</v>
      </c>
      <c r="AG348">
        <v>0</v>
      </c>
      <c r="AH348">
        <v>0</v>
      </c>
      <c r="AI348">
        <v>0</v>
      </c>
      <c r="AJ348">
        <v>0</v>
      </c>
      <c r="AL348">
        <v>0</v>
      </c>
      <c r="AM348">
        <v>0</v>
      </c>
      <c r="AN348">
        <v>0</v>
      </c>
      <c r="AO348">
        <v>0</v>
      </c>
      <c r="AQ348">
        <v>0</v>
      </c>
      <c r="AR348">
        <v>0</v>
      </c>
      <c r="AS348">
        <v>0</v>
      </c>
      <c r="AT348">
        <v>0</v>
      </c>
      <c r="AV348">
        <v>0</v>
      </c>
      <c r="AW348">
        <v>5365771.34</v>
      </c>
      <c r="AX348">
        <v>0</v>
      </c>
      <c r="AY348">
        <v>5365771.34</v>
      </c>
      <c r="AZ348">
        <v>0</v>
      </c>
      <c r="BA348">
        <v>0.21044785232869617</v>
      </c>
      <c r="BB348">
        <v>0</v>
      </c>
      <c r="BC348">
        <v>0</v>
      </c>
      <c r="BD348">
        <v>0</v>
      </c>
      <c r="BF348">
        <v>0</v>
      </c>
      <c r="BG348">
        <v>0</v>
      </c>
      <c r="BH348">
        <v>0</v>
      </c>
      <c r="BI348">
        <v>0</v>
      </c>
      <c r="BK348">
        <v>0</v>
      </c>
      <c r="BL348">
        <v>0</v>
      </c>
      <c r="BM348">
        <v>0</v>
      </c>
      <c r="BN348">
        <v>0</v>
      </c>
      <c r="BP348">
        <v>0</v>
      </c>
      <c r="BQ348">
        <v>31</v>
      </c>
    </row>
    <row r="349" spans="1:69" x14ac:dyDescent="0.25">
      <c r="A349">
        <v>32</v>
      </c>
      <c r="B349" t="s">
        <v>102</v>
      </c>
      <c r="C349" t="s">
        <v>103</v>
      </c>
      <c r="D349" t="s">
        <v>104</v>
      </c>
      <c r="E349" t="s">
        <v>109</v>
      </c>
      <c r="F349" t="s">
        <v>64</v>
      </c>
      <c r="G349" t="s">
        <v>64</v>
      </c>
      <c r="H349" t="s">
        <v>45</v>
      </c>
      <c r="I349">
        <v>5057157.2</v>
      </c>
      <c r="J349">
        <v>0</v>
      </c>
      <c r="K349">
        <v>5057157.2</v>
      </c>
      <c r="L349">
        <v>0</v>
      </c>
      <c r="M349">
        <v>3.587408450893996E-2</v>
      </c>
      <c r="N349">
        <v>0</v>
      </c>
      <c r="O349">
        <v>0</v>
      </c>
      <c r="P349">
        <v>0</v>
      </c>
      <c r="R349">
        <v>0</v>
      </c>
      <c r="S349">
        <v>0</v>
      </c>
      <c r="T349">
        <v>0</v>
      </c>
      <c r="U349">
        <v>0</v>
      </c>
      <c r="W349">
        <v>0</v>
      </c>
      <c r="X349">
        <v>0</v>
      </c>
      <c r="Y349">
        <v>0</v>
      </c>
      <c r="Z349">
        <v>0</v>
      </c>
      <c r="AB349">
        <v>0</v>
      </c>
      <c r="AC349">
        <v>0</v>
      </c>
      <c r="AD349">
        <v>0</v>
      </c>
      <c r="AE349">
        <v>0</v>
      </c>
      <c r="AG349">
        <v>0</v>
      </c>
      <c r="AH349">
        <v>0</v>
      </c>
      <c r="AI349">
        <v>0</v>
      </c>
      <c r="AJ349">
        <v>0</v>
      </c>
      <c r="AL349">
        <v>0</v>
      </c>
      <c r="AM349">
        <v>0</v>
      </c>
      <c r="AN349">
        <v>0</v>
      </c>
      <c r="AO349">
        <v>0</v>
      </c>
      <c r="AQ349">
        <v>0</v>
      </c>
      <c r="AR349">
        <v>0</v>
      </c>
      <c r="AS349">
        <v>0</v>
      </c>
      <c r="AT349">
        <v>0</v>
      </c>
      <c r="AV349">
        <v>0</v>
      </c>
      <c r="AW349">
        <v>1909479.04</v>
      </c>
      <c r="AX349">
        <v>0</v>
      </c>
      <c r="AY349">
        <v>1909479.04</v>
      </c>
      <c r="AZ349">
        <v>0</v>
      </c>
      <c r="BA349">
        <v>7.4890586566564457E-2</v>
      </c>
      <c r="BB349">
        <v>0</v>
      </c>
      <c r="BC349">
        <v>0</v>
      </c>
      <c r="BD349">
        <v>0</v>
      </c>
      <c r="BF349">
        <v>0</v>
      </c>
      <c r="BG349">
        <v>3085658.33</v>
      </c>
      <c r="BH349">
        <v>0</v>
      </c>
      <c r="BI349">
        <v>3085658.33</v>
      </c>
      <c r="BJ349">
        <v>0</v>
      </c>
      <c r="BK349">
        <v>1.3451656138590704</v>
      </c>
      <c r="BL349">
        <v>62019.83</v>
      </c>
      <c r="BM349">
        <v>0</v>
      </c>
      <c r="BN349">
        <v>62019.83</v>
      </c>
      <c r="BO349">
        <v>0</v>
      </c>
      <c r="BP349">
        <v>8.6760788290068721E-3</v>
      </c>
      <c r="BQ349">
        <v>32</v>
      </c>
    </row>
    <row r="350" spans="1:69" x14ac:dyDescent="0.25">
      <c r="A350">
        <v>33</v>
      </c>
      <c r="B350" t="s">
        <v>102</v>
      </c>
      <c r="C350" t="s">
        <v>103</v>
      </c>
      <c r="D350" t="s">
        <v>104</v>
      </c>
      <c r="E350" t="s">
        <v>109</v>
      </c>
      <c r="F350" t="s">
        <v>64</v>
      </c>
      <c r="G350" t="s">
        <v>64</v>
      </c>
      <c r="H350" t="s">
        <v>49</v>
      </c>
      <c r="I350">
        <v>776406.44</v>
      </c>
      <c r="J350">
        <v>0</v>
      </c>
      <c r="K350">
        <v>776406.44</v>
      </c>
      <c r="L350">
        <v>0</v>
      </c>
      <c r="M350">
        <v>5.507614088374635E-3</v>
      </c>
      <c r="N350">
        <v>0</v>
      </c>
      <c r="O350">
        <v>0</v>
      </c>
      <c r="P350">
        <v>0</v>
      </c>
      <c r="R350">
        <v>0</v>
      </c>
      <c r="S350">
        <v>776406.44</v>
      </c>
      <c r="T350">
        <v>0</v>
      </c>
      <c r="U350">
        <v>776406.44</v>
      </c>
      <c r="V350">
        <v>0</v>
      </c>
      <c r="W350">
        <v>4.129758741302151E-2</v>
      </c>
      <c r="X350">
        <v>0</v>
      </c>
      <c r="Y350">
        <v>0</v>
      </c>
      <c r="Z350">
        <v>0</v>
      </c>
      <c r="AB350">
        <v>0</v>
      </c>
      <c r="AC350">
        <v>0</v>
      </c>
      <c r="AD350">
        <v>0</v>
      </c>
      <c r="AE350">
        <v>0</v>
      </c>
      <c r="AG350">
        <v>0</v>
      </c>
      <c r="AH350">
        <v>0</v>
      </c>
      <c r="AI350">
        <v>0</v>
      </c>
      <c r="AJ350">
        <v>0</v>
      </c>
      <c r="AL350">
        <v>0</v>
      </c>
      <c r="AM350">
        <v>0</v>
      </c>
      <c r="AN350">
        <v>0</v>
      </c>
      <c r="AO350">
        <v>0</v>
      </c>
      <c r="AQ350">
        <v>0</v>
      </c>
      <c r="AR350">
        <v>0</v>
      </c>
      <c r="AS350">
        <v>0</v>
      </c>
      <c r="AT350">
        <v>0</v>
      </c>
      <c r="AV350">
        <v>0</v>
      </c>
      <c r="AW350">
        <v>0</v>
      </c>
      <c r="AX350">
        <v>0</v>
      </c>
      <c r="AY350">
        <v>0</v>
      </c>
      <c r="BA350">
        <v>0</v>
      </c>
      <c r="BB350">
        <v>0</v>
      </c>
      <c r="BC350">
        <v>0</v>
      </c>
      <c r="BD350">
        <v>0</v>
      </c>
      <c r="BF350">
        <v>0</v>
      </c>
      <c r="BG350">
        <v>0</v>
      </c>
      <c r="BH350">
        <v>0</v>
      </c>
      <c r="BI350">
        <v>0</v>
      </c>
      <c r="BK350">
        <v>0</v>
      </c>
      <c r="BL350">
        <v>0</v>
      </c>
      <c r="BM350">
        <v>0</v>
      </c>
      <c r="BN350">
        <v>0</v>
      </c>
      <c r="BP350">
        <v>0</v>
      </c>
      <c r="BQ350">
        <v>33</v>
      </c>
    </row>
    <row r="351" spans="1:69" x14ac:dyDescent="0.25">
      <c r="A351">
        <v>34</v>
      </c>
      <c r="B351" t="s">
        <v>102</v>
      </c>
      <c r="C351" t="s">
        <v>103</v>
      </c>
      <c r="D351" t="s">
        <v>104</v>
      </c>
      <c r="E351" t="s">
        <v>109</v>
      </c>
      <c r="F351" t="s">
        <v>64</v>
      </c>
      <c r="G351" t="s">
        <v>64</v>
      </c>
      <c r="H351" t="s">
        <v>698</v>
      </c>
      <c r="I351">
        <v>0</v>
      </c>
      <c r="J351">
        <v>0</v>
      </c>
      <c r="K351">
        <v>0</v>
      </c>
      <c r="M351">
        <v>0</v>
      </c>
      <c r="N351">
        <v>0</v>
      </c>
      <c r="O351">
        <v>0</v>
      </c>
      <c r="P351">
        <v>0</v>
      </c>
      <c r="R351">
        <v>0</v>
      </c>
      <c r="S351">
        <v>0</v>
      </c>
      <c r="T351">
        <v>0</v>
      </c>
      <c r="U351">
        <v>0</v>
      </c>
      <c r="W351">
        <v>0</v>
      </c>
      <c r="X351">
        <v>0</v>
      </c>
      <c r="Y351">
        <v>0</v>
      </c>
      <c r="Z351">
        <v>0</v>
      </c>
      <c r="AB351">
        <v>0</v>
      </c>
      <c r="AC351">
        <v>0</v>
      </c>
      <c r="AD351">
        <v>0</v>
      </c>
      <c r="AE351">
        <v>0</v>
      </c>
      <c r="AG351">
        <v>0</v>
      </c>
      <c r="AH351">
        <v>0</v>
      </c>
      <c r="AI351">
        <v>0</v>
      </c>
      <c r="AJ351">
        <v>0</v>
      </c>
      <c r="AL351">
        <v>0</v>
      </c>
      <c r="AM351">
        <v>0</v>
      </c>
      <c r="AN351">
        <v>0</v>
      </c>
      <c r="AO351">
        <v>0</v>
      </c>
      <c r="AQ351">
        <v>0</v>
      </c>
      <c r="AR351">
        <v>0</v>
      </c>
      <c r="AS351">
        <v>0</v>
      </c>
      <c r="AT351">
        <v>0</v>
      </c>
      <c r="AV351">
        <v>0</v>
      </c>
      <c r="AW351">
        <v>0</v>
      </c>
      <c r="AX351">
        <v>0</v>
      </c>
      <c r="AY351">
        <v>0</v>
      </c>
      <c r="BA351">
        <v>0</v>
      </c>
      <c r="BB351">
        <v>0</v>
      </c>
      <c r="BC351">
        <v>0</v>
      </c>
      <c r="BD351">
        <v>0</v>
      </c>
      <c r="BF351">
        <v>0</v>
      </c>
      <c r="BG351">
        <v>0</v>
      </c>
      <c r="BH351">
        <v>0</v>
      </c>
      <c r="BI351">
        <v>0</v>
      </c>
      <c r="BK351">
        <v>0</v>
      </c>
      <c r="BL351">
        <v>0</v>
      </c>
      <c r="BM351">
        <v>0</v>
      </c>
      <c r="BN351">
        <v>0</v>
      </c>
      <c r="BP351">
        <v>0</v>
      </c>
      <c r="BQ351">
        <v>34</v>
      </c>
    </row>
    <row r="352" spans="1:69" x14ac:dyDescent="0.25">
      <c r="A352">
        <v>999</v>
      </c>
      <c r="B352" t="s">
        <v>102</v>
      </c>
      <c r="C352" t="s">
        <v>103</v>
      </c>
      <c r="D352" t="s">
        <v>104</v>
      </c>
      <c r="E352" t="s">
        <v>126</v>
      </c>
      <c r="F352" t="s">
        <v>68</v>
      </c>
      <c r="G352" t="s">
        <v>68</v>
      </c>
      <c r="H352" t="s">
        <v>3</v>
      </c>
      <c r="I352">
        <v>8882164707.5900021</v>
      </c>
      <c r="J352">
        <v>4730238514.2399998</v>
      </c>
      <c r="K352">
        <v>13612403221.829998</v>
      </c>
      <c r="L352">
        <v>34.749473969843848</v>
      </c>
      <c r="M352">
        <v>99.999999999999972</v>
      </c>
      <c r="N352">
        <v>61776876.930000007</v>
      </c>
      <c r="O352">
        <v>165987516.41999999</v>
      </c>
      <c r="P352">
        <v>227764393.34999999</v>
      </c>
      <c r="Q352">
        <v>72.876850493892178</v>
      </c>
      <c r="R352">
        <v>100.00000000000001</v>
      </c>
      <c r="S352">
        <v>793633653.68000007</v>
      </c>
      <c r="T352">
        <v>1137488502.98</v>
      </c>
      <c r="U352">
        <v>1931122156.6599998</v>
      </c>
      <c r="V352">
        <v>58.902980272742539</v>
      </c>
      <c r="W352">
        <v>100.00000000000001</v>
      </c>
      <c r="X352">
        <v>17352352.650000002</v>
      </c>
      <c r="Y352">
        <v>3050674436.7199998</v>
      </c>
      <c r="Z352">
        <v>3068026789.3699999</v>
      </c>
      <c r="AA352">
        <v>99.434413261640287</v>
      </c>
      <c r="AB352">
        <v>100</v>
      </c>
      <c r="AC352">
        <v>88995715.730000019</v>
      </c>
      <c r="AD352">
        <v>15618793.249999998</v>
      </c>
      <c r="AE352">
        <v>104614508.98000002</v>
      </c>
      <c r="AF352">
        <v>14.929853805446781</v>
      </c>
      <c r="AG352">
        <v>50</v>
      </c>
      <c r="AH352">
        <v>3800013072.2899995</v>
      </c>
      <c r="AI352">
        <v>252444329.44</v>
      </c>
      <c r="AJ352">
        <v>4052457401.7299995</v>
      </c>
      <c r="AK352">
        <v>6.229413524056568</v>
      </c>
      <c r="AL352">
        <v>100</v>
      </c>
      <c r="AM352">
        <v>107748570.49999999</v>
      </c>
      <c r="AN352">
        <v>0</v>
      </c>
      <c r="AO352">
        <v>107748570.49999999</v>
      </c>
      <c r="AP352">
        <v>0</v>
      </c>
      <c r="AQ352">
        <v>99.999999999999986</v>
      </c>
      <c r="AR352">
        <v>179717738.84000003</v>
      </c>
      <c r="AS352">
        <v>4009008.6700000004</v>
      </c>
      <c r="AT352">
        <v>183726747.51000002</v>
      </c>
      <c r="AU352">
        <v>2.1820495514850364</v>
      </c>
      <c r="AV352">
        <v>100.00000000000003</v>
      </c>
      <c r="AW352">
        <v>2847088139.27</v>
      </c>
      <c r="AX352">
        <v>6254461.9799999995</v>
      </c>
      <c r="AY352">
        <v>2853342601.25</v>
      </c>
      <c r="AZ352">
        <v>0.21919772190202566</v>
      </c>
      <c r="BA352">
        <v>99.999999999999986</v>
      </c>
      <c r="BB352">
        <v>0</v>
      </c>
      <c r="BC352">
        <v>85649856.459999993</v>
      </c>
      <c r="BD352">
        <v>85649856.459999993</v>
      </c>
      <c r="BE352">
        <v>100</v>
      </c>
      <c r="BF352">
        <v>100</v>
      </c>
      <c r="BG352">
        <v>247719300.53999999</v>
      </c>
      <c r="BH352">
        <v>947650.66</v>
      </c>
      <c r="BI352">
        <v>248666951.19999996</v>
      </c>
      <c r="BJ352">
        <v>0.38109232265361048</v>
      </c>
      <c r="BK352">
        <v>100</v>
      </c>
      <c r="BL352">
        <v>738119287.15999985</v>
      </c>
      <c r="BM352">
        <v>11163957.66</v>
      </c>
      <c r="BN352">
        <v>749283244.81999969</v>
      </c>
      <c r="BO352">
        <v>1.4899515953652369</v>
      </c>
      <c r="BP352">
        <v>100</v>
      </c>
      <c r="BQ352">
        <v>999</v>
      </c>
    </row>
    <row r="353" spans="1:69" x14ac:dyDescent="0.25">
      <c r="A353">
        <v>1</v>
      </c>
      <c r="B353" t="s">
        <v>102</v>
      </c>
      <c r="C353" t="s">
        <v>103</v>
      </c>
      <c r="D353" t="s">
        <v>104</v>
      </c>
      <c r="E353" t="s">
        <v>126</v>
      </c>
      <c r="F353" t="s">
        <v>68</v>
      </c>
      <c r="G353" t="s">
        <v>68</v>
      </c>
      <c r="H353" t="s">
        <v>19</v>
      </c>
      <c r="I353">
        <v>1898556263.71</v>
      </c>
      <c r="J353">
        <v>945882315.69999993</v>
      </c>
      <c r="K353">
        <v>2844438579.4099998</v>
      </c>
      <c r="L353">
        <v>33.25374372809263</v>
      </c>
      <c r="M353">
        <v>20.895932430567569</v>
      </c>
      <c r="N353">
        <v>6797939.4000000004</v>
      </c>
      <c r="O353">
        <v>582687.24</v>
      </c>
      <c r="P353">
        <v>7380626.6400000006</v>
      </c>
      <c r="Q353">
        <v>7.8948207031916731</v>
      </c>
      <c r="R353">
        <v>3.2404655229223525</v>
      </c>
      <c r="S353">
        <v>148001192.06</v>
      </c>
      <c r="T353">
        <v>278396113</v>
      </c>
      <c r="U353">
        <v>426397305.06</v>
      </c>
      <c r="V353">
        <v>65.290307817687975</v>
      </c>
      <c r="W353">
        <v>22.08028651058935</v>
      </c>
      <c r="X353">
        <v>0</v>
      </c>
      <c r="Y353">
        <v>565119329.38999999</v>
      </c>
      <c r="Z353">
        <v>565119329.38999999</v>
      </c>
      <c r="AA353">
        <v>100</v>
      </c>
      <c r="AB353">
        <v>18.419634774637796</v>
      </c>
      <c r="AC353">
        <v>15719597.17</v>
      </c>
      <c r="AD353">
        <v>0</v>
      </c>
      <c r="AE353">
        <v>15719597.17</v>
      </c>
      <c r="AF353">
        <v>0</v>
      </c>
      <c r="AG353">
        <v>7.5131056500992797</v>
      </c>
      <c r="AH353">
        <v>1130027043.04</v>
      </c>
      <c r="AI353">
        <v>94909505.989999995</v>
      </c>
      <c r="AJ353">
        <v>1224936549.03</v>
      </c>
      <c r="AK353">
        <v>7.748116101618221</v>
      </c>
      <c r="AL353">
        <v>30.227006174255475</v>
      </c>
      <c r="AM353">
        <v>6378643.0599999996</v>
      </c>
      <c r="AN353">
        <v>0</v>
      </c>
      <c r="AO353">
        <v>6378643.0599999996</v>
      </c>
      <c r="AP353">
        <v>0</v>
      </c>
      <c r="AQ353">
        <v>5.9199328867198293</v>
      </c>
      <c r="AR353">
        <v>50235701.07</v>
      </c>
      <c r="AS353">
        <v>93631.74</v>
      </c>
      <c r="AT353">
        <v>50329332.810000002</v>
      </c>
      <c r="AU353">
        <v>0.18603811092325107</v>
      </c>
      <c r="AV353">
        <v>27.3935795914858</v>
      </c>
      <c r="AW353">
        <v>356253690.19999999</v>
      </c>
      <c r="AX353">
        <v>1933438.42</v>
      </c>
      <c r="AY353">
        <v>358187128.62</v>
      </c>
      <c r="AZ353">
        <v>0.53978444938795689</v>
      </c>
      <c r="BA353">
        <v>12.553246443770346</v>
      </c>
      <c r="BB353">
        <v>0</v>
      </c>
      <c r="BC353">
        <v>0</v>
      </c>
      <c r="BD353">
        <v>0</v>
      </c>
      <c r="BF353">
        <v>0</v>
      </c>
      <c r="BG353">
        <v>13367252.210000001</v>
      </c>
      <c r="BH353">
        <v>99969.14</v>
      </c>
      <c r="BI353">
        <v>13467221.350000001</v>
      </c>
      <c r="BJ353">
        <v>0.74231452355240291</v>
      </c>
      <c r="BK353">
        <v>5.4157664639433616</v>
      </c>
      <c r="BL353">
        <v>171775205.5</v>
      </c>
      <c r="BM353">
        <v>4747640.78</v>
      </c>
      <c r="BN353">
        <v>176522846.28</v>
      </c>
      <c r="BO353">
        <v>2.6895333267339834</v>
      </c>
      <c r="BP353">
        <v>23.558894116524129</v>
      </c>
      <c r="BQ353">
        <v>1</v>
      </c>
    </row>
    <row r="354" spans="1:69" x14ac:dyDescent="0.25">
      <c r="A354">
        <v>2</v>
      </c>
      <c r="B354" t="s">
        <v>102</v>
      </c>
      <c r="C354" t="s">
        <v>103</v>
      </c>
      <c r="D354" t="s">
        <v>104</v>
      </c>
      <c r="E354" t="s">
        <v>126</v>
      </c>
      <c r="F354" t="s">
        <v>68</v>
      </c>
      <c r="G354" t="s">
        <v>68</v>
      </c>
      <c r="H354" t="s">
        <v>20</v>
      </c>
      <c r="I354">
        <v>1905802017.8800001</v>
      </c>
      <c r="J354">
        <v>343422287.12999994</v>
      </c>
      <c r="K354">
        <v>2249224305.0100002</v>
      </c>
      <c r="L354">
        <v>15.268476619474955</v>
      </c>
      <c r="M354">
        <v>16.523344690546296</v>
      </c>
      <c r="N354">
        <v>17441377.850000001</v>
      </c>
      <c r="O354">
        <v>0</v>
      </c>
      <c r="P354">
        <v>17441377.850000001</v>
      </c>
      <c r="Q354">
        <v>0</v>
      </c>
      <c r="R354">
        <v>7.6576402454611348</v>
      </c>
      <c r="S354">
        <v>250193052.58000001</v>
      </c>
      <c r="T354">
        <v>111430176.56</v>
      </c>
      <c r="U354">
        <v>361623229.13999999</v>
      </c>
      <c r="V354">
        <v>30.813887931093209</v>
      </c>
      <c r="W354">
        <v>18.726067012013921</v>
      </c>
      <c r="X354">
        <v>2197</v>
      </c>
      <c r="Y354">
        <v>217367121.44</v>
      </c>
      <c r="Z354">
        <v>217369318.44</v>
      </c>
      <c r="AA354">
        <v>99.998989277780439</v>
      </c>
      <c r="AB354">
        <v>7.0849876276548232</v>
      </c>
      <c r="AC354">
        <v>2561002.62</v>
      </c>
      <c r="AD354">
        <v>0</v>
      </c>
      <c r="AE354">
        <v>2561002.62</v>
      </c>
      <c r="AF354">
        <v>0</v>
      </c>
      <c r="AG354">
        <v>1.2240188502388358</v>
      </c>
      <c r="AH354">
        <v>828955589.85000002</v>
      </c>
      <c r="AI354">
        <v>11993682.58</v>
      </c>
      <c r="AJ354">
        <v>840949272.43000007</v>
      </c>
      <c r="AK354">
        <v>1.4262076171780438</v>
      </c>
      <c r="AL354">
        <v>20.751588210921049</v>
      </c>
      <c r="AM354">
        <v>41745231.810000002</v>
      </c>
      <c r="AN354">
        <v>0</v>
      </c>
      <c r="AO354">
        <v>41745231.810000002</v>
      </c>
      <c r="AP354">
        <v>0</v>
      </c>
      <c r="AQ354">
        <v>38.74318853260332</v>
      </c>
      <c r="AR354">
        <v>21798446.530000001</v>
      </c>
      <c r="AS354">
        <v>135454.18</v>
      </c>
      <c r="AT354">
        <v>21933900.710000001</v>
      </c>
      <c r="AU354">
        <v>0.6175562741480104</v>
      </c>
      <c r="AV354">
        <v>11.938327438581673</v>
      </c>
      <c r="AW354">
        <v>524602464.41000003</v>
      </c>
      <c r="AX354">
        <v>1420607.09</v>
      </c>
      <c r="AY354">
        <v>526023071.5</v>
      </c>
      <c r="AZ354">
        <v>0.27006554787587866</v>
      </c>
      <c r="BA354">
        <v>18.435328140040326</v>
      </c>
      <c r="BB354">
        <v>0</v>
      </c>
      <c r="BC354">
        <v>0</v>
      </c>
      <c r="BD354">
        <v>0</v>
      </c>
      <c r="BF354">
        <v>0</v>
      </c>
      <c r="BG354">
        <v>5807803.6500000004</v>
      </c>
      <c r="BH354">
        <v>0</v>
      </c>
      <c r="BI354">
        <v>5807803.6500000004</v>
      </c>
      <c r="BJ354">
        <v>0</v>
      </c>
      <c r="BK354">
        <v>2.3355752028860683</v>
      </c>
      <c r="BL354">
        <v>212694851.58000001</v>
      </c>
      <c r="BM354">
        <v>1075245.28</v>
      </c>
      <c r="BN354">
        <v>213770096.86000001</v>
      </c>
      <c r="BO354">
        <v>0.50299143603054453</v>
      </c>
      <c r="BP354">
        <v>28.529944895718838</v>
      </c>
      <c r="BQ354">
        <v>2</v>
      </c>
    </row>
    <row r="355" spans="1:69" x14ac:dyDescent="0.25">
      <c r="A355">
        <v>3</v>
      </c>
      <c r="B355" t="s">
        <v>102</v>
      </c>
      <c r="C355" t="s">
        <v>103</v>
      </c>
      <c r="D355" t="s">
        <v>104</v>
      </c>
      <c r="E355" t="s">
        <v>126</v>
      </c>
      <c r="F355" t="s">
        <v>68</v>
      </c>
      <c r="G355" t="s">
        <v>68</v>
      </c>
      <c r="H355" t="s">
        <v>21</v>
      </c>
      <c r="I355">
        <v>281805373.46999997</v>
      </c>
      <c r="J355">
        <v>1619715639.7500002</v>
      </c>
      <c r="K355">
        <v>1901521013.2199998</v>
      </c>
      <c r="L355">
        <v>85.180002139824083</v>
      </c>
      <c r="M355">
        <v>13.969032376080071</v>
      </c>
      <c r="N355">
        <v>4662081.66</v>
      </c>
      <c r="O355">
        <v>163950.04</v>
      </c>
      <c r="P355">
        <v>4826031.7</v>
      </c>
      <c r="Q355">
        <v>3.3972018874223306</v>
      </c>
      <c r="R355">
        <v>2.1188701311112994</v>
      </c>
      <c r="S355">
        <v>36613419.789999999</v>
      </c>
      <c r="T355">
        <v>2639145.11</v>
      </c>
      <c r="U355">
        <v>39252564.899999999</v>
      </c>
      <c r="V355">
        <v>6.723497220432594</v>
      </c>
      <c r="W355">
        <v>2.032629824303287</v>
      </c>
      <c r="X355">
        <v>0</v>
      </c>
      <c r="Y355">
        <v>1616899557.99</v>
      </c>
      <c r="Z355">
        <v>1616899557.99</v>
      </c>
      <c r="AA355">
        <v>100</v>
      </c>
      <c r="AB355">
        <v>52.701611458941017</v>
      </c>
      <c r="AC355">
        <v>3415326.08</v>
      </c>
      <c r="AD355">
        <v>0.01</v>
      </c>
      <c r="AE355">
        <v>3415326.09</v>
      </c>
      <c r="AF355">
        <v>2.9279781012067284E-7</v>
      </c>
      <c r="AG355">
        <v>1.6323386322316606</v>
      </c>
      <c r="AH355">
        <v>65831318.619999997</v>
      </c>
      <c r="AI355">
        <v>12980.9</v>
      </c>
      <c r="AJ355">
        <v>65844299.519999996</v>
      </c>
      <c r="AK355">
        <v>1.9714538835753113E-2</v>
      </c>
      <c r="AL355">
        <v>1.6247993005895873</v>
      </c>
      <c r="AM355">
        <v>1226.81</v>
      </c>
      <c r="AN355">
        <v>0</v>
      </c>
      <c r="AO355">
        <v>1226.81</v>
      </c>
      <c r="AP355">
        <v>0</v>
      </c>
      <c r="AQ355">
        <v>1.1385858710765912E-3</v>
      </c>
      <c r="AR355">
        <v>1304567.76</v>
      </c>
      <c r="AS355">
        <v>0</v>
      </c>
      <c r="AT355">
        <v>1304567.76</v>
      </c>
      <c r="AU355">
        <v>0</v>
      </c>
      <c r="AV355">
        <v>0.7100587027640024</v>
      </c>
      <c r="AW355">
        <v>155777560.16</v>
      </c>
      <c r="AX355">
        <v>3.39</v>
      </c>
      <c r="AY355">
        <v>155777563.54999998</v>
      </c>
      <c r="AZ355">
        <v>2.1761798828699169E-6</v>
      </c>
      <c r="BA355">
        <v>5.4594763167155778</v>
      </c>
      <c r="BB355">
        <v>0</v>
      </c>
      <c r="BC355">
        <v>0</v>
      </c>
      <c r="BD355">
        <v>0</v>
      </c>
      <c r="BF355">
        <v>0</v>
      </c>
      <c r="BG355">
        <v>5695139.8099999996</v>
      </c>
      <c r="BH355">
        <v>1.31</v>
      </c>
      <c r="BI355">
        <v>5695141.1199999992</v>
      </c>
      <c r="BJ355">
        <v>2.3002063906714926E-5</v>
      </c>
      <c r="BK355">
        <v>2.2902686072744194</v>
      </c>
      <c r="BL355">
        <v>8504732.7799999993</v>
      </c>
      <c r="BM355">
        <v>1</v>
      </c>
      <c r="BN355">
        <v>8504733.7799999993</v>
      </c>
      <c r="BO355">
        <v>1.1758157584563454E-5</v>
      </c>
      <c r="BP355">
        <v>1.135049240563639</v>
      </c>
      <c r="BQ355">
        <v>3</v>
      </c>
    </row>
    <row r="356" spans="1:69" x14ac:dyDescent="0.25">
      <c r="A356">
        <v>4</v>
      </c>
      <c r="B356" t="s">
        <v>102</v>
      </c>
      <c r="C356" t="s">
        <v>103</v>
      </c>
      <c r="D356" t="s">
        <v>104</v>
      </c>
      <c r="E356" t="s">
        <v>126</v>
      </c>
      <c r="F356" t="s">
        <v>68</v>
      </c>
      <c r="G356" t="s">
        <v>68</v>
      </c>
      <c r="H356" t="s">
        <v>22</v>
      </c>
      <c r="I356">
        <v>1165305751.9100001</v>
      </c>
      <c r="J356">
        <v>255469852.88999999</v>
      </c>
      <c r="K356">
        <v>1420775604.8</v>
      </c>
      <c r="L356">
        <v>17.981013470875439</v>
      </c>
      <c r="M356">
        <v>10.437360557476904</v>
      </c>
      <c r="N356">
        <v>4658039.68</v>
      </c>
      <c r="O356">
        <v>0</v>
      </c>
      <c r="P356">
        <v>4658039.68</v>
      </c>
      <c r="Q356">
        <v>0</v>
      </c>
      <c r="R356">
        <v>2.0451132029412977</v>
      </c>
      <c r="S356">
        <v>132755067.08</v>
      </c>
      <c r="T356">
        <v>141675172.87</v>
      </c>
      <c r="U356">
        <v>274430239.94999999</v>
      </c>
      <c r="V356">
        <v>51.625204604205649</v>
      </c>
      <c r="W356">
        <v>14.210920785282937</v>
      </c>
      <c r="X356">
        <v>0</v>
      </c>
      <c r="Y356">
        <v>26435378.5</v>
      </c>
      <c r="Z356">
        <v>26435378.5</v>
      </c>
      <c r="AA356">
        <v>100</v>
      </c>
      <c r="AB356">
        <v>0.86164105840250305</v>
      </c>
      <c r="AC356">
        <v>22273871.789999999</v>
      </c>
      <c r="AD356">
        <v>1194088.8999999999</v>
      </c>
      <c r="AE356">
        <v>23467960.689999998</v>
      </c>
      <c r="AF356">
        <v>5.0881664400810784</v>
      </c>
      <c r="AG356">
        <v>11.216398623295433</v>
      </c>
      <c r="AH356">
        <v>571256588.50999999</v>
      </c>
      <c r="AI356">
        <v>83174188.299999997</v>
      </c>
      <c r="AJ356">
        <v>654430776.80999994</v>
      </c>
      <c r="AK356">
        <v>12.709394369474749</v>
      </c>
      <c r="AL356">
        <v>16.148985959250862</v>
      </c>
      <c r="AM356">
        <v>537709.69999999995</v>
      </c>
      <c r="AN356">
        <v>0</v>
      </c>
      <c r="AO356">
        <v>537709.69999999995</v>
      </c>
      <c r="AP356">
        <v>0</v>
      </c>
      <c r="AQ356">
        <v>0.49904114505166447</v>
      </c>
      <c r="AR356">
        <v>20035746.629999999</v>
      </c>
      <c r="AS356">
        <v>65500</v>
      </c>
      <c r="AT356">
        <v>20101246.629999999</v>
      </c>
      <c r="AU356">
        <v>0.32585043706814121</v>
      </c>
      <c r="AV356">
        <v>10.940838447546087</v>
      </c>
      <c r="AW356">
        <v>279007537.31</v>
      </c>
      <c r="AX356">
        <v>1178580.03</v>
      </c>
      <c r="AY356">
        <v>280186117.33999997</v>
      </c>
      <c r="AZ356">
        <v>0.42064183664382554</v>
      </c>
      <c r="BA356">
        <v>9.8195750211438053</v>
      </c>
      <c r="BB356">
        <v>0</v>
      </c>
      <c r="BC356">
        <v>0</v>
      </c>
      <c r="BD356">
        <v>0</v>
      </c>
      <c r="BF356">
        <v>0</v>
      </c>
      <c r="BG356">
        <v>51105623.670000002</v>
      </c>
      <c r="BH356">
        <v>78635.48</v>
      </c>
      <c r="BI356">
        <v>51184259.149999999</v>
      </c>
      <c r="BJ356">
        <v>0.15363215431047222</v>
      </c>
      <c r="BK356">
        <v>20.583458679570608</v>
      </c>
      <c r="BL356">
        <v>83675567.540000007</v>
      </c>
      <c r="BM356">
        <v>1668308.81</v>
      </c>
      <c r="BN356">
        <v>85343876.350000009</v>
      </c>
      <c r="BO356">
        <v>1.9548078682976295</v>
      </c>
      <c r="BP356">
        <v>11.390068700989326</v>
      </c>
      <c r="BQ356">
        <v>4</v>
      </c>
    </row>
    <row r="357" spans="1:69" x14ac:dyDescent="0.25">
      <c r="A357">
        <v>5</v>
      </c>
      <c r="B357" t="s">
        <v>102</v>
      </c>
      <c r="C357" t="s">
        <v>103</v>
      </c>
      <c r="D357" t="s">
        <v>104</v>
      </c>
      <c r="E357" t="s">
        <v>126</v>
      </c>
      <c r="F357" t="s">
        <v>68</v>
      </c>
      <c r="G357" t="s">
        <v>68</v>
      </c>
      <c r="H357" t="s">
        <v>23</v>
      </c>
      <c r="I357">
        <v>1061762505.9199998</v>
      </c>
      <c r="J357">
        <v>137762552.04999998</v>
      </c>
      <c r="K357">
        <v>1199525057.9699998</v>
      </c>
      <c r="L357">
        <v>11.484758166131234</v>
      </c>
      <c r="M357">
        <v>8.8120006322347244</v>
      </c>
      <c r="N357">
        <v>233175.26</v>
      </c>
      <c r="O357">
        <v>0</v>
      </c>
      <c r="P357">
        <v>233175.26</v>
      </c>
      <c r="Q357">
        <v>0</v>
      </c>
      <c r="R357">
        <v>0.10237564202657669</v>
      </c>
      <c r="S357">
        <v>19741786.489999998</v>
      </c>
      <c r="T357">
        <v>1793227.73</v>
      </c>
      <c r="U357">
        <v>21535014.219999999</v>
      </c>
      <c r="V357">
        <v>8.327032950526652</v>
      </c>
      <c r="W357">
        <v>1.1151554626272941</v>
      </c>
      <c r="X357">
        <v>915232.08</v>
      </c>
      <c r="Y357">
        <v>84122669.5</v>
      </c>
      <c r="Z357">
        <v>85037901.579999998</v>
      </c>
      <c r="AA357">
        <v>98.923736283474739</v>
      </c>
      <c r="AB357">
        <v>2.7717457316421283</v>
      </c>
      <c r="AC357">
        <v>1274457.69</v>
      </c>
      <c r="AD357">
        <v>0</v>
      </c>
      <c r="AE357">
        <v>1274457.69</v>
      </c>
      <c r="AF357">
        <v>0</v>
      </c>
      <c r="AG357">
        <v>0.60912090608944502</v>
      </c>
      <c r="AH357">
        <v>509430447.38999999</v>
      </c>
      <c r="AI357">
        <v>43472440.960000001</v>
      </c>
      <c r="AJ357">
        <v>552902888.35000002</v>
      </c>
      <c r="AK357">
        <v>7.8625816352185449</v>
      </c>
      <c r="AL357">
        <v>13.643644671353362</v>
      </c>
      <c r="AM357">
        <v>17482317.68</v>
      </c>
      <c r="AN357">
        <v>0</v>
      </c>
      <c r="AO357">
        <v>17482317.68</v>
      </c>
      <c r="AP357">
        <v>0</v>
      </c>
      <c r="AQ357">
        <v>16.225104053700647</v>
      </c>
      <c r="AR357">
        <v>21753590.489999998</v>
      </c>
      <c r="AS357">
        <v>3487595.96</v>
      </c>
      <c r="AT357">
        <v>25241186.449999999</v>
      </c>
      <c r="AU357">
        <v>13.817084101448806</v>
      </c>
      <c r="AV357">
        <v>13.738438628064298</v>
      </c>
      <c r="AW357">
        <v>396288075.30000001</v>
      </c>
      <c r="AX357">
        <v>903788.05</v>
      </c>
      <c r="AY357">
        <v>397191863.35000002</v>
      </c>
      <c r="AZ357">
        <v>0.22754445228994893</v>
      </c>
      <c r="BA357">
        <v>13.920230370373227</v>
      </c>
      <c r="BB357">
        <v>0</v>
      </c>
      <c r="BC357">
        <v>0</v>
      </c>
      <c r="BD357">
        <v>0</v>
      </c>
      <c r="BF357">
        <v>0</v>
      </c>
      <c r="BG357">
        <v>20340774.739999998</v>
      </c>
      <c r="BH357">
        <v>615255.78</v>
      </c>
      <c r="BI357">
        <v>20956030.52</v>
      </c>
      <c r="BJ357">
        <v>2.9359366479869013</v>
      </c>
      <c r="BK357">
        <v>8.4273484750875909</v>
      </c>
      <c r="BL357">
        <v>74302648.799999997</v>
      </c>
      <c r="BM357">
        <v>3367574.07</v>
      </c>
      <c r="BN357">
        <v>77670222.86999999</v>
      </c>
      <c r="BO357">
        <v>4.3357337542811667</v>
      </c>
      <c r="BP357">
        <v>10.365936167257912</v>
      </c>
      <c r="BQ357">
        <v>5</v>
      </c>
    </row>
    <row r="358" spans="1:69" x14ac:dyDescent="0.25">
      <c r="A358">
        <v>6</v>
      </c>
      <c r="B358" t="s">
        <v>102</v>
      </c>
      <c r="C358" t="s">
        <v>103</v>
      </c>
      <c r="D358" t="s">
        <v>104</v>
      </c>
      <c r="E358" t="s">
        <v>126</v>
      </c>
      <c r="F358" t="s">
        <v>68</v>
      </c>
      <c r="G358" t="s">
        <v>68</v>
      </c>
      <c r="H358" t="s">
        <v>25</v>
      </c>
      <c r="I358">
        <v>1009692726.8900001</v>
      </c>
      <c r="J358">
        <v>32060716.850000001</v>
      </c>
      <c r="K358">
        <v>1041753443.74</v>
      </c>
      <c r="L358">
        <v>3.0775724373800761</v>
      </c>
      <c r="M358">
        <v>7.6529722692122135</v>
      </c>
      <c r="N358">
        <v>1572212.62</v>
      </c>
      <c r="O358">
        <v>0</v>
      </c>
      <c r="P358">
        <v>1572212.62</v>
      </c>
      <c r="Q358">
        <v>0</v>
      </c>
      <c r="R358">
        <v>0.69028024831959545</v>
      </c>
      <c r="S358">
        <v>31975727.98</v>
      </c>
      <c r="T358">
        <v>466656.05</v>
      </c>
      <c r="U358">
        <v>32442384.030000001</v>
      </c>
      <c r="V358">
        <v>1.4384147896420791</v>
      </c>
      <c r="W358">
        <v>1.6799757549315883</v>
      </c>
      <c r="X358">
        <v>843850.75</v>
      </c>
      <c r="Y358">
        <v>18664883.149999999</v>
      </c>
      <c r="Z358">
        <v>19508733.899999999</v>
      </c>
      <c r="AA358">
        <v>95.674497615655099</v>
      </c>
      <c r="AB358">
        <v>0.63587234530002246</v>
      </c>
      <c r="AC358">
        <v>2732792.23</v>
      </c>
      <c r="AD358">
        <v>4048.76</v>
      </c>
      <c r="AE358">
        <v>2736840.9899999998</v>
      </c>
      <c r="AF358">
        <v>0.14793552182218669</v>
      </c>
      <c r="AG358">
        <v>1.3080599510930284</v>
      </c>
      <c r="AH358">
        <v>506335770.5</v>
      </c>
      <c r="AI358">
        <v>11932626.220000001</v>
      </c>
      <c r="AJ358">
        <v>518268396.72000003</v>
      </c>
      <c r="AK358">
        <v>2.3024028274768078</v>
      </c>
      <c r="AL358">
        <v>12.788990613417688</v>
      </c>
      <c r="AM358">
        <v>13325770.58</v>
      </c>
      <c r="AN358">
        <v>0</v>
      </c>
      <c r="AO358">
        <v>13325770.58</v>
      </c>
      <c r="AP358">
        <v>0</v>
      </c>
      <c r="AQ358">
        <v>12.367468559594487</v>
      </c>
      <c r="AR358">
        <v>53184646.130000003</v>
      </c>
      <c r="AS358">
        <v>62052.92</v>
      </c>
      <c r="AT358">
        <v>53246699.050000004</v>
      </c>
      <c r="AU358">
        <v>0.11653852934945456</v>
      </c>
      <c r="AV358">
        <v>28.981462836325374</v>
      </c>
      <c r="AW358">
        <v>257938889.46000001</v>
      </c>
      <c r="AX358">
        <v>735014.66</v>
      </c>
      <c r="AY358">
        <v>258673904.12</v>
      </c>
      <c r="AZ358">
        <v>0.28414720166709329</v>
      </c>
      <c r="BA358">
        <v>9.0656447636774988</v>
      </c>
      <c r="BB358">
        <v>0</v>
      </c>
      <c r="BC358">
        <v>0</v>
      </c>
      <c r="BD358">
        <v>0</v>
      </c>
      <c r="BF358">
        <v>0</v>
      </c>
      <c r="BG358">
        <v>26042245.289999999</v>
      </c>
      <c r="BH358">
        <v>0</v>
      </c>
      <c r="BI358">
        <v>26042245.289999999</v>
      </c>
      <c r="BJ358">
        <v>0</v>
      </c>
      <c r="BK358">
        <v>10.472740814300861</v>
      </c>
      <c r="BL358">
        <v>115740821.34999999</v>
      </c>
      <c r="BM358">
        <v>195435.09</v>
      </c>
      <c r="BN358">
        <v>115936256.44</v>
      </c>
      <c r="BO358">
        <v>0.16857115798037062</v>
      </c>
      <c r="BP358">
        <v>15.472954619164261</v>
      </c>
      <c r="BQ358">
        <v>6</v>
      </c>
    </row>
    <row r="359" spans="1:69" x14ac:dyDescent="0.25">
      <c r="A359">
        <v>7</v>
      </c>
      <c r="B359" t="s">
        <v>102</v>
      </c>
      <c r="C359" t="s">
        <v>103</v>
      </c>
      <c r="D359" t="s">
        <v>104</v>
      </c>
      <c r="E359" t="s">
        <v>126</v>
      </c>
      <c r="F359" t="s">
        <v>68</v>
      </c>
      <c r="G359" t="s">
        <v>68</v>
      </c>
      <c r="H359" t="s">
        <v>24</v>
      </c>
      <c r="I359">
        <v>301066734.34000003</v>
      </c>
      <c r="J359">
        <v>432216351.40999997</v>
      </c>
      <c r="K359">
        <v>733283085.75000012</v>
      </c>
      <c r="L359">
        <v>58.942632089751555</v>
      </c>
      <c r="M359">
        <v>5.3868745569778991</v>
      </c>
      <c r="N359">
        <v>23842.49</v>
      </c>
      <c r="O359">
        <v>0</v>
      </c>
      <c r="P359">
        <v>23842.49</v>
      </c>
      <c r="Q359">
        <v>0</v>
      </c>
      <c r="R359">
        <v>1.0468049746196206E-2</v>
      </c>
      <c r="S359">
        <v>40172538.43</v>
      </c>
      <c r="T359">
        <v>414628530.22000003</v>
      </c>
      <c r="U359">
        <v>454801068.65000004</v>
      </c>
      <c r="V359">
        <v>91.167008787106539</v>
      </c>
      <c r="W359">
        <v>23.551128916495255</v>
      </c>
      <c r="X359">
        <v>0</v>
      </c>
      <c r="Y359">
        <v>0</v>
      </c>
      <c r="Z359">
        <v>0</v>
      </c>
      <c r="AB359">
        <v>0</v>
      </c>
      <c r="AC359">
        <v>40160917.640000001</v>
      </c>
      <c r="AD359">
        <v>14345490.779999999</v>
      </c>
      <c r="AE359">
        <v>54506408.420000002</v>
      </c>
      <c r="AF359">
        <v>26.318906704438479</v>
      </c>
      <c r="AG359">
        <v>26.051075014088351</v>
      </c>
      <c r="AH359">
        <v>106618407.34</v>
      </c>
      <c r="AI359">
        <v>2839203.9</v>
      </c>
      <c r="AJ359">
        <v>109457611.24000001</v>
      </c>
      <c r="AK359">
        <v>2.5938843976547936</v>
      </c>
      <c r="AL359">
        <v>2.7010181820362233</v>
      </c>
      <c r="AM359">
        <v>626327.06999999995</v>
      </c>
      <c r="AN359">
        <v>0</v>
      </c>
      <c r="AO359">
        <v>626327.06999999995</v>
      </c>
      <c r="AP359">
        <v>0</v>
      </c>
      <c r="AQ359">
        <v>0.58128573501585334</v>
      </c>
      <c r="AR359">
        <v>604358.37</v>
      </c>
      <c r="AS359">
        <v>164773.87</v>
      </c>
      <c r="AT359">
        <v>769132.24</v>
      </c>
      <c r="AU359">
        <v>21.423347173692783</v>
      </c>
      <c r="AV359">
        <v>0.41862834368095325</v>
      </c>
      <c r="AW359">
        <v>65269722.219999999</v>
      </c>
      <c r="AX359">
        <v>0.64</v>
      </c>
      <c r="AY359">
        <v>65269722.859999999</v>
      </c>
      <c r="AZ359">
        <v>9.8054652594858592E-7</v>
      </c>
      <c r="BA359">
        <v>2.2874828571727228</v>
      </c>
      <c r="BB359">
        <v>0</v>
      </c>
      <c r="BC359">
        <v>0</v>
      </c>
      <c r="BD359">
        <v>0</v>
      </c>
      <c r="BF359">
        <v>0</v>
      </c>
      <c r="BG359">
        <v>20541347.41</v>
      </c>
      <c r="BH359">
        <v>153788.95000000001</v>
      </c>
      <c r="BI359">
        <v>20695136.359999999</v>
      </c>
      <c r="BJ359">
        <v>0.7431163889175747</v>
      </c>
      <c r="BK359">
        <v>8.3224313726174017</v>
      </c>
      <c r="BL359">
        <v>27049273.370000001</v>
      </c>
      <c r="BM359">
        <v>84563.05</v>
      </c>
      <c r="BN359">
        <v>27133836.420000002</v>
      </c>
      <c r="BO359">
        <v>0.31165165401258799</v>
      </c>
      <c r="BP359">
        <v>3.6213056421031222</v>
      </c>
      <c r="BQ359">
        <v>7</v>
      </c>
    </row>
    <row r="360" spans="1:69" x14ac:dyDescent="0.25">
      <c r="A360">
        <v>8</v>
      </c>
      <c r="B360" t="s">
        <v>102</v>
      </c>
      <c r="C360" t="s">
        <v>103</v>
      </c>
      <c r="D360" t="s">
        <v>104</v>
      </c>
      <c r="E360" t="s">
        <v>126</v>
      </c>
      <c r="F360" t="s">
        <v>68</v>
      </c>
      <c r="G360" t="s">
        <v>68</v>
      </c>
      <c r="H360" t="s">
        <v>26</v>
      </c>
      <c r="I360">
        <v>25194002.350000001</v>
      </c>
      <c r="J360">
        <v>402280107.15000004</v>
      </c>
      <c r="K360">
        <v>427474109.5</v>
      </c>
      <c r="L360">
        <v>94.10630917987794</v>
      </c>
      <c r="M360">
        <v>3.1403279974432903</v>
      </c>
      <c r="N360">
        <v>24086716.870000001</v>
      </c>
      <c r="O360">
        <v>0</v>
      </c>
      <c r="P360">
        <v>24086716.870000001</v>
      </c>
      <c r="Q360">
        <v>0</v>
      </c>
      <c r="R360">
        <v>10.57527759968457</v>
      </c>
      <c r="S360">
        <v>1107285.48</v>
      </c>
      <c r="T360">
        <v>1641968.23</v>
      </c>
      <c r="U360">
        <v>2749253.71</v>
      </c>
      <c r="V360">
        <v>59.724143465828043</v>
      </c>
      <c r="W360">
        <v>0.1423656033627107</v>
      </c>
      <c r="X360">
        <v>0</v>
      </c>
      <c r="Y360">
        <v>400638138.92000002</v>
      </c>
      <c r="Z360">
        <v>400638138.92000002</v>
      </c>
      <c r="AA360">
        <v>100</v>
      </c>
      <c r="AB360">
        <v>13.058495457344703</v>
      </c>
      <c r="AC360">
        <v>0</v>
      </c>
      <c r="AD360">
        <v>0</v>
      </c>
      <c r="AE360">
        <v>0</v>
      </c>
      <c r="AG360">
        <v>0</v>
      </c>
      <c r="AH360">
        <v>0</v>
      </c>
      <c r="AI360">
        <v>0</v>
      </c>
      <c r="AJ360">
        <v>0</v>
      </c>
      <c r="AL360">
        <v>0</v>
      </c>
      <c r="AM360">
        <v>0</v>
      </c>
      <c r="AN360">
        <v>0</v>
      </c>
      <c r="AO360">
        <v>0</v>
      </c>
      <c r="AQ360">
        <v>0</v>
      </c>
      <c r="AR360">
        <v>0</v>
      </c>
      <c r="AS360">
        <v>0</v>
      </c>
      <c r="AT360">
        <v>0</v>
      </c>
      <c r="AV360">
        <v>0</v>
      </c>
      <c r="AW360">
        <v>0</v>
      </c>
      <c r="AX360">
        <v>0</v>
      </c>
      <c r="AY360">
        <v>0</v>
      </c>
      <c r="BA360">
        <v>0</v>
      </c>
      <c r="BB360">
        <v>0</v>
      </c>
      <c r="BC360">
        <v>0</v>
      </c>
      <c r="BD360">
        <v>0</v>
      </c>
      <c r="BF360">
        <v>0</v>
      </c>
      <c r="BG360">
        <v>0</v>
      </c>
      <c r="BH360">
        <v>0</v>
      </c>
      <c r="BI360">
        <v>0</v>
      </c>
      <c r="BK360">
        <v>0</v>
      </c>
      <c r="BL360">
        <v>0</v>
      </c>
      <c r="BM360">
        <v>0</v>
      </c>
      <c r="BN360">
        <v>0</v>
      </c>
      <c r="BP360">
        <v>0</v>
      </c>
      <c r="BQ360">
        <v>8</v>
      </c>
    </row>
    <row r="361" spans="1:69" x14ac:dyDescent="0.25">
      <c r="A361">
        <v>9</v>
      </c>
      <c r="B361" t="s">
        <v>102</v>
      </c>
      <c r="C361" t="s">
        <v>103</v>
      </c>
      <c r="D361" t="s">
        <v>104</v>
      </c>
      <c r="E361" t="s">
        <v>126</v>
      </c>
      <c r="F361" t="s">
        <v>68</v>
      </c>
      <c r="G361" t="s">
        <v>68</v>
      </c>
      <c r="H361" t="s">
        <v>27</v>
      </c>
      <c r="I361">
        <v>65398141.390000001</v>
      </c>
      <c r="J361">
        <v>312083223.46000004</v>
      </c>
      <c r="K361">
        <v>377481364.85000002</v>
      </c>
      <c r="L361">
        <v>82.675133800052009</v>
      </c>
      <c r="M361">
        <v>2.7730692273693371</v>
      </c>
      <c r="N361">
        <v>1632229.01</v>
      </c>
      <c r="O361">
        <v>159795310.19</v>
      </c>
      <c r="P361">
        <v>161427539.19999999</v>
      </c>
      <c r="Q361">
        <v>98.988878218618112</v>
      </c>
      <c r="R361">
        <v>70.874791632570165</v>
      </c>
      <c r="S361">
        <v>2697520.12</v>
      </c>
      <c r="T361">
        <v>152098562.05000001</v>
      </c>
      <c r="U361">
        <v>154796082.17000002</v>
      </c>
      <c r="V361">
        <v>98.25737183901235</v>
      </c>
      <c r="W361">
        <v>8.0158617431913175</v>
      </c>
      <c r="X361">
        <v>0</v>
      </c>
      <c r="Y361">
        <v>49186.42</v>
      </c>
      <c r="Z361">
        <v>49186.42</v>
      </c>
      <c r="AA361">
        <v>100</v>
      </c>
      <c r="AB361">
        <v>1.603193954186434E-3</v>
      </c>
      <c r="AC361">
        <v>4145</v>
      </c>
      <c r="AD361">
        <v>75164.800000000003</v>
      </c>
      <c r="AE361">
        <v>79309.8</v>
      </c>
      <c r="AF361">
        <v>94.773659749488715</v>
      </c>
      <c r="AG361">
        <v>3.7905736390332949E-2</v>
      </c>
      <c r="AH361">
        <v>10796333.48</v>
      </c>
      <c r="AI361">
        <v>65000</v>
      </c>
      <c r="AJ361">
        <v>10861333.48</v>
      </c>
      <c r="AK361">
        <v>0.5984532204971944</v>
      </c>
      <c r="AL361">
        <v>0.26801844913565981</v>
      </c>
      <c r="AM361">
        <v>24043344.43</v>
      </c>
      <c r="AN361">
        <v>0</v>
      </c>
      <c r="AO361">
        <v>24043344.43</v>
      </c>
      <c r="AP361">
        <v>0</v>
      </c>
      <c r="AQ361">
        <v>22.314304791635262</v>
      </c>
      <c r="AR361">
        <v>97430.14</v>
      </c>
      <c r="AS361">
        <v>0</v>
      </c>
      <c r="AT361">
        <v>97430.14</v>
      </c>
      <c r="AU361">
        <v>0</v>
      </c>
      <c r="AV361">
        <v>5.3029916068533793E-2</v>
      </c>
      <c r="AW361">
        <v>15111836.970000001</v>
      </c>
      <c r="AX361">
        <v>0</v>
      </c>
      <c r="AY361">
        <v>15111836.970000001</v>
      </c>
      <c r="AZ361">
        <v>0</v>
      </c>
      <c r="BA361">
        <v>0.52961873430059758</v>
      </c>
      <c r="BB361">
        <v>0</v>
      </c>
      <c r="BC361">
        <v>0</v>
      </c>
      <c r="BD361">
        <v>0</v>
      </c>
      <c r="BF361">
        <v>0</v>
      </c>
      <c r="BG361">
        <v>7644335.5300000003</v>
      </c>
      <c r="BH361">
        <v>0</v>
      </c>
      <c r="BI361">
        <v>7644335.5300000003</v>
      </c>
      <c r="BJ361">
        <v>0</v>
      </c>
      <c r="BK361">
        <v>3.0741260521796279</v>
      </c>
      <c r="BL361">
        <v>3370966.71</v>
      </c>
      <c r="BM361">
        <v>0</v>
      </c>
      <c r="BN361">
        <v>3370966.71</v>
      </c>
      <c r="BO361">
        <v>0</v>
      </c>
      <c r="BP361">
        <v>0.4498921780654267</v>
      </c>
      <c r="BQ361">
        <v>9</v>
      </c>
    </row>
    <row r="362" spans="1:69" x14ac:dyDescent="0.25">
      <c r="A362">
        <v>10</v>
      </c>
      <c r="B362" t="s">
        <v>102</v>
      </c>
      <c r="C362" t="s">
        <v>103</v>
      </c>
      <c r="D362" t="s">
        <v>104</v>
      </c>
      <c r="E362" t="s">
        <v>126</v>
      </c>
      <c r="F362" t="s">
        <v>68</v>
      </c>
      <c r="G362" t="s">
        <v>68</v>
      </c>
      <c r="H362" t="s">
        <v>28</v>
      </c>
      <c r="I362">
        <v>187344876.09</v>
      </c>
      <c r="J362">
        <v>62194.8</v>
      </c>
      <c r="K362">
        <v>187407070.89000002</v>
      </c>
      <c r="L362">
        <v>3.3187008208727463E-2</v>
      </c>
      <c r="M362">
        <v>1.3767375814246978</v>
      </c>
      <c r="N362">
        <v>158136.26999999999</v>
      </c>
      <c r="O362">
        <v>0</v>
      </c>
      <c r="P362">
        <v>158136.26999999999</v>
      </c>
      <c r="Q362">
        <v>0</v>
      </c>
      <c r="R362">
        <v>6.9429759267505803E-2</v>
      </c>
      <c r="S362">
        <v>267693.96000000002</v>
      </c>
      <c r="T362">
        <v>0</v>
      </c>
      <c r="U362">
        <v>267693.96000000002</v>
      </c>
      <c r="V362">
        <v>0</v>
      </c>
      <c r="W362">
        <v>1.3862093554091577E-2</v>
      </c>
      <c r="X362">
        <v>0</v>
      </c>
      <c r="Y362">
        <v>0</v>
      </c>
      <c r="Z362">
        <v>0</v>
      </c>
      <c r="AB362">
        <v>0</v>
      </c>
      <c r="AC362">
        <v>159158.9</v>
      </c>
      <c r="AD362">
        <v>0</v>
      </c>
      <c r="AE362">
        <v>159158.9</v>
      </c>
      <c r="AF362">
        <v>0</v>
      </c>
      <c r="AG362">
        <v>7.6069228614564194E-2</v>
      </c>
      <c r="AH362">
        <v>534351.24</v>
      </c>
      <c r="AI362">
        <v>0</v>
      </c>
      <c r="AJ362">
        <v>534351.24</v>
      </c>
      <c r="AK362">
        <v>0</v>
      </c>
      <c r="AL362">
        <v>1.318585704989483E-2</v>
      </c>
      <c r="AM362">
        <v>253824.72</v>
      </c>
      <c r="AN362">
        <v>0</v>
      </c>
      <c r="AO362">
        <v>253824.72</v>
      </c>
      <c r="AP362">
        <v>0</v>
      </c>
      <c r="AQ362">
        <v>0.23557131089734504</v>
      </c>
      <c r="AR362">
        <v>8547604.3399999999</v>
      </c>
      <c r="AS362">
        <v>0</v>
      </c>
      <c r="AT362">
        <v>8547604.3399999999</v>
      </c>
      <c r="AU362">
        <v>0</v>
      </c>
      <c r="AV362">
        <v>4.6523461912015645</v>
      </c>
      <c r="AW362">
        <v>175452924.93000001</v>
      </c>
      <c r="AX362">
        <v>62194.8</v>
      </c>
      <c r="AY362">
        <v>175515119.73000002</v>
      </c>
      <c r="AZ362">
        <v>3.5435579621673652E-2</v>
      </c>
      <c r="BA362">
        <v>6.1512108519008493</v>
      </c>
      <c r="BB362">
        <v>0</v>
      </c>
      <c r="BC362">
        <v>0</v>
      </c>
      <c r="BD362">
        <v>0</v>
      </c>
      <c r="BF362">
        <v>0</v>
      </c>
      <c r="BG362">
        <v>1049728.78</v>
      </c>
      <c r="BH362">
        <v>0</v>
      </c>
      <c r="BI362">
        <v>1049728.78</v>
      </c>
      <c r="BJ362">
        <v>0</v>
      </c>
      <c r="BK362">
        <v>0.42214245798820094</v>
      </c>
      <c r="BL362">
        <v>921452.95</v>
      </c>
      <c r="BM362">
        <v>0</v>
      </c>
      <c r="BN362">
        <v>921452.95</v>
      </c>
      <c r="BO362">
        <v>0</v>
      </c>
      <c r="BP362">
        <v>0.12297792008165892</v>
      </c>
      <c r="BQ362">
        <v>10</v>
      </c>
    </row>
    <row r="363" spans="1:69" x14ac:dyDescent="0.25">
      <c r="A363">
        <v>11</v>
      </c>
      <c r="B363" t="s">
        <v>102</v>
      </c>
      <c r="C363" t="s">
        <v>103</v>
      </c>
      <c r="D363" t="s">
        <v>104</v>
      </c>
      <c r="E363" t="s">
        <v>126</v>
      </c>
      <c r="F363" t="s">
        <v>68</v>
      </c>
      <c r="G363" t="s">
        <v>68</v>
      </c>
      <c r="H363" t="s">
        <v>29</v>
      </c>
      <c r="I363">
        <v>143885057.41999999</v>
      </c>
      <c r="J363">
        <v>1619954.41</v>
      </c>
      <c r="K363">
        <v>145505011.82999998</v>
      </c>
      <c r="L363">
        <v>1.1133323791572658</v>
      </c>
      <c r="M363">
        <v>1.0689149407259391</v>
      </c>
      <c r="N363">
        <v>0</v>
      </c>
      <c r="O363">
        <v>0</v>
      </c>
      <c r="P363">
        <v>0</v>
      </c>
      <c r="R363">
        <v>0</v>
      </c>
      <c r="S363">
        <v>1271112.19</v>
      </c>
      <c r="T363">
        <v>0</v>
      </c>
      <c r="U363">
        <v>1271112.19</v>
      </c>
      <c r="V363">
        <v>0</v>
      </c>
      <c r="W363">
        <v>6.582246418830752E-2</v>
      </c>
      <c r="X363">
        <v>0</v>
      </c>
      <c r="Y363">
        <v>103248.69</v>
      </c>
      <c r="Z363">
        <v>103248.69</v>
      </c>
      <c r="AA363">
        <v>100</v>
      </c>
      <c r="AB363">
        <v>3.3653125310943413E-3</v>
      </c>
      <c r="AC363">
        <v>6034.48</v>
      </c>
      <c r="AD363">
        <v>0</v>
      </c>
      <c r="AE363">
        <v>6034.48</v>
      </c>
      <c r="AF363">
        <v>0</v>
      </c>
      <c r="AG363">
        <v>2.8841506110560914E-3</v>
      </c>
      <c r="AH363">
        <v>18273960.73</v>
      </c>
      <c r="AI363">
        <v>1515860.96</v>
      </c>
      <c r="AJ363">
        <v>19789821.690000001</v>
      </c>
      <c r="AK363">
        <v>7.6598010014712763</v>
      </c>
      <c r="AL363">
        <v>0.4883412637860598</v>
      </c>
      <c r="AM363">
        <v>275493.26</v>
      </c>
      <c r="AN363">
        <v>0</v>
      </c>
      <c r="AO363">
        <v>275493.26</v>
      </c>
      <c r="AP363">
        <v>0</v>
      </c>
      <c r="AQ363">
        <v>0.25568159161796028</v>
      </c>
      <c r="AR363">
        <v>81346.86</v>
      </c>
      <c r="AS363">
        <v>0</v>
      </c>
      <c r="AT363">
        <v>81346.86</v>
      </c>
      <c r="AU363">
        <v>0</v>
      </c>
      <c r="AV363">
        <v>4.4276002869735882E-2</v>
      </c>
      <c r="AW363">
        <v>113326897.28</v>
      </c>
      <c r="AX363">
        <v>0</v>
      </c>
      <c r="AY363">
        <v>113326897.28</v>
      </c>
      <c r="AZ363">
        <v>0</v>
      </c>
      <c r="BA363">
        <v>3.9717241536418877</v>
      </c>
      <c r="BB363">
        <v>0</v>
      </c>
      <c r="BC363">
        <v>0</v>
      </c>
      <c r="BD363">
        <v>0</v>
      </c>
      <c r="BF363">
        <v>0</v>
      </c>
      <c r="BG363">
        <v>5112572.84</v>
      </c>
      <c r="BH363">
        <v>0</v>
      </c>
      <c r="BI363">
        <v>5112572.84</v>
      </c>
      <c r="BJ363">
        <v>0</v>
      </c>
      <c r="BK363">
        <v>2.0559920871382769</v>
      </c>
      <c r="BL363">
        <v>5537639.7800000003</v>
      </c>
      <c r="BM363">
        <v>844.76</v>
      </c>
      <c r="BN363">
        <v>5538484.54</v>
      </c>
      <c r="BO363">
        <v>1.5252547766432874E-2</v>
      </c>
      <c r="BP363">
        <v>0.7391710115352319</v>
      </c>
      <c r="BQ363">
        <v>11</v>
      </c>
    </row>
    <row r="364" spans="1:69" x14ac:dyDescent="0.25">
      <c r="A364">
        <v>12</v>
      </c>
      <c r="B364" t="s">
        <v>102</v>
      </c>
      <c r="C364" t="s">
        <v>103</v>
      </c>
      <c r="D364" t="s">
        <v>104</v>
      </c>
      <c r="E364" t="s">
        <v>126</v>
      </c>
      <c r="F364" t="s">
        <v>68</v>
      </c>
      <c r="G364" t="s">
        <v>68</v>
      </c>
      <c r="H364" t="s">
        <v>30</v>
      </c>
      <c r="I364">
        <v>111802783.94999999</v>
      </c>
      <c r="J364">
        <v>76273.3</v>
      </c>
      <c r="K364">
        <v>111879057.25</v>
      </c>
      <c r="L364">
        <v>6.8174778975445827E-2</v>
      </c>
      <c r="M364">
        <v>0.82189056132704974</v>
      </c>
      <c r="N364">
        <v>0</v>
      </c>
      <c r="O364">
        <v>0</v>
      </c>
      <c r="P364">
        <v>0</v>
      </c>
      <c r="R364">
        <v>0</v>
      </c>
      <c r="S364">
        <v>29521963.449999999</v>
      </c>
      <c r="T364">
        <v>76273.3</v>
      </c>
      <c r="U364">
        <v>29598236.75</v>
      </c>
      <c r="V364">
        <v>0.25769541829210485</v>
      </c>
      <c r="W364">
        <v>1.5326962433692988</v>
      </c>
      <c r="X364">
        <v>0</v>
      </c>
      <c r="Y364">
        <v>0</v>
      </c>
      <c r="Z364">
        <v>0</v>
      </c>
      <c r="AB364">
        <v>0</v>
      </c>
      <c r="AC364">
        <v>0</v>
      </c>
      <c r="AD364">
        <v>0</v>
      </c>
      <c r="AE364">
        <v>0</v>
      </c>
      <c r="AG364">
        <v>0</v>
      </c>
      <c r="AH364">
        <v>13600642.85</v>
      </c>
      <c r="AI364">
        <v>0</v>
      </c>
      <c r="AJ364">
        <v>13600642.85</v>
      </c>
      <c r="AK364">
        <v>0</v>
      </c>
      <c r="AL364">
        <v>0.33561470243200747</v>
      </c>
      <c r="AM364">
        <v>0</v>
      </c>
      <c r="AN364">
        <v>0</v>
      </c>
      <c r="AO364">
        <v>0</v>
      </c>
      <c r="AQ364">
        <v>0</v>
      </c>
      <c r="AR364">
        <v>168230.95</v>
      </c>
      <c r="AS364">
        <v>0</v>
      </c>
      <c r="AT364">
        <v>168230.95</v>
      </c>
      <c r="AU364">
        <v>0</v>
      </c>
      <c r="AV364">
        <v>9.1565845626719877E-2</v>
      </c>
      <c r="AW364">
        <v>62160311.850000001</v>
      </c>
      <c r="AX364">
        <v>0</v>
      </c>
      <c r="AY364">
        <v>62160311.850000001</v>
      </c>
      <c r="AZ364">
        <v>0</v>
      </c>
      <c r="BA364">
        <v>2.1785085262025188</v>
      </c>
      <c r="BB364">
        <v>0</v>
      </c>
      <c r="BC364">
        <v>0</v>
      </c>
      <c r="BD364">
        <v>0</v>
      </c>
      <c r="BF364">
        <v>0</v>
      </c>
      <c r="BG364">
        <v>3323728.69</v>
      </c>
      <c r="BH364">
        <v>0</v>
      </c>
      <c r="BI364">
        <v>3323728.69</v>
      </c>
      <c r="BJ364">
        <v>0</v>
      </c>
      <c r="BK364">
        <v>1.3366185872149787</v>
      </c>
      <c r="BL364">
        <v>3027906.16</v>
      </c>
      <c r="BM364">
        <v>0</v>
      </c>
      <c r="BN364">
        <v>3027906.16</v>
      </c>
      <c r="BO364">
        <v>0</v>
      </c>
      <c r="BP364">
        <v>0.40410701572906438</v>
      </c>
      <c r="BQ364">
        <v>12</v>
      </c>
    </row>
    <row r="365" spans="1:69" x14ac:dyDescent="0.25">
      <c r="A365">
        <v>13</v>
      </c>
      <c r="B365" t="s">
        <v>102</v>
      </c>
      <c r="C365" t="s">
        <v>103</v>
      </c>
      <c r="D365" t="s">
        <v>104</v>
      </c>
      <c r="E365" t="s">
        <v>126</v>
      </c>
      <c r="F365" t="s">
        <v>68</v>
      </c>
      <c r="G365" t="s">
        <v>68</v>
      </c>
      <c r="H365" t="s">
        <v>31</v>
      </c>
      <c r="I365">
        <v>99965111.800000012</v>
      </c>
      <c r="J365">
        <v>0</v>
      </c>
      <c r="K365">
        <v>99965111.800000012</v>
      </c>
      <c r="L365">
        <v>0</v>
      </c>
      <c r="M365">
        <v>0.73436784211392969</v>
      </c>
      <c r="N365">
        <v>0</v>
      </c>
      <c r="O365">
        <v>0</v>
      </c>
      <c r="P365">
        <v>0</v>
      </c>
      <c r="R365">
        <v>0</v>
      </c>
      <c r="S365">
        <v>12680.16</v>
      </c>
      <c r="T365">
        <v>0</v>
      </c>
      <c r="U365">
        <v>12680.16</v>
      </c>
      <c r="V365">
        <v>0</v>
      </c>
      <c r="W365">
        <v>6.5662133057036408E-4</v>
      </c>
      <c r="X365">
        <v>0</v>
      </c>
      <c r="Y365">
        <v>0</v>
      </c>
      <c r="Z365">
        <v>0</v>
      </c>
      <c r="AB365">
        <v>0</v>
      </c>
      <c r="AC365">
        <v>0</v>
      </c>
      <c r="AD365">
        <v>0</v>
      </c>
      <c r="AE365">
        <v>0</v>
      </c>
      <c r="AG365">
        <v>0</v>
      </c>
      <c r="AH365">
        <v>99417.47</v>
      </c>
      <c r="AI365">
        <v>0</v>
      </c>
      <c r="AJ365">
        <v>99417.47</v>
      </c>
      <c r="AK365">
        <v>0</v>
      </c>
      <c r="AL365">
        <v>2.4532637889681098E-3</v>
      </c>
      <c r="AM365">
        <v>8479</v>
      </c>
      <c r="AN365">
        <v>0</v>
      </c>
      <c r="AO365">
        <v>8479</v>
      </c>
      <c r="AP365">
        <v>0</v>
      </c>
      <c r="AQ365">
        <v>7.8692459312024003E-3</v>
      </c>
      <c r="AR365">
        <v>794634.56</v>
      </c>
      <c r="AS365">
        <v>0</v>
      </c>
      <c r="AT365">
        <v>794634.56</v>
      </c>
      <c r="AU365">
        <v>0</v>
      </c>
      <c r="AV365">
        <v>0.43250891379152573</v>
      </c>
      <c r="AW365">
        <v>97534862.370000005</v>
      </c>
      <c r="AX365">
        <v>0</v>
      </c>
      <c r="AY365">
        <v>97534862.370000005</v>
      </c>
      <c r="AZ365">
        <v>0</v>
      </c>
      <c r="BA365">
        <v>3.4182667839211334</v>
      </c>
      <c r="BB365">
        <v>0</v>
      </c>
      <c r="BC365">
        <v>0</v>
      </c>
      <c r="BD365">
        <v>0</v>
      </c>
      <c r="BF365">
        <v>0</v>
      </c>
      <c r="BG365">
        <v>-354690.27</v>
      </c>
      <c r="BH365">
        <v>0</v>
      </c>
      <c r="BI365">
        <v>-354690.27</v>
      </c>
      <c r="BJ365">
        <v>0</v>
      </c>
      <c r="BK365">
        <v>-0.14263667459160131</v>
      </c>
      <c r="BL365">
        <v>1869728.51</v>
      </c>
      <c r="BM365">
        <v>0</v>
      </c>
      <c r="BN365">
        <v>1869728.51</v>
      </c>
      <c r="BO365">
        <v>0</v>
      </c>
      <c r="BP365">
        <v>0.24953560925403648</v>
      </c>
      <c r="BQ365">
        <v>13</v>
      </c>
    </row>
    <row r="366" spans="1:69" x14ac:dyDescent="0.25">
      <c r="A366">
        <v>14</v>
      </c>
      <c r="B366" t="s">
        <v>102</v>
      </c>
      <c r="C366" t="s">
        <v>103</v>
      </c>
      <c r="D366" t="s">
        <v>104</v>
      </c>
      <c r="E366" t="s">
        <v>126</v>
      </c>
      <c r="F366" t="s">
        <v>68</v>
      </c>
      <c r="G366" t="s">
        <v>68</v>
      </c>
      <c r="H366" t="s">
        <v>828</v>
      </c>
      <c r="I366">
        <v>86316147.510000005</v>
      </c>
      <c r="J366">
        <v>7885655.1500000004</v>
      </c>
      <c r="K366">
        <v>94201802.659999996</v>
      </c>
      <c r="L366">
        <v>8.3710236187957889</v>
      </c>
      <c r="M366">
        <v>0.69202918195172192</v>
      </c>
      <c r="N366">
        <v>292809.39</v>
      </c>
      <c r="O366">
        <v>5445568.9500000002</v>
      </c>
      <c r="P366">
        <v>5738378.3399999999</v>
      </c>
      <c r="Q366">
        <v>94.897349518435547</v>
      </c>
      <c r="R366">
        <v>2.5194360960459585</v>
      </c>
      <c r="S366">
        <v>0</v>
      </c>
      <c r="T366">
        <v>0</v>
      </c>
      <c r="U366">
        <v>0</v>
      </c>
      <c r="W366">
        <v>0</v>
      </c>
      <c r="X366">
        <v>0</v>
      </c>
      <c r="Y366">
        <v>0</v>
      </c>
      <c r="Z366">
        <v>0</v>
      </c>
      <c r="AB366">
        <v>0</v>
      </c>
      <c r="AC366">
        <v>225205.54</v>
      </c>
      <c r="AD366">
        <v>0</v>
      </c>
      <c r="AE366">
        <v>225205.54</v>
      </c>
      <c r="AF366">
        <v>0</v>
      </c>
      <c r="AG366">
        <v>0.10763590165253957</v>
      </c>
      <c r="AH366">
        <v>1322757.6599999999</v>
      </c>
      <c r="AI366">
        <v>2440086.2000000002</v>
      </c>
      <c r="AJ366">
        <v>3762843.8600000003</v>
      </c>
      <c r="AK366">
        <v>64.846862925638376</v>
      </c>
      <c r="AL366">
        <v>9.2853384674534453E-2</v>
      </c>
      <c r="AM366">
        <v>133900.26</v>
      </c>
      <c r="AN366">
        <v>0</v>
      </c>
      <c r="AO366">
        <v>133900.26</v>
      </c>
      <c r="AP366">
        <v>0</v>
      </c>
      <c r="AQ366">
        <v>0.12427103151219997</v>
      </c>
      <c r="AR366">
        <v>0</v>
      </c>
      <c r="AS366">
        <v>0</v>
      </c>
      <c r="AT366">
        <v>0</v>
      </c>
      <c r="AV366">
        <v>0</v>
      </c>
      <c r="AW366">
        <v>49350900.560000002</v>
      </c>
      <c r="AX366">
        <v>0</v>
      </c>
      <c r="AY366">
        <v>49350900.560000002</v>
      </c>
      <c r="AZ366">
        <v>0</v>
      </c>
      <c r="BA366">
        <v>1.7295820185904145</v>
      </c>
      <c r="BB366">
        <v>0</v>
      </c>
      <c r="BC366">
        <v>0</v>
      </c>
      <c r="BD366">
        <v>0</v>
      </c>
      <c r="BF366">
        <v>0</v>
      </c>
      <c r="BG366">
        <v>28962539.100000001</v>
      </c>
      <c r="BH366">
        <v>0</v>
      </c>
      <c r="BI366">
        <v>28962539.100000001</v>
      </c>
      <c r="BJ366">
        <v>0</v>
      </c>
      <c r="BK366">
        <v>11.647120359273542</v>
      </c>
      <c r="BL366">
        <v>6028035</v>
      </c>
      <c r="BM366">
        <v>0</v>
      </c>
      <c r="BN366">
        <v>6028035</v>
      </c>
      <c r="BO366">
        <v>0</v>
      </c>
      <c r="BP366">
        <v>0.80450684593222355</v>
      </c>
      <c r="BQ366">
        <v>14</v>
      </c>
    </row>
    <row r="367" spans="1:69" x14ac:dyDescent="0.25">
      <c r="A367">
        <v>15</v>
      </c>
      <c r="B367" t="s">
        <v>102</v>
      </c>
      <c r="C367" t="s">
        <v>103</v>
      </c>
      <c r="D367" t="s">
        <v>104</v>
      </c>
      <c r="E367" t="s">
        <v>126</v>
      </c>
      <c r="F367" t="s">
        <v>68</v>
      </c>
      <c r="G367" t="s">
        <v>68</v>
      </c>
      <c r="H367" t="s">
        <v>32</v>
      </c>
      <c r="I367">
        <v>91344649.50999999</v>
      </c>
      <c r="J367">
        <v>0</v>
      </c>
      <c r="K367">
        <v>91344649.50999999</v>
      </c>
      <c r="L367">
        <v>0</v>
      </c>
      <c r="M367">
        <v>0.67103984521639781</v>
      </c>
      <c r="N367">
        <v>0</v>
      </c>
      <c r="O367">
        <v>0</v>
      </c>
      <c r="P367">
        <v>0</v>
      </c>
      <c r="R367">
        <v>0</v>
      </c>
      <c r="S367">
        <v>673186.62</v>
      </c>
      <c r="T367">
        <v>0</v>
      </c>
      <c r="U367">
        <v>673186.62</v>
      </c>
      <c r="V367">
        <v>0</v>
      </c>
      <c r="W367">
        <v>3.4859867237208839E-2</v>
      </c>
      <c r="X367">
        <v>0</v>
      </c>
      <c r="Y367">
        <v>0</v>
      </c>
      <c r="Z367">
        <v>0</v>
      </c>
      <c r="AB367">
        <v>0</v>
      </c>
      <c r="AC367">
        <v>0</v>
      </c>
      <c r="AD367">
        <v>0</v>
      </c>
      <c r="AE367">
        <v>0</v>
      </c>
      <c r="AG367">
        <v>0</v>
      </c>
      <c r="AH367">
        <v>1108486.1499999999</v>
      </c>
      <c r="AI367">
        <v>0</v>
      </c>
      <c r="AJ367">
        <v>1108486.1499999999</v>
      </c>
      <c r="AK367">
        <v>0</v>
      </c>
      <c r="AL367">
        <v>2.7353431266835416E-2</v>
      </c>
      <c r="AM367">
        <v>0</v>
      </c>
      <c r="AN367">
        <v>0</v>
      </c>
      <c r="AO367">
        <v>0</v>
      </c>
      <c r="AQ367">
        <v>0</v>
      </c>
      <c r="AR367">
        <v>0</v>
      </c>
      <c r="AS367">
        <v>0</v>
      </c>
      <c r="AT367">
        <v>0</v>
      </c>
      <c r="AV367">
        <v>0</v>
      </c>
      <c r="AW367">
        <v>89443520.590000004</v>
      </c>
      <c r="AX367">
        <v>0</v>
      </c>
      <c r="AY367">
        <v>89443520.590000004</v>
      </c>
      <c r="AZ367">
        <v>0</v>
      </c>
      <c r="BA367">
        <v>3.1346926426155881</v>
      </c>
      <c r="BB367">
        <v>0</v>
      </c>
      <c r="BC367">
        <v>0</v>
      </c>
      <c r="BD367">
        <v>0</v>
      </c>
      <c r="BF367">
        <v>0</v>
      </c>
      <c r="BG367">
        <v>48218.1</v>
      </c>
      <c r="BH367">
        <v>0</v>
      </c>
      <c r="BI367">
        <v>48218.1</v>
      </c>
      <c r="BJ367">
        <v>0</v>
      </c>
      <c r="BK367">
        <v>1.9390634649000357E-2</v>
      </c>
      <c r="BL367">
        <v>71238.05</v>
      </c>
      <c r="BM367">
        <v>0</v>
      </c>
      <c r="BN367">
        <v>71238.05</v>
      </c>
      <c r="BO367">
        <v>0</v>
      </c>
      <c r="BP367">
        <v>9.5074927262137725E-3</v>
      </c>
      <c r="BQ367">
        <v>15</v>
      </c>
    </row>
    <row r="368" spans="1:69" x14ac:dyDescent="0.25">
      <c r="A368">
        <v>16</v>
      </c>
      <c r="B368" t="s">
        <v>102</v>
      </c>
      <c r="C368" t="s">
        <v>103</v>
      </c>
      <c r="D368" t="s">
        <v>104</v>
      </c>
      <c r="E368" t="s">
        <v>126</v>
      </c>
      <c r="F368" t="s">
        <v>68</v>
      </c>
      <c r="G368" t="s">
        <v>68</v>
      </c>
      <c r="H368" t="s">
        <v>38</v>
      </c>
      <c r="I368">
        <v>3313528.59</v>
      </c>
      <c r="J368">
        <v>85649856.459999993</v>
      </c>
      <c r="K368">
        <v>88963385.049999997</v>
      </c>
      <c r="L368">
        <v>96.275401854214849</v>
      </c>
      <c r="M368">
        <v>0.65354650167378814</v>
      </c>
      <c r="N368">
        <v>0</v>
      </c>
      <c r="O368">
        <v>0</v>
      </c>
      <c r="P368">
        <v>0</v>
      </c>
      <c r="R368">
        <v>0</v>
      </c>
      <c r="S368">
        <v>1982217.11</v>
      </c>
      <c r="T368">
        <v>0</v>
      </c>
      <c r="U368">
        <v>1982217.11</v>
      </c>
      <c r="V368">
        <v>0</v>
      </c>
      <c r="W368">
        <v>0.10264586852591306</v>
      </c>
      <c r="X368">
        <v>0</v>
      </c>
      <c r="Y368">
        <v>0</v>
      </c>
      <c r="Z368">
        <v>0</v>
      </c>
      <c r="AB368">
        <v>0</v>
      </c>
      <c r="AC368">
        <v>0</v>
      </c>
      <c r="AD368">
        <v>0</v>
      </c>
      <c r="AE368">
        <v>0</v>
      </c>
      <c r="AG368">
        <v>0</v>
      </c>
      <c r="AH368">
        <v>0</v>
      </c>
      <c r="AI368">
        <v>0</v>
      </c>
      <c r="AJ368">
        <v>0</v>
      </c>
      <c r="AL368">
        <v>0</v>
      </c>
      <c r="AM368">
        <v>0</v>
      </c>
      <c r="AN368">
        <v>0</v>
      </c>
      <c r="AO368">
        <v>0</v>
      </c>
      <c r="AQ368">
        <v>0</v>
      </c>
      <c r="AR368">
        <v>0</v>
      </c>
      <c r="AS368">
        <v>0</v>
      </c>
      <c r="AT368">
        <v>0</v>
      </c>
      <c r="AV368">
        <v>0</v>
      </c>
      <c r="AW368">
        <v>0</v>
      </c>
      <c r="AX368">
        <v>0</v>
      </c>
      <c r="AY368">
        <v>0</v>
      </c>
      <c r="BA368">
        <v>0</v>
      </c>
      <c r="BB368">
        <v>0</v>
      </c>
      <c r="BC368">
        <v>85649856.459999993</v>
      </c>
      <c r="BD368">
        <v>85649856.459999993</v>
      </c>
      <c r="BE368">
        <v>100</v>
      </c>
      <c r="BF368">
        <v>100</v>
      </c>
      <c r="BG368">
        <v>0</v>
      </c>
      <c r="BH368">
        <v>0</v>
      </c>
      <c r="BI368">
        <v>0</v>
      </c>
      <c r="BK368">
        <v>0</v>
      </c>
      <c r="BL368">
        <v>1331311.48</v>
      </c>
      <c r="BM368">
        <v>0</v>
      </c>
      <c r="BN368">
        <v>1331311.48</v>
      </c>
      <c r="BO368">
        <v>0</v>
      </c>
      <c r="BP368">
        <v>0.17767799950202021</v>
      </c>
      <c r="BQ368">
        <v>16</v>
      </c>
    </row>
    <row r="369" spans="1:69" x14ac:dyDescent="0.25">
      <c r="A369">
        <v>17</v>
      </c>
      <c r="B369" t="s">
        <v>102</v>
      </c>
      <c r="C369" t="s">
        <v>103</v>
      </c>
      <c r="D369" t="s">
        <v>104</v>
      </c>
      <c r="E369" t="s">
        <v>126</v>
      </c>
      <c r="F369" t="s">
        <v>68</v>
      </c>
      <c r="G369" t="s">
        <v>68</v>
      </c>
      <c r="H369" t="s">
        <v>33</v>
      </c>
      <c r="I369">
        <v>75325447.030000001</v>
      </c>
      <c r="J369">
        <v>1405145.09</v>
      </c>
      <c r="K369">
        <v>76730592.120000005</v>
      </c>
      <c r="L369">
        <v>1.8312710109189236</v>
      </c>
      <c r="M369">
        <v>0.56368145190518837</v>
      </c>
      <c r="N369">
        <v>47291.79</v>
      </c>
      <c r="O369">
        <v>0</v>
      </c>
      <c r="P369">
        <v>47291.79</v>
      </c>
      <c r="Q369">
        <v>0</v>
      </c>
      <c r="R369">
        <v>2.0763469348489369E-2</v>
      </c>
      <c r="S369">
        <v>345446.61</v>
      </c>
      <c r="T369">
        <v>0</v>
      </c>
      <c r="U369">
        <v>345446.61</v>
      </c>
      <c r="V369">
        <v>0</v>
      </c>
      <c r="W369">
        <v>1.7888387267922617E-2</v>
      </c>
      <c r="X369">
        <v>15277299.550000001</v>
      </c>
      <c r="Y369">
        <v>1292046.8400000001</v>
      </c>
      <c r="Z369">
        <v>16569346.390000001</v>
      </c>
      <c r="AA369">
        <v>7.7978141659213636</v>
      </c>
      <c r="AB369">
        <v>0.54006524478237727</v>
      </c>
      <c r="AC369">
        <v>352410.56</v>
      </c>
      <c r="AD369">
        <v>0</v>
      </c>
      <c r="AE369">
        <v>352410.56</v>
      </c>
      <c r="AF369">
        <v>0</v>
      </c>
      <c r="AG369">
        <v>0.16843292743809232</v>
      </c>
      <c r="AH369">
        <v>8894986.2899999991</v>
      </c>
      <c r="AI369">
        <v>88753.43</v>
      </c>
      <c r="AJ369">
        <v>8983739.7199999988</v>
      </c>
      <c r="AK369">
        <v>0.98793412060250574</v>
      </c>
      <c r="AL369">
        <v>0.22168622219606376</v>
      </c>
      <c r="AM369">
        <v>2050506.33</v>
      </c>
      <c r="AN369">
        <v>0</v>
      </c>
      <c r="AO369">
        <v>2050506.33</v>
      </c>
      <c r="AP369">
        <v>0</v>
      </c>
      <c r="AQ369">
        <v>1.9030473633986633</v>
      </c>
      <c r="AR369">
        <v>649663.56000000006</v>
      </c>
      <c r="AS369">
        <v>0</v>
      </c>
      <c r="AT369">
        <v>649663.56000000006</v>
      </c>
      <c r="AU369">
        <v>0</v>
      </c>
      <c r="AV369">
        <v>0.35360314641429103</v>
      </c>
      <c r="AW369">
        <v>30567061.510000002</v>
      </c>
      <c r="AX369">
        <v>0</v>
      </c>
      <c r="AY369">
        <v>30567061.510000002</v>
      </c>
      <c r="AZ369">
        <v>0</v>
      </c>
      <c r="BA369">
        <v>1.0712720406098131</v>
      </c>
      <c r="BB369">
        <v>0</v>
      </c>
      <c r="BC369">
        <v>0</v>
      </c>
      <c r="BD369">
        <v>0</v>
      </c>
      <c r="BF369">
        <v>0</v>
      </c>
      <c r="BG369">
        <v>8685568.7300000004</v>
      </c>
      <c r="BH369">
        <v>0</v>
      </c>
      <c r="BI369">
        <v>8685568.7300000004</v>
      </c>
      <c r="BJ369">
        <v>0</v>
      </c>
      <c r="BK369">
        <v>3.4928520609939424</v>
      </c>
      <c r="BL369">
        <v>8455212.0999999996</v>
      </c>
      <c r="BM369">
        <v>24344.82</v>
      </c>
      <c r="BN369">
        <v>8479556.9199999999</v>
      </c>
      <c r="BO369">
        <v>0.28710014249187915</v>
      </c>
      <c r="BP369">
        <v>1.1316891147134944</v>
      </c>
      <c r="BQ369">
        <v>17</v>
      </c>
    </row>
    <row r="370" spans="1:69" x14ac:dyDescent="0.25">
      <c r="A370">
        <v>18</v>
      </c>
      <c r="B370" t="s">
        <v>102</v>
      </c>
      <c r="C370" t="s">
        <v>103</v>
      </c>
      <c r="D370" t="s">
        <v>104</v>
      </c>
      <c r="E370" t="s">
        <v>126</v>
      </c>
      <c r="F370" t="s">
        <v>68</v>
      </c>
      <c r="G370" t="s">
        <v>68</v>
      </c>
      <c r="H370" t="s">
        <v>39</v>
      </c>
      <c r="I370">
        <v>72600824.019999996</v>
      </c>
      <c r="J370">
        <v>0</v>
      </c>
      <c r="K370">
        <v>72600824.019999996</v>
      </c>
      <c r="L370">
        <v>0</v>
      </c>
      <c r="M370">
        <v>0.53334317854742341</v>
      </c>
      <c r="N370">
        <v>10148.799999999999</v>
      </c>
      <c r="O370">
        <v>0</v>
      </c>
      <c r="P370">
        <v>10148.799999999999</v>
      </c>
      <c r="Q370">
        <v>0</v>
      </c>
      <c r="R370">
        <v>4.4558325604496865E-3</v>
      </c>
      <c r="S370">
        <v>4490403.28</v>
      </c>
      <c r="T370">
        <v>0</v>
      </c>
      <c r="U370">
        <v>4490403.28</v>
      </c>
      <c r="V370">
        <v>0</v>
      </c>
      <c r="W370">
        <v>0.2325281839118061</v>
      </c>
      <c r="X370">
        <v>0</v>
      </c>
      <c r="Y370">
        <v>0</v>
      </c>
      <c r="Z370">
        <v>0</v>
      </c>
      <c r="AB370">
        <v>0</v>
      </c>
      <c r="AC370">
        <v>0</v>
      </c>
      <c r="AD370">
        <v>0</v>
      </c>
      <c r="AE370">
        <v>0</v>
      </c>
      <c r="AG370">
        <v>0</v>
      </c>
      <c r="AH370">
        <v>6006986.0800000001</v>
      </c>
      <c r="AI370">
        <v>0</v>
      </c>
      <c r="AJ370">
        <v>6006986.0800000001</v>
      </c>
      <c r="AK370">
        <v>0</v>
      </c>
      <c r="AL370">
        <v>0.14823070262097288</v>
      </c>
      <c r="AM370">
        <v>496313.76</v>
      </c>
      <c r="AN370">
        <v>0</v>
      </c>
      <c r="AO370">
        <v>496313.76</v>
      </c>
      <c r="AP370">
        <v>0</v>
      </c>
      <c r="AQ370">
        <v>0.46062212955298559</v>
      </c>
      <c r="AR370">
        <v>150670.69</v>
      </c>
      <c r="AS370">
        <v>0</v>
      </c>
      <c r="AT370">
        <v>150670.69</v>
      </c>
      <c r="AU370">
        <v>0</v>
      </c>
      <c r="AV370">
        <v>8.2008032059566721E-2</v>
      </c>
      <c r="AW370">
        <v>49941617.649999999</v>
      </c>
      <c r="AX370">
        <v>0</v>
      </c>
      <c r="AY370">
        <v>49941617.649999999</v>
      </c>
      <c r="AZ370">
        <v>0</v>
      </c>
      <c r="BA370">
        <v>1.7502846530984899</v>
      </c>
      <c r="BB370">
        <v>0</v>
      </c>
      <c r="BC370">
        <v>0</v>
      </c>
      <c r="BD370">
        <v>0</v>
      </c>
      <c r="BF370">
        <v>0</v>
      </c>
      <c r="BG370">
        <v>2343353.64</v>
      </c>
      <c r="BH370">
        <v>0</v>
      </c>
      <c r="BI370">
        <v>2343353.64</v>
      </c>
      <c r="BJ370">
        <v>0</v>
      </c>
      <c r="BK370">
        <v>0.94236633726018049</v>
      </c>
      <c r="BL370">
        <v>9161330.1199999992</v>
      </c>
      <c r="BM370">
        <v>0</v>
      </c>
      <c r="BN370">
        <v>9161330.1199999992</v>
      </c>
      <c r="BO370">
        <v>0</v>
      </c>
      <c r="BP370">
        <v>1.2226791648331634</v>
      </c>
      <c r="BQ370">
        <v>18</v>
      </c>
    </row>
    <row r="371" spans="1:69" x14ac:dyDescent="0.25">
      <c r="A371">
        <v>19</v>
      </c>
      <c r="B371" t="s">
        <v>102</v>
      </c>
      <c r="C371" t="s">
        <v>103</v>
      </c>
      <c r="D371" t="s">
        <v>104</v>
      </c>
      <c r="E371" t="s">
        <v>126</v>
      </c>
      <c r="F371" t="s">
        <v>68</v>
      </c>
      <c r="G371" t="s">
        <v>68</v>
      </c>
      <c r="H371" t="s">
        <v>34</v>
      </c>
      <c r="I371">
        <v>63731437.590000004</v>
      </c>
      <c r="J371">
        <v>0</v>
      </c>
      <c r="K371">
        <v>63731437.590000004</v>
      </c>
      <c r="L371">
        <v>0</v>
      </c>
      <c r="M371">
        <v>0.46818652482902412</v>
      </c>
      <c r="N371">
        <v>0</v>
      </c>
      <c r="O371">
        <v>0</v>
      </c>
      <c r="P371">
        <v>0</v>
      </c>
      <c r="R371">
        <v>0</v>
      </c>
      <c r="S371">
        <v>0</v>
      </c>
      <c r="T371">
        <v>0</v>
      </c>
      <c r="U371">
        <v>0</v>
      </c>
      <c r="W371">
        <v>0</v>
      </c>
      <c r="X371">
        <v>0</v>
      </c>
      <c r="Y371">
        <v>0</v>
      </c>
      <c r="Z371">
        <v>0</v>
      </c>
      <c r="AB371">
        <v>0</v>
      </c>
      <c r="AC371">
        <v>0</v>
      </c>
      <c r="AD371">
        <v>0</v>
      </c>
      <c r="AE371">
        <v>0</v>
      </c>
      <c r="AG371">
        <v>0</v>
      </c>
      <c r="AH371">
        <v>0</v>
      </c>
      <c r="AI371">
        <v>0</v>
      </c>
      <c r="AJ371">
        <v>0</v>
      </c>
      <c r="AL371">
        <v>0</v>
      </c>
      <c r="AM371">
        <v>0</v>
      </c>
      <c r="AN371">
        <v>0</v>
      </c>
      <c r="AO371">
        <v>0</v>
      </c>
      <c r="AQ371">
        <v>0</v>
      </c>
      <c r="AR371">
        <v>21155.17</v>
      </c>
      <c r="AS371">
        <v>0</v>
      </c>
      <c r="AT371">
        <v>21155.17</v>
      </c>
      <c r="AU371">
        <v>0</v>
      </c>
      <c r="AV371">
        <v>1.1514474776650881E-2</v>
      </c>
      <c r="AW371">
        <v>63710282.420000002</v>
      </c>
      <c r="AX371">
        <v>0</v>
      </c>
      <c r="AY371">
        <v>63710282.420000002</v>
      </c>
      <c r="AZ371">
        <v>0</v>
      </c>
      <c r="BA371">
        <v>2.2328297482429771</v>
      </c>
      <c r="BB371">
        <v>0</v>
      </c>
      <c r="BC371">
        <v>0</v>
      </c>
      <c r="BD371">
        <v>0</v>
      </c>
      <c r="BF371">
        <v>0</v>
      </c>
      <c r="BG371">
        <v>0</v>
      </c>
      <c r="BH371">
        <v>0</v>
      </c>
      <c r="BI371">
        <v>0</v>
      </c>
      <c r="BK371">
        <v>0</v>
      </c>
      <c r="BL371">
        <v>0</v>
      </c>
      <c r="BM371">
        <v>0</v>
      </c>
      <c r="BN371">
        <v>0</v>
      </c>
      <c r="BP371">
        <v>0</v>
      </c>
      <c r="BQ371">
        <v>19</v>
      </c>
    </row>
    <row r="372" spans="1:69" x14ac:dyDescent="0.25">
      <c r="A372">
        <v>20</v>
      </c>
      <c r="B372" t="s">
        <v>102</v>
      </c>
      <c r="C372" t="s">
        <v>103</v>
      </c>
      <c r="D372" t="s">
        <v>104</v>
      </c>
      <c r="E372" t="s">
        <v>126</v>
      </c>
      <c r="F372" t="s">
        <v>68</v>
      </c>
      <c r="G372" t="s">
        <v>68</v>
      </c>
      <c r="H372" t="s">
        <v>829</v>
      </c>
      <c r="I372">
        <v>30264626.259999998</v>
      </c>
      <c r="J372">
        <v>28757341.870000001</v>
      </c>
      <c r="K372">
        <v>59021968.130000003</v>
      </c>
      <c r="L372">
        <v>48.723115784041539</v>
      </c>
      <c r="M372">
        <v>0.43358962534512185</v>
      </c>
      <c r="N372">
        <v>0</v>
      </c>
      <c r="O372">
        <v>0</v>
      </c>
      <c r="P372">
        <v>0</v>
      </c>
      <c r="R372">
        <v>0</v>
      </c>
      <c r="S372">
        <v>0</v>
      </c>
      <c r="T372">
        <v>28696383.370000001</v>
      </c>
      <c r="U372">
        <v>28696383.370000001</v>
      </c>
      <c r="V372">
        <v>100</v>
      </c>
      <c r="W372">
        <v>1.485995242249835</v>
      </c>
      <c r="X372">
        <v>313773.27</v>
      </c>
      <c r="Y372">
        <v>60958.5</v>
      </c>
      <c r="Z372">
        <v>374731.77</v>
      </c>
      <c r="AA372">
        <v>16.26723562830021</v>
      </c>
      <c r="AB372">
        <v>1.2214097063896525E-2</v>
      </c>
      <c r="AC372">
        <v>3232.76</v>
      </c>
      <c r="AD372">
        <v>0</v>
      </c>
      <c r="AE372">
        <v>3232.76</v>
      </c>
      <c r="AF372">
        <v>0</v>
      </c>
      <c r="AG372">
        <v>1.5450820500519829E-3</v>
      </c>
      <c r="AH372">
        <v>398573.59</v>
      </c>
      <c r="AI372">
        <v>0</v>
      </c>
      <c r="AJ372">
        <v>398573.59</v>
      </c>
      <c r="AK372">
        <v>0</v>
      </c>
      <c r="AL372">
        <v>9.8353554519746075E-3</v>
      </c>
      <c r="AM372">
        <v>0</v>
      </c>
      <c r="AN372">
        <v>0</v>
      </c>
      <c r="AO372">
        <v>0</v>
      </c>
      <c r="AQ372">
        <v>0</v>
      </c>
      <c r="AR372">
        <v>96672.68</v>
      </c>
      <c r="AS372">
        <v>0</v>
      </c>
      <c r="AT372">
        <v>96672.68</v>
      </c>
      <c r="AU372">
        <v>0</v>
      </c>
      <c r="AV372">
        <v>5.2617640768249187E-2</v>
      </c>
      <c r="AW372">
        <v>1563715.1</v>
      </c>
      <c r="AX372">
        <v>0</v>
      </c>
      <c r="AY372">
        <v>1563715.1</v>
      </c>
      <c r="AZ372">
        <v>0</v>
      </c>
      <c r="BA372">
        <v>5.4802921293607129E-2</v>
      </c>
      <c r="BB372">
        <v>0</v>
      </c>
      <c r="BC372">
        <v>0</v>
      </c>
      <c r="BD372">
        <v>0</v>
      </c>
      <c r="BF372">
        <v>0</v>
      </c>
      <c r="BG372">
        <v>27264359.539999999</v>
      </c>
      <c r="BH372">
        <v>0</v>
      </c>
      <c r="BI372">
        <v>27264359.539999999</v>
      </c>
      <c r="BJ372">
        <v>0</v>
      </c>
      <c r="BK372">
        <v>10.964207108515836</v>
      </c>
      <c r="BL372">
        <v>624299.31999999995</v>
      </c>
      <c r="BM372">
        <v>0</v>
      </c>
      <c r="BN372">
        <v>624299.31999999995</v>
      </c>
      <c r="BO372">
        <v>0</v>
      </c>
      <c r="BP372">
        <v>8.331953561165982E-2</v>
      </c>
      <c r="BQ372">
        <v>20</v>
      </c>
    </row>
    <row r="373" spans="1:69" x14ac:dyDescent="0.25">
      <c r="A373">
        <v>21</v>
      </c>
      <c r="B373" t="s">
        <v>102</v>
      </c>
      <c r="C373" t="s">
        <v>103</v>
      </c>
      <c r="D373" t="s">
        <v>104</v>
      </c>
      <c r="E373" t="s">
        <v>126</v>
      </c>
      <c r="F373" t="s">
        <v>68</v>
      </c>
      <c r="G373" t="s">
        <v>68</v>
      </c>
      <c r="H373" t="s">
        <v>35</v>
      </c>
      <c r="I373">
        <v>0</v>
      </c>
      <c r="J373">
        <v>58841308.789999999</v>
      </c>
      <c r="K373">
        <v>58841308.789999999</v>
      </c>
      <c r="L373">
        <v>100</v>
      </c>
      <c r="M373">
        <v>0.43226245822366693</v>
      </c>
      <c r="N373">
        <v>0</v>
      </c>
      <c r="O373">
        <v>0</v>
      </c>
      <c r="P373">
        <v>0</v>
      </c>
      <c r="R373">
        <v>0</v>
      </c>
      <c r="S373">
        <v>0</v>
      </c>
      <c r="T373">
        <v>0</v>
      </c>
      <c r="U373">
        <v>0</v>
      </c>
      <c r="W373">
        <v>0</v>
      </c>
      <c r="X373">
        <v>0</v>
      </c>
      <c r="Y373">
        <v>58841308.789999999</v>
      </c>
      <c r="Z373">
        <v>58841308.789999999</v>
      </c>
      <c r="AA373">
        <v>100</v>
      </c>
      <c r="AB373">
        <v>1.9178877118632558</v>
      </c>
      <c r="AC373">
        <v>0</v>
      </c>
      <c r="AD373">
        <v>0</v>
      </c>
      <c r="AE373">
        <v>0</v>
      </c>
      <c r="AG373">
        <v>0</v>
      </c>
      <c r="AH373">
        <v>0</v>
      </c>
      <c r="AI373">
        <v>0</v>
      </c>
      <c r="AJ373">
        <v>0</v>
      </c>
      <c r="AL373">
        <v>0</v>
      </c>
      <c r="AM373">
        <v>0</v>
      </c>
      <c r="AN373">
        <v>0</v>
      </c>
      <c r="AO373">
        <v>0</v>
      </c>
      <c r="AQ373">
        <v>0</v>
      </c>
      <c r="AR373">
        <v>0</v>
      </c>
      <c r="AS373">
        <v>0</v>
      </c>
      <c r="AT373">
        <v>0</v>
      </c>
      <c r="AV373">
        <v>0</v>
      </c>
      <c r="AW373">
        <v>0</v>
      </c>
      <c r="AX373">
        <v>0</v>
      </c>
      <c r="AY373">
        <v>0</v>
      </c>
      <c r="BA373">
        <v>0</v>
      </c>
      <c r="BB373">
        <v>0</v>
      </c>
      <c r="BC373">
        <v>0</v>
      </c>
      <c r="BD373">
        <v>0</v>
      </c>
      <c r="BF373">
        <v>0</v>
      </c>
      <c r="BG373">
        <v>0</v>
      </c>
      <c r="BH373">
        <v>0</v>
      </c>
      <c r="BI373">
        <v>0</v>
      </c>
      <c r="BK373">
        <v>0</v>
      </c>
      <c r="BL373">
        <v>0</v>
      </c>
      <c r="BM373">
        <v>0</v>
      </c>
      <c r="BN373">
        <v>0</v>
      </c>
      <c r="BP373">
        <v>0</v>
      </c>
      <c r="BQ373">
        <v>21</v>
      </c>
    </row>
    <row r="374" spans="1:69" x14ac:dyDescent="0.25">
      <c r="A374">
        <v>22</v>
      </c>
      <c r="B374" t="s">
        <v>102</v>
      </c>
      <c r="C374" t="s">
        <v>103</v>
      </c>
      <c r="D374" t="s">
        <v>104</v>
      </c>
      <c r="E374" t="s">
        <v>126</v>
      </c>
      <c r="F374" t="s">
        <v>68</v>
      </c>
      <c r="G374" t="s">
        <v>68</v>
      </c>
      <c r="H374" t="s">
        <v>37</v>
      </c>
      <c r="I374">
        <v>56543337.43</v>
      </c>
      <c r="J374">
        <v>0</v>
      </c>
      <c r="K374">
        <v>56543337.43</v>
      </c>
      <c r="L374">
        <v>0</v>
      </c>
      <c r="M374">
        <v>0.41538100589998922</v>
      </c>
      <c r="N374">
        <v>0</v>
      </c>
      <c r="O374">
        <v>0</v>
      </c>
      <c r="P374">
        <v>0</v>
      </c>
      <c r="R374">
        <v>0</v>
      </c>
      <c r="S374">
        <v>55775579.700000003</v>
      </c>
      <c r="T374">
        <v>0</v>
      </c>
      <c r="U374">
        <v>55775579.700000003</v>
      </c>
      <c r="V374">
        <v>0</v>
      </c>
      <c r="W374">
        <v>2.8882471006633503</v>
      </c>
      <c r="X374">
        <v>0</v>
      </c>
      <c r="Y374">
        <v>0</v>
      </c>
      <c r="Z374">
        <v>0</v>
      </c>
      <c r="AB374">
        <v>0</v>
      </c>
      <c r="AC374">
        <v>0</v>
      </c>
      <c r="AD374">
        <v>0</v>
      </c>
      <c r="AE374">
        <v>0</v>
      </c>
      <c r="AG374">
        <v>0</v>
      </c>
      <c r="AH374">
        <v>0</v>
      </c>
      <c r="AI374">
        <v>0</v>
      </c>
      <c r="AJ374">
        <v>0</v>
      </c>
      <c r="AL374">
        <v>0</v>
      </c>
      <c r="AM374">
        <v>0</v>
      </c>
      <c r="AN374">
        <v>0</v>
      </c>
      <c r="AO374">
        <v>0</v>
      </c>
      <c r="AQ374">
        <v>0</v>
      </c>
      <c r="AR374">
        <v>0</v>
      </c>
      <c r="AS374">
        <v>0</v>
      </c>
      <c r="AT374">
        <v>0</v>
      </c>
      <c r="AV374">
        <v>0</v>
      </c>
      <c r="AW374">
        <v>0</v>
      </c>
      <c r="AX374">
        <v>0</v>
      </c>
      <c r="AY374">
        <v>0</v>
      </c>
      <c r="BA374">
        <v>0</v>
      </c>
      <c r="BB374">
        <v>0</v>
      </c>
      <c r="BC374">
        <v>0</v>
      </c>
      <c r="BD374">
        <v>0</v>
      </c>
      <c r="BF374">
        <v>0</v>
      </c>
      <c r="BG374">
        <v>767757.73</v>
      </c>
      <c r="BH374">
        <v>0</v>
      </c>
      <c r="BI374">
        <v>767757.73</v>
      </c>
      <c r="BJ374">
        <v>0</v>
      </c>
      <c r="BK374">
        <v>0.30874940409049423</v>
      </c>
      <c r="BL374">
        <v>0</v>
      </c>
      <c r="BM374">
        <v>0</v>
      </c>
      <c r="BN374">
        <v>0</v>
      </c>
      <c r="BP374">
        <v>0</v>
      </c>
      <c r="BQ374">
        <v>22</v>
      </c>
    </row>
    <row r="375" spans="1:69" x14ac:dyDescent="0.25">
      <c r="A375">
        <v>23</v>
      </c>
      <c r="B375" t="s">
        <v>102</v>
      </c>
      <c r="C375" t="s">
        <v>103</v>
      </c>
      <c r="D375" t="s">
        <v>104</v>
      </c>
      <c r="E375" t="s">
        <v>126</v>
      </c>
      <c r="F375" t="s">
        <v>68</v>
      </c>
      <c r="G375" t="s">
        <v>68</v>
      </c>
      <c r="H375" t="s">
        <v>36</v>
      </c>
      <c r="I375">
        <v>624388.96</v>
      </c>
      <c r="J375">
        <v>49833358.770000003</v>
      </c>
      <c r="K375">
        <v>50457747.730000004</v>
      </c>
      <c r="L375">
        <v>98.762550870599469</v>
      </c>
      <c r="M375">
        <v>0.37067479494790229</v>
      </c>
      <c r="N375">
        <v>0</v>
      </c>
      <c r="O375">
        <v>0</v>
      </c>
      <c r="P375">
        <v>0</v>
      </c>
      <c r="R375">
        <v>0</v>
      </c>
      <c r="S375">
        <v>624388.96</v>
      </c>
      <c r="T375">
        <v>0</v>
      </c>
      <c r="U375">
        <v>624388.96</v>
      </c>
      <c r="V375">
        <v>0</v>
      </c>
      <c r="W375">
        <v>3.2332960286671923E-2</v>
      </c>
      <c r="X375">
        <v>0</v>
      </c>
      <c r="Y375">
        <v>49833358.770000003</v>
      </c>
      <c r="Z375">
        <v>49833358.770000003</v>
      </c>
      <c r="AA375">
        <v>100</v>
      </c>
      <c r="AB375">
        <v>1.6242804314049999</v>
      </c>
      <c r="AC375">
        <v>0</v>
      </c>
      <c r="AD375">
        <v>0</v>
      </c>
      <c r="AE375">
        <v>0</v>
      </c>
      <c r="AG375">
        <v>0</v>
      </c>
      <c r="AH375">
        <v>0</v>
      </c>
      <c r="AI375">
        <v>0</v>
      </c>
      <c r="AJ375">
        <v>0</v>
      </c>
      <c r="AL375">
        <v>0</v>
      </c>
      <c r="AM375">
        <v>0</v>
      </c>
      <c r="AN375">
        <v>0</v>
      </c>
      <c r="AO375">
        <v>0</v>
      </c>
      <c r="AQ375">
        <v>0</v>
      </c>
      <c r="AR375">
        <v>0</v>
      </c>
      <c r="AS375">
        <v>0</v>
      </c>
      <c r="AT375">
        <v>0</v>
      </c>
      <c r="AV375">
        <v>0</v>
      </c>
      <c r="AW375">
        <v>0</v>
      </c>
      <c r="AX375">
        <v>0</v>
      </c>
      <c r="AY375">
        <v>0</v>
      </c>
      <c r="BA375">
        <v>0</v>
      </c>
      <c r="BB375">
        <v>0</v>
      </c>
      <c r="BC375">
        <v>0</v>
      </c>
      <c r="BD375">
        <v>0</v>
      </c>
      <c r="BF375">
        <v>0</v>
      </c>
      <c r="BG375">
        <v>0</v>
      </c>
      <c r="BH375">
        <v>0</v>
      </c>
      <c r="BI375">
        <v>0</v>
      </c>
      <c r="BK375">
        <v>0</v>
      </c>
      <c r="BL375">
        <v>0</v>
      </c>
      <c r="BM375">
        <v>0</v>
      </c>
      <c r="BN375">
        <v>0</v>
      </c>
      <c r="BP375">
        <v>0</v>
      </c>
      <c r="BQ375">
        <v>23</v>
      </c>
    </row>
    <row r="376" spans="1:69" x14ac:dyDescent="0.25">
      <c r="A376">
        <v>24</v>
      </c>
      <c r="B376" t="s">
        <v>102</v>
      </c>
      <c r="C376" t="s">
        <v>103</v>
      </c>
      <c r="D376" t="s">
        <v>104</v>
      </c>
      <c r="E376" t="s">
        <v>126</v>
      </c>
      <c r="F376" t="s">
        <v>68</v>
      </c>
      <c r="G376" t="s">
        <v>68</v>
      </c>
      <c r="H376" t="s">
        <v>41</v>
      </c>
      <c r="I376">
        <v>33374216.530000001</v>
      </c>
      <c r="J376">
        <v>515986.55000000005</v>
      </c>
      <c r="K376">
        <v>33890203.079999998</v>
      </c>
      <c r="L376">
        <v>1.5225242197043811</v>
      </c>
      <c r="M376">
        <v>0.24896561266750314</v>
      </c>
      <c r="N376">
        <v>0</v>
      </c>
      <c r="O376">
        <v>0</v>
      </c>
      <c r="P376">
        <v>0</v>
      </c>
      <c r="R376">
        <v>0</v>
      </c>
      <c r="S376">
        <v>26387376.870000001</v>
      </c>
      <c r="T376">
        <v>0</v>
      </c>
      <c r="U376">
        <v>26387376.870000001</v>
      </c>
      <c r="V376">
        <v>0</v>
      </c>
      <c r="W376">
        <v>1.3664271200553502</v>
      </c>
      <c r="X376">
        <v>0</v>
      </c>
      <c r="Y376">
        <v>495151.65</v>
      </c>
      <c r="Z376">
        <v>495151.65</v>
      </c>
      <c r="AA376">
        <v>100</v>
      </c>
      <c r="AB376">
        <v>1.6139091474545966E-2</v>
      </c>
      <c r="AC376">
        <v>0</v>
      </c>
      <c r="AD376">
        <v>0</v>
      </c>
      <c r="AE376">
        <v>0</v>
      </c>
      <c r="AG376">
        <v>0</v>
      </c>
      <c r="AH376">
        <v>6582788.6100000003</v>
      </c>
      <c r="AI376">
        <v>0</v>
      </c>
      <c r="AJ376">
        <v>6582788.6100000003</v>
      </c>
      <c r="AK376">
        <v>0</v>
      </c>
      <c r="AL376">
        <v>0.16243942767146174</v>
      </c>
      <c r="AM376">
        <v>0</v>
      </c>
      <c r="AN376">
        <v>0</v>
      </c>
      <c r="AO376">
        <v>0</v>
      </c>
      <c r="AQ376">
        <v>0</v>
      </c>
      <c r="AR376">
        <v>562.5</v>
      </c>
      <c r="AS376">
        <v>0</v>
      </c>
      <c r="AT376">
        <v>562.5</v>
      </c>
      <c r="AU376">
        <v>0</v>
      </c>
      <c r="AV376">
        <v>3.0616119189144408E-4</v>
      </c>
      <c r="AW376">
        <v>0</v>
      </c>
      <c r="AX376">
        <v>20834.900000000001</v>
      </c>
      <c r="AY376">
        <v>20834.900000000001</v>
      </c>
      <c r="AZ376">
        <v>100</v>
      </c>
      <c r="BA376">
        <v>7.3019272171777024E-4</v>
      </c>
      <c r="BB376">
        <v>0</v>
      </c>
      <c r="BC376">
        <v>0</v>
      </c>
      <c r="BD376">
        <v>0</v>
      </c>
      <c r="BF376">
        <v>0</v>
      </c>
      <c r="BG376">
        <v>0</v>
      </c>
      <c r="BH376">
        <v>0</v>
      </c>
      <c r="BI376">
        <v>0</v>
      </c>
      <c r="BK376">
        <v>0</v>
      </c>
      <c r="BL376">
        <v>403488.55</v>
      </c>
      <c r="BM376">
        <v>0</v>
      </c>
      <c r="BN376">
        <v>403488.55</v>
      </c>
      <c r="BO376">
        <v>0</v>
      </c>
      <c r="BP376">
        <v>5.3849936294375574E-2</v>
      </c>
      <c r="BQ376">
        <v>24</v>
      </c>
    </row>
    <row r="377" spans="1:69" x14ac:dyDescent="0.25">
      <c r="A377">
        <v>25</v>
      </c>
      <c r="B377" t="s">
        <v>102</v>
      </c>
      <c r="C377" t="s">
        <v>103</v>
      </c>
      <c r="D377" t="s">
        <v>104</v>
      </c>
      <c r="E377" t="s">
        <v>126</v>
      </c>
      <c r="F377" t="s">
        <v>68</v>
      </c>
      <c r="G377" t="s">
        <v>68</v>
      </c>
      <c r="H377" t="s">
        <v>40</v>
      </c>
      <c r="I377">
        <v>28592557.620000001</v>
      </c>
      <c r="J377">
        <v>0</v>
      </c>
      <c r="K377">
        <v>28592557.620000001</v>
      </c>
      <c r="L377">
        <v>0</v>
      </c>
      <c r="M377">
        <v>0.21004783030630883</v>
      </c>
      <c r="N377">
        <v>0</v>
      </c>
      <c r="O377">
        <v>0</v>
      </c>
      <c r="P377">
        <v>0</v>
      </c>
      <c r="R377">
        <v>0</v>
      </c>
      <c r="S377">
        <v>0</v>
      </c>
      <c r="T377">
        <v>0</v>
      </c>
      <c r="U377">
        <v>0</v>
      </c>
      <c r="W377">
        <v>0</v>
      </c>
      <c r="X377">
        <v>0</v>
      </c>
      <c r="Y377">
        <v>0</v>
      </c>
      <c r="Z377">
        <v>0</v>
      </c>
      <c r="AB377">
        <v>0</v>
      </c>
      <c r="AC377">
        <v>55367.839999999997</v>
      </c>
      <c r="AD377">
        <v>0</v>
      </c>
      <c r="AE377">
        <v>55367.839999999997</v>
      </c>
      <c r="AF377">
        <v>0</v>
      </c>
      <c r="AG377">
        <v>2.6462792082972499E-2</v>
      </c>
      <c r="AH377">
        <v>1528973.44</v>
      </c>
      <c r="AI377">
        <v>0</v>
      </c>
      <c r="AJ377">
        <v>1528973.44</v>
      </c>
      <c r="AK377">
        <v>0</v>
      </c>
      <c r="AL377">
        <v>3.7729537621969303E-2</v>
      </c>
      <c r="AM377">
        <v>375688.93</v>
      </c>
      <c r="AN377">
        <v>0</v>
      </c>
      <c r="AO377">
        <v>375688.93</v>
      </c>
      <c r="AP377">
        <v>0</v>
      </c>
      <c r="AQ377">
        <v>0.34867184618472502</v>
      </c>
      <c r="AR377">
        <v>34236.839999999997</v>
      </c>
      <c r="AS377">
        <v>0</v>
      </c>
      <c r="AT377">
        <v>34236.839999999997</v>
      </c>
      <c r="AU377">
        <v>0</v>
      </c>
      <c r="AV377">
        <v>1.8634651983994072E-2</v>
      </c>
      <c r="AW377">
        <v>17552698.93</v>
      </c>
      <c r="AX377">
        <v>0</v>
      </c>
      <c r="AY377">
        <v>17552698.93</v>
      </c>
      <c r="AZ377">
        <v>0</v>
      </c>
      <c r="BA377">
        <v>0.6151626840152481</v>
      </c>
      <c r="BB377">
        <v>0</v>
      </c>
      <c r="BC377">
        <v>0</v>
      </c>
      <c r="BD377">
        <v>0</v>
      </c>
      <c r="BF377">
        <v>0</v>
      </c>
      <c r="BG377">
        <v>7614218.25</v>
      </c>
      <c r="BH377">
        <v>0</v>
      </c>
      <c r="BI377">
        <v>7614218.25</v>
      </c>
      <c r="BJ377">
        <v>0</v>
      </c>
      <c r="BK377">
        <v>3.0620145593356201</v>
      </c>
      <c r="BL377">
        <v>1431373.39</v>
      </c>
      <c r="BM377">
        <v>0</v>
      </c>
      <c r="BN377">
        <v>1431373.39</v>
      </c>
      <c r="BO377">
        <v>0</v>
      </c>
      <c r="BP377">
        <v>0.1910323499017863</v>
      </c>
      <c r="BQ377">
        <v>25</v>
      </c>
    </row>
    <row r="378" spans="1:69" x14ac:dyDescent="0.25">
      <c r="A378">
        <v>26</v>
      </c>
      <c r="B378" t="s">
        <v>102</v>
      </c>
      <c r="C378" t="s">
        <v>103</v>
      </c>
      <c r="D378" t="s">
        <v>104</v>
      </c>
      <c r="E378" t="s">
        <v>126</v>
      </c>
      <c r="F378" t="s">
        <v>68</v>
      </c>
      <c r="G378" t="s">
        <v>68</v>
      </c>
      <c r="H378" t="s">
        <v>44</v>
      </c>
      <c r="I378">
        <v>22629841.370000001</v>
      </c>
      <c r="J378">
        <v>5960629.9199999999</v>
      </c>
      <c r="K378">
        <v>28590471.290000003</v>
      </c>
      <c r="L378">
        <v>20.848309422883947</v>
      </c>
      <c r="M378">
        <v>0.21003250362250439</v>
      </c>
      <c r="N378">
        <v>48547.34</v>
      </c>
      <c r="O378">
        <v>0</v>
      </c>
      <c r="P378">
        <v>48547.34</v>
      </c>
      <c r="Q378">
        <v>0</v>
      </c>
      <c r="R378">
        <v>2.1314718813576137E-2</v>
      </c>
      <c r="S378">
        <v>1242668.74</v>
      </c>
      <c r="T378">
        <v>0</v>
      </c>
      <c r="U378">
        <v>1242668.74</v>
      </c>
      <c r="V378">
        <v>0</v>
      </c>
      <c r="W378">
        <v>6.4349566686618925E-2</v>
      </c>
      <c r="X378">
        <v>0</v>
      </c>
      <c r="Y378">
        <v>5960629.9199999999</v>
      </c>
      <c r="Z378">
        <v>5960629.9199999999</v>
      </c>
      <c r="AA378">
        <v>100</v>
      </c>
      <c r="AB378">
        <v>0.19428219925106907</v>
      </c>
      <c r="AC378">
        <v>0</v>
      </c>
      <c r="AD378">
        <v>0</v>
      </c>
      <c r="AE378">
        <v>0</v>
      </c>
      <c r="AG378">
        <v>0</v>
      </c>
      <c r="AH378">
        <v>216545.74</v>
      </c>
      <c r="AI378">
        <v>0</v>
      </c>
      <c r="AJ378">
        <v>216545.74</v>
      </c>
      <c r="AK378">
        <v>0</v>
      </c>
      <c r="AL378">
        <v>5.3435661015845924E-3</v>
      </c>
      <c r="AM378">
        <v>0</v>
      </c>
      <c r="AN378">
        <v>0</v>
      </c>
      <c r="AO378">
        <v>0</v>
      </c>
      <c r="AQ378">
        <v>0</v>
      </c>
      <c r="AR378">
        <v>0</v>
      </c>
      <c r="AS378">
        <v>0</v>
      </c>
      <c r="AT378">
        <v>0</v>
      </c>
      <c r="AV378">
        <v>0</v>
      </c>
      <c r="AW378">
        <v>18792036.960000001</v>
      </c>
      <c r="AX378">
        <v>0</v>
      </c>
      <c r="AY378">
        <v>18792036.960000001</v>
      </c>
      <c r="AZ378">
        <v>0</v>
      </c>
      <c r="BA378">
        <v>0.65859728697729925</v>
      </c>
      <c r="BB378">
        <v>0</v>
      </c>
      <c r="BC378">
        <v>0</v>
      </c>
      <c r="BD378">
        <v>0</v>
      </c>
      <c r="BF378">
        <v>0</v>
      </c>
      <c r="BG378">
        <v>2307610.02</v>
      </c>
      <c r="BH378">
        <v>0</v>
      </c>
      <c r="BI378">
        <v>2307610.02</v>
      </c>
      <c r="BJ378">
        <v>0</v>
      </c>
      <c r="BK378">
        <v>0.92799224378796352</v>
      </c>
      <c r="BL378">
        <v>22432.57</v>
      </c>
      <c r="BM378">
        <v>0</v>
      </c>
      <c r="BN378">
        <v>22432.57</v>
      </c>
      <c r="BO378">
        <v>0</v>
      </c>
      <c r="BP378">
        <v>2.9938704962485818E-3</v>
      </c>
      <c r="BQ378">
        <v>26</v>
      </c>
    </row>
    <row r="379" spans="1:69" x14ac:dyDescent="0.25">
      <c r="A379">
        <v>27</v>
      </c>
      <c r="B379" t="s">
        <v>102</v>
      </c>
      <c r="C379" t="s">
        <v>103</v>
      </c>
      <c r="D379" t="s">
        <v>104</v>
      </c>
      <c r="E379" t="s">
        <v>126</v>
      </c>
      <c r="F379" t="s">
        <v>68</v>
      </c>
      <c r="G379" t="s">
        <v>68</v>
      </c>
      <c r="H379" t="s">
        <v>42</v>
      </c>
      <c r="I379">
        <v>17970458.359999999</v>
      </c>
      <c r="J379">
        <v>3946294.49</v>
      </c>
      <c r="K379">
        <v>21916752.849999998</v>
      </c>
      <c r="L379">
        <v>18.005835613554407</v>
      </c>
      <c r="M379">
        <v>0.16100575697649361</v>
      </c>
      <c r="N379">
        <v>0</v>
      </c>
      <c r="O379">
        <v>0</v>
      </c>
      <c r="P379">
        <v>0</v>
      </c>
      <c r="R379">
        <v>0</v>
      </c>
      <c r="S379">
        <v>969277.96</v>
      </c>
      <c r="T379">
        <v>3946294.49</v>
      </c>
      <c r="U379">
        <v>4915572.45</v>
      </c>
      <c r="V379">
        <v>80.281483594042029</v>
      </c>
      <c r="W379">
        <v>0.25454487345853871</v>
      </c>
      <c r="X379">
        <v>0</v>
      </c>
      <c r="Y379">
        <v>0</v>
      </c>
      <c r="Z379">
        <v>0</v>
      </c>
      <c r="AB379">
        <v>0</v>
      </c>
      <c r="AC379">
        <v>38000</v>
      </c>
      <c r="AD379">
        <v>0</v>
      </c>
      <c r="AE379">
        <v>38000</v>
      </c>
      <c r="AF379">
        <v>0</v>
      </c>
      <c r="AG379">
        <v>1.8161916721926574E-2</v>
      </c>
      <c r="AH379">
        <v>7236545.6799999997</v>
      </c>
      <c r="AI379">
        <v>0</v>
      </c>
      <c r="AJ379">
        <v>7236545.6799999997</v>
      </c>
      <c r="AK379">
        <v>0</v>
      </c>
      <c r="AL379">
        <v>0.17857178898193252</v>
      </c>
      <c r="AM379">
        <v>13793.1</v>
      </c>
      <c r="AN379">
        <v>0</v>
      </c>
      <c r="AO379">
        <v>13793.1</v>
      </c>
      <c r="AP379">
        <v>0</v>
      </c>
      <c r="AQ379">
        <v>1.2801190712780732E-2</v>
      </c>
      <c r="AR379">
        <v>0</v>
      </c>
      <c r="AS379">
        <v>0</v>
      </c>
      <c r="AT379">
        <v>0</v>
      </c>
      <c r="AV379">
        <v>0</v>
      </c>
      <c r="AW379">
        <v>3561759.19</v>
      </c>
      <c r="AX379">
        <v>0</v>
      </c>
      <c r="AY379">
        <v>3561759.19</v>
      </c>
      <c r="AZ379">
        <v>0</v>
      </c>
      <c r="BA379">
        <v>0.12482760354258386</v>
      </c>
      <c r="BB379">
        <v>0</v>
      </c>
      <c r="BC379">
        <v>0</v>
      </c>
      <c r="BD379">
        <v>0</v>
      </c>
      <c r="BF379">
        <v>0</v>
      </c>
      <c r="BG379">
        <v>5975450.8399999999</v>
      </c>
      <c r="BH379">
        <v>0</v>
      </c>
      <c r="BI379">
        <v>5975450.8399999999</v>
      </c>
      <c r="BJ379">
        <v>0</v>
      </c>
      <c r="BK379">
        <v>2.4029935667623215</v>
      </c>
      <c r="BL379">
        <v>175631.59</v>
      </c>
      <c r="BM379">
        <v>0</v>
      </c>
      <c r="BN379">
        <v>175631.59</v>
      </c>
      <c r="BO379">
        <v>0</v>
      </c>
      <c r="BP379">
        <v>2.3439946270544455E-2</v>
      </c>
      <c r="BQ379">
        <v>27</v>
      </c>
    </row>
    <row r="380" spans="1:69" x14ac:dyDescent="0.25">
      <c r="A380">
        <v>28</v>
      </c>
      <c r="B380" t="s">
        <v>102</v>
      </c>
      <c r="C380" t="s">
        <v>103</v>
      </c>
      <c r="D380" t="s">
        <v>104</v>
      </c>
      <c r="E380" t="s">
        <v>126</v>
      </c>
      <c r="F380" t="s">
        <v>68</v>
      </c>
      <c r="G380" t="s">
        <v>68</v>
      </c>
      <c r="H380" t="s">
        <v>43</v>
      </c>
      <c r="I380">
        <v>19576709.539999999</v>
      </c>
      <c r="J380">
        <v>45318</v>
      </c>
      <c r="K380">
        <v>19622027.539999999</v>
      </c>
      <c r="L380">
        <v>0.23095472630245836</v>
      </c>
      <c r="M380">
        <v>0.14414815091968813</v>
      </c>
      <c r="N380">
        <v>102403.5</v>
      </c>
      <c r="O380">
        <v>0</v>
      </c>
      <c r="P380">
        <v>102403.5</v>
      </c>
      <c r="Q380">
        <v>0</v>
      </c>
      <c r="R380">
        <v>4.4960276052736239E-2</v>
      </c>
      <c r="S380">
        <v>6091507.25</v>
      </c>
      <c r="T380">
        <v>0</v>
      </c>
      <c r="U380">
        <v>6091507.25</v>
      </c>
      <c r="V380">
        <v>0</v>
      </c>
      <c r="W380">
        <v>0.31543873229312719</v>
      </c>
      <c r="X380">
        <v>0</v>
      </c>
      <c r="Y380">
        <v>45318</v>
      </c>
      <c r="Z380">
        <v>45318</v>
      </c>
      <c r="AA380">
        <v>100</v>
      </c>
      <c r="AB380">
        <v>1.4771057461758919E-3</v>
      </c>
      <c r="AC380">
        <v>5436.9</v>
      </c>
      <c r="AD380">
        <v>0</v>
      </c>
      <c r="AE380">
        <v>5436.9</v>
      </c>
      <c r="AF380">
        <v>0</v>
      </c>
      <c r="AG380">
        <v>2.5985401322484889E-3</v>
      </c>
      <c r="AH380">
        <v>0</v>
      </c>
      <c r="AI380">
        <v>0</v>
      </c>
      <c r="AJ380">
        <v>0</v>
      </c>
      <c r="AL380">
        <v>0</v>
      </c>
      <c r="AM380">
        <v>0</v>
      </c>
      <c r="AN380">
        <v>0</v>
      </c>
      <c r="AO380">
        <v>0</v>
      </c>
      <c r="AQ380">
        <v>0</v>
      </c>
      <c r="AR380">
        <v>0</v>
      </c>
      <c r="AS380">
        <v>0</v>
      </c>
      <c r="AT380">
        <v>0</v>
      </c>
      <c r="AV380">
        <v>0</v>
      </c>
      <c r="AW380">
        <v>12625732.609999999</v>
      </c>
      <c r="AX380">
        <v>0</v>
      </c>
      <c r="AY380">
        <v>12625732.609999999</v>
      </c>
      <c r="AZ380">
        <v>0</v>
      </c>
      <c r="BA380">
        <v>0.44248919160527317</v>
      </c>
      <c r="BB380">
        <v>0</v>
      </c>
      <c r="BC380">
        <v>0</v>
      </c>
      <c r="BD380">
        <v>0</v>
      </c>
      <c r="BF380">
        <v>0</v>
      </c>
      <c r="BG380">
        <v>0</v>
      </c>
      <c r="BH380">
        <v>0</v>
      </c>
      <c r="BI380">
        <v>0</v>
      </c>
      <c r="BK380">
        <v>0</v>
      </c>
      <c r="BL380">
        <v>751629.28</v>
      </c>
      <c r="BM380">
        <v>0</v>
      </c>
      <c r="BN380">
        <v>751629.28</v>
      </c>
      <c r="BO380">
        <v>0</v>
      </c>
      <c r="BP380">
        <v>0.10031310391580475</v>
      </c>
      <c r="BQ380">
        <v>28</v>
      </c>
    </row>
    <row r="381" spans="1:69" x14ac:dyDescent="0.25">
      <c r="A381">
        <v>29</v>
      </c>
      <c r="B381" t="s">
        <v>102</v>
      </c>
      <c r="C381" t="s">
        <v>103</v>
      </c>
      <c r="D381" t="s">
        <v>104</v>
      </c>
      <c r="E381" t="s">
        <v>126</v>
      </c>
      <c r="F381" t="s">
        <v>68</v>
      </c>
      <c r="G381" t="s">
        <v>68</v>
      </c>
      <c r="H381" t="s">
        <v>47</v>
      </c>
      <c r="I381">
        <v>10027969.640000001</v>
      </c>
      <c r="J381">
        <v>0</v>
      </c>
      <c r="K381">
        <v>10027969.640000001</v>
      </c>
      <c r="L381">
        <v>0</v>
      </c>
      <c r="M381">
        <v>7.3667885652390158E-2</v>
      </c>
      <c r="N381">
        <v>9925</v>
      </c>
      <c r="O381">
        <v>0</v>
      </c>
      <c r="P381">
        <v>9925</v>
      </c>
      <c r="Q381">
        <v>0</v>
      </c>
      <c r="R381">
        <v>4.3575731281001832E-3</v>
      </c>
      <c r="S381">
        <v>980</v>
      </c>
      <c r="T381">
        <v>0</v>
      </c>
      <c r="U381">
        <v>980</v>
      </c>
      <c r="V381">
        <v>0</v>
      </c>
      <c r="W381">
        <v>5.0747695924890286E-5</v>
      </c>
      <c r="X381">
        <v>0</v>
      </c>
      <c r="Y381">
        <v>0</v>
      </c>
      <c r="Z381">
        <v>0</v>
      </c>
      <c r="AB381">
        <v>0</v>
      </c>
      <c r="AC381">
        <v>8295.66</v>
      </c>
      <c r="AD381">
        <v>0</v>
      </c>
      <c r="AE381">
        <v>8295.66</v>
      </c>
      <c r="AF381">
        <v>0</v>
      </c>
      <c r="AG381">
        <v>3.9648706861425635E-3</v>
      </c>
      <c r="AH381">
        <v>4956558.03</v>
      </c>
      <c r="AI381">
        <v>0</v>
      </c>
      <c r="AJ381">
        <v>4956558.03</v>
      </c>
      <c r="AK381">
        <v>0</v>
      </c>
      <c r="AL381">
        <v>0.12230993539584251</v>
      </c>
      <c r="AM381">
        <v>0</v>
      </c>
      <c r="AN381">
        <v>0</v>
      </c>
      <c r="AO381">
        <v>0</v>
      </c>
      <c r="AQ381">
        <v>0</v>
      </c>
      <c r="AR381">
        <v>158473.57</v>
      </c>
      <c r="AS381">
        <v>0</v>
      </c>
      <c r="AT381">
        <v>158473.57</v>
      </c>
      <c r="AU381">
        <v>0</v>
      </c>
      <c r="AV381">
        <v>8.6255034799097227E-2</v>
      </c>
      <c r="AW381">
        <v>3677211.09</v>
      </c>
      <c r="AX381">
        <v>0</v>
      </c>
      <c r="AY381">
        <v>3677211.09</v>
      </c>
      <c r="AZ381">
        <v>0</v>
      </c>
      <c r="BA381">
        <v>0.12887380184871866</v>
      </c>
      <c r="BB381">
        <v>0</v>
      </c>
      <c r="BC381">
        <v>0</v>
      </c>
      <c r="BD381">
        <v>0</v>
      </c>
      <c r="BF381">
        <v>0</v>
      </c>
      <c r="BG381">
        <v>101262.16</v>
      </c>
      <c r="BH381">
        <v>0</v>
      </c>
      <c r="BI381">
        <v>101262.16</v>
      </c>
      <c r="BJ381">
        <v>0</v>
      </c>
      <c r="BK381">
        <v>4.0722001661795425E-2</v>
      </c>
      <c r="BL381">
        <v>1115264.1299999999</v>
      </c>
      <c r="BM381">
        <v>0</v>
      </c>
      <c r="BN381">
        <v>1115264.1299999999</v>
      </c>
      <c r="BO381">
        <v>0</v>
      </c>
      <c r="BP381">
        <v>0.14884413040197098</v>
      </c>
      <c r="BQ381">
        <v>29</v>
      </c>
    </row>
    <row r="382" spans="1:69" x14ac:dyDescent="0.25">
      <c r="A382">
        <v>30</v>
      </c>
      <c r="B382" t="s">
        <v>102</v>
      </c>
      <c r="C382" t="s">
        <v>103</v>
      </c>
      <c r="D382" t="s">
        <v>104</v>
      </c>
      <c r="E382" t="s">
        <v>126</v>
      </c>
      <c r="F382" t="s">
        <v>68</v>
      </c>
      <c r="G382" t="s">
        <v>68</v>
      </c>
      <c r="H382" t="s">
        <v>45</v>
      </c>
      <c r="I382">
        <v>5998745.4900000002</v>
      </c>
      <c r="J382">
        <v>0</v>
      </c>
      <c r="K382">
        <v>5998745.4900000002</v>
      </c>
      <c r="L382">
        <v>0</v>
      </c>
      <c r="M382">
        <v>4.4068232421883478E-2</v>
      </c>
      <c r="N382">
        <v>0</v>
      </c>
      <c r="O382">
        <v>0</v>
      </c>
      <c r="P382">
        <v>0</v>
      </c>
      <c r="R382">
        <v>0</v>
      </c>
      <c r="S382">
        <v>0</v>
      </c>
      <c r="T382">
        <v>0</v>
      </c>
      <c r="U382">
        <v>0</v>
      </c>
      <c r="W382">
        <v>0</v>
      </c>
      <c r="X382">
        <v>0</v>
      </c>
      <c r="Y382">
        <v>0</v>
      </c>
      <c r="Z382">
        <v>0</v>
      </c>
      <c r="AB382">
        <v>0</v>
      </c>
      <c r="AC382">
        <v>0</v>
      </c>
      <c r="AD382">
        <v>0</v>
      </c>
      <c r="AE382">
        <v>0</v>
      </c>
      <c r="AG382">
        <v>0</v>
      </c>
      <c r="AH382">
        <v>0</v>
      </c>
      <c r="AI382">
        <v>0</v>
      </c>
      <c r="AJ382">
        <v>0</v>
      </c>
      <c r="AL382">
        <v>0</v>
      </c>
      <c r="AM382">
        <v>0</v>
      </c>
      <c r="AN382">
        <v>0</v>
      </c>
      <c r="AO382">
        <v>0</v>
      </c>
      <c r="AQ382">
        <v>0</v>
      </c>
      <c r="AR382">
        <v>0</v>
      </c>
      <c r="AS382">
        <v>0</v>
      </c>
      <c r="AT382">
        <v>0</v>
      </c>
      <c r="AV382">
        <v>0</v>
      </c>
      <c r="AW382">
        <v>1948398.86</v>
      </c>
      <c r="AX382">
        <v>0</v>
      </c>
      <c r="AY382">
        <v>1948398.86</v>
      </c>
      <c r="AZ382">
        <v>0</v>
      </c>
      <c r="BA382">
        <v>6.8284784979779148E-2</v>
      </c>
      <c r="BB382">
        <v>0</v>
      </c>
      <c r="BC382">
        <v>0</v>
      </c>
      <c r="BD382">
        <v>0</v>
      </c>
      <c r="BF382">
        <v>0</v>
      </c>
      <c r="BG382">
        <v>3973100.08</v>
      </c>
      <c r="BH382">
        <v>0</v>
      </c>
      <c r="BI382">
        <v>3973100.08</v>
      </c>
      <c r="BJ382">
        <v>0</v>
      </c>
      <c r="BK382">
        <v>1.5977595980595272</v>
      </c>
      <c r="BL382">
        <v>77246.55</v>
      </c>
      <c r="BM382">
        <v>0</v>
      </c>
      <c r="BN382">
        <v>77246.55</v>
      </c>
      <c r="BO382">
        <v>0</v>
      </c>
      <c r="BP382">
        <v>1.030939241388708E-2</v>
      </c>
      <c r="BQ382">
        <v>30</v>
      </c>
    </row>
    <row r="383" spans="1:69" x14ac:dyDescent="0.25">
      <c r="A383">
        <v>31</v>
      </c>
      <c r="B383" t="s">
        <v>102</v>
      </c>
      <c r="C383" t="s">
        <v>103</v>
      </c>
      <c r="D383" t="s">
        <v>104</v>
      </c>
      <c r="E383" t="s">
        <v>126</v>
      </c>
      <c r="F383" t="s">
        <v>68</v>
      </c>
      <c r="G383" t="s">
        <v>68</v>
      </c>
      <c r="H383" t="s">
        <v>46</v>
      </c>
      <c r="I383">
        <v>5628431.3399999999</v>
      </c>
      <c r="J383">
        <v>0</v>
      </c>
      <c r="K383">
        <v>5628431.3399999999</v>
      </c>
      <c r="L383">
        <v>0</v>
      </c>
      <c r="M383">
        <v>4.1347815284914359E-2</v>
      </c>
      <c r="N383">
        <v>0</v>
      </c>
      <c r="O383">
        <v>0</v>
      </c>
      <c r="P383">
        <v>0</v>
      </c>
      <c r="R383">
        <v>0</v>
      </c>
      <c r="S383">
        <v>0</v>
      </c>
      <c r="T383">
        <v>0</v>
      </c>
      <c r="U383">
        <v>0</v>
      </c>
      <c r="W383">
        <v>0</v>
      </c>
      <c r="X383">
        <v>0</v>
      </c>
      <c r="Y383">
        <v>0</v>
      </c>
      <c r="Z383">
        <v>0</v>
      </c>
      <c r="AB383">
        <v>0</v>
      </c>
      <c r="AC383">
        <v>0</v>
      </c>
      <c r="AD383">
        <v>0</v>
      </c>
      <c r="AE383">
        <v>0</v>
      </c>
      <c r="AG383">
        <v>0</v>
      </c>
      <c r="AH383">
        <v>0</v>
      </c>
      <c r="AI383">
        <v>0</v>
      </c>
      <c r="AJ383">
        <v>0</v>
      </c>
      <c r="AL383">
        <v>0</v>
      </c>
      <c r="AM383">
        <v>0</v>
      </c>
      <c r="AN383">
        <v>0</v>
      </c>
      <c r="AO383">
        <v>0</v>
      </c>
      <c r="AQ383">
        <v>0</v>
      </c>
      <c r="AR383">
        <v>0</v>
      </c>
      <c r="AS383">
        <v>0</v>
      </c>
      <c r="AT383">
        <v>0</v>
      </c>
      <c r="AV383">
        <v>0</v>
      </c>
      <c r="AW383">
        <v>5628431.3399999999</v>
      </c>
      <c r="AX383">
        <v>0</v>
      </c>
      <c r="AY383">
        <v>5628431.3399999999</v>
      </c>
      <c r="AZ383">
        <v>0</v>
      </c>
      <c r="BA383">
        <v>0.19725746699797916</v>
      </c>
      <c r="BB383">
        <v>0</v>
      </c>
      <c r="BC383">
        <v>0</v>
      </c>
      <c r="BD383">
        <v>0</v>
      </c>
      <c r="BF383">
        <v>0</v>
      </c>
      <c r="BG383">
        <v>0</v>
      </c>
      <c r="BH383">
        <v>0</v>
      </c>
      <c r="BI383">
        <v>0</v>
      </c>
      <c r="BK383">
        <v>0</v>
      </c>
      <c r="BL383">
        <v>0</v>
      </c>
      <c r="BM383">
        <v>0</v>
      </c>
      <c r="BN383">
        <v>0</v>
      </c>
      <c r="BP383">
        <v>0</v>
      </c>
      <c r="BQ383">
        <v>31</v>
      </c>
    </row>
    <row r="384" spans="1:69" x14ac:dyDescent="0.25">
      <c r="A384">
        <v>32</v>
      </c>
      <c r="B384" t="s">
        <v>102</v>
      </c>
      <c r="C384" t="s">
        <v>103</v>
      </c>
      <c r="D384" t="s">
        <v>104</v>
      </c>
      <c r="E384" t="s">
        <v>126</v>
      </c>
      <c r="F384" t="s">
        <v>68</v>
      </c>
      <c r="G384" t="s">
        <v>68</v>
      </c>
      <c r="H384" t="s">
        <v>48</v>
      </c>
      <c r="I384">
        <v>462.87</v>
      </c>
      <c r="J384">
        <v>4746150.25</v>
      </c>
      <c r="K384">
        <v>4746613.12</v>
      </c>
      <c r="L384">
        <v>99.990248415274252</v>
      </c>
      <c r="M384">
        <v>3.4869765776464286E-2</v>
      </c>
      <c r="N384">
        <v>0</v>
      </c>
      <c r="O384">
        <v>0</v>
      </c>
      <c r="P384">
        <v>0</v>
      </c>
      <c r="R384">
        <v>0</v>
      </c>
      <c r="S384">
        <v>0</v>
      </c>
      <c r="T384">
        <v>0</v>
      </c>
      <c r="U384">
        <v>0</v>
      </c>
      <c r="W384">
        <v>0</v>
      </c>
      <c r="X384">
        <v>0</v>
      </c>
      <c r="Y384">
        <v>4746150.25</v>
      </c>
      <c r="Z384">
        <v>4746150.25</v>
      </c>
      <c r="AA384">
        <v>100</v>
      </c>
      <c r="AB384">
        <v>0.15469715800540948</v>
      </c>
      <c r="AC384">
        <v>462.87</v>
      </c>
      <c r="AD384">
        <v>0</v>
      </c>
      <c r="AE384">
        <v>462.87</v>
      </c>
      <c r="AF384">
        <v>0</v>
      </c>
      <c r="AG384">
        <v>2.2122648402837244E-4</v>
      </c>
      <c r="AH384">
        <v>0</v>
      </c>
      <c r="AI384">
        <v>0</v>
      </c>
      <c r="AJ384">
        <v>0</v>
      </c>
      <c r="AL384">
        <v>0</v>
      </c>
      <c r="AM384">
        <v>0</v>
      </c>
      <c r="AN384">
        <v>0</v>
      </c>
      <c r="AO384">
        <v>0</v>
      </c>
      <c r="AQ384">
        <v>0</v>
      </c>
      <c r="AR384">
        <v>0</v>
      </c>
      <c r="AS384">
        <v>0</v>
      </c>
      <c r="AT384">
        <v>0</v>
      </c>
      <c r="AV384">
        <v>0</v>
      </c>
      <c r="AW384">
        <v>0</v>
      </c>
      <c r="AX384">
        <v>0</v>
      </c>
      <c r="AY384">
        <v>0</v>
      </c>
      <c r="BA384">
        <v>0</v>
      </c>
      <c r="BB384">
        <v>0</v>
      </c>
      <c r="BC384">
        <v>0</v>
      </c>
      <c r="BD384">
        <v>0</v>
      </c>
      <c r="BF384">
        <v>0</v>
      </c>
      <c r="BG384">
        <v>0</v>
      </c>
      <c r="BH384">
        <v>0</v>
      </c>
      <c r="BI384">
        <v>0</v>
      </c>
      <c r="BK384">
        <v>0</v>
      </c>
      <c r="BL384">
        <v>0</v>
      </c>
      <c r="BM384">
        <v>0</v>
      </c>
      <c r="BN384">
        <v>0</v>
      </c>
      <c r="BP384">
        <v>0</v>
      </c>
      <c r="BQ384">
        <v>32</v>
      </c>
    </row>
    <row r="385" spans="1:69" x14ac:dyDescent="0.25">
      <c r="A385">
        <v>33</v>
      </c>
      <c r="B385" t="s">
        <v>102</v>
      </c>
      <c r="C385" t="s">
        <v>103</v>
      </c>
      <c r="D385" t="s">
        <v>104</v>
      </c>
      <c r="E385" t="s">
        <v>126</v>
      </c>
      <c r="F385" t="s">
        <v>68</v>
      </c>
      <c r="G385" t="s">
        <v>68</v>
      </c>
      <c r="H385" t="s">
        <v>49</v>
      </c>
      <c r="I385">
        <v>719580.81</v>
      </c>
      <c r="J385">
        <v>0</v>
      </c>
      <c r="K385">
        <v>719580.81</v>
      </c>
      <c r="L385">
        <v>0</v>
      </c>
      <c r="M385">
        <v>5.2862143316914044E-3</v>
      </c>
      <c r="N385">
        <v>0</v>
      </c>
      <c r="O385">
        <v>0</v>
      </c>
      <c r="P385">
        <v>0</v>
      </c>
      <c r="R385">
        <v>0</v>
      </c>
      <c r="S385">
        <v>719580.81</v>
      </c>
      <c r="T385">
        <v>0</v>
      </c>
      <c r="U385">
        <v>719580.81</v>
      </c>
      <c r="V385">
        <v>0</v>
      </c>
      <c r="W385">
        <v>3.7262314427822706E-2</v>
      </c>
      <c r="X385">
        <v>0</v>
      </c>
      <c r="Y385">
        <v>0</v>
      </c>
      <c r="Z385">
        <v>0</v>
      </c>
      <c r="AB385">
        <v>0</v>
      </c>
      <c r="AC385">
        <v>0</v>
      </c>
      <c r="AD385">
        <v>0</v>
      </c>
      <c r="AE385">
        <v>0</v>
      </c>
      <c r="AG385">
        <v>0</v>
      </c>
      <c r="AH385">
        <v>0</v>
      </c>
      <c r="AI385">
        <v>0</v>
      </c>
      <c r="AJ385">
        <v>0</v>
      </c>
      <c r="AL385">
        <v>0</v>
      </c>
      <c r="AM385">
        <v>0</v>
      </c>
      <c r="AN385">
        <v>0</v>
      </c>
      <c r="AO385">
        <v>0</v>
      </c>
      <c r="AQ385">
        <v>0</v>
      </c>
      <c r="AR385">
        <v>0</v>
      </c>
      <c r="AS385">
        <v>0</v>
      </c>
      <c r="AT385">
        <v>0</v>
      </c>
      <c r="AV385">
        <v>0</v>
      </c>
      <c r="AW385">
        <v>0</v>
      </c>
      <c r="AX385">
        <v>0</v>
      </c>
      <c r="AY385">
        <v>0</v>
      </c>
      <c r="BA385">
        <v>0</v>
      </c>
      <c r="BB385">
        <v>0</v>
      </c>
      <c r="BC385">
        <v>0</v>
      </c>
      <c r="BD385">
        <v>0</v>
      </c>
      <c r="BF385">
        <v>0</v>
      </c>
      <c r="BG385">
        <v>0</v>
      </c>
      <c r="BH385">
        <v>0</v>
      </c>
      <c r="BI385">
        <v>0</v>
      </c>
      <c r="BK385">
        <v>0</v>
      </c>
      <c r="BL385">
        <v>0</v>
      </c>
      <c r="BM385">
        <v>0</v>
      </c>
      <c r="BN385">
        <v>0</v>
      </c>
      <c r="BP385">
        <v>0</v>
      </c>
      <c r="BQ385">
        <v>33</v>
      </c>
    </row>
    <row r="386" spans="1:69" x14ac:dyDescent="0.25">
      <c r="A386">
        <v>34</v>
      </c>
      <c r="B386" t="s">
        <v>102</v>
      </c>
      <c r="C386" t="s">
        <v>103</v>
      </c>
      <c r="D386" t="s">
        <v>104</v>
      </c>
      <c r="E386" t="s">
        <v>126</v>
      </c>
      <c r="F386" t="s">
        <v>68</v>
      </c>
      <c r="G386" t="s">
        <v>68</v>
      </c>
      <c r="H386" t="s">
        <v>698</v>
      </c>
      <c r="I386">
        <v>0</v>
      </c>
      <c r="J386">
        <v>0</v>
      </c>
      <c r="K386">
        <v>0</v>
      </c>
      <c r="M386">
        <v>0</v>
      </c>
      <c r="N386">
        <v>0</v>
      </c>
      <c r="O386">
        <v>0</v>
      </c>
      <c r="P386">
        <v>0</v>
      </c>
      <c r="R386">
        <v>0</v>
      </c>
      <c r="S386">
        <v>0</v>
      </c>
      <c r="T386">
        <v>0</v>
      </c>
      <c r="U386">
        <v>0</v>
      </c>
      <c r="W386">
        <v>0</v>
      </c>
      <c r="X386">
        <v>0</v>
      </c>
      <c r="Y386">
        <v>0</v>
      </c>
      <c r="Z386">
        <v>0</v>
      </c>
      <c r="AB386">
        <v>0</v>
      </c>
      <c r="AC386">
        <v>0</v>
      </c>
      <c r="AD386">
        <v>0</v>
      </c>
      <c r="AE386">
        <v>0</v>
      </c>
      <c r="AG386">
        <v>0</v>
      </c>
      <c r="AH386">
        <v>0</v>
      </c>
      <c r="AI386">
        <v>0</v>
      </c>
      <c r="AJ386">
        <v>0</v>
      </c>
      <c r="AL386">
        <v>0</v>
      </c>
      <c r="AM386">
        <v>0</v>
      </c>
      <c r="AN386">
        <v>0</v>
      </c>
      <c r="AO386">
        <v>0</v>
      </c>
      <c r="AQ386">
        <v>0</v>
      </c>
      <c r="AR386">
        <v>0</v>
      </c>
      <c r="AS386">
        <v>0</v>
      </c>
      <c r="AT386">
        <v>0</v>
      </c>
      <c r="AV386">
        <v>0</v>
      </c>
      <c r="AW386">
        <v>0</v>
      </c>
      <c r="AX386">
        <v>0</v>
      </c>
      <c r="AY386">
        <v>0</v>
      </c>
      <c r="BA386">
        <v>0</v>
      </c>
      <c r="BB386">
        <v>0</v>
      </c>
      <c r="BC386">
        <v>0</v>
      </c>
      <c r="BD386">
        <v>0</v>
      </c>
      <c r="BF386">
        <v>0</v>
      </c>
      <c r="BG386">
        <v>0</v>
      </c>
      <c r="BH386">
        <v>0</v>
      </c>
      <c r="BI386">
        <v>0</v>
      </c>
      <c r="BK386">
        <v>0</v>
      </c>
      <c r="BL386">
        <v>0</v>
      </c>
      <c r="BM386">
        <v>0</v>
      </c>
      <c r="BN386">
        <v>0</v>
      </c>
      <c r="BP386">
        <v>0</v>
      </c>
      <c r="BQ386">
        <v>34</v>
      </c>
    </row>
    <row r="387" spans="1:69" x14ac:dyDescent="0.25">
      <c r="A387">
        <v>999</v>
      </c>
      <c r="B387" t="s">
        <v>102</v>
      </c>
      <c r="C387" t="s">
        <v>103</v>
      </c>
      <c r="D387" t="s">
        <v>104</v>
      </c>
      <c r="E387" t="s">
        <v>123</v>
      </c>
      <c r="F387" t="s">
        <v>70</v>
      </c>
      <c r="G387" t="s">
        <v>70</v>
      </c>
      <c r="H387" t="s">
        <v>3</v>
      </c>
      <c r="I387">
        <v>7049596812.0699978</v>
      </c>
      <c r="J387">
        <v>4201525074.190001</v>
      </c>
      <c r="K387">
        <v>11251121886.259998</v>
      </c>
      <c r="L387">
        <v>37.343165567524004</v>
      </c>
      <c r="M387">
        <v>100</v>
      </c>
      <c r="N387">
        <v>44562170.640000001</v>
      </c>
      <c r="O387">
        <v>145300915.73999998</v>
      </c>
      <c r="P387">
        <v>189863086.38</v>
      </c>
      <c r="Q387">
        <v>76.529313048871757</v>
      </c>
      <c r="R387">
        <v>99.999999999999986</v>
      </c>
      <c r="S387">
        <v>778095291.18000007</v>
      </c>
      <c r="T387">
        <v>928700694.22000003</v>
      </c>
      <c r="U387">
        <v>1706795985.3999999</v>
      </c>
      <c r="V387">
        <v>54.411933363105042</v>
      </c>
      <c r="W387">
        <v>100.00000000000001</v>
      </c>
      <c r="X387">
        <v>1981142.48</v>
      </c>
      <c r="Y387">
        <v>2931588798.2400002</v>
      </c>
      <c r="Z387">
        <v>2933569940.7200003</v>
      </c>
      <c r="AA387">
        <v>99.932466499179014</v>
      </c>
      <c r="AB387">
        <v>100.00000000000001</v>
      </c>
      <c r="AC387">
        <v>107217630.03</v>
      </c>
      <c r="AD387">
        <v>14181167.380000001</v>
      </c>
      <c r="AE387">
        <v>121398797.41</v>
      </c>
      <c r="AF387">
        <v>11.681472701995524</v>
      </c>
      <c r="AG387">
        <v>49.999999999999993</v>
      </c>
      <c r="AH387">
        <v>2465087265.8800006</v>
      </c>
      <c r="AI387">
        <v>115452226.60000002</v>
      </c>
      <c r="AJ387">
        <v>2580539492.4800005</v>
      </c>
      <c r="AK387">
        <v>4.4739569743629799</v>
      </c>
      <c r="AL387">
        <v>99.999999999999972</v>
      </c>
      <c r="AM387">
        <v>105362592.25</v>
      </c>
      <c r="AN387">
        <v>0</v>
      </c>
      <c r="AO387">
        <v>105362592.25</v>
      </c>
      <c r="AP387">
        <v>0</v>
      </c>
      <c r="AQ387">
        <v>99.999999999999986</v>
      </c>
      <c r="AR387">
        <v>129761158.61999997</v>
      </c>
      <c r="AS387">
        <v>612519.19999999995</v>
      </c>
      <c r="AT387">
        <v>130373677.81999999</v>
      </c>
      <c r="AU387">
        <v>0.46981814906354996</v>
      </c>
      <c r="AV387">
        <v>100</v>
      </c>
      <c r="AW387">
        <v>2490369978.9999995</v>
      </c>
      <c r="AX387">
        <v>3056917.65</v>
      </c>
      <c r="AY387">
        <v>2493426896.6500001</v>
      </c>
      <c r="AZ387">
        <v>0.12259904848652543</v>
      </c>
      <c r="BA387">
        <v>100.00000000000001</v>
      </c>
      <c r="BB387">
        <v>0</v>
      </c>
      <c r="BC387">
        <v>25720884.030000001</v>
      </c>
      <c r="BD387">
        <v>25720884.030000001</v>
      </c>
      <c r="BE387">
        <v>100</v>
      </c>
      <c r="BF387">
        <v>100</v>
      </c>
      <c r="BG387">
        <v>179765612.80000001</v>
      </c>
      <c r="BH387">
        <v>245850.20999999996</v>
      </c>
      <c r="BI387">
        <v>180011463.00999996</v>
      </c>
      <c r="BJ387">
        <v>0.13657475245692688</v>
      </c>
      <c r="BK387">
        <v>99.999999999999972</v>
      </c>
      <c r="BL387">
        <v>747393969.19000006</v>
      </c>
      <c r="BM387">
        <v>36665100.920000002</v>
      </c>
      <c r="BN387">
        <v>784059070.11000013</v>
      </c>
      <c r="BO387">
        <v>4.6763187006887179</v>
      </c>
      <c r="BP387">
        <v>100.00000000000001</v>
      </c>
      <c r="BQ387">
        <v>999</v>
      </c>
    </row>
    <row r="388" spans="1:69" x14ac:dyDescent="0.25">
      <c r="A388">
        <v>1</v>
      </c>
      <c r="B388" t="s">
        <v>102</v>
      </c>
      <c r="C388" t="s">
        <v>103</v>
      </c>
      <c r="D388" t="s">
        <v>104</v>
      </c>
      <c r="E388" t="s">
        <v>123</v>
      </c>
      <c r="F388" t="s">
        <v>70</v>
      </c>
      <c r="G388" t="s">
        <v>70</v>
      </c>
      <c r="H388" t="s">
        <v>20</v>
      </c>
      <c r="I388">
        <v>1757118826.9100001</v>
      </c>
      <c r="J388">
        <v>296053699.70999998</v>
      </c>
      <c r="K388">
        <v>2053172526.6199999</v>
      </c>
      <c r="L388">
        <v>14.419328910336302</v>
      </c>
      <c r="M388">
        <v>18.248602649370977</v>
      </c>
      <c r="N388">
        <v>13817100.609999999</v>
      </c>
      <c r="O388">
        <v>0</v>
      </c>
      <c r="P388">
        <v>13817100.609999999</v>
      </c>
      <c r="Q388">
        <v>0</v>
      </c>
      <c r="R388">
        <v>7.2774022973301244</v>
      </c>
      <c r="S388">
        <v>277568205.30000001</v>
      </c>
      <c r="T388">
        <v>99762307.939999998</v>
      </c>
      <c r="U388">
        <v>377330513.24000001</v>
      </c>
      <c r="V388">
        <v>26.43897178719455</v>
      </c>
      <c r="W388">
        <v>22.107534612671934</v>
      </c>
      <c r="X388">
        <v>97</v>
      </c>
      <c r="Y388">
        <v>184697703.34</v>
      </c>
      <c r="Z388">
        <v>184697800.34</v>
      </c>
      <c r="AA388">
        <v>99.999947481778435</v>
      </c>
      <c r="AB388">
        <v>6.2960080745396771</v>
      </c>
      <c r="AC388">
        <v>4329236.57</v>
      </c>
      <c r="AD388">
        <v>0</v>
      </c>
      <c r="AE388">
        <v>4329236.57</v>
      </c>
      <c r="AF388">
        <v>0</v>
      </c>
      <c r="AG388">
        <v>1.7830640263176885</v>
      </c>
      <c r="AH388">
        <v>666065705.27999997</v>
      </c>
      <c r="AI388">
        <v>5571886.9299999997</v>
      </c>
      <c r="AJ388">
        <v>671637592.20999992</v>
      </c>
      <c r="AK388">
        <v>0.82959724033103954</v>
      </c>
      <c r="AL388">
        <v>26.027022417879348</v>
      </c>
      <c r="AM388">
        <v>54933583.960000001</v>
      </c>
      <c r="AN388">
        <v>0</v>
      </c>
      <c r="AO388">
        <v>54933583.960000001</v>
      </c>
      <c r="AP388">
        <v>0</v>
      </c>
      <c r="AQ388">
        <v>52.137654158751005</v>
      </c>
      <c r="AR388">
        <v>12525649.300000001</v>
      </c>
      <c r="AS388">
        <v>0</v>
      </c>
      <c r="AT388">
        <v>12525649.300000001</v>
      </c>
      <c r="AU388">
        <v>0</v>
      </c>
      <c r="AV388">
        <v>9.6074986219944609</v>
      </c>
      <c r="AW388">
        <v>530203423.61000001</v>
      </c>
      <c r="AX388">
        <v>358805.17</v>
      </c>
      <c r="AY388">
        <v>530562228.78000003</v>
      </c>
      <c r="AZ388">
        <v>6.7627348977527785E-2</v>
      </c>
      <c r="BA388">
        <v>21.278435292922669</v>
      </c>
      <c r="BB388">
        <v>0</v>
      </c>
      <c r="BC388">
        <v>0</v>
      </c>
      <c r="BD388">
        <v>0</v>
      </c>
      <c r="BF388">
        <v>0</v>
      </c>
      <c r="BG388">
        <v>15747066.98</v>
      </c>
      <c r="BH388">
        <v>0</v>
      </c>
      <c r="BI388">
        <v>15747066.98</v>
      </c>
      <c r="BJ388">
        <v>0</v>
      </c>
      <c r="BK388">
        <v>8.7478134540383223</v>
      </c>
      <c r="BL388">
        <v>181928758.30000001</v>
      </c>
      <c r="BM388">
        <v>5662996.3300000001</v>
      </c>
      <c r="BN388">
        <v>187591754.63000003</v>
      </c>
      <c r="BO388">
        <v>3.0187874414680502</v>
      </c>
      <c r="BP388">
        <v>23.925717051354528</v>
      </c>
      <c r="BQ388">
        <v>1</v>
      </c>
    </row>
    <row r="389" spans="1:69" x14ac:dyDescent="0.25">
      <c r="A389">
        <v>2</v>
      </c>
      <c r="B389" t="s">
        <v>102</v>
      </c>
      <c r="C389" t="s">
        <v>103</v>
      </c>
      <c r="D389" t="s">
        <v>104</v>
      </c>
      <c r="E389" t="s">
        <v>123</v>
      </c>
      <c r="F389" t="s">
        <v>70</v>
      </c>
      <c r="G389" t="s">
        <v>70</v>
      </c>
      <c r="H389" t="s">
        <v>21</v>
      </c>
      <c r="I389">
        <v>269663825.92000002</v>
      </c>
      <c r="J389">
        <v>1695522878.53</v>
      </c>
      <c r="K389">
        <v>1965186704.45</v>
      </c>
      <c r="L389">
        <v>86.277953880444585</v>
      </c>
      <c r="M389">
        <v>17.466584437680911</v>
      </c>
      <c r="N389">
        <v>4861572.46</v>
      </c>
      <c r="O389">
        <v>161850.01</v>
      </c>
      <c r="P389">
        <v>5023422.47</v>
      </c>
      <c r="Q389">
        <v>3.2219071950761093</v>
      </c>
      <c r="R389">
        <v>2.6458131308083286</v>
      </c>
      <c r="S389">
        <v>38347550.840000004</v>
      </c>
      <c r="T389">
        <v>5040.08</v>
      </c>
      <c r="U389">
        <v>38352590.920000002</v>
      </c>
      <c r="V389">
        <v>1.3141432896966846E-2</v>
      </c>
      <c r="W389">
        <v>2.2470518590428834</v>
      </c>
      <c r="X389">
        <v>0</v>
      </c>
      <c r="Y389">
        <v>1694206888.75</v>
      </c>
      <c r="Z389">
        <v>1694206888.75</v>
      </c>
      <c r="AA389">
        <v>100</v>
      </c>
      <c r="AB389">
        <v>57.752394624488922</v>
      </c>
      <c r="AC389">
        <v>1560713.03</v>
      </c>
      <c r="AD389">
        <v>0.01</v>
      </c>
      <c r="AE389">
        <v>1560713.04</v>
      </c>
      <c r="AF389">
        <v>6.4073277685947952E-7</v>
      </c>
      <c r="AG389">
        <v>0.6428041600482276</v>
      </c>
      <c r="AH389">
        <v>73919587.909999996</v>
      </c>
      <c r="AI389">
        <v>889473.07</v>
      </c>
      <c r="AJ389">
        <v>74809060.979999989</v>
      </c>
      <c r="AK389">
        <v>1.1889910905816587</v>
      </c>
      <c r="AL389">
        <v>2.8989698161180049</v>
      </c>
      <c r="AM389">
        <v>124666.87</v>
      </c>
      <c r="AN389">
        <v>0</v>
      </c>
      <c r="AO389">
        <v>124666.87</v>
      </c>
      <c r="AP389">
        <v>0</v>
      </c>
      <c r="AQ389">
        <v>0.11832175664793401</v>
      </c>
      <c r="AR389">
        <v>1912798.69</v>
      </c>
      <c r="AS389">
        <v>0</v>
      </c>
      <c r="AT389">
        <v>1912798.69</v>
      </c>
      <c r="AU389">
        <v>0</v>
      </c>
      <c r="AV389">
        <v>1.4671663191406621</v>
      </c>
      <c r="AW389">
        <v>129172018.02</v>
      </c>
      <c r="AX389">
        <v>133847.16</v>
      </c>
      <c r="AY389">
        <v>129305865.17999999</v>
      </c>
      <c r="AZ389">
        <v>0.10351205632759064</v>
      </c>
      <c r="BA389">
        <v>5.1858695096987466</v>
      </c>
      <c r="BB389">
        <v>0</v>
      </c>
      <c r="BC389">
        <v>0</v>
      </c>
      <c r="BD389">
        <v>0</v>
      </c>
      <c r="BF389">
        <v>0</v>
      </c>
      <c r="BG389">
        <v>5339408.09</v>
      </c>
      <c r="BH389">
        <v>0.01</v>
      </c>
      <c r="BI389">
        <v>5339408.0999999996</v>
      </c>
      <c r="BJ389">
        <v>1.8728667696331359E-7</v>
      </c>
      <c r="BK389">
        <v>2.9661489389169531</v>
      </c>
      <c r="BL389">
        <v>14425510.01</v>
      </c>
      <c r="BM389">
        <v>125779.44</v>
      </c>
      <c r="BN389">
        <v>14551289.449999999</v>
      </c>
      <c r="BO389">
        <v>0.8643869014645984</v>
      </c>
      <c r="BP389">
        <v>1.8558919862962007</v>
      </c>
      <c r="BQ389">
        <v>2</v>
      </c>
    </row>
    <row r="390" spans="1:69" x14ac:dyDescent="0.25">
      <c r="A390">
        <v>3</v>
      </c>
      <c r="B390" t="s">
        <v>102</v>
      </c>
      <c r="C390" t="s">
        <v>103</v>
      </c>
      <c r="D390" t="s">
        <v>104</v>
      </c>
      <c r="E390" t="s">
        <v>123</v>
      </c>
      <c r="F390" t="s">
        <v>70</v>
      </c>
      <c r="G390" t="s">
        <v>70</v>
      </c>
      <c r="H390" t="s">
        <v>19</v>
      </c>
      <c r="I390">
        <v>1154328956.6899998</v>
      </c>
      <c r="J390">
        <v>776140803.98000002</v>
      </c>
      <c r="K390">
        <v>1930469760.6699998</v>
      </c>
      <c r="L390">
        <v>40.20476361725698</v>
      </c>
      <c r="M390">
        <v>17.158020152883704</v>
      </c>
      <c r="N390">
        <v>4270722.62</v>
      </c>
      <c r="O390">
        <v>1111987.55</v>
      </c>
      <c r="P390">
        <v>5382710.1699999999</v>
      </c>
      <c r="Q390">
        <v>20.658506865139277</v>
      </c>
      <c r="R390">
        <v>2.8350482827540344</v>
      </c>
      <c r="S390">
        <v>113221744.37</v>
      </c>
      <c r="T390">
        <v>264718245.63</v>
      </c>
      <c r="U390">
        <v>377939990</v>
      </c>
      <c r="V390">
        <v>70.04240160719695</v>
      </c>
      <c r="W390">
        <v>22.143243435824409</v>
      </c>
      <c r="X390">
        <v>0</v>
      </c>
      <c r="Y390">
        <v>467829673.30000001</v>
      </c>
      <c r="Z390">
        <v>467829673.30000001</v>
      </c>
      <c r="AA390">
        <v>100</v>
      </c>
      <c r="AB390">
        <v>15.947452515319215</v>
      </c>
      <c r="AC390">
        <v>17316718.98</v>
      </c>
      <c r="AD390">
        <v>0</v>
      </c>
      <c r="AE390">
        <v>17316718.98</v>
      </c>
      <c r="AF390">
        <v>0</v>
      </c>
      <c r="AG390">
        <v>7.1321624881984071</v>
      </c>
      <c r="AH390">
        <v>492254903.63999999</v>
      </c>
      <c r="AI390">
        <v>18771873.030000001</v>
      </c>
      <c r="AJ390">
        <v>511026776.66999996</v>
      </c>
      <c r="AK390">
        <v>3.6733638797409047</v>
      </c>
      <c r="AL390">
        <v>19.803098466781563</v>
      </c>
      <c r="AM390">
        <v>3362639.31</v>
      </c>
      <c r="AN390">
        <v>0</v>
      </c>
      <c r="AO390">
        <v>3362639.31</v>
      </c>
      <c r="AP390">
        <v>0</v>
      </c>
      <c r="AQ390">
        <v>3.1914925764366808</v>
      </c>
      <c r="AR390">
        <v>46635219.049999997</v>
      </c>
      <c r="AS390">
        <v>597914.01</v>
      </c>
      <c r="AT390">
        <v>47233133.059999995</v>
      </c>
      <c r="AU390">
        <v>1.2658783596685679</v>
      </c>
      <c r="AV390">
        <v>36.22904089981435</v>
      </c>
      <c r="AW390">
        <v>299180788.51999998</v>
      </c>
      <c r="AX390">
        <v>80359.210000000006</v>
      </c>
      <c r="AY390">
        <v>299261147.72999996</v>
      </c>
      <c r="AZ390">
        <v>2.6852536859379376E-2</v>
      </c>
      <c r="BA390">
        <v>12.002002069203115</v>
      </c>
      <c r="BB390">
        <v>0</v>
      </c>
      <c r="BC390">
        <v>0</v>
      </c>
      <c r="BD390">
        <v>0</v>
      </c>
      <c r="BF390">
        <v>0</v>
      </c>
      <c r="BG390">
        <v>18603424.43</v>
      </c>
      <c r="BH390">
        <v>61938.239999999998</v>
      </c>
      <c r="BI390">
        <v>18665362.669999998</v>
      </c>
      <c r="BJ390">
        <v>0.33183518099838777</v>
      </c>
      <c r="BK390">
        <v>10.368985595635705</v>
      </c>
      <c r="BL390">
        <v>159482795.77000001</v>
      </c>
      <c r="BM390">
        <v>22968813.010000002</v>
      </c>
      <c r="BN390">
        <v>182451608.78</v>
      </c>
      <c r="BO390">
        <v>12.588989027603356</v>
      </c>
      <c r="BP390">
        <v>23.270135597615475</v>
      </c>
      <c r="BQ390">
        <v>3</v>
      </c>
    </row>
    <row r="391" spans="1:69" x14ac:dyDescent="0.25">
      <c r="A391">
        <v>4</v>
      </c>
      <c r="B391" t="s">
        <v>102</v>
      </c>
      <c r="C391" t="s">
        <v>103</v>
      </c>
      <c r="D391" t="s">
        <v>104</v>
      </c>
      <c r="E391" t="s">
        <v>123</v>
      </c>
      <c r="F391" t="s">
        <v>70</v>
      </c>
      <c r="G391" t="s">
        <v>70</v>
      </c>
      <c r="H391" t="s">
        <v>22</v>
      </c>
      <c r="I391">
        <v>897940486.88000011</v>
      </c>
      <c r="J391">
        <v>223736530.12999997</v>
      </c>
      <c r="K391">
        <v>1121677017.01</v>
      </c>
      <c r="L391">
        <v>19.946609116268029</v>
      </c>
      <c r="M391">
        <v>9.96946818592202</v>
      </c>
      <c r="N391">
        <v>5165882.6399999997</v>
      </c>
      <c r="O391">
        <v>0</v>
      </c>
      <c r="P391">
        <v>5165882.6399999997</v>
      </c>
      <c r="Q391">
        <v>0</v>
      </c>
      <c r="R391">
        <v>2.7208462363562251</v>
      </c>
      <c r="S391">
        <v>131532999.86</v>
      </c>
      <c r="T391">
        <v>136380204.78</v>
      </c>
      <c r="U391">
        <v>267913204.63999999</v>
      </c>
      <c r="V391">
        <v>50.904622250051709</v>
      </c>
      <c r="W391">
        <v>15.696849941746999</v>
      </c>
      <c r="X391">
        <v>0</v>
      </c>
      <c r="Y391">
        <v>29447241.48</v>
      </c>
      <c r="Z391">
        <v>29447241.48</v>
      </c>
      <c r="AA391">
        <v>100</v>
      </c>
      <c r="AB391">
        <v>1.0038022639669066</v>
      </c>
      <c r="AC391">
        <v>23833843.82</v>
      </c>
      <c r="AD391">
        <v>773877.51</v>
      </c>
      <c r="AE391">
        <v>24607721.330000002</v>
      </c>
      <c r="AF391">
        <v>3.1448564441297657</v>
      </c>
      <c r="AG391">
        <v>10.135076234277829</v>
      </c>
      <c r="AH391">
        <v>397486253.79000002</v>
      </c>
      <c r="AI391">
        <v>55824054.890000001</v>
      </c>
      <c r="AJ391">
        <v>453310308.68000001</v>
      </c>
      <c r="AK391">
        <v>12.314755217580373</v>
      </c>
      <c r="AL391">
        <v>17.566493750667256</v>
      </c>
      <c r="AM391">
        <v>735481.14</v>
      </c>
      <c r="AN391">
        <v>0</v>
      </c>
      <c r="AO391">
        <v>735481.14</v>
      </c>
      <c r="AP391">
        <v>0</v>
      </c>
      <c r="AQ391">
        <v>0.69804768874220624</v>
      </c>
      <c r="AR391">
        <v>20350678.940000001</v>
      </c>
      <c r="AS391">
        <v>15780.52</v>
      </c>
      <c r="AT391">
        <v>20366459.460000001</v>
      </c>
      <c r="AU391">
        <v>7.7482883222747448E-2</v>
      </c>
      <c r="AV391">
        <v>15.621603839479688</v>
      </c>
      <c r="AW391">
        <v>244852534.12</v>
      </c>
      <c r="AX391">
        <v>1118179.31</v>
      </c>
      <c r="AY391">
        <v>245970713.43000001</v>
      </c>
      <c r="AZ391">
        <v>0.45459855541632155</v>
      </c>
      <c r="BA391">
        <v>9.864765386162702</v>
      </c>
      <c r="BB391">
        <v>0</v>
      </c>
      <c r="BC391">
        <v>0</v>
      </c>
      <c r="BD391">
        <v>0</v>
      </c>
      <c r="BF391">
        <v>0</v>
      </c>
      <c r="BG391">
        <v>10753147.34</v>
      </c>
      <c r="BH391">
        <v>116343.03999999999</v>
      </c>
      <c r="BI391">
        <v>10869490.379999999</v>
      </c>
      <c r="BJ391">
        <v>1.0703633374943933</v>
      </c>
      <c r="BK391">
        <v>6.0382212322757338</v>
      </c>
      <c r="BL391">
        <v>63229665.229999997</v>
      </c>
      <c r="BM391">
        <v>60848.6</v>
      </c>
      <c r="BN391">
        <v>63290513.829999998</v>
      </c>
      <c r="BO391">
        <v>9.6141738023238291E-2</v>
      </c>
      <c r="BP391">
        <v>8.0721614279802445</v>
      </c>
      <c r="BQ391">
        <v>4</v>
      </c>
    </row>
    <row r="392" spans="1:69" x14ac:dyDescent="0.25">
      <c r="A392">
        <v>5</v>
      </c>
      <c r="B392" t="s">
        <v>102</v>
      </c>
      <c r="C392" t="s">
        <v>103</v>
      </c>
      <c r="D392" t="s">
        <v>104</v>
      </c>
      <c r="E392" t="s">
        <v>123</v>
      </c>
      <c r="F392" t="s">
        <v>70</v>
      </c>
      <c r="G392" t="s">
        <v>70</v>
      </c>
      <c r="H392" t="s">
        <v>23</v>
      </c>
      <c r="I392">
        <v>840773250.1500001</v>
      </c>
      <c r="J392">
        <v>102171896.84999999</v>
      </c>
      <c r="K392">
        <v>942945147</v>
      </c>
      <c r="L392">
        <v>10.835401950480582</v>
      </c>
      <c r="M392">
        <v>8.3808988697521407</v>
      </c>
      <c r="N392">
        <v>209603.65</v>
      </c>
      <c r="O392">
        <v>0</v>
      </c>
      <c r="P392">
        <v>209603.65</v>
      </c>
      <c r="Q392">
        <v>0</v>
      </c>
      <c r="R392">
        <v>0.11039726257293131</v>
      </c>
      <c r="S392">
        <v>19431026.510000002</v>
      </c>
      <c r="T392">
        <v>1999254.89</v>
      </c>
      <c r="U392">
        <v>21430281.400000002</v>
      </c>
      <c r="V392">
        <v>9.3291117026582757</v>
      </c>
      <c r="W392">
        <v>1.2555854116904115</v>
      </c>
      <c r="X392">
        <v>786086.57</v>
      </c>
      <c r="Y392">
        <v>84890352.5</v>
      </c>
      <c r="Z392">
        <v>85676439.069999993</v>
      </c>
      <c r="AA392">
        <v>99.082493882177175</v>
      </c>
      <c r="AB392">
        <v>2.9205521191348183</v>
      </c>
      <c r="AC392">
        <v>950772.09</v>
      </c>
      <c r="AD392">
        <v>0</v>
      </c>
      <c r="AE392">
        <v>950772.09</v>
      </c>
      <c r="AF392">
        <v>0</v>
      </c>
      <c r="AG392">
        <v>0.39159040710632353</v>
      </c>
      <c r="AH392">
        <v>329157130.54000002</v>
      </c>
      <c r="AI392">
        <v>10224581</v>
      </c>
      <c r="AJ392">
        <v>339381711.54000002</v>
      </c>
      <c r="AK392">
        <v>3.0127083022842602</v>
      </c>
      <c r="AL392">
        <v>13.151579835495587</v>
      </c>
      <c r="AM392">
        <v>22684353.809999999</v>
      </c>
      <c r="AN392">
        <v>0</v>
      </c>
      <c r="AO392">
        <v>22684353.809999999</v>
      </c>
      <c r="AP392">
        <v>0</v>
      </c>
      <c r="AQ392">
        <v>21.529798503984697</v>
      </c>
      <c r="AR392">
        <v>27223985.489999998</v>
      </c>
      <c r="AS392">
        <v>15615.95</v>
      </c>
      <c r="AT392">
        <v>27239601.439999998</v>
      </c>
      <c r="AU392">
        <v>5.7328114856588008E-2</v>
      </c>
      <c r="AV392">
        <v>20.893482408012044</v>
      </c>
      <c r="AW392">
        <v>313818850.05000001</v>
      </c>
      <c r="AX392">
        <v>60153.82</v>
      </c>
      <c r="AY392">
        <v>313879003.87</v>
      </c>
      <c r="AZ392">
        <v>1.9164652384622085E-2</v>
      </c>
      <c r="BA392">
        <v>12.588257722402316</v>
      </c>
      <c r="BB392">
        <v>0</v>
      </c>
      <c r="BC392">
        <v>0</v>
      </c>
      <c r="BD392">
        <v>0</v>
      </c>
      <c r="BF392">
        <v>0</v>
      </c>
      <c r="BG392">
        <v>9251772.4399999995</v>
      </c>
      <c r="BH392">
        <v>35224.559999999998</v>
      </c>
      <c r="BI392">
        <v>9286997</v>
      </c>
      <c r="BJ392">
        <v>0.37928902098277839</v>
      </c>
      <c r="BK392">
        <v>5.1591142279000799</v>
      </c>
      <c r="BL392">
        <v>117259669</v>
      </c>
      <c r="BM392">
        <v>4946714.13</v>
      </c>
      <c r="BN392">
        <v>122206383.13</v>
      </c>
      <c r="BO392">
        <v>4.0478361304072088</v>
      </c>
      <c r="BP392">
        <v>15.586374520590009</v>
      </c>
      <c r="BQ392">
        <v>5</v>
      </c>
    </row>
    <row r="393" spans="1:69" x14ac:dyDescent="0.25">
      <c r="A393">
        <v>6</v>
      </c>
      <c r="B393" t="s">
        <v>102</v>
      </c>
      <c r="C393" t="s">
        <v>103</v>
      </c>
      <c r="D393" t="s">
        <v>104</v>
      </c>
      <c r="E393" t="s">
        <v>123</v>
      </c>
      <c r="F393" t="s">
        <v>70</v>
      </c>
      <c r="G393" t="s">
        <v>70</v>
      </c>
      <c r="H393" t="s">
        <v>25</v>
      </c>
      <c r="I393">
        <v>754740861.75999999</v>
      </c>
      <c r="J393">
        <v>32682865.319999997</v>
      </c>
      <c r="K393">
        <v>787423727.07999992</v>
      </c>
      <c r="L393">
        <v>4.1506071249843748</v>
      </c>
      <c r="M393">
        <v>6.9986240931369794</v>
      </c>
      <c r="N393">
        <v>1264479.58</v>
      </c>
      <c r="O393">
        <v>0</v>
      </c>
      <c r="P393">
        <v>1264479.58</v>
      </c>
      <c r="Q393">
        <v>0</v>
      </c>
      <c r="R393">
        <v>0.66599548343442438</v>
      </c>
      <c r="S393">
        <v>29823052.809999999</v>
      </c>
      <c r="T393">
        <v>615718.40000000002</v>
      </c>
      <c r="U393">
        <v>30438771.209999997</v>
      </c>
      <c r="V393">
        <v>2.0228096454751729</v>
      </c>
      <c r="W393">
        <v>1.7833866185750638</v>
      </c>
      <c r="X393">
        <v>795046.79</v>
      </c>
      <c r="Y393">
        <v>23225915.949999999</v>
      </c>
      <c r="Z393">
        <v>24020962.739999998</v>
      </c>
      <c r="AA393">
        <v>96.690195981711938</v>
      </c>
      <c r="AB393">
        <v>0.81883040886710279</v>
      </c>
      <c r="AC393">
        <v>5669423.9400000004</v>
      </c>
      <c r="AD393">
        <v>0</v>
      </c>
      <c r="AE393">
        <v>5669423.9400000004</v>
      </c>
      <c r="AF393">
        <v>0</v>
      </c>
      <c r="AG393">
        <v>2.3350412281485218</v>
      </c>
      <c r="AH393">
        <v>359942463.51999998</v>
      </c>
      <c r="AI393">
        <v>7593201.1100000003</v>
      </c>
      <c r="AJ393">
        <v>367535664.63</v>
      </c>
      <c r="AK393">
        <v>2.0659766767516601</v>
      </c>
      <c r="AL393">
        <v>14.242590190967531</v>
      </c>
      <c r="AM393">
        <v>9166178.0500000007</v>
      </c>
      <c r="AN393">
        <v>0</v>
      </c>
      <c r="AO393">
        <v>9166178.0500000007</v>
      </c>
      <c r="AP393">
        <v>0</v>
      </c>
      <c r="AQ393">
        <v>8.6996512274972044</v>
      </c>
      <c r="AR393">
        <v>11513716.310000001</v>
      </c>
      <c r="AS393">
        <v>33413.589999999997</v>
      </c>
      <c r="AT393">
        <v>11547129.9</v>
      </c>
      <c r="AU393">
        <v>0.28936705734989604</v>
      </c>
      <c r="AV393">
        <v>8.8569488052201049</v>
      </c>
      <c r="AW393">
        <v>196304530.08000001</v>
      </c>
      <c r="AX393">
        <v>1097942.8999999999</v>
      </c>
      <c r="AY393">
        <v>197402472.98000002</v>
      </c>
      <c r="AZ393">
        <v>0.55619510912167691</v>
      </c>
      <c r="BA393">
        <v>7.9169143978199905</v>
      </c>
      <c r="BB393">
        <v>0</v>
      </c>
      <c r="BC393">
        <v>0</v>
      </c>
      <c r="BD393">
        <v>0</v>
      </c>
      <c r="BF393">
        <v>0</v>
      </c>
      <c r="BG393">
        <v>18401777.550000001</v>
      </c>
      <c r="BH393">
        <v>0.01</v>
      </c>
      <c r="BI393">
        <v>18401777.560000002</v>
      </c>
      <c r="BJ393">
        <v>5.4342576239683659E-8</v>
      </c>
      <c r="BK393">
        <v>10.222558748371343</v>
      </c>
      <c r="BL393">
        <v>121860193.13</v>
      </c>
      <c r="BM393">
        <v>116673.36</v>
      </c>
      <c r="BN393">
        <v>121976866.48999999</v>
      </c>
      <c r="BO393">
        <v>9.5652039077069761E-2</v>
      </c>
      <c r="BP393">
        <v>15.557101644508389</v>
      </c>
      <c r="BQ393">
        <v>6</v>
      </c>
    </row>
    <row r="394" spans="1:69" x14ac:dyDescent="0.25">
      <c r="A394">
        <v>7</v>
      </c>
      <c r="B394" t="s">
        <v>102</v>
      </c>
      <c r="C394" t="s">
        <v>103</v>
      </c>
      <c r="D394" t="s">
        <v>104</v>
      </c>
      <c r="E394" t="s">
        <v>123</v>
      </c>
      <c r="F394" t="s">
        <v>70</v>
      </c>
      <c r="G394" t="s">
        <v>70</v>
      </c>
      <c r="H394" t="s">
        <v>24</v>
      </c>
      <c r="I394">
        <v>260493356.28999999</v>
      </c>
      <c r="J394">
        <v>276609128.40999997</v>
      </c>
      <c r="K394">
        <v>537102484.70000005</v>
      </c>
      <c r="L394">
        <v>51.500251123302974</v>
      </c>
      <c r="M394">
        <v>4.7737682528878826</v>
      </c>
      <c r="N394">
        <v>61327.22</v>
      </c>
      <c r="O394">
        <v>0</v>
      </c>
      <c r="P394">
        <v>61327.22</v>
      </c>
      <c r="Q394">
        <v>0</v>
      </c>
      <c r="R394">
        <v>3.2300760073633854E-2</v>
      </c>
      <c r="S394">
        <v>34154847.909999996</v>
      </c>
      <c r="T394">
        <v>251024704.63</v>
      </c>
      <c r="U394">
        <v>285179552.53999996</v>
      </c>
      <c r="V394">
        <v>88.023388210762647</v>
      </c>
      <c r="W394">
        <v>16.708473360579536</v>
      </c>
      <c r="X394">
        <v>0</v>
      </c>
      <c r="Y394">
        <v>0</v>
      </c>
      <c r="Z394">
        <v>0</v>
      </c>
      <c r="AB394">
        <v>0</v>
      </c>
      <c r="AC394">
        <v>52909397.880000003</v>
      </c>
      <c r="AD394">
        <v>13331571.460000001</v>
      </c>
      <c r="AE394">
        <v>66240969.340000004</v>
      </c>
      <c r="AF394">
        <v>20.125870126646308</v>
      </c>
      <c r="AG394">
        <v>27.282382837897668</v>
      </c>
      <c r="AH394">
        <v>87158559.700000003</v>
      </c>
      <c r="AI394">
        <v>12257554.68</v>
      </c>
      <c r="AJ394">
        <v>99416114.379999995</v>
      </c>
      <c r="AK394">
        <v>12.329545120972773</v>
      </c>
      <c r="AL394">
        <v>3.8525321805657446</v>
      </c>
      <c r="AM394">
        <v>502810.43</v>
      </c>
      <c r="AN394">
        <v>0</v>
      </c>
      <c r="AO394">
        <v>502810.43</v>
      </c>
      <c r="AP394">
        <v>0</v>
      </c>
      <c r="AQ394">
        <v>0.47721911473756468</v>
      </c>
      <c r="AR394">
        <v>1625762.97</v>
      </c>
      <c r="AS394">
        <v>-50986.71</v>
      </c>
      <c r="AT394">
        <v>1574776.26</v>
      </c>
      <c r="AU394">
        <v>-3.2377113685978478</v>
      </c>
      <c r="AV394">
        <v>1.2078943283123529</v>
      </c>
      <c r="AW394">
        <v>49326139.490000002</v>
      </c>
      <c r="AX394">
        <v>13564.14</v>
      </c>
      <c r="AY394">
        <v>49339703.630000003</v>
      </c>
      <c r="AZ394">
        <v>2.7491328488143979E-2</v>
      </c>
      <c r="BA394">
        <v>1.9787908639426928</v>
      </c>
      <c r="BB394">
        <v>0</v>
      </c>
      <c r="BC394">
        <v>0</v>
      </c>
      <c r="BD394">
        <v>0</v>
      </c>
      <c r="BF394">
        <v>0</v>
      </c>
      <c r="BG394">
        <v>1713087.62</v>
      </c>
      <c r="BH394">
        <v>11967.15</v>
      </c>
      <c r="BI394">
        <v>1725054.77</v>
      </c>
      <c r="BJ394">
        <v>0.69372579979011328</v>
      </c>
      <c r="BK394">
        <v>0.95830273314548287</v>
      </c>
      <c r="BL394">
        <v>33041423.07</v>
      </c>
      <c r="BM394">
        <v>20753.060000000001</v>
      </c>
      <c r="BN394">
        <v>33062176.129999999</v>
      </c>
      <c r="BO394">
        <v>6.2769794457567682E-2</v>
      </c>
      <c r="BP394">
        <v>4.2167965897469335</v>
      </c>
      <c r="BQ394">
        <v>7</v>
      </c>
    </row>
    <row r="395" spans="1:69" x14ac:dyDescent="0.25">
      <c r="A395">
        <v>8</v>
      </c>
      <c r="B395" t="s">
        <v>102</v>
      </c>
      <c r="C395" t="s">
        <v>103</v>
      </c>
      <c r="D395" t="s">
        <v>104</v>
      </c>
      <c r="E395" t="s">
        <v>123</v>
      </c>
      <c r="F395" t="s">
        <v>70</v>
      </c>
      <c r="G395" t="s">
        <v>70</v>
      </c>
      <c r="H395" t="s">
        <v>26</v>
      </c>
      <c r="I395">
        <v>20591047.690000001</v>
      </c>
      <c r="J395">
        <v>326239699.83999997</v>
      </c>
      <c r="K395">
        <v>346830747.52999997</v>
      </c>
      <c r="L395">
        <v>94.063084707269525</v>
      </c>
      <c r="M395">
        <v>3.0826325679890978</v>
      </c>
      <c r="N395">
        <v>13303024.890000001</v>
      </c>
      <c r="O395">
        <v>0</v>
      </c>
      <c r="P395">
        <v>13303024.890000001</v>
      </c>
      <c r="Q395">
        <v>0</v>
      </c>
      <c r="R395">
        <v>7.0066410188733386</v>
      </c>
      <c r="S395">
        <v>7288022.7999999998</v>
      </c>
      <c r="T395">
        <v>217100.46</v>
      </c>
      <c r="U395">
        <v>7505123.2599999998</v>
      </c>
      <c r="V395">
        <v>2.8926967949624323</v>
      </c>
      <c r="W395">
        <v>0.43971999724625088</v>
      </c>
      <c r="X395">
        <v>0</v>
      </c>
      <c r="Y395">
        <v>326022599.38</v>
      </c>
      <c r="Z395">
        <v>326022599.38</v>
      </c>
      <c r="AA395">
        <v>100</v>
      </c>
      <c r="AB395">
        <v>11.113510363416893</v>
      </c>
      <c r="AC395">
        <v>0</v>
      </c>
      <c r="AD395">
        <v>0</v>
      </c>
      <c r="AE395">
        <v>0</v>
      </c>
      <c r="AG395">
        <v>0</v>
      </c>
      <c r="AH395">
        <v>0</v>
      </c>
      <c r="AI395">
        <v>0</v>
      </c>
      <c r="AJ395">
        <v>0</v>
      </c>
      <c r="AL395">
        <v>0</v>
      </c>
      <c r="AM395">
        <v>0</v>
      </c>
      <c r="AN395">
        <v>0</v>
      </c>
      <c r="AO395">
        <v>0</v>
      </c>
      <c r="AQ395">
        <v>0</v>
      </c>
      <c r="AR395">
        <v>0</v>
      </c>
      <c r="AS395">
        <v>0</v>
      </c>
      <c r="AT395">
        <v>0</v>
      </c>
      <c r="AV395">
        <v>0</v>
      </c>
      <c r="AW395">
        <v>0</v>
      </c>
      <c r="AX395">
        <v>0</v>
      </c>
      <c r="AY395">
        <v>0</v>
      </c>
      <c r="BA395">
        <v>0</v>
      </c>
      <c r="BB395">
        <v>0</v>
      </c>
      <c r="BC395">
        <v>0</v>
      </c>
      <c r="BD395">
        <v>0</v>
      </c>
      <c r="BF395">
        <v>0</v>
      </c>
      <c r="BG395">
        <v>0</v>
      </c>
      <c r="BH395">
        <v>0</v>
      </c>
      <c r="BI395">
        <v>0</v>
      </c>
      <c r="BK395">
        <v>0</v>
      </c>
      <c r="BL395">
        <v>0</v>
      </c>
      <c r="BM395">
        <v>0</v>
      </c>
      <c r="BN395">
        <v>0</v>
      </c>
      <c r="BP395">
        <v>0</v>
      </c>
      <c r="BQ395">
        <v>8</v>
      </c>
    </row>
    <row r="396" spans="1:69" x14ac:dyDescent="0.25">
      <c r="A396">
        <v>9</v>
      </c>
      <c r="B396" t="s">
        <v>102</v>
      </c>
      <c r="C396" t="s">
        <v>103</v>
      </c>
      <c r="D396" t="s">
        <v>104</v>
      </c>
      <c r="E396" t="s">
        <v>123</v>
      </c>
      <c r="F396" t="s">
        <v>70</v>
      </c>
      <c r="G396" t="s">
        <v>70</v>
      </c>
      <c r="H396" t="s">
        <v>27</v>
      </c>
      <c r="I396">
        <v>43662904.319999993</v>
      </c>
      <c r="J396">
        <v>294994990.64999998</v>
      </c>
      <c r="K396">
        <v>338657894.96999997</v>
      </c>
      <c r="L396">
        <v>87.107076206249999</v>
      </c>
      <c r="M396">
        <v>3.0099922336062588</v>
      </c>
      <c r="N396">
        <v>934734.05</v>
      </c>
      <c r="O396">
        <v>140025474.72999999</v>
      </c>
      <c r="P396">
        <v>140960208.78</v>
      </c>
      <c r="Q396">
        <v>99.336880912641888</v>
      </c>
      <c r="R396">
        <v>74.243082985534258</v>
      </c>
      <c r="S396">
        <v>2627618.41</v>
      </c>
      <c r="T396">
        <v>151792684.59</v>
      </c>
      <c r="U396">
        <v>154420303</v>
      </c>
      <c r="V396">
        <v>98.298398358925638</v>
      </c>
      <c r="W396">
        <v>9.0473790846074955</v>
      </c>
      <c r="X396">
        <v>0</v>
      </c>
      <c r="Y396">
        <v>21243.360000000001</v>
      </c>
      <c r="Z396">
        <v>21243.360000000001</v>
      </c>
      <c r="AA396">
        <v>100</v>
      </c>
      <c r="AB396">
        <v>7.2414704367969296E-4</v>
      </c>
      <c r="AC396">
        <v>4815.43</v>
      </c>
      <c r="AD396">
        <v>75718.399999999994</v>
      </c>
      <c r="AE396">
        <v>80533.829999999987</v>
      </c>
      <c r="AF396">
        <v>94.0206122073171</v>
      </c>
      <c r="AG396">
        <v>3.3169121819227411E-2</v>
      </c>
      <c r="AH396">
        <v>8468930.2599999998</v>
      </c>
      <c r="AI396">
        <v>315423.87</v>
      </c>
      <c r="AJ396">
        <v>8784354.129999999</v>
      </c>
      <c r="AK396">
        <v>3.590746289733199</v>
      </c>
      <c r="AL396">
        <v>0.34040766109562165</v>
      </c>
      <c r="AM396">
        <v>7934750.2999999998</v>
      </c>
      <c r="AN396">
        <v>0</v>
      </c>
      <c r="AO396">
        <v>7934750.2999999998</v>
      </c>
      <c r="AP396">
        <v>0</v>
      </c>
      <c r="AQ396">
        <v>7.5308988992722883</v>
      </c>
      <c r="AR396">
        <v>110594.14</v>
      </c>
      <c r="AS396">
        <v>0</v>
      </c>
      <c r="AT396">
        <v>110594.14</v>
      </c>
      <c r="AU396">
        <v>0</v>
      </c>
      <c r="AV396">
        <v>8.4828580315645802E-2</v>
      </c>
      <c r="AW396">
        <v>14949750.279999999</v>
      </c>
      <c r="AX396">
        <v>8960.36</v>
      </c>
      <c r="AY396">
        <v>14958710.639999999</v>
      </c>
      <c r="AZ396">
        <v>5.9900617209880068E-2</v>
      </c>
      <c r="BA396">
        <v>0.59992577524921675</v>
      </c>
      <c r="BB396">
        <v>0</v>
      </c>
      <c r="BC396">
        <v>0</v>
      </c>
      <c r="BD396">
        <v>0</v>
      </c>
      <c r="BF396">
        <v>0</v>
      </c>
      <c r="BG396">
        <v>4367768.47</v>
      </c>
      <c r="BH396">
        <v>750</v>
      </c>
      <c r="BI396">
        <v>4368518.47</v>
      </c>
      <c r="BJ396">
        <v>1.716829183968175E-2</v>
      </c>
      <c r="BK396">
        <v>2.4268001586972932</v>
      </c>
      <c r="BL396">
        <v>4263942.9800000004</v>
      </c>
      <c r="BM396">
        <v>2754735.34</v>
      </c>
      <c r="BN396">
        <v>7018678.3200000003</v>
      </c>
      <c r="BO396">
        <v>39.248633637337008</v>
      </c>
      <c r="BP396">
        <v>0.89517213531058448</v>
      </c>
      <c r="BQ396">
        <v>9</v>
      </c>
    </row>
    <row r="397" spans="1:69" x14ac:dyDescent="0.25">
      <c r="A397">
        <v>10</v>
      </c>
      <c r="B397" t="s">
        <v>102</v>
      </c>
      <c r="C397" t="s">
        <v>103</v>
      </c>
      <c r="D397" t="s">
        <v>104</v>
      </c>
      <c r="E397" t="s">
        <v>123</v>
      </c>
      <c r="F397" t="s">
        <v>70</v>
      </c>
      <c r="G397" t="s">
        <v>70</v>
      </c>
      <c r="H397" t="s">
        <v>28</v>
      </c>
      <c r="I397">
        <v>163595241.03999999</v>
      </c>
      <c r="J397">
        <v>26351.279999999999</v>
      </c>
      <c r="K397">
        <v>163621592.31999999</v>
      </c>
      <c r="L397">
        <v>1.6105013785994673E-2</v>
      </c>
      <c r="M397">
        <v>1.454269129550686</v>
      </c>
      <c r="N397">
        <v>99677.41</v>
      </c>
      <c r="O397">
        <v>0</v>
      </c>
      <c r="P397">
        <v>99677.41</v>
      </c>
      <c r="Q397">
        <v>0</v>
      </c>
      <c r="R397">
        <v>5.2499625862239177E-2</v>
      </c>
      <c r="S397">
        <v>316261.48</v>
      </c>
      <c r="T397">
        <v>0</v>
      </c>
      <c r="U397">
        <v>316261.48</v>
      </c>
      <c r="V397">
        <v>0</v>
      </c>
      <c r="W397">
        <v>1.8529542060405177E-2</v>
      </c>
      <c r="X397">
        <v>0</v>
      </c>
      <c r="Y397">
        <v>0</v>
      </c>
      <c r="Z397">
        <v>0</v>
      </c>
      <c r="AB397">
        <v>0</v>
      </c>
      <c r="AC397">
        <v>113561.46</v>
      </c>
      <c r="AD397">
        <v>0</v>
      </c>
      <c r="AE397">
        <v>113561.46</v>
      </c>
      <c r="AF397">
        <v>0</v>
      </c>
      <c r="AG397">
        <v>4.6772069585034284E-2</v>
      </c>
      <c r="AH397">
        <v>245208.01</v>
      </c>
      <c r="AI397">
        <v>0</v>
      </c>
      <c r="AJ397">
        <v>245208.01</v>
      </c>
      <c r="AK397">
        <v>0</v>
      </c>
      <c r="AL397">
        <v>9.502199470868989E-3</v>
      </c>
      <c r="AM397">
        <v>311446.15999999997</v>
      </c>
      <c r="AN397">
        <v>0</v>
      </c>
      <c r="AO397">
        <v>311446.15999999997</v>
      </c>
      <c r="AP397">
        <v>0</v>
      </c>
      <c r="AQ397">
        <v>0.29559462552042509</v>
      </c>
      <c r="AR397">
        <v>5896912.21</v>
      </c>
      <c r="AS397">
        <v>0</v>
      </c>
      <c r="AT397">
        <v>5896912.21</v>
      </c>
      <c r="AU397">
        <v>0</v>
      </c>
      <c r="AV397">
        <v>4.5230849574877778</v>
      </c>
      <c r="AW397">
        <v>155631899.75999999</v>
      </c>
      <c r="AX397">
        <v>26351.279999999999</v>
      </c>
      <c r="AY397">
        <v>155658251.03999999</v>
      </c>
      <c r="AZ397">
        <v>1.6928932339878616E-2</v>
      </c>
      <c r="BA397">
        <v>6.2427437214675088</v>
      </c>
      <c r="BB397">
        <v>0</v>
      </c>
      <c r="BC397">
        <v>0</v>
      </c>
      <c r="BD397">
        <v>0</v>
      </c>
      <c r="BF397">
        <v>0</v>
      </c>
      <c r="BG397">
        <v>769509.27</v>
      </c>
      <c r="BH397">
        <v>0</v>
      </c>
      <c r="BI397">
        <v>769509.27</v>
      </c>
      <c r="BJ397">
        <v>0</v>
      </c>
      <c r="BK397">
        <v>0.4274779267569489</v>
      </c>
      <c r="BL397">
        <v>210765.28</v>
      </c>
      <c r="BM397">
        <v>0</v>
      </c>
      <c r="BN397">
        <v>210765.28</v>
      </c>
      <c r="BO397">
        <v>0</v>
      </c>
      <c r="BP397">
        <v>2.6881301171661792E-2</v>
      </c>
      <c r="BQ397">
        <v>10</v>
      </c>
    </row>
    <row r="398" spans="1:69" x14ac:dyDescent="0.25">
      <c r="A398">
        <v>11</v>
      </c>
      <c r="B398" t="s">
        <v>102</v>
      </c>
      <c r="C398" t="s">
        <v>103</v>
      </c>
      <c r="D398" t="s">
        <v>104</v>
      </c>
      <c r="E398" t="s">
        <v>123</v>
      </c>
      <c r="F398" t="s">
        <v>70</v>
      </c>
      <c r="G398" t="s">
        <v>70</v>
      </c>
      <c r="H398" t="s">
        <v>29</v>
      </c>
      <c r="I398">
        <v>126074743.58</v>
      </c>
      <c r="J398">
        <v>1089620.05</v>
      </c>
      <c r="K398">
        <v>127164363.63</v>
      </c>
      <c r="L398">
        <v>0.85685959406865009</v>
      </c>
      <c r="M398">
        <v>1.1302371880380624</v>
      </c>
      <c r="N398">
        <v>0</v>
      </c>
      <c r="O398">
        <v>0</v>
      </c>
      <c r="P398">
        <v>0</v>
      </c>
      <c r="R398">
        <v>0</v>
      </c>
      <c r="S398">
        <v>1480134.24</v>
      </c>
      <c r="T398">
        <v>0</v>
      </c>
      <c r="U398">
        <v>1480134.24</v>
      </c>
      <c r="V398">
        <v>0</v>
      </c>
      <c r="W398">
        <v>8.6720044613482025E-2</v>
      </c>
      <c r="X398">
        <v>0</v>
      </c>
      <c r="Y398">
        <v>17162.7</v>
      </c>
      <c r="Z398">
        <v>17162.7</v>
      </c>
      <c r="AA398">
        <v>100</v>
      </c>
      <c r="AB398">
        <v>5.8504485479516732E-4</v>
      </c>
      <c r="AC398">
        <v>5194.9399999999996</v>
      </c>
      <c r="AD398">
        <v>0</v>
      </c>
      <c r="AE398">
        <v>5194.9399999999996</v>
      </c>
      <c r="AF398">
        <v>0</v>
      </c>
      <c r="AG398">
        <v>2.1396175706976466E-3</v>
      </c>
      <c r="AH398">
        <v>11828344.880000001</v>
      </c>
      <c r="AI398">
        <v>1051675.51</v>
      </c>
      <c r="AJ398">
        <v>12880020.390000001</v>
      </c>
      <c r="AK398">
        <v>8.1651696049838307</v>
      </c>
      <c r="AL398">
        <v>0.49912122746169585</v>
      </c>
      <c r="AM398">
        <v>305873.45</v>
      </c>
      <c r="AN398">
        <v>0</v>
      </c>
      <c r="AO398">
        <v>305873.45</v>
      </c>
      <c r="AP398">
        <v>0</v>
      </c>
      <c r="AQ398">
        <v>0.29030554722328406</v>
      </c>
      <c r="AR398">
        <v>115811.97</v>
      </c>
      <c r="AS398">
        <v>781.84</v>
      </c>
      <c r="AT398">
        <v>116593.81</v>
      </c>
      <c r="AU398">
        <v>0.67056733114733968</v>
      </c>
      <c r="AV398">
        <v>8.9430483169290406E-2</v>
      </c>
      <c r="AW398">
        <v>104868968.37</v>
      </c>
      <c r="AX398">
        <v>19000</v>
      </c>
      <c r="AY398">
        <v>104887968.37</v>
      </c>
      <c r="AZ398">
        <v>1.8114565755507919E-2</v>
      </c>
      <c r="BA398">
        <v>4.2065788458013511</v>
      </c>
      <c r="BB398">
        <v>0</v>
      </c>
      <c r="BC398">
        <v>0</v>
      </c>
      <c r="BD398">
        <v>0</v>
      </c>
      <c r="BF398">
        <v>0</v>
      </c>
      <c r="BG398">
        <v>1206458.3500000001</v>
      </c>
      <c r="BH398">
        <v>0</v>
      </c>
      <c r="BI398">
        <v>1206458.3500000001</v>
      </c>
      <c r="BJ398">
        <v>0</v>
      </c>
      <c r="BK398">
        <v>0.67021195752016016</v>
      </c>
      <c r="BL398">
        <v>6263957.3799999999</v>
      </c>
      <c r="BM398">
        <v>1000</v>
      </c>
      <c r="BN398">
        <v>6264957.3799999999</v>
      </c>
      <c r="BO398">
        <v>1.5961800525449064E-2</v>
      </c>
      <c r="BP398">
        <v>0.79904150322769107</v>
      </c>
      <c r="BQ398">
        <v>11</v>
      </c>
    </row>
    <row r="399" spans="1:69" x14ac:dyDescent="0.25">
      <c r="A399">
        <v>12</v>
      </c>
      <c r="B399" t="s">
        <v>102</v>
      </c>
      <c r="C399" t="s">
        <v>103</v>
      </c>
      <c r="D399" t="s">
        <v>104</v>
      </c>
      <c r="E399" t="s">
        <v>123</v>
      </c>
      <c r="F399" t="s">
        <v>70</v>
      </c>
      <c r="G399" t="s">
        <v>70</v>
      </c>
      <c r="H399" t="s">
        <v>30</v>
      </c>
      <c r="I399">
        <v>100111390.83999999</v>
      </c>
      <c r="J399">
        <v>127035.16</v>
      </c>
      <c r="K399">
        <v>100238426</v>
      </c>
      <c r="L399">
        <v>0.12673299558793949</v>
      </c>
      <c r="M399">
        <v>0.89091938575843121</v>
      </c>
      <c r="N399">
        <v>0</v>
      </c>
      <c r="O399">
        <v>0</v>
      </c>
      <c r="P399">
        <v>0</v>
      </c>
      <c r="R399">
        <v>0</v>
      </c>
      <c r="S399">
        <v>30357517.91</v>
      </c>
      <c r="T399">
        <v>47747.82</v>
      </c>
      <c r="U399">
        <v>30405265.73</v>
      </c>
      <c r="V399">
        <v>0.15703799606292734</v>
      </c>
      <c r="W399">
        <v>1.7814235556028863</v>
      </c>
      <c r="X399">
        <v>0</v>
      </c>
      <c r="Y399">
        <v>0</v>
      </c>
      <c r="Z399">
        <v>0</v>
      </c>
      <c r="AB399">
        <v>0</v>
      </c>
      <c r="AC399">
        <v>0</v>
      </c>
      <c r="AD399">
        <v>0</v>
      </c>
      <c r="AE399">
        <v>0</v>
      </c>
      <c r="AG399">
        <v>0</v>
      </c>
      <c r="AH399">
        <v>10391146.35</v>
      </c>
      <c r="AI399">
        <v>0</v>
      </c>
      <c r="AJ399">
        <v>10391146.35</v>
      </c>
      <c r="AK399">
        <v>0</v>
      </c>
      <c r="AL399">
        <v>0.40267340919528782</v>
      </c>
      <c r="AM399">
        <v>0</v>
      </c>
      <c r="AN399">
        <v>0</v>
      </c>
      <c r="AO399">
        <v>0</v>
      </c>
      <c r="AQ399">
        <v>0</v>
      </c>
      <c r="AR399">
        <v>199717.65</v>
      </c>
      <c r="AS399">
        <v>0</v>
      </c>
      <c r="AT399">
        <v>199717.65</v>
      </c>
      <c r="AU399">
        <v>0</v>
      </c>
      <c r="AV399">
        <v>0.15318862928430962</v>
      </c>
      <c r="AW399">
        <v>54723670.630000003</v>
      </c>
      <c r="AX399">
        <v>79287.34</v>
      </c>
      <c r="AY399">
        <v>54802957.970000006</v>
      </c>
      <c r="AZ399">
        <v>0.14467711769025884</v>
      </c>
      <c r="BA399">
        <v>2.1978971207709987</v>
      </c>
      <c r="BB399">
        <v>0</v>
      </c>
      <c r="BC399">
        <v>0</v>
      </c>
      <c r="BD399">
        <v>0</v>
      </c>
      <c r="BF399">
        <v>0</v>
      </c>
      <c r="BG399">
        <v>2430760.2200000002</v>
      </c>
      <c r="BH399">
        <v>0</v>
      </c>
      <c r="BI399">
        <v>2430760.2200000002</v>
      </c>
      <c r="BJ399">
        <v>0</v>
      </c>
      <c r="BK399">
        <v>1.3503363504495081</v>
      </c>
      <c r="BL399">
        <v>2008578.08</v>
      </c>
      <c r="BM399">
        <v>0</v>
      </c>
      <c r="BN399">
        <v>2008578.08</v>
      </c>
      <c r="BO399">
        <v>0</v>
      </c>
      <c r="BP399">
        <v>0.25617688214718382</v>
      </c>
      <c r="BQ399">
        <v>12</v>
      </c>
    </row>
    <row r="400" spans="1:69" x14ac:dyDescent="0.25">
      <c r="A400">
        <v>13</v>
      </c>
      <c r="B400" t="s">
        <v>102</v>
      </c>
      <c r="C400" t="s">
        <v>103</v>
      </c>
      <c r="D400" t="s">
        <v>104</v>
      </c>
      <c r="E400" t="s">
        <v>123</v>
      </c>
      <c r="F400" t="s">
        <v>70</v>
      </c>
      <c r="G400" t="s">
        <v>70</v>
      </c>
      <c r="H400" t="s">
        <v>828</v>
      </c>
      <c r="I400">
        <v>92186890.519999996</v>
      </c>
      <c r="J400">
        <v>6436086.2000000002</v>
      </c>
      <c r="K400">
        <v>98622976.719999999</v>
      </c>
      <c r="L400">
        <v>6.5259500514496338</v>
      </c>
      <c r="M400">
        <v>0.87656126844061244</v>
      </c>
      <c r="N400">
        <v>282111.46999999997</v>
      </c>
      <c r="O400">
        <v>3996000</v>
      </c>
      <c r="P400">
        <v>4278111.47</v>
      </c>
      <c r="Q400">
        <v>93.405700810315736</v>
      </c>
      <c r="R400">
        <v>2.2532613113839339</v>
      </c>
      <c r="S400">
        <v>0</v>
      </c>
      <c r="T400">
        <v>0</v>
      </c>
      <c r="U400">
        <v>0</v>
      </c>
      <c r="W400">
        <v>0</v>
      </c>
      <c r="X400">
        <v>0</v>
      </c>
      <c r="Y400">
        <v>0</v>
      </c>
      <c r="Z400">
        <v>0</v>
      </c>
      <c r="AB400">
        <v>0</v>
      </c>
      <c r="AC400">
        <v>198535.21</v>
      </c>
      <c r="AD400">
        <v>0</v>
      </c>
      <c r="AE400">
        <v>198535.21</v>
      </c>
      <c r="AF400">
        <v>0</v>
      </c>
      <c r="AG400">
        <v>8.1769842138339835E-2</v>
      </c>
      <c r="AH400">
        <v>1478383.63</v>
      </c>
      <c r="AI400">
        <v>2440086.2000000002</v>
      </c>
      <c r="AJ400">
        <v>3918469.83</v>
      </c>
      <c r="AK400">
        <v>62.271404549770395</v>
      </c>
      <c r="AL400">
        <v>0.15184692353745743</v>
      </c>
      <c r="AM400">
        <v>36281.25</v>
      </c>
      <c r="AN400">
        <v>0</v>
      </c>
      <c r="AO400">
        <v>36281.25</v>
      </c>
      <c r="AP400">
        <v>0</v>
      </c>
      <c r="AQ400">
        <v>3.4434659612316051E-2</v>
      </c>
      <c r="AR400">
        <v>0</v>
      </c>
      <c r="AS400">
        <v>0</v>
      </c>
      <c r="AT400">
        <v>0</v>
      </c>
      <c r="AV400">
        <v>0</v>
      </c>
      <c r="AW400">
        <v>43889581.890000001</v>
      </c>
      <c r="AX400">
        <v>0</v>
      </c>
      <c r="AY400">
        <v>43889581.890000001</v>
      </c>
      <c r="AZ400">
        <v>0</v>
      </c>
      <c r="BA400">
        <v>1.7602112959063321</v>
      </c>
      <c r="BB400">
        <v>0</v>
      </c>
      <c r="BC400">
        <v>0</v>
      </c>
      <c r="BD400">
        <v>0</v>
      </c>
      <c r="BF400">
        <v>0</v>
      </c>
      <c r="BG400">
        <v>33610320.969999999</v>
      </c>
      <c r="BH400">
        <v>0</v>
      </c>
      <c r="BI400">
        <v>33610320.969999999</v>
      </c>
      <c r="BJ400">
        <v>0</v>
      </c>
      <c r="BK400">
        <v>18.671211492866359</v>
      </c>
      <c r="BL400">
        <v>12691676.1</v>
      </c>
      <c r="BM400">
        <v>0</v>
      </c>
      <c r="BN400">
        <v>12691676.1</v>
      </c>
      <c r="BO400">
        <v>0</v>
      </c>
      <c r="BP400">
        <v>1.6187142759817081</v>
      </c>
      <c r="BQ400">
        <v>13</v>
      </c>
    </row>
    <row r="401" spans="1:69" x14ac:dyDescent="0.25">
      <c r="A401">
        <v>14</v>
      </c>
      <c r="B401" t="s">
        <v>102</v>
      </c>
      <c r="C401" t="s">
        <v>103</v>
      </c>
      <c r="D401" t="s">
        <v>104</v>
      </c>
      <c r="E401" t="s">
        <v>123</v>
      </c>
      <c r="F401" t="s">
        <v>70</v>
      </c>
      <c r="G401" t="s">
        <v>70</v>
      </c>
      <c r="H401" t="s">
        <v>31</v>
      </c>
      <c r="I401">
        <v>94887695.620000005</v>
      </c>
      <c r="J401">
        <v>0</v>
      </c>
      <c r="K401">
        <v>94887695.620000005</v>
      </c>
      <c r="L401">
        <v>0</v>
      </c>
      <c r="M401">
        <v>0.84336208050397143</v>
      </c>
      <c r="N401">
        <v>0</v>
      </c>
      <c r="O401">
        <v>0</v>
      </c>
      <c r="P401">
        <v>0</v>
      </c>
      <c r="R401">
        <v>0</v>
      </c>
      <c r="S401">
        <v>12772.41</v>
      </c>
      <c r="T401">
        <v>0</v>
      </c>
      <c r="U401">
        <v>12772.41</v>
      </c>
      <c r="V401">
        <v>0</v>
      </c>
      <c r="W401">
        <v>7.4832669570679209E-4</v>
      </c>
      <c r="X401">
        <v>0</v>
      </c>
      <c r="Y401">
        <v>0</v>
      </c>
      <c r="Z401">
        <v>0</v>
      </c>
      <c r="AB401">
        <v>0</v>
      </c>
      <c r="AC401">
        <v>0</v>
      </c>
      <c r="AD401">
        <v>0</v>
      </c>
      <c r="AE401">
        <v>0</v>
      </c>
      <c r="AG401">
        <v>0</v>
      </c>
      <c r="AH401">
        <v>167965.64</v>
      </c>
      <c r="AI401">
        <v>0</v>
      </c>
      <c r="AJ401">
        <v>167965.64</v>
      </c>
      <c r="AK401">
        <v>0</v>
      </c>
      <c r="AL401">
        <v>6.508935069177272E-3</v>
      </c>
      <c r="AM401">
        <v>0</v>
      </c>
      <c r="AN401">
        <v>0</v>
      </c>
      <c r="AO401">
        <v>0</v>
      </c>
      <c r="AQ401">
        <v>0</v>
      </c>
      <c r="AR401">
        <v>675803.87</v>
      </c>
      <c r="AS401">
        <v>0</v>
      </c>
      <c r="AT401">
        <v>675803.87</v>
      </c>
      <c r="AU401">
        <v>0</v>
      </c>
      <c r="AV401">
        <v>0.51835913606199435</v>
      </c>
      <c r="AW401">
        <v>85910995.560000002</v>
      </c>
      <c r="AX401">
        <v>0</v>
      </c>
      <c r="AY401">
        <v>85910995.560000002</v>
      </c>
      <c r="AZ401">
        <v>0</v>
      </c>
      <c r="BA401">
        <v>3.4454988704671559</v>
      </c>
      <c r="BB401">
        <v>0</v>
      </c>
      <c r="BC401">
        <v>0</v>
      </c>
      <c r="BD401">
        <v>0</v>
      </c>
      <c r="BF401">
        <v>0</v>
      </c>
      <c r="BG401">
        <v>7769415.2699999996</v>
      </c>
      <c r="BH401">
        <v>0</v>
      </c>
      <c r="BI401">
        <v>7769415.2699999996</v>
      </c>
      <c r="BJ401">
        <v>0</v>
      </c>
      <c r="BK401">
        <v>4.3160669548963071</v>
      </c>
      <c r="BL401">
        <v>350742.87</v>
      </c>
      <c r="BM401">
        <v>0</v>
      </c>
      <c r="BN401">
        <v>350742.87</v>
      </c>
      <c r="BO401">
        <v>0</v>
      </c>
      <c r="BP401">
        <v>4.4734240489149923E-2</v>
      </c>
      <c r="BQ401">
        <v>14</v>
      </c>
    </row>
    <row r="402" spans="1:69" x14ac:dyDescent="0.25">
      <c r="A402">
        <v>15</v>
      </c>
      <c r="B402" t="s">
        <v>102</v>
      </c>
      <c r="C402" t="s">
        <v>103</v>
      </c>
      <c r="D402" t="s">
        <v>104</v>
      </c>
      <c r="E402" t="s">
        <v>123</v>
      </c>
      <c r="F402" t="s">
        <v>70</v>
      </c>
      <c r="G402" t="s">
        <v>70</v>
      </c>
      <c r="H402" t="s">
        <v>32</v>
      </c>
      <c r="I402">
        <v>77372889.75</v>
      </c>
      <c r="J402">
        <v>0</v>
      </c>
      <c r="K402">
        <v>77372889.75</v>
      </c>
      <c r="L402">
        <v>0</v>
      </c>
      <c r="M402">
        <v>0.68769044129269175</v>
      </c>
      <c r="N402">
        <v>0</v>
      </c>
      <c r="O402">
        <v>0</v>
      </c>
      <c r="P402">
        <v>0</v>
      </c>
      <c r="R402">
        <v>0</v>
      </c>
      <c r="S402">
        <v>1538.91</v>
      </c>
      <c r="T402">
        <v>0</v>
      </c>
      <c r="U402">
        <v>1538.91</v>
      </c>
      <c r="V402">
        <v>0</v>
      </c>
      <c r="W402">
        <v>9.016367586776022E-5</v>
      </c>
      <c r="X402">
        <v>0</v>
      </c>
      <c r="Y402">
        <v>0</v>
      </c>
      <c r="Z402">
        <v>0</v>
      </c>
      <c r="AB402">
        <v>0</v>
      </c>
      <c r="AC402">
        <v>0</v>
      </c>
      <c r="AD402">
        <v>0</v>
      </c>
      <c r="AE402">
        <v>0</v>
      </c>
      <c r="AG402">
        <v>0</v>
      </c>
      <c r="AH402">
        <v>527695.31000000006</v>
      </c>
      <c r="AI402">
        <v>0</v>
      </c>
      <c r="AJ402">
        <v>527695.31000000006</v>
      </c>
      <c r="AK402">
        <v>0</v>
      </c>
      <c r="AL402">
        <v>2.0449030582084363E-2</v>
      </c>
      <c r="AM402">
        <v>0</v>
      </c>
      <c r="AN402">
        <v>0</v>
      </c>
      <c r="AO402">
        <v>0</v>
      </c>
      <c r="AQ402">
        <v>0</v>
      </c>
      <c r="AR402">
        <v>0</v>
      </c>
      <c r="AS402">
        <v>0</v>
      </c>
      <c r="AT402">
        <v>0</v>
      </c>
      <c r="AV402">
        <v>0</v>
      </c>
      <c r="AW402">
        <v>76798850.840000004</v>
      </c>
      <c r="AX402">
        <v>0</v>
      </c>
      <c r="AY402">
        <v>76798850.840000004</v>
      </c>
      <c r="AZ402">
        <v>0</v>
      </c>
      <c r="BA402">
        <v>3.080052234263686</v>
      </c>
      <c r="BB402">
        <v>0</v>
      </c>
      <c r="BC402">
        <v>0</v>
      </c>
      <c r="BD402">
        <v>0</v>
      </c>
      <c r="BF402">
        <v>0</v>
      </c>
      <c r="BG402">
        <v>6000</v>
      </c>
      <c r="BH402">
        <v>0</v>
      </c>
      <c r="BI402">
        <v>6000</v>
      </c>
      <c r="BJ402">
        <v>0</v>
      </c>
      <c r="BK402">
        <v>3.3331210688880893E-3</v>
      </c>
      <c r="BL402">
        <v>38804.69</v>
      </c>
      <c r="BM402">
        <v>0</v>
      </c>
      <c r="BN402">
        <v>38804.69</v>
      </c>
      <c r="BO402">
        <v>0</v>
      </c>
      <c r="BP402">
        <v>4.94920491061418E-3</v>
      </c>
      <c r="BQ402">
        <v>15</v>
      </c>
    </row>
    <row r="403" spans="1:69" x14ac:dyDescent="0.25">
      <c r="A403">
        <v>16</v>
      </c>
      <c r="B403" t="s">
        <v>102</v>
      </c>
      <c r="C403" t="s">
        <v>103</v>
      </c>
      <c r="D403" t="s">
        <v>104</v>
      </c>
      <c r="E403" t="s">
        <v>123</v>
      </c>
      <c r="F403" t="s">
        <v>70</v>
      </c>
      <c r="G403" t="s">
        <v>70</v>
      </c>
      <c r="H403" t="s">
        <v>39</v>
      </c>
      <c r="I403">
        <v>71258089.159999996</v>
      </c>
      <c r="J403">
        <v>0</v>
      </c>
      <c r="K403">
        <v>71258089.159999996</v>
      </c>
      <c r="L403">
        <v>0</v>
      </c>
      <c r="M403">
        <v>0.63334207806442144</v>
      </c>
      <c r="N403">
        <v>10518.61</v>
      </c>
      <c r="O403">
        <v>0</v>
      </c>
      <c r="P403">
        <v>10518.61</v>
      </c>
      <c r="Q403">
        <v>0</v>
      </c>
      <c r="R403">
        <v>5.5401027132507517E-3</v>
      </c>
      <c r="S403">
        <v>4730202.95</v>
      </c>
      <c r="T403">
        <v>0</v>
      </c>
      <c r="U403">
        <v>4730202.95</v>
      </c>
      <c r="V403">
        <v>0</v>
      </c>
      <c r="W403">
        <v>0.27713932950758863</v>
      </c>
      <c r="X403">
        <v>0</v>
      </c>
      <c r="Y403">
        <v>0</v>
      </c>
      <c r="Z403">
        <v>0</v>
      </c>
      <c r="AB403">
        <v>0</v>
      </c>
      <c r="AC403">
        <v>0</v>
      </c>
      <c r="AD403">
        <v>0</v>
      </c>
      <c r="AE403">
        <v>0</v>
      </c>
      <c r="AG403">
        <v>0</v>
      </c>
      <c r="AH403">
        <v>7929533.9400000004</v>
      </c>
      <c r="AI403">
        <v>0</v>
      </c>
      <c r="AJ403">
        <v>7929533.9400000004</v>
      </c>
      <c r="AK403">
        <v>0</v>
      </c>
      <c r="AL403">
        <v>0.30728202234872221</v>
      </c>
      <c r="AM403">
        <v>118925</v>
      </c>
      <c r="AN403">
        <v>0</v>
      </c>
      <c r="AO403">
        <v>118925</v>
      </c>
      <c r="AP403">
        <v>0</v>
      </c>
      <c r="AQ403">
        <v>0.11287212801087854</v>
      </c>
      <c r="AR403">
        <v>62551.28</v>
      </c>
      <c r="AS403">
        <v>0</v>
      </c>
      <c r="AT403">
        <v>62551.28</v>
      </c>
      <c r="AU403">
        <v>0</v>
      </c>
      <c r="AV403">
        <v>4.7978457803699623E-2</v>
      </c>
      <c r="AW403">
        <v>39121992.189999998</v>
      </c>
      <c r="AX403">
        <v>0</v>
      </c>
      <c r="AY403">
        <v>39121992.189999998</v>
      </c>
      <c r="AZ403">
        <v>0</v>
      </c>
      <c r="BA403">
        <v>1.5690049803570207</v>
      </c>
      <c r="BB403">
        <v>0</v>
      </c>
      <c r="BC403">
        <v>0</v>
      </c>
      <c r="BD403">
        <v>0</v>
      </c>
      <c r="BF403">
        <v>0</v>
      </c>
      <c r="BG403">
        <v>2005657.23</v>
      </c>
      <c r="BH403">
        <v>0</v>
      </c>
      <c r="BI403">
        <v>2005657.23</v>
      </c>
      <c r="BJ403">
        <v>0</v>
      </c>
      <c r="BK403">
        <v>1.114183061713454</v>
      </c>
      <c r="BL403">
        <v>17278707.960000001</v>
      </c>
      <c r="BM403">
        <v>0</v>
      </c>
      <c r="BN403">
        <v>17278707.960000001</v>
      </c>
      <c r="BO403">
        <v>0</v>
      </c>
      <c r="BP403">
        <v>2.2037507910693352</v>
      </c>
      <c r="BQ403">
        <v>16</v>
      </c>
    </row>
    <row r="404" spans="1:69" x14ac:dyDescent="0.25">
      <c r="A404">
        <v>17</v>
      </c>
      <c r="B404" t="s">
        <v>102</v>
      </c>
      <c r="C404" t="s">
        <v>103</v>
      </c>
      <c r="D404" t="s">
        <v>104</v>
      </c>
      <c r="E404" t="s">
        <v>123</v>
      </c>
      <c r="F404" t="s">
        <v>70</v>
      </c>
      <c r="G404" t="s">
        <v>70</v>
      </c>
      <c r="H404" t="s">
        <v>33</v>
      </c>
      <c r="I404">
        <v>64316599.18</v>
      </c>
      <c r="J404">
        <v>2685456.43</v>
      </c>
      <c r="K404">
        <v>67002055.609999999</v>
      </c>
      <c r="L404">
        <v>4.0080209562991351</v>
      </c>
      <c r="M404">
        <v>0.5955144410249763</v>
      </c>
      <c r="N404">
        <v>85422.55</v>
      </c>
      <c r="O404">
        <v>5603.45</v>
      </c>
      <c r="P404">
        <v>91026</v>
      </c>
      <c r="Q404">
        <v>6.155878540197306</v>
      </c>
      <c r="R404">
        <v>4.7942968659962004E-2</v>
      </c>
      <c r="S404">
        <v>206502.7</v>
      </c>
      <c r="T404">
        <v>0</v>
      </c>
      <c r="U404">
        <v>206502.7</v>
      </c>
      <c r="V404">
        <v>0</v>
      </c>
      <c r="W404">
        <v>1.209885081558852E-2</v>
      </c>
      <c r="X404">
        <v>0</v>
      </c>
      <c r="Y404">
        <v>2636041.89</v>
      </c>
      <c r="Z404">
        <v>2636041.89</v>
      </c>
      <c r="AA404">
        <v>100</v>
      </c>
      <c r="AB404">
        <v>8.9857816355761538E-2</v>
      </c>
      <c r="AC404">
        <v>259238.63</v>
      </c>
      <c r="AD404">
        <v>0</v>
      </c>
      <c r="AE404">
        <v>259238.63</v>
      </c>
      <c r="AF404">
        <v>0</v>
      </c>
      <c r="AG404">
        <v>0.10677149837179757</v>
      </c>
      <c r="AH404">
        <v>5693641.7999999998</v>
      </c>
      <c r="AI404">
        <v>43811.040000000001</v>
      </c>
      <c r="AJ404">
        <v>5737452.8399999999</v>
      </c>
      <c r="AK404">
        <v>0.76359738758218709</v>
      </c>
      <c r="AL404">
        <v>0.22233540144297806</v>
      </c>
      <c r="AM404">
        <v>4680387.33</v>
      </c>
      <c r="AN404">
        <v>0</v>
      </c>
      <c r="AO404">
        <v>4680387.33</v>
      </c>
      <c r="AP404">
        <v>0</v>
      </c>
      <c r="AQ404">
        <v>4.4421717708829425</v>
      </c>
      <c r="AR404">
        <v>628075.38</v>
      </c>
      <c r="AS404">
        <v>0</v>
      </c>
      <c r="AT404">
        <v>628075.38</v>
      </c>
      <c r="AU404">
        <v>0</v>
      </c>
      <c r="AV404">
        <v>0.48175014351221279</v>
      </c>
      <c r="AW404">
        <v>37909888.890000001</v>
      </c>
      <c r="AX404">
        <v>0.05</v>
      </c>
      <c r="AY404">
        <v>37909888.939999998</v>
      </c>
      <c r="AZ404">
        <v>1.3189170793703729E-7</v>
      </c>
      <c r="BA404">
        <v>1.5203930378281061</v>
      </c>
      <c r="BB404">
        <v>0</v>
      </c>
      <c r="BC404">
        <v>0</v>
      </c>
      <c r="BD404">
        <v>0</v>
      </c>
      <c r="BF404">
        <v>0</v>
      </c>
      <c r="BG404">
        <v>7362236.8600000003</v>
      </c>
      <c r="BH404">
        <v>0</v>
      </c>
      <c r="BI404">
        <v>7362236.8600000003</v>
      </c>
      <c r="BJ404">
        <v>0</v>
      </c>
      <c r="BK404">
        <v>4.089871132035082</v>
      </c>
      <c r="BL404">
        <v>7491205.04</v>
      </c>
      <c r="BM404">
        <v>0</v>
      </c>
      <c r="BN404">
        <v>7491205.04</v>
      </c>
      <c r="BO404">
        <v>0</v>
      </c>
      <c r="BP404">
        <v>0.95543885984878885</v>
      </c>
      <c r="BQ404">
        <v>17</v>
      </c>
    </row>
    <row r="405" spans="1:69" x14ac:dyDescent="0.25">
      <c r="A405">
        <v>18</v>
      </c>
      <c r="B405" t="s">
        <v>102</v>
      </c>
      <c r="C405" t="s">
        <v>103</v>
      </c>
      <c r="D405" t="s">
        <v>104</v>
      </c>
      <c r="E405" t="s">
        <v>123</v>
      </c>
      <c r="F405" t="s">
        <v>70</v>
      </c>
      <c r="G405" t="s">
        <v>70</v>
      </c>
      <c r="H405" t="s">
        <v>35</v>
      </c>
      <c r="I405">
        <v>0</v>
      </c>
      <c r="J405">
        <v>65578863.530000001</v>
      </c>
      <c r="K405">
        <v>65578863.530000001</v>
      </c>
      <c r="L405">
        <v>100</v>
      </c>
      <c r="M405">
        <v>0.58286510619074949</v>
      </c>
      <c r="N405">
        <v>0</v>
      </c>
      <c r="O405">
        <v>0</v>
      </c>
      <c r="P405">
        <v>0</v>
      </c>
      <c r="R405">
        <v>0</v>
      </c>
      <c r="S405">
        <v>0</v>
      </c>
      <c r="T405">
        <v>0</v>
      </c>
      <c r="U405">
        <v>0</v>
      </c>
      <c r="W405">
        <v>0</v>
      </c>
      <c r="X405">
        <v>0</v>
      </c>
      <c r="Y405">
        <v>65578863.530000001</v>
      </c>
      <c r="Z405">
        <v>65578863.530000001</v>
      </c>
      <c r="AA405">
        <v>100</v>
      </c>
      <c r="AB405">
        <v>2.235462758863171</v>
      </c>
      <c r="AC405">
        <v>0</v>
      </c>
      <c r="AD405">
        <v>0</v>
      </c>
      <c r="AE405">
        <v>0</v>
      </c>
      <c r="AG405">
        <v>0</v>
      </c>
      <c r="AH405">
        <v>0</v>
      </c>
      <c r="AI405">
        <v>0</v>
      </c>
      <c r="AJ405">
        <v>0</v>
      </c>
      <c r="AL405">
        <v>0</v>
      </c>
      <c r="AM405">
        <v>0</v>
      </c>
      <c r="AN405">
        <v>0</v>
      </c>
      <c r="AO405">
        <v>0</v>
      </c>
      <c r="AQ405">
        <v>0</v>
      </c>
      <c r="AR405">
        <v>0</v>
      </c>
      <c r="AS405">
        <v>0</v>
      </c>
      <c r="AT405">
        <v>0</v>
      </c>
      <c r="AV405">
        <v>0</v>
      </c>
      <c r="AW405">
        <v>0</v>
      </c>
      <c r="AX405">
        <v>0</v>
      </c>
      <c r="AY405">
        <v>0</v>
      </c>
      <c r="BA405">
        <v>0</v>
      </c>
      <c r="BB405">
        <v>0</v>
      </c>
      <c r="BC405">
        <v>0</v>
      </c>
      <c r="BD405">
        <v>0</v>
      </c>
      <c r="BF405">
        <v>0</v>
      </c>
      <c r="BG405">
        <v>0</v>
      </c>
      <c r="BH405">
        <v>0</v>
      </c>
      <c r="BI405">
        <v>0</v>
      </c>
      <c r="BK405">
        <v>0</v>
      </c>
      <c r="BL405">
        <v>0</v>
      </c>
      <c r="BM405">
        <v>0</v>
      </c>
      <c r="BN405">
        <v>0</v>
      </c>
      <c r="BP405">
        <v>0</v>
      </c>
      <c r="BQ405">
        <v>18</v>
      </c>
    </row>
    <row r="406" spans="1:69" x14ac:dyDescent="0.25">
      <c r="A406">
        <v>19</v>
      </c>
      <c r="B406" t="s">
        <v>102</v>
      </c>
      <c r="C406" t="s">
        <v>103</v>
      </c>
      <c r="D406" t="s">
        <v>104</v>
      </c>
      <c r="E406" t="s">
        <v>123</v>
      </c>
      <c r="F406" t="s">
        <v>70</v>
      </c>
      <c r="G406" t="s">
        <v>70</v>
      </c>
      <c r="H406" t="s">
        <v>37</v>
      </c>
      <c r="I406">
        <v>60020664.370000005</v>
      </c>
      <c r="J406">
        <v>0</v>
      </c>
      <c r="K406">
        <v>60020664.370000005</v>
      </c>
      <c r="L406">
        <v>0</v>
      </c>
      <c r="M406">
        <v>0.53346381789088904</v>
      </c>
      <c r="N406">
        <v>0</v>
      </c>
      <c r="O406">
        <v>0</v>
      </c>
      <c r="P406">
        <v>0</v>
      </c>
      <c r="R406">
        <v>0</v>
      </c>
      <c r="S406">
        <v>56483377.490000002</v>
      </c>
      <c r="T406">
        <v>0</v>
      </c>
      <c r="U406">
        <v>56483377.490000002</v>
      </c>
      <c r="V406">
        <v>0</v>
      </c>
      <c r="W406">
        <v>3.3093221435462139</v>
      </c>
      <c r="X406">
        <v>0</v>
      </c>
      <c r="Y406">
        <v>0</v>
      </c>
      <c r="Z406">
        <v>0</v>
      </c>
      <c r="AB406">
        <v>0</v>
      </c>
      <c r="AC406">
        <v>0</v>
      </c>
      <c r="AD406">
        <v>0</v>
      </c>
      <c r="AE406">
        <v>0</v>
      </c>
      <c r="AG406">
        <v>0</v>
      </c>
      <c r="AH406">
        <v>0</v>
      </c>
      <c r="AI406">
        <v>0</v>
      </c>
      <c r="AJ406">
        <v>0</v>
      </c>
      <c r="AL406">
        <v>0</v>
      </c>
      <c r="AM406">
        <v>0</v>
      </c>
      <c r="AN406">
        <v>0</v>
      </c>
      <c r="AO406">
        <v>0</v>
      </c>
      <c r="AQ406">
        <v>0</v>
      </c>
      <c r="AR406">
        <v>0</v>
      </c>
      <c r="AS406">
        <v>0</v>
      </c>
      <c r="AT406">
        <v>0</v>
      </c>
      <c r="AV406">
        <v>0</v>
      </c>
      <c r="AW406">
        <v>0</v>
      </c>
      <c r="AX406">
        <v>0</v>
      </c>
      <c r="AY406">
        <v>0</v>
      </c>
      <c r="BA406">
        <v>0</v>
      </c>
      <c r="BB406">
        <v>0</v>
      </c>
      <c r="BC406">
        <v>0</v>
      </c>
      <c r="BD406">
        <v>0</v>
      </c>
      <c r="BF406">
        <v>0</v>
      </c>
      <c r="BG406">
        <v>3537286.88</v>
      </c>
      <c r="BH406">
        <v>0</v>
      </c>
      <c r="BI406">
        <v>3537286.88</v>
      </c>
      <c r="BJ406">
        <v>0</v>
      </c>
      <c r="BK406">
        <v>1.9650342377382357</v>
      </c>
      <c r="BL406">
        <v>0</v>
      </c>
      <c r="BM406">
        <v>0</v>
      </c>
      <c r="BN406">
        <v>0</v>
      </c>
      <c r="BP406">
        <v>0</v>
      </c>
      <c r="BQ406">
        <v>19</v>
      </c>
    </row>
    <row r="407" spans="1:69" x14ac:dyDescent="0.25">
      <c r="A407">
        <v>20</v>
      </c>
      <c r="B407" t="s">
        <v>102</v>
      </c>
      <c r="C407" t="s">
        <v>103</v>
      </c>
      <c r="D407" t="s">
        <v>104</v>
      </c>
      <c r="E407" t="s">
        <v>123</v>
      </c>
      <c r="F407" t="s">
        <v>70</v>
      </c>
      <c r="G407" t="s">
        <v>70</v>
      </c>
      <c r="H407" t="s">
        <v>34</v>
      </c>
      <c r="I407">
        <v>58030447.719999999</v>
      </c>
      <c r="J407">
        <v>0</v>
      </c>
      <c r="K407">
        <v>58030447.719999999</v>
      </c>
      <c r="L407">
        <v>0</v>
      </c>
      <c r="M407">
        <v>0.51577476723336779</v>
      </c>
      <c r="N407">
        <v>0</v>
      </c>
      <c r="O407">
        <v>0</v>
      </c>
      <c r="P407">
        <v>0</v>
      </c>
      <c r="R407">
        <v>0</v>
      </c>
      <c r="S407">
        <v>0</v>
      </c>
      <c r="T407">
        <v>0</v>
      </c>
      <c r="U407">
        <v>0</v>
      </c>
      <c r="W407">
        <v>0</v>
      </c>
      <c r="X407">
        <v>0</v>
      </c>
      <c r="Y407">
        <v>0</v>
      </c>
      <c r="Z407">
        <v>0</v>
      </c>
      <c r="AB407">
        <v>0</v>
      </c>
      <c r="AC407">
        <v>0</v>
      </c>
      <c r="AD407">
        <v>0</v>
      </c>
      <c r="AE407">
        <v>0</v>
      </c>
      <c r="AG407">
        <v>0</v>
      </c>
      <c r="AH407">
        <v>0</v>
      </c>
      <c r="AI407">
        <v>0</v>
      </c>
      <c r="AJ407">
        <v>0</v>
      </c>
      <c r="AL407">
        <v>0</v>
      </c>
      <c r="AM407">
        <v>0</v>
      </c>
      <c r="AN407">
        <v>0</v>
      </c>
      <c r="AO407">
        <v>0</v>
      </c>
      <c r="AQ407">
        <v>0</v>
      </c>
      <c r="AR407">
        <v>30172.41</v>
      </c>
      <c r="AS407">
        <v>0</v>
      </c>
      <c r="AT407">
        <v>30172.41</v>
      </c>
      <c r="AU407">
        <v>0</v>
      </c>
      <c r="AV407">
        <v>2.3143022812977202E-2</v>
      </c>
      <c r="AW407">
        <v>58000275.310000002</v>
      </c>
      <c r="AX407">
        <v>0</v>
      </c>
      <c r="AY407">
        <v>58000275.310000002</v>
      </c>
      <c r="AZ407">
        <v>0</v>
      </c>
      <c r="BA407">
        <v>2.3261269615694475</v>
      </c>
      <c r="BB407">
        <v>0</v>
      </c>
      <c r="BC407">
        <v>0</v>
      </c>
      <c r="BD407">
        <v>0</v>
      </c>
      <c r="BF407">
        <v>0</v>
      </c>
      <c r="BG407">
        <v>0</v>
      </c>
      <c r="BH407">
        <v>0</v>
      </c>
      <c r="BI407">
        <v>0</v>
      </c>
      <c r="BK407">
        <v>0</v>
      </c>
      <c r="BL407">
        <v>0</v>
      </c>
      <c r="BM407">
        <v>0</v>
      </c>
      <c r="BN407">
        <v>0</v>
      </c>
      <c r="BP407">
        <v>0</v>
      </c>
      <c r="BQ407">
        <v>20</v>
      </c>
    </row>
    <row r="408" spans="1:69" x14ac:dyDescent="0.25">
      <c r="A408">
        <v>21</v>
      </c>
      <c r="B408" t="s">
        <v>102</v>
      </c>
      <c r="C408" t="s">
        <v>103</v>
      </c>
      <c r="D408" t="s">
        <v>104</v>
      </c>
      <c r="E408" t="s">
        <v>123</v>
      </c>
      <c r="F408" t="s">
        <v>70</v>
      </c>
      <c r="G408" t="s">
        <v>70</v>
      </c>
      <c r="H408" t="s">
        <v>36</v>
      </c>
      <c r="I408">
        <v>483237.46</v>
      </c>
      <c r="J408">
        <v>47475747.369999997</v>
      </c>
      <c r="K408">
        <v>47958984.829999998</v>
      </c>
      <c r="L408">
        <v>98.992394310027777</v>
      </c>
      <c r="M408">
        <v>0.42625957939863823</v>
      </c>
      <c r="N408">
        <v>0</v>
      </c>
      <c r="O408">
        <v>0</v>
      </c>
      <c r="P408">
        <v>0</v>
      </c>
      <c r="R408">
        <v>0</v>
      </c>
      <c r="S408">
        <v>483237.46</v>
      </c>
      <c r="T408">
        <v>0</v>
      </c>
      <c r="U408">
        <v>483237.46</v>
      </c>
      <c r="V408">
        <v>0</v>
      </c>
      <c r="W408">
        <v>2.8312549603680362E-2</v>
      </c>
      <c r="X408">
        <v>0</v>
      </c>
      <c r="Y408">
        <v>47475747.369999997</v>
      </c>
      <c r="Z408">
        <v>47475747.369999997</v>
      </c>
      <c r="AA408">
        <v>100</v>
      </c>
      <c r="AB408">
        <v>1.6183608480235452</v>
      </c>
      <c r="AC408">
        <v>0</v>
      </c>
      <c r="AD408">
        <v>0</v>
      </c>
      <c r="AE408">
        <v>0</v>
      </c>
      <c r="AG408">
        <v>0</v>
      </c>
      <c r="AH408">
        <v>0</v>
      </c>
      <c r="AI408">
        <v>0</v>
      </c>
      <c r="AJ408">
        <v>0</v>
      </c>
      <c r="AL408">
        <v>0</v>
      </c>
      <c r="AM408">
        <v>0</v>
      </c>
      <c r="AN408">
        <v>0</v>
      </c>
      <c r="AO408">
        <v>0</v>
      </c>
      <c r="AQ408">
        <v>0</v>
      </c>
      <c r="AR408">
        <v>0</v>
      </c>
      <c r="AS408">
        <v>0</v>
      </c>
      <c r="AT408">
        <v>0</v>
      </c>
      <c r="AV408">
        <v>0</v>
      </c>
      <c r="AW408">
        <v>0</v>
      </c>
      <c r="AX408">
        <v>0</v>
      </c>
      <c r="AY408">
        <v>0</v>
      </c>
      <c r="BA408">
        <v>0</v>
      </c>
      <c r="BB408">
        <v>0</v>
      </c>
      <c r="BC408">
        <v>0</v>
      </c>
      <c r="BD408">
        <v>0</v>
      </c>
      <c r="BF408">
        <v>0</v>
      </c>
      <c r="BG408">
        <v>0</v>
      </c>
      <c r="BH408">
        <v>0</v>
      </c>
      <c r="BI408">
        <v>0</v>
      </c>
      <c r="BK408">
        <v>0</v>
      </c>
      <c r="BL408">
        <v>0</v>
      </c>
      <c r="BM408">
        <v>0</v>
      </c>
      <c r="BN408">
        <v>0</v>
      </c>
      <c r="BP408">
        <v>0</v>
      </c>
      <c r="BQ408">
        <v>21</v>
      </c>
    </row>
    <row r="409" spans="1:69" x14ac:dyDescent="0.25">
      <c r="A409">
        <v>22</v>
      </c>
      <c r="B409" t="s">
        <v>102</v>
      </c>
      <c r="C409" t="s">
        <v>103</v>
      </c>
      <c r="D409" t="s">
        <v>104</v>
      </c>
      <c r="E409" t="s">
        <v>123</v>
      </c>
      <c r="F409" t="s">
        <v>70</v>
      </c>
      <c r="G409" t="s">
        <v>70</v>
      </c>
      <c r="H409" t="s">
        <v>829</v>
      </c>
      <c r="I409">
        <v>24490473.280000001</v>
      </c>
      <c r="J409">
        <v>18183220.949999999</v>
      </c>
      <c r="K409">
        <v>42673694.229999989</v>
      </c>
      <c r="L409">
        <v>42.609905887212904</v>
      </c>
      <c r="M409">
        <v>0.3792839030756</v>
      </c>
      <c r="N409">
        <v>0</v>
      </c>
      <c r="O409">
        <v>0</v>
      </c>
      <c r="P409">
        <v>0</v>
      </c>
      <c r="R409">
        <v>0</v>
      </c>
      <c r="S409">
        <v>0</v>
      </c>
      <c r="T409">
        <v>18161193.75</v>
      </c>
      <c r="U409">
        <v>18161193.75</v>
      </c>
      <c r="V409">
        <v>100</v>
      </c>
      <c r="W409">
        <v>1.0640518202146927</v>
      </c>
      <c r="X409">
        <v>399912.12</v>
      </c>
      <c r="Y409">
        <v>2400</v>
      </c>
      <c r="Z409">
        <v>402312.12</v>
      </c>
      <c r="AA409">
        <v>0.59655175190844367</v>
      </c>
      <c r="AB409">
        <v>1.3714079709354352E-2</v>
      </c>
      <c r="AC409">
        <v>0</v>
      </c>
      <c r="AD409">
        <v>0</v>
      </c>
      <c r="AE409">
        <v>0</v>
      </c>
      <c r="AG409">
        <v>0</v>
      </c>
      <c r="AH409">
        <v>274690.81</v>
      </c>
      <c r="AI409">
        <v>0</v>
      </c>
      <c r="AJ409">
        <v>274690.81</v>
      </c>
      <c r="AK409">
        <v>0</v>
      </c>
      <c r="AL409">
        <v>1.064470475264888E-2</v>
      </c>
      <c r="AM409">
        <v>2140.5</v>
      </c>
      <c r="AN409">
        <v>0</v>
      </c>
      <c r="AO409">
        <v>2140.5</v>
      </c>
      <c r="AP409">
        <v>0</v>
      </c>
      <c r="AQ409">
        <v>2.0315559386780368E-3</v>
      </c>
      <c r="AR409">
        <v>24729.22</v>
      </c>
      <c r="AS409">
        <v>0</v>
      </c>
      <c r="AT409">
        <v>24729.22</v>
      </c>
      <c r="AU409">
        <v>0</v>
      </c>
      <c r="AV409">
        <v>1.8967954585236382E-2</v>
      </c>
      <c r="AW409">
        <v>1633439.65</v>
      </c>
      <c r="AX409">
        <v>0</v>
      </c>
      <c r="AY409">
        <v>1633439.65</v>
      </c>
      <c r="AZ409">
        <v>0</v>
      </c>
      <c r="BA409">
        <v>6.5509827145707758E-2</v>
      </c>
      <c r="BB409">
        <v>0</v>
      </c>
      <c r="BC409">
        <v>0</v>
      </c>
      <c r="BD409">
        <v>0</v>
      </c>
      <c r="BF409">
        <v>0</v>
      </c>
      <c r="BG409">
        <v>20924029.899999999</v>
      </c>
      <c r="BH409">
        <v>19627.2</v>
      </c>
      <c r="BI409">
        <v>20943657.099999998</v>
      </c>
      <c r="BJ409">
        <v>9.3714292142416722E-2</v>
      </c>
      <c r="BK409">
        <v>11.634624123262935</v>
      </c>
      <c r="BL409">
        <v>1231531.08</v>
      </c>
      <c r="BM409">
        <v>0</v>
      </c>
      <c r="BN409">
        <v>1231531.08</v>
      </c>
      <c r="BO409">
        <v>0</v>
      </c>
      <c r="BP409">
        <v>0.15707121146206773</v>
      </c>
      <c r="BQ409">
        <v>22</v>
      </c>
    </row>
    <row r="410" spans="1:69" x14ac:dyDescent="0.25">
      <c r="A410">
        <v>23</v>
      </c>
      <c r="B410" t="s">
        <v>102</v>
      </c>
      <c r="C410" t="s">
        <v>103</v>
      </c>
      <c r="D410" t="s">
        <v>104</v>
      </c>
      <c r="E410" t="s">
        <v>123</v>
      </c>
      <c r="F410" t="s">
        <v>70</v>
      </c>
      <c r="G410" t="s">
        <v>70</v>
      </c>
      <c r="H410" t="s">
        <v>41</v>
      </c>
      <c r="I410">
        <v>33536247.399999999</v>
      </c>
      <c r="J410">
        <v>1042194.6700000002</v>
      </c>
      <c r="K410">
        <v>34578442.069999993</v>
      </c>
      <c r="L410">
        <v>3.0140012320109721</v>
      </c>
      <c r="M410">
        <v>0.30733328124573595</v>
      </c>
      <c r="N410">
        <v>0</v>
      </c>
      <c r="O410">
        <v>0</v>
      </c>
      <c r="P410">
        <v>0</v>
      </c>
      <c r="R410">
        <v>0</v>
      </c>
      <c r="S410">
        <v>25878399.32</v>
      </c>
      <c r="T410">
        <v>0</v>
      </c>
      <c r="U410">
        <v>25878399.32</v>
      </c>
      <c r="V410">
        <v>0</v>
      </c>
      <c r="W410">
        <v>1.5161975737794586</v>
      </c>
      <c r="X410">
        <v>0</v>
      </c>
      <c r="Y410">
        <v>506334.84</v>
      </c>
      <c r="Z410">
        <v>506334.84</v>
      </c>
      <c r="AA410">
        <v>100</v>
      </c>
      <c r="AB410">
        <v>1.7260022778789717E-2</v>
      </c>
      <c r="AC410">
        <v>0</v>
      </c>
      <c r="AD410">
        <v>0</v>
      </c>
      <c r="AE410">
        <v>0</v>
      </c>
      <c r="AG410">
        <v>0</v>
      </c>
      <c r="AH410">
        <v>7007843.8600000003</v>
      </c>
      <c r="AI410">
        <v>468605.27</v>
      </c>
      <c r="AJ410">
        <v>7476449.1300000008</v>
      </c>
      <c r="AK410">
        <v>6.2677517341711644</v>
      </c>
      <c r="AL410">
        <v>0.2897242670297146</v>
      </c>
      <c r="AM410">
        <v>0</v>
      </c>
      <c r="AN410">
        <v>0</v>
      </c>
      <c r="AO410">
        <v>0</v>
      </c>
      <c r="AQ410">
        <v>0</v>
      </c>
      <c r="AR410">
        <v>0</v>
      </c>
      <c r="AS410">
        <v>0</v>
      </c>
      <c r="AT410">
        <v>0</v>
      </c>
      <c r="AV410">
        <v>0</v>
      </c>
      <c r="AW410">
        <v>0</v>
      </c>
      <c r="AX410">
        <v>60466.91</v>
      </c>
      <c r="AY410">
        <v>60466.91</v>
      </c>
      <c r="AZ410">
        <v>100</v>
      </c>
      <c r="BA410">
        <v>2.4250524481483401E-3</v>
      </c>
      <c r="BB410">
        <v>0</v>
      </c>
      <c r="BC410">
        <v>0</v>
      </c>
      <c r="BD410">
        <v>0</v>
      </c>
      <c r="BF410">
        <v>0</v>
      </c>
      <c r="BG410">
        <v>0</v>
      </c>
      <c r="BH410">
        <v>0</v>
      </c>
      <c r="BI410">
        <v>0</v>
      </c>
      <c r="BK410">
        <v>0</v>
      </c>
      <c r="BL410">
        <v>650004.22</v>
      </c>
      <c r="BM410">
        <v>6787.65</v>
      </c>
      <c r="BN410">
        <v>656791.87</v>
      </c>
      <c r="BO410">
        <v>1.0334552405467503</v>
      </c>
      <c r="BP410">
        <v>8.3768161741672731E-2</v>
      </c>
      <c r="BQ410">
        <v>23</v>
      </c>
    </row>
    <row r="411" spans="1:69" x14ac:dyDescent="0.25">
      <c r="A411">
        <v>24</v>
      </c>
      <c r="B411" t="s">
        <v>102</v>
      </c>
      <c r="C411" t="s">
        <v>103</v>
      </c>
      <c r="D411" t="s">
        <v>104</v>
      </c>
      <c r="E411" t="s">
        <v>123</v>
      </c>
      <c r="F411" t="s">
        <v>70</v>
      </c>
      <c r="G411" t="s">
        <v>70</v>
      </c>
      <c r="H411" t="s">
        <v>38</v>
      </c>
      <c r="I411">
        <v>2326026.25</v>
      </c>
      <c r="J411">
        <v>25720884.030000001</v>
      </c>
      <c r="K411">
        <v>28046910.280000001</v>
      </c>
      <c r="L411">
        <v>91.706657785907097</v>
      </c>
      <c r="M411">
        <v>0.24928101004977304</v>
      </c>
      <c r="N411">
        <v>0</v>
      </c>
      <c r="O411">
        <v>0</v>
      </c>
      <c r="P411">
        <v>0</v>
      </c>
      <c r="R411">
        <v>0</v>
      </c>
      <c r="S411">
        <v>2326026.25</v>
      </c>
      <c r="T411">
        <v>0</v>
      </c>
      <c r="U411">
        <v>2326026.25</v>
      </c>
      <c r="V411">
        <v>0</v>
      </c>
      <c r="W411">
        <v>0.13628027426223874</v>
      </c>
      <c r="X411">
        <v>0</v>
      </c>
      <c r="Y411">
        <v>0</v>
      </c>
      <c r="Z411">
        <v>0</v>
      </c>
      <c r="AB411">
        <v>0</v>
      </c>
      <c r="AC411">
        <v>0</v>
      </c>
      <c r="AD411">
        <v>0</v>
      </c>
      <c r="AE411">
        <v>0</v>
      </c>
      <c r="AG411">
        <v>0</v>
      </c>
      <c r="AH411">
        <v>0</v>
      </c>
      <c r="AI411">
        <v>0</v>
      </c>
      <c r="AJ411">
        <v>0</v>
      </c>
      <c r="AL411">
        <v>0</v>
      </c>
      <c r="AM411">
        <v>0</v>
      </c>
      <c r="AN411">
        <v>0</v>
      </c>
      <c r="AO411">
        <v>0</v>
      </c>
      <c r="AQ411">
        <v>0</v>
      </c>
      <c r="AR411">
        <v>0</v>
      </c>
      <c r="AS411">
        <v>0</v>
      </c>
      <c r="AT411">
        <v>0</v>
      </c>
      <c r="AV411">
        <v>0</v>
      </c>
      <c r="AW411">
        <v>0</v>
      </c>
      <c r="AX411">
        <v>0</v>
      </c>
      <c r="AY411">
        <v>0</v>
      </c>
      <c r="BA411">
        <v>0</v>
      </c>
      <c r="BB411">
        <v>0</v>
      </c>
      <c r="BC411">
        <v>25720884.030000001</v>
      </c>
      <c r="BD411">
        <v>25720884.030000001</v>
      </c>
      <c r="BE411">
        <v>100</v>
      </c>
      <c r="BF411">
        <v>100</v>
      </c>
      <c r="BG411">
        <v>0</v>
      </c>
      <c r="BH411">
        <v>0</v>
      </c>
      <c r="BI411">
        <v>0</v>
      </c>
      <c r="BK411">
        <v>0</v>
      </c>
      <c r="BL411">
        <v>0</v>
      </c>
      <c r="BM411">
        <v>0</v>
      </c>
      <c r="BN411">
        <v>0</v>
      </c>
      <c r="BP411">
        <v>0</v>
      </c>
      <c r="BQ411">
        <v>24</v>
      </c>
    </row>
    <row r="412" spans="1:69" x14ac:dyDescent="0.25">
      <c r="A412">
        <v>25</v>
      </c>
      <c r="B412" t="s">
        <v>102</v>
      </c>
      <c r="C412" t="s">
        <v>103</v>
      </c>
      <c r="D412" t="s">
        <v>104</v>
      </c>
      <c r="E412" t="s">
        <v>123</v>
      </c>
      <c r="F412" t="s">
        <v>70</v>
      </c>
      <c r="G412" t="s">
        <v>70</v>
      </c>
      <c r="H412" t="s">
        <v>40</v>
      </c>
      <c r="I412">
        <v>22978644.859999999</v>
      </c>
      <c r="J412">
        <v>0</v>
      </c>
      <c r="K412">
        <v>22978644.859999999</v>
      </c>
      <c r="L412">
        <v>0</v>
      </c>
      <c r="M412">
        <v>0.20423425407969129</v>
      </c>
      <c r="N412">
        <v>0</v>
      </c>
      <c r="O412">
        <v>0</v>
      </c>
      <c r="P412">
        <v>0</v>
      </c>
      <c r="R412">
        <v>0</v>
      </c>
      <c r="S412">
        <v>2844.82</v>
      </c>
      <c r="T412">
        <v>0</v>
      </c>
      <c r="U412">
        <v>2844.82</v>
      </c>
      <c r="V412">
        <v>0</v>
      </c>
      <c r="W412">
        <v>1.6667604238202472E-4</v>
      </c>
      <c r="X412">
        <v>0</v>
      </c>
      <c r="Y412">
        <v>0</v>
      </c>
      <c r="Z412">
        <v>0</v>
      </c>
      <c r="AB412">
        <v>0</v>
      </c>
      <c r="AC412">
        <v>0</v>
      </c>
      <c r="AD412">
        <v>0</v>
      </c>
      <c r="AE412">
        <v>0</v>
      </c>
      <c r="AG412">
        <v>0</v>
      </c>
      <c r="AH412">
        <v>915088.94</v>
      </c>
      <c r="AI412">
        <v>0</v>
      </c>
      <c r="AJ412">
        <v>915088.94</v>
      </c>
      <c r="AK412">
        <v>0</v>
      </c>
      <c r="AL412">
        <v>3.5461148440730235E-2</v>
      </c>
      <c r="AM412">
        <v>124712.62</v>
      </c>
      <c r="AN412">
        <v>0</v>
      </c>
      <c r="AO412">
        <v>124712.62</v>
      </c>
      <c r="AP412">
        <v>0</v>
      </c>
      <c r="AQ412">
        <v>0.11836517813085601</v>
      </c>
      <c r="AR412">
        <v>12975.09</v>
      </c>
      <c r="AS412">
        <v>0</v>
      </c>
      <c r="AT412">
        <v>12975.09</v>
      </c>
      <c r="AU412">
        <v>0</v>
      </c>
      <c r="AV412">
        <v>9.9522313222719823E-3</v>
      </c>
      <c r="AW412">
        <v>14645901.529999999</v>
      </c>
      <c r="AX412">
        <v>0</v>
      </c>
      <c r="AY412">
        <v>14645901.529999999</v>
      </c>
      <c r="AZ412">
        <v>0</v>
      </c>
      <c r="BA412">
        <v>0.58738042609860541</v>
      </c>
      <c r="BB412">
        <v>0</v>
      </c>
      <c r="BC412">
        <v>0</v>
      </c>
      <c r="BD412">
        <v>0</v>
      </c>
      <c r="BF412">
        <v>0</v>
      </c>
      <c r="BG412">
        <v>5606177.3399999999</v>
      </c>
      <c r="BH412">
        <v>0</v>
      </c>
      <c r="BI412">
        <v>5606177.3399999999</v>
      </c>
      <c r="BJ412">
        <v>0</v>
      </c>
      <c r="BK412">
        <v>3.1143446346461641</v>
      </c>
      <c r="BL412">
        <v>1670944.52</v>
      </c>
      <c r="BM412">
        <v>0</v>
      </c>
      <c r="BN412">
        <v>1670944.52</v>
      </c>
      <c r="BO412">
        <v>0</v>
      </c>
      <c r="BP412">
        <v>0.21311462155084487</v>
      </c>
      <c r="BQ412">
        <v>25</v>
      </c>
    </row>
    <row r="413" spans="1:69" x14ac:dyDescent="0.25">
      <c r="A413">
        <v>26</v>
      </c>
      <c r="B413" t="s">
        <v>102</v>
      </c>
      <c r="C413" t="s">
        <v>103</v>
      </c>
      <c r="D413" t="s">
        <v>104</v>
      </c>
      <c r="E413" t="s">
        <v>123</v>
      </c>
      <c r="F413" t="s">
        <v>70</v>
      </c>
      <c r="G413" t="s">
        <v>70</v>
      </c>
      <c r="H413" t="s">
        <v>44</v>
      </c>
      <c r="I413">
        <v>18158891.66</v>
      </c>
      <c r="J413">
        <v>2000000</v>
      </c>
      <c r="K413">
        <v>20158891.66</v>
      </c>
      <c r="L413">
        <v>9.9211803591785355</v>
      </c>
      <c r="M413">
        <v>0.17917228045159012</v>
      </c>
      <c r="N413">
        <v>91163.69</v>
      </c>
      <c r="O413">
        <v>0</v>
      </c>
      <c r="P413">
        <v>91163.69</v>
      </c>
      <c r="Q413">
        <v>0</v>
      </c>
      <c r="R413">
        <v>4.8015489339271106E-2</v>
      </c>
      <c r="S413">
        <v>164060.03</v>
      </c>
      <c r="T413">
        <v>0</v>
      </c>
      <c r="U413">
        <v>164060.03</v>
      </c>
      <c r="V413">
        <v>0</v>
      </c>
      <c r="W413">
        <v>9.6121640432351597E-3</v>
      </c>
      <c r="X413">
        <v>0</v>
      </c>
      <c r="Y413">
        <v>2000000</v>
      </c>
      <c r="Z413">
        <v>2000000</v>
      </c>
      <c r="AA413">
        <v>100</v>
      </c>
      <c r="AB413">
        <v>6.8176318970228147E-2</v>
      </c>
      <c r="AC413">
        <v>0</v>
      </c>
      <c r="AD413">
        <v>0</v>
      </c>
      <c r="AE413">
        <v>0</v>
      </c>
      <c r="AG413">
        <v>0</v>
      </c>
      <c r="AH413">
        <v>67917.67</v>
      </c>
      <c r="AI413">
        <v>0</v>
      </c>
      <c r="AJ413">
        <v>67917.67</v>
      </c>
      <c r="AK413">
        <v>0</v>
      </c>
      <c r="AL413">
        <v>2.6319174807407581E-3</v>
      </c>
      <c r="AM413">
        <v>0</v>
      </c>
      <c r="AN413">
        <v>0</v>
      </c>
      <c r="AO413">
        <v>0</v>
      </c>
      <c r="AQ413">
        <v>0</v>
      </c>
      <c r="AR413">
        <v>0</v>
      </c>
      <c r="AS413">
        <v>0</v>
      </c>
      <c r="AT413">
        <v>0</v>
      </c>
      <c r="AV413">
        <v>0</v>
      </c>
      <c r="AW413">
        <v>14479944.609999999</v>
      </c>
      <c r="AX413">
        <v>0</v>
      </c>
      <c r="AY413">
        <v>14479944.609999999</v>
      </c>
      <c r="AZ413">
        <v>0</v>
      </c>
      <c r="BA413">
        <v>0.58072464965603277</v>
      </c>
      <c r="BB413">
        <v>0</v>
      </c>
      <c r="BC413">
        <v>0</v>
      </c>
      <c r="BD413">
        <v>0</v>
      </c>
      <c r="BF413">
        <v>0</v>
      </c>
      <c r="BG413">
        <v>3355805.66</v>
      </c>
      <c r="BH413">
        <v>0</v>
      </c>
      <c r="BI413">
        <v>3355805.66</v>
      </c>
      <c r="BJ413">
        <v>0</v>
      </c>
      <c r="BK413">
        <v>1.8642177580733166</v>
      </c>
      <c r="BL413">
        <v>0</v>
      </c>
      <c r="BM413">
        <v>0</v>
      </c>
      <c r="BN413">
        <v>0</v>
      </c>
      <c r="BP413">
        <v>0</v>
      </c>
      <c r="BQ413">
        <v>26</v>
      </c>
    </row>
    <row r="414" spans="1:69" x14ac:dyDescent="0.25">
      <c r="A414">
        <v>27</v>
      </c>
      <c r="B414" t="s">
        <v>102</v>
      </c>
      <c r="C414" t="s">
        <v>103</v>
      </c>
      <c r="D414" t="s">
        <v>104</v>
      </c>
      <c r="E414" t="s">
        <v>123</v>
      </c>
      <c r="F414" t="s">
        <v>70</v>
      </c>
      <c r="G414" t="s">
        <v>70</v>
      </c>
      <c r="H414" t="s">
        <v>42</v>
      </c>
      <c r="I414">
        <v>10316123.18</v>
      </c>
      <c r="J414">
        <v>3976491.25</v>
      </c>
      <c r="K414">
        <v>14292614.43</v>
      </c>
      <c r="L414">
        <v>27.822000442783931</v>
      </c>
      <c r="M414">
        <v>0.12703279348039334</v>
      </c>
      <c r="N414">
        <v>0</v>
      </c>
      <c r="O414">
        <v>0</v>
      </c>
      <c r="P414">
        <v>0</v>
      </c>
      <c r="R414">
        <v>0</v>
      </c>
      <c r="S414">
        <v>776932.2</v>
      </c>
      <c r="T414">
        <v>3976491.25</v>
      </c>
      <c r="U414">
        <v>4753423.45</v>
      </c>
      <c r="V414">
        <v>83.655312677855363</v>
      </c>
      <c r="W414">
        <v>0.27849980259275109</v>
      </c>
      <c r="X414">
        <v>0</v>
      </c>
      <c r="Y414">
        <v>0</v>
      </c>
      <c r="Z414">
        <v>0</v>
      </c>
      <c r="AB414">
        <v>0</v>
      </c>
      <c r="AC414">
        <v>24379.31</v>
      </c>
      <c r="AD414">
        <v>0</v>
      </c>
      <c r="AE414">
        <v>24379.31</v>
      </c>
      <c r="AF414">
        <v>0</v>
      </c>
      <c r="AG414">
        <v>1.0041001443228382E-2</v>
      </c>
      <c r="AH414">
        <v>32836.910000000003</v>
      </c>
      <c r="AI414">
        <v>0</v>
      </c>
      <c r="AJ414">
        <v>32836.910000000003</v>
      </c>
      <c r="AK414">
        <v>0</v>
      </c>
      <c r="AL414">
        <v>1.2724823664079026E-3</v>
      </c>
      <c r="AM414">
        <v>0</v>
      </c>
      <c r="AN414">
        <v>0</v>
      </c>
      <c r="AO414">
        <v>0</v>
      </c>
      <c r="AQ414">
        <v>0</v>
      </c>
      <c r="AR414">
        <v>10237.07</v>
      </c>
      <c r="AS414">
        <v>0</v>
      </c>
      <c r="AT414">
        <v>10237.07</v>
      </c>
      <c r="AU414">
        <v>0</v>
      </c>
      <c r="AV414">
        <v>7.8520988064276105E-3</v>
      </c>
      <c r="AW414">
        <v>3391445.1</v>
      </c>
      <c r="AX414">
        <v>0</v>
      </c>
      <c r="AY414">
        <v>3391445.1</v>
      </c>
      <c r="AZ414">
        <v>0</v>
      </c>
      <c r="BA414">
        <v>0.13601542136874023</v>
      </c>
      <c r="BB414">
        <v>0</v>
      </c>
      <c r="BC414">
        <v>0</v>
      </c>
      <c r="BD414">
        <v>0</v>
      </c>
      <c r="BF414">
        <v>0</v>
      </c>
      <c r="BG414">
        <v>5941731.4500000002</v>
      </c>
      <c r="BH414">
        <v>0</v>
      </c>
      <c r="BI414">
        <v>5941731.4500000002</v>
      </c>
      <c r="BJ414">
        <v>0</v>
      </c>
      <c r="BK414">
        <v>3.3007517136116626</v>
      </c>
      <c r="BL414">
        <v>138561.14000000001</v>
      </c>
      <c r="BM414">
        <v>0</v>
      </c>
      <c r="BN414">
        <v>138561.14000000001</v>
      </c>
      <c r="BO414">
        <v>0</v>
      </c>
      <c r="BP414">
        <v>1.7672283286074415E-2</v>
      </c>
      <c r="BQ414">
        <v>27</v>
      </c>
    </row>
    <row r="415" spans="1:69" x14ac:dyDescent="0.25">
      <c r="A415">
        <v>28</v>
      </c>
      <c r="B415" t="s">
        <v>102</v>
      </c>
      <c r="C415" t="s">
        <v>103</v>
      </c>
      <c r="D415" t="s">
        <v>104</v>
      </c>
      <c r="E415" t="s">
        <v>123</v>
      </c>
      <c r="F415" t="s">
        <v>70</v>
      </c>
      <c r="G415" t="s">
        <v>70</v>
      </c>
      <c r="H415" t="s">
        <v>43</v>
      </c>
      <c r="I415">
        <v>11765455.780000001</v>
      </c>
      <c r="J415">
        <v>34880</v>
      </c>
      <c r="K415">
        <v>11800335.780000001</v>
      </c>
      <c r="L415">
        <v>0.29558480919769214</v>
      </c>
      <c r="M415">
        <v>0.10488141448730288</v>
      </c>
      <c r="N415">
        <v>93290.55</v>
      </c>
      <c r="O415">
        <v>0</v>
      </c>
      <c r="P415">
        <v>93290.55</v>
      </c>
      <c r="Q415">
        <v>0</v>
      </c>
      <c r="R415">
        <v>4.9135696558352759E-2</v>
      </c>
      <c r="S415">
        <v>763994.61</v>
      </c>
      <c r="T415">
        <v>0</v>
      </c>
      <c r="U415">
        <v>763994.61</v>
      </c>
      <c r="V415">
        <v>0</v>
      </c>
      <c r="W415">
        <v>4.4761917448555073E-2</v>
      </c>
      <c r="X415">
        <v>0</v>
      </c>
      <c r="Y415">
        <v>34880</v>
      </c>
      <c r="Z415">
        <v>34880</v>
      </c>
      <c r="AA415">
        <v>100</v>
      </c>
      <c r="AB415">
        <v>1.188995002840779E-3</v>
      </c>
      <c r="AC415">
        <v>10151.56</v>
      </c>
      <c r="AD415">
        <v>0</v>
      </c>
      <c r="AE415">
        <v>10151.56</v>
      </c>
      <c r="AF415">
        <v>0</v>
      </c>
      <c r="AG415">
        <v>4.1810793090952744E-3</v>
      </c>
      <c r="AH415">
        <v>0</v>
      </c>
      <c r="AI415">
        <v>0</v>
      </c>
      <c r="AJ415">
        <v>0</v>
      </c>
      <c r="AL415">
        <v>0</v>
      </c>
      <c r="AM415">
        <v>0</v>
      </c>
      <c r="AN415">
        <v>0</v>
      </c>
      <c r="AO415">
        <v>0</v>
      </c>
      <c r="AQ415">
        <v>0</v>
      </c>
      <c r="AR415">
        <v>0</v>
      </c>
      <c r="AS415">
        <v>0</v>
      </c>
      <c r="AT415">
        <v>0</v>
      </c>
      <c r="AV415">
        <v>0</v>
      </c>
      <c r="AW415">
        <v>10166813.07</v>
      </c>
      <c r="AX415">
        <v>0</v>
      </c>
      <c r="AY415">
        <v>10166813.07</v>
      </c>
      <c r="AZ415">
        <v>0</v>
      </c>
      <c r="BA415">
        <v>0.40774458171039402</v>
      </c>
      <c r="BB415">
        <v>0</v>
      </c>
      <c r="BC415">
        <v>0</v>
      </c>
      <c r="BD415">
        <v>0</v>
      </c>
      <c r="BF415">
        <v>0</v>
      </c>
      <c r="BG415">
        <v>0</v>
      </c>
      <c r="BH415">
        <v>0</v>
      </c>
      <c r="BI415">
        <v>0</v>
      </c>
      <c r="BK415">
        <v>0</v>
      </c>
      <c r="BL415">
        <v>731205.99</v>
      </c>
      <c r="BM415">
        <v>0</v>
      </c>
      <c r="BN415">
        <v>731205.99</v>
      </c>
      <c r="BO415">
        <v>0</v>
      </c>
      <c r="BP415">
        <v>9.3259043594434154E-2</v>
      </c>
      <c r="BQ415">
        <v>28</v>
      </c>
    </row>
    <row r="416" spans="1:69" x14ac:dyDescent="0.25">
      <c r="A416">
        <v>29</v>
      </c>
      <c r="B416" t="s">
        <v>102</v>
      </c>
      <c r="C416" t="s">
        <v>103</v>
      </c>
      <c r="D416" t="s">
        <v>104</v>
      </c>
      <c r="E416" t="s">
        <v>123</v>
      </c>
      <c r="F416" t="s">
        <v>70</v>
      </c>
      <c r="G416" t="s">
        <v>70</v>
      </c>
      <c r="H416" t="s">
        <v>47</v>
      </c>
      <c r="I416">
        <v>10187513.380000001</v>
      </c>
      <c r="J416">
        <v>0</v>
      </c>
      <c r="K416">
        <v>10187513.380000001</v>
      </c>
      <c r="L416">
        <v>0</v>
      </c>
      <c r="M416">
        <v>9.0546644885619018E-2</v>
      </c>
      <c r="N416">
        <v>11538.64</v>
      </c>
      <c r="O416">
        <v>0</v>
      </c>
      <c r="P416">
        <v>11538.64</v>
      </c>
      <c r="Q416">
        <v>0</v>
      </c>
      <c r="R416">
        <v>6.0773477456834745E-3</v>
      </c>
      <c r="S416">
        <v>6212.4</v>
      </c>
      <c r="T416">
        <v>0</v>
      </c>
      <c r="U416">
        <v>6212.4</v>
      </c>
      <c r="V416">
        <v>0</v>
      </c>
      <c r="W416">
        <v>3.639802327367251E-4</v>
      </c>
      <c r="X416">
        <v>0</v>
      </c>
      <c r="Y416">
        <v>0</v>
      </c>
      <c r="Z416">
        <v>0</v>
      </c>
      <c r="AB416">
        <v>0</v>
      </c>
      <c r="AC416">
        <v>7849.13</v>
      </c>
      <c r="AD416">
        <v>0</v>
      </c>
      <c r="AE416">
        <v>7849.13</v>
      </c>
      <c r="AF416">
        <v>0</v>
      </c>
      <c r="AG416">
        <v>3.2327873782353636E-3</v>
      </c>
      <c r="AH416">
        <v>3897526.18</v>
      </c>
      <c r="AI416">
        <v>0</v>
      </c>
      <c r="AJ416">
        <v>3897526.18</v>
      </c>
      <c r="AK416">
        <v>0</v>
      </c>
      <c r="AL416">
        <v>0.15103532386765844</v>
      </c>
      <c r="AM416">
        <v>338362.07</v>
      </c>
      <c r="AN416">
        <v>0</v>
      </c>
      <c r="AO416">
        <v>338362.07</v>
      </c>
      <c r="AP416">
        <v>0</v>
      </c>
      <c r="AQ416">
        <v>0.32114060861102245</v>
      </c>
      <c r="AR416">
        <v>205767.58</v>
      </c>
      <c r="AS416">
        <v>0</v>
      </c>
      <c r="AT416">
        <v>205767.58</v>
      </c>
      <c r="AU416">
        <v>0</v>
      </c>
      <c r="AV416">
        <v>0.15782908286448155</v>
      </c>
      <c r="AW416">
        <v>3884173.61</v>
      </c>
      <c r="AX416">
        <v>0</v>
      </c>
      <c r="AY416">
        <v>3884173.61</v>
      </c>
      <c r="AZ416">
        <v>0</v>
      </c>
      <c r="BA416">
        <v>0.15577651846214197</v>
      </c>
      <c r="BB416">
        <v>0</v>
      </c>
      <c r="BC416">
        <v>0</v>
      </c>
      <c r="BD416">
        <v>0</v>
      </c>
      <c r="BF416">
        <v>0</v>
      </c>
      <c r="BG416">
        <v>718343.72</v>
      </c>
      <c r="BH416">
        <v>0</v>
      </c>
      <c r="BI416">
        <v>718343.72</v>
      </c>
      <c r="BJ416">
        <v>0</v>
      </c>
      <c r="BK416">
        <v>0.39905443130590773</v>
      </c>
      <c r="BL416">
        <v>1117740.05</v>
      </c>
      <c r="BM416">
        <v>0</v>
      </c>
      <c r="BN416">
        <v>1117740.05</v>
      </c>
      <c r="BO416">
        <v>0</v>
      </c>
      <c r="BP416">
        <v>0.14255814295256938</v>
      </c>
      <c r="BQ416">
        <v>29</v>
      </c>
    </row>
    <row r="417" spans="1:69" x14ac:dyDescent="0.25">
      <c r="A417">
        <v>30</v>
      </c>
      <c r="B417" t="s">
        <v>102</v>
      </c>
      <c r="C417" t="s">
        <v>103</v>
      </c>
      <c r="D417" t="s">
        <v>104</v>
      </c>
      <c r="E417" t="s">
        <v>123</v>
      </c>
      <c r="F417" t="s">
        <v>70</v>
      </c>
      <c r="G417" t="s">
        <v>70</v>
      </c>
      <c r="H417" t="s">
        <v>46</v>
      </c>
      <c r="I417">
        <v>5763790.5300000003</v>
      </c>
      <c r="J417">
        <v>0</v>
      </c>
      <c r="K417">
        <v>5763790.5300000003</v>
      </c>
      <c r="L417">
        <v>0</v>
      </c>
      <c r="M417">
        <v>5.1228584920396322E-2</v>
      </c>
      <c r="N417">
        <v>0</v>
      </c>
      <c r="O417">
        <v>0</v>
      </c>
      <c r="P417">
        <v>0</v>
      </c>
      <c r="R417">
        <v>0</v>
      </c>
      <c r="S417">
        <v>0</v>
      </c>
      <c r="T417">
        <v>0</v>
      </c>
      <c r="U417">
        <v>0</v>
      </c>
      <c r="W417">
        <v>0</v>
      </c>
      <c r="X417">
        <v>0</v>
      </c>
      <c r="Y417">
        <v>0</v>
      </c>
      <c r="Z417">
        <v>0</v>
      </c>
      <c r="AB417">
        <v>0</v>
      </c>
      <c r="AC417">
        <v>0</v>
      </c>
      <c r="AD417">
        <v>0</v>
      </c>
      <c r="AE417">
        <v>0</v>
      </c>
      <c r="AG417">
        <v>0</v>
      </c>
      <c r="AH417">
        <v>0</v>
      </c>
      <c r="AI417">
        <v>0</v>
      </c>
      <c r="AJ417">
        <v>0</v>
      </c>
      <c r="AL417">
        <v>0</v>
      </c>
      <c r="AM417">
        <v>0</v>
      </c>
      <c r="AN417">
        <v>0</v>
      </c>
      <c r="AO417">
        <v>0</v>
      </c>
      <c r="AQ417">
        <v>0</v>
      </c>
      <c r="AR417">
        <v>0</v>
      </c>
      <c r="AS417">
        <v>0</v>
      </c>
      <c r="AT417">
        <v>0</v>
      </c>
      <c r="AV417">
        <v>0</v>
      </c>
      <c r="AW417">
        <v>5763790.5300000003</v>
      </c>
      <c r="AX417">
        <v>0</v>
      </c>
      <c r="AY417">
        <v>5763790.5300000003</v>
      </c>
      <c r="AZ417">
        <v>0</v>
      </c>
      <c r="BA417">
        <v>0.23115939503756219</v>
      </c>
      <c r="BB417">
        <v>0</v>
      </c>
      <c r="BC417">
        <v>0</v>
      </c>
      <c r="BD417">
        <v>0</v>
      </c>
      <c r="BF417">
        <v>0</v>
      </c>
      <c r="BG417">
        <v>0</v>
      </c>
      <c r="BH417">
        <v>0</v>
      </c>
      <c r="BI417">
        <v>0</v>
      </c>
      <c r="BK417">
        <v>0</v>
      </c>
      <c r="BL417">
        <v>0</v>
      </c>
      <c r="BM417">
        <v>0</v>
      </c>
      <c r="BN417">
        <v>0</v>
      </c>
      <c r="BP417">
        <v>0</v>
      </c>
      <c r="BQ417">
        <v>30</v>
      </c>
    </row>
    <row r="418" spans="1:69" x14ac:dyDescent="0.25">
      <c r="A418">
        <v>31</v>
      </c>
      <c r="B418" t="s">
        <v>102</v>
      </c>
      <c r="C418" t="s">
        <v>103</v>
      </c>
      <c r="D418" t="s">
        <v>104</v>
      </c>
      <c r="E418" t="s">
        <v>123</v>
      </c>
      <c r="F418" t="s">
        <v>70</v>
      </c>
      <c r="G418" t="s">
        <v>70</v>
      </c>
      <c r="H418" t="s">
        <v>48</v>
      </c>
      <c r="I418">
        <v>23152.92</v>
      </c>
      <c r="J418">
        <v>2995749.85</v>
      </c>
      <c r="K418">
        <v>3018902.77</v>
      </c>
      <c r="L418">
        <v>99.23306837735619</v>
      </c>
      <c r="M418">
        <v>2.6832015513819286E-2</v>
      </c>
      <c r="N418">
        <v>0</v>
      </c>
      <c r="O418">
        <v>0</v>
      </c>
      <c r="P418">
        <v>0</v>
      </c>
      <c r="R418">
        <v>0</v>
      </c>
      <c r="S418">
        <v>0</v>
      </c>
      <c r="T418">
        <v>0</v>
      </c>
      <c r="U418">
        <v>0</v>
      </c>
      <c r="W418">
        <v>0</v>
      </c>
      <c r="X418">
        <v>0</v>
      </c>
      <c r="Y418">
        <v>2995749.85</v>
      </c>
      <c r="Z418">
        <v>2995749.85</v>
      </c>
      <c r="AA418">
        <v>100</v>
      </c>
      <c r="AB418">
        <v>0.10211959866430657</v>
      </c>
      <c r="AC418">
        <v>23152.92</v>
      </c>
      <c r="AD418">
        <v>0</v>
      </c>
      <c r="AE418">
        <v>23152.92</v>
      </c>
      <c r="AF418">
        <v>0</v>
      </c>
      <c r="AG418">
        <v>9.5358934742185587E-3</v>
      </c>
      <c r="AH418">
        <v>0</v>
      </c>
      <c r="AI418">
        <v>0</v>
      </c>
      <c r="AJ418">
        <v>0</v>
      </c>
      <c r="AL418">
        <v>0</v>
      </c>
      <c r="AM418">
        <v>0</v>
      </c>
      <c r="AN418">
        <v>0</v>
      </c>
      <c r="AO418">
        <v>0</v>
      </c>
      <c r="AQ418">
        <v>0</v>
      </c>
      <c r="AR418">
        <v>0</v>
      </c>
      <c r="AS418">
        <v>0</v>
      </c>
      <c r="AT418">
        <v>0</v>
      </c>
      <c r="AV418">
        <v>0</v>
      </c>
      <c r="AW418">
        <v>0</v>
      </c>
      <c r="AX418">
        <v>0</v>
      </c>
      <c r="AY418">
        <v>0</v>
      </c>
      <c r="BA418">
        <v>0</v>
      </c>
      <c r="BB418">
        <v>0</v>
      </c>
      <c r="BC418">
        <v>0</v>
      </c>
      <c r="BD418">
        <v>0</v>
      </c>
      <c r="BF418">
        <v>0</v>
      </c>
      <c r="BG418">
        <v>0</v>
      </c>
      <c r="BH418">
        <v>0</v>
      </c>
      <c r="BI418">
        <v>0</v>
      </c>
      <c r="BK418">
        <v>0</v>
      </c>
      <c r="BL418">
        <v>0</v>
      </c>
      <c r="BM418">
        <v>0</v>
      </c>
      <c r="BN418">
        <v>0</v>
      </c>
      <c r="BP418">
        <v>0</v>
      </c>
      <c r="BQ418">
        <v>31</v>
      </c>
    </row>
    <row r="419" spans="1:69" x14ac:dyDescent="0.25">
      <c r="A419">
        <v>32</v>
      </c>
      <c r="B419" t="s">
        <v>102</v>
      </c>
      <c r="C419" t="s">
        <v>103</v>
      </c>
      <c r="D419" t="s">
        <v>104</v>
      </c>
      <c r="E419" t="s">
        <v>123</v>
      </c>
      <c r="F419" t="s">
        <v>70</v>
      </c>
      <c r="G419" t="s">
        <v>70</v>
      </c>
      <c r="H419" t="s">
        <v>45</v>
      </c>
      <c r="I419">
        <v>2112327.35</v>
      </c>
      <c r="J419">
        <v>0</v>
      </c>
      <c r="K419">
        <v>2112327.35</v>
      </c>
      <c r="L419">
        <v>0</v>
      </c>
      <c r="M419">
        <v>1.8774370870336041E-2</v>
      </c>
      <c r="N419">
        <v>0</v>
      </c>
      <c r="O419">
        <v>0</v>
      </c>
      <c r="P419">
        <v>0</v>
      </c>
      <c r="R419">
        <v>0</v>
      </c>
      <c r="S419">
        <v>0</v>
      </c>
      <c r="T419">
        <v>0</v>
      </c>
      <c r="U419">
        <v>0</v>
      </c>
      <c r="W419">
        <v>0</v>
      </c>
      <c r="X419">
        <v>0</v>
      </c>
      <c r="Y419">
        <v>0</v>
      </c>
      <c r="Z419">
        <v>0</v>
      </c>
      <c r="AB419">
        <v>0</v>
      </c>
      <c r="AC419">
        <v>0</v>
      </c>
      <c r="AD419">
        <v>0</v>
      </c>
      <c r="AE419">
        <v>0</v>
      </c>
      <c r="AG419">
        <v>0</v>
      </c>
      <c r="AH419">
        <v>0</v>
      </c>
      <c r="AI419">
        <v>0</v>
      </c>
      <c r="AJ419">
        <v>0</v>
      </c>
      <c r="AL419">
        <v>0</v>
      </c>
      <c r="AM419">
        <v>0</v>
      </c>
      <c r="AN419">
        <v>0</v>
      </c>
      <c r="AO419">
        <v>0</v>
      </c>
      <c r="AQ419">
        <v>0</v>
      </c>
      <c r="AR419">
        <v>0</v>
      </c>
      <c r="AS419">
        <v>0</v>
      </c>
      <c r="AT419">
        <v>0</v>
      </c>
      <c r="AV419">
        <v>0</v>
      </c>
      <c r="AW419">
        <v>1740313.29</v>
      </c>
      <c r="AX419">
        <v>0</v>
      </c>
      <c r="AY419">
        <v>1740313.29</v>
      </c>
      <c r="AZ419">
        <v>0</v>
      </c>
      <c r="BA419">
        <v>6.9796042239624823E-2</v>
      </c>
      <c r="BB419">
        <v>0</v>
      </c>
      <c r="BC419">
        <v>0</v>
      </c>
      <c r="BD419">
        <v>0</v>
      </c>
      <c r="BF419">
        <v>0</v>
      </c>
      <c r="BG419">
        <v>344426.76</v>
      </c>
      <c r="BH419">
        <v>0</v>
      </c>
      <c r="BI419">
        <v>344426.76</v>
      </c>
      <c r="BJ419">
        <v>0</v>
      </c>
      <c r="BK419">
        <v>0.19133601507414355</v>
      </c>
      <c r="BL419">
        <v>27587.3</v>
      </c>
      <c r="BM419">
        <v>0</v>
      </c>
      <c r="BN419">
        <v>27587.3</v>
      </c>
      <c r="BO419">
        <v>0</v>
      </c>
      <c r="BP419">
        <v>3.5185231638388704E-3</v>
      </c>
      <c r="BQ419">
        <v>32</v>
      </c>
    </row>
    <row r="420" spans="1:69" x14ac:dyDescent="0.25">
      <c r="A420">
        <v>33</v>
      </c>
      <c r="B420" t="s">
        <v>102</v>
      </c>
      <c r="C420" t="s">
        <v>103</v>
      </c>
      <c r="D420" t="s">
        <v>104</v>
      </c>
      <c r="E420" t="s">
        <v>123</v>
      </c>
      <c r="F420" t="s">
        <v>70</v>
      </c>
      <c r="G420" t="s">
        <v>70</v>
      </c>
      <c r="H420" t="s">
        <v>49</v>
      </c>
      <c r="I420">
        <v>286759.63</v>
      </c>
      <c r="J420">
        <v>0</v>
      </c>
      <c r="K420">
        <v>286759.63</v>
      </c>
      <c r="L420">
        <v>0</v>
      </c>
      <c r="M420">
        <v>2.5487203222835423E-3</v>
      </c>
      <c r="N420">
        <v>0</v>
      </c>
      <c r="O420">
        <v>0</v>
      </c>
      <c r="P420">
        <v>0</v>
      </c>
      <c r="R420">
        <v>0</v>
      </c>
      <c r="S420">
        <v>110207.19</v>
      </c>
      <c r="T420">
        <v>0</v>
      </c>
      <c r="U420">
        <v>110207.19</v>
      </c>
      <c r="V420">
        <v>0</v>
      </c>
      <c r="W420">
        <v>6.4569632775514267E-3</v>
      </c>
      <c r="X420">
        <v>0</v>
      </c>
      <c r="Y420">
        <v>0</v>
      </c>
      <c r="Z420">
        <v>0</v>
      </c>
      <c r="AB420">
        <v>0</v>
      </c>
      <c r="AC420">
        <v>645.13</v>
      </c>
      <c r="AD420">
        <v>0</v>
      </c>
      <c r="AE420">
        <v>645.13</v>
      </c>
      <c r="AF420">
        <v>0</v>
      </c>
      <c r="AG420">
        <v>2.6570691545699715E-4</v>
      </c>
      <c r="AH420">
        <v>175907.31</v>
      </c>
      <c r="AI420">
        <v>0</v>
      </c>
      <c r="AJ420">
        <v>175907.31</v>
      </c>
      <c r="AK420">
        <v>0</v>
      </c>
      <c r="AL420">
        <v>6.816687383107865E-3</v>
      </c>
      <c r="AM420">
        <v>0</v>
      </c>
      <c r="AN420">
        <v>0</v>
      </c>
      <c r="AO420">
        <v>0</v>
      </c>
      <c r="AQ420">
        <v>0</v>
      </c>
      <c r="AR420">
        <v>0</v>
      </c>
      <c r="AS420">
        <v>0</v>
      </c>
      <c r="AT420">
        <v>0</v>
      </c>
      <c r="AV420">
        <v>0</v>
      </c>
      <c r="AW420">
        <v>0</v>
      </c>
      <c r="AX420">
        <v>0</v>
      </c>
      <c r="AY420">
        <v>0</v>
      </c>
      <c r="BA420">
        <v>0</v>
      </c>
      <c r="BB420">
        <v>0</v>
      </c>
      <c r="BC420">
        <v>0</v>
      </c>
      <c r="BD420">
        <v>0</v>
      </c>
      <c r="BF420">
        <v>0</v>
      </c>
      <c r="BG420">
        <v>0</v>
      </c>
      <c r="BH420">
        <v>0</v>
      </c>
      <c r="BI420">
        <v>0</v>
      </c>
      <c r="BK420">
        <v>0</v>
      </c>
      <c r="BL420">
        <v>0</v>
      </c>
      <c r="BM420">
        <v>0</v>
      </c>
      <c r="BN420">
        <v>0</v>
      </c>
      <c r="BP420">
        <v>0</v>
      </c>
      <c r="BQ420">
        <v>33</v>
      </c>
    </row>
    <row r="421" spans="1:69" x14ac:dyDescent="0.25">
      <c r="A421">
        <v>34</v>
      </c>
      <c r="B421" t="s">
        <v>102</v>
      </c>
      <c r="C421" t="s">
        <v>103</v>
      </c>
      <c r="D421" t="s">
        <v>104</v>
      </c>
      <c r="E421" t="s">
        <v>123</v>
      </c>
      <c r="F421" t="s">
        <v>70</v>
      </c>
      <c r="G421" t="s">
        <v>70</v>
      </c>
      <c r="H421" t="s">
        <v>698</v>
      </c>
      <c r="I421">
        <v>0</v>
      </c>
      <c r="J421">
        <v>0</v>
      </c>
      <c r="K421">
        <v>0</v>
      </c>
      <c r="M421">
        <v>0</v>
      </c>
      <c r="N421">
        <v>0</v>
      </c>
      <c r="O421">
        <v>0</v>
      </c>
      <c r="P421">
        <v>0</v>
      </c>
      <c r="R421">
        <v>0</v>
      </c>
      <c r="S421">
        <v>0</v>
      </c>
      <c r="T421">
        <v>0</v>
      </c>
      <c r="U421">
        <v>0</v>
      </c>
      <c r="W421">
        <v>0</v>
      </c>
      <c r="X421">
        <v>0</v>
      </c>
      <c r="Y421">
        <v>0</v>
      </c>
      <c r="Z421">
        <v>0</v>
      </c>
      <c r="AB421">
        <v>0</v>
      </c>
      <c r="AC421">
        <v>0</v>
      </c>
      <c r="AD421">
        <v>0</v>
      </c>
      <c r="AE421">
        <v>0</v>
      </c>
      <c r="AG421">
        <v>0</v>
      </c>
      <c r="AH421">
        <v>0</v>
      </c>
      <c r="AI421">
        <v>0</v>
      </c>
      <c r="AJ421">
        <v>0</v>
      </c>
      <c r="AL421">
        <v>0</v>
      </c>
      <c r="AM421">
        <v>0</v>
      </c>
      <c r="AN421">
        <v>0</v>
      </c>
      <c r="AO421">
        <v>0</v>
      </c>
      <c r="AQ421">
        <v>0</v>
      </c>
      <c r="AR421">
        <v>0</v>
      </c>
      <c r="AS421">
        <v>0</v>
      </c>
      <c r="AT421">
        <v>0</v>
      </c>
      <c r="AV421">
        <v>0</v>
      </c>
      <c r="AW421">
        <v>0</v>
      </c>
      <c r="AX421">
        <v>0</v>
      </c>
      <c r="AY421">
        <v>0</v>
      </c>
      <c r="BA421">
        <v>0</v>
      </c>
      <c r="BB421">
        <v>0</v>
      </c>
      <c r="BC421">
        <v>0</v>
      </c>
      <c r="BD421">
        <v>0</v>
      </c>
      <c r="BF421">
        <v>0</v>
      </c>
      <c r="BG421">
        <v>0</v>
      </c>
      <c r="BH421">
        <v>0</v>
      </c>
      <c r="BI421">
        <v>0</v>
      </c>
      <c r="BK421">
        <v>0</v>
      </c>
      <c r="BL421">
        <v>0</v>
      </c>
      <c r="BM421">
        <v>0</v>
      </c>
      <c r="BN421">
        <v>0</v>
      </c>
      <c r="BP421">
        <v>0</v>
      </c>
      <c r="BQ421">
        <v>34</v>
      </c>
    </row>
    <row r="422" spans="1:69" x14ac:dyDescent="0.25">
      <c r="A422">
        <v>999</v>
      </c>
      <c r="B422" t="s">
        <v>102</v>
      </c>
      <c r="C422" t="s">
        <v>103</v>
      </c>
      <c r="D422" t="s">
        <v>104</v>
      </c>
      <c r="E422" t="s">
        <v>612</v>
      </c>
      <c r="F422" t="s">
        <v>603</v>
      </c>
      <c r="G422" t="s">
        <v>603</v>
      </c>
      <c r="H422" t="s">
        <v>3</v>
      </c>
      <c r="I422">
        <v>97849434587.679993</v>
      </c>
      <c r="J422">
        <v>56411693270.329994</v>
      </c>
      <c r="K422">
        <v>154261127858.00995</v>
      </c>
      <c r="L422">
        <v>36.568962027980426</v>
      </c>
      <c r="M422">
        <v>100.00000000000006</v>
      </c>
      <c r="N422">
        <v>672558062.40999997</v>
      </c>
      <c r="O422">
        <v>1562119600.0900002</v>
      </c>
      <c r="P422">
        <v>2234677662.5</v>
      </c>
      <c r="Q422">
        <v>69.903576086334112</v>
      </c>
      <c r="R422">
        <v>100</v>
      </c>
      <c r="S422">
        <v>10351812828.610001</v>
      </c>
      <c r="T422">
        <v>13929206670.27</v>
      </c>
      <c r="U422">
        <v>24281019498.880001</v>
      </c>
      <c r="V422">
        <v>57.36664669666159</v>
      </c>
      <c r="W422">
        <v>100</v>
      </c>
      <c r="X422">
        <v>59268276.529999994</v>
      </c>
      <c r="Y422">
        <v>36656010821.110001</v>
      </c>
      <c r="Z422">
        <v>36715279097.639999</v>
      </c>
      <c r="AA422">
        <v>99.838573264355745</v>
      </c>
      <c r="AB422">
        <v>100</v>
      </c>
      <c r="AC422">
        <v>1465987716.6300001</v>
      </c>
      <c r="AD422">
        <v>181257718.89999998</v>
      </c>
      <c r="AE422">
        <v>1647245435.5300002</v>
      </c>
      <c r="AF422">
        <v>11.003686213990353</v>
      </c>
      <c r="AG422">
        <v>100.00000000000003</v>
      </c>
      <c r="AH422">
        <v>37670920250.039993</v>
      </c>
      <c r="AI422">
        <v>2588850573.7999997</v>
      </c>
      <c r="AJ422">
        <v>40259770823.840004</v>
      </c>
      <c r="AK422">
        <v>6.4303658983249852</v>
      </c>
      <c r="AL422">
        <v>100</v>
      </c>
      <c r="AM422">
        <v>1054439198.47</v>
      </c>
      <c r="AN422">
        <v>3067426.82</v>
      </c>
      <c r="AO422">
        <v>1057506625.29</v>
      </c>
      <c r="AP422">
        <v>0.29006218463726596</v>
      </c>
      <c r="AQ422">
        <v>100.00000000000001</v>
      </c>
      <c r="AR422">
        <v>1581550812.3000002</v>
      </c>
      <c r="AS422">
        <v>53699469.20000001</v>
      </c>
      <c r="AT422">
        <v>1635250281.5</v>
      </c>
      <c r="AU422">
        <v>3.2838685189365617</v>
      </c>
      <c r="AV422">
        <v>100.00000000000003</v>
      </c>
      <c r="AW422">
        <v>33601081250.389999</v>
      </c>
      <c r="AX422">
        <v>119001974.06000002</v>
      </c>
      <c r="AY422">
        <v>33720083224.450001</v>
      </c>
      <c r="AZ422">
        <v>0.35291127031890956</v>
      </c>
      <c r="BA422">
        <v>100</v>
      </c>
      <c r="BB422">
        <v>0</v>
      </c>
      <c r="BC422">
        <v>578310700.64999998</v>
      </c>
      <c r="BD422">
        <v>578310700.64999998</v>
      </c>
      <c r="BE422">
        <v>100</v>
      </c>
      <c r="BF422">
        <v>100</v>
      </c>
      <c r="BG422">
        <v>2890826204.9000001</v>
      </c>
      <c r="BH422">
        <v>92676011.310000002</v>
      </c>
      <c r="BI422">
        <v>2983502216.2099996</v>
      </c>
      <c r="BJ422">
        <v>3.1062826367773955</v>
      </c>
      <c r="BK422">
        <v>100</v>
      </c>
      <c r="BL422">
        <v>8500989987.3999996</v>
      </c>
      <c r="BM422">
        <v>647492304.11999989</v>
      </c>
      <c r="BN422">
        <v>9148482291.5200005</v>
      </c>
      <c r="BO422">
        <v>7.0775925829815476</v>
      </c>
      <c r="BP422">
        <v>100.00000000000001</v>
      </c>
      <c r="BQ422">
        <v>999</v>
      </c>
    </row>
    <row r="423" spans="1:69" x14ac:dyDescent="0.25">
      <c r="A423">
        <v>1</v>
      </c>
      <c r="B423" t="s">
        <v>102</v>
      </c>
      <c r="C423" t="s">
        <v>103</v>
      </c>
      <c r="D423" t="s">
        <v>104</v>
      </c>
      <c r="E423" t="s">
        <v>612</v>
      </c>
      <c r="F423" t="s">
        <v>603</v>
      </c>
      <c r="G423" t="s">
        <v>603</v>
      </c>
      <c r="H423" t="s">
        <v>19</v>
      </c>
      <c r="I423">
        <v>20316591434.029999</v>
      </c>
      <c r="J423">
        <v>10986977021.640001</v>
      </c>
      <c r="K423">
        <v>31303568455.669998</v>
      </c>
      <c r="L423">
        <v>35.098161531325147</v>
      </c>
      <c r="M423">
        <v>20.29258367959261</v>
      </c>
      <c r="N423">
        <v>81320279.219999999</v>
      </c>
      <c r="O423">
        <v>4746459.28</v>
      </c>
      <c r="P423">
        <v>86066738.5</v>
      </c>
      <c r="Q423">
        <v>5.5148590067694965</v>
      </c>
      <c r="R423">
        <v>3.8514162442432345</v>
      </c>
      <c r="S423">
        <v>1741172807.7999997</v>
      </c>
      <c r="T423">
        <v>3476238051.0999994</v>
      </c>
      <c r="U423">
        <v>5217410858.9000006</v>
      </c>
      <c r="V423">
        <v>66.62764626194118</v>
      </c>
      <c r="W423">
        <v>21.487610349889394</v>
      </c>
      <c r="X423">
        <v>0</v>
      </c>
      <c r="Y423">
        <v>6591510932.2900019</v>
      </c>
      <c r="Z423">
        <v>6591510932.2900019</v>
      </c>
      <c r="AA423">
        <v>100.00000000000001</v>
      </c>
      <c r="AB423">
        <v>17.953045964217374</v>
      </c>
      <c r="AC423">
        <v>252818715.61999997</v>
      </c>
      <c r="AD423">
        <v>10409.370000000001</v>
      </c>
      <c r="AE423">
        <v>252829124.98999995</v>
      </c>
      <c r="AF423">
        <v>4.1171562020047014E-3</v>
      </c>
      <c r="AG423">
        <v>15.348600732874541</v>
      </c>
      <c r="AH423">
        <v>11017189174.259998</v>
      </c>
      <c r="AI423">
        <v>631061167.57999992</v>
      </c>
      <c r="AJ423">
        <v>11648250341.84</v>
      </c>
      <c r="AK423">
        <v>5.417647707254849</v>
      </c>
      <c r="AL423">
        <v>28.93272888414565</v>
      </c>
      <c r="AM423">
        <v>60854724.540000007</v>
      </c>
      <c r="AN423">
        <v>0</v>
      </c>
      <c r="AO423">
        <v>60854724.540000007</v>
      </c>
      <c r="AP423">
        <v>0</v>
      </c>
      <c r="AQ423">
        <v>5.7545478283232345</v>
      </c>
      <c r="AR423">
        <v>518565776.21000004</v>
      </c>
      <c r="AS423">
        <v>34099572.43</v>
      </c>
      <c r="AT423">
        <v>552665348.63999999</v>
      </c>
      <c r="AU423">
        <v>6.1700217887573912</v>
      </c>
      <c r="AV423">
        <v>33.796988442224595</v>
      </c>
      <c r="AW423">
        <v>3864109365.8000002</v>
      </c>
      <c r="AX423">
        <v>34730750.25</v>
      </c>
      <c r="AY423">
        <v>3898840116.0499997</v>
      </c>
      <c r="AZ423">
        <v>0.89079698618640668</v>
      </c>
      <c r="BA423">
        <v>11.562368011070035</v>
      </c>
      <c r="BB423">
        <v>0</v>
      </c>
      <c r="BC423">
        <v>0</v>
      </c>
      <c r="BD423">
        <v>0</v>
      </c>
      <c r="BF423">
        <v>0</v>
      </c>
      <c r="BG423">
        <v>215364490.30000004</v>
      </c>
      <c r="BH423">
        <v>60187456.57</v>
      </c>
      <c r="BI423">
        <v>275551946.86999995</v>
      </c>
      <c r="BJ423">
        <v>21.842508192618677</v>
      </c>
      <c r="BK423">
        <v>9.2358552768242586</v>
      </c>
      <c r="BL423">
        <v>2565196100.2799997</v>
      </c>
      <c r="BM423">
        <v>154392222.76999998</v>
      </c>
      <c r="BN423">
        <v>2719588323.0500002</v>
      </c>
      <c r="BO423">
        <v>5.6770438915861403</v>
      </c>
      <c r="BP423">
        <v>29.727207600006704</v>
      </c>
      <c r="BQ423">
        <v>1</v>
      </c>
    </row>
    <row r="424" spans="1:69" x14ac:dyDescent="0.25">
      <c r="A424">
        <v>2</v>
      </c>
      <c r="B424" t="s">
        <v>102</v>
      </c>
      <c r="C424" t="s">
        <v>103</v>
      </c>
      <c r="D424" t="s">
        <v>104</v>
      </c>
      <c r="E424" t="s">
        <v>612</v>
      </c>
      <c r="F424" t="s">
        <v>603</v>
      </c>
      <c r="G424" t="s">
        <v>603</v>
      </c>
      <c r="H424" t="s">
        <v>20</v>
      </c>
      <c r="I424">
        <v>23523933650.540001</v>
      </c>
      <c r="J424">
        <v>3501729185.9099998</v>
      </c>
      <c r="K424">
        <v>27025662836.450001</v>
      </c>
      <c r="L424">
        <v>12.957051995731829</v>
      </c>
      <c r="M424">
        <v>17.519425153772929</v>
      </c>
      <c r="N424">
        <v>195978371.20999998</v>
      </c>
      <c r="O424">
        <v>368961.88</v>
      </c>
      <c r="P424">
        <v>196347333.08999997</v>
      </c>
      <c r="Q424">
        <v>0.18791285534338195</v>
      </c>
      <c r="R424">
        <v>8.7863827694209995</v>
      </c>
      <c r="S424">
        <v>3521340634.3899999</v>
      </c>
      <c r="T424">
        <v>1380011243.1099999</v>
      </c>
      <c r="U424">
        <v>4901351877.5</v>
      </c>
      <c r="V424">
        <v>28.15572677907576</v>
      </c>
      <c r="W424">
        <v>20.185939382512675</v>
      </c>
      <c r="X424">
        <v>9063.66</v>
      </c>
      <c r="Y424">
        <v>1431520125.1199999</v>
      </c>
      <c r="Z424">
        <v>1431529188.78</v>
      </c>
      <c r="AA424">
        <v>99.999366854684411</v>
      </c>
      <c r="AB424">
        <v>3.8990012440679402</v>
      </c>
      <c r="AC424">
        <v>98942820.920000017</v>
      </c>
      <c r="AD424">
        <v>111650.72</v>
      </c>
      <c r="AE424">
        <v>99054471.640000015</v>
      </c>
      <c r="AF424">
        <v>0.11271648634478545</v>
      </c>
      <c r="AG424">
        <v>6.0133401801249695</v>
      </c>
      <c r="AH424">
        <v>9124883205.6100006</v>
      </c>
      <c r="AI424">
        <v>286544099.88</v>
      </c>
      <c r="AJ424">
        <v>9411427305.4899998</v>
      </c>
      <c r="AK424">
        <v>3.0446402078975763</v>
      </c>
      <c r="AL424">
        <v>23.37675330212506</v>
      </c>
      <c r="AM424">
        <v>474756917.02999991</v>
      </c>
      <c r="AN424">
        <v>2582867.6799999997</v>
      </c>
      <c r="AO424">
        <v>477339784.70999998</v>
      </c>
      <c r="AP424">
        <v>0.54109625108436732</v>
      </c>
      <c r="AQ424">
        <v>45.138231127308465</v>
      </c>
      <c r="AR424">
        <v>223943275.82000002</v>
      </c>
      <c r="AS424">
        <v>5077333.1100000003</v>
      </c>
      <c r="AT424">
        <v>229020608.93000004</v>
      </c>
      <c r="AU424">
        <v>2.2169765130403105</v>
      </c>
      <c r="AV424">
        <v>14.005232808761336</v>
      </c>
      <c r="AW424">
        <v>7743027568.039999</v>
      </c>
      <c r="AX424">
        <v>29439593.459999997</v>
      </c>
      <c r="AY424">
        <v>7772467161.499999</v>
      </c>
      <c r="AZ424">
        <v>0.37876767888870028</v>
      </c>
      <c r="BA424">
        <v>23.049964348439929</v>
      </c>
      <c r="BB424">
        <v>0</v>
      </c>
      <c r="BC424">
        <v>0</v>
      </c>
      <c r="BD424">
        <v>0</v>
      </c>
      <c r="BF424">
        <v>0</v>
      </c>
      <c r="BG424">
        <v>305983177.53000003</v>
      </c>
      <c r="BH424">
        <v>10046250</v>
      </c>
      <c r="BI424">
        <v>316029427.53000003</v>
      </c>
      <c r="BJ424">
        <v>3.1788970028894949</v>
      </c>
      <c r="BK424">
        <v>10.59256553633328</v>
      </c>
      <c r="BL424">
        <v>1835068616.3300002</v>
      </c>
      <c r="BM424">
        <v>356027060.94999999</v>
      </c>
      <c r="BN424">
        <v>2191095677.2800002</v>
      </c>
      <c r="BO424">
        <v>16.24881399026663</v>
      </c>
      <c r="BP424">
        <v>23.950373487753179</v>
      </c>
      <c r="BQ424">
        <v>2</v>
      </c>
    </row>
    <row r="425" spans="1:69" x14ac:dyDescent="0.25">
      <c r="A425">
        <v>3</v>
      </c>
      <c r="B425" t="s">
        <v>102</v>
      </c>
      <c r="C425" t="s">
        <v>103</v>
      </c>
      <c r="D425" t="s">
        <v>104</v>
      </c>
      <c r="E425" t="s">
        <v>612</v>
      </c>
      <c r="F425" t="s">
        <v>603</v>
      </c>
      <c r="G425" t="s">
        <v>603</v>
      </c>
      <c r="H425" t="s">
        <v>21</v>
      </c>
      <c r="I425">
        <v>3516583796.8800006</v>
      </c>
      <c r="J425">
        <v>20345122483.220001</v>
      </c>
      <c r="K425">
        <v>23861706280.100002</v>
      </c>
      <c r="L425">
        <v>85.26264737483281</v>
      </c>
      <c r="M425">
        <v>15.468385724538189</v>
      </c>
      <c r="N425">
        <v>63097145.339999996</v>
      </c>
      <c r="O425">
        <v>2613140.87</v>
      </c>
      <c r="P425">
        <v>65710286.210000008</v>
      </c>
      <c r="Q425">
        <v>3.9767607489165426</v>
      </c>
      <c r="R425">
        <v>2.9404816324376721</v>
      </c>
      <c r="S425">
        <v>443839028.39999998</v>
      </c>
      <c r="T425">
        <v>13647609.560000001</v>
      </c>
      <c r="U425">
        <v>457486637.96000004</v>
      </c>
      <c r="V425">
        <v>2.9831711852518121</v>
      </c>
      <c r="W425">
        <v>1.8841327399004077</v>
      </c>
      <c r="X425">
        <v>0</v>
      </c>
      <c r="Y425">
        <v>20284060657.350002</v>
      </c>
      <c r="Z425">
        <v>20284060657.350002</v>
      </c>
      <c r="AA425">
        <v>100</v>
      </c>
      <c r="AB425">
        <v>55.246919418498521</v>
      </c>
      <c r="AC425">
        <v>31924374.730000004</v>
      </c>
      <c r="AD425">
        <v>0.65</v>
      </c>
      <c r="AE425">
        <v>31924375.380000003</v>
      </c>
      <c r="AF425">
        <v>2.0360617624087089E-6</v>
      </c>
      <c r="AG425">
        <v>1.9380460671744624</v>
      </c>
      <c r="AH425">
        <v>891892928.77999997</v>
      </c>
      <c r="AI425">
        <v>31167533.770000003</v>
      </c>
      <c r="AJ425">
        <v>923060462.54999983</v>
      </c>
      <c r="AK425">
        <v>3.3765430364006885</v>
      </c>
      <c r="AL425">
        <v>2.2927613437963372</v>
      </c>
      <c r="AM425">
        <v>1703852.88</v>
      </c>
      <c r="AN425">
        <v>2.52</v>
      </c>
      <c r="AO425">
        <v>1703855.4</v>
      </c>
      <c r="AP425">
        <v>1.4789987460203489E-4</v>
      </c>
      <c r="AQ425">
        <v>0.16112006858895583</v>
      </c>
      <c r="AR425">
        <v>17795472.199999999</v>
      </c>
      <c r="AS425">
        <v>1168801.8600000001</v>
      </c>
      <c r="AT425">
        <v>18964274.059999999</v>
      </c>
      <c r="AU425">
        <v>6.1631774372279891</v>
      </c>
      <c r="AV425">
        <v>1.1597169115056962</v>
      </c>
      <c r="AW425">
        <v>1862944768.0600002</v>
      </c>
      <c r="AX425">
        <v>11819729.800000001</v>
      </c>
      <c r="AY425">
        <v>1874764497.8600001</v>
      </c>
      <c r="AZ425">
        <v>0.63046477642882326</v>
      </c>
      <c r="BA425">
        <v>5.5597860935901613</v>
      </c>
      <c r="BB425">
        <v>0</v>
      </c>
      <c r="BC425">
        <v>0</v>
      </c>
      <c r="BD425">
        <v>0</v>
      </c>
      <c r="BF425">
        <v>0</v>
      </c>
      <c r="BG425">
        <v>49680770.620000005</v>
      </c>
      <c r="BH425">
        <v>111621.33999999998</v>
      </c>
      <c r="BI425">
        <v>49792391.960000001</v>
      </c>
      <c r="BJ425">
        <v>0.22417348435413462</v>
      </c>
      <c r="BK425">
        <v>1.668924249141408</v>
      </c>
      <c r="BL425">
        <v>153705455.87</v>
      </c>
      <c r="BM425">
        <v>533385.5</v>
      </c>
      <c r="BN425">
        <v>154238841.36999997</v>
      </c>
      <c r="BO425">
        <v>0.34581788560021265</v>
      </c>
      <c r="BP425">
        <v>1.6859500456482117</v>
      </c>
      <c r="BQ425">
        <v>3</v>
      </c>
    </row>
    <row r="426" spans="1:69" x14ac:dyDescent="0.25">
      <c r="A426">
        <v>4</v>
      </c>
      <c r="B426" t="s">
        <v>102</v>
      </c>
      <c r="C426" t="s">
        <v>103</v>
      </c>
      <c r="D426" t="s">
        <v>104</v>
      </c>
      <c r="E426" t="s">
        <v>612</v>
      </c>
      <c r="F426" t="s">
        <v>603</v>
      </c>
      <c r="G426" t="s">
        <v>603</v>
      </c>
      <c r="H426" t="s">
        <v>22</v>
      </c>
      <c r="I426">
        <v>12883231725.599998</v>
      </c>
      <c r="J426">
        <v>2996278935.7399998</v>
      </c>
      <c r="K426">
        <v>15879510661.34</v>
      </c>
      <c r="L426">
        <v>18.868836701843037</v>
      </c>
      <c r="M426">
        <v>10.293915830795912</v>
      </c>
      <c r="N426">
        <v>64782561.879999995</v>
      </c>
      <c r="O426">
        <v>0</v>
      </c>
      <c r="P426">
        <v>64782561.879999995</v>
      </c>
      <c r="Q426">
        <v>0</v>
      </c>
      <c r="R426">
        <v>2.8989667264819676</v>
      </c>
      <c r="S426">
        <v>1661159142.4699998</v>
      </c>
      <c r="T426">
        <v>1793924185.6000001</v>
      </c>
      <c r="U426">
        <v>3455083328.0699992</v>
      </c>
      <c r="V426">
        <v>51.921300161581961</v>
      </c>
      <c r="W426">
        <v>14.229564488547815</v>
      </c>
      <c r="X426">
        <v>0</v>
      </c>
      <c r="Y426">
        <v>418361002.82000005</v>
      </c>
      <c r="Z426">
        <v>418361002.82000005</v>
      </c>
      <c r="AA426">
        <v>100</v>
      </c>
      <c r="AB426">
        <v>1.1394738460449063</v>
      </c>
      <c r="AC426">
        <v>303879486.02999997</v>
      </c>
      <c r="AD426">
        <v>8855498.7200000007</v>
      </c>
      <c r="AE426">
        <v>312734984.75000006</v>
      </c>
      <c r="AF426">
        <v>2.8316303425659508</v>
      </c>
      <c r="AG426">
        <v>18.985330176336344</v>
      </c>
      <c r="AH426">
        <v>6319207520.96</v>
      </c>
      <c r="AI426">
        <v>730492003.15999985</v>
      </c>
      <c r="AJ426">
        <v>7049699524.1200008</v>
      </c>
      <c r="AK426">
        <v>10.362030334210388</v>
      </c>
      <c r="AL426">
        <v>17.510530685747199</v>
      </c>
      <c r="AM426">
        <v>12930647.24</v>
      </c>
      <c r="AN426">
        <v>0</v>
      </c>
      <c r="AO426">
        <v>12930647.24</v>
      </c>
      <c r="AP426">
        <v>0</v>
      </c>
      <c r="AQ426">
        <v>1.2227485796085704</v>
      </c>
      <c r="AR426">
        <v>174608581.88999999</v>
      </c>
      <c r="AS426">
        <v>7163951.9799999995</v>
      </c>
      <c r="AT426">
        <v>181772533.87</v>
      </c>
      <c r="AU426">
        <v>3.9411630720422877</v>
      </c>
      <c r="AV426">
        <v>11.11588457904204</v>
      </c>
      <c r="AW426">
        <v>3264383087.4799995</v>
      </c>
      <c r="AX426">
        <v>9031302.5599999987</v>
      </c>
      <c r="AY426">
        <v>3273414390.04</v>
      </c>
      <c r="AZ426">
        <v>0.27589854151920068</v>
      </c>
      <c r="BA426">
        <v>9.707610649271734</v>
      </c>
      <c r="BB426">
        <v>0</v>
      </c>
      <c r="BC426">
        <v>0</v>
      </c>
      <c r="BD426">
        <v>0</v>
      </c>
      <c r="BF426">
        <v>0</v>
      </c>
      <c r="BG426">
        <v>275568458.07999998</v>
      </c>
      <c r="BH426">
        <v>4606919.830000001</v>
      </c>
      <c r="BI426">
        <v>280175377.90999997</v>
      </c>
      <c r="BJ426">
        <v>1.644298604811687</v>
      </c>
      <c r="BK426">
        <v>9.3908218464778663</v>
      </c>
      <c r="BL426">
        <v>806712239.56999993</v>
      </c>
      <c r="BM426">
        <v>23844071.070000004</v>
      </c>
      <c r="BN426">
        <v>830556310.6400001</v>
      </c>
      <c r="BO426">
        <v>2.8708554452649366</v>
      </c>
      <c r="BP426">
        <v>9.0786240184327358</v>
      </c>
      <c r="BQ426">
        <v>4</v>
      </c>
    </row>
    <row r="427" spans="1:69" x14ac:dyDescent="0.25">
      <c r="A427">
        <v>5</v>
      </c>
      <c r="B427" t="s">
        <v>102</v>
      </c>
      <c r="C427" t="s">
        <v>103</v>
      </c>
      <c r="D427" t="s">
        <v>104</v>
      </c>
      <c r="E427" t="s">
        <v>612</v>
      </c>
      <c r="F427" t="s">
        <v>603</v>
      </c>
      <c r="G427" t="s">
        <v>603</v>
      </c>
      <c r="H427" t="s">
        <v>23</v>
      </c>
      <c r="I427">
        <v>10854305131.01</v>
      </c>
      <c r="J427">
        <v>2574695235.02</v>
      </c>
      <c r="K427">
        <v>13429000366.029999</v>
      </c>
      <c r="L427">
        <v>19.172649972763047</v>
      </c>
      <c r="M427">
        <v>8.7053689756441859</v>
      </c>
      <c r="N427">
        <v>2320575.81</v>
      </c>
      <c r="O427">
        <v>0</v>
      </c>
      <c r="P427">
        <v>2320575.81</v>
      </c>
      <c r="Q427">
        <v>0</v>
      </c>
      <c r="R427">
        <v>0.10384387193470683</v>
      </c>
      <c r="S427">
        <v>396262291.35000002</v>
      </c>
      <c r="T427">
        <v>20349095.379999999</v>
      </c>
      <c r="U427">
        <v>416611386.7299999</v>
      </c>
      <c r="V427">
        <v>4.8844309176762772</v>
      </c>
      <c r="W427">
        <v>1.71579033882501</v>
      </c>
      <c r="X427">
        <v>9423236.1799999997</v>
      </c>
      <c r="Y427">
        <v>1902737204.6999996</v>
      </c>
      <c r="Z427">
        <v>1912160440.8799999</v>
      </c>
      <c r="AA427">
        <v>99.507194272063103</v>
      </c>
      <c r="AB427">
        <v>5.2080781840029937</v>
      </c>
      <c r="AC427">
        <v>14737678.809999999</v>
      </c>
      <c r="AD427">
        <v>0</v>
      </c>
      <c r="AE427">
        <v>14737678.809999999</v>
      </c>
      <c r="AF427">
        <v>0</v>
      </c>
      <c r="AG427">
        <v>0.89468627395274358</v>
      </c>
      <c r="AH427">
        <v>4720456223.21</v>
      </c>
      <c r="AI427">
        <v>578170955.66999996</v>
      </c>
      <c r="AJ427">
        <v>5298627178.8800001</v>
      </c>
      <c r="AK427">
        <v>10.911712338897019</v>
      </c>
      <c r="AL427">
        <v>13.161096226962112</v>
      </c>
      <c r="AM427">
        <v>173049666.15000001</v>
      </c>
      <c r="AN427">
        <v>0</v>
      </c>
      <c r="AO427">
        <v>173049666.15000001</v>
      </c>
      <c r="AP427">
        <v>0</v>
      </c>
      <c r="AQ427">
        <v>16.363932103266457</v>
      </c>
      <c r="AR427">
        <v>223890966.51000002</v>
      </c>
      <c r="AS427">
        <v>5224849.96</v>
      </c>
      <c r="AT427">
        <v>229115816.46999997</v>
      </c>
      <c r="AU427">
        <v>2.2804405389813551</v>
      </c>
      <c r="AV427">
        <v>14.011055008645783</v>
      </c>
      <c r="AW427">
        <v>4007734838.4700003</v>
      </c>
      <c r="AX427">
        <v>9237996.8200000003</v>
      </c>
      <c r="AY427">
        <v>4016972835.2899995</v>
      </c>
      <c r="AZ427">
        <v>0.2299740924021727</v>
      </c>
      <c r="BA427">
        <v>11.912701426482078</v>
      </c>
      <c r="BB427">
        <v>0</v>
      </c>
      <c r="BC427">
        <v>0</v>
      </c>
      <c r="BD427">
        <v>0</v>
      </c>
      <c r="BF427">
        <v>0</v>
      </c>
      <c r="BG427">
        <v>179492195.44999999</v>
      </c>
      <c r="BH427">
        <v>4466124.4400000004</v>
      </c>
      <c r="BI427">
        <v>183958319.89000002</v>
      </c>
      <c r="BJ427">
        <v>2.4277914924807811</v>
      </c>
      <c r="BK427">
        <v>6.1658516253319835</v>
      </c>
      <c r="BL427">
        <v>1126937459.0699999</v>
      </c>
      <c r="BM427">
        <v>54509008.049999997</v>
      </c>
      <c r="BN427">
        <v>1181446467.1199999</v>
      </c>
      <c r="BO427">
        <v>4.6137518344674611</v>
      </c>
      <c r="BP427">
        <v>12.914125310327352</v>
      </c>
      <c r="BQ427">
        <v>5</v>
      </c>
    </row>
    <row r="428" spans="1:69" x14ac:dyDescent="0.25">
      <c r="A428">
        <v>6</v>
      </c>
      <c r="B428" t="s">
        <v>102</v>
      </c>
      <c r="C428" t="s">
        <v>103</v>
      </c>
      <c r="D428" t="s">
        <v>104</v>
      </c>
      <c r="E428" t="s">
        <v>612</v>
      </c>
      <c r="F428" t="s">
        <v>603</v>
      </c>
      <c r="G428" t="s">
        <v>603</v>
      </c>
      <c r="H428" t="s">
        <v>25</v>
      </c>
      <c r="I428">
        <v>8400940310.7600012</v>
      </c>
      <c r="J428">
        <v>615236262.79000008</v>
      </c>
      <c r="K428">
        <v>9016176573.5499992</v>
      </c>
      <c r="L428">
        <v>6.8236935886422971</v>
      </c>
      <c r="M428">
        <v>5.8447495482134473</v>
      </c>
      <c r="N428">
        <v>20280397.399999999</v>
      </c>
      <c r="O428">
        <v>0.02</v>
      </c>
      <c r="P428">
        <v>20280397.420000002</v>
      </c>
      <c r="Q428">
        <v>9.8617396818252286E-8</v>
      </c>
      <c r="R428">
        <v>0.90753121849849794</v>
      </c>
      <c r="S428">
        <v>387376832.67000002</v>
      </c>
      <c r="T428">
        <v>5981961.5800000001</v>
      </c>
      <c r="U428">
        <v>393358794.24999994</v>
      </c>
      <c r="V428">
        <v>1.5207392506389861</v>
      </c>
      <c r="W428">
        <v>1.6200258571026813</v>
      </c>
      <c r="X428">
        <v>20298448.969999999</v>
      </c>
      <c r="Y428">
        <v>326826065.42999995</v>
      </c>
      <c r="Z428">
        <v>347124514.39999998</v>
      </c>
      <c r="AA428">
        <v>94.152401190942797</v>
      </c>
      <c r="AB428">
        <v>0.94544974988985608</v>
      </c>
      <c r="AC428">
        <v>51457295.199999996</v>
      </c>
      <c r="AD428">
        <v>52926.65</v>
      </c>
      <c r="AE428">
        <v>51510221.850000001</v>
      </c>
      <c r="AF428">
        <v>0.10274980013505805</v>
      </c>
      <c r="AG428">
        <v>3.1270520311641739</v>
      </c>
      <c r="AH428">
        <v>3572173595.8299999</v>
      </c>
      <c r="AI428">
        <v>243498923.83000001</v>
      </c>
      <c r="AJ428">
        <v>3815672519.6599998</v>
      </c>
      <c r="AK428">
        <v>6.3815467018038872</v>
      </c>
      <c r="AL428">
        <v>9.4776309988345293</v>
      </c>
      <c r="AM428">
        <v>135741877.88</v>
      </c>
      <c r="AN428">
        <v>0</v>
      </c>
      <c r="AO428">
        <v>135741877.88</v>
      </c>
      <c r="AP428">
        <v>0</v>
      </c>
      <c r="AQ428">
        <v>12.836030965080292</v>
      </c>
      <c r="AR428">
        <v>302246743.44</v>
      </c>
      <c r="AS428">
        <v>156046.51999999999</v>
      </c>
      <c r="AT428">
        <v>302402789.95999998</v>
      </c>
      <c r="AU428">
        <v>5.1602209100200719E-2</v>
      </c>
      <c r="AV428">
        <v>18.492752661849948</v>
      </c>
      <c r="AW428">
        <v>2413820352.4499998</v>
      </c>
      <c r="AX428">
        <v>17868172.899999999</v>
      </c>
      <c r="AY428">
        <v>2431688525.3500004</v>
      </c>
      <c r="AZ428">
        <v>0.73480516578200228</v>
      </c>
      <c r="BA428">
        <v>7.2113953846555576</v>
      </c>
      <c r="BB428">
        <v>0</v>
      </c>
      <c r="BC428">
        <v>0</v>
      </c>
      <c r="BD428">
        <v>0</v>
      </c>
      <c r="BF428">
        <v>0</v>
      </c>
      <c r="BG428">
        <v>425234627.95000005</v>
      </c>
      <c r="BH428">
        <v>3781980.5999999992</v>
      </c>
      <c r="BI428">
        <v>429016608.55000001</v>
      </c>
      <c r="BJ428">
        <v>0.88154643075064687</v>
      </c>
      <c r="BK428">
        <v>14.379630965885056</v>
      </c>
      <c r="BL428">
        <v>1072310138.97</v>
      </c>
      <c r="BM428">
        <v>17070185.259999998</v>
      </c>
      <c r="BN428">
        <v>1089380324.23</v>
      </c>
      <c r="BO428">
        <v>1.5669628760796293</v>
      </c>
      <c r="BP428">
        <v>11.907771032576399</v>
      </c>
      <c r="BQ428">
        <v>6</v>
      </c>
    </row>
    <row r="429" spans="1:69" x14ac:dyDescent="0.25">
      <c r="A429">
        <v>7</v>
      </c>
      <c r="B429" t="s">
        <v>102</v>
      </c>
      <c r="C429" t="s">
        <v>103</v>
      </c>
      <c r="D429" t="s">
        <v>104</v>
      </c>
      <c r="E429" t="s">
        <v>612</v>
      </c>
      <c r="F429" t="s">
        <v>603</v>
      </c>
      <c r="G429" t="s">
        <v>603</v>
      </c>
      <c r="H429" t="s">
        <v>24</v>
      </c>
      <c r="I429">
        <v>3491378208.9200001</v>
      </c>
      <c r="J429">
        <v>4785184767.4399996</v>
      </c>
      <c r="K429">
        <v>8276562976.3600006</v>
      </c>
      <c r="L429">
        <v>57.816085990135299</v>
      </c>
      <c r="M429">
        <v>5.3652939604967678</v>
      </c>
      <c r="N429">
        <v>2131166.3800000004</v>
      </c>
      <c r="O429">
        <v>0</v>
      </c>
      <c r="P429">
        <v>2131166.3800000004</v>
      </c>
      <c r="Q429">
        <v>0</v>
      </c>
      <c r="R429">
        <v>9.536795466133588E-2</v>
      </c>
      <c r="S429">
        <v>460539979.66000009</v>
      </c>
      <c r="T429">
        <v>4569992280.3800011</v>
      </c>
      <c r="U429">
        <v>5030532260.04</v>
      </c>
      <c r="V429">
        <v>90.845104337799498</v>
      </c>
      <c r="W429">
        <v>20.717961452450712</v>
      </c>
      <c r="X429">
        <v>0</v>
      </c>
      <c r="Y429">
        <v>0</v>
      </c>
      <c r="Z429">
        <v>0</v>
      </c>
      <c r="AB429">
        <v>0</v>
      </c>
      <c r="AC429">
        <v>702449052.77999997</v>
      </c>
      <c r="AD429">
        <v>171355308.77000004</v>
      </c>
      <c r="AE429">
        <v>873804361.54999995</v>
      </c>
      <c r="AF429">
        <v>19.610260180670306</v>
      </c>
      <c r="AG429">
        <v>53.046397501101843</v>
      </c>
      <c r="AH429">
        <v>1110990911.1099999</v>
      </c>
      <c r="AI429">
        <v>42032634.25</v>
      </c>
      <c r="AJ429">
        <v>1153023545.3600001</v>
      </c>
      <c r="AK429">
        <v>3.6454272264558534</v>
      </c>
      <c r="AL429">
        <v>2.8639595352024014</v>
      </c>
      <c r="AM429">
        <v>21101194.740000002</v>
      </c>
      <c r="AN429">
        <v>0</v>
      </c>
      <c r="AO429">
        <v>21101194.740000002</v>
      </c>
      <c r="AP429">
        <v>0</v>
      </c>
      <c r="AQ429">
        <v>1.9953723442832734</v>
      </c>
      <c r="AR429">
        <v>17363599.34</v>
      </c>
      <c r="AS429">
        <v>442521.48</v>
      </c>
      <c r="AT429">
        <v>17806120.82</v>
      </c>
      <c r="AU429">
        <v>2.485221146556277</v>
      </c>
      <c r="AV429">
        <v>1.0888926925404112</v>
      </c>
      <c r="AW429">
        <v>759876325.27999997</v>
      </c>
      <c r="AX429">
        <v>497778.08</v>
      </c>
      <c r="AY429">
        <v>760374103.3599999</v>
      </c>
      <c r="AZ429">
        <v>6.5464891268703099E-2</v>
      </c>
      <c r="BA429">
        <v>2.2549591538631266</v>
      </c>
      <c r="BB429">
        <v>0</v>
      </c>
      <c r="BC429">
        <v>0</v>
      </c>
      <c r="BD429">
        <v>0</v>
      </c>
      <c r="BF429">
        <v>0</v>
      </c>
      <c r="BG429">
        <v>80361788.13000001</v>
      </c>
      <c r="BH429">
        <v>211566.07</v>
      </c>
      <c r="BI429">
        <v>80573354.200000003</v>
      </c>
      <c r="BJ429">
        <v>0.26257572630630288</v>
      </c>
      <c r="BK429">
        <v>2.7006299429652807</v>
      </c>
      <c r="BL429">
        <v>336564191.5</v>
      </c>
      <c r="BM429">
        <v>652678.41000000015</v>
      </c>
      <c r="BN429">
        <v>337216869.91000003</v>
      </c>
      <c r="BO429">
        <v>0.19354856421453465</v>
      </c>
      <c r="BP429">
        <v>3.6860416751593479</v>
      </c>
      <c r="BQ429">
        <v>7</v>
      </c>
    </row>
    <row r="430" spans="1:69" x14ac:dyDescent="0.25">
      <c r="A430">
        <v>8</v>
      </c>
      <c r="B430" t="s">
        <v>102</v>
      </c>
      <c r="C430" t="s">
        <v>103</v>
      </c>
      <c r="D430" t="s">
        <v>104</v>
      </c>
      <c r="E430" t="s">
        <v>612</v>
      </c>
      <c r="F430" t="s">
        <v>603</v>
      </c>
      <c r="G430" t="s">
        <v>603</v>
      </c>
      <c r="H430" t="s">
        <v>26</v>
      </c>
      <c r="I430">
        <v>268237870.28</v>
      </c>
      <c r="J430">
        <v>4094335356.0700006</v>
      </c>
      <c r="K430">
        <v>4362573226.3499994</v>
      </c>
      <c r="L430">
        <v>93.851384117524063</v>
      </c>
      <c r="M430">
        <v>2.8280444250125951</v>
      </c>
      <c r="N430">
        <v>216748501.92000002</v>
      </c>
      <c r="O430">
        <v>0</v>
      </c>
      <c r="P430">
        <v>216748501.92000002</v>
      </c>
      <c r="Q430">
        <v>0</v>
      </c>
      <c r="R430">
        <v>9.6993184098648495</v>
      </c>
      <c r="S430">
        <v>51489368.359999999</v>
      </c>
      <c r="T430">
        <v>4060708.2899999996</v>
      </c>
      <c r="U430">
        <v>55550076.649999999</v>
      </c>
      <c r="V430">
        <v>7.3099958359823427</v>
      </c>
      <c r="W430">
        <v>0.22877983625260187</v>
      </c>
      <c r="X430">
        <v>0</v>
      </c>
      <c r="Y430">
        <v>4090274647.7799997</v>
      </c>
      <c r="Z430">
        <v>4090274647.7799997</v>
      </c>
      <c r="AA430">
        <v>100</v>
      </c>
      <c r="AB430">
        <v>11.140524458230024</v>
      </c>
      <c r="AC430">
        <v>0</v>
      </c>
      <c r="AD430">
        <v>0</v>
      </c>
      <c r="AE430">
        <v>0</v>
      </c>
      <c r="AG430">
        <v>0</v>
      </c>
      <c r="AH430">
        <v>0</v>
      </c>
      <c r="AI430">
        <v>0</v>
      </c>
      <c r="AJ430">
        <v>0</v>
      </c>
      <c r="AL430">
        <v>0</v>
      </c>
      <c r="AM430">
        <v>0</v>
      </c>
      <c r="AN430">
        <v>0</v>
      </c>
      <c r="AO430">
        <v>0</v>
      </c>
      <c r="AQ430">
        <v>0</v>
      </c>
      <c r="AR430">
        <v>0</v>
      </c>
      <c r="AS430">
        <v>0</v>
      </c>
      <c r="AT430">
        <v>0</v>
      </c>
      <c r="AV430">
        <v>0</v>
      </c>
      <c r="AW430">
        <v>0</v>
      </c>
      <c r="AX430">
        <v>0</v>
      </c>
      <c r="AY430">
        <v>0</v>
      </c>
      <c r="BA430">
        <v>0</v>
      </c>
      <c r="BB430">
        <v>0</v>
      </c>
      <c r="BC430">
        <v>0</v>
      </c>
      <c r="BD430">
        <v>0</v>
      </c>
      <c r="BF430">
        <v>0</v>
      </c>
      <c r="BG430">
        <v>0</v>
      </c>
      <c r="BH430">
        <v>0</v>
      </c>
      <c r="BI430">
        <v>0</v>
      </c>
      <c r="BK430">
        <v>0</v>
      </c>
      <c r="BL430">
        <v>0</v>
      </c>
      <c r="BM430">
        <v>0</v>
      </c>
      <c r="BN430">
        <v>0</v>
      </c>
      <c r="BP430">
        <v>0</v>
      </c>
      <c r="BQ430">
        <v>8</v>
      </c>
    </row>
    <row r="431" spans="1:69" x14ac:dyDescent="0.25">
      <c r="A431">
        <v>9</v>
      </c>
      <c r="B431" t="s">
        <v>102</v>
      </c>
      <c r="C431" t="s">
        <v>103</v>
      </c>
      <c r="D431" t="s">
        <v>104</v>
      </c>
      <c r="E431" t="s">
        <v>612</v>
      </c>
      <c r="F431" t="s">
        <v>603</v>
      </c>
      <c r="G431" t="s">
        <v>603</v>
      </c>
      <c r="H431" t="s">
        <v>27</v>
      </c>
      <c r="I431">
        <v>590915541.23000002</v>
      </c>
      <c r="J431">
        <v>3420804547.1800003</v>
      </c>
      <c r="K431">
        <v>4011720088.4099994</v>
      </c>
      <c r="L431">
        <v>85.270269903995171</v>
      </c>
      <c r="M431">
        <v>2.6006033691796935</v>
      </c>
      <c r="N431">
        <v>16180305.070000002</v>
      </c>
      <c r="O431">
        <v>1462828594.24</v>
      </c>
      <c r="P431">
        <v>1479008899.3099999</v>
      </c>
      <c r="Q431">
        <v>98.906003535370985</v>
      </c>
      <c r="R431">
        <v>66.184440115420898</v>
      </c>
      <c r="S431">
        <v>34653198.530000001</v>
      </c>
      <c r="T431">
        <v>1910009784.4299998</v>
      </c>
      <c r="U431">
        <v>1944662982.9599998</v>
      </c>
      <c r="V431">
        <v>98.218035781333484</v>
      </c>
      <c r="W431">
        <v>8.0089840669569092</v>
      </c>
      <c r="X431">
        <v>0</v>
      </c>
      <c r="Y431">
        <v>693670.03</v>
      </c>
      <c r="Z431">
        <v>693670.03</v>
      </c>
      <c r="AA431">
        <v>100</v>
      </c>
      <c r="AB431">
        <v>1.8893225029156541E-3</v>
      </c>
      <c r="AC431">
        <v>281558.76</v>
      </c>
      <c r="AD431">
        <v>871923.99000000011</v>
      </c>
      <c r="AE431">
        <v>1153482.75</v>
      </c>
      <c r="AF431">
        <v>75.590553044681442</v>
      </c>
      <c r="AG431">
        <v>7.0024947413429503E-2</v>
      </c>
      <c r="AH431">
        <v>122938359.35000002</v>
      </c>
      <c r="AI431">
        <v>4198246.55</v>
      </c>
      <c r="AJ431">
        <v>127136605.90000001</v>
      </c>
      <c r="AK431">
        <v>3.3021540258060327</v>
      </c>
      <c r="AL431">
        <v>0.31579068459255982</v>
      </c>
      <c r="AM431">
        <v>118966435.14</v>
      </c>
      <c r="AN431">
        <v>484556.62</v>
      </c>
      <c r="AO431">
        <v>119450991.76000001</v>
      </c>
      <c r="AP431">
        <v>0.40565307400173567</v>
      </c>
      <c r="AQ431">
        <v>11.295531290618911</v>
      </c>
      <c r="AR431">
        <v>1381000.47</v>
      </c>
      <c r="AS431">
        <v>50669.96</v>
      </c>
      <c r="AT431">
        <v>1431670.43</v>
      </c>
      <c r="AU431">
        <v>3.5392195674531046</v>
      </c>
      <c r="AV431">
        <v>8.7550538666579053E-2</v>
      </c>
      <c r="AW431">
        <v>172164154.70999998</v>
      </c>
      <c r="AX431">
        <v>554156.12</v>
      </c>
      <c r="AY431">
        <v>172718310.82999998</v>
      </c>
      <c r="AZ431">
        <v>0.32084387424645128</v>
      </c>
      <c r="BA431">
        <v>0.51221199449698918</v>
      </c>
      <c r="BB431">
        <v>0</v>
      </c>
      <c r="BC431">
        <v>0</v>
      </c>
      <c r="BD431">
        <v>0</v>
      </c>
      <c r="BF431">
        <v>0</v>
      </c>
      <c r="BG431">
        <v>84036478.849999994</v>
      </c>
      <c r="BH431">
        <v>2983309.16</v>
      </c>
      <c r="BI431">
        <v>87019788.010000005</v>
      </c>
      <c r="BJ431">
        <v>3.4283112246345264</v>
      </c>
      <c r="BK431">
        <v>2.9166992917653305</v>
      </c>
      <c r="BL431">
        <v>40314050.349999994</v>
      </c>
      <c r="BM431">
        <v>38129636.079999998</v>
      </c>
      <c r="BN431">
        <v>78443686.430000007</v>
      </c>
      <c r="BO431">
        <v>48.607654503878209</v>
      </c>
      <c r="BP431">
        <v>0.85745027350287173</v>
      </c>
      <c r="BQ431">
        <v>9</v>
      </c>
    </row>
    <row r="432" spans="1:69" x14ac:dyDescent="0.25">
      <c r="A432">
        <v>10</v>
      </c>
      <c r="B432" t="s">
        <v>102</v>
      </c>
      <c r="C432" t="s">
        <v>103</v>
      </c>
      <c r="D432" t="s">
        <v>104</v>
      </c>
      <c r="E432" t="s">
        <v>612</v>
      </c>
      <c r="F432" t="s">
        <v>603</v>
      </c>
      <c r="G432" t="s">
        <v>603</v>
      </c>
      <c r="H432" t="s">
        <v>28</v>
      </c>
      <c r="I432">
        <v>2206976390.1700001</v>
      </c>
      <c r="J432">
        <v>938983.31000000017</v>
      </c>
      <c r="K432">
        <v>2207915373.48</v>
      </c>
      <c r="L432">
        <v>4.2528048007565801E-2</v>
      </c>
      <c r="M432">
        <v>1.4312843450180674</v>
      </c>
      <c r="N432">
        <v>1504994.25</v>
      </c>
      <c r="O432">
        <v>0</v>
      </c>
      <c r="P432">
        <v>1504994.25</v>
      </c>
      <c r="Q432">
        <v>0</v>
      </c>
      <c r="R432">
        <v>6.7347263332659724E-2</v>
      </c>
      <c r="S432">
        <v>4066103.7699999996</v>
      </c>
      <c r="T432">
        <v>0</v>
      </c>
      <c r="U432">
        <v>4066103.7699999996</v>
      </c>
      <c r="V432">
        <v>0</v>
      </c>
      <c r="W432">
        <v>1.6746017481628211E-2</v>
      </c>
      <c r="X432">
        <v>0</v>
      </c>
      <c r="Y432">
        <v>0</v>
      </c>
      <c r="Z432">
        <v>0</v>
      </c>
      <c r="AB432">
        <v>0</v>
      </c>
      <c r="AC432">
        <v>1695351.71</v>
      </c>
      <c r="AD432">
        <v>0</v>
      </c>
      <c r="AE432">
        <v>1695351.71</v>
      </c>
      <c r="AF432">
        <v>0</v>
      </c>
      <c r="AG432">
        <v>0.10292040721026628</v>
      </c>
      <c r="AH432">
        <v>4140642.6099999994</v>
      </c>
      <c r="AI432">
        <v>0</v>
      </c>
      <c r="AJ432">
        <v>4140642.6099999994</v>
      </c>
      <c r="AK432">
        <v>0</v>
      </c>
      <c r="AL432">
        <v>1.0284814158823029E-2</v>
      </c>
      <c r="AM432">
        <v>2704634.4100000006</v>
      </c>
      <c r="AN432">
        <v>0</v>
      </c>
      <c r="AO432">
        <v>2704634.4100000006</v>
      </c>
      <c r="AP432">
        <v>0</v>
      </c>
      <c r="AQ432">
        <v>0.25575578869383531</v>
      </c>
      <c r="AR432">
        <v>78370392.799999997</v>
      </c>
      <c r="AS432">
        <v>0</v>
      </c>
      <c r="AT432">
        <v>78370392.799999997</v>
      </c>
      <c r="AU432">
        <v>0</v>
      </c>
      <c r="AV432">
        <v>4.7925625628458279</v>
      </c>
      <c r="AW432">
        <v>2094445826.1900001</v>
      </c>
      <c r="AX432">
        <v>938983.31000000017</v>
      </c>
      <c r="AY432">
        <v>2095384809.5000005</v>
      </c>
      <c r="AZ432">
        <v>4.481197466655587E-2</v>
      </c>
      <c r="BA432">
        <v>6.2140558656173894</v>
      </c>
      <c r="BB432">
        <v>0</v>
      </c>
      <c r="BC432">
        <v>0</v>
      </c>
      <c r="BD432">
        <v>0</v>
      </c>
      <c r="BF432">
        <v>0</v>
      </c>
      <c r="BG432">
        <v>15136697.279999999</v>
      </c>
      <c r="BH432">
        <v>0</v>
      </c>
      <c r="BI432">
        <v>15136697.279999999</v>
      </c>
      <c r="BJ432">
        <v>0</v>
      </c>
      <c r="BK432">
        <v>0.50734660754596117</v>
      </c>
      <c r="BL432">
        <v>4911747.1500000004</v>
      </c>
      <c r="BM432">
        <v>0</v>
      </c>
      <c r="BN432">
        <v>4911747.1500000004</v>
      </c>
      <c r="BO432">
        <v>0</v>
      </c>
      <c r="BP432">
        <v>5.3689202137417326E-2</v>
      </c>
      <c r="BQ432">
        <v>10</v>
      </c>
    </row>
    <row r="433" spans="1:69" x14ac:dyDescent="0.25">
      <c r="A433">
        <v>11</v>
      </c>
      <c r="B433" t="s">
        <v>102</v>
      </c>
      <c r="C433" t="s">
        <v>103</v>
      </c>
      <c r="D433" t="s">
        <v>104</v>
      </c>
      <c r="E433" t="s">
        <v>612</v>
      </c>
      <c r="F433" t="s">
        <v>603</v>
      </c>
      <c r="G433" t="s">
        <v>603</v>
      </c>
      <c r="H433" t="s">
        <v>29</v>
      </c>
      <c r="I433">
        <v>1704249635.8499999</v>
      </c>
      <c r="J433">
        <v>28064387.119999997</v>
      </c>
      <c r="K433">
        <v>1732314022.9699998</v>
      </c>
      <c r="L433">
        <v>1.6200519506206188</v>
      </c>
      <c r="M433">
        <v>1.1229750793502</v>
      </c>
      <c r="N433">
        <v>0</v>
      </c>
      <c r="O433">
        <v>0</v>
      </c>
      <c r="P433">
        <v>0</v>
      </c>
      <c r="R433">
        <v>0</v>
      </c>
      <c r="S433">
        <v>30568963.669999998</v>
      </c>
      <c r="T433">
        <v>23479.83</v>
      </c>
      <c r="U433">
        <v>30592443.499999996</v>
      </c>
      <c r="V433">
        <v>7.6750423678971585E-2</v>
      </c>
      <c r="W433">
        <v>0.12599324135220566</v>
      </c>
      <c r="X433">
        <v>0</v>
      </c>
      <c r="Y433">
        <v>496998.51999999996</v>
      </c>
      <c r="Z433">
        <v>496998.51999999996</v>
      </c>
      <c r="AA433">
        <v>100</v>
      </c>
      <c r="AB433">
        <v>1.3536558408783722E-3</v>
      </c>
      <c r="AC433">
        <v>136384.77000000002</v>
      </c>
      <c r="AD433">
        <v>0</v>
      </c>
      <c r="AE433">
        <v>136384.77000000002</v>
      </c>
      <c r="AF433">
        <v>0</v>
      </c>
      <c r="AG433">
        <v>8.2795658168643427E-3</v>
      </c>
      <c r="AH433">
        <v>228634274.81999996</v>
      </c>
      <c r="AI433">
        <v>24035601.420000006</v>
      </c>
      <c r="AJ433">
        <v>252669876.23999995</v>
      </c>
      <c r="AK433">
        <v>9.5126501732915916</v>
      </c>
      <c r="AL433">
        <v>0.6275988935594744</v>
      </c>
      <c r="AM433">
        <v>3202054.0599999996</v>
      </c>
      <c r="AN433">
        <v>0</v>
      </c>
      <c r="AO433">
        <v>3202054.0599999996</v>
      </c>
      <c r="AP433">
        <v>0</v>
      </c>
      <c r="AQ433">
        <v>0.30279281315347795</v>
      </c>
      <c r="AR433">
        <v>1193635.5599999998</v>
      </c>
      <c r="AS433">
        <v>31968.1</v>
      </c>
      <c r="AT433">
        <v>1225603.6599999999</v>
      </c>
      <c r="AU433">
        <v>2.6083554613405773</v>
      </c>
      <c r="AV433">
        <v>7.4948995506410515E-2</v>
      </c>
      <c r="AW433">
        <v>1305407919.4099998</v>
      </c>
      <c r="AX433">
        <v>2726170.87</v>
      </c>
      <c r="AY433">
        <v>1308134090.2800002</v>
      </c>
      <c r="AZ433">
        <v>0.20840148500498717</v>
      </c>
      <c r="BA433">
        <v>3.879391641985892</v>
      </c>
      <c r="BB433">
        <v>0</v>
      </c>
      <c r="BC433">
        <v>0</v>
      </c>
      <c r="BD433">
        <v>0</v>
      </c>
      <c r="BF433">
        <v>0</v>
      </c>
      <c r="BG433">
        <v>38141786</v>
      </c>
      <c r="BH433">
        <v>128482.43</v>
      </c>
      <c r="BI433">
        <v>38270268.43</v>
      </c>
      <c r="BJ433">
        <v>0.33572387984423657</v>
      </c>
      <c r="BK433">
        <v>1.2827296799737411</v>
      </c>
      <c r="BL433">
        <v>96964617.559999987</v>
      </c>
      <c r="BM433">
        <v>621685.94999999995</v>
      </c>
      <c r="BN433">
        <v>97586303.510000005</v>
      </c>
      <c r="BO433">
        <v>0.63706271027705608</v>
      </c>
      <c r="BP433">
        <v>1.0666939105348179</v>
      </c>
      <c r="BQ433">
        <v>11</v>
      </c>
    </row>
    <row r="434" spans="1:69" x14ac:dyDescent="0.25">
      <c r="A434">
        <v>12</v>
      </c>
      <c r="B434" t="s">
        <v>102</v>
      </c>
      <c r="C434" t="s">
        <v>103</v>
      </c>
      <c r="D434" t="s">
        <v>104</v>
      </c>
      <c r="E434" t="s">
        <v>612</v>
      </c>
      <c r="F434" t="s">
        <v>603</v>
      </c>
      <c r="G434" t="s">
        <v>603</v>
      </c>
      <c r="H434" t="s">
        <v>31</v>
      </c>
      <c r="I434">
        <v>1301760461.6799998</v>
      </c>
      <c r="J434">
        <v>29350.33</v>
      </c>
      <c r="K434">
        <v>1301789812.0099998</v>
      </c>
      <c r="L434">
        <v>2.2546135888621122E-3</v>
      </c>
      <c r="M434">
        <v>0.84388713481223621</v>
      </c>
      <c r="N434">
        <v>0</v>
      </c>
      <c r="O434">
        <v>0</v>
      </c>
      <c r="P434">
        <v>0</v>
      </c>
      <c r="R434">
        <v>0</v>
      </c>
      <c r="S434">
        <v>152151.85</v>
      </c>
      <c r="T434">
        <v>0</v>
      </c>
      <c r="U434">
        <v>152151.85</v>
      </c>
      <c r="V434">
        <v>0</v>
      </c>
      <c r="W434">
        <v>6.266287542292787E-4</v>
      </c>
      <c r="X434">
        <v>0</v>
      </c>
      <c r="Y434">
        <v>0</v>
      </c>
      <c r="Z434">
        <v>0</v>
      </c>
      <c r="AB434">
        <v>0</v>
      </c>
      <c r="AC434">
        <v>0</v>
      </c>
      <c r="AD434">
        <v>0</v>
      </c>
      <c r="AE434">
        <v>0</v>
      </c>
      <c r="AG434">
        <v>0</v>
      </c>
      <c r="AH434">
        <v>2983225.4900000007</v>
      </c>
      <c r="AI434">
        <v>0</v>
      </c>
      <c r="AJ434">
        <v>2983225.4900000007</v>
      </c>
      <c r="AK434">
        <v>0</v>
      </c>
      <c r="AL434">
        <v>7.4099415594126288E-3</v>
      </c>
      <c r="AM434">
        <v>30979</v>
      </c>
      <c r="AN434">
        <v>0</v>
      </c>
      <c r="AO434">
        <v>30979</v>
      </c>
      <c r="AP434">
        <v>0</v>
      </c>
      <c r="AQ434">
        <v>2.9294379117014643E-3</v>
      </c>
      <c r="AR434">
        <v>9304279.0999999996</v>
      </c>
      <c r="AS434">
        <v>0</v>
      </c>
      <c r="AT434">
        <v>9304279.0999999996</v>
      </c>
      <c r="AU434">
        <v>0</v>
      </c>
      <c r="AV434">
        <v>0.5689819598419682</v>
      </c>
      <c r="AW434">
        <v>1241984057.1399999</v>
      </c>
      <c r="AX434">
        <v>29350.33</v>
      </c>
      <c r="AY434">
        <v>1242013407.4699998</v>
      </c>
      <c r="AZ434">
        <v>2.3631250535199187E-3</v>
      </c>
      <c r="BA434">
        <v>3.683304691755422</v>
      </c>
      <c r="BB434">
        <v>0</v>
      </c>
      <c r="BC434">
        <v>0</v>
      </c>
      <c r="BD434">
        <v>0</v>
      </c>
      <c r="BF434">
        <v>0</v>
      </c>
      <c r="BG434">
        <v>38887923.670000002</v>
      </c>
      <c r="BH434">
        <v>0</v>
      </c>
      <c r="BI434">
        <v>38887923.670000002</v>
      </c>
      <c r="BJ434">
        <v>0</v>
      </c>
      <c r="BK434">
        <v>1.3034320356362958</v>
      </c>
      <c r="BL434">
        <v>8417845.4299999997</v>
      </c>
      <c r="BM434">
        <v>0</v>
      </c>
      <c r="BN434">
        <v>8417845.4299999997</v>
      </c>
      <c r="BO434">
        <v>0</v>
      </c>
      <c r="BP434">
        <v>9.2013572981419572E-2</v>
      </c>
      <c r="BQ434">
        <v>12</v>
      </c>
    </row>
    <row r="435" spans="1:69" x14ac:dyDescent="0.25">
      <c r="A435">
        <v>13</v>
      </c>
      <c r="B435" t="s">
        <v>102</v>
      </c>
      <c r="C435" t="s">
        <v>103</v>
      </c>
      <c r="D435" t="s">
        <v>104</v>
      </c>
      <c r="E435" t="s">
        <v>612</v>
      </c>
      <c r="F435" t="s">
        <v>603</v>
      </c>
      <c r="G435" t="s">
        <v>603</v>
      </c>
      <c r="H435" t="s">
        <v>30</v>
      </c>
      <c r="I435">
        <v>1262665095.8399999</v>
      </c>
      <c r="J435">
        <v>8361762.830000001</v>
      </c>
      <c r="K435">
        <v>1271026858.6700001</v>
      </c>
      <c r="L435">
        <v>0.65787459745341126</v>
      </c>
      <c r="M435">
        <v>0.82394500566592555</v>
      </c>
      <c r="N435">
        <v>0</v>
      </c>
      <c r="O435">
        <v>0</v>
      </c>
      <c r="P435">
        <v>0</v>
      </c>
      <c r="R435">
        <v>0</v>
      </c>
      <c r="S435">
        <v>362886890.10999995</v>
      </c>
      <c r="T435">
        <v>705359.22</v>
      </c>
      <c r="U435">
        <v>363592249.32999998</v>
      </c>
      <c r="V435">
        <v>0.19399732015734167</v>
      </c>
      <c r="W435">
        <v>1.497434032153268</v>
      </c>
      <c r="X435">
        <v>0</v>
      </c>
      <c r="Y435">
        <v>0</v>
      </c>
      <c r="Z435">
        <v>0</v>
      </c>
      <c r="AB435">
        <v>0</v>
      </c>
      <c r="AC435">
        <v>0</v>
      </c>
      <c r="AD435">
        <v>0</v>
      </c>
      <c r="AE435">
        <v>0</v>
      </c>
      <c r="AG435">
        <v>0</v>
      </c>
      <c r="AH435">
        <v>155306664.05000001</v>
      </c>
      <c r="AI435">
        <v>5422431.1299999999</v>
      </c>
      <c r="AJ435">
        <v>160729095.17999998</v>
      </c>
      <c r="AK435">
        <v>3.3736462735184549</v>
      </c>
      <c r="AL435">
        <v>0.39923003010445235</v>
      </c>
      <c r="AM435">
        <v>320161.94</v>
      </c>
      <c r="AN435">
        <v>0</v>
      </c>
      <c r="AO435">
        <v>320161.94</v>
      </c>
      <c r="AP435">
        <v>0</v>
      </c>
      <c r="AQ435">
        <v>3.0275171081051343E-2</v>
      </c>
      <c r="AR435">
        <v>1392612.5</v>
      </c>
      <c r="AS435">
        <v>205800</v>
      </c>
      <c r="AT435">
        <v>1598412.4999999998</v>
      </c>
      <c r="AU435">
        <v>12.875274686603117</v>
      </c>
      <c r="AV435">
        <v>9.7747269520956206E-2</v>
      </c>
      <c r="AW435">
        <v>682840599.02999997</v>
      </c>
      <c r="AX435">
        <v>1222955.3600000001</v>
      </c>
      <c r="AY435">
        <v>684063554.38999999</v>
      </c>
      <c r="AZ435">
        <v>0.17877803197548597</v>
      </c>
      <c r="BA435">
        <v>2.0286532208022376</v>
      </c>
      <c r="BB435">
        <v>0</v>
      </c>
      <c r="BC435">
        <v>0</v>
      </c>
      <c r="BD435">
        <v>0</v>
      </c>
      <c r="BF435">
        <v>0</v>
      </c>
      <c r="BG435">
        <v>34894101.770000003</v>
      </c>
      <c r="BH435">
        <v>674608.21</v>
      </c>
      <c r="BI435">
        <v>35568709.980000004</v>
      </c>
      <c r="BJ435">
        <v>1.8966338964199903</v>
      </c>
      <c r="BK435">
        <v>1.192179774050365</v>
      </c>
      <c r="BL435">
        <v>25024066.439999998</v>
      </c>
      <c r="BM435">
        <v>130608.91</v>
      </c>
      <c r="BN435">
        <v>25154675.350000001</v>
      </c>
      <c r="BO435">
        <v>0.5192231987999002</v>
      </c>
      <c r="BP435">
        <v>0.27496009226925672</v>
      </c>
      <c r="BQ435">
        <v>13</v>
      </c>
    </row>
    <row r="436" spans="1:69" x14ac:dyDescent="0.25">
      <c r="A436">
        <v>14</v>
      </c>
      <c r="B436" t="s">
        <v>102</v>
      </c>
      <c r="C436" t="s">
        <v>103</v>
      </c>
      <c r="D436" t="s">
        <v>104</v>
      </c>
      <c r="E436" t="s">
        <v>612</v>
      </c>
      <c r="F436" t="s">
        <v>603</v>
      </c>
      <c r="G436" t="s">
        <v>603</v>
      </c>
      <c r="H436" t="s">
        <v>828</v>
      </c>
      <c r="I436">
        <v>1137005396.6900001</v>
      </c>
      <c r="J436">
        <v>106789497.34</v>
      </c>
      <c r="K436">
        <v>1243794894.0300002</v>
      </c>
      <c r="L436">
        <v>8.5857803286193786</v>
      </c>
      <c r="M436">
        <v>0.80629184506861318</v>
      </c>
      <c r="N436">
        <v>4736993.04</v>
      </c>
      <c r="O436">
        <v>91553590.63000001</v>
      </c>
      <c r="P436">
        <v>96290583.670000002</v>
      </c>
      <c r="Q436">
        <v>95.080523079770444</v>
      </c>
      <c r="R436">
        <v>4.3089249642508562</v>
      </c>
      <c r="S436">
        <v>0</v>
      </c>
      <c r="T436">
        <v>0</v>
      </c>
      <c r="U436">
        <v>0</v>
      </c>
      <c r="W436">
        <v>0</v>
      </c>
      <c r="X436">
        <v>0</v>
      </c>
      <c r="Y436">
        <v>8329518.7800000003</v>
      </c>
      <c r="Z436">
        <v>8329518.7800000003</v>
      </c>
      <c r="AA436">
        <v>100</v>
      </c>
      <c r="AB436">
        <v>2.2686791397795499E-2</v>
      </c>
      <c r="AC436">
        <v>2781415.18</v>
      </c>
      <c r="AD436">
        <v>0</v>
      </c>
      <c r="AE436">
        <v>2781415.18</v>
      </c>
      <c r="AF436">
        <v>0</v>
      </c>
      <c r="AG436">
        <v>0.16885250491558243</v>
      </c>
      <c r="AH436">
        <v>19802178.73</v>
      </c>
      <c r="AI436">
        <v>6381504.4600000009</v>
      </c>
      <c r="AJ436">
        <v>26183683.189999998</v>
      </c>
      <c r="AK436">
        <v>24.372065662775849</v>
      </c>
      <c r="AL436">
        <v>6.5036841129992765E-2</v>
      </c>
      <c r="AM436">
        <v>834713.75</v>
      </c>
      <c r="AN436">
        <v>0</v>
      </c>
      <c r="AO436">
        <v>834713.75</v>
      </c>
      <c r="AP436">
        <v>0</v>
      </c>
      <c r="AQ436">
        <v>7.893224780233378E-2</v>
      </c>
      <c r="AR436">
        <v>0</v>
      </c>
      <c r="AS436">
        <v>0</v>
      </c>
      <c r="AT436">
        <v>0</v>
      </c>
      <c r="AV436">
        <v>0</v>
      </c>
      <c r="AW436">
        <v>558261409.34000003</v>
      </c>
      <c r="AX436">
        <v>0</v>
      </c>
      <c r="AY436">
        <v>558261409.34000003</v>
      </c>
      <c r="AZ436">
        <v>0</v>
      </c>
      <c r="BA436">
        <v>1.6555754196217753</v>
      </c>
      <c r="BB436">
        <v>0</v>
      </c>
      <c r="BC436">
        <v>0</v>
      </c>
      <c r="BD436">
        <v>0</v>
      </c>
      <c r="BF436">
        <v>0</v>
      </c>
      <c r="BG436">
        <v>467576003.26999998</v>
      </c>
      <c r="BH436">
        <v>269683.46999999997</v>
      </c>
      <c r="BI436">
        <v>467845686.74000001</v>
      </c>
      <c r="BJ436">
        <v>5.7643679880685431E-2</v>
      </c>
      <c r="BK436">
        <v>15.681090638984456</v>
      </c>
      <c r="BL436">
        <v>83012683.379999995</v>
      </c>
      <c r="BM436">
        <v>255200</v>
      </c>
      <c r="BN436">
        <v>83267883.379999995</v>
      </c>
      <c r="BO436">
        <v>0.30648070977783032</v>
      </c>
      <c r="BP436">
        <v>0.91018248411743097</v>
      </c>
      <c r="BQ436">
        <v>14</v>
      </c>
    </row>
    <row r="437" spans="1:69" x14ac:dyDescent="0.25">
      <c r="A437">
        <v>15</v>
      </c>
      <c r="B437" t="s">
        <v>102</v>
      </c>
      <c r="C437" t="s">
        <v>103</v>
      </c>
      <c r="D437" t="s">
        <v>104</v>
      </c>
      <c r="E437" t="s">
        <v>612</v>
      </c>
      <c r="F437" t="s">
        <v>603</v>
      </c>
      <c r="G437" t="s">
        <v>603</v>
      </c>
      <c r="H437" t="s">
        <v>32</v>
      </c>
      <c r="I437">
        <v>1113709346.3499999</v>
      </c>
      <c r="J437">
        <v>0</v>
      </c>
      <c r="K437">
        <v>1113709346.3499999</v>
      </c>
      <c r="L437">
        <v>0</v>
      </c>
      <c r="M437">
        <v>0.72196370000296972</v>
      </c>
      <c r="N437">
        <v>24484.82</v>
      </c>
      <c r="O437">
        <v>0</v>
      </c>
      <c r="P437">
        <v>24484.82</v>
      </c>
      <c r="Q437">
        <v>0</v>
      </c>
      <c r="R437">
        <v>1.0956756945701112E-3</v>
      </c>
      <c r="S437">
        <v>2009040.91</v>
      </c>
      <c r="T437">
        <v>0</v>
      </c>
      <c r="U437">
        <v>2009040.91</v>
      </c>
      <c r="V437">
        <v>0</v>
      </c>
      <c r="W437">
        <v>8.2741209037481729E-3</v>
      </c>
      <c r="X437">
        <v>0</v>
      </c>
      <c r="Y437">
        <v>0</v>
      </c>
      <c r="Z437">
        <v>0</v>
      </c>
      <c r="AB437">
        <v>0</v>
      </c>
      <c r="AC437">
        <v>0</v>
      </c>
      <c r="AD437">
        <v>0</v>
      </c>
      <c r="AE437">
        <v>0</v>
      </c>
      <c r="AG437">
        <v>0</v>
      </c>
      <c r="AH437">
        <v>5755198.3399999999</v>
      </c>
      <c r="AI437">
        <v>0</v>
      </c>
      <c r="AJ437">
        <v>5755198.3399999999</v>
      </c>
      <c r="AK437">
        <v>0</v>
      </c>
      <c r="AL437">
        <v>1.4295159217826529E-2</v>
      </c>
      <c r="AM437">
        <v>0</v>
      </c>
      <c r="AN437">
        <v>0</v>
      </c>
      <c r="AO437">
        <v>0</v>
      </c>
      <c r="AQ437">
        <v>0</v>
      </c>
      <c r="AR437">
        <v>38871.950000000004</v>
      </c>
      <c r="AS437">
        <v>0</v>
      </c>
      <c r="AT437">
        <v>38871.950000000004</v>
      </c>
      <c r="AU437">
        <v>0</v>
      </c>
      <c r="AV437">
        <v>2.3771254125297039E-3</v>
      </c>
      <c r="AW437">
        <v>1104964966.6400001</v>
      </c>
      <c r="AX437">
        <v>0</v>
      </c>
      <c r="AY437">
        <v>1104964966.6400001</v>
      </c>
      <c r="AZ437">
        <v>0</v>
      </c>
      <c r="BA437">
        <v>3.2768749687984289</v>
      </c>
      <c r="BB437">
        <v>0</v>
      </c>
      <c r="BC437">
        <v>0</v>
      </c>
      <c r="BD437">
        <v>0</v>
      </c>
      <c r="BF437">
        <v>0</v>
      </c>
      <c r="BG437">
        <v>199140.72</v>
      </c>
      <c r="BH437">
        <v>0</v>
      </c>
      <c r="BI437">
        <v>199140.72</v>
      </c>
      <c r="BJ437">
        <v>0</v>
      </c>
      <c r="BK437">
        <v>6.6747300845974335E-3</v>
      </c>
      <c r="BL437">
        <v>717642.97</v>
      </c>
      <c r="BM437">
        <v>0</v>
      </c>
      <c r="BN437">
        <v>717642.97</v>
      </c>
      <c r="BO437">
        <v>0</v>
      </c>
      <c r="BP437">
        <v>7.8443937161599437E-3</v>
      </c>
      <c r="BQ437">
        <v>15</v>
      </c>
    </row>
    <row r="438" spans="1:69" x14ac:dyDescent="0.25">
      <c r="A438">
        <v>16</v>
      </c>
      <c r="B438" t="s">
        <v>102</v>
      </c>
      <c r="C438" t="s">
        <v>103</v>
      </c>
      <c r="D438" t="s">
        <v>104</v>
      </c>
      <c r="E438" t="s">
        <v>612</v>
      </c>
      <c r="F438" t="s">
        <v>603</v>
      </c>
      <c r="G438" t="s">
        <v>603</v>
      </c>
      <c r="H438" t="s">
        <v>829</v>
      </c>
      <c r="I438">
        <v>336350331.77999997</v>
      </c>
      <c r="J438">
        <v>695618829.26999998</v>
      </c>
      <c r="K438">
        <v>1031969161.05</v>
      </c>
      <c r="L438">
        <v>67.406939618450139</v>
      </c>
      <c r="M438">
        <v>0.66897550625967117</v>
      </c>
      <c r="N438">
        <v>0</v>
      </c>
      <c r="O438">
        <v>0</v>
      </c>
      <c r="P438">
        <v>0</v>
      </c>
      <c r="R438">
        <v>0</v>
      </c>
      <c r="S438">
        <v>6579224.75</v>
      </c>
      <c r="T438">
        <v>695052428.67999995</v>
      </c>
      <c r="U438">
        <v>701631653.42999995</v>
      </c>
      <c r="V438">
        <v>99.062296474533795</v>
      </c>
      <c r="W438">
        <v>2.8896301222539846</v>
      </c>
      <c r="X438">
        <v>2033703.15</v>
      </c>
      <c r="Y438">
        <v>165828.5</v>
      </c>
      <c r="Z438">
        <v>2199531.65</v>
      </c>
      <c r="AA438">
        <v>7.5392640974272869</v>
      </c>
      <c r="AB438">
        <v>5.9907801440119857E-3</v>
      </c>
      <c r="AC438">
        <v>32545.449999999997</v>
      </c>
      <c r="AD438">
        <v>0</v>
      </c>
      <c r="AE438">
        <v>32545.449999999997</v>
      </c>
      <c r="AF438">
        <v>0</v>
      </c>
      <c r="AG438">
        <v>1.9757498972536856E-3</v>
      </c>
      <c r="AH438">
        <v>10883703.48</v>
      </c>
      <c r="AI438">
        <v>317126.61</v>
      </c>
      <c r="AJ438">
        <v>11200830.09</v>
      </c>
      <c r="AK438">
        <v>2.8312777486297893</v>
      </c>
      <c r="AL438">
        <v>2.7821395553914524E-2</v>
      </c>
      <c r="AM438">
        <v>272273.82</v>
      </c>
      <c r="AN438">
        <v>0</v>
      </c>
      <c r="AO438">
        <v>272273.82</v>
      </c>
      <c r="AP438">
        <v>0</v>
      </c>
      <c r="AQ438">
        <v>2.5746772028528368E-2</v>
      </c>
      <c r="AR438">
        <v>652505.7799999998</v>
      </c>
      <c r="AS438">
        <v>0</v>
      </c>
      <c r="AT438">
        <v>652505.7799999998</v>
      </c>
      <c r="AU438">
        <v>0</v>
      </c>
      <c r="AV438">
        <v>3.9902502227454895E-2</v>
      </c>
      <c r="AW438">
        <v>43704312.030000001</v>
      </c>
      <c r="AX438">
        <v>2000</v>
      </c>
      <c r="AY438">
        <v>43706312.030000001</v>
      </c>
      <c r="AZ438">
        <v>4.5759980815292776E-3</v>
      </c>
      <c r="BA438">
        <v>0.12961507757581425</v>
      </c>
      <c r="BB438">
        <v>0</v>
      </c>
      <c r="BC438">
        <v>0</v>
      </c>
      <c r="BD438">
        <v>0</v>
      </c>
      <c r="BF438">
        <v>0</v>
      </c>
      <c r="BG438">
        <v>251742029.37999997</v>
      </c>
      <c r="BH438">
        <v>81445.48</v>
      </c>
      <c r="BI438">
        <v>251823474.85999998</v>
      </c>
      <c r="BJ438">
        <v>3.2342290584815102E-2</v>
      </c>
      <c r="BK438">
        <v>8.4405325222079508</v>
      </c>
      <c r="BL438">
        <v>20450033.940000005</v>
      </c>
      <c r="BM438">
        <v>0</v>
      </c>
      <c r="BN438">
        <v>20450033.940000005</v>
      </c>
      <c r="BO438">
        <v>0</v>
      </c>
      <c r="BP438">
        <v>0.22353471634257577</v>
      </c>
      <c r="BQ438">
        <v>16</v>
      </c>
    </row>
    <row r="439" spans="1:69" x14ac:dyDescent="0.25">
      <c r="A439">
        <v>17</v>
      </c>
      <c r="B439" t="s">
        <v>102</v>
      </c>
      <c r="C439" t="s">
        <v>103</v>
      </c>
      <c r="D439" t="s">
        <v>104</v>
      </c>
      <c r="E439" t="s">
        <v>612</v>
      </c>
      <c r="F439" t="s">
        <v>603</v>
      </c>
      <c r="G439" t="s">
        <v>603</v>
      </c>
      <c r="H439" t="s">
        <v>33</v>
      </c>
      <c r="I439">
        <v>916811733.31000006</v>
      </c>
      <c r="J439">
        <v>15102113.279999999</v>
      </c>
      <c r="K439">
        <v>931913846.59000015</v>
      </c>
      <c r="L439">
        <v>1.6205482229135979</v>
      </c>
      <c r="M439">
        <v>0.60411450345921447</v>
      </c>
      <c r="N439">
        <v>1024283.2100000002</v>
      </c>
      <c r="O439">
        <v>5603.45</v>
      </c>
      <c r="P439">
        <v>1029886.6600000001</v>
      </c>
      <c r="Q439">
        <v>0.54408414222978663</v>
      </c>
      <c r="R439">
        <v>4.6086586771885277E-2</v>
      </c>
      <c r="S439">
        <v>4385481.8499999996</v>
      </c>
      <c r="T439">
        <v>0</v>
      </c>
      <c r="U439">
        <v>4385481.8499999996</v>
      </c>
      <c r="V439">
        <v>0</v>
      </c>
      <c r="W439">
        <v>1.8061357968112857E-2</v>
      </c>
      <c r="X439">
        <v>27503824.57</v>
      </c>
      <c r="Y439">
        <v>12826511.27</v>
      </c>
      <c r="Z439">
        <v>40330335.840000004</v>
      </c>
      <c r="AA439">
        <v>31.803631194359028</v>
      </c>
      <c r="AB439">
        <v>0.10984619164339235</v>
      </c>
      <c r="AC439">
        <v>3613522.38</v>
      </c>
      <c r="AD439">
        <v>0.03</v>
      </c>
      <c r="AE439">
        <v>3613522.41</v>
      </c>
      <c r="AF439">
        <v>8.3021485952262295E-7</v>
      </c>
      <c r="AG439">
        <v>0.21936757765774914</v>
      </c>
      <c r="AH439">
        <v>113843961.73999999</v>
      </c>
      <c r="AI439">
        <v>1181790.3799999999</v>
      </c>
      <c r="AJ439">
        <v>115025752.11999999</v>
      </c>
      <c r="AK439">
        <v>1.0274137384184225</v>
      </c>
      <c r="AL439">
        <v>0.28570890933111565</v>
      </c>
      <c r="AM439">
        <v>37827681.829999998</v>
      </c>
      <c r="AN439">
        <v>0</v>
      </c>
      <c r="AO439">
        <v>37827681.829999998</v>
      </c>
      <c r="AP439">
        <v>0</v>
      </c>
      <c r="AQ439">
        <v>3.5770633417664426</v>
      </c>
      <c r="AR439">
        <v>6113009.3400000008</v>
      </c>
      <c r="AS439">
        <v>77953.8</v>
      </c>
      <c r="AT439">
        <v>6190963.1399999997</v>
      </c>
      <c r="AU439">
        <v>1.2591546458472374</v>
      </c>
      <c r="AV439">
        <v>0.37859422560814904</v>
      </c>
      <c r="AW439">
        <v>498793860.02999997</v>
      </c>
      <c r="AX439">
        <v>590210.57000000007</v>
      </c>
      <c r="AY439">
        <v>499384070.59999996</v>
      </c>
      <c r="AZ439">
        <v>0.11818770456391889</v>
      </c>
      <c r="BA439">
        <v>1.4809692706745843</v>
      </c>
      <c r="BB439">
        <v>0</v>
      </c>
      <c r="BC439">
        <v>0</v>
      </c>
      <c r="BD439">
        <v>0</v>
      </c>
      <c r="BF439">
        <v>0</v>
      </c>
      <c r="BG439">
        <v>105480134.05000001</v>
      </c>
      <c r="BH439">
        <v>4062.05</v>
      </c>
      <c r="BI439">
        <v>105484196.10000002</v>
      </c>
      <c r="BJ439">
        <v>3.8508612192002089E-3</v>
      </c>
      <c r="BK439">
        <v>3.5355829644396453</v>
      </c>
      <c r="BL439">
        <v>118225974.31000002</v>
      </c>
      <c r="BM439">
        <v>415981.73000000004</v>
      </c>
      <c r="BN439">
        <v>118641956.03999999</v>
      </c>
      <c r="BO439">
        <v>0.35061941313556255</v>
      </c>
      <c r="BP439">
        <v>1.2968485073198728</v>
      </c>
      <c r="BQ439">
        <v>17</v>
      </c>
    </row>
    <row r="440" spans="1:69" x14ac:dyDescent="0.25">
      <c r="A440">
        <v>18</v>
      </c>
      <c r="B440" t="s">
        <v>102</v>
      </c>
      <c r="C440" t="s">
        <v>103</v>
      </c>
      <c r="D440" t="s">
        <v>104</v>
      </c>
      <c r="E440" t="s">
        <v>612</v>
      </c>
      <c r="F440" t="s">
        <v>603</v>
      </c>
      <c r="G440" t="s">
        <v>603</v>
      </c>
      <c r="H440" t="s">
        <v>35</v>
      </c>
      <c r="I440">
        <v>0</v>
      </c>
      <c r="J440">
        <v>786752228.74000001</v>
      </c>
      <c r="K440">
        <v>786752228.74000001</v>
      </c>
      <c r="L440">
        <v>100</v>
      </c>
      <c r="M440">
        <v>0.51001327402725105</v>
      </c>
      <c r="N440">
        <v>0</v>
      </c>
      <c r="O440">
        <v>0</v>
      </c>
      <c r="P440">
        <v>0</v>
      </c>
      <c r="R440">
        <v>0</v>
      </c>
      <c r="S440">
        <v>0</v>
      </c>
      <c r="T440">
        <v>0</v>
      </c>
      <c r="U440">
        <v>0</v>
      </c>
      <c r="W440">
        <v>0</v>
      </c>
      <c r="X440">
        <v>0</v>
      </c>
      <c r="Y440">
        <v>786752228.74000001</v>
      </c>
      <c r="Z440">
        <v>786752228.74000001</v>
      </c>
      <c r="AA440">
        <v>100</v>
      </c>
      <c r="AB440">
        <v>2.142846923886168</v>
      </c>
      <c r="AC440">
        <v>0</v>
      </c>
      <c r="AD440">
        <v>0</v>
      </c>
      <c r="AE440">
        <v>0</v>
      </c>
      <c r="AG440">
        <v>0</v>
      </c>
      <c r="AH440">
        <v>0</v>
      </c>
      <c r="AI440">
        <v>0</v>
      </c>
      <c r="AJ440">
        <v>0</v>
      </c>
      <c r="AL440">
        <v>0</v>
      </c>
      <c r="AM440">
        <v>0</v>
      </c>
      <c r="AN440">
        <v>0</v>
      </c>
      <c r="AO440">
        <v>0</v>
      </c>
      <c r="AQ440">
        <v>0</v>
      </c>
      <c r="AR440">
        <v>0</v>
      </c>
      <c r="AS440">
        <v>0</v>
      </c>
      <c r="AT440">
        <v>0</v>
      </c>
      <c r="AV440">
        <v>0</v>
      </c>
      <c r="AW440">
        <v>0</v>
      </c>
      <c r="AX440">
        <v>0</v>
      </c>
      <c r="AY440">
        <v>0</v>
      </c>
      <c r="BA440">
        <v>0</v>
      </c>
      <c r="BB440">
        <v>0</v>
      </c>
      <c r="BC440">
        <v>0</v>
      </c>
      <c r="BD440">
        <v>0</v>
      </c>
      <c r="BF440">
        <v>0</v>
      </c>
      <c r="BG440">
        <v>0</v>
      </c>
      <c r="BH440">
        <v>0</v>
      </c>
      <c r="BI440">
        <v>0</v>
      </c>
      <c r="BK440">
        <v>0</v>
      </c>
      <c r="BL440">
        <v>0</v>
      </c>
      <c r="BM440">
        <v>0</v>
      </c>
      <c r="BN440">
        <v>0</v>
      </c>
      <c r="BP440">
        <v>0</v>
      </c>
      <c r="BQ440">
        <v>18</v>
      </c>
    </row>
    <row r="441" spans="1:69" x14ac:dyDescent="0.25">
      <c r="A441">
        <v>19</v>
      </c>
      <c r="B441" t="s">
        <v>102</v>
      </c>
      <c r="C441" t="s">
        <v>103</v>
      </c>
      <c r="D441" t="s">
        <v>104</v>
      </c>
      <c r="E441" t="s">
        <v>612</v>
      </c>
      <c r="F441" t="s">
        <v>603</v>
      </c>
      <c r="G441" t="s">
        <v>603</v>
      </c>
      <c r="H441" t="s">
        <v>34</v>
      </c>
      <c r="I441">
        <v>777236233.13999999</v>
      </c>
      <c r="J441">
        <v>0</v>
      </c>
      <c r="K441">
        <v>777236233.13999999</v>
      </c>
      <c r="L441">
        <v>0</v>
      </c>
      <c r="M441">
        <v>0.50384451606979663</v>
      </c>
      <c r="N441">
        <v>0</v>
      </c>
      <c r="O441">
        <v>0</v>
      </c>
      <c r="P441">
        <v>0</v>
      </c>
      <c r="R441">
        <v>0</v>
      </c>
      <c r="S441">
        <v>0</v>
      </c>
      <c r="T441">
        <v>0</v>
      </c>
      <c r="U441">
        <v>0</v>
      </c>
      <c r="W441">
        <v>0</v>
      </c>
      <c r="X441">
        <v>0</v>
      </c>
      <c r="Y441">
        <v>0</v>
      </c>
      <c r="Z441">
        <v>0</v>
      </c>
      <c r="AB441">
        <v>0</v>
      </c>
      <c r="AC441">
        <v>22500</v>
      </c>
      <c r="AD441">
        <v>0</v>
      </c>
      <c r="AE441">
        <v>22500</v>
      </c>
      <c r="AF441">
        <v>0</v>
      </c>
      <c r="AG441">
        <v>1.3659166700170971E-3</v>
      </c>
      <c r="AH441">
        <v>3000</v>
      </c>
      <c r="AI441">
        <v>0</v>
      </c>
      <c r="AJ441">
        <v>3000</v>
      </c>
      <c r="AK441">
        <v>0</v>
      </c>
      <c r="AL441">
        <v>7.4516072461682684E-6</v>
      </c>
      <c r="AM441">
        <v>0</v>
      </c>
      <c r="AN441">
        <v>0</v>
      </c>
      <c r="AO441">
        <v>0</v>
      </c>
      <c r="AQ441">
        <v>0</v>
      </c>
      <c r="AR441">
        <v>266752.94999999995</v>
      </c>
      <c r="AS441">
        <v>0</v>
      </c>
      <c r="AT441">
        <v>266752.94999999995</v>
      </c>
      <c r="AU441">
        <v>0</v>
      </c>
      <c r="AV441">
        <v>1.6312668037293351E-2</v>
      </c>
      <c r="AW441">
        <v>776901980.18999982</v>
      </c>
      <c r="AX441">
        <v>0</v>
      </c>
      <c r="AY441">
        <v>776901980.18999982</v>
      </c>
      <c r="AZ441">
        <v>0</v>
      </c>
      <c r="BA441">
        <v>2.3039740887314246</v>
      </c>
      <c r="BB441">
        <v>0</v>
      </c>
      <c r="BC441">
        <v>0</v>
      </c>
      <c r="BD441">
        <v>0</v>
      </c>
      <c r="BF441">
        <v>0</v>
      </c>
      <c r="BG441">
        <v>0</v>
      </c>
      <c r="BH441">
        <v>0</v>
      </c>
      <c r="BI441">
        <v>0</v>
      </c>
      <c r="BK441">
        <v>0</v>
      </c>
      <c r="BL441">
        <v>42000</v>
      </c>
      <c r="BM441">
        <v>0</v>
      </c>
      <c r="BN441">
        <v>42000</v>
      </c>
      <c r="BO441">
        <v>0</v>
      </c>
      <c r="BP441">
        <v>4.5909254302138239E-4</v>
      </c>
      <c r="BQ441">
        <v>19</v>
      </c>
    </row>
    <row r="442" spans="1:69" x14ac:dyDescent="0.25">
      <c r="A442">
        <v>20</v>
      </c>
      <c r="B442" t="s">
        <v>102</v>
      </c>
      <c r="C442" t="s">
        <v>103</v>
      </c>
      <c r="D442" t="s">
        <v>104</v>
      </c>
      <c r="E442" t="s">
        <v>612</v>
      </c>
      <c r="F442" t="s">
        <v>603</v>
      </c>
      <c r="G442" t="s">
        <v>603</v>
      </c>
      <c r="H442" t="s">
        <v>37</v>
      </c>
      <c r="I442">
        <v>731903087.03999996</v>
      </c>
      <c r="J442">
        <v>0</v>
      </c>
      <c r="K442">
        <v>731903087.03999996</v>
      </c>
      <c r="L442">
        <v>0</v>
      </c>
      <c r="M442">
        <v>0.47445723832233516</v>
      </c>
      <c r="N442">
        <v>0</v>
      </c>
      <c r="O442">
        <v>0</v>
      </c>
      <c r="P442">
        <v>0</v>
      </c>
      <c r="R442">
        <v>0</v>
      </c>
      <c r="S442">
        <v>723183580.07000005</v>
      </c>
      <c r="T442">
        <v>0</v>
      </c>
      <c r="U442">
        <v>723183580.07000005</v>
      </c>
      <c r="V442">
        <v>0</v>
      </c>
      <c r="W442">
        <v>2.9783905082871742</v>
      </c>
      <c r="X442">
        <v>0</v>
      </c>
      <c r="Y442">
        <v>0</v>
      </c>
      <c r="Z442">
        <v>0</v>
      </c>
      <c r="AB442">
        <v>0</v>
      </c>
      <c r="AC442">
        <v>0</v>
      </c>
      <c r="AD442">
        <v>0</v>
      </c>
      <c r="AE442">
        <v>0</v>
      </c>
      <c r="AG442">
        <v>0</v>
      </c>
      <c r="AH442">
        <v>0</v>
      </c>
      <c r="AI442">
        <v>0</v>
      </c>
      <c r="AJ442">
        <v>0</v>
      </c>
      <c r="AL442">
        <v>0</v>
      </c>
      <c r="AM442">
        <v>0</v>
      </c>
      <c r="AN442">
        <v>0</v>
      </c>
      <c r="AO442">
        <v>0</v>
      </c>
      <c r="AQ442">
        <v>0</v>
      </c>
      <c r="AR442">
        <v>0</v>
      </c>
      <c r="AS442">
        <v>0</v>
      </c>
      <c r="AT442">
        <v>0</v>
      </c>
      <c r="AV442">
        <v>0</v>
      </c>
      <c r="AW442">
        <v>0</v>
      </c>
      <c r="AX442">
        <v>0</v>
      </c>
      <c r="AY442">
        <v>0</v>
      </c>
      <c r="BA442">
        <v>0</v>
      </c>
      <c r="BB442">
        <v>0</v>
      </c>
      <c r="BC442">
        <v>0</v>
      </c>
      <c r="BD442">
        <v>0</v>
      </c>
      <c r="BF442">
        <v>0</v>
      </c>
      <c r="BG442">
        <v>8719506.9699999988</v>
      </c>
      <c r="BH442">
        <v>0</v>
      </c>
      <c r="BI442">
        <v>8719506.9699999988</v>
      </c>
      <c r="BJ442">
        <v>0</v>
      </c>
      <c r="BK442">
        <v>0.29225743230975565</v>
      </c>
      <c r="BL442">
        <v>0</v>
      </c>
      <c r="BM442">
        <v>0</v>
      </c>
      <c r="BN442">
        <v>0</v>
      </c>
      <c r="BP442">
        <v>0</v>
      </c>
      <c r="BQ442">
        <v>20</v>
      </c>
    </row>
    <row r="443" spans="1:69" x14ac:dyDescent="0.25">
      <c r="A443">
        <v>21</v>
      </c>
      <c r="B443" t="s">
        <v>102</v>
      </c>
      <c r="C443" t="s">
        <v>103</v>
      </c>
      <c r="D443" t="s">
        <v>104</v>
      </c>
      <c r="E443" t="s">
        <v>612</v>
      </c>
      <c r="F443" t="s">
        <v>603</v>
      </c>
      <c r="G443" t="s">
        <v>603</v>
      </c>
      <c r="H443" t="s">
        <v>39</v>
      </c>
      <c r="I443">
        <v>731181797.88</v>
      </c>
      <c r="J443">
        <v>0</v>
      </c>
      <c r="K443">
        <v>731181797.88</v>
      </c>
      <c r="L443">
        <v>0</v>
      </c>
      <c r="M443">
        <v>0.47398966157761963</v>
      </c>
      <c r="N443">
        <v>106880.07000000002</v>
      </c>
      <c r="O443">
        <v>0</v>
      </c>
      <c r="P443">
        <v>106880.07000000002</v>
      </c>
      <c r="Q443">
        <v>0</v>
      </c>
      <c r="R443">
        <v>4.7827958274944283E-3</v>
      </c>
      <c r="S443">
        <v>44543236.460000001</v>
      </c>
      <c r="T443">
        <v>0</v>
      </c>
      <c r="U443">
        <v>44543236.460000001</v>
      </c>
      <c r="V443">
        <v>0</v>
      </c>
      <c r="W443">
        <v>0.1834487899573353</v>
      </c>
      <c r="X443">
        <v>0</v>
      </c>
      <c r="Y443">
        <v>0</v>
      </c>
      <c r="Z443">
        <v>0</v>
      </c>
      <c r="AB443">
        <v>0</v>
      </c>
      <c r="AC443">
        <v>0</v>
      </c>
      <c r="AD443">
        <v>0</v>
      </c>
      <c r="AE443">
        <v>0</v>
      </c>
      <c r="AG443">
        <v>0</v>
      </c>
      <c r="AH443">
        <v>81734113.309999987</v>
      </c>
      <c r="AI443">
        <v>0</v>
      </c>
      <c r="AJ443">
        <v>81734113.309999987</v>
      </c>
      <c r="AK443">
        <v>0</v>
      </c>
      <c r="AL443">
        <v>0.20301683699997808</v>
      </c>
      <c r="AM443">
        <v>3353144.8499999996</v>
      </c>
      <c r="AN443">
        <v>0</v>
      </c>
      <c r="AO443">
        <v>3353144.8499999996</v>
      </c>
      <c r="AP443">
        <v>0</v>
      </c>
      <c r="AQ443">
        <v>0.31708026879552337</v>
      </c>
      <c r="AR443">
        <v>509082.25</v>
      </c>
      <c r="AS443">
        <v>0</v>
      </c>
      <c r="AT443">
        <v>509082.25</v>
      </c>
      <c r="AU443">
        <v>0</v>
      </c>
      <c r="AV443">
        <v>3.1131763483509305E-2</v>
      </c>
      <c r="AW443">
        <v>471652892.86999995</v>
      </c>
      <c r="AX443">
        <v>0</v>
      </c>
      <c r="AY443">
        <v>471652892.86999995</v>
      </c>
      <c r="AZ443">
        <v>0</v>
      </c>
      <c r="BA443">
        <v>1.3987299192903844</v>
      </c>
      <c r="BB443">
        <v>0</v>
      </c>
      <c r="BC443">
        <v>0</v>
      </c>
      <c r="BD443">
        <v>0</v>
      </c>
      <c r="BF443">
        <v>0</v>
      </c>
      <c r="BG443">
        <v>22044831.41</v>
      </c>
      <c r="BH443">
        <v>0</v>
      </c>
      <c r="BI443">
        <v>22044831.41</v>
      </c>
      <c r="BJ443">
        <v>0</v>
      </c>
      <c r="BK443">
        <v>0.7388910686985839</v>
      </c>
      <c r="BL443">
        <v>107237616.66</v>
      </c>
      <c r="BM443">
        <v>0</v>
      </c>
      <c r="BN443">
        <v>107237616.66</v>
      </c>
      <c r="BO443">
        <v>0</v>
      </c>
      <c r="BP443">
        <v>1.1721902414283705</v>
      </c>
      <c r="BQ443">
        <v>21</v>
      </c>
    </row>
    <row r="444" spans="1:69" x14ac:dyDescent="0.25">
      <c r="A444">
        <v>22</v>
      </c>
      <c r="B444" t="s">
        <v>102</v>
      </c>
      <c r="C444" t="s">
        <v>103</v>
      </c>
      <c r="D444" t="s">
        <v>104</v>
      </c>
      <c r="E444" t="s">
        <v>612</v>
      </c>
      <c r="F444" t="s">
        <v>603</v>
      </c>
      <c r="G444" t="s">
        <v>603</v>
      </c>
      <c r="H444" t="s">
        <v>36</v>
      </c>
      <c r="I444">
        <v>7628649.4700000007</v>
      </c>
      <c r="J444">
        <v>695796355.16000009</v>
      </c>
      <c r="K444">
        <v>703425004.63000011</v>
      </c>
      <c r="L444">
        <v>98.9154992472847</v>
      </c>
      <c r="M444">
        <v>0.45599628007223564</v>
      </c>
      <c r="N444">
        <v>0</v>
      </c>
      <c r="O444">
        <v>0</v>
      </c>
      <c r="P444">
        <v>0</v>
      </c>
      <c r="R444">
        <v>0</v>
      </c>
      <c r="S444">
        <v>7628649.4700000007</v>
      </c>
      <c r="T444">
        <v>0</v>
      </c>
      <c r="U444">
        <v>7628649.4700000007</v>
      </c>
      <c r="V444">
        <v>0</v>
      </c>
      <c r="W444">
        <v>3.1418159646681577E-2</v>
      </c>
      <c r="X444">
        <v>0</v>
      </c>
      <c r="Y444">
        <v>695796355.16000009</v>
      </c>
      <c r="Z444">
        <v>695796355.16000009</v>
      </c>
      <c r="AA444">
        <v>100.00000000000001</v>
      </c>
      <c r="AB444">
        <v>1.8951138933456313</v>
      </c>
      <c r="AC444">
        <v>0</v>
      </c>
      <c r="AD444">
        <v>0</v>
      </c>
      <c r="AE444">
        <v>0</v>
      </c>
      <c r="AG444">
        <v>0</v>
      </c>
      <c r="AH444">
        <v>0</v>
      </c>
      <c r="AI444">
        <v>0</v>
      </c>
      <c r="AJ444">
        <v>0</v>
      </c>
      <c r="AL444">
        <v>0</v>
      </c>
      <c r="AM444">
        <v>0</v>
      </c>
      <c r="AN444">
        <v>0</v>
      </c>
      <c r="AO444">
        <v>0</v>
      </c>
      <c r="AQ444">
        <v>0</v>
      </c>
      <c r="AR444">
        <v>0</v>
      </c>
      <c r="AS444">
        <v>0</v>
      </c>
      <c r="AT444">
        <v>0</v>
      </c>
      <c r="AV444">
        <v>0</v>
      </c>
      <c r="AW444">
        <v>0</v>
      </c>
      <c r="AX444">
        <v>0</v>
      </c>
      <c r="AY444">
        <v>0</v>
      </c>
      <c r="BA444">
        <v>0</v>
      </c>
      <c r="BB444">
        <v>0</v>
      </c>
      <c r="BC444">
        <v>0</v>
      </c>
      <c r="BD444">
        <v>0</v>
      </c>
      <c r="BF444">
        <v>0</v>
      </c>
      <c r="BG444">
        <v>0</v>
      </c>
      <c r="BH444">
        <v>0</v>
      </c>
      <c r="BI444">
        <v>0</v>
      </c>
      <c r="BK444">
        <v>0</v>
      </c>
      <c r="BL444">
        <v>0</v>
      </c>
      <c r="BM444">
        <v>0</v>
      </c>
      <c r="BN444">
        <v>0</v>
      </c>
      <c r="BP444">
        <v>0</v>
      </c>
      <c r="BQ444">
        <v>22</v>
      </c>
    </row>
    <row r="445" spans="1:69" x14ac:dyDescent="0.25">
      <c r="A445">
        <v>23</v>
      </c>
      <c r="B445" t="s">
        <v>102</v>
      </c>
      <c r="C445" t="s">
        <v>103</v>
      </c>
      <c r="D445" t="s">
        <v>104</v>
      </c>
      <c r="E445" t="s">
        <v>612</v>
      </c>
      <c r="F445" t="s">
        <v>603</v>
      </c>
      <c r="G445" t="s">
        <v>603</v>
      </c>
      <c r="H445" t="s">
        <v>38</v>
      </c>
      <c r="I445">
        <v>29913009.600000001</v>
      </c>
      <c r="J445">
        <v>578310700.64999998</v>
      </c>
      <c r="K445">
        <v>608223710.25</v>
      </c>
      <c r="L445">
        <v>95.081906690598302</v>
      </c>
      <c r="M445">
        <v>0.39428190283286496</v>
      </c>
      <c r="N445">
        <v>0</v>
      </c>
      <c r="O445">
        <v>0</v>
      </c>
      <c r="P445">
        <v>0</v>
      </c>
      <c r="R445">
        <v>0</v>
      </c>
      <c r="S445">
        <v>27472209.400000002</v>
      </c>
      <c r="T445">
        <v>0</v>
      </c>
      <c r="U445">
        <v>27472209.400000002</v>
      </c>
      <c r="V445">
        <v>0</v>
      </c>
      <c r="W445">
        <v>0.11314273439493427</v>
      </c>
      <c r="X445">
        <v>0</v>
      </c>
      <c r="Y445">
        <v>0</v>
      </c>
      <c r="Z445">
        <v>0</v>
      </c>
      <c r="AB445">
        <v>0</v>
      </c>
      <c r="AC445">
        <v>0</v>
      </c>
      <c r="AD445">
        <v>0</v>
      </c>
      <c r="AE445">
        <v>0</v>
      </c>
      <c r="AG445">
        <v>0</v>
      </c>
      <c r="AH445">
        <v>0</v>
      </c>
      <c r="AI445">
        <v>0</v>
      </c>
      <c r="AJ445">
        <v>0</v>
      </c>
      <c r="AL445">
        <v>0</v>
      </c>
      <c r="AM445">
        <v>0</v>
      </c>
      <c r="AN445">
        <v>0</v>
      </c>
      <c r="AO445">
        <v>0</v>
      </c>
      <c r="AQ445">
        <v>0</v>
      </c>
      <c r="AR445">
        <v>0</v>
      </c>
      <c r="AS445">
        <v>0</v>
      </c>
      <c r="AT445">
        <v>0</v>
      </c>
      <c r="AV445">
        <v>0</v>
      </c>
      <c r="AW445">
        <v>0</v>
      </c>
      <c r="AX445">
        <v>0</v>
      </c>
      <c r="AY445">
        <v>0</v>
      </c>
      <c r="BA445">
        <v>0</v>
      </c>
      <c r="BB445">
        <v>0</v>
      </c>
      <c r="BC445">
        <v>578310700.64999998</v>
      </c>
      <c r="BD445">
        <v>578310700.64999998</v>
      </c>
      <c r="BE445">
        <v>100</v>
      </c>
      <c r="BF445">
        <v>100</v>
      </c>
      <c r="BG445">
        <v>0</v>
      </c>
      <c r="BH445">
        <v>0</v>
      </c>
      <c r="BI445">
        <v>0</v>
      </c>
      <c r="BK445">
        <v>0</v>
      </c>
      <c r="BL445">
        <v>2440800.2000000002</v>
      </c>
      <c r="BM445">
        <v>0</v>
      </c>
      <c r="BN445">
        <v>2440800.2000000002</v>
      </c>
      <c r="BO445">
        <v>0</v>
      </c>
      <c r="BP445">
        <v>2.6679837400597595E-2</v>
      </c>
      <c r="BQ445">
        <v>23</v>
      </c>
    </row>
    <row r="446" spans="1:69" x14ac:dyDescent="0.25">
      <c r="A446">
        <v>24</v>
      </c>
      <c r="B446" t="s">
        <v>102</v>
      </c>
      <c r="C446" t="s">
        <v>103</v>
      </c>
      <c r="D446" t="s">
        <v>104</v>
      </c>
      <c r="E446" t="s">
        <v>612</v>
      </c>
      <c r="F446" t="s">
        <v>603</v>
      </c>
      <c r="G446" t="s">
        <v>603</v>
      </c>
      <c r="H446" t="s">
        <v>41</v>
      </c>
      <c r="I446">
        <v>416308445.10000002</v>
      </c>
      <c r="J446">
        <v>9732040.2399999984</v>
      </c>
      <c r="K446">
        <v>426040485.33999997</v>
      </c>
      <c r="L446">
        <v>2.284299397563915</v>
      </c>
      <c r="M446">
        <v>0.27618136289794948</v>
      </c>
      <c r="N446">
        <v>0</v>
      </c>
      <c r="O446">
        <v>0</v>
      </c>
      <c r="P446">
        <v>0</v>
      </c>
      <c r="R446">
        <v>0</v>
      </c>
      <c r="S446">
        <v>327317919.13999999</v>
      </c>
      <c r="T446">
        <v>0</v>
      </c>
      <c r="U446">
        <v>327317919.13999999</v>
      </c>
      <c r="V446">
        <v>0</v>
      </c>
      <c r="W446">
        <v>1.3480402631162092</v>
      </c>
      <c r="X446">
        <v>0</v>
      </c>
      <c r="Y446">
        <v>5035119.3199999994</v>
      </c>
      <c r="Z446">
        <v>5035119.3199999994</v>
      </c>
      <c r="AA446">
        <v>100</v>
      </c>
      <c r="AB446">
        <v>1.3713961717708008E-2</v>
      </c>
      <c r="AC446">
        <v>0</v>
      </c>
      <c r="AD446">
        <v>0</v>
      </c>
      <c r="AE446">
        <v>0</v>
      </c>
      <c r="AG446">
        <v>0</v>
      </c>
      <c r="AH446">
        <v>83009166.789999992</v>
      </c>
      <c r="AI446">
        <v>4339555.1099999994</v>
      </c>
      <c r="AJ446">
        <v>87348721.900000006</v>
      </c>
      <c r="AK446">
        <v>4.9680808323309869</v>
      </c>
      <c r="AL446">
        <v>0.21696278968452562</v>
      </c>
      <c r="AM446">
        <v>0</v>
      </c>
      <c r="AN446">
        <v>0</v>
      </c>
      <c r="AO446">
        <v>0</v>
      </c>
      <c r="AQ446">
        <v>0</v>
      </c>
      <c r="AR446">
        <v>10043.489999999998</v>
      </c>
      <c r="AS446">
        <v>0</v>
      </c>
      <c r="AT446">
        <v>10043.489999999998</v>
      </c>
      <c r="AU446">
        <v>0</v>
      </c>
      <c r="AV446">
        <v>6.1418671585778295E-4</v>
      </c>
      <c r="AW446">
        <v>0</v>
      </c>
      <c r="AX446">
        <v>311530.53000000003</v>
      </c>
      <c r="AY446">
        <v>311530.53000000003</v>
      </c>
      <c r="AZ446">
        <v>100</v>
      </c>
      <c r="BA446">
        <v>9.2387236391549958E-4</v>
      </c>
      <c r="BB446">
        <v>0</v>
      </c>
      <c r="BC446">
        <v>0</v>
      </c>
      <c r="BD446">
        <v>0</v>
      </c>
      <c r="BF446">
        <v>0</v>
      </c>
      <c r="BG446">
        <v>95439.81</v>
      </c>
      <c r="BH446">
        <v>0</v>
      </c>
      <c r="BI446">
        <v>95439.81</v>
      </c>
      <c r="BJ446">
        <v>0</v>
      </c>
      <c r="BK446">
        <v>3.1989186896344605E-3</v>
      </c>
      <c r="BL446">
        <v>5875875.8699999992</v>
      </c>
      <c r="BM446">
        <v>45835.280000000006</v>
      </c>
      <c r="BN446">
        <v>5921711.1500000004</v>
      </c>
      <c r="BO446">
        <v>0.77402086726232855</v>
      </c>
      <c r="BP446">
        <v>6.4728891211704165E-2</v>
      </c>
      <c r="BQ446">
        <v>24</v>
      </c>
    </row>
    <row r="447" spans="1:69" x14ac:dyDescent="0.25">
      <c r="A447">
        <v>25</v>
      </c>
      <c r="B447" t="s">
        <v>102</v>
      </c>
      <c r="C447" t="s">
        <v>103</v>
      </c>
      <c r="D447" t="s">
        <v>104</v>
      </c>
      <c r="E447" t="s">
        <v>612</v>
      </c>
      <c r="F447" t="s">
        <v>603</v>
      </c>
      <c r="G447" t="s">
        <v>603</v>
      </c>
      <c r="H447" t="s">
        <v>40</v>
      </c>
      <c r="I447">
        <v>395097869.92000002</v>
      </c>
      <c r="J447">
        <v>28000</v>
      </c>
      <c r="K447">
        <v>395125869.92000002</v>
      </c>
      <c r="L447">
        <v>7.0863494728070015E-3</v>
      </c>
      <c r="M447">
        <v>0.25614091858818433</v>
      </c>
      <c r="N447">
        <v>4821.55</v>
      </c>
      <c r="O447">
        <v>0</v>
      </c>
      <c r="P447">
        <v>4821.55</v>
      </c>
      <c r="Q447">
        <v>0</v>
      </c>
      <c r="R447">
        <v>2.1576042401596251E-4</v>
      </c>
      <c r="S447">
        <v>15603.41</v>
      </c>
      <c r="T447">
        <v>0</v>
      </c>
      <c r="U447">
        <v>15603.41</v>
      </c>
      <c r="V447">
        <v>0</v>
      </c>
      <c r="W447">
        <v>6.4261758039936215E-5</v>
      </c>
      <c r="X447">
        <v>0</v>
      </c>
      <c r="Y447">
        <v>0</v>
      </c>
      <c r="Z447">
        <v>0</v>
      </c>
      <c r="AB447">
        <v>0</v>
      </c>
      <c r="AC447">
        <v>239036.53</v>
      </c>
      <c r="AD447">
        <v>0</v>
      </c>
      <c r="AE447">
        <v>239036.53</v>
      </c>
      <c r="AF447">
        <v>0</v>
      </c>
      <c r="AG447">
        <v>1.4511288047557419E-2</v>
      </c>
      <c r="AH447">
        <v>21520710.699999999</v>
      </c>
      <c r="AI447">
        <v>7000</v>
      </c>
      <c r="AJ447">
        <v>21527710.699999999</v>
      </c>
      <c r="AK447">
        <v>3.2516230348636189E-2</v>
      </c>
      <c r="AL447">
        <v>5.3472015015178051E-2</v>
      </c>
      <c r="AM447">
        <v>4225863.28</v>
      </c>
      <c r="AN447">
        <v>0</v>
      </c>
      <c r="AO447">
        <v>4225863.28</v>
      </c>
      <c r="AP447">
        <v>0</v>
      </c>
      <c r="AQ447">
        <v>0.39960631725036638</v>
      </c>
      <c r="AR447">
        <v>1029183.8099999998</v>
      </c>
      <c r="AS447">
        <v>0</v>
      </c>
      <c r="AT447">
        <v>1029183.8099999998</v>
      </c>
      <c r="AU447">
        <v>0</v>
      </c>
      <c r="AV447">
        <v>6.2937387728558544E-2</v>
      </c>
      <c r="AW447">
        <v>221221375.33000001</v>
      </c>
      <c r="AX447">
        <v>0</v>
      </c>
      <c r="AY447">
        <v>221221375.33000001</v>
      </c>
      <c r="AZ447">
        <v>0</v>
      </c>
      <c r="BA447">
        <v>0.65605228153646789</v>
      </c>
      <c r="BB447">
        <v>0</v>
      </c>
      <c r="BC447">
        <v>0</v>
      </c>
      <c r="BD447">
        <v>0</v>
      </c>
      <c r="BF447">
        <v>0</v>
      </c>
      <c r="BG447">
        <v>127646904.03999999</v>
      </c>
      <c r="BH447">
        <v>21000</v>
      </c>
      <c r="BI447">
        <v>127667904.03999999</v>
      </c>
      <c r="BJ447">
        <v>1.6448926735274382E-2</v>
      </c>
      <c r="BK447">
        <v>4.2791288488526416</v>
      </c>
      <c r="BL447">
        <v>19194371.27</v>
      </c>
      <c r="BM447">
        <v>0</v>
      </c>
      <c r="BN447">
        <v>19194371.27</v>
      </c>
      <c r="BO447">
        <v>0</v>
      </c>
      <c r="BP447">
        <v>0.20980935042954432</v>
      </c>
      <c r="BQ447">
        <v>25</v>
      </c>
    </row>
    <row r="448" spans="1:69" x14ac:dyDescent="0.25">
      <c r="A448">
        <v>26</v>
      </c>
      <c r="B448" t="s">
        <v>102</v>
      </c>
      <c r="C448" t="s">
        <v>103</v>
      </c>
      <c r="D448" t="s">
        <v>104</v>
      </c>
      <c r="E448" t="s">
        <v>612</v>
      </c>
      <c r="F448" t="s">
        <v>603</v>
      </c>
      <c r="G448" t="s">
        <v>603</v>
      </c>
      <c r="H448" t="s">
        <v>42</v>
      </c>
      <c r="I448">
        <v>220765308.94999999</v>
      </c>
      <c r="J448">
        <v>65178022.030000009</v>
      </c>
      <c r="K448">
        <v>285943330.98000008</v>
      </c>
      <c r="L448">
        <v>22.794034680444707</v>
      </c>
      <c r="M448">
        <v>0.18536317927300358</v>
      </c>
      <c r="N448">
        <v>0</v>
      </c>
      <c r="O448">
        <v>0</v>
      </c>
      <c r="P448">
        <v>0</v>
      </c>
      <c r="R448">
        <v>0</v>
      </c>
      <c r="S448">
        <v>47057132.390000008</v>
      </c>
      <c r="T448">
        <v>59210483.109999999</v>
      </c>
      <c r="U448">
        <v>106267615.5</v>
      </c>
      <c r="V448">
        <v>55.718275818468889</v>
      </c>
      <c r="W448">
        <v>0.43765713999324352</v>
      </c>
      <c r="X448">
        <v>0</v>
      </c>
      <c r="Y448">
        <v>0</v>
      </c>
      <c r="Z448">
        <v>0</v>
      </c>
      <c r="AB448">
        <v>0</v>
      </c>
      <c r="AC448">
        <v>150333.6</v>
      </c>
      <c r="AD448">
        <v>0</v>
      </c>
      <c r="AE448">
        <v>150333.6</v>
      </c>
      <c r="AF448">
        <v>0</v>
      </c>
      <c r="AG448">
        <v>9.1263631246081001E-3</v>
      </c>
      <c r="AH448">
        <v>14286933.73</v>
      </c>
      <c r="AI448">
        <v>0</v>
      </c>
      <c r="AJ448">
        <v>14286933.73</v>
      </c>
      <c r="AK448">
        <v>0</v>
      </c>
      <c r="AL448">
        <v>3.5486872969331285E-2</v>
      </c>
      <c r="AM448">
        <v>45000</v>
      </c>
      <c r="AN448">
        <v>0</v>
      </c>
      <c r="AO448">
        <v>45000</v>
      </c>
      <c r="AP448">
        <v>0</v>
      </c>
      <c r="AQ448">
        <v>4.2552924893174693E-3</v>
      </c>
      <c r="AR448">
        <v>163403.07</v>
      </c>
      <c r="AS448">
        <v>0</v>
      </c>
      <c r="AT448">
        <v>163403.07</v>
      </c>
      <c r="AU448">
        <v>0</v>
      </c>
      <c r="AV448">
        <v>9.9925419275948332E-3</v>
      </c>
      <c r="AW448">
        <v>46010257.410000004</v>
      </c>
      <c r="AX448">
        <v>1293.0999999999999</v>
      </c>
      <c r="AY448">
        <v>46011550.509999998</v>
      </c>
      <c r="AZ448">
        <v>2.8103812752820877E-3</v>
      </c>
      <c r="BA448">
        <v>0.13645147375151676</v>
      </c>
      <c r="BB448">
        <v>0</v>
      </c>
      <c r="BC448">
        <v>0</v>
      </c>
      <c r="BD448">
        <v>0</v>
      </c>
      <c r="BF448">
        <v>0</v>
      </c>
      <c r="BG448">
        <v>104528481.97</v>
      </c>
      <c r="BH448">
        <v>5101501.66</v>
      </c>
      <c r="BI448">
        <v>109629983.63</v>
      </c>
      <c r="BJ448">
        <v>4.6533817584225066</v>
      </c>
      <c r="BK448">
        <v>3.6745400433878372</v>
      </c>
      <c r="BL448">
        <v>8523766.7800000012</v>
      </c>
      <c r="BM448">
        <v>864744.15999999992</v>
      </c>
      <c r="BN448">
        <v>9388510.9400000013</v>
      </c>
      <c r="BO448">
        <v>9.2106636028481823</v>
      </c>
      <c r="BP448">
        <v>0.10262369911020643</v>
      </c>
      <c r="BQ448">
        <v>26</v>
      </c>
    </row>
    <row r="449" spans="1:69" x14ac:dyDescent="0.25">
      <c r="A449">
        <v>27</v>
      </c>
      <c r="B449" t="s">
        <v>102</v>
      </c>
      <c r="C449" t="s">
        <v>103</v>
      </c>
      <c r="D449" t="s">
        <v>104</v>
      </c>
      <c r="E449" t="s">
        <v>612</v>
      </c>
      <c r="F449" t="s">
        <v>603</v>
      </c>
      <c r="G449" t="s">
        <v>603</v>
      </c>
      <c r="H449" t="s">
        <v>43</v>
      </c>
      <c r="I449">
        <v>253590988.67000002</v>
      </c>
      <c r="J449">
        <v>491689</v>
      </c>
      <c r="K449">
        <v>254082677.67000002</v>
      </c>
      <c r="L449">
        <v>0.19351535669763392</v>
      </c>
      <c r="M449">
        <v>0.16470946452814167</v>
      </c>
      <c r="N449">
        <v>1232208.9600000002</v>
      </c>
      <c r="O449">
        <v>0</v>
      </c>
      <c r="P449">
        <v>1232208.9600000002</v>
      </c>
      <c r="Q449">
        <v>0</v>
      </c>
      <c r="R449">
        <v>5.514034442987592E-2</v>
      </c>
      <c r="S449">
        <v>51774265.890000001</v>
      </c>
      <c r="T449">
        <v>0</v>
      </c>
      <c r="U449">
        <v>51774265.890000001</v>
      </c>
      <c r="V449">
        <v>0</v>
      </c>
      <c r="W449">
        <v>0.21322937404826914</v>
      </c>
      <c r="X449">
        <v>0</v>
      </c>
      <c r="Y449">
        <v>491689</v>
      </c>
      <c r="Z449">
        <v>491689</v>
      </c>
      <c r="AA449">
        <v>100</v>
      </c>
      <c r="AB449">
        <v>1.3391945045342307E-3</v>
      </c>
      <c r="AC449">
        <v>104365.98</v>
      </c>
      <c r="AD449">
        <v>0</v>
      </c>
      <c r="AE449">
        <v>104365.98</v>
      </c>
      <c r="AF449">
        <v>0</v>
      </c>
      <c r="AG449">
        <v>6.3357880828742649E-3</v>
      </c>
      <c r="AH449">
        <v>0</v>
      </c>
      <c r="AI449">
        <v>0</v>
      </c>
      <c r="AJ449">
        <v>0</v>
      </c>
      <c r="AL449">
        <v>0</v>
      </c>
      <c r="AM449">
        <v>0</v>
      </c>
      <c r="AN449">
        <v>0</v>
      </c>
      <c r="AO449">
        <v>0</v>
      </c>
      <c r="AQ449">
        <v>0</v>
      </c>
      <c r="AR449">
        <v>0</v>
      </c>
      <c r="AS449">
        <v>0</v>
      </c>
      <c r="AT449">
        <v>0</v>
      </c>
      <c r="AV449">
        <v>0</v>
      </c>
      <c r="AW449">
        <v>157747096.64999998</v>
      </c>
      <c r="AX449">
        <v>0</v>
      </c>
      <c r="AY449">
        <v>157747096.64999998</v>
      </c>
      <c r="AZ449">
        <v>0</v>
      </c>
      <c r="BA449">
        <v>0.46781348551245444</v>
      </c>
      <c r="BB449">
        <v>0</v>
      </c>
      <c r="BC449">
        <v>0</v>
      </c>
      <c r="BD449">
        <v>0</v>
      </c>
      <c r="BF449">
        <v>0</v>
      </c>
      <c r="BG449">
        <v>0</v>
      </c>
      <c r="BH449">
        <v>0</v>
      </c>
      <c r="BI449">
        <v>0</v>
      </c>
      <c r="BK449">
        <v>0</v>
      </c>
      <c r="BL449">
        <v>42733051.189999998</v>
      </c>
      <c r="BM449">
        <v>0</v>
      </c>
      <c r="BN449">
        <v>42733051.189999998</v>
      </c>
      <c r="BO449">
        <v>0</v>
      </c>
      <c r="BP449">
        <v>0.46710536052095264</v>
      </c>
      <c r="BQ449">
        <v>27</v>
      </c>
    </row>
    <row r="450" spans="1:69" x14ac:dyDescent="0.25">
      <c r="A450">
        <v>28</v>
      </c>
      <c r="B450" t="s">
        <v>102</v>
      </c>
      <c r="C450" t="s">
        <v>103</v>
      </c>
      <c r="D450" t="s">
        <v>104</v>
      </c>
      <c r="E450" t="s">
        <v>612</v>
      </c>
      <c r="F450" t="s">
        <v>603</v>
      </c>
      <c r="G450" t="s">
        <v>603</v>
      </c>
      <c r="H450" t="s">
        <v>44</v>
      </c>
      <c r="I450">
        <v>178416898.63</v>
      </c>
      <c r="J450">
        <v>51406144.230000004</v>
      </c>
      <c r="K450">
        <v>229823042.86000001</v>
      </c>
      <c r="L450">
        <v>22.36770673222475</v>
      </c>
      <c r="M450">
        <v>0.14898312105661599</v>
      </c>
      <c r="N450">
        <v>855796.57000000007</v>
      </c>
      <c r="O450">
        <v>3249.72</v>
      </c>
      <c r="P450">
        <v>859046.29</v>
      </c>
      <c r="Q450">
        <v>0.37829393338047007</v>
      </c>
      <c r="R450">
        <v>3.8441619765374101E-2</v>
      </c>
      <c r="S450">
        <v>7931106.4200000009</v>
      </c>
      <c r="T450">
        <v>0</v>
      </c>
      <c r="U450">
        <v>7931106.4200000009</v>
      </c>
      <c r="V450">
        <v>0</v>
      </c>
      <c r="W450">
        <v>3.2663811420133471E-2</v>
      </c>
      <c r="X450">
        <v>0</v>
      </c>
      <c r="Y450">
        <v>51402894.510000005</v>
      </c>
      <c r="Z450">
        <v>51402894.510000005</v>
      </c>
      <c r="AA450">
        <v>100.00000000000001</v>
      </c>
      <c r="AB450">
        <v>0.14000409576977479</v>
      </c>
      <c r="AC450">
        <v>0</v>
      </c>
      <c r="AD450">
        <v>0</v>
      </c>
      <c r="AE450">
        <v>0</v>
      </c>
      <c r="AG450">
        <v>0</v>
      </c>
      <c r="AH450">
        <v>1299467.8799999999</v>
      </c>
      <c r="AI450">
        <v>0</v>
      </c>
      <c r="AJ450">
        <v>1299467.8799999999</v>
      </c>
      <c r="AK450">
        <v>0</v>
      </c>
      <c r="AL450">
        <v>3.2277080902569722E-3</v>
      </c>
      <c r="AM450">
        <v>820505.58</v>
      </c>
      <c r="AN450">
        <v>0</v>
      </c>
      <c r="AO450">
        <v>820505.58</v>
      </c>
      <c r="AP450">
        <v>0</v>
      </c>
      <c r="AQ450">
        <v>7.7588694044823867E-2</v>
      </c>
      <c r="AR450">
        <v>0</v>
      </c>
      <c r="AS450">
        <v>0</v>
      </c>
      <c r="AT450">
        <v>0</v>
      </c>
      <c r="AV450">
        <v>0</v>
      </c>
      <c r="AW450">
        <v>139795084.13999999</v>
      </c>
      <c r="AX450">
        <v>0</v>
      </c>
      <c r="AY450">
        <v>139795084.13999999</v>
      </c>
      <c r="AZ450">
        <v>0</v>
      </c>
      <c r="BA450">
        <v>0.41457514564684217</v>
      </c>
      <c r="BB450">
        <v>0</v>
      </c>
      <c r="BC450">
        <v>0</v>
      </c>
      <c r="BD450">
        <v>0</v>
      </c>
      <c r="BF450">
        <v>0</v>
      </c>
      <c r="BG450">
        <v>26970740.399999999</v>
      </c>
      <c r="BH450">
        <v>0</v>
      </c>
      <c r="BI450">
        <v>26970740.399999999</v>
      </c>
      <c r="BJ450">
        <v>0</v>
      </c>
      <c r="BK450">
        <v>0.90399599013073473</v>
      </c>
      <c r="BL450">
        <v>744197.64</v>
      </c>
      <c r="BM450">
        <v>0</v>
      </c>
      <c r="BN450">
        <v>744197.64</v>
      </c>
      <c r="BO450">
        <v>0</v>
      </c>
      <c r="BP450">
        <v>8.134656834716935E-3</v>
      </c>
      <c r="BQ450">
        <v>28</v>
      </c>
    </row>
    <row r="451" spans="1:69" x14ac:dyDescent="0.25">
      <c r="A451">
        <v>29</v>
      </c>
      <c r="B451" t="s">
        <v>102</v>
      </c>
      <c r="C451" t="s">
        <v>103</v>
      </c>
      <c r="D451" t="s">
        <v>104</v>
      </c>
      <c r="E451" t="s">
        <v>612</v>
      </c>
      <c r="F451" t="s">
        <v>603</v>
      </c>
      <c r="G451" t="s">
        <v>603</v>
      </c>
      <c r="H451" t="s">
        <v>47</v>
      </c>
      <c r="I451">
        <v>115644134.10000001</v>
      </c>
      <c r="J451">
        <v>0</v>
      </c>
      <c r="K451">
        <v>115644134.10000001</v>
      </c>
      <c r="L451">
        <v>0</v>
      </c>
      <c r="M451">
        <v>7.4966477754813909E-2</v>
      </c>
      <c r="N451">
        <v>203033.26999999996</v>
      </c>
      <c r="O451">
        <v>0</v>
      </c>
      <c r="P451">
        <v>203033.26999999996</v>
      </c>
      <c r="Q451">
        <v>0</v>
      </c>
      <c r="R451">
        <v>9.0855729847346585E-3</v>
      </c>
      <c r="S451">
        <v>45205.599999999999</v>
      </c>
      <c r="T451">
        <v>0</v>
      </c>
      <c r="U451">
        <v>45205.599999999999</v>
      </c>
      <c r="V451">
        <v>0</v>
      </c>
      <c r="W451">
        <v>1.8617669658428131E-4</v>
      </c>
      <c r="X451">
        <v>0</v>
      </c>
      <c r="Y451">
        <v>0</v>
      </c>
      <c r="Z451">
        <v>0</v>
      </c>
      <c r="AB451">
        <v>0</v>
      </c>
      <c r="AC451">
        <v>137672.35</v>
      </c>
      <c r="AD451">
        <v>0</v>
      </c>
      <c r="AE451">
        <v>137672.35</v>
      </c>
      <c r="AF451">
        <v>0</v>
      </c>
      <c r="AG451">
        <v>8.3577314606857016E-3</v>
      </c>
      <c r="AH451">
        <v>46502979.050000004</v>
      </c>
      <c r="AI451">
        <v>0</v>
      </c>
      <c r="AJ451">
        <v>46502979.050000004</v>
      </c>
      <c r="AK451">
        <v>0</v>
      </c>
      <c r="AL451">
        <v>0.11550731188579706</v>
      </c>
      <c r="AM451">
        <v>1379310.35</v>
      </c>
      <c r="AN451">
        <v>0</v>
      </c>
      <c r="AO451">
        <v>1379310.35</v>
      </c>
      <c r="AP451">
        <v>0</v>
      </c>
      <c r="AQ451">
        <v>0.13043042161761889</v>
      </c>
      <c r="AR451">
        <v>2660962.5699999998</v>
      </c>
      <c r="AS451">
        <v>0</v>
      </c>
      <c r="AT451">
        <v>2660962.5699999998</v>
      </c>
      <c r="AU451">
        <v>0</v>
      </c>
      <c r="AV451">
        <v>0.16272509475180302</v>
      </c>
      <c r="AW451">
        <v>46728478.319999993</v>
      </c>
      <c r="AX451">
        <v>0</v>
      </c>
      <c r="AY451">
        <v>46728478.319999993</v>
      </c>
      <c r="AZ451">
        <v>0</v>
      </c>
      <c r="BA451">
        <v>0.13857758893702188</v>
      </c>
      <c r="BB451">
        <v>0</v>
      </c>
      <c r="BC451">
        <v>0</v>
      </c>
      <c r="BD451">
        <v>0</v>
      </c>
      <c r="BF451">
        <v>0</v>
      </c>
      <c r="BG451">
        <v>4534498.5900000008</v>
      </c>
      <c r="BH451">
        <v>0</v>
      </c>
      <c r="BI451">
        <v>4534498.5900000008</v>
      </c>
      <c r="BJ451">
        <v>0</v>
      </c>
      <c r="BK451">
        <v>0.15198576241583162</v>
      </c>
      <c r="BL451">
        <v>13451994</v>
      </c>
      <c r="BM451">
        <v>0</v>
      </c>
      <c r="BN451">
        <v>13451994</v>
      </c>
      <c r="BO451">
        <v>0</v>
      </c>
      <c r="BP451">
        <v>0.14704071748019948</v>
      </c>
      <c r="BQ451">
        <v>29</v>
      </c>
    </row>
    <row r="452" spans="1:69" x14ac:dyDescent="0.25">
      <c r="A452">
        <v>30</v>
      </c>
      <c r="B452" t="s">
        <v>102</v>
      </c>
      <c r="C452" t="s">
        <v>103</v>
      </c>
      <c r="D452" t="s">
        <v>104</v>
      </c>
      <c r="E452" t="s">
        <v>612</v>
      </c>
      <c r="F452" t="s">
        <v>603</v>
      </c>
      <c r="G452" t="s">
        <v>603</v>
      </c>
      <c r="H452" t="s">
        <v>45</v>
      </c>
      <c r="I452">
        <v>87139732.039999977</v>
      </c>
      <c r="J452">
        <v>0</v>
      </c>
      <c r="K452">
        <v>87139732.039999977</v>
      </c>
      <c r="L452">
        <v>0</v>
      </c>
      <c r="M452">
        <v>5.6488457753406301E-2</v>
      </c>
      <c r="N452">
        <v>0</v>
      </c>
      <c r="O452">
        <v>0</v>
      </c>
      <c r="P452">
        <v>0</v>
      </c>
      <c r="R452">
        <v>0</v>
      </c>
      <c r="S452">
        <v>0</v>
      </c>
      <c r="T452">
        <v>0</v>
      </c>
      <c r="U452">
        <v>0</v>
      </c>
      <c r="W452">
        <v>0</v>
      </c>
      <c r="X452">
        <v>0</v>
      </c>
      <c r="Y452">
        <v>0</v>
      </c>
      <c r="Z452">
        <v>0</v>
      </c>
      <c r="AB452">
        <v>0</v>
      </c>
      <c r="AC452">
        <v>0</v>
      </c>
      <c r="AD452">
        <v>0</v>
      </c>
      <c r="AE452">
        <v>0</v>
      </c>
      <c r="AG452">
        <v>0</v>
      </c>
      <c r="AH452">
        <v>1291255.33</v>
      </c>
      <c r="AI452">
        <v>0</v>
      </c>
      <c r="AJ452">
        <v>1291255.33</v>
      </c>
      <c r="AK452">
        <v>0</v>
      </c>
      <c r="AL452">
        <v>3.2073091912271329E-3</v>
      </c>
      <c r="AM452">
        <v>317560</v>
      </c>
      <c r="AN452">
        <v>0</v>
      </c>
      <c r="AO452">
        <v>317560</v>
      </c>
      <c r="AP452">
        <v>0</v>
      </c>
      <c r="AQ452">
        <v>3.0029126286836794E-2</v>
      </c>
      <c r="AR452">
        <v>0</v>
      </c>
      <c r="AS452">
        <v>0</v>
      </c>
      <c r="AT452">
        <v>0</v>
      </c>
      <c r="AV452">
        <v>0</v>
      </c>
      <c r="AW452">
        <v>51683801.569999993</v>
      </c>
      <c r="AX452">
        <v>0</v>
      </c>
      <c r="AY452">
        <v>51683801.569999993</v>
      </c>
      <c r="AZ452">
        <v>0</v>
      </c>
      <c r="BA452">
        <v>0.15327305459473103</v>
      </c>
      <c r="BB452">
        <v>0</v>
      </c>
      <c r="BC452">
        <v>0</v>
      </c>
      <c r="BD452">
        <v>0</v>
      </c>
      <c r="BF452">
        <v>0</v>
      </c>
      <c r="BG452">
        <v>28501521.91</v>
      </c>
      <c r="BH452">
        <v>0</v>
      </c>
      <c r="BI452">
        <v>28501521.91</v>
      </c>
      <c r="BJ452">
        <v>0</v>
      </c>
      <c r="BK452">
        <v>0.95530419770245834</v>
      </c>
      <c r="BL452">
        <v>5345593.2299999995</v>
      </c>
      <c r="BM452">
        <v>0</v>
      </c>
      <c r="BN452">
        <v>5345593.2299999995</v>
      </c>
      <c r="BO452">
        <v>0</v>
      </c>
      <c r="BP452">
        <v>5.8431475950442506E-2</v>
      </c>
      <c r="BQ452">
        <v>30</v>
      </c>
    </row>
    <row r="453" spans="1:69" x14ac:dyDescent="0.25">
      <c r="A453">
        <v>31</v>
      </c>
      <c r="B453" t="s">
        <v>102</v>
      </c>
      <c r="C453" t="s">
        <v>103</v>
      </c>
      <c r="D453" t="s">
        <v>104</v>
      </c>
      <c r="E453" t="s">
        <v>612</v>
      </c>
      <c r="F453" t="s">
        <v>603</v>
      </c>
      <c r="G453" t="s">
        <v>603</v>
      </c>
      <c r="H453" t="s">
        <v>46</v>
      </c>
      <c r="I453">
        <v>70761057.24000001</v>
      </c>
      <c r="J453">
        <v>0</v>
      </c>
      <c r="K453">
        <v>70761057.24000001</v>
      </c>
      <c r="L453">
        <v>0</v>
      </c>
      <c r="M453">
        <v>4.5870958045329639E-2</v>
      </c>
      <c r="N453">
        <v>0</v>
      </c>
      <c r="O453">
        <v>0</v>
      </c>
      <c r="P453">
        <v>0</v>
      </c>
      <c r="R453">
        <v>0</v>
      </c>
      <c r="S453">
        <v>0</v>
      </c>
      <c r="T453">
        <v>0</v>
      </c>
      <c r="U453">
        <v>0</v>
      </c>
      <c r="W453">
        <v>0</v>
      </c>
      <c r="X453">
        <v>0</v>
      </c>
      <c r="Y453">
        <v>0</v>
      </c>
      <c r="Z453">
        <v>0</v>
      </c>
      <c r="AB453">
        <v>0</v>
      </c>
      <c r="AC453">
        <v>0</v>
      </c>
      <c r="AD453">
        <v>0</v>
      </c>
      <c r="AE453">
        <v>0</v>
      </c>
      <c r="AG453">
        <v>0</v>
      </c>
      <c r="AH453">
        <v>0</v>
      </c>
      <c r="AI453">
        <v>0</v>
      </c>
      <c r="AJ453">
        <v>0</v>
      </c>
      <c r="AL453">
        <v>0</v>
      </c>
      <c r="AM453">
        <v>0</v>
      </c>
      <c r="AN453">
        <v>0</v>
      </c>
      <c r="AO453">
        <v>0</v>
      </c>
      <c r="AQ453">
        <v>0</v>
      </c>
      <c r="AR453">
        <v>0</v>
      </c>
      <c r="AS453">
        <v>0</v>
      </c>
      <c r="AT453">
        <v>0</v>
      </c>
      <c r="AV453">
        <v>0</v>
      </c>
      <c r="AW453">
        <v>70761057.24000001</v>
      </c>
      <c r="AX453">
        <v>0</v>
      </c>
      <c r="AY453">
        <v>70761057.24000001</v>
      </c>
      <c r="AZ453">
        <v>0</v>
      </c>
      <c r="BA453">
        <v>0.20984840627170243</v>
      </c>
      <c r="BB453">
        <v>0</v>
      </c>
      <c r="BC453">
        <v>0</v>
      </c>
      <c r="BD453">
        <v>0</v>
      </c>
      <c r="BF453">
        <v>0</v>
      </c>
      <c r="BG453">
        <v>0</v>
      </c>
      <c r="BH453">
        <v>0</v>
      </c>
      <c r="BI453">
        <v>0</v>
      </c>
      <c r="BK453">
        <v>0</v>
      </c>
      <c r="BL453">
        <v>0</v>
      </c>
      <c r="BM453">
        <v>0</v>
      </c>
      <c r="BN453">
        <v>0</v>
      </c>
      <c r="BP453">
        <v>0</v>
      </c>
      <c r="BQ453">
        <v>31</v>
      </c>
    </row>
    <row r="454" spans="1:69" x14ac:dyDescent="0.25">
      <c r="A454">
        <v>32</v>
      </c>
      <c r="B454" t="s">
        <v>102</v>
      </c>
      <c r="C454" t="s">
        <v>103</v>
      </c>
      <c r="D454" t="s">
        <v>104</v>
      </c>
      <c r="E454" t="s">
        <v>612</v>
      </c>
      <c r="F454" t="s">
        <v>603</v>
      </c>
      <c r="G454" t="s">
        <v>603</v>
      </c>
      <c r="H454" t="s">
        <v>48</v>
      </c>
      <c r="I454">
        <v>187907.38</v>
      </c>
      <c r="J454">
        <v>48729371.789999999</v>
      </c>
      <c r="K454">
        <v>48917279.170000002</v>
      </c>
      <c r="L454">
        <v>99.615867065404487</v>
      </c>
      <c r="M454">
        <v>3.1710697211436226E-2</v>
      </c>
      <c r="N454">
        <v>0</v>
      </c>
      <c r="O454">
        <v>0</v>
      </c>
      <c r="P454">
        <v>0</v>
      </c>
      <c r="R454">
        <v>0</v>
      </c>
      <c r="S454">
        <v>0</v>
      </c>
      <c r="T454">
        <v>0</v>
      </c>
      <c r="U454">
        <v>0</v>
      </c>
      <c r="W454">
        <v>0</v>
      </c>
      <c r="X454">
        <v>0</v>
      </c>
      <c r="Y454">
        <v>48729371.789999999</v>
      </c>
      <c r="Z454">
        <v>48729371.789999999</v>
      </c>
      <c r="AA454">
        <v>100</v>
      </c>
      <c r="AB454">
        <v>0.132722324295588</v>
      </c>
      <c r="AC454">
        <v>187907.38</v>
      </c>
      <c r="AD454">
        <v>0</v>
      </c>
      <c r="AE454">
        <v>187907.38</v>
      </c>
      <c r="AF454">
        <v>0</v>
      </c>
      <c r="AG454">
        <v>1.1407369900499434E-2</v>
      </c>
      <c r="AH454">
        <v>0</v>
      </c>
      <c r="AI454">
        <v>0</v>
      </c>
      <c r="AJ454">
        <v>0</v>
      </c>
      <c r="AL454">
        <v>0</v>
      </c>
      <c r="AM454">
        <v>0</v>
      </c>
      <c r="AN454">
        <v>0</v>
      </c>
      <c r="AO454">
        <v>0</v>
      </c>
      <c r="AQ454">
        <v>0</v>
      </c>
      <c r="AR454">
        <v>0</v>
      </c>
      <c r="AS454">
        <v>0</v>
      </c>
      <c r="AT454">
        <v>0</v>
      </c>
      <c r="AV454">
        <v>0</v>
      </c>
      <c r="AW454">
        <v>0</v>
      </c>
      <c r="AX454">
        <v>0</v>
      </c>
      <c r="AY454">
        <v>0</v>
      </c>
      <c r="BA454">
        <v>0</v>
      </c>
      <c r="BB454">
        <v>0</v>
      </c>
      <c r="BC454">
        <v>0</v>
      </c>
      <c r="BD454">
        <v>0</v>
      </c>
      <c r="BF454">
        <v>0</v>
      </c>
      <c r="BG454">
        <v>0</v>
      </c>
      <c r="BH454">
        <v>0</v>
      </c>
      <c r="BI454">
        <v>0</v>
      </c>
      <c r="BK454">
        <v>0</v>
      </c>
      <c r="BL454">
        <v>0</v>
      </c>
      <c r="BM454">
        <v>0</v>
      </c>
      <c r="BN454">
        <v>0</v>
      </c>
      <c r="BP454">
        <v>0</v>
      </c>
      <c r="BQ454">
        <v>32</v>
      </c>
    </row>
    <row r="455" spans="1:69" x14ac:dyDescent="0.25">
      <c r="A455">
        <v>33</v>
      </c>
      <c r="B455" t="s">
        <v>102</v>
      </c>
      <c r="C455" t="s">
        <v>103</v>
      </c>
      <c r="D455" t="s">
        <v>104</v>
      </c>
      <c r="E455" t="s">
        <v>612</v>
      </c>
      <c r="F455" t="s">
        <v>603</v>
      </c>
      <c r="G455" t="s">
        <v>603</v>
      </c>
      <c r="H455" t="s">
        <v>49</v>
      </c>
      <c r="I455">
        <v>8013407.5999999987</v>
      </c>
      <c r="J455">
        <v>0</v>
      </c>
      <c r="K455">
        <v>8013407.5999999987</v>
      </c>
      <c r="L455">
        <v>0</v>
      </c>
      <c r="M455">
        <v>5.1947031058763972E-3</v>
      </c>
      <c r="N455">
        <v>25262.44</v>
      </c>
      <c r="O455">
        <v>0</v>
      </c>
      <c r="P455">
        <v>25262.44</v>
      </c>
      <c r="Q455">
        <v>0</v>
      </c>
      <c r="R455">
        <v>1.1304735543710659E-3</v>
      </c>
      <c r="S455">
        <v>6362779.8200000012</v>
      </c>
      <c r="T455">
        <v>0</v>
      </c>
      <c r="U455">
        <v>6362779.8200000012</v>
      </c>
      <c r="V455">
        <v>0</v>
      </c>
      <c r="W455">
        <v>2.6204747376004926E-2</v>
      </c>
      <c r="X455">
        <v>0</v>
      </c>
      <c r="Y455">
        <v>0</v>
      </c>
      <c r="Z455">
        <v>0</v>
      </c>
      <c r="AB455">
        <v>0</v>
      </c>
      <c r="AC455">
        <v>395698.45</v>
      </c>
      <c r="AD455">
        <v>0</v>
      </c>
      <c r="AE455">
        <v>395698.45</v>
      </c>
      <c r="AF455">
        <v>0</v>
      </c>
      <c r="AG455">
        <v>2.4021827073552302E-2</v>
      </c>
      <c r="AH455">
        <v>190854.88</v>
      </c>
      <c r="AI455">
        <v>0</v>
      </c>
      <c r="AJ455">
        <v>190854.88</v>
      </c>
      <c r="AK455">
        <v>0</v>
      </c>
      <c r="AL455">
        <v>4.7405853559152509E-4</v>
      </c>
      <c r="AM455">
        <v>0</v>
      </c>
      <c r="AN455">
        <v>0</v>
      </c>
      <c r="AO455">
        <v>0</v>
      </c>
      <c r="AQ455">
        <v>0</v>
      </c>
      <c r="AR455">
        <v>50661.25</v>
      </c>
      <c r="AS455">
        <v>0</v>
      </c>
      <c r="AT455">
        <v>50661.25</v>
      </c>
      <c r="AU455">
        <v>0</v>
      </c>
      <c r="AV455">
        <v>3.0980731557207816E-3</v>
      </c>
      <c r="AW455">
        <v>115816.57</v>
      </c>
      <c r="AX455">
        <v>0</v>
      </c>
      <c r="AY455">
        <v>115816.57</v>
      </c>
      <c r="AZ455">
        <v>0</v>
      </c>
      <c r="BA455">
        <v>3.4346466237670164E-4</v>
      </c>
      <c r="BB455">
        <v>0</v>
      </c>
      <c r="BC455">
        <v>0</v>
      </c>
      <c r="BD455">
        <v>0</v>
      </c>
      <c r="BF455">
        <v>0</v>
      </c>
      <c r="BG455">
        <v>4476.75</v>
      </c>
      <c r="BH455">
        <v>0</v>
      </c>
      <c r="BI455">
        <v>4476.75</v>
      </c>
      <c r="BJ455">
        <v>0</v>
      </c>
      <c r="BK455">
        <v>1.5005016506027276E-4</v>
      </c>
      <c r="BL455">
        <v>867857.44000000006</v>
      </c>
      <c r="BM455">
        <v>0</v>
      </c>
      <c r="BN455">
        <v>867857.44000000006</v>
      </c>
      <c r="BO455">
        <v>0</v>
      </c>
      <c r="BP455">
        <v>9.4863542645149245E-3</v>
      </c>
      <c r="BQ455">
        <v>33</v>
      </c>
    </row>
    <row r="456" spans="1:69" x14ac:dyDescent="0.25">
      <c r="A456">
        <v>34</v>
      </c>
      <c r="B456" t="s">
        <v>102</v>
      </c>
      <c r="C456" t="s">
        <v>103</v>
      </c>
      <c r="D456" t="s">
        <v>104</v>
      </c>
      <c r="E456" t="s">
        <v>612</v>
      </c>
      <c r="F456" t="s">
        <v>603</v>
      </c>
      <c r="G456" t="s">
        <v>603</v>
      </c>
      <c r="H456" t="s">
        <v>698</v>
      </c>
      <c r="I456">
        <v>0</v>
      </c>
      <c r="J456">
        <v>0</v>
      </c>
      <c r="K456">
        <v>0</v>
      </c>
      <c r="M456">
        <v>0</v>
      </c>
      <c r="N456">
        <v>0</v>
      </c>
      <c r="O456">
        <v>0</v>
      </c>
      <c r="P456">
        <v>0</v>
      </c>
      <c r="R456">
        <v>0</v>
      </c>
      <c r="S456">
        <v>0</v>
      </c>
      <c r="T456">
        <v>0</v>
      </c>
      <c r="U456">
        <v>0</v>
      </c>
      <c r="W456">
        <v>0</v>
      </c>
      <c r="X456">
        <v>0</v>
      </c>
      <c r="Y456">
        <v>0</v>
      </c>
      <c r="Z456">
        <v>0</v>
      </c>
      <c r="AB456">
        <v>0</v>
      </c>
      <c r="AC456">
        <v>0</v>
      </c>
      <c r="AD456">
        <v>0</v>
      </c>
      <c r="AE456">
        <v>0</v>
      </c>
      <c r="AG456">
        <v>0</v>
      </c>
      <c r="AH456">
        <v>0</v>
      </c>
      <c r="AI456">
        <v>0</v>
      </c>
      <c r="AJ456">
        <v>0</v>
      </c>
      <c r="AL456">
        <v>0</v>
      </c>
      <c r="AM456">
        <v>0</v>
      </c>
      <c r="AN456">
        <v>0</v>
      </c>
      <c r="AO456">
        <v>0</v>
      </c>
      <c r="AQ456">
        <v>0</v>
      </c>
      <c r="AR456">
        <v>0</v>
      </c>
      <c r="AS456">
        <v>0</v>
      </c>
      <c r="AT456">
        <v>0</v>
      </c>
      <c r="AV456">
        <v>0</v>
      </c>
      <c r="AW456">
        <v>0</v>
      </c>
      <c r="AX456">
        <v>0</v>
      </c>
      <c r="AY456">
        <v>0</v>
      </c>
      <c r="BA456">
        <v>0</v>
      </c>
      <c r="BB456">
        <v>0</v>
      </c>
      <c r="BC456">
        <v>0</v>
      </c>
      <c r="BD456">
        <v>0</v>
      </c>
      <c r="BF456">
        <v>0</v>
      </c>
      <c r="BG456">
        <v>0</v>
      </c>
      <c r="BH456">
        <v>0</v>
      </c>
      <c r="BI456">
        <v>0</v>
      </c>
      <c r="BK456">
        <v>0</v>
      </c>
      <c r="BL456">
        <v>0</v>
      </c>
      <c r="BM456">
        <v>0</v>
      </c>
      <c r="BN456">
        <v>0</v>
      </c>
      <c r="BP456">
        <v>0</v>
      </c>
      <c r="BQ456">
        <v>34</v>
      </c>
    </row>
  </sheetData>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F7E11-86B0-4774-9949-CAF6098735EB}">
  <dimension ref="A2:XFD864"/>
  <sheetViews>
    <sheetView showGridLines="0" topLeftCell="A4" zoomScale="98" zoomScaleNormal="98" workbookViewId="0">
      <selection activeCell="A12" sqref="A12:A13"/>
    </sheetView>
  </sheetViews>
  <sheetFormatPr baseColWidth="10" defaultColWidth="11.42578125" defaultRowHeight="20.100000000000001" customHeight="1" x14ac:dyDescent="0.5"/>
  <cols>
    <col min="1" max="1" width="18.28515625" style="1" customWidth="1"/>
    <col min="2" max="2" width="39.42578125" style="1" bestFit="1" customWidth="1"/>
    <col min="3" max="3" width="21.7109375" style="1" customWidth="1"/>
    <col min="4" max="4" width="21.140625" style="1" bestFit="1" customWidth="1"/>
    <col min="5" max="5" width="21.5703125" style="1" bestFit="1" customWidth="1"/>
    <col min="6" max="6" width="18.140625" style="1" bestFit="1" customWidth="1"/>
    <col min="7" max="7" width="24.140625" style="1" bestFit="1" customWidth="1"/>
    <col min="8" max="8" width="18.140625" style="1" bestFit="1" customWidth="1"/>
    <col min="9" max="9" width="22.28515625" style="1" bestFit="1" customWidth="1"/>
    <col min="10" max="10" width="25.85546875" style="1" bestFit="1" customWidth="1"/>
    <col min="11" max="11" width="25.140625" style="1" bestFit="1" customWidth="1"/>
    <col min="12" max="12" width="28.7109375" style="1" bestFit="1" customWidth="1"/>
    <col min="13" max="13" width="26.85546875" style="1" bestFit="1" customWidth="1"/>
    <col min="14" max="80" width="11.42578125" style="1"/>
    <col min="81" max="87" width="36.42578125" style="1" bestFit="1" customWidth="1"/>
    <col min="88" max="88" width="41.140625" style="1" bestFit="1" customWidth="1"/>
    <col min="89" max="89" width="28.140625" style="1" bestFit="1" customWidth="1"/>
    <col min="90" max="90" width="23.42578125" style="1" bestFit="1" customWidth="1"/>
    <col min="91" max="91" width="26.28515625" style="1" bestFit="1" customWidth="1"/>
    <col min="92" max="92" width="20.85546875" style="1" bestFit="1" customWidth="1"/>
    <col min="93" max="16364" width="11.42578125" style="1"/>
    <col min="16365" max="16365" width="42.5703125" style="1" bestFit="1" customWidth="1"/>
    <col min="16366" max="16367" width="26" style="1" bestFit="1" customWidth="1"/>
    <col min="16368" max="16368" width="20.5703125" style="1" bestFit="1" customWidth="1"/>
    <col min="16369" max="16384" width="11.42578125" style="1"/>
  </cols>
  <sheetData>
    <row r="2" spans="1:15" ht="20.100000000000001" customHeight="1" x14ac:dyDescent="0.6">
      <c r="A2" s="30"/>
      <c r="B2" s="31"/>
      <c r="C2" s="59" t="str">
        <f>+CI855</f>
        <v>Superintendencia de Seguros</v>
      </c>
      <c r="D2" s="59"/>
      <c r="E2" s="31"/>
      <c r="F2" s="31"/>
      <c r="G2" s="31"/>
      <c r="H2" s="31"/>
      <c r="I2" s="31"/>
      <c r="J2" s="31"/>
      <c r="K2" s="31"/>
      <c r="L2" s="31"/>
      <c r="M2" s="31"/>
      <c r="N2" s="31"/>
      <c r="O2" s="31"/>
    </row>
    <row r="3" spans="1:15" ht="20.100000000000001" customHeight="1" x14ac:dyDescent="0.6">
      <c r="A3" s="32"/>
      <c r="B3" s="32"/>
      <c r="C3" s="59" t="str">
        <f>+CG855</f>
        <v>Primas Netas Cobradas y Posicionamiento de las 1eras. 10 Compañias</v>
      </c>
      <c r="D3" s="59"/>
      <c r="O3" s="32"/>
    </row>
    <row r="4" spans="1:15" ht="20.100000000000001" customHeight="1" x14ac:dyDescent="0.6">
      <c r="C4" s="59" t="str">
        <f>+CC855</f>
        <v>Comparativo Feb 2025 - Ene 2026 | Feb 2024 - Ene 2025</v>
      </c>
      <c r="D4" s="59"/>
    </row>
    <row r="5" spans="1:15" ht="20.100000000000001" customHeight="1" x14ac:dyDescent="0.6">
      <c r="C5" s="59" t="str">
        <f>+CH855</f>
        <v>(Valores en RD$)</v>
      </c>
      <c r="D5" s="59"/>
    </row>
    <row r="12" spans="1:15" ht="20.100000000000001" customHeight="1" x14ac:dyDescent="0.5">
      <c r="A12" s="125" t="str">
        <f>+_xlfn.CONCAT("Posición período ",D13)</f>
        <v>Posición período Feb 2025 - Ene 2026</v>
      </c>
      <c r="B12" s="125" t="s">
        <v>176</v>
      </c>
      <c r="C12" s="140" t="s">
        <v>101</v>
      </c>
      <c r="D12" s="140"/>
      <c r="E12" s="125" t="s">
        <v>646</v>
      </c>
    </row>
    <row r="13" spans="1:15" ht="38.25" customHeight="1" x14ac:dyDescent="0.5">
      <c r="A13" s="126"/>
      <c r="B13" s="126"/>
      <c r="C13" s="101" t="str">
        <f>+CE855</f>
        <v>Feb 2024 - Ene 2025</v>
      </c>
      <c r="D13" s="101" t="str">
        <f>+CF855</f>
        <v>Feb 2025 - Ene 2026</v>
      </c>
      <c r="E13" s="126"/>
      <c r="H13" s="99"/>
    </row>
    <row r="14" spans="1:15" ht="20.100000000000001" customHeight="1" x14ac:dyDescent="0.5">
      <c r="A14" s="92">
        <f>+CM855</f>
        <v>1</v>
      </c>
      <c r="B14" s="60" t="str">
        <f>+CJ855</f>
        <v>Seguros Universal, S. A.</v>
      </c>
      <c r="C14" s="61">
        <f t="shared" ref="C14:C23" si="0">+CL855</f>
        <v>27850541579.860004</v>
      </c>
      <c r="D14" s="61">
        <f>+CN855</f>
        <v>31303568455.670002</v>
      </c>
      <c r="E14" s="102" t="str">
        <f>IF((CM855-CK855)&gt;0, "▼ " &amp; (CM855-CK855) &amp; " posición", IF((CM855-CK855)&lt;0, "▲ " &amp; ABS(CM855-CK855) &amp; " posición", "Sin variación"))</f>
        <v>Sin variación</v>
      </c>
    </row>
    <row r="15" spans="1:15" ht="20.100000000000001" customHeight="1" x14ac:dyDescent="0.5">
      <c r="A15" s="93">
        <f t="shared" ref="A15:A23" si="1">+CM856</f>
        <v>2</v>
      </c>
      <c r="B15" s="62" t="str">
        <f t="shared" ref="B15:B23" si="2">+CJ856</f>
        <v>Seguros Reservas, S. A.</v>
      </c>
      <c r="C15" s="6">
        <f t="shared" si="0"/>
        <v>25188322893.969997</v>
      </c>
      <c r="D15" s="6">
        <f t="shared" ref="D15:D23" si="3">+CN856</f>
        <v>27025662836.450001</v>
      </c>
      <c r="E15" s="103" t="str">
        <f t="shared" ref="E15:E23" si="4">IF((CM856-CK856)&gt;0, "▼ " &amp; (CM856-CK856) &amp; " posición", IF((CM856-CK856)&lt;0, "▲ " &amp; ABS(CM856-CK856) &amp; " posición", "Sin variación"))</f>
        <v>Sin variación</v>
      </c>
    </row>
    <row r="16" spans="1:15" ht="20.100000000000001" customHeight="1" x14ac:dyDescent="0.5">
      <c r="A16" s="93">
        <f t="shared" si="1"/>
        <v>3</v>
      </c>
      <c r="B16" s="62" t="str">
        <f t="shared" si="2"/>
        <v>Humano Seguros, S. A.</v>
      </c>
      <c r="C16" s="6">
        <f t="shared" si="0"/>
        <v>20946777574.379997</v>
      </c>
      <c r="D16" s="6">
        <f t="shared" si="3"/>
        <v>23861706280.099998</v>
      </c>
      <c r="E16" s="103" t="str">
        <f t="shared" si="4"/>
        <v>Sin variación</v>
      </c>
    </row>
    <row r="17" spans="1:15" ht="20.100000000000001" customHeight="1" x14ac:dyDescent="0.5">
      <c r="A17" s="93">
        <f t="shared" si="1"/>
        <v>4</v>
      </c>
      <c r="B17" s="62" t="str">
        <f t="shared" si="2"/>
        <v>Mapfre BHD Compañía de Seguros</v>
      </c>
      <c r="C17" s="6">
        <f t="shared" si="0"/>
        <v>14594547113.779999</v>
      </c>
      <c r="D17" s="6">
        <f t="shared" si="3"/>
        <v>15879510661.34</v>
      </c>
      <c r="E17" s="103" t="str">
        <f t="shared" si="4"/>
        <v>Sin variación</v>
      </c>
    </row>
    <row r="18" spans="1:15" ht="20.100000000000001" customHeight="1" x14ac:dyDescent="0.5">
      <c r="A18" s="93">
        <f t="shared" si="1"/>
        <v>5</v>
      </c>
      <c r="B18" s="62" t="str">
        <f t="shared" si="2"/>
        <v>La Colonial, S. A., Compañia De Seguros</v>
      </c>
      <c r="C18" s="6">
        <f t="shared" si="0"/>
        <v>11587741879.570002</v>
      </c>
      <c r="D18" s="6">
        <f t="shared" si="3"/>
        <v>13429000366.030001</v>
      </c>
      <c r="E18" s="103" t="str">
        <f t="shared" si="4"/>
        <v>Sin variación</v>
      </c>
    </row>
    <row r="19" spans="1:15" ht="20.100000000000001" customHeight="1" x14ac:dyDescent="0.5">
      <c r="A19" s="93">
        <f t="shared" si="1"/>
        <v>6</v>
      </c>
      <c r="B19" s="62" t="str">
        <f t="shared" si="2"/>
        <v>Seguros Sura, S.A.</v>
      </c>
      <c r="C19" s="6">
        <f t="shared" si="0"/>
        <v>7958100467.1999998</v>
      </c>
      <c r="D19" s="6">
        <f t="shared" si="3"/>
        <v>9016176573.5499992</v>
      </c>
      <c r="E19" s="103" t="str">
        <f t="shared" si="4"/>
        <v>Sin variación</v>
      </c>
    </row>
    <row r="20" spans="1:15" ht="20.100000000000001" customHeight="1" x14ac:dyDescent="0.5">
      <c r="A20" s="93">
        <f t="shared" si="1"/>
        <v>7</v>
      </c>
      <c r="B20" s="62" t="str">
        <f t="shared" si="2"/>
        <v>Seguros Crecer, S. A.</v>
      </c>
      <c r="C20" s="6">
        <f t="shared" si="0"/>
        <v>6227077506.6700001</v>
      </c>
      <c r="D20" s="6">
        <f t="shared" si="3"/>
        <v>8276562976.3600006</v>
      </c>
      <c r="E20" s="103" t="str">
        <f t="shared" si="4"/>
        <v>Sin variación</v>
      </c>
    </row>
    <row r="21" spans="1:15" ht="20.100000000000001" customHeight="1" x14ac:dyDescent="0.5">
      <c r="A21" s="93">
        <f t="shared" si="1"/>
        <v>8</v>
      </c>
      <c r="B21" s="62" t="str">
        <f t="shared" si="2"/>
        <v>Worldwide Seguros, S. A.</v>
      </c>
      <c r="C21" s="6">
        <f t="shared" si="0"/>
        <v>4095439092.79</v>
      </c>
      <c r="D21" s="6">
        <f t="shared" si="3"/>
        <v>4362573226.3500004</v>
      </c>
      <c r="E21" s="103" t="str">
        <f t="shared" si="4"/>
        <v>Sin variación</v>
      </c>
    </row>
    <row r="22" spans="1:15" ht="20.100000000000001" customHeight="1" x14ac:dyDescent="0.5">
      <c r="A22" s="93">
        <f t="shared" si="1"/>
        <v>9</v>
      </c>
      <c r="B22" s="62" t="str">
        <f t="shared" si="2"/>
        <v>General de Seguros, S. A.</v>
      </c>
      <c r="C22" s="6">
        <f t="shared" si="0"/>
        <v>3670748375.8600006</v>
      </c>
      <c r="D22" s="6">
        <f t="shared" si="3"/>
        <v>4011720088.4099998</v>
      </c>
      <c r="E22" s="103" t="str">
        <f t="shared" si="4"/>
        <v>Sin variación</v>
      </c>
    </row>
    <row r="23" spans="1:15" ht="20.100000000000001" customHeight="1" x14ac:dyDescent="0.5">
      <c r="A23" s="94">
        <f t="shared" si="1"/>
        <v>10</v>
      </c>
      <c r="B23" s="63" t="str">
        <f t="shared" si="2"/>
        <v>Seguros Pepín, S. A.</v>
      </c>
      <c r="C23" s="64">
        <f t="shared" si="0"/>
        <v>2007700671.6299999</v>
      </c>
      <c r="D23" s="64">
        <f t="shared" si="3"/>
        <v>2207915373.48</v>
      </c>
      <c r="E23" s="104" t="str">
        <f t="shared" si="4"/>
        <v>Sin variación</v>
      </c>
    </row>
    <row r="26" spans="1:15" s="29" customFormat="1" ht="20.100000000000001" customHeight="1" x14ac:dyDescent="0.5">
      <c r="A26" s="37"/>
    </row>
    <row r="27" spans="1:15" ht="20.100000000000001" customHeight="1" x14ac:dyDescent="0.5">
      <c r="A27" s="30"/>
      <c r="B27" s="31"/>
      <c r="C27" s="83" t="s">
        <v>102</v>
      </c>
      <c r="D27" s="83"/>
      <c r="E27" s="31"/>
      <c r="F27" s="31"/>
      <c r="G27" s="31"/>
      <c r="H27" s="31"/>
      <c r="I27" s="31"/>
      <c r="J27" s="31"/>
      <c r="K27" s="31"/>
      <c r="L27" s="31"/>
      <c r="M27" s="31"/>
      <c r="N27" s="31"/>
      <c r="O27" s="31"/>
    </row>
    <row r="28" spans="1:15" ht="20.100000000000001" customHeight="1" x14ac:dyDescent="0.5">
      <c r="A28" s="32"/>
      <c r="B28" s="32"/>
      <c r="C28" s="83" t="s">
        <v>624</v>
      </c>
      <c r="D28" s="83"/>
      <c r="O28" s="32"/>
    </row>
    <row r="29" spans="1:15" ht="20.100000000000001" customHeight="1" x14ac:dyDescent="0.5">
      <c r="C29" s="83" t="s">
        <v>614</v>
      </c>
      <c r="D29" s="83"/>
    </row>
    <row r="30" spans="1:15" ht="20.100000000000001" customHeight="1" x14ac:dyDescent="0.5">
      <c r="C30" s="83" t="s">
        <v>104</v>
      </c>
      <c r="D30" s="83"/>
    </row>
    <row r="32" spans="1:15" ht="20.100000000000001" customHeight="1" x14ac:dyDescent="0.5">
      <c r="A32" s="125" t="s">
        <v>676</v>
      </c>
      <c r="B32" s="125" t="s">
        <v>176</v>
      </c>
      <c r="C32" s="140" t="s">
        <v>101</v>
      </c>
      <c r="D32" s="140"/>
      <c r="E32" s="125" t="s">
        <v>646</v>
      </c>
    </row>
    <row r="33" spans="1:10" ht="39.75" customHeight="1" x14ac:dyDescent="0.5">
      <c r="A33" s="126"/>
      <c r="B33" s="126"/>
      <c r="C33" s="119" t="s">
        <v>184</v>
      </c>
      <c r="D33" s="119" t="s">
        <v>122</v>
      </c>
      <c r="E33" s="126"/>
      <c r="H33" s="99"/>
    </row>
    <row r="34" spans="1:10" ht="20.100000000000001" customHeight="1" x14ac:dyDescent="0.5">
      <c r="A34" s="92">
        <v>1</v>
      </c>
      <c r="B34" s="60" t="s">
        <v>19</v>
      </c>
      <c r="C34" s="61">
        <v>27850541579.860004</v>
      </c>
      <c r="D34" s="61">
        <v>31303568455.670002</v>
      </c>
      <c r="E34" s="102" t="s">
        <v>649</v>
      </c>
      <c r="F34" s="105"/>
    </row>
    <row r="35" spans="1:10" ht="20.100000000000001" customHeight="1" x14ac:dyDescent="0.5">
      <c r="A35" s="93">
        <v>2</v>
      </c>
      <c r="B35" s="62" t="s">
        <v>20</v>
      </c>
      <c r="C35" s="6">
        <v>25188322893.969997</v>
      </c>
      <c r="D35" s="6">
        <v>27025662836.450001</v>
      </c>
      <c r="E35" s="103" t="s">
        <v>649</v>
      </c>
      <c r="F35" s="105"/>
    </row>
    <row r="36" spans="1:10" ht="20.100000000000001" customHeight="1" x14ac:dyDescent="0.5">
      <c r="A36" s="93">
        <v>3</v>
      </c>
      <c r="B36" s="62" t="s">
        <v>21</v>
      </c>
      <c r="C36" s="6">
        <v>20946777574.379997</v>
      </c>
      <c r="D36" s="6">
        <v>23861706280.099998</v>
      </c>
      <c r="E36" s="103" t="s">
        <v>649</v>
      </c>
      <c r="F36" s="105"/>
    </row>
    <row r="37" spans="1:10" ht="20.100000000000001" customHeight="1" x14ac:dyDescent="0.5">
      <c r="A37" s="93">
        <v>4</v>
      </c>
      <c r="B37" s="62" t="s">
        <v>22</v>
      </c>
      <c r="C37" s="6">
        <v>14594547113.779999</v>
      </c>
      <c r="D37" s="6">
        <v>15879510661.34</v>
      </c>
      <c r="E37" s="103" t="s">
        <v>649</v>
      </c>
      <c r="F37" s="105"/>
    </row>
    <row r="38" spans="1:10" ht="20.100000000000001" customHeight="1" x14ac:dyDescent="0.5">
      <c r="A38" s="93">
        <v>5</v>
      </c>
      <c r="B38" s="62" t="s">
        <v>23</v>
      </c>
      <c r="C38" s="6">
        <v>11587741879.570002</v>
      </c>
      <c r="D38" s="6">
        <v>13429000366.030001</v>
      </c>
      <c r="E38" s="103" t="s">
        <v>649</v>
      </c>
      <c r="F38" s="105"/>
    </row>
    <row r="39" spans="1:10" ht="20.100000000000001" customHeight="1" x14ac:dyDescent="0.5">
      <c r="A39" s="93">
        <v>6</v>
      </c>
      <c r="B39" s="62" t="s">
        <v>25</v>
      </c>
      <c r="C39" s="6">
        <v>7958100467.1999998</v>
      </c>
      <c r="D39" s="6">
        <v>9016176573.5499992</v>
      </c>
      <c r="E39" s="103" t="s">
        <v>649</v>
      </c>
      <c r="F39" s="105"/>
    </row>
    <row r="40" spans="1:10" ht="20.100000000000001" customHeight="1" x14ac:dyDescent="0.5">
      <c r="A40" s="93">
        <v>7</v>
      </c>
      <c r="B40" s="62" t="s">
        <v>24</v>
      </c>
      <c r="C40" s="6">
        <v>6227077506.6700001</v>
      </c>
      <c r="D40" s="6">
        <v>8276562976.3600006</v>
      </c>
      <c r="E40" s="103" t="s">
        <v>649</v>
      </c>
      <c r="F40" s="105"/>
    </row>
    <row r="41" spans="1:10" ht="20.100000000000001" customHeight="1" x14ac:dyDescent="0.5">
      <c r="A41" s="93">
        <v>8</v>
      </c>
      <c r="B41" s="62" t="s">
        <v>26</v>
      </c>
      <c r="C41" s="6">
        <v>4095439092.79</v>
      </c>
      <c r="D41" s="6">
        <v>4362573226.3500004</v>
      </c>
      <c r="E41" s="103" t="s">
        <v>649</v>
      </c>
      <c r="F41" s="105"/>
    </row>
    <row r="42" spans="1:10" ht="20.100000000000001" customHeight="1" x14ac:dyDescent="0.5">
      <c r="A42" s="93">
        <v>9</v>
      </c>
      <c r="B42" s="62" t="s">
        <v>27</v>
      </c>
      <c r="C42" s="6">
        <v>3670748375.8600006</v>
      </c>
      <c r="D42" s="6">
        <v>4011720088.4099998</v>
      </c>
      <c r="E42" s="103" t="s">
        <v>649</v>
      </c>
      <c r="F42" s="105"/>
    </row>
    <row r="43" spans="1:10" ht="20.100000000000001" customHeight="1" x14ac:dyDescent="0.5">
      <c r="A43" s="94">
        <v>10</v>
      </c>
      <c r="B43" s="63" t="s">
        <v>28</v>
      </c>
      <c r="C43" s="64">
        <v>2007700671.6299999</v>
      </c>
      <c r="D43" s="64">
        <v>2207915373.48</v>
      </c>
      <c r="E43" s="104" t="s">
        <v>649</v>
      </c>
      <c r="F43" s="105"/>
    </row>
    <row r="44" spans="1:10" ht="20.100000000000001" customHeight="1" x14ac:dyDescent="0.5">
      <c r="A44" s="105"/>
      <c r="B44" s="105"/>
      <c r="C44" s="105"/>
      <c r="D44" s="105"/>
      <c r="E44" s="105"/>
      <c r="F44" s="105"/>
    </row>
    <row r="46" spans="1:10" s="29" customFormat="1" ht="20.100000000000001" customHeight="1" x14ac:dyDescent="0.5">
      <c r="A46" s="37"/>
    </row>
    <row r="47" spans="1:10" ht="20.100000000000001" customHeight="1" x14ac:dyDescent="0.5">
      <c r="A47" s="30"/>
      <c r="B47" s="31"/>
      <c r="C47" s="83" t="s">
        <v>102</v>
      </c>
      <c r="D47" s="83"/>
      <c r="E47" s="31"/>
      <c r="F47" s="31"/>
      <c r="G47" s="31"/>
      <c r="H47" s="31"/>
      <c r="I47" s="31"/>
      <c r="J47" s="31"/>
    </row>
    <row r="48" spans="1:10" ht="20.100000000000001" customHeight="1" x14ac:dyDescent="0.5">
      <c r="A48" s="32"/>
      <c r="B48" s="32"/>
      <c r="C48" s="83" t="s">
        <v>624</v>
      </c>
      <c r="D48" s="83"/>
    </row>
    <row r="49" spans="1:5" ht="20.100000000000001" customHeight="1" x14ac:dyDescent="0.5">
      <c r="C49" s="83" t="s">
        <v>656</v>
      </c>
      <c r="D49" s="83"/>
    </row>
    <row r="50" spans="1:5" ht="20.100000000000001" customHeight="1" x14ac:dyDescent="0.5">
      <c r="C50" s="83" t="s">
        <v>104</v>
      </c>
      <c r="D50" s="83"/>
    </row>
    <row r="52" spans="1:5" s="105" customFormat="1" ht="24.95" customHeight="1" x14ac:dyDescent="0.5">
      <c r="A52" s="125" t="s">
        <v>677</v>
      </c>
      <c r="B52" s="125" t="s">
        <v>176</v>
      </c>
      <c r="C52" s="140" t="s">
        <v>101</v>
      </c>
      <c r="D52" s="140"/>
      <c r="E52" s="125" t="s">
        <v>646</v>
      </c>
    </row>
    <row r="53" spans="1:5" s="105" customFormat="1" ht="24.95" customHeight="1" x14ac:dyDescent="0.5">
      <c r="A53" s="126"/>
      <c r="B53" s="126"/>
      <c r="C53" s="106" t="s">
        <v>183</v>
      </c>
      <c r="D53" s="106" t="s">
        <v>121</v>
      </c>
      <c r="E53" s="126"/>
    </row>
    <row r="54" spans="1:5" s="105" customFormat="1" ht="20.100000000000001" customHeight="1" x14ac:dyDescent="0.5">
      <c r="A54" s="92">
        <v>1</v>
      </c>
      <c r="B54" s="60" t="s">
        <v>19</v>
      </c>
      <c r="C54" s="61">
        <v>2166890598.6100006</v>
      </c>
      <c r="D54" s="61">
        <v>2188978962.4200001</v>
      </c>
      <c r="E54" s="102" t="s">
        <v>649</v>
      </c>
    </row>
    <row r="55" spans="1:5" s="105" customFormat="1" ht="20.100000000000001" customHeight="1" x14ac:dyDescent="0.5">
      <c r="A55" s="93">
        <v>2</v>
      </c>
      <c r="B55" s="62" t="s">
        <v>21</v>
      </c>
      <c r="C55" s="6">
        <v>1793623392.8499999</v>
      </c>
      <c r="D55" s="6">
        <v>2138549869.2299998</v>
      </c>
      <c r="E55" s="103" t="s">
        <v>647</v>
      </c>
    </row>
    <row r="56" spans="1:5" s="105" customFormat="1" ht="20.100000000000001" customHeight="1" x14ac:dyDescent="0.5">
      <c r="A56" s="93">
        <v>3</v>
      </c>
      <c r="B56" s="62" t="s">
        <v>20</v>
      </c>
      <c r="C56" s="6">
        <v>1963262754.2999997</v>
      </c>
      <c r="D56" s="6">
        <v>1791465093.29</v>
      </c>
      <c r="E56" s="103" t="s">
        <v>648</v>
      </c>
    </row>
    <row r="57" spans="1:5" s="105" customFormat="1" ht="20.100000000000001" customHeight="1" x14ac:dyDescent="0.5">
      <c r="A57" s="93">
        <v>4</v>
      </c>
      <c r="B57" s="62" t="s">
        <v>22</v>
      </c>
      <c r="C57" s="6">
        <v>1078847355.3100002</v>
      </c>
      <c r="D57" s="6">
        <v>1273841554.5</v>
      </c>
      <c r="E57" s="103" t="s">
        <v>649</v>
      </c>
    </row>
    <row r="58" spans="1:5" s="105" customFormat="1" ht="20.100000000000001" customHeight="1" x14ac:dyDescent="0.5">
      <c r="A58" s="93">
        <v>5</v>
      </c>
      <c r="B58" s="62" t="s">
        <v>23</v>
      </c>
      <c r="C58" s="6">
        <v>845054572.30999994</v>
      </c>
      <c r="D58" s="6">
        <v>1065349110.7200001</v>
      </c>
      <c r="E58" s="103" t="s">
        <v>649</v>
      </c>
    </row>
    <row r="59" spans="1:5" s="105" customFormat="1" ht="20.100000000000001" customHeight="1" x14ac:dyDescent="0.5">
      <c r="A59" s="93">
        <v>6</v>
      </c>
      <c r="B59" s="62" t="s">
        <v>25</v>
      </c>
      <c r="C59" s="6">
        <v>712926605.37</v>
      </c>
      <c r="D59" s="6">
        <v>755252539.38999999</v>
      </c>
      <c r="E59" s="103" t="s">
        <v>649</v>
      </c>
    </row>
    <row r="60" spans="1:5" s="105" customFormat="1" ht="20.100000000000001" customHeight="1" x14ac:dyDescent="0.5">
      <c r="A60" s="93">
        <v>7</v>
      </c>
      <c r="B60" s="62" t="s">
        <v>24</v>
      </c>
      <c r="C60" s="6">
        <v>552585467.08999991</v>
      </c>
      <c r="D60" s="6">
        <v>639972741.2700001</v>
      </c>
      <c r="E60" s="103" t="s">
        <v>649</v>
      </c>
    </row>
    <row r="61" spans="1:5" s="105" customFormat="1" ht="20.100000000000001" customHeight="1" x14ac:dyDescent="0.5">
      <c r="A61" s="93">
        <v>8</v>
      </c>
      <c r="B61" s="62" t="s">
        <v>26</v>
      </c>
      <c r="C61" s="6">
        <v>371791919.25</v>
      </c>
      <c r="D61" s="6">
        <v>352781188.55000001</v>
      </c>
      <c r="E61" s="103" t="s">
        <v>649</v>
      </c>
    </row>
    <row r="62" spans="1:5" s="105" customFormat="1" ht="20.100000000000001" customHeight="1" x14ac:dyDescent="0.5">
      <c r="A62" s="93">
        <v>9</v>
      </c>
      <c r="B62" s="62" t="s">
        <v>27</v>
      </c>
      <c r="C62" s="6">
        <v>291001682.47000003</v>
      </c>
      <c r="D62" s="6">
        <v>337960976.25000006</v>
      </c>
      <c r="E62" s="103" t="s">
        <v>649</v>
      </c>
    </row>
    <row r="63" spans="1:5" s="105" customFormat="1" ht="20.100000000000001" customHeight="1" x14ac:dyDescent="0.5">
      <c r="A63" s="94">
        <v>10</v>
      </c>
      <c r="B63" s="63" t="s">
        <v>28</v>
      </c>
      <c r="C63" s="64">
        <v>196211528.72</v>
      </c>
      <c r="D63" s="64">
        <v>202777149.28999999</v>
      </c>
      <c r="E63" s="104" t="s">
        <v>649</v>
      </c>
    </row>
    <row r="64" spans="1:5" s="105" customFormat="1" ht="20.100000000000001" customHeight="1" x14ac:dyDescent="0.5"/>
    <row r="65" spans="1:10" s="105" customFormat="1" ht="20.100000000000001" customHeight="1" x14ac:dyDescent="0.5"/>
    <row r="66" spans="1:10" s="29" customFormat="1" ht="20.100000000000001" customHeight="1" x14ac:dyDescent="0.5">
      <c r="A66" s="37"/>
    </row>
    <row r="67" spans="1:10" ht="20.100000000000001" customHeight="1" x14ac:dyDescent="0.5">
      <c r="A67" s="30"/>
      <c r="B67" s="31"/>
      <c r="C67" s="83" t="s">
        <v>102</v>
      </c>
      <c r="D67" s="83"/>
      <c r="E67" s="31"/>
      <c r="F67" s="31"/>
      <c r="G67" s="31"/>
      <c r="H67" s="31"/>
      <c r="I67" s="31"/>
      <c r="J67" s="31"/>
    </row>
    <row r="68" spans="1:10" ht="20.100000000000001" customHeight="1" x14ac:dyDescent="0.5">
      <c r="A68" s="32"/>
      <c r="B68" s="32"/>
      <c r="C68" s="83" t="s">
        <v>624</v>
      </c>
      <c r="D68" s="83"/>
    </row>
    <row r="69" spans="1:10" ht="20.100000000000001" customHeight="1" x14ac:dyDescent="0.5">
      <c r="C69" s="83" t="s">
        <v>662</v>
      </c>
      <c r="D69" s="83"/>
    </row>
    <row r="70" spans="1:10" ht="20.100000000000001" customHeight="1" x14ac:dyDescent="0.5">
      <c r="C70" s="83" t="s">
        <v>104</v>
      </c>
      <c r="D70" s="83"/>
    </row>
    <row r="72" spans="1:10" s="105" customFormat="1" ht="24.95" customHeight="1" x14ac:dyDescent="0.5">
      <c r="A72" s="125" t="s">
        <v>678</v>
      </c>
      <c r="B72" s="125" t="s">
        <v>176</v>
      </c>
      <c r="C72" s="140" t="s">
        <v>101</v>
      </c>
      <c r="D72" s="140"/>
      <c r="E72" s="125" t="s">
        <v>646</v>
      </c>
    </row>
    <row r="73" spans="1:10" s="105" customFormat="1" ht="24.95" customHeight="1" x14ac:dyDescent="0.5">
      <c r="A73" s="126"/>
      <c r="B73" s="126"/>
      <c r="C73" s="106" t="s">
        <v>183</v>
      </c>
      <c r="D73" s="106" t="s">
        <v>121</v>
      </c>
      <c r="E73" s="126"/>
    </row>
    <row r="74" spans="1:10" s="105" customFormat="1" ht="20.100000000000001" customHeight="1" x14ac:dyDescent="0.5">
      <c r="A74" s="92">
        <v>1</v>
      </c>
      <c r="B74" s="60" t="s">
        <v>19</v>
      </c>
      <c r="C74" s="61">
        <v>2132798511.8100002</v>
      </c>
      <c r="D74" s="61">
        <v>3276600276.6500001</v>
      </c>
      <c r="E74" s="102" t="s">
        <v>647</v>
      </c>
    </row>
    <row r="75" spans="1:10" s="105" customFormat="1" ht="20.100000000000001" customHeight="1" x14ac:dyDescent="0.5">
      <c r="A75" s="93">
        <v>2</v>
      </c>
      <c r="B75" s="62" t="s">
        <v>20</v>
      </c>
      <c r="C75" s="6">
        <v>2650913786.75</v>
      </c>
      <c r="D75" s="6">
        <v>3159711352.96</v>
      </c>
      <c r="E75" s="103" t="s">
        <v>648</v>
      </c>
    </row>
    <row r="76" spans="1:10" s="105" customFormat="1" ht="20.100000000000001" customHeight="1" x14ac:dyDescent="0.5">
      <c r="A76" s="93">
        <v>3</v>
      </c>
      <c r="B76" s="62" t="s">
        <v>21</v>
      </c>
      <c r="C76" s="6">
        <v>1960336184.0500002</v>
      </c>
      <c r="D76" s="6">
        <v>2284713425.0100002</v>
      </c>
      <c r="E76" s="103" t="s">
        <v>649</v>
      </c>
    </row>
    <row r="77" spans="1:10" s="105" customFormat="1" ht="20.100000000000001" customHeight="1" x14ac:dyDescent="0.5">
      <c r="A77" s="93">
        <v>4</v>
      </c>
      <c r="B77" s="62" t="s">
        <v>22</v>
      </c>
      <c r="C77" s="6">
        <v>1074105376.5</v>
      </c>
      <c r="D77" s="6">
        <v>1190867980.6399999</v>
      </c>
      <c r="E77" s="103" t="s">
        <v>647</v>
      </c>
    </row>
    <row r="78" spans="1:10" s="105" customFormat="1" ht="20.100000000000001" customHeight="1" x14ac:dyDescent="0.5">
      <c r="A78" s="93">
        <v>5</v>
      </c>
      <c r="B78" s="62" t="s">
        <v>23</v>
      </c>
      <c r="C78" s="6">
        <v>1149884163.8600001</v>
      </c>
      <c r="D78" s="6">
        <v>1102185549.2</v>
      </c>
      <c r="E78" s="103" t="s">
        <v>648</v>
      </c>
    </row>
    <row r="79" spans="1:10" s="105" customFormat="1" ht="20.100000000000001" customHeight="1" x14ac:dyDescent="0.5">
      <c r="A79" s="93">
        <v>6</v>
      </c>
      <c r="B79" s="62" t="s">
        <v>24</v>
      </c>
      <c r="C79" s="6">
        <v>553642099.96000004</v>
      </c>
      <c r="D79" s="6">
        <v>760479315.58999991</v>
      </c>
      <c r="E79" s="103" t="s">
        <v>647</v>
      </c>
    </row>
    <row r="80" spans="1:10" s="105" customFormat="1" ht="20.100000000000001" customHeight="1" x14ac:dyDescent="0.5">
      <c r="A80" s="93">
        <v>7</v>
      </c>
      <c r="B80" s="62" t="s">
        <v>25</v>
      </c>
      <c r="C80" s="6">
        <v>684377849.64999998</v>
      </c>
      <c r="D80" s="6">
        <v>727293968.79000008</v>
      </c>
      <c r="E80" s="103" t="s">
        <v>648</v>
      </c>
    </row>
    <row r="81" spans="1:10" s="105" customFormat="1" ht="20.100000000000001" customHeight="1" x14ac:dyDescent="0.5">
      <c r="A81" s="93">
        <v>8</v>
      </c>
      <c r="B81" s="62" t="s">
        <v>26</v>
      </c>
      <c r="C81" s="6">
        <v>479211566.34999996</v>
      </c>
      <c r="D81" s="6">
        <v>475665100.17000008</v>
      </c>
      <c r="E81" s="103" t="s">
        <v>649</v>
      </c>
    </row>
    <row r="82" spans="1:10" s="105" customFormat="1" ht="20.100000000000001" customHeight="1" x14ac:dyDescent="0.5">
      <c r="A82" s="93">
        <v>9</v>
      </c>
      <c r="B82" s="62" t="s">
        <v>27</v>
      </c>
      <c r="C82" s="6">
        <v>344930446.0999999</v>
      </c>
      <c r="D82" s="6">
        <v>383474486.18000001</v>
      </c>
      <c r="E82" s="103" t="s">
        <v>649</v>
      </c>
    </row>
    <row r="83" spans="1:10" s="105" customFormat="1" ht="20.100000000000001" customHeight="1" x14ac:dyDescent="0.5">
      <c r="A83" s="94">
        <v>10</v>
      </c>
      <c r="B83" s="63" t="s">
        <v>28</v>
      </c>
      <c r="C83" s="64">
        <v>195845068.05999997</v>
      </c>
      <c r="D83" s="64">
        <v>236153291.70000002</v>
      </c>
      <c r="E83" s="104" t="s">
        <v>649</v>
      </c>
    </row>
    <row r="84" spans="1:10" s="105" customFormat="1" ht="20.100000000000001" customHeight="1" x14ac:dyDescent="0.5"/>
    <row r="86" spans="1:10" s="29" customFormat="1" ht="20.100000000000001" customHeight="1" x14ac:dyDescent="0.5">
      <c r="A86" s="37"/>
    </row>
    <row r="87" spans="1:10" ht="20.100000000000001" customHeight="1" x14ac:dyDescent="0.5">
      <c r="A87" s="30"/>
      <c r="B87" s="31"/>
      <c r="C87" s="83" t="s">
        <v>102</v>
      </c>
      <c r="D87" s="83"/>
      <c r="E87" s="31"/>
      <c r="F87" s="31"/>
      <c r="G87" s="31"/>
      <c r="H87" s="31"/>
      <c r="I87" s="31"/>
      <c r="J87" s="31"/>
    </row>
    <row r="88" spans="1:10" ht="20.100000000000001" customHeight="1" x14ac:dyDescent="0.5">
      <c r="A88" s="32"/>
      <c r="B88" s="32"/>
      <c r="C88" s="83" t="s">
        <v>624</v>
      </c>
      <c r="D88" s="83"/>
    </row>
    <row r="89" spans="1:10" ht="20.100000000000001" customHeight="1" x14ac:dyDescent="0.5">
      <c r="C89" s="83" t="s">
        <v>659</v>
      </c>
      <c r="D89" s="83"/>
    </row>
    <row r="90" spans="1:10" ht="20.100000000000001" customHeight="1" x14ac:dyDescent="0.5">
      <c r="C90" s="83" t="s">
        <v>104</v>
      </c>
      <c r="D90" s="83"/>
    </row>
    <row r="92" spans="1:10" ht="24.95" customHeight="1" x14ac:dyDescent="0.5">
      <c r="A92" s="125" t="s">
        <v>688</v>
      </c>
      <c r="B92" s="125" t="s">
        <v>176</v>
      </c>
      <c r="C92" s="140" t="s">
        <v>101</v>
      </c>
      <c r="D92" s="140"/>
      <c r="E92" s="125" t="s">
        <v>646</v>
      </c>
      <c r="F92" s="6"/>
      <c r="G92" s="6"/>
    </row>
    <row r="93" spans="1:10" s="105" customFormat="1" ht="24.95" customHeight="1" x14ac:dyDescent="0.5">
      <c r="A93" s="126"/>
      <c r="B93" s="126"/>
      <c r="C93" s="106" t="s">
        <v>191</v>
      </c>
      <c r="D93" s="106" t="s">
        <v>128</v>
      </c>
      <c r="E93" s="126"/>
    </row>
    <row r="94" spans="1:10" s="105" customFormat="1" ht="20.100000000000001" customHeight="1" x14ac:dyDescent="0.5">
      <c r="A94" s="92">
        <v>1</v>
      </c>
      <c r="B94" s="60" t="s">
        <v>19</v>
      </c>
      <c r="C94" s="61">
        <v>1981025178.5200002</v>
      </c>
      <c r="D94" s="61">
        <v>2072478871.02</v>
      </c>
      <c r="E94" s="102" t="s">
        <v>647</v>
      </c>
    </row>
    <row r="95" spans="1:10" s="105" customFormat="1" ht="20.100000000000001" customHeight="1" x14ac:dyDescent="0.5">
      <c r="A95" s="93">
        <v>2</v>
      </c>
      <c r="B95" s="62" t="s">
        <v>21</v>
      </c>
      <c r="C95" s="6">
        <v>1796838557.2500005</v>
      </c>
      <c r="D95" s="6">
        <v>1959054290.7</v>
      </c>
      <c r="E95" s="103" t="s">
        <v>647</v>
      </c>
    </row>
    <row r="96" spans="1:10" s="105" customFormat="1" ht="20.100000000000001" customHeight="1" x14ac:dyDescent="0.5">
      <c r="A96" s="93">
        <v>3</v>
      </c>
      <c r="B96" s="62" t="s">
        <v>20</v>
      </c>
      <c r="C96" s="6">
        <v>2067671215.0799999</v>
      </c>
      <c r="D96" s="6">
        <v>1877425972.7399998</v>
      </c>
      <c r="E96" s="103" t="s">
        <v>652</v>
      </c>
    </row>
    <row r="97" spans="1:10" s="105" customFormat="1" ht="20.100000000000001" customHeight="1" x14ac:dyDescent="0.5">
      <c r="A97" s="93">
        <v>4</v>
      </c>
      <c r="B97" s="62" t="s">
        <v>22</v>
      </c>
      <c r="C97" s="6">
        <v>1131346467.1600001</v>
      </c>
      <c r="D97" s="6">
        <v>1192393673.74</v>
      </c>
      <c r="E97" s="103" t="s">
        <v>649</v>
      </c>
    </row>
    <row r="98" spans="1:10" s="105" customFormat="1" ht="20.100000000000001" customHeight="1" x14ac:dyDescent="0.5">
      <c r="A98" s="93">
        <v>5</v>
      </c>
      <c r="B98" s="62" t="s">
        <v>23</v>
      </c>
      <c r="C98" s="6">
        <v>836772144.63000011</v>
      </c>
      <c r="D98" s="6">
        <v>953352064.03999996</v>
      </c>
      <c r="E98" s="103" t="s">
        <v>649</v>
      </c>
    </row>
    <row r="99" spans="1:10" s="105" customFormat="1" ht="20.100000000000001" customHeight="1" x14ac:dyDescent="0.5">
      <c r="A99" s="93">
        <v>6</v>
      </c>
      <c r="B99" s="62" t="s">
        <v>24</v>
      </c>
      <c r="C99" s="6">
        <v>491457903.7899999</v>
      </c>
      <c r="D99" s="6">
        <v>738445073.6099999</v>
      </c>
      <c r="E99" s="103" t="s">
        <v>647</v>
      </c>
    </row>
    <row r="100" spans="1:10" s="105" customFormat="1" ht="20.100000000000001" customHeight="1" x14ac:dyDescent="0.5">
      <c r="A100" s="93">
        <v>7</v>
      </c>
      <c r="B100" s="62" t="s">
        <v>25</v>
      </c>
      <c r="C100" s="6">
        <v>535417746.09999996</v>
      </c>
      <c r="D100" s="6">
        <v>632654554.79000008</v>
      </c>
      <c r="E100" s="103" t="s">
        <v>648</v>
      </c>
    </row>
    <row r="101" spans="1:10" s="105" customFormat="1" ht="20.100000000000001" customHeight="1" x14ac:dyDescent="0.5">
      <c r="A101" s="93">
        <v>8</v>
      </c>
      <c r="B101" s="62" t="s">
        <v>27</v>
      </c>
      <c r="C101" s="6">
        <v>325628763.55000001</v>
      </c>
      <c r="D101" s="6">
        <v>358180957.64000005</v>
      </c>
      <c r="E101" s="103" t="s">
        <v>649</v>
      </c>
    </row>
    <row r="102" spans="1:10" s="105" customFormat="1" ht="20.100000000000001" customHeight="1" x14ac:dyDescent="0.5">
      <c r="A102" s="93">
        <v>9</v>
      </c>
      <c r="B102" s="62" t="s">
        <v>26</v>
      </c>
      <c r="C102" s="6">
        <v>293704908.86000007</v>
      </c>
      <c r="D102" s="6">
        <v>355960306.58999997</v>
      </c>
      <c r="E102" s="103" t="s">
        <v>649</v>
      </c>
    </row>
    <row r="103" spans="1:10" s="105" customFormat="1" ht="20.100000000000001" customHeight="1" x14ac:dyDescent="0.5">
      <c r="A103" s="94">
        <v>10</v>
      </c>
      <c r="B103" s="63" t="s">
        <v>28</v>
      </c>
      <c r="C103" s="64">
        <v>151435491.28999993</v>
      </c>
      <c r="D103" s="64">
        <v>166147508.96000001</v>
      </c>
      <c r="E103" s="104" t="s">
        <v>647</v>
      </c>
    </row>
    <row r="104" spans="1:10" s="105" customFormat="1" ht="20.100000000000001" customHeight="1" x14ac:dyDescent="0.5"/>
    <row r="106" spans="1:10" s="29" customFormat="1" ht="20.100000000000001" customHeight="1" x14ac:dyDescent="0.5">
      <c r="A106" s="37"/>
    </row>
    <row r="107" spans="1:10" ht="20.100000000000001" customHeight="1" x14ac:dyDescent="0.5">
      <c r="A107" s="30"/>
      <c r="B107" s="31"/>
      <c r="C107" s="83" t="s">
        <v>102</v>
      </c>
      <c r="D107" s="83"/>
      <c r="E107" s="31"/>
      <c r="F107" s="31"/>
      <c r="G107" s="31"/>
      <c r="H107" s="31"/>
      <c r="I107" s="31"/>
      <c r="J107" s="31"/>
    </row>
    <row r="108" spans="1:10" ht="20.100000000000001" customHeight="1" x14ac:dyDescent="0.5">
      <c r="A108" s="32"/>
      <c r="B108" s="32"/>
      <c r="C108" s="83" t="s">
        <v>624</v>
      </c>
      <c r="D108" s="83"/>
    </row>
    <row r="109" spans="1:10" ht="20.100000000000001" customHeight="1" x14ac:dyDescent="0.5">
      <c r="C109" s="83" t="s">
        <v>667</v>
      </c>
      <c r="D109" s="83"/>
    </row>
    <row r="110" spans="1:10" ht="20.100000000000001" customHeight="1" x14ac:dyDescent="0.5">
      <c r="C110" s="83" t="s">
        <v>104</v>
      </c>
      <c r="D110" s="83"/>
    </row>
    <row r="112" spans="1:10" ht="24.95" customHeight="1" x14ac:dyDescent="0.5">
      <c r="A112" s="125" t="s">
        <v>687</v>
      </c>
      <c r="B112" s="125" t="s">
        <v>176</v>
      </c>
      <c r="C112" s="140" t="s">
        <v>101</v>
      </c>
      <c r="D112" s="140"/>
      <c r="E112" s="125" t="s">
        <v>646</v>
      </c>
      <c r="F112" s="6"/>
    </row>
    <row r="113" spans="1:10" s="105" customFormat="1" ht="24.95" customHeight="1" x14ac:dyDescent="0.5">
      <c r="A113" s="126"/>
      <c r="B113" s="126"/>
      <c r="C113" s="106" t="s">
        <v>189</v>
      </c>
      <c r="D113" s="106" t="s">
        <v>129</v>
      </c>
      <c r="E113" s="126"/>
    </row>
    <row r="114" spans="1:10" s="105" customFormat="1" ht="20.100000000000001" customHeight="1" x14ac:dyDescent="0.5">
      <c r="A114" s="92">
        <v>1</v>
      </c>
      <c r="B114" s="60" t="s">
        <v>20</v>
      </c>
      <c r="C114" s="61">
        <v>2501855680.9300003</v>
      </c>
      <c r="D114" s="61">
        <v>2242624631.3399997</v>
      </c>
      <c r="E114" s="102" t="s">
        <v>649</v>
      </c>
    </row>
    <row r="115" spans="1:10" s="105" customFormat="1" ht="20.100000000000001" customHeight="1" x14ac:dyDescent="0.5">
      <c r="A115" s="93">
        <v>2</v>
      </c>
      <c r="B115" s="62" t="s">
        <v>21</v>
      </c>
      <c r="C115" s="6">
        <v>1854770714.3900003</v>
      </c>
      <c r="D115" s="6">
        <v>2135395845.3400004</v>
      </c>
      <c r="E115" s="103" t="s">
        <v>647</v>
      </c>
    </row>
    <row r="116" spans="1:10" s="105" customFormat="1" ht="20.100000000000001" customHeight="1" x14ac:dyDescent="0.5">
      <c r="A116" s="93">
        <v>3</v>
      </c>
      <c r="B116" s="62" t="s">
        <v>19</v>
      </c>
      <c r="C116" s="6">
        <v>1886934285.4600005</v>
      </c>
      <c r="D116" s="6">
        <v>1981281641.3699999</v>
      </c>
      <c r="E116" s="103" t="s">
        <v>648</v>
      </c>
    </row>
    <row r="117" spans="1:10" s="105" customFormat="1" ht="20.100000000000001" customHeight="1" x14ac:dyDescent="0.5">
      <c r="A117" s="93">
        <v>4</v>
      </c>
      <c r="B117" s="62" t="s">
        <v>22</v>
      </c>
      <c r="C117" s="6">
        <v>1246283777.0900002</v>
      </c>
      <c r="D117" s="6">
        <v>1335753886.8299999</v>
      </c>
      <c r="E117" s="103" t="s">
        <v>649</v>
      </c>
    </row>
    <row r="118" spans="1:10" s="105" customFormat="1" ht="20.100000000000001" customHeight="1" x14ac:dyDescent="0.5">
      <c r="A118" s="93">
        <v>5</v>
      </c>
      <c r="B118" s="62" t="s">
        <v>23</v>
      </c>
      <c r="C118" s="6">
        <v>953995457.13000011</v>
      </c>
      <c r="D118" s="6">
        <v>1111531003.03</v>
      </c>
      <c r="E118" s="103" t="s">
        <v>649</v>
      </c>
    </row>
    <row r="119" spans="1:10" s="105" customFormat="1" ht="20.100000000000001" customHeight="1" x14ac:dyDescent="0.5">
      <c r="A119" s="93">
        <v>6</v>
      </c>
      <c r="B119" s="62" t="s">
        <v>24</v>
      </c>
      <c r="C119" s="6">
        <v>640437085.4599998</v>
      </c>
      <c r="D119" s="6">
        <v>704536609.2299999</v>
      </c>
      <c r="E119" s="103" t="s">
        <v>649</v>
      </c>
    </row>
    <row r="120" spans="1:10" s="105" customFormat="1" ht="20.100000000000001" customHeight="1" x14ac:dyDescent="0.5">
      <c r="A120" s="93">
        <v>7</v>
      </c>
      <c r="B120" s="62" t="s">
        <v>25</v>
      </c>
      <c r="C120" s="6">
        <v>587339936.69999993</v>
      </c>
      <c r="D120" s="6">
        <v>684328461.88</v>
      </c>
      <c r="E120" s="103" t="s">
        <v>649</v>
      </c>
    </row>
    <row r="121" spans="1:10" s="105" customFormat="1" ht="20.100000000000001" customHeight="1" x14ac:dyDescent="0.5">
      <c r="A121" s="93">
        <v>8</v>
      </c>
      <c r="B121" s="62" t="s">
        <v>26</v>
      </c>
      <c r="C121" s="6">
        <v>341388453.08999997</v>
      </c>
      <c r="D121" s="6">
        <v>383174590.34000003</v>
      </c>
      <c r="E121" s="103" t="s">
        <v>647</v>
      </c>
    </row>
    <row r="122" spans="1:10" s="105" customFormat="1" ht="20.100000000000001" customHeight="1" x14ac:dyDescent="0.5">
      <c r="A122" s="93">
        <v>9</v>
      </c>
      <c r="B122" s="62" t="s">
        <v>27</v>
      </c>
      <c r="C122" s="6">
        <v>393128176.32999992</v>
      </c>
      <c r="D122" s="6">
        <v>358454698.26999992</v>
      </c>
      <c r="E122" s="103" t="s">
        <v>648</v>
      </c>
    </row>
    <row r="123" spans="1:10" s="105" customFormat="1" ht="20.100000000000001" customHeight="1" x14ac:dyDescent="0.5">
      <c r="A123" s="94">
        <v>10</v>
      </c>
      <c r="B123" s="63" t="s">
        <v>28</v>
      </c>
      <c r="C123" s="64">
        <v>191563924.84999996</v>
      </c>
      <c r="D123" s="64">
        <v>181998723.96000001</v>
      </c>
      <c r="E123" s="104" t="s">
        <v>649</v>
      </c>
    </row>
    <row r="124" spans="1:10" s="105" customFormat="1" ht="20.100000000000001" customHeight="1" x14ac:dyDescent="0.5"/>
    <row r="126" spans="1:10" s="29" customFormat="1" ht="20.100000000000001" customHeight="1" x14ac:dyDescent="0.5">
      <c r="A126" s="37"/>
    </row>
    <row r="127" spans="1:10" ht="20.100000000000001" customHeight="1" x14ac:dyDescent="0.5">
      <c r="A127" s="30"/>
      <c r="B127" s="31"/>
      <c r="C127" s="83" t="s">
        <v>102</v>
      </c>
      <c r="D127" s="83"/>
      <c r="E127" s="31"/>
      <c r="F127" s="31"/>
      <c r="G127" s="31"/>
      <c r="H127" s="31"/>
      <c r="I127" s="31"/>
      <c r="J127" s="31"/>
    </row>
    <row r="128" spans="1:10" ht="20.100000000000001" customHeight="1" x14ac:dyDescent="0.5">
      <c r="A128" s="32"/>
      <c r="B128" s="32"/>
      <c r="C128" s="83" t="s">
        <v>624</v>
      </c>
      <c r="D128" s="83"/>
    </row>
    <row r="129" spans="1:5" ht="20.100000000000001" customHeight="1" x14ac:dyDescent="0.5">
      <c r="C129" s="83" t="s">
        <v>660</v>
      </c>
      <c r="D129" s="83"/>
    </row>
    <row r="130" spans="1:5" ht="20.100000000000001" customHeight="1" x14ac:dyDescent="0.5">
      <c r="C130" s="83" t="s">
        <v>104</v>
      </c>
      <c r="D130" s="83"/>
    </row>
    <row r="132" spans="1:5" ht="24.95" customHeight="1" x14ac:dyDescent="0.5">
      <c r="A132" s="125" t="s">
        <v>686</v>
      </c>
      <c r="B132" s="125" t="s">
        <v>176</v>
      </c>
      <c r="C132" s="140" t="s">
        <v>101</v>
      </c>
      <c r="D132" s="140"/>
      <c r="E132" s="125" t="s">
        <v>646</v>
      </c>
    </row>
    <row r="133" spans="1:5" s="105" customFormat="1" ht="24.95" customHeight="1" x14ac:dyDescent="0.5">
      <c r="A133" s="126"/>
      <c r="B133" s="126"/>
      <c r="C133" s="106" t="s">
        <v>192</v>
      </c>
      <c r="D133" s="106" t="s">
        <v>130</v>
      </c>
      <c r="E133" s="126"/>
    </row>
    <row r="134" spans="1:5" s="105" customFormat="1" ht="20.100000000000001" customHeight="1" x14ac:dyDescent="0.5">
      <c r="A134" s="92">
        <v>1</v>
      </c>
      <c r="B134" s="60" t="s">
        <v>20</v>
      </c>
      <c r="C134" s="61">
        <v>2014565080.8400002</v>
      </c>
      <c r="D134" s="61">
        <v>2285628258.4800005</v>
      </c>
      <c r="E134" s="102" t="s">
        <v>649</v>
      </c>
    </row>
    <row r="135" spans="1:5" s="105" customFormat="1" ht="20.100000000000001" customHeight="1" x14ac:dyDescent="0.5">
      <c r="A135" s="93">
        <v>2</v>
      </c>
      <c r="B135" s="62" t="s">
        <v>19</v>
      </c>
      <c r="C135" s="6">
        <v>1817385190.23</v>
      </c>
      <c r="D135" s="6">
        <v>2263760248.4200001</v>
      </c>
      <c r="E135" s="103" t="s">
        <v>649</v>
      </c>
    </row>
    <row r="136" spans="1:5" s="105" customFormat="1" ht="20.100000000000001" customHeight="1" x14ac:dyDescent="0.5">
      <c r="A136" s="93">
        <v>3</v>
      </c>
      <c r="B136" s="62" t="s">
        <v>21</v>
      </c>
      <c r="C136" s="6">
        <v>1737716008.0599992</v>
      </c>
      <c r="D136" s="6">
        <v>2027026168.8499999</v>
      </c>
      <c r="E136" s="103" t="s">
        <v>649</v>
      </c>
    </row>
    <row r="137" spans="1:5" s="105" customFormat="1" ht="20.100000000000001" customHeight="1" x14ac:dyDescent="0.5">
      <c r="A137" s="93">
        <v>4</v>
      </c>
      <c r="B137" s="62" t="s">
        <v>23</v>
      </c>
      <c r="C137" s="6">
        <v>1052152202.05</v>
      </c>
      <c r="D137" s="6">
        <v>1277271547.6699998</v>
      </c>
      <c r="E137" s="103" t="s">
        <v>647</v>
      </c>
    </row>
    <row r="138" spans="1:5" s="105" customFormat="1" ht="20.100000000000001" customHeight="1" x14ac:dyDescent="0.5">
      <c r="A138" s="93">
        <v>5</v>
      </c>
      <c r="B138" s="62" t="s">
        <v>22</v>
      </c>
      <c r="C138" s="6">
        <v>1093037691.9899998</v>
      </c>
      <c r="D138" s="6">
        <v>1058683075.3</v>
      </c>
      <c r="E138" s="103" t="s">
        <v>648</v>
      </c>
    </row>
    <row r="139" spans="1:5" s="105" customFormat="1" ht="20.100000000000001" customHeight="1" x14ac:dyDescent="0.5">
      <c r="A139" s="93">
        <v>6</v>
      </c>
      <c r="B139" s="62" t="s">
        <v>24</v>
      </c>
      <c r="C139" s="6">
        <v>512102118.13999999</v>
      </c>
      <c r="D139" s="6">
        <v>765035624.16000009</v>
      </c>
      <c r="E139" s="103" t="s">
        <v>647</v>
      </c>
    </row>
    <row r="140" spans="1:5" s="105" customFormat="1" ht="20.100000000000001" customHeight="1" x14ac:dyDescent="0.5">
      <c r="A140" s="93">
        <v>7</v>
      </c>
      <c r="B140" s="62" t="s">
        <v>25</v>
      </c>
      <c r="C140" s="6">
        <v>606173078.56000006</v>
      </c>
      <c r="D140" s="6">
        <v>684777211.77999985</v>
      </c>
      <c r="E140" s="103" t="s">
        <v>648</v>
      </c>
    </row>
    <row r="141" spans="1:5" s="105" customFormat="1" ht="20.100000000000001" customHeight="1" x14ac:dyDescent="0.5">
      <c r="A141" s="93">
        <v>8</v>
      </c>
      <c r="B141" s="62" t="s">
        <v>26</v>
      </c>
      <c r="C141" s="6">
        <v>400415404.09999996</v>
      </c>
      <c r="D141" s="6">
        <v>410033610.34000003</v>
      </c>
      <c r="E141" s="103" t="s">
        <v>649</v>
      </c>
    </row>
    <row r="142" spans="1:5" s="105" customFormat="1" ht="20.100000000000001" customHeight="1" x14ac:dyDescent="0.5">
      <c r="A142" s="93">
        <v>9</v>
      </c>
      <c r="B142" s="62" t="s">
        <v>27</v>
      </c>
      <c r="C142" s="6">
        <v>264880591.26000002</v>
      </c>
      <c r="D142" s="6">
        <v>207157870.5</v>
      </c>
      <c r="E142" s="103" t="s">
        <v>649</v>
      </c>
    </row>
    <row r="143" spans="1:5" s="105" customFormat="1" ht="20.100000000000001" customHeight="1" x14ac:dyDescent="0.5">
      <c r="A143" s="94">
        <v>10</v>
      </c>
      <c r="B143" s="63" t="s">
        <v>28</v>
      </c>
      <c r="C143" s="64">
        <v>144805038.44</v>
      </c>
      <c r="D143" s="64">
        <v>170887690.53999999</v>
      </c>
      <c r="E143" s="104" t="s">
        <v>647</v>
      </c>
    </row>
    <row r="144" spans="1:5" s="105" customFormat="1" ht="20.100000000000001" customHeight="1" x14ac:dyDescent="0.5"/>
    <row r="146" spans="1:10" s="29" customFormat="1" ht="20.100000000000001" customHeight="1" x14ac:dyDescent="0.5">
      <c r="A146" s="37"/>
    </row>
    <row r="147" spans="1:10" ht="20.100000000000001" customHeight="1" x14ac:dyDescent="0.5">
      <c r="A147" s="30"/>
      <c r="B147" s="31"/>
      <c r="C147" s="83" t="s">
        <v>102</v>
      </c>
      <c r="D147" s="83"/>
      <c r="E147" s="31"/>
      <c r="F147" s="31"/>
      <c r="G147" s="31"/>
      <c r="H147" s="31"/>
      <c r="I147" s="31"/>
      <c r="J147" s="31"/>
    </row>
    <row r="148" spans="1:10" ht="20.100000000000001" customHeight="1" x14ac:dyDescent="0.5">
      <c r="A148" s="32"/>
      <c r="B148" s="32"/>
      <c r="C148" s="83" t="s">
        <v>624</v>
      </c>
      <c r="D148" s="83"/>
    </row>
    <row r="149" spans="1:10" ht="20.100000000000001" customHeight="1" x14ac:dyDescent="0.5">
      <c r="C149" s="83" t="s">
        <v>655</v>
      </c>
      <c r="D149" s="83"/>
    </row>
    <row r="150" spans="1:10" ht="20.100000000000001" customHeight="1" x14ac:dyDescent="0.5">
      <c r="C150" s="83" t="s">
        <v>104</v>
      </c>
      <c r="D150" s="83"/>
    </row>
    <row r="152" spans="1:10" ht="24.95" customHeight="1" x14ac:dyDescent="0.5">
      <c r="A152" s="125" t="s">
        <v>685</v>
      </c>
      <c r="B152" s="125" t="s">
        <v>176</v>
      </c>
      <c r="C152" s="140" t="s">
        <v>101</v>
      </c>
      <c r="D152" s="140"/>
      <c r="E152" s="125" t="s">
        <v>646</v>
      </c>
      <c r="F152" s="6"/>
    </row>
    <row r="153" spans="1:10" s="105" customFormat="1" ht="24.95" customHeight="1" x14ac:dyDescent="0.5">
      <c r="A153" s="126"/>
      <c r="B153" s="126"/>
      <c r="C153" s="106" t="s">
        <v>181</v>
      </c>
      <c r="D153" s="106" t="s">
        <v>120</v>
      </c>
      <c r="E153" s="126"/>
    </row>
    <row r="154" spans="1:10" s="105" customFormat="1" ht="20.100000000000001" customHeight="1" x14ac:dyDescent="0.5">
      <c r="A154" s="92">
        <v>1</v>
      </c>
      <c r="B154" s="60" t="s">
        <v>19</v>
      </c>
      <c r="C154" s="61">
        <v>2206830872.48</v>
      </c>
      <c r="D154" s="61">
        <v>2545699200.8499994</v>
      </c>
      <c r="E154" s="102" t="s">
        <v>649</v>
      </c>
    </row>
    <row r="155" spans="1:10" s="105" customFormat="1" ht="20.100000000000001" customHeight="1" x14ac:dyDescent="0.5">
      <c r="A155" s="93">
        <v>2</v>
      </c>
      <c r="B155" s="62" t="s">
        <v>20</v>
      </c>
      <c r="C155" s="6">
        <v>1909277674.6699996</v>
      </c>
      <c r="D155" s="6">
        <v>2060635076.1199996</v>
      </c>
      <c r="E155" s="103" t="s">
        <v>649</v>
      </c>
    </row>
    <row r="156" spans="1:10" s="105" customFormat="1" ht="20.100000000000001" customHeight="1" x14ac:dyDescent="0.5">
      <c r="A156" s="93">
        <v>3</v>
      </c>
      <c r="B156" s="62" t="s">
        <v>21</v>
      </c>
      <c r="C156" s="6">
        <v>1691475401.6200004</v>
      </c>
      <c r="D156" s="6">
        <v>1871427754.6700001</v>
      </c>
      <c r="E156" s="103" t="s">
        <v>649</v>
      </c>
    </row>
    <row r="157" spans="1:10" s="105" customFormat="1" ht="20.100000000000001" customHeight="1" x14ac:dyDescent="0.5">
      <c r="A157" s="93">
        <v>4</v>
      </c>
      <c r="B157" s="62" t="s">
        <v>23</v>
      </c>
      <c r="C157" s="6">
        <v>988938466.6700002</v>
      </c>
      <c r="D157" s="6">
        <v>1291750162.21</v>
      </c>
      <c r="E157" s="103" t="s">
        <v>647</v>
      </c>
    </row>
    <row r="158" spans="1:10" s="105" customFormat="1" ht="20.100000000000001" customHeight="1" x14ac:dyDescent="0.5">
      <c r="A158" s="93">
        <v>5</v>
      </c>
      <c r="B158" s="62" t="s">
        <v>22</v>
      </c>
      <c r="C158" s="6">
        <v>1165235291.4100003</v>
      </c>
      <c r="D158" s="6">
        <v>1242947420.1099999</v>
      </c>
      <c r="E158" s="103" t="s">
        <v>648</v>
      </c>
    </row>
    <row r="159" spans="1:10" s="105" customFormat="1" ht="20.100000000000001" customHeight="1" x14ac:dyDescent="0.5">
      <c r="A159" s="93">
        <v>6</v>
      </c>
      <c r="B159" s="62" t="s">
        <v>25</v>
      </c>
      <c r="C159" s="6">
        <v>704580173.42999995</v>
      </c>
      <c r="D159" s="6">
        <v>782032587.31000006</v>
      </c>
      <c r="E159" s="103" t="s">
        <v>649</v>
      </c>
    </row>
    <row r="160" spans="1:10" s="105" customFormat="1" ht="20.100000000000001" customHeight="1" x14ac:dyDescent="0.5">
      <c r="A160" s="93">
        <v>7</v>
      </c>
      <c r="B160" s="62" t="s">
        <v>24</v>
      </c>
      <c r="C160" s="6">
        <v>562692263.57000005</v>
      </c>
      <c r="D160" s="6">
        <v>661495858.47000003</v>
      </c>
      <c r="E160" s="103" t="s">
        <v>649</v>
      </c>
    </row>
    <row r="161" spans="1:10" s="105" customFormat="1" ht="20.100000000000001" customHeight="1" x14ac:dyDescent="0.5">
      <c r="A161" s="93">
        <v>8</v>
      </c>
      <c r="B161" s="62" t="s">
        <v>26</v>
      </c>
      <c r="C161" s="6">
        <v>268919016.15999997</v>
      </c>
      <c r="D161" s="6">
        <v>355740102.88</v>
      </c>
      <c r="E161" s="103" t="s">
        <v>647</v>
      </c>
    </row>
    <row r="162" spans="1:10" s="105" customFormat="1" ht="20.100000000000001" customHeight="1" x14ac:dyDescent="0.5">
      <c r="A162" s="93">
        <v>9</v>
      </c>
      <c r="B162" s="62" t="s">
        <v>27</v>
      </c>
      <c r="C162" s="6">
        <v>317354756.03000003</v>
      </c>
      <c r="D162" s="6">
        <v>295477712.73000002</v>
      </c>
      <c r="E162" s="103" t="s">
        <v>648</v>
      </c>
    </row>
    <row r="163" spans="1:10" s="105" customFormat="1" ht="20.100000000000001" customHeight="1" x14ac:dyDescent="0.5">
      <c r="A163" s="94">
        <v>10</v>
      </c>
      <c r="B163" s="63" t="s">
        <v>28</v>
      </c>
      <c r="C163" s="64">
        <v>171995115.75</v>
      </c>
      <c r="D163" s="64">
        <v>179835453.28999999</v>
      </c>
      <c r="E163" s="104" t="s">
        <v>649</v>
      </c>
    </row>
    <row r="164" spans="1:10" s="105" customFormat="1" ht="20.100000000000001" customHeight="1" x14ac:dyDescent="0.5"/>
    <row r="166" spans="1:10" s="29" customFormat="1" ht="20.100000000000001" customHeight="1" x14ac:dyDescent="0.5">
      <c r="A166" s="37"/>
    </row>
    <row r="167" spans="1:10" ht="20.100000000000001" customHeight="1" x14ac:dyDescent="0.5">
      <c r="A167" s="30"/>
      <c r="B167" s="31"/>
      <c r="C167" s="83" t="s">
        <v>102</v>
      </c>
      <c r="D167" s="83"/>
      <c r="E167" s="31"/>
      <c r="F167" s="31"/>
      <c r="G167" s="31"/>
      <c r="H167" s="31"/>
      <c r="I167" s="31"/>
      <c r="J167" s="31"/>
    </row>
    <row r="168" spans="1:10" ht="20.100000000000001" customHeight="1" x14ac:dyDescent="0.5">
      <c r="A168" s="32"/>
      <c r="B168" s="32"/>
      <c r="C168" s="83" t="s">
        <v>624</v>
      </c>
      <c r="D168" s="83"/>
    </row>
    <row r="169" spans="1:10" ht="20.100000000000001" customHeight="1" x14ac:dyDescent="0.5">
      <c r="C169" s="83" t="s">
        <v>664</v>
      </c>
      <c r="D169" s="83"/>
    </row>
    <row r="170" spans="1:10" ht="20.100000000000001" customHeight="1" x14ac:dyDescent="0.5">
      <c r="C170" s="83" t="s">
        <v>104</v>
      </c>
      <c r="D170" s="83"/>
    </row>
    <row r="172" spans="1:10" s="105" customFormat="1" ht="24.95" customHeight="1" x14ac:dyDescent="0.5">
      <c r="A172" s="125" t="s">
        <v>684</v>
      </c>
      <c r="B172" s="125" t="s">
        <v>176</v>
      </c>
      <c r="C172" s="140" t="s">
        <v>101</v>
      </c>
      <c r="D172" s="140"/>
      <c r="E172" s="125" t="s">
        <v>646</v>
      </c>
    </row>
    <row r="173" spans="1:10" s="105" customFormat="1" ht="24.95" customHeight="1" x14ac:dyDescent="0.5">
      <c r="A173" s="126"/>
      <c r="B173" s="126"/>
      <c r="C173" s="106" t="s">
        <v>185</v>
      </c>
      <c r="D173" s="106" t="s">
        <v>124</v>
      </c>
      <c r="E173" s="126"/>
    </row>
    <row r="174" spans="1:10" s="105" customFormat="1" ht="20.100000000000001" customHeight="1" x14ac:dyDescent="0.5">
      <c r="A174" s="92">
        <v>1</v>
      </c>
      <c r="B174" s="60" t="s">
        <v>19</v>
      </c>
      <c r="C174" s="61">
        <v>3029604226.9099998</v>
      </c>
      <c r="D174" s="61">
        <v>3020901861.3499994</v>
      </c>
      <c r="E174" s="102" t="s">
        <v>649</v>
      </c>
    </row>
    <row r="175" spans="1:10" s="105" customFormat="1" ht="20.100000000000001" customHeight="1" x14ac:dyDescent="0.5">
      <c r="A175" s="93">
        <v>2</v>
      </c>
      <c r="B175" s="62" t="s">
        <v>20</v>
      </c>
      <c r="C175" s="6">
        <v>2537110923.8099999</v>
      </c>
      <c r="D175" s="6">
        <v>2278415756.9099998</v>
      </c>
      <c r="E175" s="103" t="s">
        <v>649</v>
      </c>
    </row>
    <row r="176" spans="1:10" s="105" customFormat="1" ht="20.100000000000001" customHeight="1" x14ac:dyDescent="0.5">
      <c r="A176" s="93">
        <v>3</v>
      </c>
      <c r="B176" s="62" t="s">
        <v>21</v>
      </c>
      <c r="C176" s="6">
        <v>1789327233.1600001</v>
      </c>
      <c r="D176" s="6">
        <v>2012969736.72</v>
      </c>
      <c r="E176" s="103" t="s">
        <v>649</v>
      </c>
    </row>
    <row r="177" spans="1:10" s="105" customFormat="1" ht="20.100000000000001" customHeight="1" x14ac:dyDescent="0.5">
      <c r="A177" s="93">
        <v>4</v>
      </c>
      <c r="B177" s="62" t="s">
        <v>22</v>
      </c>
      <c r="C177" s="6">
        <v>1226651315.8699999</v>
      </c>
      <c r="D177" s="6">
        <v>1386535868.6700003</v>
      </c>
      <c r="E177" s="103" t="s">
        <v>647</v>
      </c>
    </row>
    <row r="178" spans="1:10" s="105" customFormat="1" ht="20.100000000000001" customHeight="1" x14ac:dyDescent="0.5">
      <c r="A178" s="93">
        <v>5</v>
      </c>
      <c r="B178" s="62" t="s">
        <v>23</v>
      </c>
      <c r="C178" s="6">
        <v>1228492233.6299999</v>
      </c>
      <c r="D178" s="6">
        <v>1206098039.4100001</v>
      </c>
      <c r="E178" s="103" t="s">
        <v>648</v>
      </c>
    </row>
    <row r="179" spans="1:10" s="105" customFormat="1" ht="20.100000000000001" customHeight="1" x14ac:dyDescent="0.5">
      <c r="A179" s="93">
        <v>6</v>
      </c>
      <c r="B179" s="62" t="s">
        <v>25</v>
      </c>
      <c r="C179" s="6">
        <v>802309219.5</v>
      </c>
      <c r="D179" s="6">
        <v>846638019.18000007</v>
      </c>
      <c r="E179" s="103" t="s">
        <v>649</v>
      </c>
    </row>
    <row r="180" spans="1:10" s="105" customFormat="1" ht="20.100000000000001" customHeight="1" x14ac:dyDescent="0.5">
      <c r="A180" s="93">
        <v>7</v>
      </c>
      <c r="B180" s="62" t="s">
        <v>24</v>
      </c>
      <c r="C180" s="6">
        <v>510425408.64999998</v>
      </c>
      <c r="D180" s="6">
        <v>763177823.16999996</v>
      </c>
      <c r="E180" s="103" t="s">
        <v>649</v>
      </c>
    </row>
    <row r="181" spans="1:10" s="105" customFormat="1" ht="20.100000000000001" customHeight="1" x14ac:dyDescent="0.5">
      <c r="A181" s="93">
        <v>8</v>
      </c>
      <c r="B181" s="62" t="s">
        <v>27</v>
      </c>
      <c r="C181" s="6">
        <v>354446467.84000009</v>
      </c>
      <c r="D181" s="6">
        <v>376918293.32000005</v>
      </c>
      <c r="E181" s="103" t="s">
        <v>649</v>
      </c>
    </row>
    <row r="182" spans="1:10" s="105" customFormat="1" ht="20.100000000000001" customHeight="1" x14ac:dyDescent="0.5">
      <c r="A182" s="93">
        <v>9</v>
      </c>
      <c r="B182" s="62" t="s">
        <v>26</v>
      </c>
      <c r="C182" s="6">
        <v>270729699.15999997</v>
      </c>
      <c r="D182" s="6">
        <v>310783457.44999999</v>
      </c>
      <c r="E182" s="103" t="s">
        <v>649</v>
      </c>
    </row>
    <row r="183" spans="1:10" s="105" customFormat="1" ht="20.100000000000001" customHeight="1" x14ac:dyDescent="0.5">
      <c r="A183" s="94">
        <v>10</v>
      </c>
      <c r="B183" s="63" t="s">
        <v>28</v>
      </c>
      <c r="C183" s="64">
        <v>174017045.95000002</v>
      </c>
      <c r="D183" s="64">
        <v>198295041.53</v>
      </c>
      <c r="E183" s="104" t="s">
        <v>649</v>
      </c>
    </row>
    <row r="184" spans="1:10" s="105" customFormat="1" ht="20.100000000000001" customHeight="1" x14ac:dyDescent="0.5"/>
    <row r="186" spans="1:10" s="29" customFormat="1" ht="20.100000000000001" customHeight="1" x14ac:dyDescent="0.5">
      <c r="A186" s="37"/>
    </row>
    <row r="187" spans="1:10" ht="20.100000000000001" customHeight="1" x14ac:dyDescent="0.5">
      <c r="A187" s="30"/>
      <c r="B187" s="31"/>
      <c r="C187" s="84" t="s">
        <v>102</v>
      </c>
      <c r="D187" s="84"/>
      <c r="E187" s="31"/>
      <c r="F187" s="31"/>
      <c r="G187" s="31"/>
      <c r="H187" s="31"/>
      <c r="I187" s="31"/>
      <c r="J187" s="31"/>
    </row>
    <row r="188" spans="1:10" ht="20.100000000000001" customHeight="1" x14ac:dyDescent="0.5">
      <c r="A188" s="32"/>
      <c r="B188" s="32"/>
      <c r="C188" s="84" t="s">
        <v>624</v>
      </c>
      <c r="D188" s="84"/>
    </row>
    <row r="189" spans="1:10" ht="20.100000000000001" customHeight="1" x14ac:dyDescent="0.5">
      <c r="C189" s="84" t="s">
        <v>665</v>
      </c>
      <c r="D189" s="84"/>
    </row>
    <row r="190" spans="1:10" ht="20.100000000000001" customHeight="1" x14ac:dyDescent="0.5">
      <c r="C190" s="84" t="s">
        <v>104</v>
      </c>
      <c r="D190" s="84"/>
    </row>
    <row r="192" spans="1:10" ht="24.95" customHeight="1" x14ac:dyDescent="0.5">
      <c r="A192" s="125" t="s">
        <v>683</v>
      </c>
      <c r="B192" s="125" t="s">
        <v>176</v>
      </c>
      <c r="C192" s="140" t="s">
        <v>101</v>
      </c>
      <c r="D192" s="140"/>
      <c r="E192" s="125" t="s">
        <v>646</v>
      </c>
    </row>
    <row r="193" spans="1:10" s="105" customFormat="1" ht="24.95" customHeight="1" x14ac:dyDescent="0.5">
      <c r="A193" s="126"/>
      <c r="B193" s="126"/>
      <c r="C193" s="106" t="s">
        <v>186</v>
      </c>
      <c r="D193" s="106" t="s">
        <v>125</v>
      </c>
      <c r="E193" s="126"/>
    </row>
    <row r="194" spans="1:10" s="105" customFormat="1" ht="20.100000000000001" customHeight="1" x14ac:dyDescent="0.5">
      <c r="A194" s="92">
        <v>1</v>
      </c>
      <c r="B194" s="60" t="s">
        <v>20</v>
      </c>
      <c r="C194" s="61">
        <v>1930902205.2999997</v>
      </c>
      <c r="D194" s="61">
        <v>2799386331.0699997</v>
      </c>
      <c r="E194" s="102" t="s">
        <v>647</v>
      </c>
    </row>
    <row r="195" spans="1:10" s="105" customFormat="1" ht="20.100000000000001" customHeight="1" x14ac:dyDescent="0.5">
      <c r="A195" s="93">
        <v>2</v>
      </c>
      <c r="B195" s="62" t="s">
        <v>19</v>
      </c>
      <c r="C195" s="6">
        <v>2479276355.5</v>
      </c>
      <c r="D195" s="6">
        <v>2463095182.9299998</v>
      </c>
      <c r="E195" s="103" t="s">
        <v>648</v>
      </c>
    </row>
    <row r="196" spans="1:10" s="105" customFormat="1" ht="20.100000000000001" customHeight="1" x14ac:dyDescent="0.5">
      <c r="A196" s="93">
        <v>3</v>
      </c>
      <c r="B196" s="62" t="s">
        <v>21</v>
      </c>
      <c r="C196" s="6">
        <v>1665008614.8199997</v>
      </c>
      <c r="D196" s="6">
        <v>1818638158.8100002</v>
      </c>
      <c r="E196" s="103" t="s">
        <v>649</v>
      </c>
    </row>
    <row r="197" spans="1:10" s="105" customFormat="1" ht="20.100000000000001" customHeight="1" x14ac:dyDescent="0.5">
      <c r="A197" s="93">
        <v>4</v>
      </c>
      <c r="B197" s="62" t="s">
        <v>22</v>
      </c>
      <c r="C197" s="6">
        <v>1520130422.8499997</v>
      </c>
      <c r="D197" s="6">
        <v>1717333304.9400001</v>
      </c>
      <c r="E197" s="103" t="s">
        <v>649</v>
      </c>
    </row>
    <row r="198" spans="1:10" s="105" customFormat="1" ht="20.100000000000001" customHeight="1" x14ac:dyDescent="0.5">
      <c r="A198" s="93">
        <v>5</v>
      </c>
      <c r="B198" s="62" t="s">
        <v>23</v>
      </c>
      <c r="C198" s="6">
        <v>922138096.47000003</v>
      </c>
      <c r="D198" s="6">
        <v>936977050.71000016</v>
      </c>
      <c r="E198" s="103" t="s">
        <v>649</v>
      </c>
    </row>
    <row r="199" spans="1:10" s="105" customFormat="1" ht="20.100000000000001" customHeight="1" x14ac:dyDescent="0.5">
      <c r="A199" s="93">
        <v>6</v>
      </c>
      <c r="B199" s="62" t="s">
        <v>24</v>
      </c>
      <c r="C199" s="6">
        <v>507735144.57000011</v>
      </c>
      <c r="D199" s="6">
        <v>648983253.29000008</v>
      </c>
      <c r="E199" s="103" t="s">
        <v>647</v>
      </c>
    </row>
    <row r="200" spans="1:10" s="105" customFormat="1" ht="20.100000000000001" customHeight="1" x14ac:dyDescent="0.5">
      <c r="A200" s="93">
        <v>7</v>
      </c>
      <c r="B200" s="62" t="s">
        <v>25</v>
      </c>
      <c r="C200" s="6">
        <v>509535639.39999998</v>
      </c>
      <c r="D200" s="6">
        <v>646571861.70000005</v>
      </c>
      <c r="E200" s="103" t="s">
        <v>648</v>
      </c>
    </row>
    <row r="201" spans="1:10" s="105" customFormat="1" ht="20.100000000000001" customHeight="1" x14ac:dyDescent="0.5">
      <c r="A201" s="93">
        <v>8</v>
      </c>
      <c r="B201" s="62" t="s">
        <v>26</v>
      </c>
      <c r="C201" s="6">
        <v>244346083.59999999</v>
      </c>
      <c r="D201" s="6">
        <v>293158652.54000002</v>
      </c>
      <c r="E201" s="103" t="s">
        <v>647</v>
      </c>
    </row>
    <row r="202" spans="1:10" s="105" customFormat="1" ht="20.100000000000001" customHeight="1" x14ac:dyDescent="0.5">
      <c r="A202" s="93">
        <v>9</v>
      </c>
      <c r="B202" s="62" t="s">
        <v>27</v>
      </c>
      <c r="C202" s="6">
        <v>283719788.94</v>
      </c>
      <c r="D202" s="6">
        <v>284548719.50999999</v>
      </c>
      <c r="E202" s="103" t="s">
        <v>648</v>
      </c>
    </row>
    <row r="203" spans="1:10" s="105" customFormat="1" ht="20.100000000000001" customHeight="1" x14ac:dyDescent="0.5">
      <c r="A203" s="94">
        <v>10</v>
      </c>
      <c r="B203" s="63" t="s">
        <v>28</v>
      </c>
      <c r="C203" s="64">
        <v>159175764.19</v>
      </c>
      <c r="D203" s="64">
        <v>168628290.02999997</v>
      </c>
      <c r="E203" s="104" t="s">
        <v>649</v>
      </c>
    </row>
    <row r="204" spans="1:10" s="105" customFormat="1" ht="20.100000000000001" customHeight="1" x14ac:dyDescent="0.5"/>
    <row r="206" spans="1:10" s="29" customFormat="1" ht="20.100000000000001" customHeight="1" x14ac:dyDescent="0.5">
      <c r="A206" s="37"/>
    </row>
    <row r="207" spans="1:10" ht="20.100000000000001" customHeight="1" x14ac:dyDescent="0.5">
      <c r="A207" s="30"/>
      <c r="B207" s="31"/>
      <c r="C207" s="83" t="s">
        <v>102</v>
      </c>
      <c r="D207" s="83"/>
      <c r="E207" s="31"/>
      <c r="F207" s="31"/>
      <c r="G207" s="31"/>
      <c r="H207" s="31"/>
      <c r="I207" s="31"/>
      <c r="J207" s="31"/>
    </row>
    <row r="208" spans="1:10" ht="20.100000000000001" customHeight="1" x14ac:dyDescent="0.5">
      <c r="A208" s="32"/>
      <c r="B208" s="32"/>
      <c r="C208" s="83" t="s">
        <v>624</v>
      </c>
      <c r="D208" s="83"/>
    </row>
    <row r="209" spans="1:5" ht="20.100000000000001" customHeight="1" x14ac:dyDescent="0.5">
      <c r="C209" s="83" t="s">
        <v>666</v>
      </c>
      <c r="D209" s="83"/>
    </row>
    <row r="210" spans="1:5" ht="20.100000000000001" customHeight="1" x14ac:dyDescent="0.5">
      <c r="C210" s="83" t="s">
        <v>104</v>
      </c>
      <c r="D210" s="83"/>
    </row>
    <row r="212" spans="1:5" s="105" customFormat="1" ht="24.95" customHeight="1" x14ac:dyDescent="0.5">
      <c r="A212" s="125" t="s">
        <v>682</v>
      </c>
      <c r="B212" s="125" t="s">
        <v>176</v>
      </c>
      <c r="C212" s="140" t="s">
        <v>101</v>
      </c>
      <c r="D212" s="140"/>
      <c r="E212" s="125" t="s">
        <v>646</v>
      </c>
    </row>
    <row r="213" spans="1:5" s="105" customFormat="1" ht="24.95" customHeight="1" x14ac:dyDescent="0.5">
      <c r="A213" s="126"/>
      <c r="B213" s="126"/>
      <c r="C213" s="106" t="s">
        <v>187</v>
      </c>
      <c r="D213" s="106" t="s">
        <v>127</v>
      </c>
      <c r="E213" s="126"/>
    </row>
    <row r="214" spans="1:5" s="105" customFormat="1" ht="20.100000000000001" customHeight="1" x14ac:dyDescent="0.5">
      <c r="A214" s="92">
        <v>1</v>
      </c>
      <c r="B214" s="60" t="s">
        <v>19</v>
      </c>
      <c r="C214" s="61">
        <v>2178567698.1700001</v>
      </c>
      <c r="D214" s="61">
        <v>2619114487.71</v>
      </c>
      <c r="E214" s="102" t="s">
        <v>649</v>
      </c>
    </row>
    <row r="215" spans="1:5" s="105" customFormat="1" ht="20.100000000000001" customHeight="1" x14ac:dyDescent="0.5">
      <c r="A215" s="93">
        <v>2</v>
      </c>
      <c r="B215" s="62" t="s">
        <v>20</v>
      </c>
      <c r="C215" s="6">
        <v>1922853416.0899999</v>
      </c>
      <c r="D215" s="6">
        <v>2156983537.5400004</v>
      </c>
      <c r="E215" s="103" t="s">
        <v>649</v>
      </c>
    </row>
    <row r="216" spans="1:5" s="105" customFormat="1" ht="20.100000000000001" customHeight="1" x14ac:dyDescent="0.5">
      <c r="A216" s="93">
        <v>3</v>
      </c>
      <c r="B216" s="62" t="s">
        <v>21</v>
      </c>
      <c r="C216" s="6">
        <v>1749049825.0000005</v>
      </c>
      <c r="D216" s="6">
        <v>1914200742.75</v>
      </c>
      <c r="E216" s="103" t="s">
        <v>649</v>
      </c>
    </row>
    <row r="217" spans="1:5" s="105" customFormat="1" ht="20.100000000000001" customHeight="1" x14ac:dyDescent="0.5">
      <c r="A217" s="93">
        <v>4</v>
      </c>
      <c r="B217" s="62" t="s">
        <v>22</v>
      </c>
      <c r="C217" s="6">
        <v>1400895336.26</v>
      </c>
      <c r="D217" s="6">
        <v>1366266725.3600001</v>
      </c>
      <c r="E217" s="103" t="s">
        <v>649</v>
      </c>
    </row>
    <row r="218" spans="1:5" s="105" customFormat="1" ht="20.100000000000001" customHeight="1" x14ac:dyDescent="0.5">
      <c r="A218" s="93">
        <v>5</v>
      </c>
      <c r="B218" s="62" t="s">
        <v>23</v>
      </c>
      <c r="C218" s="6">
        <v>1064328640.5500001</v>
      </c>
      <c r="D218" s="6">
        <v>1195900129.5900002</v>
      </c>
      <c r="E218" s="103" t="s">
        <v>649</v>
      </c>
    </row>
    <row r="219" spans="1:5" s="105" customFormat="1" ht="20.100000000000001" customHeight="1" x14ac:dyDescent="0.5">
      <c r="A219" s="93">
        <v>6</v>
      </c>
      <c r="B219" s="62" t="s">
        <v>25</v>
      </c>
      <c r="C219" s="6">
        <v>644815388.09000015</v>
      </c>
      <c r="D219" s="6">
        <v>724001830.9200002</v>
      </c>
      <c r="E219" s="103" t="s">
        <v>649</v>
      </c>
    </row>
    <row r="220" spans="1:5" s="105" customFormat="1" ht="20.100000000000001" customHeight="1" x14ac:dyDescent="0.5">
      <c r="A220" s="93">
        <v>7</v>
      </c>
      <c r="B220" s="62" t="s">
        <v>24</v>
      </c>
      <c r="C220" s="6">
        <v>522580883.54000008</v>
      </c>
      <c r="D220" s="6">
        <v>679569932.38000011</v>
      </c>
      <c r="E220" s="103" t="s">
        <v>649</v>
      </c>
    </row>
    <row r="221" spans="1:5" s="105" customFormat="1" ht="20.100000000000001" customHeight="1" x14ac:dyDescent="0.5">
      <c r="A221" s="93">
        <v>8</v>
      </c>
      <c r="B221" s="62" t="s">
        <v>27</v>
      </c>
      <c r="C221" s="6">
        <v>250668876.37000006</v>
      </c>
      <c r="D221" s="6">
        <v>334651148.98000002</v>
      </c>
      <c r="E221" s="103" t="s">
        <v>647</v>
      </c>
    </row>
    <row r="222" spans="1:5" s="105" customFormat="1" ht="20.100000000000001" customHeight="1" x14ac:dyDescent="0.5">
      <c r="A222" s="93">
        <v>9</v>
      </c>
      <c r="B222" s="62" t="s">
        <v>26</v>
      </c>
      <c r="C222" s="6">
        <v>399036302.55000001</v>
      </c>
      <c r="D222" s="6">
        <v>298875310.37</v>
      </c>
      <c r="E222" s="103" t="s">
        <v>648</v>
      </c>
    </row>
    <row r="223" spans="1:5" s="105" customFormat="1" ht="20.100000000000001" customHeight="1" x14ac:dyDescent="0.5">
      <c r="A223" s="94">
        <v>10</v>
      </c>
      <c r="B223" s="63" t="s">
        <v>28</v>
      </c>
      <c r="C223" s="64">
        <v>163288458.59</v>
      </c>
      <c r="D223" s="64">
        <v>172743756.70999998</v>
      </c>
      <c r="E223" s="104" t="s">
        <v>649</v>
      </c>
    </row>
    <row r="224" spans="1:5" s="105" customFormat="1" ht="20.100000000000001" customHeight="1" x14ac:dyDescent="0.5"/>
    <row r="226" spans="1:10" s="29" customFormat="1" ht="20.100000000000001" customHeight="1" x14ac:dyDescent="0.5">
      <c r="A226" s="37"/>
    </row>
    <row r="227" spans="1:10" ht="20.100000000000001" customHeight="1" x14ac:dyDescent="0.5">
      <c r="A227" s="30"/>
      <c r="B227" s="31"/>
      <c r="C227" s="83" t="s">
        <v>102</v>
      </c>
      <c r="D227" s="83"/>
      <c r="E227" s="31"/>
      <c r="F227" s="31"/>
      <c r="G227" s="31"/>
      <c r="H227" s="31"/>
      <c r="I227" s="31"/>
      <c r="J227" s="31"/>
    </row>
    <row r="228" spans="1:10" ht="20.100000000000001" customHeight="1" x14ac:dyDescent="0.5">
      <c r="A228" s="32"/>
      <c r="B228" s="32"/>
      <c r="C228" s="83" t="s">
        <v>624</v>
      </c>
      <c r="D228" s="83"/>
    </row>
    <row r="229" spans="1:10" ht="20.100000000000001" customHeight="1" x14ac:dyDescent="0.5">
      <c r="C229" s="83" t="s">
        <v>661</v>
      </c>
      <c r="D229" s="83"/>
    </row>
    <row r="230" spans="1:10" ht="20.100000000000001" customHeight="1" x14ac:dyDescent="0.5">
      <c r="C230" s="83" t="s">
        <v>104</v>
      </c>
      <c r="D230" s="83"/>
    </row>
    <row r="232" spans="1:10" s="105" customFormat="1" ht="24.95" customHeight="1" x14ac:dyDescent="0.5">
      <c r="A232" s="125" t="s">
        <v>681</v>
      </c>
      <c r="B232" s="125" t="s">
        <v>176</v>
      </c>
      <c r="C232" s="140" t="s">
        <v>101</v>
      </c>
      <c r="D232" s="140"/>
      <c r="E232" s="125" t="s">
        <v>646</v>
      </c>
    </row>
    <row r="233" spans="1:10" s="105" customFormat="1" ht="24.95" customHeight="1" x14ac:dyDescent="0.5">
      <c r="A233" s="126"/>
      <c r="B233" s="126"/>
      <c r="C233" s="106" t="s">
        <v>182</v>
      </c>
      <c r="D233" s="106" t="s">
        <v>109</v>
      </c>
      <c r="E233" s="126"/>
    </row>
    <row r="234" spans="1:10" s="105" customFormat="1" ht="20.100000000000001" customHeight="1" x14ac:dyDescent="0.5">
      <c r="A234" s="92">
        <v>1</v>
      </c>
      <c r="B234" s="60" t="s">
        <v>19</v>
      </c>
      <c r="C234" s="61">
        <v>3759972222.8699999</v>
      </c>
      <c r="D234" s="61">
        <v>4096749382.8700004</v>
      </c>
      <c r="E234" s="102" t="s">
        <v>649</v>
      </c>
    </row>
    <row r="235" spans="1:10" s="105" customFormat="1" ht="20.100000000000001" customHeight="1" x14ac:dyDescent="0.5">
      <c r="A235" s="93">
        <v>2</v>
      </c>
      <c r="B235" s="62" t="s">
        <v>20</v>
      </c>
      <c r="C235" s="6">
        <v>1624277201.7700002</v>
      </c>
      <c r="D235" s="6">
        <v>2070989994.3700001</v>
      </c>
      <c r="E235" s="103" t="s">
        <v>647</v>
      </c>
    </row>
    <row r="236" spans="1:10" s="105" customFormat="1" ht="20.100000000000001" customHeight="1" x14ac:dyDescent="0.5">
      <c r="A236" s="93">
        <v>3</v>
      </c>
      <c r="B236" s="62" t="s">
        <v>21</v>
      </c>
      <c r="C236" s="6">
        <v>1634615923.0099998</v>
      </c>
      <c r="D236" s="6">
        <v>1833022570.3499999</v>
      </c>
      <c r="E236" s="103" t="s">
        <v>648</v>
      </c>
    </row>
    <row r="237" spans="1:10" s="105" customFormat="1" ht="20.100000000000001" customHeight="1" x14ac:dyDescent="0.5">
      <c r="A237" s="93">
        <v>4</v>
      </c>
      <c r="B237" s="62" t="s">
        <v>22</v>
      </c>
      <c r="C237" s="6">
        <v>1350133618.99</v>
      </c>
      <c r="D237" s="6">
        <v>1572434549.4399998</v>
      </c>
      <c r="E237" s="103" t="s">
        <v>649</v>
      </c>
    </row>
    <row r="238" spans="1:10" s="105" customFormat="1" ht="20.100000000000001" customHeight="1" x14ac:dyDescent="0.5">
      <c r="A238" s="93">
        <v>5</v>
      </c>
      <c r="B238" s="62" t="s">
        <v>23</v>
      </c>
      <c r="C238" s="6">
        <v>949476069.80999994</v>
      </c>
      <c r="D238" s="6">
        <v>1146115504.48</v>
      </c>
      <c r="E238" s="103" t="s">
        <v>649</v>
      </c>
    </row>
    <row r="239" spans="1:10" s="105" customFormat="1" ht="20.100000000000001" customHeight="1" x14ac:dyDescent="0.5">
      <c r="A239" s="93">
        <v>6</v>
      </c>
      <c r="B239" s="62" t="s">
        <v>25</v>
      </c>
      <c r="C239" s="6">
        <v>596000701.71000004</v>
      </c>
      <c r="D239" s="6">
        <v>703448366.99000001</v>
      </c>
      <c r="E239" s="103" t="s">
        <v>649</v>
      </c>
    </row>
    <row r="240" spans="1:10" s="105" customFormat="1" ht="20.100000000000001" customHeight="1" x14ac:dyDescent="0.5">
      <c r="A240" s="93">
        <v>7</v>
      </c>
      <c r="B240" s="62" t="s">
        <v>24</v>
      </c>
      <c r="C240" s="6">
        <v>465831219.25000006</v>
      </c>
      <c r="D240" s="6">
        <v>644481174.73999989</v>
      </c>
      <c r="E240" s="103" t="s">
        <v>649</v>
      </c>
    </row>
    <row r="241" spans="1:16384" s="105" customFormat="1" ht="20.100000000000001" customHeight="1" x14ac:dyDescent="0.5">
      <c r="A241" s="93">
        <v>8</v>
      </c>
      <c r="B241" s="62" t="s">
        <v>27</v>
      </c>
      <c r="C241" s="6">
        <v>296394211.01999998</v>
      </c>
      <c r="D241" s="6">
        <v>358755965.21000004</v>
      </c>
      <c r="E241" s="103" t="s">
        <v>647</v>
      </c>
    </row>
    <row r="242" spans="1:16384" s="105" customFormat="1" ht="20.100000000000001" customHeight="1" x14ac:dyDescent="0.5">
      <c r="A242" s="93">
        <v>9</v>
      </c>
      <c r="B242" s="62" t="s">
        <v>26</v>
      </c>
      <c r="C242" s="6">
        <v>300975737.29000002</v>
      </c>
      <c r="D242" s="6">
        <v>352096050.08999997</v>
      </c>
      <c r="E242" s="103" t="s">
        <v>648</v>
      </c>
    </row>
    <row r="243" spans="1:16384" s="105" customFormat="1" ht="20.100000000000001" customHeight="1" x14ac:dyDescent="0.5">
      <c r="A243" s="94">
        <v>10</v>
      </c>
      <c r="B243" s="63" t="s">
        <v>28</v>
      </c>
      <c r="C243" s="64">
        <v>152145495.45000002</v>
      </c>
      <c r="D243" s="64">
        <v>179419804.26000002</v>
      </c>
      <c r="E243" s="104" t="s">
        <v>649</v>
      </c>
    </row>
    <row r="244" spans="1:16384" s="105" customFormat="1" ht="20.100000000000001" customHeight="1" x14ac:dyDescent="0.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c r="JD244" s="1"/>
      <c r="JE244" s="1"/>
      <c r="JF244" s="1"/>
      <c r="JG244" s="1"/>
      <c r="JH244" s="1"/>
      <c r="JI244" s="1"/>
      <c r="JJ244" s="1"/>
      <c r="JK244" s="1"/>
      <c r="JL244" s="1"/>
      <c r="JM244" s="1"/>
      <c r="JN244" s="1"/>
      <c r="JO244" s="1"/>
      <c r="JP244" s="1"/>
      <c r="JQ244" s="1"/>
      <c r="JR244" s="1"/>
      <c r="JS244" s="1"/>
      <c r="JT244" s="1"/>
      <c r="JU244" s="1"/>
      <c r="JV244" s="1"/>
      <c r="JW244" s="1"/>
      <c r="JX244" s="1"/>
      <c r="JY244" s="1"/>
      <c r="JZ244" s="1"/>
      <c r="KA244" s="1"/>
      <c r="KB244" s="1"/>
      <c r="KC244" s="1"/>
      <c r="KD244" s="1"/>
      <c r="KE244" s="1"/>
      <c r="KF244" s="1"/>
      <c r="KG244" s="1"/>
      <c r="KH244" s="1"/>
      <c r="KI244" s="1"/>
      <c r="KJ244" s="1"/>
      <c r="KK244" s="1"/>
      <c r="KL244" s="1"/>
      <c r="KM244" s="1"/>
      <c r="KN244" s="1"/>
      <c r="KO244" s="1"/>
      <c r="KP244" s="1"/>
      <c r="KQ244" s="1"/>
      <c r="KR244" s="1"/>
      <c r="KS244" s="1"/>
      <c r="KT244" s="1"/>
      <c r="KU244" s="1"/>
      <c r="KV244" s="1"/>
      <c r="KW244" s="1"/>
      <c r="KX244" s="1"/>
      <c r="KY244" s="1"/>
      <c r="KZ244" s="1"/>
      <c r="LA244" s="1"/>
      <c r="LB244" s="1"/>
      <c r="LC244" s="1"/>
      <c r="LD244" s="1"/>
      <c r="LE244" s="1"/>
      <c r="LF244" s="1"/>
      <c r="LG244" s="1"/>
      <c r="LH244" s="1"/>
      <c r="LI244" s="1"/>
      <c r="LJ244" s="1"/>
      <c r="LK244" s="1"/>
      <c r="LL244" s="1"/>
      <c r="LM244" s="1"/>
      <c r="LN244" s="1"/>
      <c r="LO244" s="1"/>
      <c r="LP244" s="1"/>
      <c r="LQ244" s="1"/>
      <c r="LR244" s="1"/>
      <c r="LS244" s="1"/>
      <c r="LT244" s="1"/>
      <c r="LU244" s="1"/>
      <c r="LV244" s="1"/>
      <c r="LW244" s="1"/>
      <c r="LX244" s="1"/>
      <c r="LY244" s="1"/>
      <c r="LZ244" s="1"/>
      <c r="MA244" s="1"/>
      <c r="MB244" s="1"/>
      <c r="MC244" s="1"/>
      <c r="MD244" s="1"/>
      <c r="ME244" s="1"/>
      <c r="MF244" s="1"/>
      <c r="MG244" s="1"/>
      <c r="MH244" s="1"/>
      <c r="MI244" s="1"/>
      <c r="MJ244" s="1"/>
      <c r="MK244" s="1"/>
      <c r="ML244" s="1"/>
      <c r="MM244" s="1"/>
      <c r="MN244" s="1"/>
      <c r="MO244" s="1"/>
      <c r="MP244" s="1"/>
      <c r="MQ244" s="1"/>
      <c r="MR244" s="1"/>
      <c r="MS244" s="1"/>
      <c r="MT244" s="1"/>
      <c r="MU244" s="1"/>
      <c r="MV244" s="1"/>
      <c r="MW244" s="1"/>
      <c r="MX244" s="1"/>
      <c r="MY244" s="1"/>
      <c r="MZ244" s="1"/>
      <c r="NA244" s="1"/>
      <c r="NB244" s="1"/>
      <c r="NC244" s="1"/>
      <c r="ND244" s="1"/>
      <c r="NE244" s="1"/>
      <c r="NF244" s="1"/>
      <c r="NG244" s="1"/>
      <c r="NH244" s="1"/>
      <c r="NI244" s="1"/>
      <c r="NJ244" s="1"/>
      <c r="NK244" s="1"/>
      <c r="NL244" s="1"/>
      <c r="NM244" s="1"/>
      <c r="NN244" s="1"/>
      <c r="NO244" s="1"/>
      <c r="NP244" s="1"/>
      <c r="NQ244" s="1"/>
      <c r="NR244" s="1"/>
      <c r="NS244" s="1"/>
      <c r="NT244" s="1"/>
      <c r="NU244" s="1"/>
      <c r="NV244" s="1"/>
      <c r="NW244" s="1"/>
      <c r="NX244" s="1"/>
      <c r="NY244" s="1"/>
      <c r="NZ244" s="1"/>
      <c r="OA244" s="1"/>
      <c r="OB244" s="1"/>
      <c r="OC244" s="1"/>
      <c r="OD244" s="1"/>
      <c r="OE244" s="1"/>
      <c r="OF244" s="1"/>
      <c r="OG244" s="1"/>
      <c r="OH244" s="1"/>
      <c r="OI244" s="1"/>
      <c r="OJ244" s="1"/>
      <c r="OK244" s="1"/>
      <c r="OL244" s="1"/>
      <c r="OM244" s="1"/>
      <c r="ON244" s="1"/>
      <c r="OO244" s="1"/>
      <c r="OP244" s="1"/>
      <c r="OQ244" s="1"/>
      <c r="OR244" s="1"/>
      <c r="OS244" s="1"/>
      <c r="OT244" s="1"/>
      <c r="OU244" s="1"/>
      <c r="OV244" s="1"/>
      <c r="OW244" s="1"/>
      <c r="OX244" s="1"/>
      <c r="OY244" s="1"/>
      <c r="OZ244" s="1"/>
      <c r="PA244" s="1"/>
      <c r="PB244" s="1"/>
      <c r="PC244" s="1"/>
      <c r="PD244" s="1"/>
      <c r="PE244" s="1"/>
      <c r="PF244" s="1"/>
      <c r="PG244" s="1"/>
      <c r="PH244" s="1"/>
      <c r="PI244" s="1"/>
      <c r="PJ244" s="1"/>
      <c r="PK244" s="1"/>
      <c r="PL244" s="1"/>
      <c r="PM244" s="1"/>
      <c r="PN244" s="1"/>
      <c r="PO244" s="1"/>
      <c r="PP244" s="1"/>
      <c r="PQ244" s="1"/>
      <c r="PR244" s="1"/>
      <c r="PS244" s="1"/>
      <c r="PT244" s="1"/>
      <c r="PU244" s="1"/>
      <c r="PV244" s="1"/>
      <c r="PW244" s="1"/>
      <c r="PX244" s="1"/>
      <c r="PY244" s="1"/>
      <c r="PZ244" s="1"/>
      <c r="QA244" s="1"/>
      <c r="QB244" s="1"/>
      <c r="QC244" s="1"/>
      <c r="QD244" s="1"/>
      <c r="QE244" s="1"/>
      <c r="QF244" s="1"/>
      <c r="QG244" s="1"/>
      <c r="QH244" s="1"/>
      <c r="QI244" s="1"/>
      <c r="QJ244" s="1"/>
      <c r="QK244" s="1"/>
      <c r="QL244" s="1"/>
      <c r="QM244" s="1"/>
      <c r="QN244" s="1"/>
      <c r="QO244" s="1"/>
      <c r="QP244" s="1"/>
      <c r="QQ244" s="1"/>
      <c r="QR244" s="1"/>
      <c r="QS244" s="1"/>
      <c r="QT244" s="1"/>
      <c r="QU244" s="1"/>
      <c r="QV244" s="1"/>
      <c r="QW244" s="1"/>
      <c r="QX244" s="1"/>
      <c r="QY244" s="1"/>
      <c r="QZ244" s="1"/>
      <c r="RA244" s="1"/>
      <c r="RB244" s="1"/>
      <c r="RC244" s="1"/>
      <c r="RD244" s="1"/>
      <c r="RE244" s="1"/>
      <c r="RF244" s="1"/>
      <c r="RG244" s="1"/>
      <c r="RH244" s="1"/>
      <c r="RI244" s="1"/>
      <c r="RJ244" s="1"/>
      <c r="RK244" s="1"/>
      <c r="RL244" s="1"/>
      <c r="RM244" s="1"/>
      <c r="RN244" s="1"/>
      <c r="RO244" s="1"/>
      <c r="RP244" s="1"/>
      <c r="RQ244" s="1"/>
      <c r="RR244" s="1"/>
      <c r="RS244" s="1"/>
      <c r="RT244" s="1"/>
      <c r="RU244" s="1"/>
      <c r="RV244" s="1"/>
      <c r="RW244" s="1"/>
      <c r="RX244" s="1"/>
      <c r="RY244" s="1"/>
      <c r="RZ244" s="1"/>
      <c r="SA244" s="1"/>
      <c r="SB244" s="1"/>
      <c r="SC244" s="1"/>
      <c r="SD244" s="1"/>
      <c r="SE244" s="1"/>
      <c r="SF244" s="1"/>
      <c r="SG244" s="1"/>
      <c r="SH244" s="1"/>
      <c r="SI244" s="1"/>
      <c r="SJ244" s="1"/>
      <c r="SK244" s="1"/>
      <c r="SL244" s="1"/>
      <c r="SM244" s="1"/>
      <c r="SN244" s="1"/>
      <c r="SO244" s="1"/>
      <c r="SP244" s="1"/>
      <c r="SQ244" s="1"/>
      <c r="SR244" s="1"/>
      <c r="SS244" s="1"/>
      <c r="ST244" s="1"/>
      <c r="SU244" s="1"/>
      <c r="SV244" s="1"/>
      <c r="SW244" s="1"/>
      <c r="SX244" s="1"/>
      <c r="SY244" s="1"/>
      <c r="SZ244" s="1"/>
      <c r="TA244" s="1"/>
      <c r="TB244" s="1"/>
      <c r="TC244" s="1"/>
      <c r="TD244" s="1"/>
      <c r="TE244" s="1"/>
      <c r="TF244" s="1"/>
      <c r="TG244" s="1"/>
      <c r="TH244" s="1"/>
      <c r="TI244" s="1"/>
      <c r="TJ244" s="1"/>
      <c r="TK244" s="1"/>
      <c r="TL244" s="1"/>
      <c r="TM244" s="1"/>
      <c r="TN244" s="1"/>
      <c r="TO244" s="1"/>
      <c r="TP244" s="1"/>
      <c r="TQ244" s="1"/>
      <c r="TR244" s="1"/>
      <c r="TS244" s="1"/>
      <c r="TT244" s="1"/>
      <c r="TU244" s="1"/>
      <c r="TV244" s="1"/>
      <c r="TW244" s="1"/>
      <c r="TX244" s="1"/>
      <c r="TY244" s="1"/>
      <c r="TZ244" s="1"/>
      <c r="UA244" s="1"/>
      <c r="UB244" s="1"/>
      <c r="UC244" s="1"/>
      <c r="UD244" s="1"/>
      <c r="UE244" s="1"/>
      <c r="UF244" s="1"/>
      <c r="UG244" s="1"/>
      <c r="UH244" s="1"/>
      <c r="UI244" s="1"/>
      <c r="UJ244" s="1"/>
      <c r="UK244" s="1"/>
      <c r="UL244" s="1"/>
      <c r="UM244" s="1"/>
      <c r="UN244" s="1"/>
      <c r="UO244" s="1"/>
      <c r="UP244" s="1"/>
      <c r="UQ244" s="1"/>
      <c r="UR244" s="1"/>
      <c r="US244" s="1"/>
      <c r="UT244" s="1"/>
      <c r="UU244" s="1"/>
      <c r="UV244" s="1"/>
      <c r="UW244" s="1"/>
      <c r="UX244" s="1"/>
      <c r="UY244" s="1"/>
      <c r="UZ244" s="1"/>
      <c r="VA244" s="1"/>
      <c r="VB244" s="1"/>
      <c r="VC244" s="1"/>
      <c r="VD244" s="1"/>
      <c r="VE244" s="1"/>
      <c r="VF244" s="1"/>
      <c r="VG244" s="1"/>
      <c r="VH244" s="1"/>
      <c r="VI244" s="1"/>
      <c r="VJ244" s="1"/>
      <c r="VK244" s="1"/>
      <c r="VL244" s="1"/>
      <c r="VM244" s="1"/>
      <c r="VN244" s="1"/>
      <c r="VO244" s="1"/>
      <c r="VP244" s="1"/>
      <c r="VQ244" s="1"/>
      <c r="VR244" s="1"/>
      <c r="VS244" s="1"/>
      <c r="VT244" s="1"/>
      <c r="VU244" s="1"/>
      <c r="VV244" s="1"/>
      <c r="VW244" s="1"/>
      <c r="VX244" s="1"/>
      <c r="VY244" s="1"/>
      <c r="VZ244" s="1"/>
      <c r="WA244" s="1"/>
      <c r="WB244" s="1"/>
      <c r="WC244" s="1"/>
      <c r="WD244" s="1"/>
      <c r="WE244" s="1"/>
      <c r="WF244" s="1"/>
      <c r="WG244" s="1"/>
      <c r="WH244" s="1"/>
      <c r="WI244" s="1"/>
      <c r="WJ244" s="1"/>
      <c r="WK244" s="1"/>
      <c r="WL244" s="1"/>
      <c r="WM244" s="1"/>
      <c r="WN244" s="1"/>
      <c r="WO244" s="1"/>
      <c r="WP244" s="1"/>
      <c r="WQ244" s="1"/>
      <c r="WR244" s="1"/>
      <c r="WS244" s="1"/>
      <c r="WT244" s="1"/>
      <c r="WU244" s="1"/>
      <c r="WV244" s="1"/>
      <c r="WW244" s="1"/>
      <c r="WX244" s="1"/>
      <c r="WY244" s="1"/>
      <c r="WZ244" s="1"/>
      <c r="XA244" s="1"/>
      <c r="XB244" s="1"/>
      <c r="XC244" s="1"/>
      <c r="XD244" s="1"/>
      <c r="XE244" s="1"/>
      <c r="XF244" s="1"/>
      <c r="XG244" s="1"/>
      <c r="XH244" s="1"/>
      <c r="XI244" s="1"/>
      <c r="XJ244" s="1"/>
      <c r="XK244" s="1"/>
      <c r="XL244" s="1"/>
      <c r="XM244" s="1"/>
      <c r="XN244" s="1"/>
      <c r="XO244" s="1"/>
      <c r="XP244" s="1"/>
      <c r="XQ244" s="1"/>
      <c r="XR244" s="1"/>
      <c r="XS244" s="1"/>
      <c r="XT244" s="1"/>
      <c r="XU244" s="1"/>
      <c r="XV244" s="1"/>
      <c r="XW244" s="1"/>
      <c r="XX244" s="1"/>
      <c r="XY244" s="1"/>
      <c r="XZ244" s="1"/>
      <c r="YA244" s="1"/>
      <c r="YB244" s="1"/>
      <c r="YC244" s="1"/>
      <c r="YD244" s="1"/>
      <c r="YE244" s="1"/>
      <c r="YF244" s="1"/>
      <c r="YG244" s="1"/>
      <c r="YH244" s="1"/>
      <c r="YI244" s="1"/>
      <c r="YJ244" s="1"/>
      <c r="YK244" s="1"/>
      <c r="YL244" s="1"/>
      <c r="YM244" s="1"/>
      <c r="YN244" s="1"/>
      <c r="YO244" s="1"/>
      <c r="YP244" s="1"/>
      <c r="YQ244" s="1"/>
      <c r="YR244" s="1"/>
      <c r="YS244" s="1"/>
      <c r="YT244" s="1"/>
      <c r="YU244" s="1"/>
      <c r="YV244" s="1"/>
      <c r="YW244" s="1"/>
      <c r="YX244" s="1"/>
      <c r="YY244" s="1"/>
      <c r="YZ244" s="1"/>
      <c r="ZA244" s="1"/>
      <c r="ZB244" s="1"/>
      <c r="ZC244" s="1"/>
      <c r="ZD244" s="1"/>
      <c r="ZE244" s="1"/>
      <c r="ZF244" s="1"/>
      <c r="ZG244" s="1"/>
      <c r="ZH244" s="1"/>
      <c r="ZI244" s="1"/>
      <c r="ZJ244" s="1"/>
      <c r="ZK244" s="1"/>
      <c r="ZL244" s="1"/>
      <c r="ZM244" s="1"/>
      <c r="ZN244" s="1"/>
      <c r="ZO244" s="1"/>
      <c r="ZP244" s="1"/>
      <c r="ZQ244" s="1"/>
      <c r="ZR244" s="1"/>
      <c r="ZS244" s="1"/>
      <c r="ZT244" s="1"/>
      <c r="ZU244" s="1"/>
      <c r="ZV244" s="1"/>
      <c r="ZW244" s="1"/>
      <c r="ZX244" s="1"/>
      <c r="ZY244" s="1"/>
      <c r="ZZ244" s="1"/>
      <c r="AAA244" s="1"/>
      <c r="AAB244" s="1"/>
      <c r="AAC244" s="1"/>
      <c r="AAD244" s="1"/>
      <c r="AAE244" s="1"/>
      <c r="AAF244" s="1"/>
      <c r="AAG244" s="1"/>
      <c r="AAH244" s="1"/>
      <c r="AAI244" s="1"/>
      <c r="AAJ244" s="1"/>
      <c r="AAK244" s="1"/>
      <c r="AAL244" s="1"/>
      <c r="AAM244" s="1"/>
      <c r="AAN244" s="1"/>
      <c r="AAO244" s="1"/>
      <c r="AAP244" s="1"/>
      <c r="AAQ244" s="1"/>
      <c r="AAR244" s="1"/>
      <c r="AAS244" s="1"/>
      <c r="AAT244" s="1"/>
      <c r="AAU244" s="1"/>
      <c r="AAV244" s="1"/>
      <c r="AAW244" s="1"/>
      <c r="AAX244" s="1"/>
      <c r="AAY244" s="1"/>
      <c r="AAZ244" s="1"/>
      <c r="ABA244" s="1"/>
      <c r="ABB244" s="1"/>
      <c r="ABC244" s="1"/>
      <c r="ABD244" s="1"/>
      <c r="ABE244" s="1"/>
      <c r="ABF244" s="1"/>
      <c r="ABG244" s="1"/>
      <c r="ABH244" s="1"/>
      <c r="ABI244" s="1"/>
      <c r="ABJ244" s="1"/>
      <c r="ABK244" s="1"/>
      <c r="ABL244" s="1"/>
      <c r="ABM244" s="1"/>
      <c r="ABN244" s="1"/>
      <c r="ABO244" s="1"/>
      <c r="ABP244" s="1"/>
      <c r="ABQ244" s="1"/>
      <c r="ABR244" s="1"/>
      <c r="ABS244" s="1"/>
      <c r="ABT244" s="1"/>
      <c r="ABU244" s="1"/>
      <c r="ABV244" s="1"/>
      <c r="ABW244" s="1"/>
      <c r="ABX244" s="1"/>
      <c r="ABY244" s="1"/>
      <c r="ABZ244" s="1"/>
      <c r="ACA244" s="1"/>
      <c r="ACB244" s="1"/>
      <c r="ACC244" s="1"/>
      <c r="ACD244" s="1"/>
      <c r="ACE244" s="1"/>
      <c r="ACF244" s="1"/>
      <c r="ACG244" s="1"/>
      <c r="ACH244" s="1"/>
      <c r="ACI244" s="1"/>
      <c r="ACJ244" s="1"/>
      <c r="ACK244" s="1"/>
      <c r="ACL244" s="1"/>
      <c r="ACM244" s="1"/>
      <c r="ACN244" s="1"/>
      <c r="ACO244" s="1"/>
      <c r="ACP244" s="1"/>
      <c r="ACQ244" s="1"/>
      <c r="ACR244" s="1"/>
      <c r="ACS244" s="1"/>
      <c r="ACT244" s="1"/>
      <c r="ACU244" s="1"/>
      <c r="ACV244" s="1"/>
      <c r="ACW244" s="1"/>
      <c r="ACX244" s="1"/>
      <c r="ACY244" s="1"/>
      <c r="ACZ244" s="1"/>
      <c r="ADA244" s="1"/>
      <c r="ADB244" s="1"/>
      <c r="ADC244" s="1"/>
      <c r="ADD244" s="1"/>
      <c r="ADE244" s="1"/>
      <c r="ADF244" s="1"/>
      <c r="ADG244" s="1"/>
      <c r="ADH244" s="1"/>
      <c r="ADI244" s="1"/>
      <c r="ADJ244" s="1"/>
      <c r="ADK244" s="1"/>
      <c r="ADL244" s="1"/>
      <c r="ADM244" s="1"/>
      <c r="ADN244" s="1"/>
      <c r="ADO244" s="1"/>
      <c r="ADP244" s="1"/>
      <c r="ADQ244" s="1"/>
      <c r="ADR244" s="1"/>
      <c r="ADS244" s="1"/>
      <c r="ADT244" s="1"/>
      <c r="ADU244" s="1"/>
      <c r="ADV244" s="1"/>
      <c r="ADW244" s="1"/>
      <c r="ADX244" s="1"/>
      <c r="ADY244" s="1"/>
      <c r="ADZ244" s="1"/>
      <c r="AEA244" s="1"/>
      <c r="AEB244" s="1"/>
      <c r="AEC244" s="1"/>
      <c r="AED244" s="1"/>
      <c r="AEE244" s="1"/>
      <c r="AEF244" s="1"/>
      <c r="AEG244" s="1"/>
      <c r="AEH244" s="1"/>
      <c r="AEI244" s="1"/>
      <c r="AEJ244" s="1"/>
      <c r="AEK244" s="1"/>
      <c r="AEL244" s="1"/>
      <c r="AEM244" s="1"/>
      <c r="AEN244" s="1"/>
      <c r="AEO244" s="1"/>
      <c r="AEP244" s="1"/>
      <c r="AEQ244" s="1"/>
      <c r="AER244" s="1"/>
      <c r="AES244" s="1"/>
      <c r="AET244" s="1"/>
      <c r="AEU244" s="1"/>
      <c r="AEV244" s="1"/>
      <c r="AEW244" s="1"/>
      <c r="AEX244" s="1"/>
      <c r="AEY244" s="1"/>
      <c r="AEZ244" s="1"/>
      <c r="AFA244" s="1"/>
      <c r="AFB244" s="1"/>
      <c r="AFC244" s="1"/>
      <c r="AFD244" s="1"/>
      <c r="AFE244" s="1"/>
      <c r="AFF244" s="1"/>
      <c r="AFG244" s="1"/>
      <c r="AFH244" s="1"/>
      <c r="AFI244" s="1"/>
      <c r="AFJ244" s="1"/>
      <c r="AFK244" s="1"/>
      <c r="AFL244" s="1"/>
      <c r="AFM244" s="1"/>
      <c r="AFN244" s="1"/>
      <c r="AFO244" s="1"/>
      <c r="AFP244" s="1"/>
      <c r="AFQ244" s="1"/>
      <c r="AFR244" s="1"/>
      <c r="AFS244" s="1"/>
      <c r="AFT244" s="1"/>
      <c r="AFU244" s="1"/>
      <c r="AFV244" s="1"/>
      <c r="AFW244" s="1"/>
      <c r="AFX244" s="1"/>
      <c r="AFY244" s="1"/>
      <c r="AFZ244" s="1"/>
      <c r="AGA244" s="1"/>
      <c r="AGB244" s="1"/>
      <c r="AGC244" s="1"/>
      <c r="AGD244" s="1"/>
      <c r="AGE244" s="1"/>
      <c r="AGF244" s="1"/>
      <c r="AGG244" s="1"/>
      <c r="AGH244" s="1"/>
      <c r="AGI244" s="1"/>
      <c r="AGJ244" s="1"/>
      <c r="AGK244" s="1"/>
      <c r="AGL244" s="1"/>
      <c r="AGM244" s="1"/>
      <c r="AGN244" s="1"/>
      <c r="AGO244" s="1"/>
      <c r="AGP244" s="1"/>
      <c r="AGQ244" s="1"/>
      <c r="AGR244" s="1"/>
      <c r="AGS244" s="1"/>
      <c r="AGT244" s="1"/>
      <c r="AGU244" s="1"/>
      <c r="AGV244" s="1"/>
      <c r="AGW244" s="1"/>
      <c r="AGX244" s="1"/>
      <c r="AGY244" s="1"/>
      <c r="AGZ244" s="1"/>
      <c r="AHA244" s="1"/>
      <c r="AHB244" s="1"/>
      <c r="AHC244" s="1"/>
      <c r="AHD244" s="1"/>
      <c r="AHE244" s="1"/>
      <c r="AHF244" s="1"/>
      <c r="AHG244" s="1"/>
      <c r="AHH244" s="1"/>
      <c r="AHI244" s="1"/>
      <c r="AHJ244" s="1"/>
      <c r="AHK244" s="1"/>
      <c r="AHL244" s="1"/>
      <c r="AHM244" s="1"/>
      <c r="AHN244" s="1"/>
      <c r="AHO244" s="1"/>
      <c r="AHP244" s="1"/>
      <c r="AHQ244" s="1"/>
      <c r="AHR244" s="1"/>
      <c r="AHS244" s="1"/>
      <c r="AHT244" s="1"/>
      <c r="AHU244" s="1"/>
      <c r="AHV244" s="1"/>
      <c r="AHW244" s="1"/>
      <c r="AHX244" s="1"/>
      <c r="AHY244" s="1"/>
      <c r="AHZ244" s="1"/>
      <c r="AIA244" s="1"/>
      <c r="AIB244" s="1"/>
      <c r="AIC244" s="1"/>
      <c r="AID244" s="1"/>
      <c r="AIE244" s="1"/>
      <c r="AIF244" s="1"/>
      <c r="AIG244" s="1"/>
      <c r="AIH244" s="1"/>
      <c r="AII244" s="1"/>
      <c r="AIJ244" s="1"/>
      <c r="AIK244" s="1"/>
      <c r="AIL244" s="1"/>
      <c r="AIM244" s="1"/>
      <c r="AIN244" s="1"/>
      <c r="AIO244" s="1"/>
      <c r="AIP244" s="1"/>
      <c r="AIQ244" s="1"/>
      <c r="AIR244" s="1"/>
      <c r="AIS244" s="1"/>
      <c r="AIT244" s="1"/>
      <c r="AIU244" s="1"/>
      <c r="AIV244" s="1"/>
      <c r="AIW244" s="1"/>
      <c r="AIX244" s="1"/>
      <c r="AIY244" s="1"/>
      <c r="AIZ244" s="1"/>
      <c r="AJA244" s="1"/>
      <c r="AJB244" s="1"/>
      <c r="AJC244" s="1"/>
      <c r="AJD244" s="1"/>
      <c r="AJE244" s="1"/>
      <c r="AJF244" s="1"/>
      <c r="AJG244" s="1"/>
      <c r="AJH244" s="1"/>
      <c r="AJI244" s="1"/>
      <c r="AJJ244" s="1"/>
      <c r="AJK244" s="1"/>
      <c r="AJL244" s="1"/>
      <c r="AJM244" s="1"/>
      <c r="AJN244" s="1"/>
      <c r="AJO244" s="1"/>
      <c r="AJP244" s="1"/>
      <c r="AJQ244" s="1"/>
      <c r="AJR244" s="1"/>
      <c r="AJS244" s="1"/>
      <c r="AJT244" s="1"/>
      <c r="AJU244" s="1"/>
      <c r="AJV244" s="1"/>
      <c r="AJW244" s="1"/>
      <c r="AJX244" s="1"/>
      <c r="AJY244" s="1"/>
      <c r="AJZ244" s="1"/>
      <c r="AKA244" s="1"/>
      <c r="AKB244" s="1"/>
      <c r="AKC244" s="1"/>
      <c r="AKD244" s="1"/>
      <c r="AKE244" s="1"/>
      <c r="AKF244" s="1"/>
      <c r="AKG244" s="1"/>
      <c r="AKH244" s="1"/>
      <c r="AKI244" s="1"/>
      <c r="AKJ244" s="1"/>
      <c r="AKK244" s="1"/>
      <c r="AKL244" s="1"/>
      <c r="AKM244" s="1"/>
      <c r="AKN244" s="1"/>
      <c r="AKO244" s="1"/>
      <c r="AKP244" s="1"/>
      <c r="AKQ244" s="1"/>
      <c r="AKR244" s="1"/>
      <c r="AKS244" s="1"/>
      <c r="AKT244" s="1"/>
      <c r="AKU244" s="1"/>
      <c r="AKV244" s="1"/>
      <c r="AKW244" s="1"/>
      <c r="AKX244" s="1"/>
      <c r="AKY244" s="1"/>
      <c r="AKZ244" s="1"/>
      <c r="ALA244" s="1"/>
      <c r="ALB244" s="1"/>
      <c r="ALC244" s="1"/>
      <c r="ALD244" s="1"/>
      <c r="ALE244" s="1"/>
      <c r="ALF244" s="1"/>
      <c r="ALG244" s="1"/>
      <c r="ALH244" s="1"/>
      <c r="ALI244" s="1"/>
      <c r="ALJ244" s="1"/>
      <c r="ALK244" s="1"/>
      <c r="ALL244" s="1"/>
      <c r="ALM244" s="1"/>
      <c r="ALN244" s="1"/>
      <c r="ALO244" s="1"/>
      <c r="ALP244" s="1"/>
      <c r="ALQ244" s="1"/>
      <c r="ALR244" s="1"/>
      <c r="ALS244" s="1"/>
      <c r="ALT244" s="1"/>
      <c r="ALU244" s="1"/>
      <c r="ALV244" s="1"/>
      <c r="ALW244" s="1"/>
      <c r="ALX244" s="1"/>
      <c r="ALY244" s="1"/>
      <c r="ALZ244" s="1"/>
      <c r="AMA244" s="1"/>
      <c r="AMB244" s="1"/>
      <c r="AMC244" s="1"/>
      <c r="AMD244" s="1"/>
      <c r="AME244" s="1"/>
      <c r="AMF244" s="1"/>
      <c r="AMG244" s="1"/>
      <c r="AMH244" s="1"/>
      <c r="AMI244" s="1"/>
      <c r="AMJ244" s="1"/>
      <c r="AMK244" s="1"/>
      <c r="AML244" s="1"/>
      <c r="AMM244" s="1"/>
      <c r="AMN244" s="1"/>
      <c r="AMO244" s="1"/>
      <c r="AMP244" s="1"/>
      <c r="AMQ244" s="1"/>
      <c r="AMR244" s="1"/>
      <c r="AMS244" s="1"/>
      <c r="AMT244" s="1"/>
      <c r="AMU244" s="1"/>
      <c r="AMV244" s="1"/>
      <c r="AMW244" s="1"/>
      <c r="AMX244" s="1"/>
      <c r="AMY244" s="1"/>
      <c r="AMZ244" s="1"/>
      <c r="ANA244" s="1"/>
      <c r="ANB244" s="1"/>
      <c r="ANC244" s="1"/>
      <c r="AND244" s="1"/>
      <c r="ANE244" s="1"/>
      <c r="ANF244" s="1"/>
      <c r="ANG244" s="1"/>
      <c r="ANH244" s="1"/>
      <c r="ANI244" s="1"/>
      <c r="ANJ244" s="1"/>
      <c r="ANK244" s="1"/>
      <c r="ANL244" s="1"/>
      <c r="ANM244" s="1"/>
      <c r="ANN244" s="1"/>
      <c r="ANO244" s="1"/>
      <c r="ANP244" s="1"/>
      <c r="ANQ244" s="1"/>
      <c r="ANR244" s="1"/>
      <c r="ANS244" s="1"/>
      <c r="ANT244" s="1"/>
      <c r="ANU244" s="1"/>
      <c r="ANV244" s="1"/>
      <c r="ANW244" s="1"/>
      <c r="ANX244" s="1"/>
      <c r="ANY244" s="1"/>
      <c r="ANZ244" s="1"/>
      <c r="AOA244" s="1"/>
      <c r="AOB244" s="1"/>
      <c r="AOC244" s="1"/>
      <c r="AOD244" s="1"/>
      <c r="AOE244" s="1"/>
      <c r="AOF244" s="1"/>
      <c r="AOG244" s="1"/>
      <c r="AOH244" s="1"/>
      <c r="AOI244" s="1"/>
      <c r="AOJ244" s="1"/>
      <c r="AOK244" s="1"/>
      <c r="AOL244" s="1"/>
      <c r="AOM244" s="1"/>
      <c r="AON244" s="1"/>
      <c r="AOO244" s="1"/>
      <c r="AOP244" s="1"/>
      <c r="AOQ244" s="1"/>
      <c r="AOR244" s="1"/>
      <c r="AOS244" s="1"/>
      <c r="AOT244" s="1"/>
      <c r="AOU244" s="1"/>
      <c r="AOV244" s="1"/>
      <c r="AOW244" s="1"/>
      <c r="AOX244" s="1"/>
      <c r="AOY244" s="1"/>
      <c r="AOZ244" s="1"/>
      <c r="APA244" s="1"/>
      <c r="APB244" s="1"/>
      <c r="APC244" s="1"/>
      <c r="APD244" s="1"/>
      <c r="APE244" s="1"/>
      <c r="APF244" s="1"/>
      <c r="APG244" s="1"/>
      <c r="APH244" s="1"/>
      <c r="API244" s="1"/>
      <c r="APJ244" s="1"/>
      <c r="APK244" s="1"/>
      <c r="APL244" s="1"/>
      <c r="APM244" s="1"/>
      <c r="APN244" s="1"/>
      <c r="APO244" s="1"/>
      <c r="APP244" s="1"/>
      <c r="APQ244" s="1"/>
      <c r="APR244" s="1"/>
      <c r="APS244" s="1"/>
      <c r="APT244" s="1"/>
      <c r="APU244" s="1"/>
      <c r="APV244" s="1"/>
      <c r="APW244" s="1"/>
      <c r="APX244" s="1"/>
      <c r="APY244" s="1"/>
      <c r="APZ244" s="1"/>
      <c r="AQA244" s="1"/>
      <c r="AQB244" s="1"/>
      <c r="AQC244" s="1"/>
      <c r="AQD244" s="1"/>
      <c r="AQE244" s="1"/>
      <c r="AQF244" s="1"/>
      <c r="AQG244" s="1"/>
      <c r="AQH244" s="1"/>
      <c r="AQI244" s="1"/>
      <c r="AQJ244" s="1"/>
      <c r="AQK244" s="1"/>
      <c r="AQL244" s="1"/>
      <c r="AQM244" s="1"/>
      <c r="AQN244" s="1"/>
      <c r="AQO244" s="1"/>
      <c r="AQP244" s="1"/>
      <c r="AQQ244" s="1"/>
      <c r="AQR244" s="1"/>
      <c r="AQS244" s="1"/>
      <c r="AQT244" s="1"/>
      <c r="AQU244" s="1"/>
      <c r="AQV244" s="1"/>
      <c r="AQW244" s="1"/>
      <c r="AQX244" s="1"/>
      <c r="AQY244" s="1"/>
      <c r="AQZ244" s="1"/>
      <c r="ARA244" s="1"/>
      <c r="ARB244" s="1"/>
      <c r="ARC244" s="1"/>
      <c r="ARD244" s="1"/>
      <c r="ARE244" s="1"/>
      <c r="ARF244" s="1"/>
      <c r="ARG244" s="1"/>
      <c r="ARH244" s="1"/>
      <c r="ARI244" s="1"/>
      <c r="ARJ244" s="1"/>
      <c r="ARK244" s="1"/>
      <c r="ARL244" s="1"/>
      <c r="ARM244" s="1"/>
      <c r="ARN244" s="1"/>
      <c r="ARO244" s="1"/>
      <c r="ARP244" s="1"/>
      <c r="ARQ244" s="1"/>
      <c r="ARR244" s="1"/>
      <c r="ARS244" s="1"/>
      <c r="ART244" s="1"/>
      <c r="ARU244" s="1"/>
      <c r="ARV244" s="1"/>
      <c r="ARW244" s="1"/>
      <c r="ARX244" s="1"/>
      <c r="ARY244" s="1"/>
      <c r="ARZ244" s="1"/>
      <c r="ASA244" s="1"/>
      <c r="ASB244" s="1"/>
      <c r="ASC244" s="1"/>
      <c r="ASD244" s="1"/>
      <c r="ASE244" s="1"/>
      <c r="ASF244" s="1"/>
      <c r="ASG244" s="1"/>
      <c r="ASH244" s="1"/>
      <c r="ASI244" s="1"/>
      <c r="ASJ244" s="1"/>
      <c r="ASK244" s="1"/>
      <c r="ASL244" s="1"/>
      <c r="ASM244" s="1"/>
      <c r="ASN244" s="1"/>
      <c r="ASO244" s="1"/>
      <c r="ASP244" s="1"/>
      <c r="ASQ244" s="1"/>
      <c r="ASR244" s="1"/>
      <c r="ASS244" s="1"/>
      <c r="AST244" s="1"/>
      <c r="ASU244" s="1"/>
      <c r="ASV244" s="1"/>
      <c r="ASW244" s="1"/>
      <c r="ASX244" s="1"/>
      <c r="ASY244" s="1"/>
      <c r="ASZ244" s="1"/>
      <c r="ATA244" s="1"/>
      <c r="ATB244" s="1"/>
      <c r="ATC244" s="1"/>
      <c r="ATD244" s="1"/>
      <c r="ATE244" s="1"/>
      <c r="ATF244" s="1"/>
      <c r="ATG244" s="1"/>
      <c r="ATH244" s="1"/>
      <c r="ATI244" s="1"/>
      <c r="ATJ244" s="1"/>
      <c r="ATK244" s="1"/>
      <c r="ATL244" s="1"/>
      <c r="ATM244" s="1"/>
      <c r="ATN244" s="1"/>
      <c r="ATO244" s="1"/>
      <c r="ATP244" s="1"/>
      <c r="ATQ244" s="1"/>
      <c r="ATR244" s="1"/>
      <c r="ATS244" s="1"/>
      <c r="ATT244" s="1"/>
      <c r="ATU244" s="1"/>
      <c r="ATV244" s="1"/>
      <c r="ATW244" s="1"/>
      <c r="ATX244" s="1"/>
      <c r="ATY244" s="1"/>
      <c r="ATZ244" s="1"/>
      <c r="AUA244" s="1"/>
      <c r="AUB244" s="1"/>
      <c r="AUC244" s="1"/>
      <c r="AUD244" s="1"/>
      <c r="AUE244" s="1"/>
      <c r="AUF244" s="1"/>
      <c r="AUG244" s="1"/>
      <c r="AUH244" s="1"/>
      <c r="AUI244" s="1"/>
      <c r="AUJ244" s="1"/>
      <c r="AUK244" s="1"/>
      <c r="AUL244" s="1"/>
      <c r="AUM244" s="1"/>
      <c r="AUN244" s="1"/>
      <c r="AUO244" s="1"/>
      <c r="AUP244" s="1"/>
      <c r="AUQ244" s="1"/>
      <c r="AUR244" s="1"/>
      <c r="AUS244" s="1"/>
      <c r="AUT244" s="1"/>
      <c r="AUU244" s="1"/>
      <c r="AUV244" s="1"/>
      <c r="AUW244" s="1"/>
      <c r="AUX244" s="1"/>
      <c r="AUY244" s="1"/>
      <c r="AUZ244" s="1"/>
      <c r="AVA244" s="1"/>
      <c r="AVB244" s="1"/>
      <c r="AVC244" s="1"/>
      <c r="AVD244" s="1"/>
      <c r="AVE244" s="1"/>
      <c r="AVF244" s="1"/>
      <c r="AVG244" s="1"/>
      <c r="AVH244" s="1"/>
      <c r="AVI244" s="1"/>
      <c r="AVJ244" s="1"/>
      <c r="AVK244" s="1"/>
      <c r="AVL244" s="1"/>
      <c r="AVM244" s="1"/>
      <c r="AVN244" s="1"/>
      <c r="AVO244" s="1"/>
      <c r="AVP244" s="1"/>
      <c r="AVQ244" s="1"/>
      <c r="AVR244" s="1"/>
      <c r="AVS244" s="1"/>
      <c r="AVT244" s="1"/>
      <c r="AVU244" s="1"/>
      <c r="AVV244" s="1"/>
      <c r="AVW244" s="1"/>
      <c r="AVX244" s="1"/>
      <c r="AVY244" s="1"/>
      <c r="AVZ244" s="1"/>
      <c r="AWA244" s="1"/>
      <c r="AWB244" s="1"/>
      <c r="AWC244" s="1"/>
      <c r="AWD244" s="1"/>
      <c r="AWE244" s="1"/>
      <c r="AWF244" s="1"/>
      <c r="AWG244" s="1"/>
      <c r="AWH244" s="1"/>
      <c r="AWI244" s="1"/>
      <c r="AWJ244" s="1"/>
      <c r="AWK244" s="1"/>
      <c r="AWL244" s="1"/>
      <c r="AWM244" s="1"/>
      <c r="AWN244" s="1"/>
      <c r="AWO244" s="1"/>
      <c r="AWP244" s="1"/>
      <c r="AWQ244" s="1"/>
      <c r="AWR244" s="1"/>
      <c r="AWS244" s="1"/>
      <c r="AWT244" s="1"/>
      <c r="AWU244" s="1"/>
      <c r="AWV244" s="1"/>
      <c r="AWW244" s="1"/>
      <c r="AWX244" s="1"/>
      <c r="AWY244" s="1"/>
      <c r="AWZ244" s="1"/>
      <c r="AXA244" s="1"/>
      <c r="AXB244" s="1"/>
      <c r="AXC244" s="1"/>
      <c r="AXD244" s="1"/>
      <c r="AXE244" s="1"/>
      <c r="AXF244" s="1"/>
      <c r="AXG244" s="1"/>
      <c r="AXH244" s="1"/>
      <c r="AXI244" s="1"/>
      <c r="AXJ244" s="1"/>
      <c r="AXK244" s="1"/>
      <c r="AXL244" s="1"/>
      <c r="AXM244" s="1"/>
      <c r="AXN244" s="1"/>
      <c r="AXO244" s="1"/>
      <c r="AXP244" s="1"/>
      <c r="AXQ244" s="1"/>
      <c r="AXR244" s="1"/>
      <c r="AXS244" s="1"/>
      <c r="AXT244" s="1"/>
      <c r="AXU244" s="1"/>
      <c r="AXV244" s="1"/>
      <c r="AXW244" s="1"/>
      <c r="AXX244" s="1"/>
      <c r="AXY244" s="1"/>
      <c r="AXZ244" s="1"/>
      <c r="AYA244" s="1"/>
      <c r="AYB244" s="1"/>
      <c r="AYC244" s="1"/>
      <c r="AYD244" s="1"/>
      <c r="AYE244" s="1"/>
      <c r="AYF244" s="1"/>
      <c r="AYG244" s="1"/>
      <c r="AYH244" s="1"/>
      <c r="AYI244" s="1"/>
      <c r="AYJ244" s="1"/>
      <c r="AYK244" s="1"/>
      <c r="AYL244" s="1"/>
      <c r="AYM244" s="1"/>
      <c r="AYN244" s="1"/>
      <c r="AYO244" s="1"/>
      <c r="AYP244" s="1"/>
      <c r="AYQ244" s="1"/>
      <c r="AYR244" s="1"/>
      <c r="AYS244" s="1"/>
      <c r="AYT244" s="1"/>
      <c r="AYU244" s="1"/>
      <c r="AYV244" s="1"/>
      <c r="AYW244" s="1"/>
      <c r="AYX244" s="1"/>
      <c r="AYY244" s="1"/>
      <c r="AYZ244" s="1"/>
      <c r="AZA244" s="1"/>
      <c r="AZB244" s="1"/>
      <c r="AZC244" s="1"/>
      <c r="AZD244" s="1"/>
      <c r="AZE244" s="1"/>
      <c r="AZF244" s="1"/>
      <c r="AZG244" s="1"/>
      <c r="AZH244" s="1"/>
      <c r="AZI244" s="1"/>
      <c r="AZJ244" s="1"/>
      <c r="AZK244" s="1"/>
      <c r="AZL244" s="1"/>
      <c r="AZM244" s="1"/>
      <c r="AZN244" s="1"/>
      <c r="AZO244" s="1"/>
      <c r="AZP244" s="1"/>
      <c r="AZQ244" s="1"/>
      <c r="AZR244" s="1"/>
      <c r="AZS244" s="1"/>
      <c r="AZT244" s="1"/>
      <c r="AZU244" s="1"/>
      <c r="AZV244" s="1"/>
      <c r="AZW244" s="1"/>
      <c r="AZX244" s="1"/>
      <c r="AZY244" s="1"/>
      <c r="AZZ244" s="1"/>
      <c r="BAA244" s="1"/>
      <c r="BAB244" s="1"/>
      <c r="BAC244" s="1"/>
      <c r="BAD244" s="1"/>
      <c r="BAE244" s="1"/>
      <c r="BAF244" s="1"/>
      <c r="BAG244" s="1"/>
      <c r="BAH244" s="1"/>
      <c r="BAI244" s="1"/>
      <c r="BAJ244" s="1"/>
      <c r="BAK244" s="1"/>
      <c r="BAL244" s="1"/>
      <c r="BAM244" s="1"/>
      <c r="BAN244" s="1"/>
      <c r="BAO244" s="1"/>
      <c r="BAP244" s="1"/>
      <c r="BAQ244" s="1"/>
      <c r="BAR244" s="1"/>
      <c r="BAS244" s="1"/>
      <c r="BAT244" s="1"/>
      <c r="BAU244" s="1"/>
      <c r="BAV244" s="1"/>
      <c r="BAW244" s="1"/>
      <c r="BAX244" s="1"/>
      <c r="BAY244" s="1"/>
      <c r="BAZ244" s="1"/>
      <c r="BBA244" s="1"/>
      <c r="BBB244" s="1"/>
      <c r="BBC244" s="1"/>
      <c r="BBD244" s="1"/>
      <c r="BBE244" s="1"/>
      <c r="BBF244" s="1"/>
      <c r="BBG244" s="1"/>
      <c r="BBH244" s="1"/>
      <c r="BBI244" s="1"/>
      <c r="BBJ244" s="1"/>
      <c r="BBK244" s="1"/>
      <c r="BBL244" s="1"/>
      <c r="BBM244" s="1"/>
      <c r="BBN244" s="1"/>
      <c r="BBO244" s="1"/>
      <c r="BBP244" s="1"/>
      <c r="BBQ244" s="1"/>
      <c r="BBR244" s="1"/>
      <c r="BBS244" s="1"/>
      <c r="BBT244" s="1"/>
      <c r="BBU244" s="1"/>
      <c r="BBV244" s="1"/>
      <c r="BBW244" s="1"/>
      <c r="BBX244" s="1"/>
      <c r="BBY244" s="1"/>
      <c r="BBZ244" s="1"/>
      <c r="BCA244" s="1"/>
      <c r="BCB244" s="1"/>
      <c r="BCC244" s="1"/>
      <c r="BCD244" s="1"/>
      <c r="BCE244" s="1"/>
      <c r="BCF244" s="1"/>
      <c r="BCG244" s="1"/>
      <c r="BCH244" s="1"/>
      <c r="BCI244" s="1"/>
      <c r="BCJ244" s="1"/>
      <c r="BCK244" s="1"/>
      <c r="BCL244" s="1"/>
      <c r="BCM244" s="1"/>
      <c r="BCN244" s="1"/>
      <c r="BCO244" s="1"/>
      <c r="BCP244" s="1"/>
      <c r="BCQ244" s="1"/>
      <c r="BCR244" s="1"/>
      <c r="BCS244" s="1"/>
      <c r="BCT244" s="1"/>
      <c r="BCU244" s="1"/>
      <c r="BCV244" s="1"/>
      <c r="BCW244" s="1"/>
      <c r="BCX244" s="1"/>
      <c r="BCY244" s="1"/>
      <c r="BCZ244" s="1"/>
      <c r="BDA244" s="1"/>
      <c r="BDB244" s="1"/>
      <c r="BDC244" s="1"/>
      <c r="BDD244" s="1"/>
      <c r="BDE244" s="1"/>
      <c r="BDF244" s="1"/>
      <c r="BDG244" s="1"/>
      <c r="BDH244" s="1"/>
      <c r="BDI244" s="1"/>
      <c r="BDJ244" s="1"/>
      <c r="BDK244" s="1"/>
      <c r="BDL244" s="1"/>
      <c r="BDM244" s="1"/>
      <c r="BDN244" s="1"/>
      <c r="BDO244" s="1"/>
      <c r="BDP244" s="1"/>
      <c r="BDQ244" s="1"/>
      <c r="BDR244" s="1"/>
      <c r="BDS244" s="1"/>
      <c r="BDT244" s="1"/>
      <c r="BDU244" s="1"/>
      <c r="BDV244" s="1"/>
      <c r="BDW244" s="1"/>
      <c r="BDX244" s="1"/>
      <c r="BDY244" s="1"/>
      <c r="BDZ244" s="1"/>
      <c r="BEA244" s="1"/>
      <c r="BEB244" s="1"/>
      <c r="BEC244" s="1"/>
      <c r="BED244" s="1"/>
      <c r="BEE244" s="1"/>
      <c r="BEF244" s="1"/>
      <c r="BEG244" s="1"/>
      <c r="BEH244" s="1"/>
      <c r="BEI244" s="1"/>
      <c r="BEJ244" s="1"/>
      <c r="BEK244" s="1"/>
      <c r="BEL244" s="1"/>
      <c r="BEM244" s="1"/>
      <c r="BEN244" s="1"/>
      <c r="BEO244" s="1"/>
      <c r="BEP244" s="1"/>
      <c r="BEQ244" s="1"/>
      <c r="BER244" s="1"/>
      <c r="BES244" s="1"/>
      <c r="BET244" s="1"/>
      <c r="BEU244" s="1"/>
      <c r="BEV244" s="1"/>
      <c r="BEW244" s="1"/>
      <c r="BEX244" s="1"/>
      <c r="BEY244" s="1"/>
      <c r="BEZ244" s="1"/>
      <c r="BFA244" s="1"/>
      <c r="BFB244" s="1"/>
      <c r="BFC244" s="1"/>
      <c r="BFD244" s="1"/>
      <c r="BFE244" s="1"/>
      <c r="BFF244" s="1"/>
      <c r="BFG244" s="1"/>
      <c r="BFH244" s="1"/>
      <c r="BFI244" s="1"/>
      <c r="BFJ244" s="1"/>
      <c r="BFK244" s="1"/>
      <c r="BFL244" s="1"/>
      <c r="BFM244" s="1"/>
      <c r="BFN244" s="1"/>
      <c r="BFO244" s="1"/>
      <c r="BFP244" s="1"/>
      <c r="BFQ244" s="1"/>
      <c r="BFR244" s="1"/>
      <c r="BFS244" s="1"/>
      <c r="BFT244" s="1"/>
      <c r="BFU244" s="1"/>
      <c r="BFV244" s="1"/>
      <c r="BFW244" s="1"/>
      <c r="BFX244" s="1"/>
      <c r="BFY244" s="1"/>
      <c r="BFZ244" s="1"/>
      <c r="BGA244" s="1"/>
      <c r="BGB244" s="1"/>
      <c r="BGC244" s="1"/>
      <c r="BGD244" s="1"/>
      <c r="BGE244" s="1"/>
      <c r="BGF244" s="1"/>
      <c r="BGG244" s="1"/>
      <c r="BGH244" s="1"/>
      <c r="BGI244" s="1"/>
      <c r="BGJ244" s="1"/>
      <c r="BGK244" s="1"/>
      <c r="BGL244" s="1"/>
      <c r="BGM244" s="1"/>
      <c r="BGN244" s="1"/>
      <c r="BGO244" s="1"/>
      <c r="BGP244" s="1"/>
      <c r="BGQ244" s="1"/>
      <c r="BGR244" s="1"/>
      <c r="BGS244" s="1"/>
      <c r="BGT244" s="1"/>
      <c r="BGU244" s="1"/>
      <c r="BGV244" s="1"/>
      <c r="BGW244" s="1"/>
      <c r="BGX244" s="1"/>
      <c r="BGY244" s="1"/>
      <c r="BGZ244" s="1"/>
      <c r="BHA244" s="1"/>
      <c r="BHB244" s="1"/>
      <c r="BHC244" s="1"/>
      <c r="BHD244" s="1"/>
      <c r="BHE244" s="1"/>
      <c r="BHF244" s="1"/>
      <c r="BHG244" s="1"/>
      <c r="BHH244" s="1"/>
      <c r="BHI244" s="1"/>
      <c r="BHJ244" s="1"/>
      <c r="BHK244" s="1"/>
      <c r="BHL244" s="1"/>
      <c r="BHM244" s="1"/>
      <c r="BHN244" s="1"/>
      <c r="BHO244" s="1"/>
      <c r="BHP244" s="1"/>
      <c r="BHQ244" s="1"/>
      <c r="BHR244" s="1"/>
      <c r="BHS244" s="1"/>
      <c r="BHT244" s="1"/>
      <c r="BHU244" s="1"/>
      <c r="BHV244" s="1"/>
      <c r="BHW244" s="1"/>
      <c r="BHX244" s="1"/>
      <c r="BHY244" s="1"/>
      <c r="BHZ244" s="1"/>
      <c r="BIA244" s="1"/>
      <c r="BIB244" s="1"/>
      <c r="BIC244" s="1"/>
      <c r="BID244" s="1"/>
      <c r="BIE244" s="1"/>
      <c r="BIF244" s="1"/>
      <c r="BIG244" s="1"/>
      <c r="BIH244" s="1"/>
      <c r="BII244" s="1"/>
      <c r="BIJ244" s="1"/>
      <c r="BIK244" s="1"/>
      <c r="BIL244" s="1"/>
      <c r="BIM244" s="1"/>
      <c r="BIN244" s="1"/>
      <c r="BIO244" s="1"/>
      <c r="BIP244" s="1"/>
      <c r="BIQ244" s="1"/>
      <c r="BIR244" s="1"/>
      <c r="BIS244" s="1"/>
      <c r="BIT244" s="1"/>
      <c r="BIU244" s="1"/>
      <c r="BIV244" s="1"/>
      <c r="BIW244" s="1"/>
      <c r="BIX244" s="1"/>
      <c r="BIY244" s="1"/>
      <c r="BIZ244" s="1"/>
      <c r="BJA244" s="1"/>
      <c r="BJB244" s="1"/>
      <c r="BJC244" s="1"/>
      <c r="BJD244" s="1"/>
      <c r="BJE244" s="1"/>
      <c r="BJF244" s="1"/>
      <c r="BJG244" s="1"/>
      <c r="BJH244" s="1"/>
      <c r="BJI244" s="1"/>
      <c r="BJJ244" s="1"/>
      <c r="BJK244" s="1"/>
      <c r="BJL244" s="1"/>
      <c r="BJM244" s="1"/>
      <c r="BJN244" s="1"/>
      <c r="BJO244" s="1"/>
      <c r="BJP244" s="1"/>
      <c r="BJQ244" s="1"/>
      <c r="BJR244" s="1"/>
      <c r="BJS244" s="1"/>
      <c r="BJT244" s="1"/>
      <c r="BJU244" s="1"/>
      <c r="BJV244" s="1"/>
      <c r="BJW244" s="1"/>
      <c r="BJX244" s="1"/>
      <c r="BJY244" s="1"/>
      <c r="BJZ244" s="1"/>
      <c r="BKA244" s="1"/>
      <c r="BKB244" s="1"/>
      <c r="BKC244" s="1"/>
      <c r="BKD244" s="1"/>
      <c r="BKE244" s="1"/>
      <c r="BKF244" s="1"/>
      <c r="BKG244" s="1"/>
      <c r="BKH244" s="1"/>
      <c r="BKI244" s="1"/>
      <c r="BKJ244" s="1"/>
      <c r="BKK244" s="1"/>
      <c r="BKL244" s="1"/>
      <c r="BKM244" s="1"/>
      <c r="BKN244" s="1"/>
      <c r="BKO244" s="1"/>
      <c r="BKP244" s="1"/>
      <c r="BKQ244" s="1"/>
      <c r="BKR244" s="1"/>
      <c r="BKS244" s="1"/>
      <c r="BKT244" s="1"/>
      <c r="BKU244" s="1"/>
      <c r="BKV244" s="1"/>
      <c r="BKW244" s="1"/>
      <c r="BKX244" s="1"/>
      <c r="BKY244" s="1"/>
      <c r="BKZ244" s="1"/>
      <c r="BLA244" s="1"/>
      <c r="BLB244" s="1"/>
      <c r="BLC244" s="1"/>
      <c r="BLD244" s="1"/>
      <c r="BLE244" s="1"/>
      <c r="BLF244" s="1"/>
      <c r="BLG244" s="1"/>
      <c r="BLH244" s="1"/>
      <c r="BLI244" s="1"/>
      <c r="BLJ244" s="1"/>
      <c r="BLK244" s="1"/>
      <c r="BLL244" s="1"/>
      <c r="BLM244" s="1"/>
      <c r="BLN244" s="1"/>
      <c r="BLO244" s="1"/>
      <c r="BLP244" s="1"/>
      <c r="BLQ244" s="1"/>
      <c r="BLR244" s="1"/>
      <c r="BLS244" s="1"/>
      <c r="BLT244" s="1"/>
      <c r="BLU244" s="1"/>
      <c r="BLV244" s="1"/>
      <c r="BLW244" s="1"/>
      <c r="BLX244" s="1"/>
      <c r="BLY244" s="1"/>
      <c r="BLZ244" s="1"/>
      <c r="BMA244" s="1"/>
      <c r="BMB244" s="1"/>
      <c r="BMC244" s="1"/>
      <c r="BMD244" s="1"/>
      <c r="BME244" s="1"/>
      <c r="BMF244" s="1"/>
      <c r="BMG244" s="1"/>
      <c r="BMH244" s="1"/>
      <c r="BMI244" s="1"/>
      <c r="BMJ244" s="1"/>
      <c r="BMK244" s="1"/>
      <c r="BML244" s="1"/>
      <c r="BMM244" s="1"/>
      <c r="BMN244" s="1"/>
      <c r="BMO244" s="1"/>
      <c r="BMP244" s="1"/>
      <c r="BMQ244" s="1"/>
      <c r="BMR244" s="1"/>
      <c r="BMS244" s="1"/>
      <c r="BMT244" s="1"/>
      <c r="BMU244" s="1"/>
      <c r="BMV244" s="1"/>
      <c r="BMW244" s="1"/>
      <c r="BMX244" s="1"/>
      <c r="BMY244" s="1"/>
      <c r="BMZ244" s="1"/>
      <c r="BNA244" s="1"/>
      <c r="BNB244" s="1"/>
      <c r="BNC244" s="1"/>
      <c r="BND244" s="1"/>
      <c r="BNE244" s="1"/>
      <c r="BNF244" s="1"/>
      <c r="BNG244" s="1"/>
      <c r="BNH244" s="1"/>
      <c r="BNI244" s="1"/>
      <c r="BNJ244" s="1"/>
      <c r="BNK244" s="1"/>
      <c r="BNL244" s="1"/>
      <c r="BNM244" s="1"/>
      <c r="BNN244" s="1"/>
      <c r="BNO244" s="1"/>
      <c r="BNP244" s="1"/>
      <c r="BNQ244" s="1"/>
      <c r="BNR244" s="1"/>
      <c r="BNS244" s="1"/>
      <c r="BNT244" s="1"/>
      <c r="BNU244" s="1"/>
      <c r="BNV244" s="1"/>
      <c r="BNW244" s="1"/>
      <c r="BNX244" s="1"/>
      <c r="BNY244" s="1"/>
      <c r="BNZ244" s="1"/>
      <c r="BOA244" s="1"/>
      <c r="BOB244" s="1"/>
      <c r="BOC244" s="1"/>
      <c r="BOD244" s="1"/>
      <c r="BOE244" s="1"/>
      <c r="BOF244" s="1"/>
      <c r="BOG244" s="1"/>
      <c r="BOH244" s="1"/>
      <c r="BOI244" s="1"/>
      <c r="BOJ244" s="1"/>
      <c r="BOK244" s="1"/>
      <c r="BOL244" s="1"/>
      <c r="BOM244" s="1"/>
      <c r="BON244" s="1"/>
      <c r="BOO244" s="1"/>
      <c r="BOP244" s="1"/>
      <c r="BOQ244" s="1"/>
      <c r="BOR244" s="1"/>
      <c r="BOS244" s="1"/>
      <c r="BOT244" s="1"/>
      <c r="BOU244" s="1"/>
      <c r="BOV244" s="1"/>
      <c r="BOW244" s="1"/>
      <c r="BOX244" s="1"/>
      <c r="BOY244" s="1"/>
      <c r="BOZ244" s="1"/>
      <c r="BPA244" s="1"/>
      <c r="BPB244" s="1"/>
      <c r="BPC244" s="1"/>
      <c r="BPD244" s="1"/>
      <c r="BPE244" s="1"/>
      <c r="BPF244" s="1"/>
      <c r="BPG244" s="1"/>
      <c r="BPH244" s="1"/>
      <c r="BPI244" s="1"/>
      <c r="BPJ244" s="1"/>
      <c r="BPK244" s="1"/>
      <c r="BPL244" s="1"/>
      <c r="BPM244" s="1"/>
      <c r="BPN244" s="1"/>
      <c r="BPO244" s="1"/>
      <c r="BPP244" s="1"/>
      <c r="BPQ244" s="1"/>
      <c r="BPR244" s="1"/>
      <c r="BPS244" s="1"/>
      <c r="BPT244" s="1"/>
      <c r="BPU244" s="1"/>
      <c r="BPV244" s="1"/>
      <c r="BPW244" s="1"/>
      <c r="BPX244" s="1"/>
      <c r="BPY244" s="1"/>
      <c r="BPZ244" s="1"/>
      <c r="BQA244" s="1"/>
      <c r="BQB244" s="1"/>
      <c r="BQC244" s="1"/>
      <c r="BQD244" s="1"/>
      <c r="BQE244" s="1"/>
      <c r="BQF244" s="1"/>
      <c r="BQG244" s="1"/>
      <c r="BQH244" s="1"/>
      <c r="BQI244" s="1"/>
      <c r="BQJ244" s="1"/>
      <c r="BQK244" s="1"/>
      <c r="BQL244" s="1"/>
      <c r="BQM244" s="1"/>
      <c r="BQN244" s="1"/>
      <c r="BQO244" s="1"/>
      <c r="BQP244" s="1"/>
      <c r="BQQ244" s="1"/>
      <c r="BQR244" s="1"/>
      <c r="BQS244" s="1"/>
      <c r="BQT244" s="1"/>
      <c r="BQU244" s="1"/>
      <c r="BQV244" s="1"/>
      <c r="BQW244" s="1"/>
      <c r="BQX244" s="1"/>
      <c r="BQY244" s="1"/>
      <c r="BQZ244" s="1"/>
      <c r="BRA244" s="1"/>
      <c r="BRB244" s="1"/>
      <c r="BRC244" s="1"/>
      <c r="BRD244" s="1"/>
      <c r="BRE244" s="1"/>
      <c r="BRF244" s="1"/>
      <c r="BRG244" s="1"/>
      <c r="BRH244" s="1"/>
      <c r="BRI244" s="1"/>
      <c r="BRJ244" s="1"/>
      <c r="BRK244" s="1"/>
      <c r="BRL244" s="1"/>
      <c r="BRM244" s="1"/>
      <c r="BRN244" s="1"/>
      <c r="BRO244" s="1"/>
      <c r="BRP244" s="1"/>
      <c r="BRQ244" s="1"/>
      <c r="BRR244" s="1"/>
      <c r="BRS244" s="1"/>
      <c r="BRT244" s="1"/>
      <c r="BRU244" s="1"/>
      <c r="BRV244" s="1"/>
      <c r="BRW244" s="1"/>
      <c r="BRX244" s="1"/>
      <c r="BRY244" s="1"/>
      <c r="BRZ244" s="1"/>
      <c r="BSA244" s="1"/>
      <c r="BSB244" s="1"/>
      <c r="BSC244" s="1"/>
      <c r="BSD244" s="1"/>
      <c r="BSE244" s="1"/>
      <c r="BSF244" s="1"/>
      <c r="BSG244" s="1"/>
      <c r="BSH244" s="1"/>
      <c r="BSI244" s="1"/>
      <c r="BSJ244" s="1"/>
      <c r="BSK244" s="1"/>
      <c r="BSL244" s="1"/>
      <c r="BSM244" s="1"/>
      <c r="BSN244" s="1"/>
      <c r="BSO244" s="1"/>
      <c r="BSP244" s="1"/>
      <c r="BSQ244" s="1"/>
      <c r="BSR244" s="1"/>
      <c r="BSS244" s="1"/>
      <c r="BST244" s="1"/>
      <c r="BSU244" s="1"/>
      <c r="BSV244" s="1"/>
      <c r="BSW244" s="1"/>
      <c r="BSX244" s="1"/>
      <c r="BSY244" s="1"/>
      <c r="BSZ244" s="1"/>
      <c r="BTA244" s="1"/>
      <c r="BTB244" s="1"/>
      <c r="BTC244" s="1"/>
      <c r="BTD244" s="1"/>
      <c r="BTE244" s="1"/>
      <c r="BTF244" s="1"/>
      <c r="BTG244" s="1"/>
      <c r="BTH244" s="1"/>
      <c r="BTI244" s="1"/>
      <c r="BTJ244" s="1"/>
      <c r="BTK244" s="1"/>
      <c r="BTL244" s="1"/>
      <c r="BTM244" s="1"/>
      <c r="BTN244" s="1"/>
      <c r="BTO244" s="1"/>
      <c r="BTP244" s="1"/>
      <c r="BTQ244" s="1"/>
      <c r="BTR244" s="1"/>
      <c r="BTS244" s="1"/>
      <c r="BTT244" s="1"/>
      <c r="BTU244" s="1"/>
      <c r="BTV244" s="1"/>
      <c r="BTW244" s="1"/>
      <c r="BTX244" s="1"/>
      <c r="BTY244" s="1"/>
      <c r="BTZ244" s="1"/>
      <c r="BUA244" s="1"/>
      <c r="BUB244" s="1"/>
      <c r="BUC244" s="1"/>
      <c r="BUD244" s="1"/>
      <c r="BUE244" s="1"/>
      <c r="BUF244" s="1"/>
      <c r="BUG244" s="1"/>
      <c r="BUH244" s="1"/>
      <c r="BUI244" s="1"/>
      <c r="BUJ244" s="1"/>
      <c r="BUK244" s="1"/>
      <c r="BUL244" s="1"/>
      <c r="BUM244" s="1"/>
      <c r="BUN244" s="1"/>
      <c r="BUO244" s="1"/>
      <c r="BUP244" s="1"/>
      <c r="BUQ244" s="1"/>
      <c r="BUR244" s="1"/>
      <c r="BUS244" s="1"/>
      <c r="BUT244" s="1"/>
      <c r="BUU244" s="1"/>
      <c r="BUV244" s="1"/>
      <c r="BUW244" s="1"/>
      <c r="BUX244" s="1"/>
      <c r="BUY244" s="1"/>
      <c r="BUZ244" s="1"/>
      <c r="BVA244" s="1"/>
      <c r="BVB244" s="1"/>
      <c r="BVC244" s="1"/>
      <c r="BVD244" s="1"/>
      <c r="BVE244" s="1"/>
      <c r="BVF244" s="1"/>
      <c r="BVG244" s="1"/>
      <c r="BVH244" s="1"/>
      <c r="BVI244" s="1"/>
      <c r="BVJ244" s="1"/>
      <c r="BVK244" s="1"/>
      <c r="BVL244" s="1"/>
      <c r="BVM244" s="1"/>
      <c r="BVN244" s="1"/>
      <c r="BVO244" s="1"/>
      <c r="BVP244" s="1"/>
      <c r="BVQ244" s="1"/>
      <c r="BVR244" s="1"/>
      <c r="BVS244" s="1"/>
      <c r="BVT244" s="1"/>
      <c r="BVU244" s="1"/>
      <c r="BVV244" s="1"/>
      <c r="BVW244" s="1"/>
      <c r="BVX244" s="1"/>
      <c r="BVY244" s="1"/>
      <c r="BVZ244" s="1"/>
      <c r="BWA244" s="1"/>
      <c r="BWB244" s="1"/>
      <c r="BWC244" s="1"/>
      <c r="BWD244" s="1"/>
      <c r="BWE244" s="1"/>
      <c r="BWF244" s="1"/>
      <c r="BWG244" s="1"/>
      <c r="BWH244" s="1"/>
      <c r="BWI244" s="1"/>
      <c r="BWJ244" s="1"/>
      <c r="BWK244" s="1"/>
      <c r="BWL244" s="1"/>
      <c r="BWM244" s="1"/>
      <c r="BWN244" s="1"/>
      <c r="BWO244" s="1"/>
      <c r="BWP244" s="1"/>
      <c r="BWQ244" s="1"/>
      <c r="BWR244" s="1"/>
      <c r="BWS244" s="1"/>
      <c r="BWT244" s="1"/>
      <c r="BWU244" s="1"/>
      <c r="BWV244" s="1"/>
      <c r="BWW244" s="1"/>
      <c r="BWX244" s="1"/>
      <c r="BWY244" s="1"/>
      <c r="BWZ244" s="1"/>
      <c r="BXA244" s="1"/>
      <c r="BXB244" s="1"/>
      <c r="BXC244" s="1"/>
      <c r="BXD244" s="1"/>
      <c r="BXE244" s="1"/>
      <c r="BXF244" s="1"/>
      <c r="BXG244" s="1"/>
      <c r="BXH244" s="1"/>
      <c r="BXI244" s="1"/>
      <c r="BXJ244" s="1"/>
      <c r="BXK244" s="1"/>
      <c r="BXL244" s="1"/>
      <c r="BXM244" s="1"/>
      <c r="BXN244" s="1"/>
      <c r="BXO244" s="1"/>
      <c r="BXP244" s="1"/>
      <c r="BXQ244" s="1"/>
      <c r="BXR244" s="1"/>
      <c r="BXS244" s="1"/>
      <c r="BXT244" s="1"/>
      <c r="BXU244" s="1"/>
      <c r="BXV244" s="1"/>
      <c r="BXW244" s="1"/>
      <c r="BXX244" s="1"/>
      <c r="BXY244" s="1"/>
      <c r="BXZ244" s="1"/>
      <c r="BYA244" s="1"/>
      <c r="BYB244" s="1"/>
      <c r="BYC244" s="1"/>
      <c r="BYD244" s="1"/>
      <c r="BYE244" s="1"/>
      <c r="BYF244" s="1"/>
      <c r="BYG244" s="1"/>
      <c r="BYH244" s="1"/>
      <c r="BYI244" s="1"/>
      <c r="BYJ244" s="1"/>
      <c r="BYK244" s="1"/>
      <c r="BYL244" s="1"/>
      <c r="BYM244" s="1"/>
      <c r="BYN244" s="1"/>
      <c r="BYO244" s="1"/>
      <c r="BYP244" s="1"/>
      <c r="BYQ244" s="1"/>
      <c r="BYR244" s="1"/>
      <c r="BYS244" s="1"/>
      <c r="BYT244" s="1"/>
      <c r="BYU244" s="1"/>
      <c r="BYV244" s="1"/>
      <c r="BYW244" s="1"/>
      <c r="BYX244" s="1"/>
      <c r="BYY244" s="1"/>
      <c r="BYZ244" s="1"/>
      <c r="BZA244" s="1"/>
      <c r="BZB244" s="1"/>
      <c r="BZC244" s="1"/>
      <c r="BZD244" s="1"/>
      <c r="BZE244" s="1"/>
      <c r="BZF244" s="1"/>
      <c r="BZG244" s="1"/>
      <c r="BZH244" s="1"/>
      <c r="BZI244" s="1"/>
      <c r="BZJ244" s="1"/>
      <c r="BZK244" s="1"/>
      <c r="BZL244" s="1"/>
      <c r="BZM244" s="1"/>
      <c r="BZN244" s="1"/>
      <c r="BZO244" s="1"/>
      <c r="BZP244" s="1"/>
      <c r="BZQ244" s="1"/>
      <c r="BZR244" s="1"/>
      <c r="BZS244" s="1"/>
      <c r="BZT244" s="1"/>
      <c r="BZU244" s="1"/>
      <c r="BZV244" s="1"/>
      <c r="BZW244" s="1"/>
      <c r="BZX244" s="1"/>
      <c r="BZY244" s="1"/>
      <c r="BZZ244" s="1"/>
      <c r="CAA244" s="1"/>
      <c r="CAB244" s="1"/>
      <c r="CAC244" s="1"/>
      <c r="CAD244" s="1"/>
      <c r="CAE244" s="1"/>
      <c r="CAF244" s="1"/>
      <c r="CAG244" s="1"/>
      <c r="CAH244" s="1"/>
      <c r="CAI244" s="1"/>
      <c r="CAJ244" s="1"/>
      <c r="CAK244" s="1"/>
      <c r="CAL244" s="1"/>
      <c r="CAM244" s="1"/>
      <c r="CAN244" s="1"/>
      <c r="CAO244" s="1"/>
      <c r="CAP244" s="1"/>
      <c r="CAQ244" s="1"/>
      <c r="CAR244" s="1"/>
      <c r="CAS244" s="1"/>
      <c r="CAT244" s="1"/>
      <c r="CAU244" s="1"/>
      <c r="CAV244" s="1"/>
      <c r="CAW244" s="1"/>
      <c r="CAX244" s="1"/>
      <c r="CAY244" s="1"/>
      <c r="CAZ244" s="1"/>
      <c r="CBA244" s="1"/>
      <c r="CBB244" s="1"/>
      <c r="CBC244" s="1"/>
      <c r="CBD244" s="1"/>
      <c r="CBE244" s="1"/>
      <c r="CBF244" s="1"/>
      <c r="CBG244" s="1"/>
      <c r="CBH244" s="1"/>
      <c r="CBI244" s="1"/>
      <c r="CBJ244" s="1"/>
      <c r="CBK244" s="1"/>
      <c r="CBL244" s="1"/>
      <c r="CBM244" s="1"/>
      <c r="CBN244" s="1"/>
      <c r="CBO244" s="1"/>
      <c r="CBP244" s="1"/>
      <c r="CBQ244" s="1"/>
      <c r="CBR244" s="1"/>
      <c r="CBS244" s="1"/>
      <c r="CBT244" s="1"/>
      <c r="CBU244" s="1"/>
      <c r="CBV244" s="1"/>
      <c r="CBW244" s="1"/>
      <c r="CBX244" s="1"/>
      <c r="CBY244" s="1"/>
      <c r="CBZ244" s="1"/>
      <c r="CCA244" s="1"/>
      <c r="CCB244" s="1"/>
      <c r="CCC244" s="1"/>
      <c r="CCD244" s="1"/>
      <c r="CCE244" s="1"/>
      <c r="CCF244" s="1"/>
      <c r="CCG244" s="1"/>
      <c r="CCH244" s="1"/>
      <c r="CCI244" s="1"/>
      <c r="CCJ244" s="1"/>
      <c r="CCK244" s="1"/>
      <c r="CCL244" s="1"/>
      <c r="CCM244" s="1"/>
      <c r="CCN244" s="1"/>
      <c r="CCO244" s="1"/>
      <c r="CCP244" s="1"/>
      <c r="CCQ244" s="1"/>
      <c r="CCR244" s="1"/>
      <c r="CCS244" s="1"/>
      <c r="CCT244" s="1"/>
      <c r="CCU244" s="1"/>
      <c r="CCV244" s="1"/>
      <c r="CCW244" s="1"/>
      <c r="CCX244" s="1"/>
      <c r="CCY244" s="1"/>
      <c r="CCZ244" s="1"/>
      <c r="CDA244" s="1"/>
      <c r="CDB244" s="1"/>
      <c r="CDC244" s="1"/>
      <c r="CDD244" s="1"/>
      <c r="CDE244" s="1"/>
      <c r="CDF244" s="1"/>
      <c r="CDG244" s="1"/>
      <c r="CDH244" s="1"/>
      <c r="CDI244" s="1"/>
      <c r="CDJ244" s="1"/>
      <c r="CDK244" s="1"/>
      <c r="CDL244" s="1"/>
      <c r="CDM244" s="1"/>
      <c r="CDN244" s="1"/>
      <c r="CDO244" s="1"/>
      <c r="CDP244" s="1"/>
      <c r="CDQ244" s="1"/>
      <c r="CDR244" s="1"/>
      <c r="CDS244" s="1"/>
      <c r="CDT244" s="1"/>
      <c r="CDU244" s="1"/>
      <c r="CDV244" s="1"/>
      <c r="CDW244" s="1"/>
      <c r="CDX244" s="1"/>
      <c r="CDY244" s="1"/>
      <c r="CDZ244" s="1"/>
      <c r="CEA244" s="1"/>
      <c r="CEB244" s="1"/>
      <c r="CEC244" s="1"/>
      <c r="CED244" s="1"/>
      <c r="CEE244" s="1"/>
      <c r="CEF244" s="1"/>
      <c r="CEG244" s="1"/>
      <c r="CEH244" s="1"/>
      <c r="CEI244" s="1"/>
      <c r="CEJ244" s="1"/>
      <c r="CEK244" s="1"/>
      <c r="CEL244" s="1"/>
      <c r="CEM244" s="1"/>
      <c r="CEN244" s="1"/>
      <c r="CEO244" s="1"/>
      <c r="CEP244" s="1"/>
      <c r="CEQ244" s="1"/>
      <c r="CER244" s="1"/>
      <c r="CES244" s="1"/>
      <c r="CET244" s="1"/>
      <c r="CEU244" s="1"/>
      <c r="CEV244" s="1"/>
      <c r="CEW244" s="1"/>
      <c r="CEX244" s="1"/>
      <c r="CEY244" s="1"/>
      <c r="CEZ244" s="1"/>
      <c r="CFA244" s="1"/>
      <c r="CFB244" s="1"/>
      <c r="CFC244" s="1"/>
      <c r="CFD244" s="1"/>
      <c r="CFE244" s="1"/>
      <c r="CFF244" s="1"/>
      <c r="CFG244" s="1"/>
      <c r="CFH244" s="1"/>
      <c r="CFI244" s="1"/>
      <c r="CFJ244" s="1"/>
      <c r="CFK244" s="1"/>
      <c r="CFL244" s="1"/>
      <c r="CFM244" s="1"/>
      <c r="CFN244" s="1"/>
      <c r="CFO244" s="1"/>
      <c r="CFP244" s="1"/>
      <c r="CFQ244" s="1"/>
      <c r="CFR244" s="1"/>
      <c r="CFS244" s="1"/>
      <c r="CFT244" s="1"/>
      <c r="CFU244" s="1"/>
      <c r="CFV244" s="1"/>
      <c r="CFW244" s="1"/>
      <c r="CFX244" s="1"/>
      <c r="CFY244" s="1"/>
      <c r="CFZ244" s="1"/>
      <c r="CGA244" s="1"/>
      <c r="CGB244" s="1"/>
      <c r="CGC244" s="1"/>
      <c r="CGD244" s="1"/>
      <c r="CGE244" s="1"/>
      <c r="CGF244" s="1"/>
      <c r="CGG244" s="1"/>
      <c r="CGH244" s="1"/>
      <c r="CGI244" s="1"/>
      <c r="CGJ244" s="1"/>
      <c r="CGK244" s="1"/>
      <c r="CGL244" s="1"/>
      <c r="CGM244" s="1"/>
      <c r="CGN244" s="1"/>
      <c r="CGO244" s="1"/>
      <c r="CGP244" s="1"/>
      <c r="CGQ244" s="1"/>
      <c r="CGR244" s="1"/>
      <c r="CGS244" s="1"/>
      <c r="CGT244" s="1"/>
      <c r="CGU244" s="1"/>
      <c r="CGV244" s="1"/>
      <c r="CGW244" s="1"/>
      <c r="CGX244" s="1"/>
      <c r="CGY244" s="1"/>
      <c r="CGZ244" s="1"/>
      <c r="CHA244" s="1"/>
      <c r="CHB244" s="1"/>
      <c r="CHC244" s="1"/>
      <c r="CHD244" s="1"/>
      <c r="CHE244" s="1"/>
      <c r="CHF244" s="1"/>
      <c r="CHG244" s="1"/>
      <c r="CHH244" s="1"/>
      <c r="CHI244" s="1"/>
      <c r="CHJ244" s="1"/>
      <c r="CHK244" s="1"/>
      <c r="CHL244" s="1"/>
      <c r="CHM244" s="1"/>
      <c r="CHN244" s="1"/>
      <c r="CHO244" s="1"/>
      <c r="CHP244" s="1"/>
      <c r="CHQ244" s="1"/>
      <c r="CHR244" s="1"/>
      <c r="CHS244" s="1"/>
      <c r="CHT244" s="1"/>
      <c r="CHU244" s="1"/>
      <c r="CHV244" s="1"/>
      <c r="CHW244" s="1"/>
      <c r="CHX244" s="1"/>
      <c r="CHY244" s="1"/>
      <c r="CHZ244" s="1"/>
      <c r="CIA244" s="1"/>
      <c r="CIB244" s="1"/>
      <c r="CIC244" s="1"/>
      <c r="CID244" s="1"/>
      <c r="CIE244" s="1"/>
      <c r="CIF244" s="1"/>
      <c r="CIG244" s="1"/>
      <c r="CIH244" s="1"/>
      <c r="CII244" s="1"/>
      <c r="CIJ244" s="1"/>
      <c r="CIK244" s="1"/>
      <c r="CIL244" s="1"/>
      <c r="CIM244" s="1"/>
      <c r="CIN244" s="1"/>
      <c r="CIO244" s="1"/>
      <c r="CIP244" s="1"/>
      <c r="CIQ244" s="1"/>
      <c r="CIR244" s="1"/>
      <c r="CIS244" s="1"/>
      <c r="CIT244" s="1"/>
      <c r="CIU244" s="1"/>
      <c r="CIV244" s="1"/>
      <c r="CIW244" s="1"/>
      <c r="CIX244" s="1"/>
      <c r="CIY244" s="1"/>
      <c r="CIZ244" s="1"/>
      <c r="CJA244" s="1"/>
      <c r="CJB244" s="1"/>
      <c r="CJC244" s="1"/>
      <c r="CJD244" s="1"/>
      <c r="CJE244" s="1"/>
      <c r="CJF244" s="1"/>
      <c r="CJG244" s="1"/>
      <c r="CJH244" s="1"/>
      <c r="CJI244" s="1"/>
      <c r="CJJ244" s="1"/>
      <c r="CJK244" s="1"/>
      <c r="CJL244" s="1"/>
      <c r="CJM244" s="1"/>
      <c r="CJN244" s="1"/>
      <c r="CJO244" s="1"/>
      <c r="CJP244" s="1"/>
      <c r="CJQ244" s="1"/>
      <c r="CJR244" s="1"/>
      <c r="CJS244" s="1"/>
      <c r="CJT244" s="1"/>
      <c r="CJU244" s="1"/>
      <c r="CJV244" s="1"/>
      <c r="CJW244" s="1"/>
      <c r="CJX244" s="1"/>
      <c r="CJY244" s="1"/>
      <c r="CJZ244" s="1"/>
      <c r="CKA244" s="1"/>
      <c r="CKB244" s="1"/>
      <c r="CKC244" s="1"/>
      <c r="CKD244" s="1"/>
      <c r="CKE244" s="1"/>
      <c r="CKF244" s="1"/>
      <c r="CKG244" s="1"/>
      <c r="CKH244" s="1"/>
      <c r="CKI244" s="1"/>
      <c r="CKJ244" s="1"/>
      <c r="CKK244" s="1"/>
      <c r="CKL244" s="1"/>
      <c r="CKM244" s="1"/>
      <c r="CKN244" s="1"/>
      <c r="CKO244" s="1"/>
      <c r="CKP244" s="1"/>
      <c r="CKQ244" s="1"/>
      <c r="CKR244" s="1"/>
      <c r="CKS244" s="1"/>
      <c r="CKT244" s="1"/>
      <c r="CKU244" s="1"/>
      <c r="CKV244" s="1"/>
      <c r="CKW244" s="1"/>
      <c r="CKX244" s="1"/>
      <c r="CKY244" s="1"/>
      <c r="CKZ244" s="1"/>
      <c r="CLA244" s="1"/>
      <c r="CLB244" s="1"/>
      <c r="CLC244" s="1"/>
      <c r="CLD244" s="1"/>
      <c r="CLE244" s="1"/>
      <c r="CLF244" s="1"/>
      <c r="CLG244" s="1"/>
      <c r="CLH244" s="1"/>
      <c r="CLI244" s="1"/>
      <c r="CLJ244" s="1"/>
      <c r="CLK244" s="1"/>
      <c r="CLL244" s="1"/>
      <c r="CLM244" s="1"/>
      <c r="CLN244" s="1"/>
      <c r="CLO244" s="1"/>
      <c r="CLP244" s="1"/>
      <c r="CLQ244" s="1"/>
      <c r="CLR244" s="1"/>
      <c r="CLS244" s="1"/>
      <c r="CLT244" s="1"/>
      <c r="CLU244" s="1"/>
      <c r="CLV244" s="1"/>
      <c r="CLW244" s="1"/>
      <c r="CLX244" s="1"/>
      <c r="CLY244" s="1"/>
      <c r="CLZ244" s="1"/>
      <c r="CMA244" s="1"/>
      <c r="CMB244" s="1"/>
      <c r="CMC244" s="1"/>
      <c r="CMD244" s="1"/>
      <c r="CME244" s="1"/>
      <c r="CMF244" s="1"/>
      <c r="CMG244" s="1"/>
      <c r="CMH244" s="1"/>
      <c r="CMI244" s="1"/>
      <c r="CMJ244" s="1"/>
      <c r="CMK244" s="1"/>
      <c r="CML244" s="1"/>
      <c r="CMM244" s="1"/>
      <c r="CMN244" s="1"/>
      <c r="CMO244" s="1"/>
      <c r="CMP244" s="1"/>
      <c r="CMQ244" s="1"/>
      <c r="CMR244" s="1"/>
      <c r="CMS244" s="1"/>
      <c r="CMT244" s="1"/>
      <c r="CMU244" s="1"/>
      <c r="CMV244" s="1"/>
      <c r="CMW244" s="1"/>
      <c r="CMX244" s="1"/>
      <c r="CMY244" s="1"/>
      <c r="CMZ244" s="1"/>
      <c r="CNA244" s="1"/>
      <c r="CNB244" s="1"/>
      <c r="CNC244" s="1"/>
      <c r="CND244" s="1"/>
      <c r="CNE244" s="1"/>
      <c r="CNF244" s="1"/>
      <c r="CNG244" s="1"/>
      <c r="CNH244" s="1"/>
      <c r="CNI244" s="1"/>
      <c r="CNJ244" s="1"/>
      <c r="CNK244" s="1"/>
      <c r="CNL244" s="1"/>
      <c r="CNM244" s="1"/>
      <c r="CNN244" s="1"/>
      <c r="CNO244" s="1"/>
      <c r="CNP244" s="1"/>
      <c r="CNQ244" s="1"/>
      <c r="CNR244" s="1"/>
      <c r="CNS244" s="1"/>
      <c r="CNT244" s="1"/>
      <c r="CNU244" s="1"/>
      <c r="CNV244" s="1"/>
      <c r="CNW244" s="1"/>
      <c r="CNX244" s="1"/>
      <c r="CNY244" s="1"/>
      <c r="CNZ244" s="1"/>
      <c r="COA244" s="1"/>
      <c r="COB244" s="1"/>
      <c r="COC244" s="1"/>
      <c r="COD244" s="1"/>
      <c r="COE244" s="1"/>
      <c r="COF244" s="1"/>
      <c r="COG244" s="1"/>
      <c r="COH244" s="1"/>
      <c r="COI244" s="1"/>
      <c r="COJ244" s="1"/>
      <c r="COK244" s="1"/>
      <c r="COL244" s="1"/>
      <c r="COM244" s="1"/>
      <c r="CON244" s="1"/>
      <c r="COO244" s="1"/>
      <c r="COP244" s="1"/>
      <c r="COQ244" s="1"/>
      <c r="COR244" s="1"/>
      <c r="COS244" s="1"/>
      <c r="COT244" s="1"/>
      <c r="COU244" s="1"/>
      <c r="COV244" s="1"/>
      <c r="COW244" s="1"/>
      <c r="COX244" s="1"/>
      <c r="COY244" s="1"/>
      <c r="COZ244" s="1"/>
      <c r="CPA244" s="1"/>
      <c r="CPB244" s="1"/>
      <c r="CPC244" s="1"/>
      <c r="CPD244" s="1"/>
      <c r="CPE244" s="1"/>
      <c r="CPF244" s="1"/>
      <c r="CPG244" s="1"/>
      <c r="CPH244" s="1"/>
      <c r="CPI244" s="1"/>
      <c r="CPJ244" s="1"/>
      <c r="CPK244" s="1"/>
      <c r="CPL244" s="1"/>
      <c r="CPM244" s="1"/>
      <c r="CPN244" s="1"/>
      <c r="CPO244" s="1"/>
      <c r="CPP244" s="1"/>
      <c r="CPQ244" s="1"/>
      <c r="CPR244" s="1"/>
      <c r="CPS244" s="1"/>
      <c r="CPT244" s="1"/>
      <c r="CPU244" s="1"/>
      <c r="CPV244" s="1"/>
      <c r="CPW244" s="1"/>
      <c r="CPX244" s="1"/>
      <c r="CPY244" s="1"/>
      <c r="CPZ244" s="1"/>
      <c r="CQA244" s="1"/>
      <c r="CQB244" s="1"/>
      <c r="CQC244" s="1"/>
      <c r="CQD244" s="1"/>
      <c r="CQE244" s="1"/>
      <c r="CQF244" s="1"/>
      <c r="CQG244" s="1"/>
      <c r="CQH244" s="1"/>
      <c r="CQI244" s="1"/>
      <c r="CQJ244" s="1"/>
      <c r="CQK244" s="1"/>
      <c r="CQL244" s="1"/>
      <c r="CQM244" s="1"/>
      <c r="CQN244" s="1"/>
      <c r="CQO244" s="1"/>
      <c r="CQP244" s="1"/>
      <c r="CQQ244" s="1"/>
      <c r="CQR244" s="1"/>
      <c r="CQS244" s="1"/>
      <c r="CQT244" s="1"/>
      <c r="CQU244" s="1"/>
      <c r="CQV244" s="1"/>
      <c r="CQW244" s="1"/>
      <c r="CQX244" s="1"/>
      <c r="CQY244" s="1"/>
      <c r="CQZ244" s="1"/>
      <c r="CRA244" s="1"/>
      <c r="CRB244" s="1"/>
      <c r="CRC244" s="1"/>
      <c r="CRD244" s="1"/>
      <c r="CRE244" s="1"/>
      <c r="CRF244" s="1"/>
      <c r="CRG244" s="1"/>
      <c r="CRH244" s="1"/>
      <c r="CRI244" s="1"/>
      <c r="CRJ244" s="1"/>
      <c r="CRK244" s="1"/>
      <c r="CRL244" s="1"/>
      <c r="CRM244" s="1"/>
      <c r="CRN244" s="1"/>
      <c r="CRO244" s="1"/>
      <c r="CRP244" s="1"/>
      <c r="CRQ244" s="1"/>
      <c r="CRR244" s="1"/>
      <c r="CRS244" s="1"/>
      <c r="CRT244" s="1"/>
      <c r="CRU244" s="1"/>
      <c r="CRV244" s="1"/>
      <c r="CRW244" s="1"/>
      <c r="CRX244" s="1"/>
      <c r="CRY244" s="1"/>
      <c r="CRZ244" s="1"/>
      <c r="CSA244" s="1"/>
      <c r="CSB244" s="1"/>
      <c r="CSC244" s="1"/>
      <c r="CSD244" s="1"/>
      <c r="CSE244" s="1"/>
      <c r="CSF244" s="1"/>
      <c r="CSG244" s="1"/>
      <c r="CSH244" s="1"/>
      <c r="CSI244" s="1"/>
      <c r="CSJ244" s="1"/>
      <c r="CSK244" s="1"/>
      <c r="CSL244" s="1"/>
      <c r="CSM244" s="1"/>
      <c r="CSN244" s="1"/>
      <c r="CSO244" s="1"/>
      <c r="CSP244" s="1"/>
      <c r="CSQ244" s="1"/>
      <c r="CSR244" s="1"/>
      <c r="CSS244" s="1"/>
      <c r="CST244" s="1"/>
      <c r="CSU244" s="1"/>
      <c r="CSV244" s="1"/>
      <c r="CSW244" s="1"/>
      <c r="CSX244" s="1"/>
      <c r="CSY244" s="1"/>
      <c r="CSZ244" s="1"/>
      <c r="CTA244" s="1"/>
      <c r="CTB244" s="1"/>
      <c r="CTC244" s="1"/>
      <c r="CTD244" s="1"/>
      <c r="CTE244" s="1"/>
      <c r="CTF244" s="1"/>
      <c r="CTG244" s="1"/>
      <c r="CTH244" s="1"/>
      <c r="CTI244" s="1"/>
      <c r="CTJ244" s="1"/>
      <c r="CTK244" s="1"/>
      <c r="CTL244" s="1"/>
      <c r="CTM244" s="1"/>
      <c r="CTN244" s="1"/>
      <c r="CTO244" s="1"/>
      <c r="CTP244" s="1"/>
      <c r="CTQ244" s="1"/>
      <c r="CTR244" s="1"/>
      <c r="CTS244" s="1"/>
      <c r="CTT244" s="1"/>
      <c r="CTU244" s="1"/>
      <c r="CTV244" s="1"/>
      <c r="CTW244" s="1"/>
      <c r="CTX244" s="1"/>
      <c r="CTY244" s="1"/>
      <c r="CTZ244" s="1"/>
      <c r="CUA244" s="1"/>
      <c r="CUB244" s="1"/>
      <c r="CUC244" s="1"/>
      <c r="CUD244" s="1"/>
      <c r="CUE244" s="1"/>
      <c r="CUF244" s="1"/>
      <c r="CUG244" s="1"/>
      <c r="CUH244" s="1"/>
      <c r="CUI244" s="1"/>
      <c r="CUJ244" s="1"/>
      <c r="CUK244" s="1"/>
      <c r="CUL244" s="1"/>
      <c r="CUM244" s="1"/>
      <c r="CUN244" s="1"/>
      <c r="CUO244" s="1"/>
      <c r="CUP244" s="1"/>
      <c r="CUQ244" s="1"/>
      <c r="CUR244" s="1"/>
      <c r="CUS244" s="1"/>
      <c r="CUT244" s="1"/>
      <c r="CUU244" s="1"/>
      <c r="CUV244" s="1"/>
      <c r="CUW244" s="1"/>
      <c r="CUX244" s="1"/>
      <c r="CUY244" s="1"/>
      <c r="CUZ244" s="1"/>
      <c r="CVA244" s="1"/>
      <c r="CVB244" s="1"/>
      <c r="CVC244" s="1"/>
      <c r="CVD244" s="1"/>
      <c r="CVE244" s="1"/>
      <c r="CVF244" s="1"/>
      <c r="CVG244" s="1"/>
      <c r="CVH244" s="1"/>
      <c r="CVI244" s="1"/>
      <c r="CVJ244" s="1"/>
      <c r="CVK244" s="1"/>
      <c r="CVL244" s="1"/>
      <c r="CVM244" s="1"/>
      <c r="CVN244" s="1"/>
      <c r="CVO244" s="1"/>
      <c r="CVP244" s="1"/>
      <c r="CVQ244" s="1"/>
      <c r="CVR244" s="1"/>
      <c r="CVS244" s="1"/>
      <c r="CVT244" s="1"/>
      <c r="CVU244" s="1"/>
      <c r="CVV244" s="1"/>
      <c r="CVW244" s="1"/>
      <c r="CVX244" s="1"/>
      <c r="CVY244" s="1"/>
      <c r="CVZ244" s="1"/>
      <c r="CWA244" s="1"/>
      <c r="CWB244" s="1"/>
      <c r="CWC244" s="1"/>
      <c r="CWD244" s="1"/>
      <c r="CWE244" s="1"/>
      <c r="CWF244" s="1"/>
      <c r="CWG244" s="1"/>
      <c r="CWH244" s="1"/>
      <c r="CWI244" s="1"/>
      <c r="CWJ244" s="1"/>
      <c r="CWK244" s="1"/>
      <c r="CWL244" s="1"/>
      <c r="CWM244" s="1"/>
      <c r="CWN244" s="1"/>
      <c r="CWO244" s="1"/>
      <c r="CWP244" s="1"/>
      <c r="CWQ244" s="1"/>
      <c r="CWR244" s="1"/>
      <c r="CWS244" s="1"/>
      <c r="CWT244" s="1"/>
      <c r="CWU244" s="1"/>
      <c r="CWV244" s="1"/>
      <c r="CWW244" s="1"/>
      <c r="CWX244" s="1"/>
      <c r="CWY244" s="1"/>
      <c r="CWZ244" s="1"/>
      <c r="CXA244" s="1"/>
      <c r="CXB244" s="1"/>
      <c r="CXC244" s="1"/>
      <c r="CXD244" s="1"/>
      <c r="CXE244" s="1"/>
      <c r="CXF244" s="1"/>
      <c r="CXG244" s="1"/>
      <c r="CXH244" s="1"/>
      <c r="CXI244" s="1"/>
      <c r="CXJ244" s="1"/>
      <c r="CXK244" s="1"/>
      <c r="CXL244" s="1"/>
      <c r="CXM244" s="1"/>
      <c r="CXN244" s="1"/>
      <c r="CXO244" s="1"/>
      <c r="CXP244" s="1"/>
      <c r="CXQ244" s="1"/>
      <c r="CXR244" s="1"/>
      <c r="CXS244" s="1"/>
      <c r="CXT244" s="1"/>
      <c r="CXU244" s="1"/>
      <c r="CXV244" s="1"/>
      <c r="CXW244" s="1"/>
      <c r="CXX244" s="1"/>
      <c r="CXY244" s="1"/>
      <c r="CXZ244" s="1"/>
      <c r="CYA244" s="1"/>
      <c r="CYB244" s="1"/>
      <c r="CYC244" s="1"/>
      <c r="CYD244" s="1"/>
      <c r="CYE244" s="1"/>
      <c r="CYF244" s="1"/>
      <c r="CYG244" s="1"/>
      <c r="CYH244" s="1"/>
      <c r="CYI244" s="1"/>
      <c r="CYJ244" s="1"/>
      <c r="CYK244" s="1"/>
      <c r="CYL244" s="1"/>
      <c r="CYM244" s="1"/>
      <c r="CYN244" s="1"/>
      <c r="CYO244" s="1"/>
      <c r="CYP244" s="1"/>
      <c r="CYQ244" s="1"/>
      <c r="CYR244" s="1"/>
      <c r="CYS244" s="1"/>
      <c r="CYT244" s="1"/>
      <c r="CYU244" s="1"/>
      <c r="CYV244" s="1"/>
      <c r="CYW244" s="1"/>
      <c r="CYX244" s="1"/>
      <c r="CYY244" s="1"/>
      <c r="CYZ244" s="1"/>
      <c r="CZA244" s="1"/>
      <c r="CZB244" s="1"/>
      <c r="CZC244" s="1"/>
      <c r="CZD244" s="1"/>
      <c r="CZE244" s="1"/>
      <c r="CZF244" s="1"/>
      <c r="CZG244" s="1"/>
      <c r="CZH244" s="1"/>
      <c r="CZI244" s="1"/>
      <c r="CZJ244" s="1"/>
      <c r="CZK244" s="1"/>
      <c r="CZL244" s="1"/>
      <c r="CZM244" s="1"/>
      <c r="CZN244" s="1"/>
      <c r="CZO244" s="1"/>
      <c r="CZP244" s="1"/>
      <c r="CZQ244" s="1"/>
      <c r="CZR244" s="1"/>
      <c r="CZS244" s="1"/>
      <c r="CZT244" s="1"/>
      <c r="CZU244" s="1"/>
      <c r="CZV244" s="1"/>
      <c r="CZW244" s="1"/>
      <c r="CZX244" s="1"/>
      <c r="CZY244" s="1"/>
      <c r="CZZ244" s="1"/>
      <c r="DAA244" s="1"/>
      <c r="DAB244" s="1"/>
      <c r="DAC244" s="1"/>
      <c r="DAD244" s="1"/>
      <c r="DAE244" s="1"/>
      <c r="DAF244" s="1"/>
      <c r="DAG244" s="1"/>
      <c r="DAH244" s="1"/>
      <c r="DAI244" s="1"/>
      <c r="DAJ244" s="1"/>
      <c r="DAK244" s="1"/>
      <c r="DAL244" s="1"/>
      <c r="DAM244" s="1"/>
      <c r="DAN244" s="1"/>
      <c r="DAO244" s="1"/>
      <c r="DAP244" s="1"/>
      <c r="DAQ244" s="1"/>
      <c r="DAR244" s="1"/>
      <c r="DAS244" s="1"/>
      <c r="DAT244" s="1"/>
      <c r="DAU244" s="1"/>
      <c r="DAV244" s="1"/>
      <c r="DAW244" s="1"/>
      <c r="DAX244" s="1"/>
      <c r="DAY244" s="1"/>
      <c r="DAZ244" s="1"/>
      <c r="DBA244" s="1"/>
      <c r="DBB244" s="1"/>
      <c r="DBC244" s="1"/>
      <c r="DBD244" s="1"/>
      <c r="DBE244" s="1"/>
      <c r="DBF244" s="1"/>
      <c r="DBG244" s="1"/>
      <c r="DBH244" s="1"/>
      <c r="DBI244" s="1"/>
      <c r="DBJ244" s="1"/>
      <c r="DBK244" s="1"/>
      <c r="DBL244" s="1"/>
      <c r="DBM244" s="1"/>
      <c r="DBN244" s="1"/>
      <c r="DBO244" s="1"/>
      <c r="DBP244" s="1"/>
      <c r="DBQ244" s="1"/>
      <c r="DBR244" s="1"/>
      <c r="DBS244" s="1"/>
      <c r="DBT244" s="1"/>
      <c r="DBU244" s="1"/>
      <c r="DBV244" s="1"/>
      <c r="DBW244" s="1"/>
      <c r="DBX244" s="1"/>
      <c r="DBY244" s="1"/>
      <c r="DBZ244" s="1"/>
      <c r="DCA244" s="1"/>
      <c r="DCB244" s="1"/>
      <c r="DCC244" s="1"/>
      <c r="DCD244" s="1"/>
      <c r="DCE244" s="1"/>
      <c r="DCF244" s="1"/>
      <c r="DCG244" s="1"/>
      <c r="DCH244" s="1"/>
      <c r="DCI244" s="1"/>
      <c r="DCJ244" s="1"/>
      <c r="DCK244" s="1"/>
      <c r="DCL244" s="1"/>
      <c r="DCM244" s="1"/>
      <c r="DCN244" s="1"/>
      <c r="DCO244" s="1"/>
      <c r="DCP244" s="1"/>
      <c r="DCQ244" s="1"/>
      <c r="DCR244" s="1"/>
      <c r="DCS244" s="1"/>
      <c r="DCT244" s="1"/>
      <c r="DCU244" s="1"/>
      <c r="DCV244" s="1"/>
      <c r="DCW244" s="1"/>
      <c r="DCX244" s="1"/>
      <c r="DCY244" s="1"/>
      <c r="DCZ244" s="1"/>
      <c r="DDA244" s="1"/>
      <c r="DDB244" s="1"/>
      <c r="DDC244" s="1"/>
      <c r="DDD244" s="1"/>
      <c r="DDE244" s="1"/>
      <c r="DDF244" s="1"/>
      <c r="DDG244" s="1"/>
      <c r="DDH244" s="1"/>
      <c r="DDI244" s="1"/>
      <c r="DDJ244" s="1"/>
      <c r="DDK244" s="1"/>
      <c r="DDL244" s="1"/>
      <c r="DDM244" s="1"/>
      <c r="DDN244" s="1"/>
      <c r="DDO244" s="1"/>
      <c r="DDP244" s="1"/>
      <c r="DDQ244" s="1"/>
      <c r="DDR244" s="1"/>
      <c r="DDS244" s="1"/>
      <c r="DDT244" s="1"/>
      <c r="DDU244" s="1"/>
      <c r="DDV244" s="1"/>
      <c r="DDW244" s="1"/>
      <c r="DDX244" s="1"/>
      <c r="DDY244" s="1"/>
      <c r="DDZ244" s="1"/>
      <c r="DEA244" s="1"/>
      <c r="DEB244" s="1"/>
      <c r="DEC244" s="1"/>
      <c r="DED244" s="1"/>
      <c r="DEE244" s="1"/>
      <c r="DEF244" s="1"/>
      <c r="DEG244" s="1"/>
      <c r="DEH244" s="1"/>
      <c r="DEI244" s="1"/>
      <c r="DEJ244" s="1"/>
      <c r="DEK244" s="1"/>
      <c r="DEL244" s="1"/>
      <c r="DEM244" s="1"/>
      <c r="DEN244" s="1"/>
      <c r="DEO244" s="1"/>
      <c r="DEP244" s="1"/>
      <c r="DEQ244" s="1"/>
      <c r="DER244" s="1"/>
      <c r="DES244" s="1"/>
      <c r="DET244" s="1"/>
      <c r="DEU244" s="1"/>
      <c r="DEV244" s="1"/>
      <c r="DEW244" s="1"/>
      <c r="DEX244" s="1"/>
      <c r="DEY244" s="1"/>
      <c r="DEZ244" s="1"/>
      <c r="DFA244" s="1"/>
      <c r="DFB244" s="1"/>
      <c r="DFC244" s="1"/>
      <c r="DFD244" s="1"/>
      <c r="DFE244" s="1"/>
      <c r="DFF244" s="1"/>
      <c r="DFG244" s="1"/>
      <c r="DFH244" s="1"/>
      <c r="DFI244" s="1"/>
      <c r="DFJ244" s="1"/>
      <c r="DFK244" s="1"/>
      <c r="DFL244" s="1"/>
      <c r="DFM244" s="1"/>
      <c r="DFN244" s="1"/>
      <c r="DFO244" s="1"/>
      <c r="DFP244" s="1"/>
      <c r="DFQ244" s="1"/>
      <c r="DFR244" s="1"/>
      <c r="DFS244" s="1"/>
      <c r="DFT244" s="1"/>
      <c r="DFU244" s="1"/>
      <c r="DFV244" s="1"/>
      <c r="DFW244" s="1"/>
      <c r="DFX244" s="1"/>
      <c r="DFY244" s="1"/>
      <c r="DFZ244" s="1"/>
      <c r="DGA244" s="1"/>
      <c r="DGB244" s="1"/>
      <c r="DGC244" s="1"/>
      <c r="DGD244" s="1"/>
      <c r="DGE244" s="1"/>
      <c r="DGF244" s="1"/>
      <c r="DGG244" s="1"/>
      <c r="DGH244" s="1"/>
      <c r="DGI244" s="1"/>
      <c r="DGJ244" s="1"/>
      <c r="DGK244" s="1"/>
      <c r="DGL244" s="1"/>
      <c r="DGM244" s="1"/>
      <c r="DGN244" s="1"/>
      <c r="DGO244" s="1"/>
      <c r="DGP244" s="1"/>
      <c r="DGQ244" s="1"/>
      <c r="DGR244" s="1"/>
      <c r="DGS244" s="1"/>
      <c r="DGT244" s="1"/>
      <c r="DGU244" s="1"/>
      <c r="DGV244" s="1"/>
      <c r="DGW244" s="1"/>
      <c r="DGX244" s="1"/>
      <c r="DGY244" s="1"/>
      <c r="DGZ244" s="1"/>
      <c r="DHA244" s="1"/>
      <c r="DHB244" s="1"/>
      <c r="DHC244" s="1"/>
      <c r="DHD244" s="1"/>
      <c r="DHE244" s="1"/>
      <c r="DHF244" s="1"/>
      <c r="DHG244" s="1"/>
      <c r="DHH244" s="1"/>
      <c r="DHI244" s="1"/>
      <c r="DHJ244" s="1"/>
      <c r="DHK244" s="1"/>
      <c r="DHL244" s="1"/>
      <c r="DHM244" s="1"/>
      <c r="DHN244" s="1"/>
      <c r="DHO244" s="1"/>
      <c r="DHP244" s="1"/>
      <c r="DHQ244" s="1"/>
      <c r="DHR244" s="1"/>
      <c r="DHS244" s="1"/>
      <c r="DHT244" s="1"/>
      <c r="DHU244" s="1"/>
      <c r="DHV244" s="1"/>
      <c r="DHW244" s="1"/>
      <c r="DHX244" s="1"/>
      <c r="DHY244" s="1"/>
      <c r="DHZ244" s="1"/>
      <c r="DIA244" s="1"/>
      <c r="DIB244" s="1"/>
      <c r="DIC244" s="1"/>
      <c r="DID244" s="1"/>
      <c r="DIE244" s="1"/>
      <c r="DIF244" s="1"/>
      <c r="DIG244" s="1"/>
      <c r="DIH244" s="1"/>
      <c r="DII244" s="1"/>
      <c r="DIJ244" s="1"/>
      <c r="DIK244" s="1"/>
      <c r="DIL244" s="1"/>
      <c r="DIM244" s="1"/>
      <c r="DIN244" s="1"/>
      <c r="DIO244" s="1"/>
      <c r="DIP244" s="1"/>
      <c r="DIQ244" s="1"/>
      <c r="DIR244" s="1"/>
      <c r="DIS244" s="1"/>
      <c r="DIT244" s="1"/>
      <c r="DIU244" s="1"/>
      <c r="DIV244" s="1"/>
      <c r="DIW244" s="1"/>
      <c r="DIX244" s="1"/>
      <c r="DIY244" s="1"/>
      <c r="DIZ244" s="1"/>
      <c r="DJA244" s="1"/>
      <c r="DJB244" s="1"/>
      <c r="DJC244" s="1"/>
      <c r="DJD244" s="1"/>
      <c r="DJE244" s="1"/>
      <c r="DJF244" s="1"/>
      <c r="DJG244" s="1"/>
      <c r="DJH244" s="1"/>
      <c r="DJI244" s="1"/>
      <c r="DJJ244" s="1"/>
      <c r="DJK244" s="1"/>
      <c r="DJL244" s="1"/>
      <c r="DJM244" s="1"/>
      <c r="DJN244" s="1"/>
      <c r="DJO244" s="1"/>
      <c r="DJP244" s="1"/>
      <c r="DJQ244" s="1"/>
      <c r="DJR244" s="1"/>
      <c r="DJS244" s="1"/>
      <c r="DJT244" s="1"/>
      <c r="DJU244" s="1"/>
      <c r="DJV244" s="1"/>
      <c r="DJW244" s="1"/>
      <c r="DJX244" s="1"/>
      <c r="DJY244" s="1"/>
      <c r="DJZ244" s="1"/>
      <c r="DKA244" s="1"/>
      <c r="DKB244" s="1"/>
      <c r="DKC244" s="1"/>
      <c r="DKD244" s="1"/>
      <c r="DKE244" s="1"/>
      <c r="DKF244" s="1"/>
      <c r="DKG244" s="1"/>
      <c r="DKH244" s="1"/>
      <c r="DKI244" s="1"/>
      <c r="DKJ244" s="1"/>
      <c r="DKK244" s="1"/>
      <c r="DKL244" s="1"/>
      <c r="DKM244" s="1"/>
      <c r="DKN244" s="1"/>
      <c r="DKO244" s="1"/>
      <c r="DKP244" s="1"/>
      <c r="DKQ244" s="1"/>
      <c r="DKR244" s="1"/>
      <c r="DKS244" s="1"/>
      <c r="DKT244" s="1"/>
      <c r="DKU244" s="1"/>
      <c r="DKV244" s="1"/>
      <c r="DKW244" s="1"/>
      <c r="DKX244" s="1"/>
      <c r="DKY244" s="1"/>
      <c r="DKZ244" s="1"/>
      <c r="DLA244" s="1"/>
      <c r="DLB244" s="1"/>
      <c r="DLC244" s="1"/>
      <c r="DLD244" s="1"/>
      <c r="DLE244" s="1"/>
      <c r="DLF244" s="1"/>
      <c r="DLG244" s="1"/>
      <c r="DLH244" s="1"/>
      <c r="DLI244" s="1"/>
      <c r="DLJ244" s="1"/>
      <c r="DLK244" s="1"/>
      <c r="DLL244" s="1"/>
      <c r="DLM244" s="1"/>
      <c r="DLN244" s="1"/>
      <c r="DLO244" s="1"/>
      <c r="DLP244" s="1"/>
      <c r="DLQ244" s="1"/>
      <c r="DLR244" s="1"/>
      <c r="DLS244" s="1"/>
      <c r="DLT244" s="1"/>
      <c r="DLU244" s="1"/>
      <c r="DLV244" s="1"/>
      <c r="DLW244" s="1"/>
      <c r="DLX244" s="1"/>
      <c r="DLY244" s="1"/>
      <c r="DLZ244" s="1"/>
      <c r="DMA244" s="1"/>
      <c r="DMB244" s="1"/>
      <c r="DMC244" s="1"/>
      <c r="DMD244" s="1"/>
      <c r="DME244" s="1"/>
      <c r="DMF244" s="1"/>
      <c r="DMG244" s="1"/>
      <c r="DMH244" s="1"/>
      <c r="DMI244" s="1"/>
      <c r="DMJ244" s="1"/>
      <c r="DMK244" s="1"/>
      <c r="DML244" s="1"/>
      <c r="DMM244" s="1"/>
      <c r="DMN244" s="1"/>
      <c r="DMO244" s="1"/>
      <c r="DMP244" s="1"/>
      <c r="DMQ244" s="1"/>
      <c r="DMR244" s="1"/>
      <c r="DMS244" s="1"/>
      <c r="DMT244" s="1"/>
      <c r="DMU244" s="1"/>
      <c r="DMV244" s="1"/>
      <c r="DMW244" s="1"/>
      <c r="DMX244" s="1"/>
      <c r="DMY244" s="1"/>
      <c r="DMZ244" s="1"/>
      <c r="DNA244" s="1"/>
      <c r="DNB244" s="1"/>
      <c r="DNC244" s="1"/>
      <c r="DND244" s="1"/>
      <c r="DNE244" s="1"/>
      <c r="DNF244" s="1"/>
      <c r="DNG244" s="1"/>
      <c r="DNH244" s="1"/>
      <c r="DNI244" s="1"/>
      <c r="DNJ244" s="1"/>
      <c r="DNK244" s="1"/>
      <c r="DNL244" s="1"/>
      <c r="DNM244" s="1"/>
      <c r="DNN244" s="1"/>
      <c r="DNO244" s="1"/>
      <c r="DNP244" s="1"/>
      <c r="DNQ244" s="1"/>
      <c r="DNR244" s="1"/>
      <c r="DNS244" s="1"/>
      <c r="DNT244" s="1"/>
      <c r="DNU244" s="1"/>
      <c r="DNV244" s="1"/>
      <c r="DNW244" s="1"/>
      <c r="DNX244" s="1"/>
      <c r="DNY244" s="1"/>
      <c r="DNZ244" s="1"/>
      <c r="DOA244" s="1"/>
      <c r="DOB244" s="1"/>
      <c r="DOC244" s="1"/>
      <c r="DOD244" s="1"/>
      <c r="DOE244" s="1"/>
      <c r="DOF244" s="1"/>
      <c r="DOG244" s="1"/>
      <c r="DOH244" s="1"/>
      <c r="DOI244" s="1"/>
      <c r="DOJ244" s="1"/>
      <c r="DOK244" s="1"/>
      <c r="DOL244" s="1"/>
      <c r="DOM244" s="1"/>
      <c r="DON244" s="1"/>
      <c r="DOO244" s="1"/>
      <c r="DOP244" s="1"/>
      <c r="DOQ244" s="1"/>
      <c r="DOR244" s="1"/>
      <c r="DOS244" s="1"/>
      <c r="DOT244" s="1"/>
      <c r="DOU244" s="1"/>
      <c r="DOV244" s="1"/>
      <c r="DOW244" s="1"/>
      <c r="DOX244" s="1"/>
      <c r="DOY244" s="1"/>
      <c r="DOZ244" s="1"/>
      <c r="DPA244" s="1"/>
      <c r="DPB244" s="1"/>
      <c r="DPC244" s="1"/>
      <c r="DPD244" s="1"/>
      <c r="DPE244" s="1"/>
      <c r="DPF244" s="1"/>
      <c r="DPG244" s="1"/>
      <c r="DPH244" s="1"/>
      <c r="DPI244" s="1"/>
      <c r="DPJ244" s="1"/>
      <c r="DPK244" s="1"/>
      <c r="DPL244" s="1"/>
      <c r="DPM244" s="1"/>
      <c r="DPN244" s="1"/>
      <c r="DPO244" s="1"/>
      <c r="DPP244" s="1"/>
      <c r="DPQ244" s="1"/>
      <c r="DPR244" s="1"/>
      <c r="DPS244" s="1"/>
      <c r="DPT244" s="1"/>
      <c r="DPU244" s="1"/>
      <c r="DPV244" s="1"/>
      <c r="DPW244" s="1"/>
      <c r="DPX244" s="1"/>
      <c r="DPY244" s="1"/>
      <c r="DPZ244" s="1"/>
      <c r="DQA244" s="1"/>
      <c r="DQB244" s="1"/>
      <c r="DQC244" s="1"/>
      <c r="DQD244" s="1"/>
      <c r="DQE244" s="1"/>
      <c r="DQF244" s="1"/>
      <c r="DQG244" s="1"/>
      <c r="DQH244" s="1"/>
      <c r="DQI244" s="1"/>
      <c r="DQJ244" s="1"/>
      <c r="DQK244" s="1"/>
      <c r="DQL244" s="1"/>
      <c r="DQM244" s="1"/>
      <c r="DQN244" s="1"/>
      <c r="DQO244" s="1"/>
      <c r="DQP244" s="1"/>
      <c r="DQQ244" s="1"/>
      <c r="DQR244" s="1"/>
      <c r="DQS244" s="1"/>
      <c r="DQT244" s="1"/>
      <c r="DQU244" s="1"/>
      <c r="DQV244" s="1"/>
      <c r="DQW244" s="1"/>
      <c r="DQX244" s="1"/>
      <c r="DQY244" s="1"/>
      <c r="DQZ244" s="1"/>
      <c r="DRA244" s="1"/>
      <c r="DRB244" s="1"/>
      <c r="DRC244" s="1"/>
      <c r="DRD244" s="1"/>
      <c r="DRE244" s="1"/>
      <c r="DRF244" s="1"/>
      <c r="DRG244" s="1"/>
      <c r="DRH244" s="1"/>
      <c r="DRI244" s="1"/>
      <c r="DRJ244" s="1"/>
      <c r="DRK244" s="1"/>
      <c r="DRL244" s="1"/>
      <c r="DRM244" s="1"/>
      <c r="DRN244" s="1"/>
      <c r="DRO244" s="1"/>
      <c r="DRP244" s="1"/>
      <c r="DRQ244" s="1"/>
      <c r="DRR244" s="1"/>
      <c r="DRS244" s="1"/>
      <c r="DRT244" s="1"/>
      <c r="DRU244" s="1"/>
      <c r="DRV244" s="1"/>
      <c r="DRW244" s="1"/>
      <c r="DRX244" s="1"/>
      <c r="DRY244" s="1"/>
      <c r="DRZ244" s="1"/>
      <c r="DSA244" s="1"/>
      <c r="DSB244" s="1"/>
      <c r="DSC244" s="1"/>
      <c r="DSD244" s="1"/>
      <c r="DSE244" s="1"/>
      <c r="DSF244" s="1"/>
      <c r="DSG244" s="1"/>
      <c r="DSH244" s="1"/>
      <c r="DSI244" s="1"/>
      <c r="DSJ244" s="1"/>
      <c r="DSK244" s="1"/>
      <c r="DSL244" s="1"/>
      <c r="DSM244" s="1"/>
      <c r="DSN244" s="1"/>
      <c r="DSO244" s="1"/>
      <c r="DSP244" s="1"/>
      <c r="DSQ244" s="1"/>
      <c r="DSR244" s="1"/>
      <c r="DSS244" s="1"/>
      <c r="DST244" s="1"/>
      <c r="DSU244" s="1"/>
      <c r="DSV244" s="1"/>
      <c r="DSW244" s="1"/>
      <c r="DSX244" s="1"/>
      <c r="DSY244" s="1"/>
      <c r="DSZ244" s="1"/>
      <c r="DTA244" s="1"/>
      <c r="DTB244" s="1"/>
      <c r="DTC244" s="1"/>
      <c r="DTD244" s="1"/>
      <c r="DTE244" s="1"/>
      <c r="DTF244" s="1"/>
      <c r="DTG244" s="1"/>
      <c r="DTH244" s="1"/>
      <c r="DTI244" s="1"/>
      <c r="DTJ244" s="1"/>
      <c r="DTK244" s="1"/>
      <c r="DTL244" s="1"/>
      <c r="DTM244" s="1"/>
      <c r="DTN244" s="1"/>
      <c r="DTO244" s="1"/>
      <c r="DTP244" s="1"/>
      <c r="DTQ244" s="1"/>
      <c r="DTR244" s="1"/>
      <c r="DTS244" s="1"/>
      <c r="DTT244" s="1"/>
      <c r="DTU244" s="1"/>
      <c r="DTV244" s="1"/>
      <c r="DTW244" s="1"/>
      <c r="DTX244" s="1"/>
      <c r="DTY244" s="1"/>
      <c r="DTZ244" s="1"/>
      <c r="DUA244" s="1"/>
      <c r="DUB244" s="1"/>
      <c r="DUC244" s="1"/>
      <c r="DUD244" s="1"/>
      <c r="DUE244" s="1"/>
      <c r="DUF244" s="1"/>
      <c r="DUG244" s="1"/>
      <c r="DUH244" s="1"/>
      <c r="DUI244" s="1"/>
      <c r="DUJ244" s="1"/>
      <c r="DUK244" s="1"/>
      <c r="DUL244" s="1"/>
      <c r="DUM244" s="1"/>
      <c r="DUN244" s="1"/>
      <c r="DUO244" s="1"/>
      <c r="DUP244" s="1"/>
      <c r="DUQ244" s="1"/>
      <c r="DUR244" s="1"/>
      <c r="DUS244" s="1"/>
      <c r="DUT244" s="1"/>
      <c r="DUU244" s="1"/>
      <c r="DUV244" s="1"/>
      <c r="DUW244" s="1"/>
      <c r="DUX244" s="1"/>
      <c r="DUY244" s="1"/>
      <c r="DUZ244" s="1"/>
      <c r="DVA244" s="1"/>
      <c r="DVB244" s="1"/>
      <c r="DVC244" s="1"/>
      <c r="DVD244" s="1"/>
      <c r="DVE244" s="1"/>
      <c r="DVF244" s="1"/>
      <c r="DVG244" s="1"/>
      <c r="DVH244" s="1"/>
      <c r="DVI244" s="1"/>
      <c r="DVJ244" s="1"/>
      <c r="DVK244" s="1"/>
      <c r="DVL244" s="1"/>
      <c r="DVM244" s="1"/>
      <c r="DVN244" s="1"/>
      <c r="DVO244" s="1"/>
      <c r="DVP244" s="1"/>
      <c r="DVQ244" s="1"/>
      <c r="DVR244" s="1"/>
      <c r="DVS244" s="1"/>
      <c r="DVT244" s="1"/>
      <c r="DVU244" s="1"/>
      <c r="DVV244" s="1"/>
      <c r="DVW244" s="1"/>
      <c r="DVX244" s="1"/>
      <c r="DVY244" s="1"/>
      <c r="DVZ244" s="1"/>
      <c r="DWA244" s="1"/>
      <c r="DWB244" s="1"/>
      <c r="DWC244" s="1"/>
      <c r="DWD244" s="1"/>
      <c r="DWE244" s="1"/>
      <c r="DWF244" s="1"/>
      <c r="DWG244" s="1"/>
      <c r="DWH244" s="1"/>
      <c r="DWI244" s="1"/>
      <c r="DWJ244" s="1"/>
      <c r="DWK244" s="1"/>
      <c r="DWL244" s="1"/>
      <c r="DWM244" s="1"/>
      <c r="DWN244" s="1"/>
      <c r="DWO244" s="1"/>
      <c r="DWP244" s="1"/>
      <c r="DWQ244" s="1"/>
      <c r="DWR244" s="1"/>
      <c r="DWS244" s="1"/>
      <c r="DWT244" s="1"/>
      <c r="DWU244" s="1"/>
      <c r="DWV244" s="1"/>
      <c r="DWW244" s="1"/>
      <c r="DWX244" s="1"/>
      <c r="DWY244" s="1"/>
      <c r="DWZ244" s="1"/>
      <c r="DXA244" s="1"/>
      <c r="DXB244" s="1"/>
      <c r="DXC244" s="1"/>
      <c r="DXD244" s="1"/>
      <c r="DXE244" s="1"/>
      <c r="DXF244" s="1"/>
      <c r="DXG244" s="1"/>
      <c r="DXH244" s="1"/>
      <c r="DXI244" s="1"/>
      <c r="DXJ244" s="1"/>
      <c r="DXK244" s="1"/>
      <c r="DXL244" s="1"/>
      <c r="DXM244" s="1"/>
      <c r="DXN244" s="1"/>
      <c r="DXO244" s="1"/>
      <c r="DXP244" s="1"/>
      <c r="DXQ244" s="1"/>
      <c r="DXR244" s="1"/>
      <c r="DXS244" s="1"/>
      <c r="DXT244" s="1"/>
      <c r="DXU244" s="1"/>
      <c r="DXV244" s="1"/>
      <c r="DXW244" s="1"/>
      <c r="DXX244" s="1"/>
      <c r="DXY244" s="1"/>
      <c r="DXZ244" s="1"/>
      <c r="DYA244" s="1"/>
      <c r="DYB244" s="1"/>
      <c r="DYC244" s="1"/>
      <c r="DYD244" s="1"/>
      <c r="DYE244" s="1"/>
      <c r="DYF244" s="1"/>
      <c r="DYG244" s="1"/>
      <c r="DYH244" s="1"/>
      <c r="DYI244" s="1"/>
      <c r="DYJ244" s="1"/>
      <c r="DYK244" s="1"/>
      <c r="DYL244" s="1"/>
      <c r="DYM244" s="1"/>
      <c r="DYN244" s="1"/>
      <c r="DYO244" s="1"/>
      <c r="DYP244" s="1"/>
      <c r="DYQ244" s="1"/>
      <c r="DYR244" s="1"/>
      <c r="DYS244" s="1"/>
      <c r="DYT244" s="1"/>
      <c r="DYU244" s="1"/>
      <c r="DYV244" s="1"/>
      <c r="DYW244" s="1"/>
      <c r="DYX244" s="1"/>
      <c r="DYY244" s="1"/>
      <c r="DYZ244" s="1"/>
      <c r="DZA244" s="1"/>
      <c r="DZB244" s="1"/>
      <c r="DZC244" s="1"/>
      <c r="DZD244" s="1"/>
      <c r="DZE244" s="1"/>
      <c r="DZF244" s="1"/>
      <c r="DZG244" s="1"/>
      <c r="DZH244" s="1"/>
      <c r="DZI244" s="1"/>
      <c r="DZJ244" s="1"/>
      <c r="DZK244" s="1"/>
      <c r="DZL244" s="1"/>
      <c r="DZM244" s="1"/>
      <c r="DZN244" s="1"/>
      <c r="DZO244" s="1"/>
      <c r="DZP244" s="1"/>
      <c r="DZQ244" s="1"/>
      <c r="DZR244" s="1"/>
      <c r="DZS244" s="1"/>
      <c r="DZT244" s="1"/>
      <c r="DZU244" s="1"/>
      <c r="DZV244" s="1"/>
      <c r="DZW244" s="1"/>
      <c r="DZX244" s="1"/>
      <c r="DZY244" s="1"/>
      <c r="DZZ244" s="1"/>
      <c r="EAA244" s="1"/>
      <c r="EAB244" s="1"/>
      <c r="EAC244" s="1"/>
      <c r="EAD244" s="1"/>
      <c r="EAE244" s="1"/>
      <c r="EAF244" s="1"/>
      <c r="EAG244" s="1"/>
      <c r="EAH244" s="1"/>
      <c r="EAI244" s="1"/>
      <c r="EAJ244" s="1"/>
      <c r="EAK244" s="1"/>
      <c r="EAL244" s="1"/>
      <c r="EAM244" s="1"/>
      <c r="EAN244" s="1"/>
      <c r="EAO244" s="1"/>
      <c r="EAP244" s="1"/>
      <c r="EAQ244" s="1"/>
      <c r="EAR244" s="1"/>
      <c r="EAS244" s="1"/>
      <c r="EAT244" s="1"/>
      <c r="EAU244" s="1"/>
      <c r="EAV244" s="1"/>
      <c r="EAW244" s="1"/>
      <c r="EAX244" s="1"/>
      <c r="EAY244" s="1"/>
      <c r="EAZ244" s="1"/>
      <c r="EBA244" s="1"/>
      <c r="EBB244" s="1"/>
      <c r="EBC244" s="1"/>
      <c r="EBD244" s="1"/>
      <c r="EBE244" s="1"/>
      <c r="EBF244" s="1"/>
      <c r="EBG244" s="1"/>
      <c r="EBH244" s="1"/>
      <c r="EBI244" s="1"/>
      <c r="EBJ244" s="1"/>
      <c r="EBK244" s="1"/>
      <c r="EBL244" s="1"/>
      <c r="EBM244" s="1"/>
      <c r="EBN244" s="1"/>
      <c r="EBO244" s="1"/>
      <c r="EBP244" s="1"/>
      <c r="EBQ244" s="1"/>
      <c r="EBR244" s="1"/>
      <c r="EBS244" s="1"/>
      <c r="EBT244" s="1"/>
      <c r="EBU244" s="1"/>
      <c r="EBV244" s="1"/>
      <c r="EBW244" s="1"/>
      <c r="EBX244" s="1"/>
      <c r="EBY244" s="1"/>
      <c r="EBZ244" s="1"/>
      <c r="ECA244" s="1"/>
      <c r="ECB244" s="1"/>
      <c r="ECC244" s="1"/>
      <c r="ECD244" s="1"/>
      <c r="ECE244" s="1"/>
      <c r="ECF244" s="1"/>
      <c r="ECG244" s="1"/>
      <c r="ECH244" s="1"/>
      <c r="ECI244" s="1"/>
      <c r="ECJ244" s="1"/>
      <c r="ECK244" s="1"/>
      <c r="ECL244" s="1"/>
      <c r="ECM244" s="1"/>
      <c r="ECN244" s="1"/>
      <c r="ECO244" s="1"/>
      <c r="ECP244" s="1"/>
      <c r="ECQ244" s="1"/>
      <c r="ECR244" s="1"/>
      <c r="ECS244" s="1"/>
      <c r="ECT244" s="1"/>
      <c r="ECU244" s="1"/>
      <c r="ECV244" s="1"/>
      <c r="ECW244" s="1"/>
      <c r="ECX244" s="1"/>
      <c r="ECY244" s="1"/>
      <c r="ECZ244" s="1"/>
      <c r="EDA244" s="1"/>
      <c r="EDB244" s="1"/>
      <c r="EDC244" s="1"/>
      <c r="EDD244" s="1"/>
      <c r="EDE244" s="1"/>
      <c r="EDF244" s="1"/>
      <c r="EDG244" s="1"/>
      <c r="EDH244" s="1"/>
      <c r="EDI244" s="1"/>
      <c r="EDJ244" s="1"/>
      <c r="EDK244" s="1"/>
      <c r="EDL244" s="1"/>
      <c r="EDM244" s="1"/>
      <c r="EDN244" s="1"/>
      <c r="EDO244" s="1"/>
      <c r="EDP244" s="1"/>
      <c r="EDQ244" s="1"/>
      <c r="EDR244" s="1"/>
      <c r="EDS244" s="1"/>
      <c r="EDT244" s="1"/>
      <c r="EDU244" s="1"/>
      <c r="EDV244" s="1"/>
      <c r="EDW244" s="1"/>
      <c r="EDX244" s="1"/>
      <c r="EDY244" s="1"/>
      <c r="EDZ244" s="1"/>
      <c r="EEA244" s="1"/>
      <c r="EEB244" s="1"/>
      <c r="EEC244" s="1"/>
      <c r="EED244" s="1"/>
      <c r="EEE244" s="1"/>
      <c r="EEF244" s="1"/>
      <c r="EEG244" s="1"/>
      <c r="EEH244" s="1"/>
      <c r="EEI244" s="1"/>
      <c r="EEJ244" s="1"/>
      <c r="EEK244" s="1"/>
      <c r="EEL244" s="1"/>
      <c r="EEM244" s="1"/>
      <c r="EEN244" s="1"/>
      <c r="EEO244" s="1"/>
      <c r="EEP244" s="1"/>
      <c r="EEQ244" s="1"/>
      <c r="EER244" s="1"/>
      <c r="EES244" s="1"/>
      <c r="EET244" s="1"/>
      <c r="EEU244" s="1"/>
      <c r="EEV244" s="1"/>
      <c r="EEW244" s="1"/>
      <c r="EEX244" s="1"/>
      <c r="EEY244" s="1"/>
      <c r="EEZ244" s="1"/>
      <c r="EFA244" s="1"/>
      <c r="EFB244" s="1"/>
      <c r="EFC244" s="1"/>
      <c r="EFD244" s="1"/>
      <c r="EFE244" s="1"/>
      <c r="EFF244" s="1"/>
      <c r="EFG244" s="1"/>
      <c r="EFH244" s="1"/>
      <c r="EFI244" s="1"/>
      <c r="EFJ244" s="1"/>
      <c r="EFK244" s="1"/>
      <c r="EFL244" s="1"/>
      <c r="EFM244" s="1"/>
      <c r="EFN244" s="1"/>
      <c r="EFO244" s="1"/>
      <c r="EFP244" s="1"/>
      <c r="EFQ244" s="1"/>
      <c r="EFR244" s="1"/>
      <c r="EFS244" s="1"/>
      <c r="EFT244" s="1"/>
      <c r="EFU244" s="1"/>
      <c r="EFV244" s="1"/>
      <c r="EFW244" s="1"/>
      <c r="EFX244" s="1"/>
      <c r="EFY244" s="1"/>
      <c r="EFZ244" s="1"/>
      <c r="EGA244" s="1"/>
      <c r="EGB244" s="1"/>
      <c r="EGC244" s="1"/>
      <c r="EGD244" s="1"/>
      <c r="EGE244" s="1"/>
      <c r="EGF244" s="1"/>
      <c r="EGG244" s="1"/>
      <c r="EGH244" s="1"/>
      <c r="EGI244" s="1"/>
      <c r="EGJ244" s="1"/>
      <c r="EGK244" s="1"/>
      <c r="EGL244" s="1"/>
      <c r="EGM244" s="1"/>
      <c r="EGN244" s="1"/>
      <c r="EGO244" s="1"/>
      <c r="EGP244" s="1"/>
      <c r="EGQ244" s="1"/>
      <c r="EGR244" s="1"/>
      <c r="EGS244" s="1"/>
      <c r="EGT244" s="1"/>
      <c r="EGU244" s="1"/>
      <c r="EGV244" s="1"/>
      <c r="EGW244" s="1"/>
      <c r="EGX244" s="1"/>
      <c r="EGY244" s="1"/>
      <c r="EGZ244" s="1"/>
      <c r="EHA244" s="1"/>
      <c r="EHB244" s="1"/>
      <c r="EHC244" s="1"/>
      <c r="EHD244" s="1"/>
      <c r="EHE244" s="1"/>
      <c r="EHF244" s="1"/>
      <c r="EHG244" s="1"/>
      <c r="EHH244" s="1"/>
      <c r="EHI244" s="1"/>
      <c r="EHJ244" s="1"/>
      <c r="EHK244" s="1"/>
      <c r="EHL244" s="1"/>
      <c r="EHM244" s="1"/>
      <c r="EHN244" s="1"/>
      <c r="EHO244" s="1"/>
      <c r="EHP244" s="1"/>
      <c r="EHQ244" s="1"/>
      <c r="EHR244" s="1"/>
      <c r="EHS244" s="1"/>
      <c r="EHT244" s="1"/>
      <c r="EHU244" s="1"/>
      <c r="EHV244" s="1"/>
      <c r="EHW244" s="1"/>
      <c r="EHX244" s="1"/>
      <c r="EHY244" s="1"/>
      <c r="EHZ244" s="1"/>
      <c r="EIA244" s="1"/>
      <c r="EIB244" s="1"/>
      <c r="EIC244" s="1"/>
      <c r="EID244" s="1"/>
      <c r="EIE244" s="1"/>
      <c r="EIF244" s="1"/>
      <c r="EIG244" s="1"/>
      <c r="EIH244" s="1"/>
      <c r="EII244" s="1"/>
      <c r="EIJ244" s="1"/>
      <c r="EIK244" s="1"/>
      <c r="EIL244" s="1"/>
      <c r="EIM244" s="1"/>
      <c r="EIN244" s="1"/>
      <c r="EIO244" s="1"/>
      <c r="EIP244" s="1"/>
      <c r="EIQ244" s="1"/>
      <c r="EIR244" s="1"/>
      <c r="EIS244" s="1"/>
      <c r="EIT244" s="1"/>
      <c r="EIU244" s="1"/>
      <c r="EIV244" s="1"/>
      <c r="EIW244" s="1"/>
      <c r="EIX244" s="1"/>
      <c r="EIY244" s="1"/>
      <c r="EIZ244" s="1"/>
      <c r="EJA244" s="1"/>
      <c r="EJB244" s="1"/>
      <c r="EJC244" s="1"/>
      <c r="EJD244" s="1"/>
      <c r="EJE244" s="1"/>
      <c r="EJF244" s="1"/>
      <c r="EJG244" s="1"/>
      <c r="EJH244" s="1"/>
      <c r="EJI244" s="1"/>
      <c r="EJJ244" s="1"/>
      <c r="EJK244" s="1"/>
      <c r="EJL244" s="1"/>
      <c r="EJM244" s="1"/>
      <c r="EJN244" s="1"/>
      <c r="EJO244" s="1"/>
      <c r="EJP244" s="1"/>
      <c r="EJQ244" s="1"/>
      <c r="EJR244" s="1"/>
      <c r="EJS244" s="1"/>
      <c r="EJT244" s="1"/>
      <c r="EJU244" s="1"/>
      <c r="EJV244" s="1"/>
      <c r="EJW244" s="1"/>
      <c r="EJX244" s="1"/>
      <c r="EJY244" s="1"/>
      <c r="EJZ244" s="1"/>
      <c r="EKA244" s="1"/>
      <c r="EKB244" s="1"/>
      <c r="EKC244" s="1"/>
      <c r="EKD244" s="1"/>
      <c r="EKE244" s="1"/>
      <c r="EKF244" s="1"/>
      <c r="EKG244" s="1"/>
      <c r="EKH244" s="1"/>
      <c r="EKI244" s="1"/>
      <c r="EKJ244" s="1"/>
      <c r="EKK244" s="1"/>
      <c r="EKL244" s="1"/>
      <c r="EKM244" s="1"/>
      <c r="EKN244" s="1"/>
      <c r="EKO244" s="1"/>
      <c r="EKP244" s="1"/>
      <c r="EKQ244" s="1"/>
      <c r="EKR244" s="1"/>
      <c r="EKS244" s="1"/>
      <c r="EKT244" s="1"/>
      <c r="EKU244" s="1"/>
      <c r="EKV244" s="1"/>
      <c r="EKW244" s="1"/>
      <c r="EKX244" s="1"/>
      <c r="EKY244" s="1"/>
      <c r="EKZ244" s="1"/>
      <c r="ELA244" s="1"/>
      <c r="ELB244" s="1"/>
      <c r="ELC244" s="1"/>
      <c r="ELD244" s="1"/>
      <c r="ELE244" s="1"/>
      <c r="ELF244" s="1"/>
      <c r="ELG244" s="1"/>
      <c r="ELH244" s="1"/>
      <c r="ELI244" s="1"/>
      <c r="ELJ244" s="1"/>
      <c r="ELK244" s="1"/>
      <c r="ELL244" s="1"/>
      <c r="ELM244" s="1"/>
      <c r="ELN244" s="1"/>
      <c r="ELO244" s="1"/>
      <c r="ELP244" s="1"/>
      <c r="ELQ244" s="1"/>
      <c r="ELR244" s="1"/>
      <c r="ELS244" s="1"/>
      <c r="ELT244" s="1"/>
      <c r="ELU244" s="1"/>
      <c r="ELV244" s="1"/>
      <c r="ELW244" s="1"/>
      <c r="ELX244" s="1"/>
      <c r="ELY244" s="1"/>
      <c r="ELZ244" s="1"/>
      <c r="EMA244" s="1"/>
      <c r="EMB244" s="1"/>
      <c r="EMC244" s="1"/>
      <c r="EMD244" s="1"/>
      <c r="EME244" s="1"/>
      <c r="EMF244" s="1"/>
      <c r="EMG244" s="1"/>
      <c r="EMH244" s="1"/>
      <c r="EMI244" s="1"/>
      <c r="EMJ244" s="1"/>
      <c r="EMK244" s="1"/>
      <c r="EML244" s="1"/>
      <c r="EMM244" s="1"/>
      <c r="EMN244" s="1"/>
      <c r="EMO244" s="1"/>
      <c r="EMP244" s="1"/>
      <c r="EMQ244" s="1"/>
      <c r="EMR244" s="1"/>
      <c r="EMS244" s="1"/>
      <c r="EMT244" s="1"/>
      <c r="EMU244" s="1"/>
      <c r="EMV244" s="1"/>
      <c r="EMW244" s="1"/>
      <c r="EMX244" s="1"/>
      <c r="EMY244" s="1"/>
      <c r="EMZ244" s="1"/>
      <c r="ENA244" s="1"/>
      <c r="ENB244" s="1"/>
      <c r="ENC244" s="1"/>
      <c r="END244" s="1"/>
      <c r="ENE244" s="1"/>
      <c r="ENF244" s="1"/>
      <c r="ENG244" s="1"/>
      <c r="ENH244" s="1"/>
      <c r="ENI244" s="1"/>
      <c r="ENJ244" s="1"/>
      <c r="ENK244" s="1"/>
      <c r="ENL244" s="1"/>
      <c r="ENM244" s="1"/>
      <c r="ENN244" s="1"/>
      <c r="ENO244" s="1"/>
      <c r="ENP244" s="1"/>
      <c r="ENQ244" s="1"/>
      <c r="ENR244" s="1"/>
      <c r="ENS244" s="1"/>
      <c r="ENT244" s="1"/>
      <c r="ENU244" s="1"/>
      <c r="ENV244" s="1"/>
      <c r="ENW244" s="1"/>
      <c r="ENX244" s="1"/>
      <c r="ENY244" s="1"/>
      <c r="ENZ244" s="1"/>
      <c r="EOA244" s="1"/>
      <c r="EOB244" s="1"/>
      <c r="EOC244" s="1"/>
      <c r="EOD244" s="1"/>
      <c r="EOE244" s="1"/>
      <c r="EOF244" s="1"/>
      <c r="EOG244" s="1"/>
      <c r="EOH244" s="1"/>
      <c r="EOI244" s="1"/>
      <c r="EOJ244" s="1"/>
      <c r="EOK244" s="1"/>
      <c r="EOL244" s="1"/>
      <c r="EOM244" s="1"/>
      <c r="EON244" s="1"/>
      <c r="EOO244" s="1"/>
      <c r="EOP244" s="1"/>
      <c r="EOQ244" s="1"/>
      <c r="EOR244" s="1"/>
      <c r="EOS244" s="1"/>
      <c r="EOT244" s="1"/>
      <c r="EOU244" s="1"/>
      <c r="EOV244" s="1"/>
      <c r="EOW244" s="1"/>
      <c r="EOX244" s="1"/>
      <c r="EOY244" s="1"/>
      <c r="EOZ244" s="1"/>
      <c r="EPA244" s="1"/>
      <c r="EPB244" s="1"/>
      <c r="EPC244" s="1"/>
      <c r="EPD244" s="1"/>
      <c r="EPE244" s="1"/>
      <c r="EPF244" s="1"/>
      <c r="EPG244" s="1"/>
      <c r="EPH244" s="1"/>
      <c r="EPI244" s="1"/>
      <c r="EPJ244" s="1"/>
      <c r="EPK244" s="1"/>
      <c r="EPL244" s="1"/>
      <c r="EPM244" s="1"/>
      <c r="EPN244" s="1"/>
      <c r="EPO244" s="1"/>
      <c r="EPP244" s="1"/>
      <c r="EPQ244" s="1"/>
      <c r="EPR244" s="1"/>
      <c r="EPS244" s="1"/>
      <c r="EPT244" s="1"/>
      <c r="EPU244" s="1"/>
      <c r="EPV244" s="1"/>
      <c r="EPW244" s="1"/>
      <c r="EPX244" s="1"/>
      <c r="EPY244" s="1"/>
      <c r="EPZ244" s="1"/>
      <c r="EQA244" s="1"/>
      <c r="EQB244" s="1"/>
      <c r="EQC244" s="1"/>
      <c r="EQD244" s="1"/>
      <c r="EQE244" s="1"/>
      <c r="EQF244" s="1"/>
      <c r="EQG244" s="1"/>
      <c r="EQH244" s="1"/>
      <c r="EQI244" s="1"/>
      <c r="EQJ244" s="1"/>
      <c r="EQK244" s="1"/>
      <c r="EQL244" s="1"/>
      <c r="EQM244" s="1"/>
      <c r="EQN244" s="1"/>
      <c r="EQO244" s="1"/>
      <c r="EQP244" s="1"/>
      <c r="EQQ244" s="1"/>
      <c r="EQR244" s="1"/>
      <c r="EQS244" s="1"/>
      <c r="EQT244" s="1"/>
      <c r="EQU244" s="1"/>
      <c r="EQV244" s="1"/>
      <c r="EQW244" s="1"/>
      <c r="EQX244" s="1"/>
      <c r="EQY244" s="1"/>
      <c r="EQZ244" s="1"/>
      <c r="ERA244" s="1"/>
      <c r="ERB244" s="1"/>
      <c r="ERC244" s="1"/>
      <c r="ERD244" s="1"/>
      <c r="ERE244" s="1"/>
      <c r="ERF244" s="1"/>
      <c r="ERG244" s="1"/>
      <c r="ERH244" s="1"/>
      <c r="ERI244" s="1"/>
      <c r="ERJ244" s="1"/>
      <c r="ERK244" s="1"/>
      <c r="ERL244" s="1"/>
      <c r="ERM244" s="1"/>
      <c r="ERN244" s="1"/>
      <c r="ERO244" s="1"/>
      <c r="ERP244" s="1"/>
      <c r="ERQ244" s="1"/>
      <c r="ERR244" s="1"/>
      <c r="ERS244" s="1"/>
      <c r="ERT244" s="1"/>
      <c r="ERU244" s="1"/>
      <c r="ERV244" s="1"/>
      <c r="ERW244" s="1"/>
      <c r="ERX244" s="1"/>
      <c r="ERY244" s="1"/>
      <c r="ERZ244" s="1"/>
      <c r="ESA244" s="1"/>
      <c r="ESB244" s="1"/>
      <c r="ESC244" s="1"/>
      <c r="ESD244" s="1"/>
      <c r="ESE244" s="1"/>
      <c r="ESF244" s="1"/>
      <c r="ESG244" s="1"/>
      <c r="ESH244" s="1"/>
      <c r="ESI244" s="1"/>
      <c r="ESJ244" s="1"/>
      <c r="ESK244" s="1"/>
      <c r="ESL244" s="1"/>
      <c r="ESM244" s="1"/>
      <c r="ESN244" s="1"/>
      <c r="ESO244" s="1"/>
      <c r="ESP244" s="1"/>
      <c r="ESQ244" s="1"/>
      <c r="ESR244" s="1"/>
      <c r="ESS244" s="1"/>
      <c r="EST244" s="1"/>
      <c r="ESU244" s="1"/>
      <c r="ESV244" s="1"/>
      <c r="ESW244" s="1"/>
      <c r="ESX244" s="1"/>
      <c r="ESY244" s="1"/>
      <c r="ESZ244" s="1"/>
      <c r="ETA244" s="1"/>
      <c r="ETB244" s="1"/>
      <c r="ETC244" s="1"/>
      <c r="ETD244" s="1"/>
      <c r="ETE244" s="1"/>
      <c r="ETF244" s="1"/>
      <c r="ETG244" s="1"/>
      <c r="ETH244" s="1"/>
      <c r="ETI244" s="1"/>
      <c r="ETJ244" s="1"/>
      <c r="ETK244" s="1"/>
      <c r="ETL244" s="1"/>
      <c r="ETM244" s="1"/>
      <c r="ETN244" s="1"/>
      <c r="ETO244" s="1"/>
      <c r="ETP244" s="1"/>
      <c r="ETQ244" s="1"/>
      <c r="ETR244" s="1"/>
      <c r="ETS244" s="1"/>
      <c r="ETT244" s="1"/>
      <c r="ETU244" s="1"/>
      <c r="ETV244" s="1"/>
      <c r="ETW244" s="1"/>
      <c r="ETX244" s="1"/>
      <c r="ETY244" s="1"/>
      <c r="ETZ244" s="1"/>
      <c r="EUA244" s="1"/>
      <c r="EUB244" s="1"/>
      <c r="EUC244" s="1"/>
      <c r="EUD244" s="1"/>
      <c r="EUE244" s="1"/>
      <c r="EUF244" s="1"/>
      <c r="EUG244" s="1"/>
      <c r="EUH244" s="1"/>
      <c r="EUI244" s="1"/>
      <c r="EUJ244" s="1"/>
      <c r="EUK244" s="1"/>
      <c r="EUL244" s="1"/>
      <c r="EUM244" s="1"/>
      <c r="EUN244" s="1"/>
      <c r="EUO244" s="1"/>
      <c r="EUP244" s="1"/>
      <c r="EUQ244" s="1"/>
      <c r="EUR244" s="1"/>
      <c r="EUS244" s="1"/>
      <c r="EUT244" s="1"/>
      <c r="EUU244" s="1"/>
      <c r="EUV244" s="1"/>
      <c r="EUW244" s="1"/>
      <c r="EUX244" s="1"/>
      <c r="EUY244" s="1"/>
      <c r="EUZ244" s="1"/>
      <c r="EVA244" s="1"/>
      <c r="EVB244" s="1"/>
      <c r="EVC244" s="1"/>
      <c r="EVD244" s="1"/>
      <c r="EVE244" s="1"/>
      <c r="EVF244" s="1"/>
      <c r="EVG244" s="1"/>
      <c r="EVH244" s="1"/>
      <c r="EVI244" s="1"/>
      <c r="EVJ244" s="1"/>
      <c r="EVK244" s="1"/>
      <c r="EVL244" s="1"/>
      <c r="EVM244" s="1"/>
      <c r="EVN244" s="1"/>
      <c r="EVO244" s="1"/>
      <c r="EVP244" s="1"/>
      <c r="EVQ244" s="1"/>
      <c r="EVR244" s="1"/>
      <c r="EVS244" s="1"/>
      <c r="EVT244" s="1"/>
      <c r="EVU244" s="1"/>
      <c r="EVV244" s="1"/>
      <c r="EVW244" s="1"/>
      <c r="EVX244" s="1"/>
      <c r="EVY244" s="1"/>
      <c r="EVZ244" s="1"/>
      <c r="EWA244" s="1"/>
      <c r="EWB244" s="1"/>
      <c r="EWC244" s="1"/>
      <c r="EWD244" s="1"/>
      <c r="EWE244" s="1"/>
      <c r="EWF244" s="1"/>
      <c r="EWG244" s="1"/>
      <c r="EWH244" s="1"/>
      <c r="EWI244" s="1"/>
      <c r="EWJ244" s="1"/>
      <c r="EWK244" s="1"/>
      <c r="EWL244" s="1"/>
      <c r="EWM244" s="1"/>
      <c r="EWN244" s="1"/>
      <c r="EWO244" s="1"/>
      <c r="EWP244" s="1"/>
      <c r="EWQ244" s="1"/>
      <c r="EWR244" s="1"/>
      <c r="EWS244" s="1"/>
      <c r="EWT244" s="1"/>
      <c r="EWU244" s="1"/>
      <c r="EWV244" s="1"/>
      <c r="EWW244" s="1"/>
      <c r="EWX244" s="1"/>
      <c r="EWY244" s="1"/>
      <c r="EWZ244" s="1"/>
      <c r="EXA244" s="1"/>
      <c r="EXB244" s="1"/>
      <c r="EXC244" s="1"/>
      <c r="EXD244" s="1"/>
      <c r="EXE244" s="1"/>
      <c r="EXF244" s="1"/>
      <c r="EXG244" s="1"/>
      <c r="EXH244" s="1"/>
      <c r="EXI244" s="1"/>
      <c r="EXJ244" s="1"/>
      <c r="EXK244" s="1"/>
      <c r="EXL244" s="1"/>
      <c r="EXM244" s="1"/>
      <c r="EXN244" s="1"/>
      <c r="EXO244" s="1"/>
      <c r="EXP244" s="1"/>
      <c r="EXQ244" s="1"/>
      <c r="EXR244" s="1"/>
      <c r="EXS244" s="1"/>
      <c r="EXT244" s="1"/>
      <c r="EXU244" s="1"/>
      <c r="EXV244" s="1"/>
      <c r="EXW244" s="1"/>
      <c r="EXX244" s="1"/>
      <c r="EXY244" s="1"/>
      <c r="EXZ244" s="1"/>
      <c r="EYA244" s="1"/>
      <c r="EYB244" s="1"/>
      <c r="EYC244" s="1"/>
      <c r="EYD244" s="1"/>
      <c r="EYE244" s="1"/>
      <c r="EYF244" s="1"/>
      <c r="EYG244" s="1"/>
      <c r="EYH244" s="1"/>
      <c r="EYI244" s="1"/>
      <c r="EYJ244" s="1"/>
      <c r="EYK244" s="1"/>
      <c r="EYL244" s="1"/>
      <c r="EYM244" s="1"/>
      <c r="EYN244" s="1"/>
      <c r="EYO244" s="1"/>
      <c r="EYP244" s="1"/>
      <c r="EYQ244" s="1"/>
      <c r="EYR244" s="1"/>
      <c r="EYS244" s="1"/>
      <c r="EYT244" s="1"/>
      <c r="EYU244" s="1"/>
      <c r="EYV244" s="1"/>
      <c r="EYW244" s="1"/>
      <c r="EYX244" s="1"/>
      <c r="EYY244" s="1"/>
      <c r="EYZ244" s="1"/>
      <c r="EZA244" s="1"/>
      <c r="EZB244" s="1"/>
      <c r="EZC244" s="1"/>
      <c r="EZD244" s="1"/>
      <c r="EZE244" s="1"/>
      <c r="EZF244" s="1"/>
      <c r="EZG244" s="1"/>
      <c r="EZH244" s="1"/>
      <c r="EZI244" s="1"/>
      <c r="EZJ244" s="1"/>
      <c r="EZK244" s="1"/>
      <c r="EZL244" s="1"/>
      <c r="EZM244" s="1"/>
      <c r="EZN244" s="1"/>
      <c r="EZO244" s="1"/>
      <c r="EZP244" s="1"/>
      <c r="EZQ244" s="1"/>
      <c r="EZR244" s="1"/>
      <c r="EZS244" s="1"/>
      <c r="EZT244" s="1"/>
      <c r="EZU244" s="1"/>
      <c r="EZV244" s="1"/>
      <c r="EZW244" s="1"/>
      <c r="EZX244" s="1"/>
      <c r="EZY244" s="1"/>
      <c r="EZZ244" s="1"/>
      <c r="FAA244" s="1"/>
      <c r="FAB244" s="1"/>
      <c r="FAC244" s="1"/>
      <c r="FAD244" s="1"/>
      <c r="FAE244" s="1"/>
      <c r="FAF244" s="1"/>
      <c r="FAG244" s="1"/>
      <c r="FAH244" s="1"/>
      <c r="FAI244" s="1"/>
      <c r="FAJ244" s="1"/>
      <c r="FAK244" s="1"/>
      <c r="FAL244" s="1"/>
      <c r="FAM244" s="1"/>
      <c r="FAN244" s="1"/>
      <c r="FAO244" s="1"/>
      <c r="FAP244" s="1"/>
      <c r="FAQ244" s="1"/>
      <c r="FAR244" s="1"/>
      <c r="FAS244" s="1"/>
      <c r="FAT244" s="1"/>
      <c r="FAU244" s="1"/>
      <c r="FAV244" s="1"/>
      <c r="FAW244" s="1"/>
      <c r="FAX244" s="1"/>
      <c r="FAY244" s="1"/>
      <c r="FAZ244" s="1"/>
      <c r="FBA244" s="1"/>
      <c r="FBB244" s="1"/>
      <c r="FBC244" s="1"/>
      <c r="FBD244" s="1"/>
      <c r="FBE244" s="1"/>
      <c r="FBF244" s="1"/>
      <c r="FBG244" s="1"/>
      <c r="FBH244" s="1"/>
      <c r="FBI244" s="1"/>
      <c r="FBJ244" s="1"/>
      <c r="FBK244" s="1"/>
      <c r="FBL244" s="1"/>
      <c r="FBM244" s="1"/>
      <c r="FBN244" s="1"/>
      <c r="FBO244" s="1"/>
      <c r="FBP244" s="1"/>
      <c r="FBQ244" s="1"/>
      <c r="FBR244" s="1"/>
      <c r="FBS244" s="1"/>
      <c r="FBT244" s="1"/>
      <c r="FBU244" s="1"/>
      <c r="FBV244" s="1"/>
      <c r="FBW244" s="1"/>
      <c r="FBX244" s="1"/>
      <c r="FBY244" s="1"/>
      <c r="FBZ244" s="1"/>
      <c r="FCA244" s="1"/>
      <c r="FCB244" s="1"/>
      <c r="FCC244" s="1"/>
      <c r="FCD244" s="1"/>
      <c r="FCE244" s="1"/>
      <c r="FCF244" s="1"/>
      <c r="FCG244" s="1"/>
      <c r="FCH244" s="1"/>
      <c r="FCI244" s="1"/>
      <c r="FCJ244" s="1"/>
      <c r="FCK244" s="1"/>
      <c r="FCL244" s="1"/>
      <c r="FCM244" s="1"/>
      <c r="FCN244" s="1"/>
      <c r="FCO244" s="1"/>
      <c r="FCP244" s="1"/>
      <c r="FCQ244" s="1"/>
      <c r="FCR244" s="1"/>
      <c r="FCS244" s="1"/>
      <c r="FCT244" s="1"/>
      <c r="FCU244" s="1"/>
      <c r="FCV244" s="1"/>
      <c r="FCW244" s="1"/>
      <c r="FCX244" s="1"/>
      <c r="FCY244" s="1"/>
      <c r="FCZ244" s="1"/>
      <c r="FDA244" s="1"/>
      <c r="FDB244" s="1"/>
      <c r="FDC244" s="1"/>
      <c r="FDD244" s="1"/>
      <c r="FDE244" s="1"/>
      <c r="FDF244" s="1"/>
      <c r="FDG244" s="1"/>
      <c r="FDH244" s="1"/>
      <c r="FDI244" s="1"/>
      <c r="FDJ244" s="1"/>
      <c r="FDK244" s="1"/>
      <c r="FDL244" s="1"/>
      <c r="FDM244" s="1"/>
      <c r="FDN244" s="1"/>
      <c r="FDO244" s="1"/>
      <c r="FDP244" s="1"/>
      <c r="FDQ244" s="1"/>
      <c r="FDR244" s="1"/>
      <c r="FDS244" s="1"/>
      <c r="FDT244" s="1"/>
      <c r="FDU244" s="1"/>
      <c r="FDV244" s="1"/>
      <c r="FDW244" s="1"/>
      <c r="FDX244" s="1"/>
      <c r="FDY244" s="1"/>
      <c r="FDZ244" s="1"/>
      <c r="FEA244" s="1"/>
      <c r="FEB244" s="1"/>
      <c r="FEC244" s="1"/>
      <c r="FED244" s="1"/>
      <c r="FEE244" s="1"/>
      <c r="FEF244" s="1"/>
      <c r="FEG244" s="1"/>
      <c r="FEH244" s="1"/>
      <c r="FEI244" s="1"/>
      <c r="FEJ244" s="1"/>
      <c r="FEK244" s="1"/>
      <c r="FEL244" s="1"/>
      <c r="FEM244" s="1"/>
      <c r="FEN244" s="1"/>
      <c r="FEO244" s="1"/>
      <c r="FEP244" s="1"/>
      <c r="FEQ244" s="1"/>
      <c r="FER244" s="1"/>
      <c r="FES244" s="1"/>
      <c r="FET244" s="1"/>
      <c r="FEU244" s="1"/>
      <c r="FEV244" s="1"/>
      <c r="FEW244" s="1"/>
      <c r="FEX244" s="1"/>
      <c r="FEY244" s="1"/>
      <c r="FEZ244" s="1"/>
      <c r="FFA244" s="1"/>
      <c r="FFB244" s="1"/>
      <c r="FFC244" s="1"/>
      <c r="FFD244" s="1"/>
      <c r="FFE244" s="1"/>
      <c r="FFF244" s="1"/>
      <c r="FFG244" s="1"/>
      <c r="FFH244" s="1"/>
      <c r="FFI244" s="1"/>
      <c r="FFJ244" s="1"/>
      <c r="FFK244" s="1"/>
      <c r="FFL244" s="1"/>
      <c r="FFM244" s="1"/>
      <c r="FFN244" s="1"/>
      <c r="FFO244" s="1"/>
      <c r="FFP244" s="1"/>
      <c r="FFQ244" s="1"/>
      <c r="FFR244" s="1"/>
      <c r="FFS244" s="1"/>
      <c r="FFT244" s="1"/>
      <c r="FFU244" s="1"/>
      <c r="FFV244" s="1"/>
      <c r="FFW244" s="1"/>
      <c r="FFX244" s="1"/>
      <c r="FFY244" s="1"/>
      <c r="FFZ244" s="1"/>
      <c r="FGA244" s="1"/>
      <c r="FGB244" s="1"/>
      <c r="FGC244" s="1"/>
      <c r="FGD244" s="1"/>
      <c r="FGE244" s="1"/>
      <c r="FGF244" s="1"/>
      <c r="FGG244" s="1"/>
      <c r="FGH244" s="1"/>
      <c r="FGI244" s="1"/>
      <c r="FGJ244" s="1"/>
      <c r="FGK244" s="1"/>
      <c r="FGL244" s="1"/>
      <c r="FGM244" s="1"/>
      <c r="FGN244" s="1"/>
      <c r="FGO244" s="1"/>
      <c r="FGP244" s="1"/>
      <c r="FGQ244" s="1"/>
      <c r="FGR244" s="1"/>
      <c r="FGS244" s="1"/>
      <c r="FGT244" s="1"/>
      <c r="FGU244" s="1"/>
      <c r="FGV244" s="1"/>
      <c r="FGW244" s="1"/>
      <c r="FGX244" s="1"/>
      <c r="FGY244" s="1"/>
      <c r="FGZ244" s="1"/>
      <c r="FHA244" s="1"/>
      <c r="FHB244" s="1"/>
      <c r="FHC244" s="1"/>
      <c r="FHD244" s="1"/>
      <c r="FHE244" s="1"/>
      <c r="FHF244" s="1"/>
      <c r="FHG244" s="1"/>
      <c r="FHH244" s="1"/>
      <c r="FHI244" s="1"/>
      <c r="FHJ244" s="1"/>
      <c r="FHK244" s="1"/>
      <c r="FHL244" s="1"/>
      <c r="FHM244" s="1"/>
      <c r="FHN244" s="1"/>
      <c r="FHO244" s="1"/>
      <c r="FHP244" s="1"/>
      <c r="FHQ244" s="1"/>
      <c r="FHR244" s="1"/>
      <c r="FHS244" s="1"/>
      <c r="FHT244" s="1"/>
      <c r="FHU244" s="1"/>
      <c r="FHV244" s="1"/>
      <c r="FHW244" s="1"/>
      <c r="FHX244" s="1"/>
      <c r="FHY244" s="1"/>
      <c r="FHZ244" s="1"/>
      <c r="FIA244" s="1"/>
      <c r="FIB244" s="1"/>
      <c r="FIC244" s="1"/>
      <c r="FID244" s="1"/>
      <c r="FIE244" s="1"/>
      <c r="FIF244" s="1"/>
      <c r="FIG244" s="1"/>
      <c r="FIH244" s="1"/>
      <c r="FII244" s="1"/>
      <c r="FIJ244" s="1"/>
      <c r="FIK244" s="1"/>
      <c r="FIL244" s="1"/>
      <c r="FIM244" s="1"/>
      <c r="FIN244" s="1"/>
      <c r="FIO244" s="1"/>
      <c r="FIP244" s="1"/>
      <c r="FIQ244" s="1"/>
      <c r="FIR244" s="1"/>
      <c r="FIS244" s="1"/>
      <c r="FIT244" s="1"/>
      <c r="FIU244" s="1"/>
      <c r="FIV244" s="1"/>
      <c r="FIW244" s="1"/>
      <c r="FIX244" s="1"/>
      <c r="FIY244" s="1"/>
      <c r="FIZ244" s="1"/>
      <c r="FJA244" s="1"/>
      <c r="FJB244" s="1"/>
      <c r="FJC244" s="1"/>
      <c r="FJD244" s="1"/>
      <c r="FJE244" s="1"/>
      <c r="FJF244" s="1"/>
      <c r="FJG244" s="1"/>
      <c r="FJH244" s="1"/>
      <c r="FJI244" s="1"/>
      <c r="FJJ244" s="1"/>
      <c r="FJK244" s="1"/>
      <c r="FJL244" s="1"/>
      <c r="FJM244" s="1"/>
      <c r="FJN244" s="1"/>
      <c r="FJO244" s="1"/>
      <c r="FJP244" s="1"/>
      <c r="FJQ244" s="1"/>
      <c r="FJR244" s="1"/>
      <c r="FJS244" s="1"/>
      <c r="FJT244" s="1"/>
      <c r="FJU244" s="1"/>
      <c r="FJV244" s="1"/>
      <c r="FJW244" s="1"/>
      <c r="FJX244" s="1"/>
      <c r="FJY244" s="1"/>
      <c r="FJZ244" s="1"/>
      <c r="FKA244" s="1"/>
      <c r="FKB244" s="1"/>
      <c r="FKC244" s="1"/>
      <c r="FKD244" s="1"/>
      <c r="FKE244" s="1"/>
      <c r="FKF244" s="1"/>
      <c r="FKG244" s="1"/>
      <c r="FKH244" s="1"/>
      <c r="FKI244" s="1"/>
      <c r="FKJ244" s="1"/>
      <c r="FKK244" s="1"/>
      <c r="FKL244" s="1"/>
      <c r="FKM244" s="1"/>
      <c r="FKN244" s="1"/>
      <c r="FKO244" s="1"/>
      <c r="FKP244" s="1"/>
      <c r="FKQ244" s="1"/>
      <c r="FKR244" s="1"/>
      <c r="FKS244" s="1"/>
      <c r="FKT244" s="1"/>
      <c r="FKU244" s="1"/>
      <c r="FKV244" s="1"/>
      <c r="FKW244" s="1"/>
      <c r="FKX244" s="1"/>
      <c r="FKY244" s="1"/>
      <c r="FKZ244" s="1"/>
      <c r="FLA244" s="1"/>
      <c r="FLB244" s="1"/>
      <c r="FLC244" s="1"/>
      <c r="FLD244" s="1"/>
      <c r="FLE244" s="1"/>
      <c r="FLF244" s="1"/>
      <c r="FLG244" s="1"/>
      <c r="FLH244" s="1"/>
      <c r="FLI244" s="1"/>
      <c r="FLJ244" s="1"/>
      <c r="FLK244" s="1"/>
      <c r="FLL244" s="1"/>
      <c r="FLM244" s="1"/>
      <c r="FLN244" s="1"/>
      <c r="FLO244" s="1"/>
      <c r="FLP244" s="1"/>
      <c r="FLQ244" s="1"/>
      <c r="FLR244" s="1"/>
      <c r="FLS244" s="1"/>
      <c r="FLT244" s="1"/>
      <c r="FLU244" s="1"/>
      <c r="FLV244" s="1"/>
      <c r="FLW244" s="1"/>
      <c r="FLX244" s="1"/>
      <c r="FLY244" s="1"/>
      <c r="FLZ244" s="1"/>
      <c r="FMA244" s="1"/>
      <c r="FMB244" s="1"/>
      <c r="FMC244" s="1"/>
      <c r="FMD244" s="1"/>
      <c r="FME244" s="1"/>
      <c r="FMF244" s="1"/>
      <c r="FMG244" s="1"/>
      <c r="FMH244" s="1"/>
      <c r="FMI244" s="1"/>
      <c r="FMJ244" s="1"/>
      <c r="FMK244" s="1"/>
      <c r="FML244" s="1"/>
      <c r="FMM244" s="1"/>
      <c r="FMN244" s="1"/>
      <c r="FMO244" s="1"/>
      <c r="FMP244" s="1"/>
      <c r="FMQ244" s="1"/>
      <c r="FMR244" s="1"/>
      <c r="FMS244" s="1"/>
      <c r="FMT244" s="1"/>
      <c r="FMU244" s="1"/>
      <c r="FMV244" s="1"/>
      <c r="FMW244" s="1"/>
      <c r="FMX244" s="1"/>
      <c r="FMY244" s="1"/>
      <c r="FMZ244" s="1"/>
      <c r="FNA244" s="1"/>
      <c r="FNB244" s="1"/>
      <c r="FNC244" s="1"/>
      <c r="FND244" s="1"/>
      <c r="FNE244" s="1"/>
      <c r="FNF244" s="1"/>
      <c r="FNG244" s="1"/>
      <c r="FNH244" s="1"/>
      <c r="FNI244" s="1"/>
      <c r="FNJ244" s="1"/>
      <c r="FNK244" s="1"/>
      <c r="FNL244" s="1"/>
      <c r="FNM244" s="1"/>
      <c r="FNN244" s="1"/>
      <c r="FNO244" s="1"/>
      <c r="FNP244" s="1"/>
      <c r="FNQ244" s="1"/>
      <c r="FNR244" s="1"/>
      <c r="FNS244" s="1"/>
      <c r="FNT244" s="1"/>
      <c r="FNU244" s="1"/>
      <c r="FNV244" s="1"/>
      <c r="FNW244" s="1"/>
      <c r="FNX244" s="1"/>
      <c r="FNY244" s="1"/>
      <c r="FNZ244" s="1"/>
      <c r="FOA244" s="1"/>
      <c r="FOB244" s="1"/>
      <c r="FOC244" s="1"/>
      <c r="FOD244" s="1"/>
      <c r="FOE244" s="1"/>
      <c r="FOF244" s="1"/>
      <c r="FOG244" s="1"/>
      <c r="FOH244" s="1"/>
      <c r="FOI244" s="1"/>
      <c r="FOJ244" s="1"/>
      <c r="FOK244" s="1"/>
      <c r="FOL244" s="1"/>
      <c r="FOM244" s="1"/>
      <c r="FON244" s="1"/>
      <c r="FOO244" s="1"/>
      <c r="FOP244" s="1"/>
      <c r="FOQ244" s="1"/>
      <c r="FOR244" s="1"/>
      <c r="FOS244" s="1"/>
      <c r="FOT244" s="1"/>
      <c r="FOU244" s="1"/>
      <c r="FOV244" s="1"/>
      <c r="FOW244" s="1"/>
      <c r="FOX244" s="1"/>
      <c r="FOY244" s="1"/>
      <c r="FOZ244" s="1"/>
      <c r="FPA244" s="1"/>
      <c r="FPB244" s="1"/>
      <c r="FPC244" s="1"/>
      <c r="FPD244" s="1"/>
      <c r="FPE244" s="1"/>
      <c r="FPF244" s="1"/>
      <c r="FPG244" s="1"/>
      <c r="FPH244" s="1"/>
      <c r="FPI244" s="1"/>
      <c r="FPJ244" s="1"/>
      <c r="FPK244" s="1"/>
      <c r="FPL244" s="1"/>
      <c r="FPM244" s="1"/>
      <c r="FPN244" s="1"/>
      <c r="FPO244" s="1"/>
      <c r="FPP244" s="1"/>
      <c r="FPQ244" s="1"/>
      <c r="FPR244" s="1"/>
      <c r="FPS244" s="1"/>
      <c r="FPT244" s="1"/>
      <c r="FPU244" s="1"/>
      <c r="FPV244" s="1"/>
      <c r="FPW244" s="1"/>
      <c r="FPX244" s="1"/>
      <c r="FPY244" s="1"/>
      <c r="FPZ244" s="1"/>
      <c r="FQA244" s="1"/>
      <c r="FQB244" s="1"/>
      <c r="FQC244" s="1"/>
      <c r="FQD244" s="1"/>
      <c r="FQE244" s="1"/>
      <c r="FQF244" s="1"/>
      <c r="FQG244" s="1"/>
      <c r="FQH244" s="1"/>
      <c r="FQI244" s="1"/>
      <c r="FQJ244" s="1"/>
      <c r="FQK244" s="1"/>
      <c r="FQL244" s="1"/>
      <c r="FQM244" s="1"/>
      <c r="FQN244" s="1"/>
      <c r="FQO244" s="1"/>
      <c r="FQP244" s="1"/>
      <c r="FQQ244" s="1"/>
      <c r="FQR244" s="1"/>
      <c r="FQS244" s="1"/>
      <c r="FQT244" s="1"/>
      <c r="FQU244" s="1"/>
      <c r="FQV244" s="1"/>
      <c r="FQW244" s="1"/>
      <c r="FQX244" s="1"/>
      <c r="FQY244" s="1"/>
      <c r="FQZ244" s="1"/>
      <c r="FRA244" s="1"/>
      <c r="FRB244" s="1"/>
      <c r="FRC244" s="1"/>
      <c r="FRD244" s="1"/>
      <c r="FRE244" s="1"/>
      <c r="FRF244" s="1"/>
      <c r="FRG244" s="1"/>
      <c r="FRH244" s="1"/>
      <c r="FRI244" s="1"/>
      <c r="FRJ244" s="1"/>
      <c r="FRK244" s="1"/>
      <c r="FRL244" s="1"/>
      <c r="FRM244" s="1"/>
      <c r="FRN244" s="1"/>
      <c r="FRO244" s="1"/>
      <c r="FRP244" s="1"/>
      <c r="FRQ244" s="1"/>
      <c r="FRR244" s="1"/>
      <c r="FRS244" s="1"/>
      <c r="FRT244" s="1"/>
      <c r="FRU244" s="1"/>
      <c r="FRV244" s="1"/>
      <c r="FRW244" s="1"/>
      <c r="FRX244" s="1"/>
      <c r="FRY244" s="1"/>
      <c r="FRZ244" s="1"/>
      <c r="FSA244" s="1"/>
      <c r="FSB244" s="1"/>
      <c r="FSC244" s="1"/>
      <c r="FSD244" s="1"/>
      <c r="FSE244" s="1"/>
      <c r="FSF244" s="1"/>
      <c r="FSG244" s="1"/>
      <c r="FSH244" s="1"/>
      <c r="FSI244" s="1"/>
      <c r="FSJ244" s="1"/>
      <c r="FSK244" s="1"/>
      <c r="FSL244" s="1"/>
      <c r="FSM244" s="1"/>
      <c r="FSN244" s="1"/>
      <c r="FSO244" s="1"/>
      <c r="FSP244" s="1"/>
      <c r="FSQ244" s="1"/>
      <c r="FSR244" s="1"/>
      <c r="FSS244" s="1"/>
      <c r="FST244" s="1"/>
      <c r="FSU244" s="1"/>
      <c r="FSV244" s="1"/>
      <c r="FSW244" s="1"/>
      <c r="FSX244" s="1"/>
      <c r="FSY244" s="1"/>
      <c r="FSZ244" s="1"/>
      <c r="FTA244" s="1"/>
      <c r="FTB244" s="1"/>
      <c r="FTC244" s="1"/>
      <c r="FTD244" s="1"/>
      <c r="FTE244" s="1"/>
      <c r="FTF244" s="1"/>
      <c r="FTG244" s="1"/>
      <c r="FTH244" s="1"/>
      <c r="FTI244" s="1"/>
      <c r="FTJ244" s="1"/>
      <c r="FTK244" s="1"/>
      <c r="FTL244" s="1"/>
      <c r="FTM244" s="1"/>
      <c r="FTN244" s="1"/>
      <c r="FTO244" s="1"/>
      <c r="FTP244" s="1"/>
      <c r="FTQ244" s="1"/>
      <c r="FTR244" s="1"/>
      <c r="FTS244" s="1"/>
      <c r="FTT244" s="1"/>
      <c r="FTU244" s="1"/>
      <c r="FTV244" s="1"/>
      <c r="FTW244" s="1"/>
      <c r="FTX244" s="1"/>
      <c r="FTY244" s="1"/>
      <c r="FTZ244" s="1"/>
      <c r="FUA244" s="1"/>
      <c r="FUB244" s="1"/>
      <c r="FUC244" s="1"/>
      <c r="FUD244" s="1"/>
      <c r="FUE244" s="1"/>
      <c r="FUF244" s="1"/>
      <c r="FUG244" s="1"/>
      <c r="FUH244" s="1"/>
      <c r="FUI244" s="1"/>
      <c r="FUJ244" s="1"/>
      <c r="FUK244" s="1"/>
      <c r="FUL244" s="1"/>
      <c r="FUM244" s="1"/>
      <c r="FUN244" s="1"/>
      <c r="FUO244" s="1"/>
      <c r="FUP244" s="1"/>
      <c r="FUQ244" s="1"/>
      <c r="FUR244" s="1"/>
      <c r="FUS244" s="1"/>
      <c r="FUT244" s="1"/>
      <c r="FUU244" s="1"/>
      <c r="FUV244" s="1"/>
      <c r="FUW244" s="1"/>
      <c r="FUX244" s="1"/>
      <c r="FUY244" s="1"/>
      <c r="FUZ244" s="1"/>
      <c r="FVA244" s="1"/>
      <c r="FVB244" s="1"/>
      <c r="FVC244" s="1"/>
      <c r="FVD244" s="1"/>
      <c r="FVE244" s="1"/>
      <c r="FVF244" s="1"/>
      <c r="FVG244" s="1"/>
      <c r="FVH244" s="1"/>
      <c r="FVI244" s="1"/>
      <c r="FVJ244" s="1"/>
      <c r="FVK244" s="1"/>
      <c r="FVL244" s="1"/>
      <c r="FVM244" s="1"/>
      <c r="FVN244" s="1"/>
      <c r="FVO244" s="1"/>
      <c r="FVP244" s="1"/>
      <c r="FVQ244" s="1"/>
      <c r="FVR244" s="1"/>
      <c r="FVS244" s="1"/>
      <c r="FVT244" s="1"/>
      <c r="FVU244" s="1"/>
      <c r="FVV244" s="1"/>
      <c r="FVW244" s="1"/>
      <c r="FVX244" s="1"/>
      <c r="FVY244" s="1"/>
      <c r="FVZ244" s="1"/>
      <c r="FWA244" s="1"/>
      <c r="FWB244" s="1"/>
      <c r="FWC244" s="1"/>
      <c r="FWD244" s="1"/>
      <c r="FWE244" s="1"/>
      <c r="FWF244" s="1"/>
      <c r="FWG244" s="1"/>
      <c r="FWH244" s="1"/>
      <c r="FWI244" s="1"/>
      <c r="FWJ244" s="1"/>
      <c r="FWK244" s="1"/>
      <c r="FWL244" s="1"/>
      <c r="FWM244" s="1"/>
      <c r="FWN244" s="1"/>
      <c r="FWO244" s="1"/>
      <c r="FWP244" s="1"/>
      <c r="FWQ244" s="1"/>
      <c r="FWR244" s="1"/>
      <c r="FWS244" s="1"/>
      <c r="FWT244" s="1"/>
      <c r="FWU244" s="1"/>
      <c r="FWV244" s="1"/>
      <c r="FWW244" s="1"/>
      <c r="FWX244" s="1"/>
      <c r="FWY244" s="1"/>
      <c r="FWZ244" s="1"/>
      <c r="FXA244" s="1"/>
      <c r="FXB244" s="1"/>
      <c r="FXC244" s="1"/>
      <c r="FXD244" s="1"/>
      <c r="FXE244" s="1"/>
      <c r="FXF244" s="1"/>
      <c r="FXG244" s="1"/>
      <c r="FXH244" s="1"/>
      <c r="FXI244" s="1"/>
      <c r="FXJ244" s="1"/>
      <c r="FXK244" s="1"/>
      <c r="FXL244" s="1"/>
      <c r="FXM244" s="1"/>
      <c r="FXN244" s="1"/>
      <c r="FXO244" s="1"/>
      <c r="FXP244" s="1"/>
      <c r="FXQ244" s="1"/>
      <c r="FXR244" s="1"/>
      <c r="FXS244" s="1"/>
      <c r="FXT244" s="1"/>
      <c r="FXU244" s="1"/>
      <c r="FXV244" s="1"/>
      <c r="FXW244" s="1"/>
      <c r="FXX244" s="1"/>
      <c r="FXY244" s="1"/>
      <c r="FXZ244" s="1"/>
      <c r="FYA244" s="1"/>
      <c r="FYB244" s="1"/>
      <c r="FYC244" s="1"/>
      <c r="FYD244" s="1"/>
      <c r="FYE244" s="1"/>
      <c r="FYF244" s="1"/>
      <c r="FYG244" s="1"/>
      <c r="FYH244" s="1"/>
      <c r="FYI244" s="1"/>
      <c r="FYJ244" s="1"/>
      <c r="FYK244" s="1"/>
      <c r="FYL244" s="1"/>
      <c r="FYM244" s="1"/>
      <c r="FYN244" s="1"/>
      <c r="FYO244" s="1"/>
      <c r="FYP244" s="1"/>
      <c r="FYQ244" s="1"/>
      <c r="FYR244" s="1"/>
      <c r="FYS244" s="1"/>
      <c r="FYT244" s="1"/>
      <c r="FYU244" s="1"/>
      <c r="FYV244" s="1"/>
      <c r="FYW244" s="1"/>
      <c r="FYX244" s="1"/>
      <c r="FYY244" s="1"/>
      <c r="FYZ244" s="1"/>
      <c r="FZA244" s="1"/>
      <c r="FZB244" s="1"/>
      <c r="FZC244" s="1"/>
      <c r="FZD244" s="1"/>
      <c r="FZE244" s="1"/>
      <c r="FZF244" s="1"/>
      <c r="FZG244" s="1"/>
      <c r="FZH244" s="1"/>
      <c r="FZI244" s="1"/>
      <c r="FZJ244" s="1"/>
      <c r="FZK244" s="1"/>
      <c r="FZL244" s="1"/>
      <c r="FZM244" s="1"/>
      <c r="FZN244" s="1"/>
      <c r="FZO244" s="1"/>
      <c r="FZP244" s="1"/>
      <c r="FZQ244" s="1"/>
      <c r="FZR244" s="1"/>
      <c r="FZS244" s="1"/>
      <c r="FZT244" s="1"/>
      <c r="FZU244" s="1"/>
      <c r="FZV244" s="1"/>
      <c r="FZW244" s="1"/>
      <c r="FZX244" s="1"/>
      <c r="FZY244" s="1"/>
      <c r="FZZ244" s="1"/>
      <c r="GAA244" s="1"/>
      <c r="GAB244" s="1"/>
      <c r="GAC244" s="1"/>
      <c r="GAD244" s="1"/>
      <c r="GAE244" s="1"/>
      <c r="GAF244" s="1"/>
      <c r="GAG244" s="1"/>
      <c r="GAH244" s="1"/>
      <c r="GAI244" s="1"/>
      <c r="GAJ244" s="1"/>
      <c r="GAK244" s="1"/>
      <c r="GAL244" s="1"/>
      <c r="GAM244" s="1"/>
      <c r="GAN244" s="1"/>
      <c r="GAO244" s="1"/>
      <c r="GAP244" s="1"/>
      <c r="GAQ244" s="1"/>
      <c r="GAR244" s="1"/>
      <c r="GAS244" s="1"/>
      <c r="GAT244" s="1"/>
      <c r="GAU244" s="1"/>
      <c r="GAV244" s="1"/>
      <c r="GAW244" s="1"/>
      <c r="GAX244" s="1"/>
      <c r="GAY244" s="1"/>
      <c r="GAZ244" s="1"/>
      <c r="GBA244" s="1"/>
      <c r="GBB244" s="1"/>
      <c r="GBC244" s="1"/>
      <c r="GBD244" s="1"/>
      <c r="GBE244" s="1"/>
      <c r="GBF244" s="1"/>
      <c r="GBG244" s="1"/>
      <c r="GBH244" s="1"/>
      <c r="GBI244" s="1"/>
      <c r="GBJ244" s="1"/>
      <c r="GBK244" s="1"/>
      <c r="GBL244" s="1"/>
      <c r="GBM244" s="1"/>
      <c r="GBN244" s="1"/>
      <c r="GBO244" s="1"/>
      <c r="GBP244" s="1"/>
      <c r="GBQ244" s="1"/>
      <c r="GBR244" s="1"/>
      <c r="GBS244" s="1"/>
      <c r="GBT244" s="1"/>
      <c r="GBU244" s="1"/>
      <c r="GBV244" s="1"/>
      <c r="GBW244" s="1"/>
      <c r="GBX244" s="1"/>
      <c r="GBY244" s="1"/>
      <c r="GBZ244" s="1"/>
      <c r="GCA244" s="1"/>
      <c r="GCB244" s="1"/>
      <c r="GCC244" s="1"/>
      <c r="GCD244" s="1"/>
      <c r="GCE244" s="1"/>
      <c r="GCF244" s="1"/>
      <c r="GCG244" s="1"/>
      <c r="GCH244" s="1"/>
      <c r="GCI244" s="1"/>
      <c r="GCJ244" s="1"/>
      <c r="GCK244" s="1"/>
      <c r="GCL244" s="1"/>
      <c r="GCM244" s="1"/>
      <c r="GCN244" s="1"/>
      <c r="GCO244" s="1"/>
      <c r="GCP244" s="1"/>
      <c r="GCQ244" s="1"/>
      <c r="GCR244" s="1"/>
      <c r="GCS244" s="1"/>
      <c r="GCT244" s="1"/>
      <c r="GCU244" s="1"/>
      <c r="GCV244" s="1"/>
      <c r="GCW244" s="1"/>
      <c r="GCX244" s="1"/>
      <c r="GCY244" s="1"/>
      <c r="GCZ244" s="1"/>
      <c r="GDA244" s="1"/>
      <c r="GDB244" s="1"/>
      <c r="GDC244" s="1"/>
      <c r="GDD244" s="1"/>
      <c r="GDE244" s="1"/>
      <c r="GDF244" s="1"/>
      <c r="GDG244" s="1"/>
      <c r="GDH244" s="1"/>
      <c r="GDI244" s="1"/>
      <c r="GDJ244" s="1"/>
      <c r="GDK244" s="1"/>
      <c r="GDL244" s="1"/>
      <c r="GDM244" s="1"/>
      <c r="GDN244" s="1"/>
      <c r="GDO244" s="1"/>
      <c r="GDP244" s="1"/>
      <c r="GDQ244" s="1"/>
      <c r="GDR244" s="1"/>
      <c r="GDS244" s="1"/>
      <c r="GDT244" s="1"/>
      <c r="GDU244" s="1"/>
      <c r="GDV244" s="1"/>
      <c r="GDW244" s="1"/>
      <c r="GDX244" s="1"/>
      <c r="GDY244" s="1"/>
      <c r="GDZ244" s="1"/>
      <c r="GEA244" s="1"/>
      <c r="GEB244" s="1"/>
      <c r="GEC244" s="1"/>
      <c r="GED244" s="1"/>
      <c r="GEE244" s="1"/>
      <c r="GEF244" s="1"/>
      <c r="GEG244" s="1"/>
      <c r="GEH244" s="1"/>
      <c r="GEI244" s="1"/>
      <c r="GEJ244" s="1"/>
      <c r="GEK244" s="1"/>
      <c r="GEL244" s="1"/>
      <c r="GEM244" s="1"/>
      <c r="GEN244" s="1"/>
      <c r="GEO244" s="1"/>
      <c r="GEP244" s="1"/>
      <c r="GEQ244" s="1"/>
      <c r="GER244" s="1"/>
      <c r="GES244" s="1"/>
      <c r="GET244" s="1"/>
      <c r="GEU244" s="1"/>
      <c r="GEV244" s="1"/>
      <c r="GEW244" s="1"/>
      <c r="GEX244" s="1"/>
      <c r="GEY244" s="1"/>
      <c r="GEZ244" s="1"/>
      <c r="GFA244" s="1"/>
      <c r="GFB244" s="1"/>
      <c r="GFC244" s="1"/>
      <c r="GFD244" s="1"/>
      <c r="GFE244" s="1"/>
      <c r="GFF244" s="1"/>
      <c r="GFG244" s="1"/>
      <c r="GFH244" s="1"/>
      <c r="GFI244" s="1"/>
      <c r="GFJ244" s="1"/>
      <c r="GFK244" s="1"/>
      <c r="GFL244" s="1"/>
      <c r="GFM244" s="1"/>
      <c r="GFN244" s="1"/>
      <c r="GFO244" s="1"/>
      <c r="GFP244" s="1"/>
      <c r="GFQ244" s="1"/>
      <c r="GFR244" s="1"/>
      <c r="GFS244" s="1"/>
      <c r="GFT244" s="1"/>
      <c r="GFU244" s="1"/>
      <c r="GFV244" s="1"/>
      <c r="GFW244" s="1"/>
      <c r="GFX244" s="1"/>
      <c r="GFY244" s="1"/>
      <c r="GFZ244" s="1"/>
      <c r="GGA244" s="1"/>
      <c r="GGB244" s="1"/>
      <c r="GGC244" s="1"/>
      <c r="GGD244" s="1"/>
      <c r="GGE244" s="1"/>
      <c r="GGF244" s="1"/>
      <c r="GGG244" s="1"/>
      <c r="GGH244" s="1"/>
      <c r="GGI244" s="1"/>
      <c r="GGJ244" s="1"/>
      <c r="GGK244" s="1"/>
      <c r="GGL244" s="1"/>
      <c r="GGM244" s="1"/>
      <c r="GGN244" s="1"/>
      <c r="GGO244" s="1"/>
      <c r="GGP244" s="1"/>
      <c r="GGQ244" s="1"/>
      <c r="GGR244" s="1"/>
      <c r="GGS244" s="1"/>
      <c r="GGT244" s="1"/>
      <c r="GGU244" s="1"/>
      <c r="GGV244" s="1"/>
      <c r="GGW244" s="1"/>
      <c r="GGX244" s="1"/>
      <c r="GGY244" s="1"/>
      <c r="GGZ244" s="1"/>
      <c r="GHA244" s="1"/>
      <c r="GHB244" s="1"/>
      <c r="GHC244" s="1"/>
      <c r="GHD244" s="1"/>
      <c r="GHE244" s="1"/>
      <c r="GHF244" s="1"/>
      <c r="GHG244" s="1"/>
      <c r="GHH244" s="1"/>
      <c r="GHI244" s="1"/>
      <c r="GHJ244" s="1"/>
      <c r="GHK244" s="1"/>
      <c r="GHL244" s="1"/>
      <c r="GHM244" s="1"/>
      <c r="GHN244" s="1"/>
      <c r="GHO244" s="1"/>
      <c r="GHP244" s="1"/>
      <c r="GHQ244" s="1"/>
      <c r="GHR244" s="1"/>
      <c r="GHS244" s="1"/>
      <c r="GHT244" s="1"/>
      <c r="GHU244" s="1"/>
      <c r="GHV244" s="1"/>
      <c r="GHW244" s="1"/>
      <c r="GHX244" s="1"/>
      <c r="GHY244" s="1"/>
      <c r="GHZ244" s="1"/>
      <c r="GIA244" s="1"/>
      <c r="GIB244" s="1"/>
      <c r="GIC244" s="1"/>
      <c r="GID244" s="1"/>
      <c r="GIE244" s="1"/>
      <c r="GIF244" s="1"/>
      <c r="GIG244" s="1"/>
      <c r="GIH244" s="1"/>
      <c r="GII244" s="1"/>
      <c r="GIJ244" s="1"/>
      <c r="GIK244" s="1"/>
      <c r="GIL244" s="1"/>
      <c r="GIM244" s="1"/>
      <c r="GIN244" s="1"/>
      <c r="GIO244" s="1"/>
      <c r="GIP244" s="1"/>
      <c r="GIQ244" s="1"/>
      <c r="GIR244" s="1"/>
      <c r="GIS244" s="1"/>
      <c r="GIT244" s="1"/>
      <c r="GIU244" s="1"/>
      <c r="GIV244" s="1"/>
      <c r="GIW244" s="1"/>
      <c r="GIX244" s="1"/>
      <c r="GIY244" s="1"/>
      <c r="GIZ244" s="1"/>
      <c r="GJA244" s="1"/>
      <c r="GJB244" s="1"/>
      <c r="GJC244" s="1"/>
      <c r="GJD244" s="1"/>
      <c r="GJE244" s="1"/>
      <c r="GJF244" s="1"/>
      <c r="GJG244" s="1"/>
      <c r="GJH244" s="1"/>
      <c r="GJI244" s="1"/>
      <c r="GJJ244" s="1"/>
      <c r="GJK244" s="1"/>
      <c r="GJL244" s="1"/>
      <c r="GJM244" s="1"/>
      <c r="GJN244" s="1"/>
      <c r="GJO244" s="1"/>
      <c r="GJP244" s="1"/>
      <c r="GJQ244" s="1"/>
      <c r="GJR244" s="1"/>
      <c r="GJS244" s="1"/>
      <c r="GJT244" s="1"/>
      <c r="GJU244" s="1"/>
      <c r="GJV244" s="1"/>
      <c r="GJW244" s="1"/>
      <c r="GJX244" s="1"/>
      <c r="GJY244" s="1"/>
      <c r="GJZ244" s="1"/>
      <c r="GKA244" s="1"/>
      <c r="GKB244" s="1"/>
      <c r="GKC244" s="1"/>
      <c r="GKD244" s="1"/>
      <c r="GKE244" s="1"/>
      <c r="GKF244" s="1"/>
      <c r="GKG244" s="1"/>
      <c r="GKH244" s="1"/>
      <c r="GKI244" s="1"/>
      <c r="GKJ244" s="1"/>
      <c r="GKK244" s="1"/>
      <c r="GKL244" s="1"/>
      <c r="GKM244" s="1"/>
      <c r="GKN244" s="1"/>
      <c r="GKO244" s="1"/>
      <c r="GKP244" s="1"/>
      <c r="GKQ244" s="1"/>
      <c r="GKR244" s="1"/>
      <c r="GKS244" s="1"/>
      <c r="GKT244" s="1"/>
      <c r="GKU244" s="1"/>
      <c r="GKV244" s="1"/>
      <c r="GKW244" s="1"/>
      <c r="GKX244" s="1"/>
      <c r="GKY244" s="1"/>
      <c r="GKZ244" s="1"/>
      <c r="GLA244" s="1"/>
      <c r="GLB244" s="1"/>
      <c r="GLC244" s="1"/>
      <c r="GLD244" s="1"/>
      <c r="GLE244" s="1"/>
      <c r="GLF244" s="1"/>
      <c r="GLG244" s="1"/>
      <c r="GLH244" s="1"/>
      <c r="GLI244" s="1"/>
      <c r="GLJ244" s="1"/>
      <c r="GLK244" s="1"/>
      <c r="GLL244" s="1"/>
      <c r="GLM244" s="1"/>
      <c r="GLN244" s="1"/>
      <c r="GLO244" s="1"/>
      <c r="GLP244" s="1"/>
      <c r="GLQ244" s="1"/>
      <c r="GLR244" s="1"/>
      <c r="GLS244" s="1"/>
      <c r="GLT244" s="1"/>
      <c r="GLU244" s="1"/>
      <c r="GLV244" s="1"/>
      <c r="GLW244" s="1"/>
      <c r="GLX244" s="1"/>
      <c r="GLY244" s="1"/>
      <c r="GLZ244" s="1"/>
      <c r="GMA244" s="1"/>
      <c r="GMB244" s="1"/>
      <c r="GMC244" s="1"/>
      <c r="GMD244" s="1"/>
      <c r="GME244" s="1"/>
      <c r="GMF244" s="1"/>
      <c r="GMG244" s="1"/>
      <c r="GMH244" s="1"/>
      <c r="GMI244" s="1"/>
      <c r="GMJ244" s="1"/>
      <c r="GMK244" s="1"/>
      <c r="GML244" s="1"/>
      <c r="GMM244" s="1"/>
      <c r="GMN244" s="1"/>
      <c r="GMO244" s="1"/>
      <c r="GMP244" s="1"/>
      <c r="GMQ244" s="1"/>
      <c r="GMR244" s="1"/>
      <c r="GMS244" s="1"/>
      <c r="GMT244" s="1"/>
      <c r="GMU244" s="1"/>
      <c r="GMV244" s="1"/>
      <c r="GMW244" s="1"/>
      <c r="GMX244" s="1"/>
      <c r="GMY244" s="1"/>
      <c r="GMZ244" s="1"/>
      <c r="GNA244" s="1"/>
      <c r="GNB244" s="1"/>
      <c r="GNC244" s="1"/>
      <c r="GND244" s="1"/>
      <c r="GNE244" s="1"/>
      <c r="GNF244" s="1"/>
      <c r="GNG244" s="1"/>
      <c r="GNH244" s="1"/>
      <c r="GNI244" s="1"/>
      <c r="GNJ244" s="1"/>
      <c r="GNK244" s="1"/>
      <c r="GNL244" s="1"/>
      <c r="GNM244" s="1"/>
      <c r="GNN244" s="1"/>
      <c r="GNO244" s="1"/>
      <c r="GNP244" s="1"/>
      <c r="GNQ244" s="1"/>
      <c r="GNR244" s="1"/>
      <c r="GNS244" s="1"/>
      <c r="GNT244" s="1"/>
      <c r="GNU244" s="1"/>
      <c r="GNV244" s="1"/>
      <c r="GNW244" s="1"/>
      <c r="GNX244" s="1"/>
      <c r="GNY244" s="1"/>
      <c r="GNZ244" s="1"/>
      <c r="GOA244" s="1"/>
      <c r="GOB244" s="1"/>
      <c r="GOC244" s="1"/>
      <c r="GOD244" s="1"/>
      <c r="GOE244" s="1"/>
      <c r="GOF244" s="1"/>
      <c r="GOG244" s="1"/>
      <c r="GOH244" s="1"/>
      <c r="GOI244" s="1"/>
      <c r="GOJ244" s="1"/>
      <c r="GOK244" s="1"/>
      <c r="GOL244" s="1"/>
      <c r="GOM244" s="1"/>
      <c r="GON244" s="1"/>
      <c r="GOO244" s="1"/>
      <c r="GOP244" s="1"/>
      <c r="GOQ244" s="1"/>
      <c r="GOR244" s="1"/>
      <c r="GOS244" s="1"/>
      <c r="GOT244" s="1"/>
      <c r="GOU244" s="1"/>
      <c r="GOV244" s="1"/>
      <c r="GOW244" s="1"/>
      <c r="GOX244" s="1"/>
      <c r="GOY244" s="1"/>
      <c r="GOZ244" s="1"/>
      <c r="GPA244" s="1"/>
      <c r="GPB244" s="1"/>
      <c r="GPC244" s="1"/>
      <c r="GPD244" s="1"/>
      <c r="GPE244" s="1"/>
      <c r="GPF244" s="1"/>
      <c r="GPG244" s="1"/>
      <c r="GPH244" s="1"/>
      <c r="GPI244" s="1"/>
      <c r="GPJ244" s="1"/>
      <c r="GPK244" s="1"/>
      <c r="GPL244" s="1"/>
      <c r="GPM244" s="1"/>
      <c r="GPN244" s="1"/>
      <c r="GPO244" s="1"/>
      <c r="GPP244" s="1"/>
      <c r="GPQ244" s="1"/>
      <c r="GPR244" s="1"/>
      <c r="GPS244" s="1"/>
      <c r="GPT244" s="1"/>
      <c r="GPU244" s="1"/>
      <c r="GPV244" s="1"/>
      <c r="GPW244" s="1"/>
      <c r="GPX244" s="1"/>
      <c r="GPY244" s="1"/>
      <c r="GPZ244" s="1"/>
      <c r="GQA244" s="1"/>
      <c r="GQB244" s="1"/>
      <c r="GQC244" s="1"/>
      <c r="GQD244" s="1"/>
      <c r="GQE244" s="1"/>
      <c r="GQF244" s="1"/>
      <c r="GQG244" s="1"/>
      <c r="GQH244" s="1"/>
      <c r="GQI244" s="1"/>
      <c r="GQJ244" s="1"/>
      <c r="GQK244" s="1"/>
      <c r="GQL244" s="1"/>
      <c r="GQM244" s="1"/>
      <c r="GQN244" s="1"/>
      <c r="GQO244" s="1"/>
      <c r="GQP244" s="1"/>
      <c r="GQQ244" s="1"/>
      <c r="GQR244" s="1"/>
      <c r="GQS244" s="1"/>
      <c r="GQT244" s="1"/>
      <c r="GQU244" s="1"/>
      <c r="GQV244" s="1"/>
      <c r="GQW244" s="1"/>
      <c r="GQX244" s="1"/>
      <c r="GQY244" s="1"/>
      <c r="GQZ244" s="1"/>
      <c r="GRA244" s="1"/>
      <c r="GRB244" s="1"/>
      <c r="GRC244" s="1"/>
      <c r="GRD244" s="1"/>
      <c r="GRE244" s="1"/>
      <c r="GRF244" s="1"/>
      <c r="GRG244" s="1"/>
      <c r="GRH244" s="1"/>
      <c r="GRI244" s="1"/>
      <c r="GRJ244" s="1"/>
      <c r="GRK244" s="1"/>
      <c r="GRL244" s="1"/>
      <c r="GRM244" s="1"/>
      <c r="GRN244" s="1"/>
      <c r="GRO244" s="1"/>
      <c r="GRP244" s="1"/>
      <c r="GRQ244" s="1"/>
      <c r="GRR244" s="1"/>
      <c r="GRS244" s="1"/>
      <c r="GRT244" s="1"/>
      <c r="GRU244" s="1"/>
      <c r="GRV244" s="1"/>
      <c r="GRW244" s="1"/>
      <c r="GRX244" s="1"/>
      <c r="GRY244" s="1"/>
      <c r="GRZ244" s="1"/>
      <c r="GSA244" s="1"/>
      <c r="GSB244" s="1"/>
      <c r="GSC244" s="1"/>
      <c r="GSD244" s="1"/>
      <c r="GSE244" s="1"/>
      <c r="GSF244" s="1"/>
      <c r="GSG244" s="1"/>
      <c r="GSH244" s="1"/>
      <c r="GSI244" s="1"/>
      <c r="GSJ244" s="1"/>
      <c r="GSK244" s="1"/>
      <c r="GSL244" s="1"/>
      <c r="GSM244" s="1"/>
      <c r="GSN244" s="1"/>
      <c r="GSO244" s="1"/>
      <c r="GSP244" s="1"/>
      <c r="GSQ244" s="1"/>
      <c r="GSR244" s="1"/>
      <c r="GSS244" s="1"/>
      <c r="GST244" s="1"/>
      <c r="GSU244" s="1"/>
      <c r="GSV244" s="1"/>
      <c r="GSW244" s="1"/>
      <c r="GSX244" s="1"/>
      <c r="GSY244" s="1"/>
      <c r="GSZ244" s="1"/>
      <c r="GTA244" s="1"/>
      <c r="GTB244" s="1"/>
      <c r="GTC244" s="1"/>
      <c r="GTD244" s="1"/>
      <c r="GTE244" s="1"/>
      <c r="GTF244" s="1"/>
      <c r="GTG244" s="1"/>
      <c r="GTH244" s="1"/>
      <c r="GTI244" s="1"/>
      <c r="GTJ244" s="1"/>
      <c r="GTK244" s="1"/>
      <c r="GTL244" s="1"/>
      <c r="GTM244" s="1"/>
      <c r="GTN244" s="1"/>
      <c r="GTO244" s="1"/>
      <c r="GTP244" s="1"/>
      <c r="GTQ244" s="1"/>
      <c r="GTR244" s="1"/>
      <c r="GTS244" s="1"/>
      <c r="GTT244" s="1"/>
      <c r="GTU244" s="1"/>
      <c r="GTV244" s="1"/>
      <c r="GTW244" s="1"/>
      <c r="GTX244" s="1"/>
      <c r="GTY244" s="1"/>
      <c r="GTZ244" s="1"/>
      <c r="GUA244" s="1"/>
      <c r="GUB244" s="1"/>
      <c r="GUC244" s="1"/>
      <c r="GUD244" s="1"/>
      <c r="GUE244" s="1"/>
      <c r="GUF244" s="1"/>
      <c r="GUG244" s="1"/>
      <c r="GUH244" s="1"/>
      <c r="GUI244" s="1"/>
      <c r="GUJ244" s="1"/>
      <c r="GUK244" s="1"/>
      <c r="GUL244" s="1"/>
      <c r="GUM244" s="1"/>
      <c r="GUN244" s="1"/>
      <c r="GUO244" s="1"/>
      <c r="GUP244" s="1"/>
      <c r="GUQ244" s="1"/>
      <c r="GUR244" s="1"/>
      <c r="GUS244" s="1"/>
      <c r="GUT244" s="1"/>
      <c r="GUU244" s="1"/>
      <c r="GUV244" s="1"/>
      <c r="GUW244" s="1"/>
      <c r="GUX244" s="1"/>
      <c r="GUY244" s="1"/>
      <c r="GUZ244" s="1"/>
      <c r="GVA244" s="1"/>
      <c r="GVB244" s="1"/>
      <c r="GVC244" s="1"/>
      <c r="GVD244" s="1"/>
      <c r="GVE244" s="1"/>
      <c r="GVF244" s="1"/>
      <c r="GVG244" s="1"/>
      <c r="GVH244" s="1"/>
      <c r="GVI244" s="1"/>
      <c r="GVJ244" s="1"/>
      <c r="GVK244" s="1"/>
      <c r="GVL244" s="1"/>
      <c r="GVM244" s="1"/>
      <c r="GVN244" s="1"/>
      <c r="GVO244" s="1"/>
      <c r="GVP244" s="1"/>
      <c r="GVQ244" s="1"/>
      <c r="GVR244" s="1"/>
      <c r="GVS244" s="1"/>
      <c r="GVT244" s="1"/>
      <c r="GVU244" s="1"/>
      <c r="GVV244" s="1"/>
      <c r="GVW244" s="1"/>
      <c r="GVX244" s="1"/>
      <c r="GVY244" s="1"/>
      <c r="GVZ244" s="1"/>
      <c r="GWA244" s="1"/>
      <c r="GWB244" s="1"/>
      <c r="GWC244" s="1"/>
      <c r="GWD244" s="1"/>
      <c r="GWE244" s="1"/>
      <c r="GWF244" s="1"/>
      <c r="GWG244" s="1"/>
      <c r="GWH244" s="1"/>
      <c r="GWI244" s="1"/>
      <c r="GWJ244" s="1"/>
      <c r="GWK244" s="1"/>
      <c r="GWL244" s="1"/>
      <c r="GWM244" s="1"/>
      <c r="GWN244" s="1"/>
      <c r="GWO244" s="1"/>
      <c r="GWP244" s="1"/>
      <c r="GWQ244" s="1"/>
      <c r="GWR244" s="1"/>
      <c r="GWS244" s="1"/>
      <c r="GWT244" s="1"/>
      <c r="GWU244" s="1"/>
      <c r="GWV244" s="1"/>
      <c r="GWW244" s="1"/>
      <c r="GWX244" s="1"/>
      <c r="GWY244" s="1"/>
      <c r="GWZ244" s="1"/>
      <c r="GXA244" s="1"/>
      <c r="GXB244" s="1"/>
      <c r="GXC244" s="1"/>
      <c r="GXD244" s="1"/>
      <c r="GXE244" s="1"/>
      <c r="GXF244" s="1"/>
      <c r="GXG244" s="1"/>
      <c r="GXH244" s="1"/>
      <c r="GXI244" s="1"/>
      <c r="GXJ244" s="1"/>
      <c r="GXK244" s="1"/>
      <c r="GXL244" s="1"/>
      <c r="GXM244" s="1"/>
      <c r="GXN244" s="1"/>
      <c r="GXO244" s="1"/>
      <c r="GXP244" s="1"/>
      <c r="GXQ244" s="1"/>
      <c r="GXR244" s="1"/>
      <c r="GXS244" s="1"/>
      <c r="GXT244" s="1"/>
      <c r="GXU244" s="1"/>
      <c r="GXV244" s="1"/>
      <c r="GXW244" s="1"/>
      <c r="GXX244" s="1"/>
      <c r="GXY244" s="1"/>
      <c r="GXZ244" s="1"/>
      <c r="GYA244" s="1"/>
      <c r="GYB244" s="1"/>
      <c r="GYC244" s="1"/>
      <c r="GYD244" s="1"/>
      <c r="GYE244" s="1"/>
      <c r="GYF244" s="1"/>
      <c r="GYG244" s="1"/>
      <c r="GYH244" s="1"/>
      <c r="GYI244" s="1"/>
      <c r="GYJ244" s="1"/>
      <c r="GYK244" s="1"/>
      <c r="GYL244" s="1"/>
      <c r="GYM244" s="1"/>
      <c r="GYN244" s="1"/>
      <c r="GYO244" s="1"/>
      <c r="GYP244" s="1"/>
      <c r="GYQ244" s="1"/>
      <c r="GYR244" s="1"/>
      <c r="GYS244" s="1"/>
      <c r="GYT244" s="1"/>
      <c r="GYU244" s="1"/>
      <c r="GYV244" s="1"/>
      <c r="GYW244" s="1"/>
      <c r="GYX244" s="1"/>
      <c r="GYY244" s="1"/>
      <c r="GYZ244" s="1"/>
      <c r="GZA244" s="1"/>
      <c r="GZB244" s="1"/>
      <c r="GZC244" s="1"/>
      <c r="GZD244" s="1"/>
      <c r="GZE244" s="1"/>
      <c r="GZF244" s="1"/>
      <c r="GZG244" s="1"/>
      <c r="GZH244" s="1"/>
      <c r="GZI244" s="1"/>
      <c r="GZJ244" s="1"/>
      <c r="GZK244" s="1"/>
      <c r="GZL244" s="1"/>
      <c r="GZM244" s="1"/>
      <c r="GZN244" s="1"/>
      <c r="GZO244" s="1"/>
      <c r="GZP244" s="1"/>
      <c r="GZQ244" s="1"/>
      <c r="GZR244" s="1"/>
      <c r="GZS244" s="1"/>
      <c r="GZT244" s="1"/>
      <c r="GZU244" s="1"/>
      <c r="GZV244" s="1"/>
      <c r="GZW244" s="1"/>
      <c r="GZX244" s="1"/>
      <c r="GZY244" s="1"/>
      <c r="GZZ244" s="1"/>
      <c r="HAA244" s="1"/>
      <c r="HAB244" s="1"/>
      <c r="HAC244" s="1"/>
      <c r="HAD244" s="1"/>
      <c r="HAE244" s="1"/>
      <c r="HAF244" s="1"/>
      <c r="HAG244" s="1"/>
      <c r="HAH244" s="1"/>
      <c r="HAI244" s="1"/>
      <c r="HAJ244" s="1"/>
      <c r="HAK244" s="1"/>
      <c r="HAL244" s="1"/>
      <c r="HAM244" s="1"/>
      <c r="HAN244" s="1"/>
      <c r="HAO244" s="1"/>
      <c r="HAP244" s="1"/>
      <c r="HAQ244" s="1"/>
      <c r="HAR244" s="1"/>
      <c r="HAS244" s="1"/>
      <c r="HAT244" s="1"/>
      <c r="HAU244" s="1"/>
      <c r="HAV244" s="1"/>
      <c r="HAW244" s="1"/>
      <c r="HAX244" s="1"/>
      <c r="HAY244" s="1"/>
      <c r="HAZ244" s="1"/>
      <c r="HBA244" s="1"/>
      <c r="HBB244" s="1"/>
      <c r="HBC244" s="1"/>
      <c r="HBD244" s="1"/>
      <c r="HBE244" s="1"/>
      <c r="HBF244" s="1"/>
      <c r="HBG244" s="1"/>
      <c r="HBH244" s="1"/>
      <c r="HBI244" s="1"/>
      <c r="HBJ244" s="1"/>
      <c r="HBK244" s="1"/>
      <c r="HBL244" s="1"/>
      <c r="HBM244" s="1"/>
      <c r="HBN244" s="1"/>
      <c r="HBO244" s="1"/>
      <c r="HBP244" s="1"/>
      <c r="HBQ244" s="1"/>
      <c r="HBR244" s="1"/>
      <c r="HBS244" s="1"/>
      <c r="HBT244" s="1"/>
      <c r="HBU244" s="1"/>
      <c r="HBV244" s="1"/>
      <c r="HBW244" s="1"/>
      <c r="HBX244" s="1"/>
      <c r="HBY244" s="1"/>
      <c r="HBZ244" s="1"/>
      <c r="HCA244" s="1"/>
      <c r="HCB244" s="1"/>
      <c r="HCC244" s="1"/>
      <c r="HCD244" s="1"/>
      <c r="HCE244" s="1"/>
      <c r="HCF244" s="1"/>
      <c r="HCG244" s="1"/>
      <c r="HCH244" s="1"/>
      <c r="HCI244" s="1"/>
      <c r="HCJ244" s="1"/>
      <c r="HCK244" s="1"/>
      <c r="HCL244" s="1"/>
      <c r="HCM244" s="1"/>
      <c r="HCN244" s="1"/>
      <c r="HCO244" s="1"/>
      <c r="HCP244" s="1"/>
      <c r="HCQ244" s="1"/>
      <c r="HCR244" s="1"/>
      <c r="HCS244" s="1"/>
      <c r="HCT244" s="1"/>
      <c r="HCU244" s="1"/>
      <c r="HCV244" s="1"/>
      <c r="HCW244" s="1"/>
      <c r="HCX244" s="1"/>
      <c r="HCY244" s="1"/>
      <c r="HCZ244" s="1"/>
      <c r="HDA244" s="1"/>
      <c r="HDB244" s="1"/>
      <c r="HDC244" s="1"/>
      <c r="HDD244" s="1"/>
      <c r="HDE244" s="1"/>
      <c r="HDF244" s="1"/>
      <c r="HDG244" s="1"/>
      <c r="HDH244" s="1"/>
      <c r="HDI244" s="1"/>
      <c r="HDJ244" s="1"/>
      <c r="HDK244" s="1"/>
      <c r="HDL244" s="1"/>
      <c r="HDM244" s="1"/>
      <c r="HDN244" s="1"/>
      <c r="HDO244" s="1"/>
      <c r="HDP244" s="1"/>
      <c r="HDQ244" s="1"/>
      <c r="HDR244" s="1"/>
      <c r="HDS244" s="1"/>
      <c r="HDT244" s="1"/>
      <c r="HDU244" s="1"/>
      <c r="HDV244" s="1"/>
      <c r="HDW244" s="1"/>
      <c r="HDX244" s="1"/>
      <c r="HDY244" s="1"/>
      <c r="HDZ244" s="1"/>
      <c r="HEA244" s="1"/>
      <c r="HEB244" s="1"/>
      <c r="HEC244" s="1"/>
      <c r="HED244" s="1"/>
      <c r="HEE244" s="1"/>
      <c r="HEF244" s="1"/>
      <c r="HEG244" s="1"/>
      <c r="HEH244" s="1"/>
      <c r="HEI244" s="1"/>
      <c r="HEJ244" s="1"/>
      <c r="HEK244" s="1"/>
      <c r="HEL244" s="1"/>
      <c r="HEM244" s="1"/>
      <c r="HEN244" s="1"/>
      <c r="HEO244" s="1"/>
      <c r="HEP244" s="1"/>
      <c r="HEQ244" s="1"/>
      <c r="HER244" s="1"/>
      <c r="HES244" s="1"/>
      <c r="HET244" s="1"/>
      <c r="HEU244" s="1"/>
      <c r="HEV244" s="1"/>
      <c r="HEW244" s="1"/>
      <c r="HEX244" s="1"/>
      <c r="HEY244" s="1"/>
      <c r="HEZ244" s="1"/>
      <c r="HFA244" s="1"/>
      <c r="HFB244" s="1"/>
      <c r="HFC244" s="1"/>
      <c r="HFD244" s="1"/>
      <c r="HFE244" s="1"/>
      <c r="HFF244" s="1"/>
      <c r="HFG244" s="1"/>
      <c r="HFH244" s="1"/>
      <c r="HFI244" s="1"/>
      <c r="HFJ244" s="1"/>
      <c r="HFK244" s="1"/>
      <c r="HFL244" s="1"/>
      <c r="HFM244" s="1"/>
      <c r="HFN244" s="1"/>
      <c r="HFO244" s="1"/>
      <c r="HFP244" s="1"/>
      <c r="HFQ244" s="1"/>
      <c r="HFR244" s="1"/>
      <c r="HFS244" s="1"/>
      <c r="HFT244" s="1"/>
      <c r="HFU244" s="1"/>
      <c r="HFV244" s="1"/>
      <c r="HFW244" s="1"/>
      <c r="HFX244" s="1"/>
      <c r="HFY244" s="1"/>
      <c r="HFZ244" s="1"/>
      <c r="HGA244" s="1"/>
      <c r="HGB244" s="1"/>
      <c r="HGC244" s="1"/>
      <c r="HGD244" s="1"/>
      <c r="HGE244" s="1"/>
      <c r="HGF244" s="1"/>
      <c r="HGG244" s="1"/>
      <c r="HGH244" s="1"/>
      <c r="HGI244" s="1"/>
      <c r="HGJ244" s="1"/>
      <c r="HGK244" s="1"/>
      <c r="HGL244" s="1"/>
      <c r="HGM244" s="1"/>
      <c r="HGN244" s="1"/>
      <c r="HGO244" s="1"/>
      <c r="HGP244" s="1"/>
      <c r="HGQ244" s="1"/>
      <c r="HGR244" s="1"/>
      <c r="HGS244" s="1"/>
      <c r="HGT244" s="1"/>
      <c r="HGU244" s="1"/>
      <c r="HGV244" s="1"/>
      <c r="HGW244" s="1"/>
      <c r="HGX244" s="1"/>
      <c r="HGY244" s="1"/>
      <c r="HGZ244" s="1"/>
      <c r="HHA244" s="1"/>
      <c r="HHB244" s="1"/>
      <c r="HHC244" s="1"/>
      <c r="HHD244" s="1"/>
      <c r="HHE244" s="1"/>
      <c r="HHF244" s="1"/>
      <c r="HHG244" s="1"/>
      <c r="HHH244" s="1"/>
      <c r="HHI244" s="1"/>
      <c r="HHJ244" s="1"/>
      <c r="HHK244" s="1"/>
      <c r="HHL244" s="1"/>
      <c r="HHM244" s="1"/>
      <c r="HHN244" s="1"/>
      <c r="HHO244" s="1"/>
      <c r="HHP244" s="1"/>
      <c r="HHQ244" s="1"/>
      <c r="HHR244" s="1"/>
      <c r="HHS244" s="1"/>
      <c r="HHT244" s="1"/>
      <c r="HHU244" s="1"/>
      <c r="HHV244" s="1"/>
      <c r="HHW244" s="1"/>
      <c r="HHX244" s="1"/>
      <c r="HHY244" s="1"/>
      <c r="HHZ244" s="1"/>
      <c r="HIA244" s="1"/>
      <c r="HIB244" s="1"/>
      <c r="HIC244" s="1"/>
      <c r="HID244" s="1"/>
      <c r="HIE244" s="1"/>
      <c r="HIF244" s="1"/>
      <c r="HIG244" s="1"/>
      <c r="HIH244" s="1"/>
      <c r="HII244" s="1"/>
      <c r="HIJ244" s="1"/>
      <c r="HIK244" s="1"/>
      <c r="HIL244" s="1"/>
      <c r="HIM244" s="1"/>
      <c r="HIN244" s="1"/>
      <c r="HIO244" s="1"/>
      <c r="HIP244" s="1"/>
      <c r="HIQ244" s="1"/>
      <c r="HIR244" s="1"/>
      <c r="HIS244" s="1"/>
      <c r="HIT244" s="1"/>
      <c r="HIU244" s="1"/>
      <c r="HIV244" s="1"/>
      <c r="HIW244" s="1"/>
      <c r="HIX244" s="1"/>
      <c r="HIY244" s="1"/>
      <c r="HIZ244" s="1"/>
      <c r="HJA244" s="1"/>
      <c r="HJB244" s="1"/>
      <c r="HJC244" s="1"/>
      <c r="HJD244" s="1"/>
      <c r="HJE244" s="1"/>
      <c r="HJF244" s="1"/>
      <c r="HJG244" s="1"/>
      <c r="HJH244" s="1"/>
      <c r="HJI244" s="1"/>
      <c r="HJJ244" s="1"/>
      <c r="HJK244" s="1"/>
      <c r="HJL244" s="1"/>
      <c r="HJM244" s="1"/>
      <c r="HJN244" s="1"/>
      <c r="HJO244" s="1"/>
      <c r="HJP244" s="1"/>
      <c r="HJQ244" s="1"/>
      <c r="HJR244" s="1"/>
      <c r="HJS244" s="1"/>
      <c r="HJT244" s="1"/>
      <c r="HJU244" s="1"/>
      <c r="HJV244" s="1"/>
      <c r="HJW244" s="1"/>
      <c r="HJX244" s="1"/>
      <c r="HJY244" s="1"/>
      <c r="HJZ244" s="1"/>
      <c r="HKA244" s="1"/>
      <c r="HKB244" s="1"/>
      <c r="HKC244" s="1"/>
      <c r="HKD244" s="1"/>
      <c r="HKE244" s="1"/>
      <c r="HKF244" s="1"/>
      <c r="HKG244" s="1"/>
      <c r="HKH244" s="1"/>
      <c r="HKI244" s="1"/>
      <c r="HKJ244" s="1"/>
      <c r="HKK244" s="1"/>
      <c r="HKL244" s="1"/>
      <c r="HKM244" s="1"/>
      <c r="HKN244" s="1"/>
      <c r="HKO244" s="1"/>
      <c r="HKP244" s="1"/>
      <c r="HKQ244" s="1"/>
      <c r="HKR244" s="1"/>
      <c r="HKS244" s="1"/>
      <c r="HKT244" s="1"/>
      <c r="HKU244" s="1"/>
      <c r="HKV244" s="1"/>
      <c r="HKW244" s="1"/>
      <c r="HKX244" s="1"/>
      <c r="HKY244" s="1"/>
      <c r="HKZ244" s="1"/>
      <c r="HLA244" s="1"/>
      <c r="HLB244" s="1"/>
      <c r="HLC244" s="1"/>
      <c r="HLD244" s="1"/>
      <c r="HLE244" s="1"/>
      <c r="HLF244" s="1"/>
      <c r="HLG244" s="1"/>
      <c r="HLH244" s="1"/>
      <c r="HLI244" s="1"/>
      <c r="HLJ244" s="1"/>
      <c r="HLK244" s="1"/>
      <c r="HLL244" s="1"/>
      <c r="HLM244" s="1"/>
      <c r="HLN244" s="1"/>
      <c r="HLO244" s="1"/>
      <c r="HLP244" s="1"/>
      <c r="HLQ244" s="1"/>
      <c r="HLR244" s="1"/>
      <c r="HLS244" s="1"/>
      <c r="HLT244" s="1"/>
      <c r="HLU244" s="1"/>
      <c r="HLV244" s="1"/>
      <c r="HLW244" s="1"/>
      <c r="HLX244" s="1"/>
      <c r="HLY244" s="1"/>
      <c r="HLZ244" s="1"/>
      <c r="HMA244" s="1"/>
      <c r="HMB244" s="1"/>
      <c r="HMC244" s="1"/>
      <c r="HMD244" s="1"/>
      <c r="HME244" s="1"/>
      <c r="HMF244" s="1"/>
      <c r="HMG244" s="1"/>
      <c r="HMH244" s="1"/>
      <c r="HMI244" s="1"/>
      <c r="HMJ244" s="1"/>
      <c r="HMK244" s="1"/>
      <c r="HML244" s="1"/>
      <c r="HMM244" s="1"/>
      <c r="HMN244" s="1"/>
      <c r="HMO244" s="1"/>
      <c r="HMP244" s="1"/>
      <c r="HMQ244" s="1"/>
      <c r="HMR244" s="1"/>
      <c r="HMS244" s="1"/>
      <c r="HMT244" s="1"/>
      <c r="HMU244" s="1"/>
      <c r="HMV244" s="1"/>
      <c r="HMW244" s="1"/>
      <c r="HMX244" s="1"/>
      <c r="HMY244" s="1"/>
      <c r="HMZ244" s="1"/>
      <c r="HNA244" s="1"/>
      <c r="HNB244" s="1"/>
      <c r="HNC244" s="1"/>
      <c r="HND244" s="1"/>
      <c r="HNE244" s="1"/>
      <c r="HNF244" s="1"/>
      <c r="HNG244" s="1"/>
      <c r="HNH244" s="1"/>
      <c r="HNI244" s="1"/>
      <c r="HNJ244" s="1"/>
      <c r="HNK244" s="1"/>
      <c r="HNL244" s="1"/>
      <c r="HNM244" s="1"/>
      <c r="HNN244" s="1"/>
      <c r="HNO244" s="1"/>
      <c r="HNP244" s="1"/>
      <c r="HNQ244" s="1"/>
      <c r="HNR244" s="1"/>
      <c r="HNS244" s="1"/>
      <c r="HNT244" s="1"/>
      <c r="HNU244" s="1"/>
      <c r="HNV244" s="1"/>
      <c r="HNW244" s="1"/>
      <c r="HNX244" s="1"/>
      <c r="HNY244" s="1"/>
      <c r="HNZ244" s="1"/>
      <c r="HOA244" s="1"/>
      <c r="HOB244" s="1"/>
      <c r="HOC244" s="1"/>
      <c r="HOD244" s="1"/>
      <c r="HOE244" s="1"/>
      <c r="HOF244" s="1"/>
      <c r="HOG244" s="1"/>
      <c r="HOH244" s="1"/>
      <c r="HOI244" s="1"/>
      <c r="HOJ244" s="1"/>
      <c r="HOK244" s="1"/>
      <c r="HOL244" s="1"/>
      <c r="HOM244" s="1"/>
      <c r="HON244" s="1"/>
      <c r="HOO244" s="1"/>
      <c r="HOP244" s="1"/>
      <c r="HOQ244" s="1"/>
      <c r="HOR244" s="1"/>
      <c r="HOS244" s="1"/>
      <c r="HOT244" s="1"/>
      <c r="HOU244" s="1"/>
      <c r="HOV244" s="1"/>
      <c r="HOW244" s="1"/>
      <c r="HOX244" s="1"/>
      <c r="HOY244" s="1"/>
      <c r="HOZ244" s="1"/>
      <c r="HPA244" s="1"/>
      <c r="HPB244" s="1"/>
      <c r="HPC244" s="1"/>
      <c r="HPD244" s="1"/>
      <c r="HPE244" s="1"/>
      <c r="HPF244" s="1"/>
      <c r="HPG244" s="1"/>
      <c r="HPH244" s="1"/>
      <c r="HPI244" s="1"/>
      <c r="HPJ244" s="1"/>
      <c r="HPK244" s="1"/>
      <c r="HPL244" s="1"/>
      <c r="HPM244" s="1"/>
      <c r="HPN244" s="1"/>
      <c r="HPO244" s="1"/>
      <c r="HPP244" s="1"/>
      <c r="HPQ244" s="1"/>
      <c r="HPR244" s="1"/>
      <c r="HPS244" s="1"/>
      <c r="HPT244" s="1"/>
      <c r="HPU244" s="1"/>
      <c r="HPV244" s="1"/>
      <c r="HPW244" s="1"/>
      <c r="HPX244" s="1"/>
      <c r="HPY244" s="1"/>
      <c r="HPZ244" s="1"/>
      <c r="HQA244" s="1"/>
      <c r="HQB244" s="1"/>
      <c r="HQC244" s="1"/>
      <c r="HQD244" s="1"/>
      <c r="HQE244" s="1"/>
      <c r="HQF244" s="1"/>
      <c r="HQG244" s="1"/>
      <c r="HQH244" s="1"/>
      <c r="HQI244" s="1"/>
      <c r="HQJ244" s="1"/>
      <c r="HQK244" s="1"/>
      <c r="HQL244" s="1"/>
      <c r="HQM244" s="1"/>
      <c r="HQN244" s="1"/>
      <c r="HQO244" s="1"/>
      <c r="HQP244" s="1"/>
      <c r="HQQ244" s="1"/>
      <c r="HQR244" s="1"/>
      <c r="HQS244" s="1"/>
      <c r="HQT244" s="1"/>
      <c r="HQU244" s="1"/>
      <c r="HQV244" s="1"/>
      <c r="HQW244" s="1"/>
      <c r="HQX244" s="1"/>
      <c r="HQY244" s="1"/>
      <c r="HQZ244" s="1"/>
      <c r="HRA244" s="1"/>
      <c r="HRB244" s="1"/>
      <c r="HRC244" s="1"/>
      <c r="HRD244" s="1"/>
      <c r="HRE244" s="1"/>
      <c r="HRF244" s="1"/>
      <c r="HRG244" s="1"/>
      <c r="HRH244" s="1"/>
      <c r="HRI244" s="1"/>
      <c r="HRJ244" s="1"/>
      <c r="HRK244" s="1"/>
      <c r="HRL244" s="1"/>
      <c r="HRM244" s="1"/>
      <c r="HRN244" s="1"/>
      <c r="HRO244" s="1"/>
      <c r="HRP244" s="1"/>
      <c r="HRQ244" s="1"/>
      <c r="HRR244" s="1"/>
      <c r="HRS244" s="1"/>
      <c r="HRT244" s="1"/>
      <c r="HRU244" s="1"/>
      <c r="HRV244" s="1"/>
      <c r="HRW244" s="1"/>
      <c r="HRX244" s="1"/>
      <c r="HRY244" s="1"/>
      <c r="HRZ244" s="1"/>
      <c r="HSA244" s="1"/>
      <c r="HSB244" s="1"/>
      <c r="HSC244" s="1"/>
      <c r="HSD244" s="1"/>
      <c r="HSE244" s="1"/>
      <c r="HSF244" s="1"/>
      <c r="HSG244" s="1"/>
      <c r="HSH244" s="1"/>
      <c r="HSI244" s="1"/>
      <c r="HSJ244" s="1"/>
      <c r="HSK244" s="1"/>
      <c r="HSL244" s="1"/>
      <c r="HSM244" s="1"/>
      <c r="HSN244" s="1"/>
      <c r="HSO244" s="1"/>
      <c r="HSP244" s="1"/>
      <c r="HSQ244" s="1"/>
      <c r="HSR244" s="1"/>
      <c r="HSS244" s="1"/>
      <c r="HST244" s="1"/>
      <c r="HSU244" s="1"/>
      <c r="HSV244" s="1"/>
      <c r="HSW244" s="1"/>
      <c r="HSX244" s="1"/>
      <c r="HSY244" s="1"/>
      <c r="HSZ244" s="1"/>
      <c r="HTA244" s="1"/>
      <c r="HTB244" s="1"/>
      <c r="HTC244" s="1"/>
      <c r="HTD244" s="1"/>
      <c r="HTE244" s="1"/>
      <c r="HTF244" s="1"/>
      <c r="HTG244" s="1"/>
      <c r="HTH244" s="1"/>
      <c r="HTI244" s="1"/>
      <c r="HTJ244" s="1"/>
      <c r="HTK244" s="1"/>
      <c r="HTL244" s="1"/>
      <c r="HTM244" s="1"/>
      <c r="HTN244" s="1"/>
      <c r="HTO244" s="1"/>
      <c r="HTP244" s="1"/>
      <c r="HTQ244" s="1"/>
      <c r="HTR244" s="1"/>
      <c r="HTS244" s="1"/>
      <c r="HTT244" s="1"/>
      <c r="HTU244" s="1"/>
      <c r="HTV244" s="1"/>
      <c r="HTW244" s="1"/>
      <c r="HTX244" s="1"/>
      <c r="HTY244" s="1"/>
      <c r="HTZ244" s="1"/>
      <c r="HUA244" s="1"/>
      <c r="HUB244" s="1"/>
      <c r="HUC244" s="1"/>
      <c r="HUD244" s="1"/>
      <c r="HUE244" s="1"/>
      <c r="HUF244" s="1"/>
      <c r="HUG244" s="1"/>
      <c r="HUH244" s="1"/>
      <c r="HUI244" s="1"/>
      <c r="HUJ244" s="1"/>
      <c r="HUK244" s="1"/>
      <c r="HUL244" s="1"/>
      <c r="HUM244" s="1"/>
      <c r="HUN244" s="1"/>
      <c r="HUO244" s="1"/>
      <c r="HUP244" s="1"/>
      <c r="HUQ244" s="1"/>
      <c r="HUR244" s="1"/>
      <c r="HUS244" s="1"/>
      <c r="HUT244" s="1"/>
      <c r="HUU244" s="1"/>
      <c r="HUV244" s="1"/>
      <c r="HUW244" s="1"/>
      <c r="HUX244" s="1"/>
      <c r="HUY244" s="1"/>
      <c r="HUZ244" s="1"/>
      <c r="HVA244" s="1"/>
      <c r="HVB244" s="1"/>
      <c r="HVC244" s="1"/>
      <c r="HVD244" s="1"/>
      <c r="HVE244" s="1"/>
      <c r="HVF244" s="1"/>
      <c r="HVG244" s="1"/>
      <c r="HVH244" s="1"/>
      <c r="HVI244" s="1"/>
      <c r="HVJ244" s="1"/>
      <c r="HVK244" s="1"/>
      <c r="HVL244" s="1"/>
      <c r="HVM244" s="1"/>
      <c r="HVN244" s="1"/>
      <c r="HVO244" s="1"/>
      <c r="HVP244" s="1"/>
      <c r="HVQ244" s="1"/>
      <c r="HVR244" s="1"/>
      <c r="HVS244" s="1"/>
      <c r="HVT244" s="1"/>
      <c r="HVU244" s="1"/>
      <c r="HVV244" s="1"/>
      <c r="HVW244" s="1"/>
      <c r="HVX244" s="1"/>
      <c r="HVY244" s="1"/>
      <c r="HVZ244" s="1"/>
      <c r="HWA244" s="1"/>
      <c r="HWB244" s="1"/>
      <c r="HWC244" s="1"/>
      <c r="HWD244" s="1"/>
      <c r="HWE244" s="1"/>
      <c r="HWF244" s="1"/>
      <c r="HWG244" s="1"/>
      <c r="HWH244" s="1"/>
      <c r="HWI244" s="1"/>
      <c r="HWJ244" s="1"/>
      <c r="HWK244" s="1"/>
      <c r="HWL244" s="1"/>
      <c r="HWM244" s="1"/>
      <c r="HWN244" s="1"/>
      <c r="HWO244" s="1"/>
      <c r="HWP244" s="1"/>
      <c r="HWQ244" s="1"/>
      <c r="HWR244" s="1"/>
      <c r="HWS244" s="1"/>
      <c r="HWT244" s="1"/>
      <c r="HWU244" s="1"/>
      <c r="HWV244" s="1"/>
      <c r="HWW244" s="1"/>
      <c r="HWX244" s="1"/>
      <c r="HWY244" s="1"/>
      <c r="HWZ244" s="1"/>
      <c r="HXA244" s="1"/>
      <c r="HXB244" s="1"/>
      <c r="HXC244" s="1"/>
      <c r="HXD244" s="1"/>
      <c r="HXE244" s="1"/>
      <c r="HXF244" s="1"/>
      <c r="HXG244" s="1"/>
      <c r="HXH244" s="1"/>
      <c r="HXI244" s="1"/>
      <c r="HXJ244" s="1"/>
      <c r="HXK244" s="1"/>
      <c r="HXL244" s="1"/>
      <c r="HXM244" s="1"/>
      <c r="HXN244" s="1"/>
      <c r="HXO244" s="1"/>
      <c r="HXP244" s="1"/>
      <c r="HXQ244" s="1"/>
      <c r="HXR244" s="1"/>
      <c r="HXS244" s="1"/>
      <c r="HXT244" s="1"/>
      <c r="HXU244" s="1"/>
      <c r="HXV244" s="1"/>
      <c r="HXW244" s="1"/>
      <c r="HXX244" s="1"/>
      <c r="HXY244" s="1"/>
      <c r="HXZ244" s="1"/>
      <c r="HYA244" s="1"/>
      <c r="HYB244" s="1"/>
      <c r="HYC244" s="1"/>
      <c r="HYD244" s="1"/>
      <c r="HYE244" s="1"/>
      <c r="HYF244" s="1"/>
      <c r="HYG244" s="1"/>
      <c r="HYH244" s="1"/>
      <c r="HYI244" s="1"/>
      <c r="HYJ244" s="1"/>
      <c r="HYK244" s="1"/>
      <c r="HYL244" s="1"/>
      <c r="HYM244" s="1"/>
      <c r="HYN244" s="1"/>
      <c r="HYO244" s="1"/>
      <c r="HYP244" s="1"/>
      <c r="HYQ244" s="1"/>
      <c r="HYR244" s="1"/>
      <c r="HYS244" s="1"/>
      <c r="HYT244" s="1"/>
      <c r="HYU244" s="1"/>
      <c r="HYV244" s="1"/>
      <c r="HYW244" s="1"/>
      <c r="HYX244" s="1"/>
      <c r="HYY244" s="1"/>
      <c r="HYZ244" s="1"/>
      <c r="HZA244" s="1"/>
      <c r="HZB244" s="1"/>
      <c r="HZC244" s="1"/>
      <c r="HZD244" s="1"/>
      <c r="HZE244" s="1"/>
      <c r="HZF244" s="1"/>
      <c r="HZG244" s="1"/>
      <c r="HZH244" s="1"/>
      <c r="HZI244" s="1"/>
      <c r="HZJ244" s="1"/>
      <c r="HZK244" s="1"/>
      <c r="HZL244" s="1"/>
      <c r="HZM244" s="1"/>
      <c r="HZN244" s="1"/>
      <c r="HZO244" s="1"/>
      <c r="HZP244" s="1"/>
      <c r="HZQ244" s="1"/>
      <c r="HZR244" s="1"/>
      <c r="HZS244" s="1"/>
      <c r="HZT244" s="1"/>
      <c r="HZU244" s="1"/>
      <c r="HZV244" s="1"/>
      <c r="HZW244" s="1"/>
      <c r="HZX244" s="1"/>
      <c r="HZY244" s="1"/>
      <c r="HZZ244" s="1"/>
      <c r="IAA244" s="1"/>
      <c r="IAB244" s="1"/>
      <c r="IAC244" s="1"/>
      <c r="IAD244" s="1"/>
      <c r="IAE244" s="1"/>
      <c r="IAF244" s="1"/>
      <c r="IAG244" s="1"/>
      <c r="IAH244" s="1"/>
      <c r="IAI244" s="1"/>
      <c r="IAJ244" s="1"/>
      <c r="IAK244" s="1"/>
      <c r="IAL244" s="1"/>
      <c r="IAM244" s="1"/>
      <c r="IAN244" s="1"/>
      <c r="IAO244" s="1"/>
      <c r="IAP244" s="1"/>
      <c r="IAQ244" s="1"/>
      <c r="IAR244" s="1"/>
      <c r="IAS244" s="1"/>
      <c r="IAT244" s="1"/>
      <c r="IAU244" s="1"/>
      <c r="IAV244" s="1"/>
      <c r="IAW244" s="1"/>
      <c r="IAX244" s="1"/>
      <c r="IAY244" s="1"/>
      <c r="IAZ244" s="1"/>
      <c r="IBA244" s="1"/>
      <c r="IBB244" s="1"/>
      <c r="IBC244" s="1"/>
      <c r="IBD244" s="1"/>
      <c r="IBE244" s="1"/>
      <c r="IBF244" s="1"/>
      <c r="IBG244" s="1"/>
      <c r="IBH244" s="1"/>
      <c r="IBI244" s="1"/>
      <c r="IBJ244" s="1"/>
      <c r="IBK244" s="1"/>
      <c r="IBL244" s="1"/>
      <c r="IBM244" s="1"/>
      <c r="IBN244" s="1"/>
      <c r="IBO244" s="1"/>
      <c r="IBP244" s="1"/>
      <c r="IBQ244" s="1"/>
      <c r="IBR244" s="1"/>
      <c r="IBS244" s="1"/>
      <c r="IBT244" s="1"/>
      <c r="IBU244" s="1"/>
      <c r="IBV244" s="1"/>
      <c r="IBW244" s="1"/>
      <c r="IBX244" s="1"/>
      <c r="IBY244" s="1"/>
      <c r="IBZ244" s="1"/>
      <c r="ICA244" s="1"/>
      <c r="ICB244" s="1"/>
      <c r="ICC244" s="1"/>
      <c r="ICD244" s="1"/>
      <c r="ICE244" s="1"/>
      <c r="ICF244" s="1"/>
      <c r="ICG244" s="1"/>
      <c r="ICH244" s="1"/>
      <c r="ICI244" s="1"/>
      <c r="ICJ244" s="1"/>
      <c r="ICK244" s="1"/>
      <c r="ICL244" s="1"/>
      <c r="ICM244" s="1"/>
      <c r="ICN244" s="1"/>
      <c r="ICO244" s="1"/>
      <c r="ICP244" s="1"/>
      <c r="ICQ244" s="1"/>
      <c r="ICR244" s="1"/>
      <c r="ICS244" s="1"/>
      <c r="ICT244" s="1"/>
      <c r="ICU244" s="1"/>
      <c r="ICV244" s="1"/>
      <c r="ICW244" s="1"/>
      <c r="ICX244" s="1"/>
      <c r="ICY244" s="1"/>
      <c r="ICZ244" s="1"/>
      <c r="IDA244" s="1"/>
      <c r="IDB244" s="1"/>
      <c r="IDC244" s="1"/>
      <c r="IDD244" s="1"/>
      <c r="IDE244" s="1"/>
      <c r="IDF244" s="1"/>
      <c r="IDG244" s="1"/>
      <c r="IDH244" s="1"/>
      <c r="IDI244" s="1"/>
      <c r="IDJ244" s="1"/>
      <c r="IDK244" s="1"/>
      <c r="IDL244" s="1"/>
      <c r="IDM244" s="1"/>
      <c r="IDN244" s="1"/>
      <c r="IDO244" s="1"/>
      <c r="IDP244" s="1"/>
      <c r="IDQ244" s="1"/>
      <c r="IDR244" s="1"/>
      <c r="IDS244" s="1"/>
      <c r="IDT244" s="1"/>
      <c r="IDU244" s="1"/>
      <c r="IDV244" s="1"/>
      <c r="IDW244" s="1"/>
      <c r="IDX244" s="1"/>
      <c r="IDY244" s="1"/>
      <c r="IDZ244" s="1"/>
      <c r="IEA244" s="1"/>
      <c r="IEB244" s="1"/>
      <c r="IEC244" s="1"/>
      <c r="IED244" s="1"/>
      <c r="IEE244" s="1"/>
      <c r="IEF244" s="1"/>
      <c r="IEG244" s="1"/>
      <c r="IEH244" s="1"/>
      <c r="IEI244" s="1"/>
      <c r="IEJ244" s="1"/>
      <c r="IEK244" s="1"/>
      <c r="IEL244" s="1"/>
      <c r="IEM244" s="1"/>
      <c r="IEN244" s="1"/>
      <c r="IEO244" s="1"/>
      <c r="IEP244" s="1"/>
      <c r="IEQ244" s="1"/>
      <c r="IER244" s="1"/>
      <c r="IES244" s="1"/>
      <c r="IET244" s="1"/>
      <c r="IEU244" s="1"/>
      <c r="IEV244" s="1"/>
      <c r="IEW244" s="1"/>
      <c r="IEX244" s="1"/>
      <c r="IEY244" s="1"/>
      <c r="IEZ244" s="1"/>
      <c r="IFA244" s="1"/>
      <c r="IFB244" s="1"/>
      <c r="IFC244" s="1"/>
      <c r="IFD244" s="1"/>
      <c r="IFE244" s="1"/>
      <c r="IFF244" s="1"/>
      <c r="IFG244" s="1"/>
      <c r="IFH244" s="1"/>
      <c r="IFI244" s="1"/>
      <c r="IFJ244" s="1"/>
      <c r="IFK244" s="1"/>
      <c r="IFL244" s="1"/>
      <c r="IFM244" s="1"/>
      <c r="IFN244" s="1"/>
      <c r="IFO244" s="1"/>
      <c r="IFP244" s="1"/>
      <c r="IFQ244" s="1"/>
      <c r="IFR244" s="1"/>
      <c r="IFS244" s="1"/>
      <c r="IFT244" s="1"/>
      <c r="IFU244" s="1"/>
      <c r="IFV244" s="1"/>
      <c r="IFW244" s="1"/>
      <c r="IFX244" s="1"/>
      <c r="IFY244" s="1"/>
      <c r="IFZ244" s="1"/>
      <c r="IGA244" s="1"/>
      <c r="IGB244" s="1"/>
      <c r="IGC244" s="1"/>
      <c r="IGD244" s="1"/>
      <c r="IGE244" s="1"/>
      <c r="IGF244" s="1"/>
      <c r="IGG244" s="1"/>
      <c r="IGH244" s="1"/>
      <c r="IGI244" s="1"/>
      <c r="IGJ244" s="1"/>
      <c r="IGK244" s="1"/>
      <c r="IGL244" s="1"/>
      <c r="IGM244" s="1"/>
      <c r="IGN244" s="1"/>
      <c r="IGO244" s="1"/>
      <c r="IGP244" s="1"/>
      <c r="IGQ244" s="1"/>
      <c r="IGR244" s="1"/>
      <c r="IGS244" s="1"/>
      <c r="IGT244" s="1"/>
      <c r="IGU244" s="1"/>
      <c r="IGV244" s="1"/>
      <c r="IGW244" s="1"/>
      <c r="IGX244" s="1"/>
      <c r="IGY244" s="1"/>
      <c r="IGZ244" s="1"/>
      <c r="IHA244" s="1"/>
      <c r="IHB244" s="1"/>
      <c r="IHC244" s="1"/>
      <c r="IHD244" s="1"/>
      <c r="IHE244" s="1"/>
      <c r="IHF244" s="1"/>
      <c r="IHG244" s="1"/>
      <c r="IHH244" s="1"/>
      <c r="IHI244" s="1"/>
      <c r="IHJ244" s="1"/>
      <c r="IHK244" s="1"/>
      <c r="IHL244" s="1"/>
      <c r="IHM244" s="1"/>
      <c r="IHN244" s="1"/>
      <c r="IHO244" s="1"/>
      <c r="IHP244" s="1"/>
      <c r="IHQ244" s="1"/>
      <c r="IHR244" s="1"/>
      <c r="IHS244" s="1"/>
      <c r="IHT244" s="1"/>
      <c r="IHU244" s="1"/>
      <c r="IHV244" s="1"/>
      <c r="IHW244" s="1"/>
      <c r="IHX244" s="1"/>
      <c r="IHY244" s="1"/>
      <c r="IHZ244" s="1"/>
      <c r="IIA244" s="1"/>
      <c r="IIB244" s="1"/>
      <c r="IIC244" s="1"/>
      <c r="IID244" s="1"/>
      <c r="IIE244" s="1"/>
      <c r="IIF244" s="1"/>
      <c r="IIG244" s="1"/>
      <c r="IIH244" s="1"/>
      <c r="III244" s="1"/>
      <c r="IIJ244" s="1"/>
      <c r="IIK244" s="1"/>
      <c r="IIL244" s="1"/>
      <c r="IIM244" s="1"/>
      <c r="IIN244" s="1"/>
      <c r="IIO244" s="1"/>
      <c r="IIP244" s="1"/>
      <c r="IIQ244" s="1"/>
      <c r="IIR244" s="1"/>
      <c r="IIS244" s="1"/>
      <c r="IIT244" s="1"/>
      <c r="IIU244" s="1"/>
      <c r="IIV244" s="1"/>
      <c r="IIW244" s="1"/>
      <c r="IIX244" s="1"/>
      <c r="IIY244" s="1"/>
      <c r="IIZ244" s="1"/>
      <c r="IJA244" s="1"/>
      <c r="IJB244" s="1"/>
      <c r="IJC244" s="1"/>
      <c r="IJD244" s="1"/>
      <c r="IJE244" s="1"/>
      <c r="IJF244" s="1"/>
      <c r="IJG244" s="1"/>
      <c r="IJH244" s="1"/>
      <c r="IJI244" s="1"/>
      <c r="IJJ244" s="1"/>
      <c r="IJK244" s="1"/>
      <c r="IJL244" s="1"/>
      <c r="IJM244" s="1"/>
      <c r="IJN244" s="1"/>
      <c r="IJO244" s="1"/>
      <c r="IJP244" s="1"/>
      <c r="IJQ244" s="1"/>
      <c r="IJR244" s="1"/>
      <c r="IJS244" s="1"/>
      <c r="IJT244" s="1"/>
      <c r="IJU244" s="1"/>
      <c r="IJV244" s="1"/>
      <c r="IJW244" s="1"/>
      <c r="IJX244" s="1"/>
      <c r="IJY244" s="1"/>
      <c r="IJZ244" s="1"/>
      <c r="IKA244" s="1"/>
      <c r="IKB244" s="1"/>
      <c r="IKC244" s="1"/>
      <c r="IKD244" s="1"/>
      <c r="IKE244" s="1"/>
      <c r="IKF244" s="1"/>
      <c r="IKG244" s="1"/>
      <c r="IKH244" s="1"/>
      <c r="IKI244" s="1"/>
      <c r="IKJ244" s="1"/>
      <c r="IKK244" s="1"/>
      <c r="IKL244" s="1"/>
      <c r="IKM244" s="1"/>
      <c r="IKN244" s="1"/>
      <c r="IKO244" s="1"/>
      <c r="IKP244" s="1"/>
      <c r="IKQ244" s="1"/>
      <c r="IKR244" s="1"/>
      <c r="IKS244" s="1"/>
      <c r="IKT244" s="1"/>
      <c r="IKU244" s="1"/>
      <c r="IKV244" s="1"/>
      <c r="IKW244" s="1"/>
      <c r="IKX244" s="1"/>
      <c r="IKY244" s="1"/>
      <c r="IKZ244" s="1"/>
      <c r="ILA244" s="1"/>
      <c r="ILB244" s="1"/>
      <c r="ILC244" s="1"/>
      <c r="ILD244" s="1"/>
      <c r="ILE244" s="1"/>
      <c r="ILF244" s="1"/>
      <c r="ILG244" s="1"/>
      <c r="ILH244" s="1"/>
      <c r="ILI244" s="1"/>
      <c r="ILJ244" s="1"/>
      <c r="ILK244" s="1"/>
      <c r="ILL244" s="1"/>
      <c r="ILM244" s="1"/>
      <c r="ILN244" s="1"/>
      <c r="ILO244" s="1"/>
      <c r="ILP244" s="1"/>
      <c r="ILQ244" s="1"/>
      <c r="ILR244" s="1"/>
      <c r="ILS244" s="1"/>
      <c r="ILT244" s="1"/>
      <c r="ILU244" s="1"/>
      <c r="ILV244" s="1"/>
      <c r="ILW244" s="1"/>
      <c r="ILX244" s="1"/>
      <c r="ILY244" s="1"/>
      <c r="ILZ244" s="1"/>
      <c r="IMA244" s="1"/>
      <c r="IMB244" s="1"/>
      <c r="IMC244" s="1"/>
      <c r="IMD244" s="1"/>
      <c r="IME244" s="1"/>
      <c r="IMF244" s="1"/>
      <c r="IMG244" s="1"/>
      <c r="IMH244" s="1"/>
      <c r="IMI244" s="1"/>
      <c r="IMJ244" s="1"/>
      <c r="IMK244" s="1"/>
      <c r="IML244" s="1"/>
      <c r="IMM244" s="1"/>
      <c r="IMN244" s="1"/>
      <c r="IMO244" s="1"/>
      <c r="IMP244" s="1"/>
      <c r="IMQ244" s="1"/>
      <c r="IMR244" s="1"/>
      <c r="IMS244" s="1"/>
      <c r="IMT244" s="1"/>
      <c r="IMU244" s="1"/>
      <c r="IMV244" s="1"/>
      <c r="IMW244" s="1"/>
      <c r="IMX244" s="1"/>
      <c r="IMY244" s="1"/>
      <c r="IMZ244" s="1"/>
      <c r="INA244" s="1"/>
      <c r="INB244" s="1"/>
      <c r="INC244" s="1"/>
      <c r="IND244" s="1"/>
      <c r="INE244" s="1"/>
      <c r="INF244" s="1"/>
      <c r="ING244" s="1"/>
      <c r="INH244" s="1"/>
      <c r="INI244" s="1"/>
      <c r="INJ244" s="1"/>
      <c r="INK244" s="1"/>
      <c r="INL244" s="1"/>
      <c r="INM244" s="1"/>
      <c r="INN244" s="1"/>
      <c r="INO244" s="1"/>
      <c r="INP244" s="1"/>
      <c r="INQ244" s="1"/>
      <c r="INR244" s="1"/>
      <c r="INS244" s="1"/>
      <c r="INT244" s="1"/>
      <c r="INU244" s="1"/>
      <c r="INV244" s="1"/>
      <c r="INW244" s="1"/>
      <c r="INX244" s="1"/>
      <c r="INY244" s="1"/>
      <c r="INZ244" s="1"/>
      <c r="IOA244" s="1"/>
      <c r="IOB244" s="1"/>
      <c r="IOC244" s="1"/>
      <c r="IOD244" s="1"/>
      <c r="IOE244" s="1"/>
      <c r="IOF244" s="1"/>
      <c r="IOG244" s="1"/>
      <c r="IOH244" s="1"/>
      <c r="IOI244" s="1"/>
      <c r="IOJ244" s="1"/>
      <c r="IOK244" s="1"/>
      <c r="IOL244" s="1"/>
      <c r="IOM244" s="1"/>
      <c r="ION244" s="1"/>
      <c r="IOO244" s="1"/>
      <c r="IOP244" s="1"/>
      <c r="IOQ244" s="1"/>
      <c r="IOR244" s="1"/>
      <c r="IOS244" s="1"/>
      <c r="IOT244" s="1"/>
      <c r="IOU244" s="1"/>
      <c r="IOV244" s="1"/>
      <c r="IOW244" s="1"/>
      <c r="IOX244" s="1"/>
      <c r="IOY244" s="1"/>
      <c r="IOZ244" s="1"/>
      <c r="IPA244" s="1"/>
      <c r="IPB244" s="1"/>
      <c r="IPC244" s="1"/>
      <c r="IPD244" s="1"/>
      <c r="IPE244" s="1"/>
      <c r="IPF244" s="1"/>
      <c r="IPG244" s="1"/>
      <c r="IPH244" s="1"/>
      <c r="IPI244" s="1"/>
      <c r="IPJ244" s="1"/>
      <c r="IPK244" s="1"/>
      <c r="IPL244" s="1"/>
      <c r="IPM244" s="1"/>
      <c r="IPN244" s="1"/>
      <c r="IPO244" s="1"/>
      <c r="IPP244" s="1"/>
      <c r="IPQ244" s="1"/>
      <c r="IPR244" s="1"/>
      <c r="IPS244" s="1"/>
      <c r="IPT244" s="1"/>
      <c r="IPU244" s="1"/>
      <c r="IPV244" s="1"/>
      <c r="IPW244" s="1"/>
      <c r="IPX244" s="1"/>
      <c r="IPY244" s="1"/>
      <c r="IPZ244" s="1"/>
      <c r="IQA244" s="1"/>
      <c r="IQB244" s="1"/>
      <c r="IQC244" s="1"/>
      <c r="IQD244" s="1"/>
      <c r="IQE244" s="1"/>
      <c r="IQF244" s="1"/>
      <c r="IQG244" s="1"/>
      <c r="IQH244" s="1"/>
      <c r="IQI244" s="1"/>
      <c r="IQJ244" s="1"/>
      <c r="IQK244" s="1"/>
      <c r="IQL244" s="1"/>
      <c r="IQM244" s="1"/>
      <c r="IQN244" s="1"/>
      <c r="IQO244" s="1"/>
      <c r="IQP244" s="1"/>
      <c r="IQQ244" s="1"/>
      <c r="IQR244" s="1"/>
      <c r="IQS244" s="1"/>
      <c r="IQT244" s="1"/>
      <c r="IQU244" s="1"/>
      <c r="IQV244" s="1"/>
      <c r="IQW244" s="1"/>
      <c r="IQX244" s="1"/>
      <c r="IQY244" s="1"/>
      <c r="IQZ244" s="1"/>
      <c r="IRA244" s="1"/>
      <c r="IRB244" s="1"/>
      <c r="IRC244" s="1"/>
      <c r="IRD244" s="1"/>
      <c r="IRE244" s="1"/>
      <c r="IRF244" s="1"/>
      <c r="IRG244" s="1"/>
      <c r="IRH244" s="1"/>
      <c r="IRI244" s="1"/>
      <c r="IRJ244" s="1"/>
      <c r="IRK244" s="1"/>
      <c r="IRL244" s="1"/>
      <c r="IRM244" s="1"/>
      <c r="IRN244" s="1"/>
      <c r="IRO244" s="1"/>
      <c r="IRP244" s="1"/>
      <c r="IRQ244" s="1"/>
      <c r="IRR244" s="1"/>
      <c r="IRS244" s="1"/>
      <c r="IRT244" s="1"/>
      <c r="IRU244" s="1"/>
      <c r="IRV244" s="1"/>
      <c r="IRW244" s="1"/>
      <c r="IRX244" s="1"/>
      <c r="IRY244" s="1"/>
      <c r="IRZ244" s="1"/>
      <c r="ISA244" s="1"/>
      <c r="ISB244" s="1"/>
      <c r="ISC244" s="1"/>
      <c r="ISD244" s="1"/>
      <c r="ISE244" s="1"/>
      <c r="ISF244" s="1"/>
      <c r="ISG244" s="1"/>
      <c r="ISH244" s="1"/>
      <c r="ISI244" s="1"/>
      <c r="ISJ244" s="1"/>
      <c r="ISK244" s="1"/>
      <c r="ISL244" s="1"/>
      <c r="ISM244" s="1"/>
      <c r="ISN244" s="1"/>
      <c r="ISO244" s="1"/>
      <c r="ISP244" s="1"/>
      <c r="ISQ244" s="1"/>
      <c r="ISR244" s="1"/>
      <c r="ISS244" s="1"/>
      <c r="IST244" s="1"/>
      <c r="ISU244" s="1"/>
      <c r="ISV244" s="1"/>
      <c r="ISW244" s="1"/>
      <c r="ISX244" s="1"/>
      <c r="ISY244" s="1"/>
      <c r="ISZ244" s="1"/>
      <c r="ITA244" s="1"/>
      <c r="ITB244" s="1"/>
      <c r="ITC244" s="1"/>
      <c r="ITD244" s="1"/>
      <c r="ITE244" s="1"/>
      <c r="ITF244" s="1"/>
      <c r="ITG244" s="1"/>
      <c r="ITH244" s="1"/>
      <c r="ITI244" s="1"/>
      <c r="ITJ244" s="1"/>
      <c r="ITK244" s="1"/>
      <c r="ITL244" s="1"/>
      <c r="ITM244" s="1"/>
      <c r="ITN244" s="1"/>
      <c r="ITO244" s="1"/>
      <c r="ITP244" s="1"/>
      <c r="ITQ244" s="1"/>
      <c r="ITR244" s="1"/>
      <c r="ITS244" s="1"/>
      <c r="ITT244" s="1"/>
      <c r="ITU244" s="1"/>
      <c r="ITV244" s="1"/>
      <c r="ITW244" s="1"/>
      <c r="ITX244" s="1"/>
      <c r="ITY244" s="1"/>
      <c r="ITZ244" s="1"/>
      <c r="IUA244" s="1"/>
      <c r="IUB244" s="1"/>
      <c r="IUC244" s="1"/>
      <c r="IUD244" s="1"/>
      <c r="IUE244" s="1"/>
      <c r="IUF244" s="1"/>
      <c r="IUG244" s="1"/>
      <c r="IUH244" s="1"/>
      <c r="IUI244" s="1"/>
      <c r="IUJ244" s="1"/>
      <c r="IUK244" s="1"/>
      <c r="IUL244" s="1"/>
      <c r="IUM244" s="1"/>
      <c r="IUN244" s="1"/>
      <c r="IUO244" s="1"/>
      <c r="IUP244" s="1"/>
      <c r="IUQ244" s="1"/>
      <c r="IUR244" s="1"/>
      <c r="IUS244" s="1"/>
      <c r="IUT244" s="1"/>
      <c r="IUU244" s="1"/>
      <c r="IUV244" s="1"/>
      <c r="IUW244" s="1"/>
      <c r="IUX244" s="1"/>
      <c r="IUY244" s="1"/>
      <c r="IUZ244" s="1"/>
      <c r="IVA244" s="1"/>
      <c r="IVB244" s="1"/>
      <c r="IVC244" s="1"/>
      <c r="IVD244" s="1"/>
      <c r="IVE244" s="1"/>
      <c r="IVF244" s="1"/>
      <c r="IVG244" s="1"/>
      <c r="IVH244" s="1"/>
      <c r="IVI244" s="1"/>
      <c r="IVJ244" s="1"/>
      <c r="IVK244" s="1"/>
      <c r="IVL244" s="1"/>
      <c r="IVM244" s="1"/>
      <c r="IVN244" s="1"/>
      <c r="IVO244" s="1"/>
      <c r="IVP244" s="1"/>
      <c r="IVQ244" s="1"/>
      <c r="IVR244" s="1"/>
      <c r="IVS244" s="1"/>
      <c r="IVT244" s="1"/>
      <c r="IVU244" s="1"/>
      <c r="IVV244" s="1"/>
      <c r="IVW244" s="1"/>
      <c r="IVX244" s="1"/>
      <c r="IVY244" s="1"/>
      <c r="IVZ244" s="1"/>
      <c r="IWA244" s="1"/>
      <c r="IWB244" s="1"/>
      <c r="IWC244" s="1"/>
      <c r="IWD244" s="1"/>
      <c r="IWE244" s="1"/>
      <c r="IWF244" s="1"/>
      <c r="IWG244" s="1"/>
      <c r="IWH244" s="1"/>
      <c r="IWI244" s="1"/>
      <c r="IWJ244" s="1"/>
      <c r="IWK244" s="1"/>
      <c r="IWL244" s="1"/>
      <c r="IWM244" s="1"/>
      <c r="IWN244" s="1"/>
      <c r="IWO244" s="1"/>
      <c r="IWP244" s="1"/>
      <c r="IWQ244" s="1"/>
      <c r="IWR244" s="1"/>
      <c r="IWS244" s="1"/>
      <c r="IWT244" s="1"/>
      <c r="IWU244" s="1"/>
      <c r="IWV244" s="1"/>
      <c r="IWW244" s="1"/>
      <c r="IWX244" s="1"/>
      <c r="IWY244" s="1"/>
      <c r="IWZ244" s="1"/>
      <c r="IXA244" s="1"/>
      <c r="IXB244" s="1"/>
      <c r="IXC244" s="1"/>
      <c r="IXD244" s="1"/>
      <c r="IXE244" s="1"/>
      <c r="IXF244" s="1"/>
      <c r="IXG244" s="1"/>
      <c r="IXH244" s="1"/>
      <c r="IXI244" s="1"/>
      <c r="IXJ244" s="1"/>
      <c r="IXK244" s="1"/>
      <c r="IXL244" s="1"/>
      <c r="IXM244" s="1"/>
      <c r="IXN244" s="1"/>
      <c r="IXO244" s="1"/>
      <c r="IXP244" s="1"/>
      <c r="IXQ244" s="1"/>
      <c r="IXR244" s="1"/>
      <c r="IXS244" s="1"/>
      <c r="IXT244" s="1"/>
      <c r="IXU244" s="1"/>
      <c r="IXV244" s="1"/>
      <c r="IXW244" s="1"/>
      <c r="IXX244" s="1"/>
      <c r="IXY244" s="1"/>
      <c r="IXZ244" s="1"/>
      <c r="IYA244" s="1"/>
      <c r="IYB244" s="1"/>
      <c r="IYC244" s="1"/>
      <c r="IYD244" s="1"/>
      <c r="IYE244" s="1"/>
      <c r="IYF244" s="1"/>
      <c r="IYG244" s="1"/>
      <c r="IYH244" s="1"/>
      <c r="IYI244" s="1"/>
      <c r="IYJ244" s="1"/>
      <c r="IYK244" s="1"/>
      <c r="IYL244" s="1"/>
      <c r="IYM244" s="1"/>
      <c r="IYN244" s="1"/>
      <c r="IYO244" s="1"/>
      <c r="IYP244" s="1"/>
      <c r="IYQ244" s="1"/>
      <c r="IYR244" s="1"/>
      <c r="IYS244" s="1"/>
      <c r="IYT244" s="1"/>
      <c r="IYU244" s="1"/>
      <c r="IYV244" s="1"/>
      <c r="IYW244" s="1"/>
      <c r="IYX244" s="1"/>
      <c r="IYY244" s="1"/>
      <c r="IYZ244" s="1"/>
      <c r="IZA244" s="1"/>
      <c r="IZB244" s="1"/>
      <c r="IZC244" s="1"/>
      <c r="IZD244" s="1"/>
      <c r="IZE244" s="1"/>
      <c r="IZF244" s="1"/>
      <c r="IZG244" s="1"/>
      <c r="IZH244" s="1"/>
      <c r="IZI244" s="1"/>
      <c r="IZJ244" s="1"/>
      <c r="IZK244" s="1"/>
      <c r="IZL244" s="1"/>
      <c r="IZM244" s="1"/>
      <c r="IZN244" s="1"/>
      <c r="IZO244" s="1"/>
      <c r="IZP244" s="1"/>
      <c r="IZQ244" s="1"/>
      <c r="IZR244" s="1"/>
      <c r="IZS244" s="1"/>
      <c r="IZT244" s="1"/>
      <c r="IZU244" s="1"/>
      <c r="IZV244" s="1"/>
      <c r="IZW244" s="1"/>
      <c r="IZX244" s="1"/>
      <c r="IZY244" s="1"/>
      <c r="IZZ244" s="1"/>
      <c r="JAA244" s="1"/>
      <c r="JAB244" s="1"/>
      <c r="JAC244" s="1"/>
      <c r="JAD244" s="1"/>
      <c r="JAE244" s="1"/>
      <c r="JAF244" s="1"/>
      <c r="JAG244" s="1"/>
      <c r="JAH244" s="1"/>
      <c r="JAI244" s="1"/>
      <c r="JAJ244" s="1"/>
      <c r="JAK244" s="1"/>
      <c r="JAL244" s="1"/>
      <c r="JAM244" s="1"/>
      <c r="JAN244" s="1"/>
      <c r="JAO244" s="1"/>
      <c r="JAP244" s="1"/>
      <c r="JAQ244" s="1"/>
      <c r="JAR244" s="1"/>
      <c r="JAS244" s="1"/>
      <c r="JAT244" s="1"/>
      <c r="JAU244" s="1"/>
      <c r="JAV244" s="1"/>
      <c r="JAW244" s="1"/>
      <c r="JAX244" s="1"/>
      <c r="JAY244" s="1"/>
      <c r="JAZ244" s="1"/>
      <c r="JBA244" s="1"/>
      <c r="JBB244" s="1"/>
      <c r="JBC244" s="1"/>
      <c r="JBD244" s="1"/>
      <c r="JBE244" s="1"/>
      <c r="JBF244" s="1"/>
      <c r="JBG244" s="1"/>
      <c r="JBH244" s="1"/>
      <c r="JBI244" s="1"/>
      <c r="JBJ244" s="1"/>
      <c r="JBK244" s="1"/>
      <c r="JBL244" s="1"/>
      <c r="JBM244" s="1"/>
      <c r="JBN244" s="1"/>
      <c r="JBO244" s="1"/>
      <c r="JBP244" s="1"/>
      <c r="JBQ244" s="1"/>
      <c r="JBR244" s="1"/>
      <c r="JBS244" s="1"/>
      <c r="JBT244" s="1"/>
      <c r="JBU244" s="1"/>
      <c r="JBV244" s="1"/>
      <c r="JBW244" s="1"/>
      <c r="JBX244" s="1"/>
      <c r="JBY244" s="1"/>
      <c r="JBZ244" s="1"/>
      <c r="JCA244" s="1"/>
      <c r="JCB244" s="1"/>
      <c r="JCC244" s="1"/>
      <c r="JCD244" s="1"/>
      <c r="JCE244" s="1"/>
      <c r="JCF244" s="1"/>
      <c r="JCG244" s="1"/>
      <c r="JCH244" s="1"/>
      <c r="JCI244" s="1"/>
      <c r="JCJ244" s="1"/>
      <c r="JCK244" s="1"/>
      <c r="JCL244" s="1"/>
      <c r="JCM244" s="1"/>
      <c r="JCN244" s="1"/>
      <c r="JCO244" s="1"/>
      <c r="JCP244" s="1"/>
      <c r="JCQ244" s="1"/>
      <c r="JCR244" s="1"/>
      <c r="JCS244" s="1"/>
      <c r="JCT244" s="1"/>
      <c r="JCU244" s="1"/>
      <c r="JCV244" s="1"/>
      <c r="JCW244" s="1"/>
      <c r="JCX244" s="1"/>
      <c r="JCY244" s="1"/>
      <c r="JCZ244" s="1"/>
      <c r="JDA244" s="1"/>
      <c r="JDB244" s="1"/>
      <c r="JDC244" s="1"/>
      <c r="JDD244" s="1"/>
      <c r="JDE244" s="1"/>
      <c r="JDF244" s="1"/>
      <c r="JDG244" s="1"/>
      <c r="JDH244" s="1"/>
      <c r="JDI244" s="1"/>
      <c r="JDJ244" s="1"/>
      <c r="JDK244" s="1"/>
      <c r="JDL244" s="1"/>
      <c r="JDM244" s="1"/>
      <c r="JDN244" s="1"/>
      <c r="JDO244" s="1"/>
      <c r="JDP244" s="1"/>
      <c r="JDQ244" s="1"/>
      <c r="JDR244" s="1"/>
      <c r="JDS244" s="1"/>
      <c r="JDT244" s="1"/>
      <c r="JDU244" s="1"/>
      <c r="JDV244" s="1"/>
      <c r="JDW244" s="1"/>
      <c r="JDX244" s="1"/>
      <c r="JDY244" s="1"/>
      <c r="JDZ244" s="1"/>
      <c r="JEA244" s="1"/>
      <c r="JEB244" s="1"/>
      <c r="JEC244" s="1"/>
      <c r="JED244" s="1"/>
      <c r="JEE244" s="1"/>
      <c r="JEF244" s="1"/>
      <c r="JEG244" s="1"/>
      <c r="JEH244" s="1"/>
      <c r="JEI244" s="1"/>
      <c r="JEJ244" s="1"/>
      <c r="JEK244" s="1"/>
      <c r="JEL244" s="1"/>
      <c r="JEM244" s="1"/>
      <c r="JEN244" s="1"/>
      <c r="JEO244" s="1"/>
      <c r="JEP244" s="1"/>
      <c r="JEQ244" s="1"/>
      <c r="JER244" s="1"/>
      <c r="JES244" s="1"/>
      <c r="JET244" s="1"/>
      <c r="JEU244" s="1"/>
      <c r="JEV244" s="1"/>
      <c r="JEW244" s="1"/>
      <c r="JEX244" s="1"/>
      <c r="JEY244" s="1"/>
      <c r="JEZ244" s="1"/>
      <c r="JFA244" s="1"/>
      <c r="JFB244" s="1"/>
      <c r="JFC244" s="1"/>
      <c r="JFD244" s="1"/>
      <c r="JFE244" s="1"/>
      <c r="JFF244" s="1"/>
      <c r="JFG244" s="1"/>
      <c r="JFH244" s="1"/>
      <c r="JFI244" s="1"/>
      <c r="JFJ244" s="1"/>
      <c r="JFK244" s="1"/>
      <c r="JFL244" s="1"/>
      <c r="JFM244" s="1"/>
      <c r="JFN244" s="1"/>
      <c r="JFO244" s="1"/>
      <c r="JFP244" s="1"/>
      <c r="JFQ244" s="1"/>
      <c r="JFR244" s="1"/>
      <c r="JFS244" s="1"/>
      <c r="JFT244" s="1"/>
      <c r="JFU244" s="1"/>
      <c r="JFV244" s="1"/>
      <c r="JFW244" s="1"/>
      <c r="JFX244" s="1"/>
      <c r="JFY244" s="1"/>
      <c r="JFZ244" s="1"/>
      <c r="JGA244" s="1"/>
      <c r="JGB244" s="1"/>
      <c r="JGC244" s="1"/>
      <c r="JGD244" s="1"/>
      <c r="JGE244" s="1"/>
      <c r="JGF244" s="1"/>
      <c r="JGG244" s="1"/>
      <c r="JGH244" s="1"/>
      <c r="JGI244" s="1"/>
      <c r="JGJ244" s="1"/>
      <c r="JGK244" s="1"/>
      <c r="JGL244" s="1"/>
      <c r="JGM244" s="1"/>
      <c r="JGN244" s="1"/>
      <c r="JGO244" s="1"/>
      <c r="JGP244" s="1"/>
      <c r="JGQ244" s="1"/>
      <c r="JGR244" s="1"/>
      <c r="JGS244" s="1"/>
      <c r="JGT244" s="1"/>
      <c r="JGU244" s="1"/>
      <c r="JGV244" s="1"/>
      <c r="JGW244" s="1"/>
      <c r="JGX244" s="1"/>
      <c r="JGY244" s="1"/>
      <c r="JGZ244" s="1"/>
      <c r="JHA244" s="1"/>
      <c r="JHB244" s="1"/>
      <c r="JHC244" s="1"/>
      <c r="JHD244" s="1"/>
      <c r="JHE244" s="1"/>
      <c r="JHF244" s="1"/>
      <c r="JHG244" s="1"/>
      <c r="JHH244" s="1"/>
      <c r="JHI244" s="1"/>
      <c r="JHJ244" s="1"/>
      <c r="JHK244" s="1"/>
      <c r="JHL244" s="1"/>
      <c r="JHM244" s="1"/>
      <c r="JHN244" s="1"/>
      <c r="JHO244" s="1"/>
      <c r="JHP244" s="1"/>
      <c r="JHQ244" s="1"/>
      <c r="JHR244" s="1"/>
      <c r="JHS244" s="1"/>
      <c r="JHT244" s="1"/>
      <c r="JHU244" s="1"/>
      <c r="JHV244" s="1"/>
      <c r="JHW244" s="1"/>
      <c r="JHX244" s="1"/>
      <c r="JHY244" s="1"/>
      <c r="JHZ244" s="1"/>
      <c r="JIA244" s="1"/>
      <c r="JIB244" s="1"/>
      <c r="JIC244" s="1"/>
      <c r="JID244" s="1"/>
      <c r="JIE244" s="1"/>
      <c r="JIF244" s="1"/>
      <c r="JIG244" s="1"/>
      <c r="JIH244" s="1"/>
      <c r="JII244" s="1"/>
      <c r="JIJ244" s="1"/>
      <c r="JIK244" s="1"/>
      <c r="JIL244" s="1"/>
      <c r="JIM244" s="1"/>
      <c r="JIN244" s="1"/>
      <c r="JIO244" s="1"/>
      <c r="JIP244" s="1"/>
      <c r="JIQ244" s="1"/>
      <c r="JIR244" s="1"/>
      <c r="JIS244" s="1"/>
      <c r="JIT244" s="1"/>
      <c r="JIU244" s="1"/>
      <c r="JIV244" s="1"/>
      <c r="JIW244" s="1"/>
      <c r="JIX244" s="1"/>
      <c r="JIY244" s="1"/>
      <c r="JIZ244" s="1"/>
      <c r="JJA244" s="1"/>
      <c r="JJB244" s="1"/>
      <c r="JJC244" s="1"/>
      <c r="JJD244" s="1"/>
      <c r="JJE244" s="1"/>
      <c r="JJF244" s="1"/>
      <c r="JJG244" s="1"/>
      <c r="JJH244" s="1"/>
      <c r="JJI244" s="1"/>
      <c r="JJJ244" s="1"/>
      <c r="JJK244" s="1"/>
      <c r="JJL244" s="1"/>
      <c r="JJM244" s="1"/>
      <c r="JJN244" s="1"/>
      <c r="JJO244" s="1"/>
      <c r="JJP244" s="1"/>
      <c r="JJQ244" s="1"/>
      <c r="JJR244" s="1"/>
      <c r="JJS244" s="1"/>
      <c r="JJT244" s="1"/>
      <c r="JJU244" s="1"/>
      <c r="JJV244" s="1"/>
      <c r="JJW244" s="1"/>
      <c r="JJX244" s="1"/>
      <c r="JJY244" s="1"/>
      <c r="JJZ244" s="1"/>
      <c r="JKA244" s="1"/>
      <c r="JKB244" s="1"/>
      <c r="JKC244" s="1"/>
      <c r="JKD244" s="1"/>
      <c r="JKE244" s="1"/>
      <c r="JKF244" s="1"/>
      <c r="JKG244" s="1"/>
      <c r="JKH244" s="1"/>
      <c r="JKI244" s="1"/>
      <c r="JKJ244" s="1"/>
      <c r="JKK244" s="1"/>
      <c r="JKL244" s="1"/>
      <c r="JKM244" s="1"/>
      <c r="JKN244" s="1"/>
      <c r="JKO244" s="1"/>
      <c r="JKP244" s="1"/>
      <c r="JKQ244" s="1"/>
      <c r="JKR244" s="1"/>
      <c r="JKS244" s="1"/>
      <c r="JKT244" s="1"/>
      <c r="JKU244" s="1"/>
      <c r="JKV244" s="1"/>
      <c r="JKW244" s="1"/>
      <c r="JKX244" s="1"/>
      <c r="JKY244" s="1"/>
      <c r="JKZ244" s="1"/>
      <c r="JLA244" s="1"/>
      <c r="JLB244" s="1"/>
      <c r="JLC244" s="1"/>
      <c r="JLD244" s="1"/>
      <c r="JLE244" s="1"/>
      <c r="JLF244" s="1"/>
      <c r="JLG244" s="1"/>
      <c r="JLH244" s="1"/>
      <c r="JLI244" s="1"/>
      <c r="JLJ244" s="1"/>
      <c r="JLK244" s="1"/>
      <c r="JLL244" s="1"/>
      <c r="JLM244" s="1"/>
      <c r="JLN244" s="1"/>
      <c r="JLO244" s="1"/>
      <c r="JLP244" s="1"/>
      <c r="JLQ244" s="1"/>
      <c r="JLR244" s="1"/>
      <c r="JLS244" s="1"/>
      <c r="JLT244" s="1"/>
      <c r="JLU244" s="1"/>
      <c r="JLV244" s="1"/>
      <c r="JLW244" s="1"/>
      <c r="JLX244" s="1"/>
      <c r="JLY244" s="1"/>
      <c r="JLZ244" s="1"/>
      <c r="JMA244" s="1"/>
      <c r="JMB244" s="1"/>
      <c r="JMC244" s="1"/>
      <c r="JMD244" s="1"/>
      <c r="JME244" s="1"/>
      <c r="JMF244" s="1"/>
      <c r="JMG244" s="1"/>
      <c r="JMH244" s="1"/>
      <c r="JMI244" s="1"/>
      <c r="JMJ244" s="1"/>
      <c r="JMK244" s="1"/>
      <c r="JML244" s="1"/>
      <c r="JMM244" s="1"/>
      <c r="JMN244" s="1"/>
      <c r="JMO244" s="1"/>
      <c r="JMP244" s="1"/>
      <c r="JMQ244" s="1"/>
      <c r="JMR244" s="1"/>
      <c r="JMS244" s="1"/>
      <c r="JMT244" s="1"/>
      <c r="JMU244" s="1"/>
      <c r="JMV244" s="1"/>
      <c r="JMW244" s="1"/>
      <c r="JMX244" s="1"/>
      <c r="JMY244" s="1"/>
      <c r="JMZ244" s="1"/>
      <c r="JNA244" s="1"/>
      <c r="JNB244" s="1"/>
      <c r="JNC244" s="1"/>
      <c r="JND244" s="1"/>
      <c r="JNE244" s="1"/>
      <c r="JNF244" s="1"/>
      <c r="JNG244" s="1"/>
      <c r="JNH244" s="1"/>
      <c r="JNI244" s="1"/>
      <c r="JNJ244" s="1"/>
      <c r="JNK244" s="1"/>
      <c r="JNL244" s="1"/>
      <c r="JNM244" s="1"/>
      <c r="JNN244" s="1"/>
      <c r="JNO244" s="1"/>
      <c r="JNP244" s="1"/>
      <c r="JNQ244" s="1"/>
      <c r="JNR244" s="1"/>
      <c r="JNS244" s="1"/>
      <c r="JNT244" s="1"/>
      <c r="JNU244" s="1"/>
      <c r="JNV244" s="1"/>
      <c r="JNW244" s="1"/>
      <c r="JNX244" s="1"/>
      <c r="JNY244" s="1"/>
      <c r="JNZ244" s="1"/>
      <c r="JOA244" s="1"/>
      <c r="JOB244" s="1"/>
      <c r="JOC244" s="1"/>
      <c r="JOD244" s="1"/>
      <c r="JOE244" s="1"/>
      <c r="JOF244" s="1"/>
      <c r="JOG244" s="1"/>
      <c r="JOH244" s="1"/>
      <c r="JOI244" s="1"/>
      <c r="JOJ244" s="1"/>
      <c r="JOK244" s="1"/>
      <c r="JOL244" s="1"/>
      <c r="JOM244" s="1"/>
      <c r="JON244" s="1"/>
      <c r="JOO244" s="1"/>
      <c r="JOP244" s="1"/>
      <c r="JOQ244" s="1"/>
      <c r="JOR244" s="1"/>
      <c r="JOS244" s="1"/>
      <c r="JOT244" s="1"/>
      <c r="JOU244" s="1"/>
      <c r="JOV244" s="1"/>
      <c r="JOW244" s="1"/>
      <c r="JOX244" s="1"/>
      <c r="JOY244" s="1"/>
      <c r="JOZ244" s="1"/>
      <c r="JPA244" s="1"/>
      <c r="JPB244" s="1"/>
      <c r="JPC244" s="1"/>
      <c r="JPD244" s="1"/>
      <c r="JPE244" s="1"/>
      <c r="JPF244" s="1"/>
      <c r="JPG244" s="1"/>
      <c r="JPH244" s="1"/>
      <c r="JPI244" s="1"/>
      <c r="JPJ244" s="1"/>
      <c r="JPK244" s="1"/>
      <c r="JPL244" s="1"/>
      <c r="JPM244" s="1"/>
      <c r="JPN244" s="1"/>
      <c r="JPO244" s="1"/>
      <c r="JPP244" s="1"/>
      <c r="JPQ244" s="1"/>
      <c r="JPR244" s="1"/>
      <c r="JPS244" s="1"/>
      <c r="JPT244" s="1"/>
      <c r="JPU244" s="1"/>
      <c r="JPV244" s="1"/>
      <c r="JPW244" s="1"/>
      <c r="JPX244" s="1"/>
      <c r="JPY244" s="1"/>
      <c r="JPZ244" s="1"/>
      <c r="JQA244" s="1"/>
      <c r="JQB244" s="1"/>
      <c r="JQC244" s="1"/>
      <c r="JQD244" s="1"/>
      <c r="JQE244" s="1"/>
      <c r="JQF244" s="1"/>
      <c r="JQG244" s="1"/>
      <c r="JQH244" s="1"/>
      <c r="JQI244" s="1"/>
      <c r="JQJ244" s="1"/>
      <c r="JQK244" s="1"/>
      <c r="JQL244" s="1"/>
      <c r="JQM244" s="1"/>
      <c r="JQN244" s="1"/>
      <c r="JQO244" s="1"/>
      <c r="JQP244" s="1"/>
      <c r="JQQ244" s="1"/>
      <c r="JQR244" s="1"/>
      <c r="JQS244" s="1"/>
      <c r="JQT244" s="1"/>
      <c r="JQU244" s="1"/>
      <c r="JQV244" s="1"/>
      <c r="JQW244" s="1"/>
      <c r="JQX244" s="1"/>
      <c r="JQY244" s="1"/>
      <c r="JQZ244" s="1"/>
      <c r="JRA244" s="1"/>
      <c r="JRB244" s="1"/>
      <c r="JRC244" s="1"/>
      <c r="JRD244" s="1"/>
      <c r="JRE244" s="1"/>
      <c r="JRF244" s="1"/>
      <c r="JRG244" s="1"/>
      <c r="JRH244" s="1"/>
      <c r="JRI244" s="1"/>
      <c r="JRJ244" s="1"/>
      <c r="JRK244" s="1"/>
      <c r="JRL244" s="1"/>
      <c r="JRM244" s="1"/>
      <c r="JRN244" s="1"/>
      <c r="JRO244" s="1"/>
      <c r="JRP244" s="1"/>
      <c r="JRQ244" s="1"/>
      <c r="JRR244" s="1"/>
      <c r="JRS244" s="1"/>
      <c r="JRT244" s="1"/>
      <c r="JRU244" s="1"/>
      <c r="JRV244" s="1"/>
      <c r="JRW244" s="1"/>
      <c r="JRX244" s="1"/>
      <c r="JRY244" s="1"/>
      <c r="JRZ244" s="1"/>
      <c r="JSA244" s="1"/>
      <c r="JSB244" s="1"/>
      <c r="JSC244" s="1"/>
      <c r="JSD244" s="1"/>
      <c r="JSE244" s="1"/>
      <c r="JSF244" s="1"/>
      <c r="JSG244" s="1"/>
      <c r="JSH244" s="1"/>
      <c r="JSI244" s="1"/>
      <c r="JSJ244" s="1"/>
      <c r="JSK244" s="1"/>
      <c r="JSL244" s="1"/>
      <c r="JSM244" s="1"/>
      <c r="JSN244" s="1"/>
      <c r="JSO244" s="1"/>
      <c r="JSP244" s="1"/>
      <c r="JSQ244" s="1"/>
      <c r="JSR244" s="1"/>
      <c r="JSS244" s="1"/>
      <c r="JST244" s="1"/>
      <c r="JSU244" s="1"/>
      <c r="JSV244" s="1"/>
      <c r="JSW244" s="1"/>
      <c r="JSX244" s="1"/>
      <c r="JSY244" s="1"/>
      <c r="JSZ244" s="1"/>
      <c r="JTA244" s="1"/>
      <c r="JTB244" s="1"/>
      <c r="JTC244" s="1"/>
      <c r="JTD244" s="1"/>
      <c r="JTE244" s="1"/>
      <c r="JTF244" s="1"/>
      <c r="JTG244" s="1"/>
      <c r="JTH244" s="1"/>
      <c r="JTI244" s="1"/>
      <c r="JTJ244" s="1"/>
      <c r="JTK244" s="1"/>
      <c r="JTL244" s="1"/>
      <c r="JTM244" s="1"/>
      <c r="JTN244" s="1"/>
      <c r="JTO244" s="1"/>
      <c r="JTP244" s="1"/>
      <c r="JTQ244" s="1"/>
      <c r="JTR244" s="1"/>
      <c r="JTS244" s="1"/>
      <c r="JTT244" s="1"/>
      <c r="JTU244" s="1"/>
      <c r="JTV244" s="1"/>
      <c r="JTW244" s="1"/>
      <c r="JTX244" s="1"/>
      <c r="JTY244" s="1"/>
      <c r="JTZ244" s="1"/>
      <c r="JUA244" s="1"/>
      <c r="JUB244" s="1"/>
      <c r="JUC244" s="1"/>
      <c r="JUD244" s="1"/>
      <c r="JUE244" s="1"/>
      <c r="JUF244" s="1"/>
      <c r="JUG244" s="1"/>
      <c r="JUH244" s="1"/>
      <c r="JUI244" s="1"/>
      <c r="JUJ244" s="1"/>
      <c r="JUK244" s="1"/>
      <c r="JUL244" s="1"/>
      <c r="JUM244" s="1"/>
      <c r="JUN244" s="1"/>
      <c r="JUO244" s="1"/>
      <c r="JUP244" s="1"/>
      <c r="JUQ244" s="1"/>
      <c r="JUR244" s="1"/>
      <c r="JUS244" s="1"/>
      <c r="JUT244" s="1"/>
      <c r="JUU244" s="1"/>
      <c r="JUV244" s="1"/>
      <c r="JUW244" s="1"/>
      <c r="JUX244" s="1"/>
      <c r="JUY244" s="1"/>
      <c r="JUZ244" s="1"/>
      <c r="JVA244" s="1"/>
      <c r="JVB244" s="1"/>
      <c r="JVC244" s="1"/>
      <c r="JVD244" s="1"/>
      <c r="JVE244" s="1"/>
      <c r="JVF244" s="1"/>
      <c r="JVG244" s="1"/>
      <c r="JVH244" s="1"/>
      <c r="JVI244" s="1"/>
      <c r="JVJ244" s="1"/>
      <c r="JVK244" s="1"/>
      <c r="JVL244" s="1"/>
      <c r="JVM244" s="1"/>
      <c r="JVN244" s="1"/>
      <c r="JVO244" s="1"/>
      <c r="JVP244" s="1"/>
      <c r="JVQ244" s="1"/>
      <c r="JVR244" s="1"/>
      <c r="JVS244" s="1"/>
      <c r="JVT244" s="1"/>
      <c r="JVU244" s="1"/>
      <c r="JVV244" s="1"/>
      <c r="JVW244" s="1"/>
      <c r="JVX244" s="1"/>
      <c r="JVY244" s="1"/>
      <c r="JVZ244" s="1"/>
      <c r="JWA244" s="1"/>
      <c r="JWB244" s="1"/>
      <c r="JWC244" s="1"/>
      <c r="JWD244" s="1"/>
      <c r="JWE244" s="1"/>
      <c r="JWF244" s="1"/>
      <c r="JWG244" s="1"/>
      <c r="JWH244" s="1"/>
      <c r="JWI244" s="1"/>
      <c r="JWJ244" s="1"/>
      <c r="JWK244" s="1"/>
      <c r="JWL244" s="1"/>
      <c r="JWM244" s="1"/>
      <c r="JWN244" s="1"/>
      <c r="JWO244" s="1"/>
      <c r="JWP244" s="1"/>
      <c r="JWQ244" s="1"/>
      <c r="JWR244" s="1"/>
      <c r="JWS244" s="1"/>
      <c r="JWT244" s="1"/>
      <c r="JWU244" s="1"/>
      <c r="JWV244" s="1"/>
      <c r="JWW244" s="1"/>
      <c r="JWX244" s="1"/>
      <c r="JWY244" s="1"/>
      <c r="JWZ244" s="1"/>
      <c r="JXA244" s="1"/>
      <c r="JXB244" s="1"/>
      <c r="JXC244" s="1"/>
      <c r="JXD244" s="1"/>
      <c r="JXE244" s="1"/>
      <c r="JXF244" s="1"/>
      <c r="JXG244" s="1"/>
      <c r="JXH244" s="1"/>
      <c r="JXI244" s="1"/>
      <c r="JXJ244" s="1"/>
      <c r="JXK244" s="1"/>
      <c r="JXL244" s="1"/>
      <c r="JXM244" s="1"/>
      <c r="JXN244" s="1"/>
      <c r="JXO244" s="1"/>
      <c r="JXP244" s="1"/>
      <c r="JXQ244" s="1"/>
      <c r="JXR244" s="1"/>
      <c r="JXS244" s="1"/>
      <c r="JXT244" s="1"/>
      <c r="JXU244" s="1"/>
      <c r="JXV244" s="1"/>
      <c r="JXW244" s="1"/>
      <c r="JXX244" s="1"/>
      <c r="JXY244" s="1"/>
      <c r="JXZ244" s="1"/>
      <c r="JYA244" s="1"/>
      <c r="JYB244" s="1"/>
      <c r="JYC244" s="1"/>
      <c r="JYD244" s="1"/>
      <c r="JYE244" s="1"/>
      <c r="JYF244" s="1"/>
      <c r="JYG244" s="1"/>
      <c r="JYH244" s="1"/>
      <c r="JYI244" s="1"/>
      <c r="JYJ244" s="1"/>
      <c r="JYK244" s="1"/>
      <c r="JYL244" s="1"/>
      <c r="JYM244" s="1"/>
      <c r="JYN244" s="1"/>
      <c r="JYO244" s="1"/>
      <c r="JYP244" s="1"/>
      <c r="JYQ244" s="1"/>
      <c r="JYR244" s="1"/>
      <c r="JYS244" s="1"/>
      <c r="JYT244" s="1"/>
      <c r="JYU244" s="1"/>
      <c r="JYV244" s="1"/>
      <c r="JYW244" s="1"/>
      <c r="JYX244" s="1"/>
      <c r="JYY244" s="1"/>
      <c r="JYZ244" s="1"/>
      <c r="JZA244" s="1"/>
      <c r="JZB244" s="1"/>
      <c r="JZC244" s="1"/>
      <c r="JZD244" s="1"/>
      <c r="JZE244" s="1"/>
      <c r="JZF244" s="1"/>
      <c r="JZG244" s="1"/>
      <c r="JZH244" s="1"/>
      <c r="JZI244" s="1"/>
      <c r="JZJ244" s="1"/>
      <c r="JZK244" s="1"/>
      <c r="JZL244" s="1"/>
      <c r="JZM244" s="1"/>
      <c r="JZN244" s="1"/>
      <c r="JZO244" s="1"/>
      <c r="JZP244" s="1"/>
      <c r="JZQ244" s="1"/>
      <c r="JZR244" s="1"/>
      <c r="JZS244" s="1"/>
      <c r="JZT244" s="1"/>
      <c r="JZU244" s="1"/>
      <c r="JZV244" s="1"/>
      <c r="JZW244" s="1"/>
      <c r="JZX244" s="1"/>
      <c r="JZY244" s="1"/>
      <c r="JZZ244" s="1"/>
      <c r="KAA244" s="1"/>
      <c r="KAB244" s="1"/>
      <c r="KAC244" s="1"/>
      <c r="KAD244" s="1"/>
      <c r="KAE244" s="1"/>
      <c r="KAF244" s="1"/>
      <c r="KAG244" s="1"/>
      <c r="KAH244" s="1"/>
      <c r="KAI244" s="1"/>
      <c r="KAJ244" s="1"/>
      <c r="KAK244" s="1"/>
      <c r="KAL244" s="1"/>
      <c r="KAM244" s="1"/>
      <c r="KAN244" s="1"/>
      <c r="KAO244" s="1"/>
      <c r="KAP244" s="1"/>
      <c r="KAQ244" s="1"/>
      <c r="KAR244" s="1"/>
      <c r="KAS244" s="1"/>
      <c r="KAT244" s="1"/>
      <c r="KAU244" s="1"/>
      <c r="KAV244" s="1"/>
      <c r="KAW244" s="1"/>
      <c r="KAX244" s="1"/>
      <c r="KAY244" s="1"/>
      <c r="KAZ244" s="1"/>
      <c r="KBA244" s="1"/>
      <c r="KBB244" s="1"/>
      <c r="KBC244" s="1"/>
      <c r="KBD244" s="1"/>
      <c r="KBE244" s="1"/>
      <c r="KBF244" s="1"/>
      <c r="KBG244" s="1"/>
      <c r="KBH244" s="1"/>
      <c r="KBI244" s="1"/>
      <c r="KBJ244" s="1"/>
      <c r="KBK244" s="1"/>
      <c r="KBL244" s="1"/>
      <c r="KBM244" s="1"/>
      <c r="KBN244" s="1"/>
      <c r="KBO244" s="1"/>
      <c r="KBP244" s="1"/>
      <c r="KBQ244" s="1"/>
      <c r="KBR244" s="1"/>
      <c r="KBS244" s="1"/>
      <c r="KBT244" s="1"/>
      <c r="KBU244" s="1"/>
      <c r="KBV244" s="1"/>
      <c r="KBW244" s="1"/>
      <c r="KBX244" s="1"/>
      <c r="KBY244" s="1"/>
      <c r="KBZ244" s="1"/>
      <c r="KCA244" s="1"/>
      <c r="KCB244" s="1"/>
      <c r="KCC244" s="1"/>
      <c r="KCD244" s="1"/>
      <c r="KCE244" s="1"/>
      <c r="KCF244" s="1"/>
      <c r="KCG244" s="1"/>
      <c r="KCH244" s="1"/>
      <c r="KCI244" s="1"/>
      <c r="KCJ244" s="1"/>
      <c r="KCK244" s="1"/>
      <c r="KCL244" s="1"/>
      <c r="KCM244" s="1"/>
      <c r="KCN244" s="1"/>
      <c r="KCO244" s="1"/>
      <c r="KCP244" s="1"/>
      <c r="KCQ244" s="1"/>
      <c r="KCR244" s="1"/>
      <c r="KCS244" s="1"/>
      <c r="KCT244" s="1"/>
      <c r="KCU244" s="1"/>
      <c r="KCV244" s="1"/>
      <c r="KCW244" s="1"/>
      <c r="KCX244" s="1"/>
      <c r="KCY244" s="1"/>
      <c r="KCZ244" s="1"/>
      <c r="KDA244" s="1"/>
      <c r="KDB244" s="1"/>
      <c r="KDC244" s="1"/>
      <c r="KDD244" s="1"/>
      <c r="KDE244" s="1"/>
      <c r="KDF244" s="1"/>
      <c r="KDG244" s="1"/>
      <c r="KDH244" s="1"/>
      <c r="KDI244" s="1"/>
      <c r="KDJ244" s="1"/>
      <c r="KDK244" s="1"/>
      <c r="KDL244" s="1"/>
      <c r="KDM244" s="1"/>
      <c r="KDN244" s="1"/>
      <c r="KDO244" s="1"/>
      <c r="KDP244" s="1"/>
      <c r="KDQ244" s="1"/>
      <c r="KDR244" s="1"/>
      <c r="KDS244" s="1"/>
      <c r="KDT244" s="1"/>
      <c r="KDU244" s="1"/>
      <c r="KDV244" s="1"/>
      <c r="KDW244" s="1"/>
      <c r="KDX244" s="1"/>
      <c r="KDY244" s="1"/>
      <c r="KDZ244" s="1"/>
      <c r="KEA244" s="1"/>
      <c r="KEB244" s="1"/>
      <c r="KEC244" s="1"/>
      <c r="KED244" s="1"/>
      <c r="KEE244" s="1"/>
      <c r="KEF244" s="1"/>
      <c r="KEG244" s="1"/>
      <c r="KEH244" s="1"/>
      <c r="KEI244" s="1"/>
      <c r="KEJ244" s="1"/>
      <c r="KEK244" s="1"/>
      <c r="KEL244" s="1"/>
      <c r="KEM244" s="1"/>
      <c r="KEN244" s="1"/>
      <c r="KEO244" s="1"/>
      <c r="KEP244" s="1"/>
      <c r="KEQ244" s="1"/>
      <c r="KER244" s="1"/>
      <c r="KES244" s="1"/>
      <c r="KET244" s="1"/>
      <c r="KEU244" s="1"/>
      <c r="KEV244" s="1"/>
      <c r="KEW244" s="1"/>
      <c r="KEX244" s="1"/>
      <c r="KEY244" s="1"/>
      <c r="KEZ244" s="1"/>
      <c r="KFA244" s="1"/>
      <c r="KFB244" s="1"/>
      <c r="KFC244" s="1"/>
      <c r="KFD244" s="1"/>
      <c r="KFE244" s="1"/>
      <c r="KFF244" s="1"/>
      <c r="KFG244" s="1"/>
      <c r="KFH244" s="1"/>
      <c r="KFI244" s="1"/>
      <c r="KFJ244" s="1"/>
      <c r="KFK244" s="1"/>
      <c r="KFL244" s="1"/>
      <c r="KFM244" s="1"/>
      <c r="KFN244" s="1"/>
      <c r="KFO244" s="1"/>
      <c r="KFP244" s="1"/>
      <c r="KFQ244" s="1"/>
      <c r="KFR244" s="1"/>
      <c r="KFS244" s="1"/>
      <c r="KFT244" s="1"/>
      <c r="KFU244" s="1"/>
      <c r="KFV244" s="1"/>
      <c r="KFW244" s="1"/>
      <c r="KFX244" s="1"/>
      <c r="KFY244" s="1"/>
      <c r="KFZ244" s="1"/>
      <c r="KGA244" s="1"/>
      <c r="KGB244" s="1"/>
      <c r="KGC244" s="1"/>
      <c r="KGD244" s="1"/>
      <c r="KGE244" s="1"/>
      <c r="KGF244" s="1"/>
      <c r="KGG244" s="1"/>
      <c r="KGH244" s="1"/>
      <c r="KGI244" s="1"/>
      <c r="KGJ244" s="1"/>
      <c r="KGK244" s="1"/>
      <c r="KGL244" s="1"/>
      <c r="KGM244" s="1"/>
      <c r="KGN244" s="1"/>
      <c r="KGO244" s="1"/>
      <c r="KGP244" s="1"/>
      <c r="KGQ244" s="1"/>
      <c r="KGR244" s="1"/>
      <c r="KGS244" s="1"/>
      <c r="KGT244" s="1"/>
      <c r="KGU244" s="1"/>
      <c r="KGV244" s="1"/>
      <c r="KGW244" s="1"/>
      <c r="KGX244" s="1"/>
      <c r="KGY244" s="1"/>
      <c r="KGZ244" s="1"/>
      <c r="KHA244" s="1"/>
      <c r="KHB244" s="1"/>
      <c r="KHC244" s="1"/>
      <c r="KHD244" s="1"/>
      <c r="KHE244" s="1"/>
      <c r="KHF244" s="1"/>
      <c r="KHG244" s="1"/>
      <c r="KHH244" s="1"/>
      <c r="KHI244" s="1"/>
      <c r="KHJ244" s="1"/>
      <c r="KHK244" s="1"/>
      <c r="KHL244" s="1"/>
      <c r="KHM244" s="1"/>
      <c r="KHN244" s="1"/>
      <c r="KHO244" s="1"/>
      <c r="KHP244" s="1"/>
      <c r="KHQ244" s="1"/>
      <c r="KHR244" s="1"/>
      <c r="KHS244" s="1"/>
      <c r="KHT244" s="1"/>
      <c r="KHU244" s="1"/>
      <c r="KHV244" s="1"/>
      <c r="KHW244" s="1"/>
      <c r="KHX244" s="1"/>
      <c r="KHY244" s="1"/>
      <c r="KHZ244" s="1"/>
      <c r="KIA244" s="1"/>
      <c r="KIB244" s="1"/>
      <c r="KIC244" s="1"/>
      <c r="KID244" s="1"/>
      <c r="KIE244" s="1"/>
      <c r="KIF244" s="1"/>
      <c r="KIG244" s="1"/>
      <c r="KIH244" s="1"/>
      <c r="KII244" s="1"/>
      <c r="KIJ244" s="1"/>
      <c r="KIK244" s="1"/>
      <c r="KIL244" s="1"/>
      <c r="KIM244" s="1"/>
      <c r="KIN244" s="1"/>
      <c r="KIO244" s="1"/>
      <c r="KIP244" s="1"/>
      <c r="KIQ244" s="1"/>
      <c r="KIR244" s="1"/>
      <c r="KIS244" s="1"/>
      <c r="KIT244" s="1"/>
      <c r="KIU244" s="1"/>
      <c r="KIV244" s="1"/>
      <c r="KIW244" s="1"/>
      <c r="KIX244" s="1"/>
      <c r="KIY244" s="1"/>
      <c r="KIZ244" s="1"/>
      <c r="KJA244" s="1"/>
      <c r="KJB244" s="1"/>
      <c r="KJC244" s="1"/>
      <c r="KJD244" s="1"/>
      <c r="KJE244" s="1"/>
      <c r="KJF244" s="1"/>
      <c r="KJG244" s="1"/>
      <c r="KJH244" s="1"/>
      <c r="KJI244" s="1"/>
      <c r="KJJ244" s="1"/>
      <c r="KJK244" s="1"/>
      <c r="KJL244" s="1"/>
      <c r="KJM244" s="1"/>
      <c r="KJN244" s="1"/>
      <c r="KJO244" s="1"/>
      <c r="KJP244" s="1"/>
      <c r="KJQ244" s="1"/>
      <c r="KJR244" s="1"/>
      <c r="KJS244" s="1"/>
      <c r="KJT244" s="1"/>
      <c r="KJU244" s="1"/>
      <c r="KJV244" s="1"/>
      <c r="KJW244" s="1"/>
      <c r="KJX244" s="1"/>
      <c r="KJY244" s="1"/>
      <c r="KJZ244" s="1"/>
      <c r="KKA244" s="1"/>
      <c r="KKB244" s="1"/>
      <c r="KKC244" s="1"/>
      <c r="KKD244" s="1"/>
      <c r="KKE244" s="1"/>
      <c r="KKF244" s="1"/>
      <c r="KKG244" s="1"/>
      <c r="KKH244" s="1"/>
      <c r="KKI244" s="1"/>
      <c r="KKJ244" s="1"/>
      <c r="KKK244" s="1"/>
      <c r="KKL244" s="1"/>
      <c r="KKM244" s="1"/>
      <c r="KKN244" s="1"/>
      <c r="KKO244" s="1"/>
      <c r="KKP244" s="1"/>
      <c r="KKQ244" s="1"/>
      <c r="KKR244" s="1"/>
      <c r="KKS244" s="1"/>
      <c r="KKT244" s="1"/>
      <c r="KKU244" s="1"/>
      <c r="KKV244" s="1"/>
      <c r="KKW244" s="1"/>
      <c r="KKX244" s="1"/>
      <c r="KKY244" s="1"/>
      <c r="KKZ244" s="1"/>
      <c r="KLA244" s="1"/>
      <c r="KLB244" s="1"/>
      <c r="KLC244" s="1"/>
      <c r="KLD244" s="1"/>
      <c r="KLE244" s="1"/>
      <c r="KLF244" s="1"/>
      <c r="KLG244" s="1"/>
      <c r="KLH244" s="1"/>
      <c r="KLI244" s="1"/>
      <c r="KLJ244" s="1"/>
      <c r="KLK244" s="1"/>
      <c r="KLL244" s="1"/>
      <c r="KLM244" s="1"/>
      <c r="KLN244" s="1"/>
      <c r="KLO244" s="1"/>
      <c r="KLP244" s="1"/>
      <c r="KLQ244" s="1"/>
      <c r="KLR244" s="1"/>
      <c r="KLS244" s="1"/>
      <c r="KLT244" s="1"/>
      <c r="KLU244" s="1"/>
      <c r="KLV244" s="1"/>
      <c r="KLW244" s="1"/>
      <c r="KLX244" s="1"/>
      <c r="KLY244" s="1"/>
      <c r="KLZ244" s="1"/>
      <c r="KMA244" s="1"/>
      <c r="KMB244" s="1"/>
      <c r="KMC244" s="1"/>
      <c r="KMD244" s="1"/>
      <c r="KME244" s="1"/>
      <c r="KMF244" s="1"/>
      <c r="KMG244" s="1"/>
      <c r="KMH244" s="1"/>
      <c r="KMI244" s="1"/>
      <c r="KMJ244" s="1"/>
      <c r="KMK244" s="1"/>
      <c r="KML244" s="1"/>
      <c r="KMM244" s="1"/>
      <c r="KMN244" s="1"/>
      <c r="KMO244" s="1"/>
      <c r="KMP244" s="1"/>
      <c r="KMQ244" s="1"/>
      <c r="KMR244" s="1"/>
      <c r="KMS244" s="1"/>
      <c r="KMT244" s="1"/>
      <c r="KMU244" s="1"/>
      <c r="KMV244" s="1"/>
      <c r="KMW244" s="1"/>
      <c r="KMX244" s="1"/>
      <c r="KMY244" s="1"/>
      <c r="KMZ244" s="1"/>
      <c r="KNA244" s="1"/>
      <c r="KNB244" s="1"/>
      <c r="KNC244" s="1"/>
      <c r="KND244" s="1"/>
      <c r="KNE244" s="1"/>
      <c r="KNF244" s="1"/>
      <c r="KNG244" s="1"/>
      <c r="KNH244" s="1"/>
      <c r="KNI244" s="1"/>
      <c r="KNJ244" s="1"/>
      <c r="KNK244" s="1"/>
      <c r="KNL244" s="1"/>
      <c r="KNM244" s="1"/>
      <c r="KNN244" s="1"/>
      <c r="KNO244" s="1"/>
      <c r="KNP244" s="1"/>
      <c r="KNQ244" s="1"/>
      <c r="KNR244" s="1"/>
      <c r="KNS244" s="1"/>
      <c r="KNT244" s="1"/>
      <c r="KNU244" s="1"/>
      <c r="KNV244" s="1"/>
      <c r="KNW244" s="1"/>
      <c r="KNX244" s="1"/>
      <c r="KNY244" s="1"/>
      <c r="KNZ244" s="1"/>
      <c r="KOA244" s="1"/>
      <c r="KOB244" s="1"/>
      <c r="KOC244" s="1"/>
      <c r="KOD244" s="1"/>
      <c r="KOE244" s="1"/>
      <c r="KOF244" s="1"/>
      <c r="KOG244" s="1"/>
      <c r="KOH244" s="1"/>
      <c r="KOI244" s="1"/>
      <c r="KOJ244" s="1"/>
      <c r="KOK244" s="1"/>
      <c r="KOL244" s="1"/>
      <c r="KOM244" s="1"/>
      <c r="KON244" s="1"/>
      <c r="KOO244" s="1"/>
      <c r="KOP244" s="1"/>
      <c r="KOQ244" s="1"/>
      <c r="KOR244" s="1"/>
      <c r="KOS244" s="1"/>
      <c r="KOT244" s="1"/>
      <c r="KOU244" s="1"/>
      <c r="KOV244" s="1"/>
      <c r="KOW244" s="1"/>
      <c r="KOX244" s="1"/>
      <c r="KOY244" s="1"/>
      <c r="KOZ244" s="1"/>
      <c r="KPA244" s="1"/>
      <c r="KPB244" s="1"/>
      <c r="KPC244" s="1"/>
      <c r="KPD244" s="1"/>
      <c r="KPE244" s="1"/>
      <c r="KPF244" s="1"/>
      <c r="KPG244" s="1"/>
      <c r="KPH244" s="1"/>
      <c r="KPI244" s="1"/>
      <c r="KPJ244" s="1"/>
      <c r="KPK244" s="1"/>
      <c r="KPL244" s="1"/>
      <c r="KPM244" s="1"/>
      <c r="KPN244" s="1"/>
      <c r="KPO244" s="1"/>
      <c r="KPP244" s="1"/>
      <c r="KPQ244" s="1"/>
      <c r="KPR244" s="1"/>
      <c r="KPS244" s="1"/>
      <c r="KPT244" s="1"/>
      <c r="KPU244" s="1"/>
      <c r="KPV244" s="1"/>
      <c r="KPW244" s="1"/>
      <c r="KPX244" s="1"/>
      <c r="KPY244" s="1"/>
      <c r="KPZ244" s="1"/>
      <c r="KQA244" s="1"/>
      <c r="KQB244" s="1"/>
      <c r="KQC244" s="1"/>
      <c r="KQD244" s="1"/>
      <c r="KQE244" s="1"/>
      <c r="KQF244" s="1"/>
      <c r="KQG244" s="1"/>
      <c r="KQH244" s="1"/>
      <c r="KQI244" s="1"/>
      <c r="KQJ244" s="1"/>
      <c r="KQK244" s="1"/>
      <c r="KQL244" s="1"/>
      <c r="KQM244" s="1"/>
      <c r="KQN244" s="1"/>
      <c r="KQO244" s="1"/>
      <c r="KQP244" s="1"/>
      <c r="KQQ244" s="1"/>
      <c r="KQR244" s="1"/>
      <c r="KQS244" s="1"/>
      <c r="KQT244" s="1"/>
      <c r="KQU244" s="1"/>
      <c r="KQV244" s="1"/>
      <c r="KQW244" s="1"/>
      <c r="KQX244" s="1"/>
      <c r="KQY244" s="1"/>
      <c r="KQZ244" s="1"/>
      <c r="KRA244" s="1"/>
      <c r="KRB244" s="1"/>
      <c r="KRC244" s="1"/>
      <c r="KRD244" s="1"/>
      <c r="KRE244" s="1"/>
      <c r="KRF244" s="1"/>
      <c r="KRG244" s="1"/>
      <c r="KRH244" s="1"/>
      <c r="KRI244" s="1"/>
      <c r="KRJ244" s="1"/>
      <c r="KRK244" s="1"/>
      <c r="KRL244" s="1"/>
      <c r="KRM244" s="1"/>
      <c r="KRN244" s="1"/>
      <c r="KRO244" s="1"/>
      <c r="KRP244" s="1"/>
      <c r="KRQ244" s="1"/>
      <c r="KRR244" s="1"/>
      <c r="KRS244" s="1"/>
      <c r="KRT244" s="1"/>
      <c r="KRU244" s="1"/>
      <c r="KRV244" s="1"/>
      <c r="KRW244" s="1"/>
      <c r="KRX244" s="1"/>
      <c r="KRY244" s="1"/>
      <c r="KRZ244" s="1"/>
      <c r="KSA244" s="1"/>
      <c r="KSB244" s="1"/>
      <c r="KSC244" s="1"/>
      <c r="KSD244" s="1"/>
      <c r="KSE244" s="1"/>
      <c r="KSF244" s="1"/>
      <c r="KSG244" s="1"/>
      <c r="KSH244" s="1"/>
      <c r="KSI244" s="1"/>
      <c r="KSJ244" s="1"/>
      <c r="KSK244" s="1"/>
      <c r="KSL244" s="1"/>
      <c r="KSM244" s="1"/>
      <c r="KSN244" s="1"/>
      <c r="KSO244" s="1"/>
      <c r="KSP244" s="1"/>
      <c r="KSQ244" s="1"/>
      <c r="KSR244" s="1"/>
      <c r="KSS244" s="1"/>
      <c r="KST244" s="1"/>
      <c r="KSU244" s="1"/>
      <c r="KSV244" s="1"/>
      <c r="KSW244" s="1"/>
      <c r="KSX244" s="1"/>
      <c r="KSY244" s="1"/>
      <c r="KSZ244" s="1"/>
      <c r="KTA244" s="1"/>
      <c r="KTB244" s="1"/>
      <c r="KTC244" s="1"/>
      <c r="KTD244" s="1"/>
      <c r="KTE244" s="1"/>
      <c r="KTF244" s="1"/>
      <c r="KTG244" s="1"/>
      <c r="KTH244" s="1"/>
      <c r="KTI244" s="1"/>
      <c r="KTJ244" s="1"/>
      <c r="KTK244" s="1"/>
      <c r="KTL244" s="1"/>
      <c r="KTM244" s="1"/>
      <c r="KTN244" s="1"/>
      <c r="KTO244" s="1"/>
      <c r="KTP244" s="1"/>
      <c r="KTQ244" s="1"/>
      <c r="KTR244" s="1"/>
      <c r="KTS244" s="1"/>
      <c r="KTT244" s="1"/>
      <c r="KTU244" s="1"/>
      <c r="KTV244" s="1"/>
      <c r="KTW244" s="1"/>
      <c r="KTX244" s="1"/>
      <c r="KTY244" s="1"/>
      <c r="KTZ244" s="1"/>
      <c r="KUA244" s="1"/>
      <c r="KUB244" s="1"/>
      <c r="KUC244" s="1"/>
      <c r="KUD244" s="1"/>
      <c r="KUE244" s="1"/>
      <c r="KUF244" s="1"/>
      <c r="KUG244" s="1"/>
      <c r="KUH244" s="1"/>
      <c r="KUI244" s="1"/>
      <c r="KUJ244" s="1"/>
      <c r="KUK244" s="1"/>
      <c r="KUL244" s="1"/>
      <c r="KUM244" s="1"/>
      <c r="KUN244" s="1"/>
      <c r="KUO244" s="1"/>
      <c r="KUP244" s="1"/>
      <c r="KUQ244" s="1"/>
      <c r="KUR244" s="1"/>
      <c r="KUS244" s="1"/>
      <c r="KUT244" s="1"/>
      <c r="KUU244" s="1"/>
      <c r="KUV244" s="1"/>
      <c r="KUW244" s="1"/>
      <c r="KUX244" s="1"/>
      <c r="KUY244" s="1"/>
      <c r="KUZ244" s="1"/>
      <c r="KVA244" s="1"/>
      <c r="KVB244" s="1"/>
      <c r="KVC244" s="1"/>
      <c r="KVD244" s="1"/>
      <c r="KVE244" s="1"/>
      <c r="KVF244" s="1"/>
      <c r="KVG244" s="1"/>
      <c r="KVH244" s="1"/>
      <c r="KVI244" s="1"/>
      <c r="KVJ244" s="1"/>
      <c r="KVK244" s="1"/>
      <c r="KVL244" s="1"/>
      <c r="KVM244" s="1"/>
      <c r="KVN244" s="1"/>
      <c r="KVO244" s="1"/>
      <c r="KVP244" s="1"/>
      <c r="KVQ244" s="1"/>
      <c r="KVR244" s="1"/>
      <c r="KVS244" s="1"/>
      <c r="KVT244" s="1"/>
      <c r="KVU244" s="1"/>
      <c r="KVV244" s="1"/>
      <c r="KVW244" s="1"/>
      <c r="KVX244" s="1"/>
      <c r="KVY244" s="1"/>
      <c r="KVZ244" s="1"/>
      <c r="KWA244" s="1"/>
      <c r="KWB244" s="1"/>
      <c r="KWC244" s="1"/>
      <c r="KWD244" s="1"/>
      <c r="KWE244" s="1"/>
      <c r="KWF244" s="1"/>
      <c r="KWG244" s="1"/>
      <c r="KWH244" s="1"/>
      <c r="KWI244" s="1"/>
      <c r="KWJ244" s="1"/>
      <c r="KWK244" s="1"/>
      <c r="KWL244" s="1"/>
      <c r="KWM244" s="1"/>
      <c r="KWN244" s="1"/>
      <c r="KWO244" s="1"/>
      <c r="KWP244" s="1"/>
      <c r="KWQ244" s="1"/>
      <c r="KWR244" s="1"/>
      <c r="KWS244" s="1"/>
      <c r="KWT244" s="1"/>
      <c r="KWU244" s="1"/>
      <c r="KWV244" s="1"/>
      <c r="KWW244" s="1"/>
      <c r="KWX244" s="1"/>
      <c r="KWY244" s="1"/>
      <c r="KWZ244" s="1"/>
      <c r="KXA244" s="1"/>
      <c r="KXB244" s="1"/>
      <c r="KXC244" s="1"/>
      <c r="KXD244" s="1"/>
      <c r="KXE244" s="1"/>
      <c r="KXF244" s="1"/>
      <c r="KXG244" s="1"/>
      <c r="KXH244" s="1"/>
      <c r="KXI244" s="1"/>
      <c r="KXJ244" s="1"/>
      <c r="KXK244" s="1"/>
      <c r="KXL244" s="1"/>
      <c r="KXM244" s="1"/>
      <c r="KXN244" s="1"/>
      <c r="KXO244" s="1"/>
      <c r="KXP244" s="1"/>
      <c r="KXQ244" s="1"/>
      <c r="KXR244" s="1"/>
      <c r="KXS244" s="1"/>
      <c r="KXT244" s="1"/>
      <c r="KXU244" s="1"/>
      <c r="KXV244" s="1"/>
      <c r="KXW244" s="1"/>
      <c r="KXX244" s="1"/>
      <c r="KXY244" s="1"/>
      <c r="KXZ244" s="1"/>
      <c r="KYA244" s="1"/>
      <c r="KYB244" s="1"/>
      <c r="KYC244" s="1"/>
      <c r="KYD244" s="1"/>
      <c r="KYE244" s="1"/>
      <c r="KYF244" s="1"/>
      <c r="KYG244" s="1"/>
      <c r="KYH244" s="1"/>
      <c r="KYI244" s="1"/>
      <c r="KYJ244" s="1"/>
      <c r="KYK244" s="1"/>
      <c r="KYL244" s="1"/>
      <c r="KYM244" s="1"/>
      <c r="KYN244" s="1"/>
      <c r="KYO244" s="1"/>
      <c r="KYP244" s="1"/>
      <c r="KYQ244" s="1"/>
      <c r="KYR244" s="1"/>
      <c r="KYS244" s="1"/>
      <c r="KYT244" s="1"/>
      <c r="KYU244" s="1"/>
      <c r="KYV244" s="1"/>
      <c r="KYW244" s="1"/>
      <c r="KYX244" s="1"/>
      <c r="KYY244" s="1"/>
      <c r="KYZ244" s="1"/>
      <c r="KZA244" s="1"/>
      <c r="KZB244" s="1"/>
      <c r="KZC244" s="1"/>
      <c r="KZD244" s="1"/>
      <c r="KZE244" s="1"/>
      <c r="KZF244" s="1"/>
      <c r="KZG244" s="1"/>
      <c r="KZH244" s="1"/>
      <c r="KZI244" s="1"/>
      <c r="KZJ244" s="1"/>
      <c r="KZK244" s="1"/>
      <c r="KZL244" s="1"/>
      <c r="KZM244" s="1"/>
      <c r="KZN244" s="1"/>
      <c r="KZO244" s="1"/>
      <c r="KZP244" s="1"/>
      <c r="KZQ244" s="1"/>
      <c r="KZR244" s="1"/>
      <c r="KZS244" s="1"/>
      <c r="KZT244" s="1"/>
      <c r="KZU244" s="1"/>
      <c r="KZV244" s="1"/>
      <c r="KZW244" s="1"/>
      <c r="KZX244" s="1"/>
      <c r="KZY244" s="1"/>
      <c r="KZZ244" s="1"/>
      <c r="LAA244" s="1"/>
      <c r="LAB244" s="1"/>
      <c r="LAC244" s="1"/>
      <c r="LAD244" s="1"/>
      <c r="LAE244" s="1"/>
      <c r="LAF244" s="1"/>
      <c r="LAG244" s="1"/>
      <c r="LAH244" s="1"/>
      <c r="LAI244" s="1"/>
      <c r="LAJ244" s="1"/>
      <c r="LAK244" s="1"/>
      <c r="LAL244" s="1"/>
      <c r="LAM244" s="1"/>
      <c r="LAN244" s="1"/>
      <c r="LAO244" s="1"/>
      <c r="LAP244" s="1"/>
      <c r="LAQ244" s="1"/>
      <c r="LAR244" s="1"/>
      <c r="LAS244" s="1"/>
      <c r="LAT244" s="1"/>
      <c r="LAU244" s="1"/>
      <c r="LAV244" s="1"/>
      <c r="LAW244" s="1"/>
      <c r="LAX244" s="1"/>
      <c r="LAY244" s="1"/>
      <c r="LAZ244" s="1"/>
      <c r="LBA244" s="1"/>
      <c r="LBB244" s="1"/>
      <c r="LBC244" s="1"/>
      <c r="LBD244" s="1"/>
      <c r="LBE244" s="1"/>
      <c r="LBF244" s="1"/>
      <c r="LBG244" s="1"/>
      <c r="LBH244" s="1"/>
      <c r="LBI244" s="1"/>
      <c r="LBJ244" s="1"/>
      <c r="LBK244" s="1"/>
      <c r="LBL244" s="1"/>
      <c r="LBM244" s="1"/>
      <c r="LBN244" s="1"/>
      <c r="LBO244" s="1"/>
      <c r="LBP244" s="1"/>
      <c r="LBQ244" s="1"/>
      <c r="LBR244" s="1"/>
      <c r="LBS244" s="1"/>
      <c r="LBT244" s="1"/>
      <c r="LBU244" s="1"/>
      <c r="LBV244" s="1"/>
      <c r="LBW244" s="1"/>
      <c r="LBX244" s="1"/>
      <c r="LBY244" s="1"/>
      <c r="LBZ244" s="1"/>
      <c r="LCA244" s="1"/>
      <c r="LCB244" s="1"/>
      <c r="LCC244" s="1"/>
      <c r="LCD244" s="1"/>
      <c r="LCE244" s="1"/>
      <c r="LCF244" s="1"/>
      <c r="LCG244" s="1"/>
      <c r="LCH244" s="1"/>
      <c r="LCI244" s="1"/>
      <c r="LCJ244" s="1"/>
      <c r="LCK244" s="1"/>
      <c r="LCL244" s="1"/>
      <c r="LCM244" s="1"/>
      <c r="LCN244" s="1"/>
      <c r="LCO244" s="1"/>
      <c r="LCP244" s="1"/>
      <c r="LCQ244" s="1"/>
      <c r="LCR244" s="1"/>
      <c r="LCS244" s="1"/>
      <c r="LCT244" s="1"/>
      <c r="LCU244" s="1"/>
      <c r="LCV244" s="1"/>
      <c r="LCW244" s="1"/>
      <c r="LCX244" s="1"/>
      <c r="LCY244" s="1"/>
      <c r="LCZ244" s="1"/>
      <c r="LDA244" s="1"/>
      <c r="LDB244" s="1"/>
      <c r="LDC244" s="1"/>
      <c r="LDD244" s="1"/>
      <c r="LDE244" s="1"/>
      <c r="LDF244" s="1"/>
      <c r="LDG244" s="1"/>
      <c r="LDH244" s="1"/>
      <c r="LDI244" s="1"/>
      <c r="LDJ244" s="1"/>
      <c r="LDK244" s="1"/>
      <c r="LDL244" s="1"/>
      <c r="LDM244" s="1"/>
      <c r="LDN244" s="1"/>
      <c r="LDO244" s="1"/>
      <c r="LDP244" s="1"/>
      <c r="LDQ244" s="1"/>
      <c r="LDR244" s="1"/>
      <c r="LDS244" s="1"/>
      <c r="LDT244" s="1"/>
      <c r="LDU244" s="1"/>
      <c r="LDV244" s="1"/>
      <c r="LDW244" s="1"/>
      <c r="LDX244" s="1"/>
      <c r="LDY244" s="1"/>
      <c r="LDZ244" s="1"/>
      <c r="LEA244" s="1"/>
      <c r="LEB244" s="1"/>
      <c r="LEC244" s="1"/>
      <c r="LED244" s="1"/>
      <c r="LEE244" s="1"/>
      <c r="LEF244" s="1"/>
      <c r="LEG244" s="1"/>
      <c r="LEH244" s="1"/>
      <c r="LEI244" s="1"/>
      <c r="LEJ244" s="1"/>
      <c r="LEK244" s="1"/>
      <c r="LEL244" s="1"/>
      <c r="LEM244" s="1"/>
      <c r="LEN244" s="1"/>
      <c r="LEO244" s="1"/>
      <c r="LEP244" s="1"/>
      <c r="LEQ244" s="1"/>
      <c r="LER244" s="1"/>
      <c r="LES244" s="1"/>
      <c r="LET244" s="1"/>
      <c r="LEU244" s="1"/>
      <c r="LEV244" s="1"/>
      <c r="LEW244" s="1"/>
      <c r="LEX244" s="1"/>
      <c r="LEY244" s="1"/>
      <c r="LEZ244" s="1"/>
      <c r="LFA244" s="1"/>
      <c r="LFB244" s="1"/>
      <c r="LFC244" s="1"/>
      <c r="LFD244" s="1"/>
      <c r="LFE244" s="1"/>
      <c r="LFF244" s="1"/>
      <c r="LFG244" s="1"/>
      <c r="LFH244" s="1"/>
      <c r="LFI244" s="1"/>
      <c r="LFJ244" s="1"/>
      <c r="LFK244" s="1"/>
      <c r="LFL244" s="1"/>
      <c r="LFM244" s="1"/>
      <c r="LFN244" s="1"/>
      <c r="LFO244" s="1"/>
      <c r="LFP244" s="1"/>
      <c r="LFQ244" s="1"/>
      <c r="LFR244" s="1"/>
      <c r="LFS244" s="1"/>
      <c r="LFT244" s="1"/>
      <c r="LFU244" s="1"/>
      <c r="LFV244" s="1"/>
      <c r="LFW244" s="1"/>
      <c r="LFX244" s="1"/>
      <c r="LFY244" s="1"/>
      <c r="LFZ244" s="1"/>
      <c r="LGA244" s="1"/>
      <c r="LGB244" s="1"/>
      <c r="LGC244" s="1"/>
      <c r="LGD244" s="1"/>
      <c r="LGE244" s="1"/>
      <c r="LGF244" s="1"/>
      <c r="LGG244" s="1"/>
      <c r="LGH244" s="1"/>
      <c r="LGI244" s="1"/>
      <c r="LGJ244" s="1"/>
      <c r="LGK244" s="1"/>
      <c r="LGL244" s="1"/>
      <c r="LGM244" s="1"/>
      <c r="LGN244" s="1"/>
      <c r="LGO244" s="1"/>
      <c r="LGP244" s="1"/>
      <c r="LGQ244" s="1"/>
      <c r="LGR244" s="1"/>
      <c r="LGS244" s="1"/>
      <c r="LGT244" s="1"/>
      <c r="LGU244" s="1"/>
      <c r="LGV244" s="1"/>
      <c r="LGW244" s="1"/>
      <c r="LGX244" s="1"/>
      <c r="LGY244" s="1"/>
      <c r="LGZ244" s="1"/>
      <c r="LHA244" s="1"/>
      <c r="LHB244" s="1"/>
      <c r="LHC244" s="1"/>
      <c r="LHD244" s="1"/>
      <c r="LHE244" s="1"/>
      <c r="LHF244" s="1"/>
      <c r="LHG244" s="1"/>
      <c r="LHH244" s="1"/>
      <c r="LHI244" s="1"/>
      <c r="LHJ244" s="1"/>
      <c r="LHK244" s="1"/>
      <c r="LHL244" s="1"/>
      <c r="LHM244" s="1"/>
      <c r="LHN244" s="1"/>
      <c r="LHO244" s="1"/>
      <c r="LHP244" s="1"/>
      <c r="LHQ244" s="1"/>
      <c r="LHR244" s="1"/>
      <c r="LHS244" s="1"/>
      <c r="LHT244" s="1"/>
      <c r="LHU244" s="1"/>
      <c r="LHV244" s="1"/>
      <c r="LHW244" s="1"/>
      <c r="LHX244" s="1"/>
      <c r="LHY244" s="1"/>
      <c r="LHZ244" s="1"/>
      <c r="LIA244" s="1"/>
      <c r="LIB244" s="1"/>
      <c r="LIC244" s="1"/>
      <c r="LID244" s="1"/>
      <c r="LIE244" s="1"/>
      <c r="LIF244" s="1"/>
      <c r="LIG244" s="1"/>
      <c r="LIH244" s="1"/>
      <c r="LII244" s="1"/>
      <c r="LIJ244" s="1"/>
      <c r="LIK244" s="1"/>
      <c r="LIL244" s="1"/>
      <c r="LIM244" s="1"/>
      <c r="LIN244" s="1"/>
      <c r="LIO244" s="1"/>
      <c r="LIP244" s="1"/>
      <c r="LIQ244" s="1"/>
      <c r="LIR244" s="1"/>
      <c r="LIS244" s="1"/>
      <c r="LIT244" s="1"/>
      <c r="LIU244" s="1"/>
      <c r="LIV244" s="1"/>
      <c r="LIW244" s="1"/>
      <c r="LIX244" s="1"/>
      <c r="LIY244" s="1"/>
      <c r="LIZ244" s="1"/>
      <c r="LJA244" s="1"/>
      <c r="LJB244" s="1"/>
      <c r="LJC244" s="1"/>
      <c r="LJD244" s="1"/>
      <c r="LJE244" s="1"/>
      <c r="LJF244" s="1"/>
      <c r="LJG244" s="1"/>
      <c r="LJH244" s="1"/>
      <c r="LJI244" s="1"/>
      <c r="LJJ244" s="1"/>
      <c r="LJK244" s="1"/>
      <c r="LJL244" s="1"/>
      <c r="LJM244" s="1"/>
      <c r="LJN244" s="1"/>
      <c r="LJO244" s="1"/>
      <c r="LJP244" s="1"/>
      <c r="LJQ244" s="1"/>
      <c r="LJR244" s="1"/>
      <c r="LJS244" s="1"/>
      <c r="LJT244" s="1"/>
      <c r="LJU244" s="1"/>
      <c r="LJV244" s="1"/>
      <c r="LJW244" s="1"/>
      <c r="LJX244" s="1"/>
      <c r="LJY244" s="1"/>
      <c r="LJZ244" s="1"/>
      <c r="LKA244" s="1"/>
      <c r="LKB244" s="1"/>
      <c r="LKC244" s="1"/>
      <c r="LKD244" s="1"/>
      <c r="LKE244" s="1"/>
      <c r="LKF244" s="1"/>
      <c r="LKG244" s="1"/>
      <c r="LKH244" s="1"/>
      <c r="LKI244" s="1"/>
      <c r="LKJ244" s="1"/>
      <c r="LKK244" s="1"/>
      <c r="LKL244" s="1"/>
      <c r="LKM244" s="1"/>
      <c r="LKN244" s="1"/>
      <c r="LKO244" s="1"/>
      <c r="LKP244" s="1"/>
      <c r="LKQ244" s="1"/>
      <c r="LKR244" s="1"/>
      <c r="LKS244" s="1"/>
      <c r="LKT244" s="1"/>
      <c r="LKU244" s="1"/>
      <c r="LKV244" s="1"/>
      <c r="LKW244" s="1"/>
      <c r="LKX244" s="1"/>
      <c r="LKY244" s="1"/>
      <c r="LKZ244" s="1"/>
      <c r="LLA244" s="1"/>
      <c r="LLB244" s="1"/>
      <c r="LLC244" s="1"/>
      <c r="LLD244" s="1"/>
      <c r="LLE244" s="1"/>
      <c r="LLF244" s="1"/>
      <c r="LLG244" s="1"/>
      <c r="LLH244" s="1"/>
      <c r="LLI244" s="1"/>
      <c r="LLJ244" s="1"/>
      <c r="LLK244" s="1"/>
      <c r="LLL244" s="1"/>
      <c r="LLM244" s="1"/>
      <c r="LLN244" s="1"/>
      <c r="LLO244" s="1"/>
      <c r="LLP244" s="1"/>
      <c r="LLQ244" s="1"/>
      <c r="LLR244" s="1"/>
      <c r="LLS244" s="1"/>
      <c r="LLT244" s="1"/>
      <c r="LLU244" s="1"/>
      <c r="LLV244" s="1"/>
      <c r="LLW244" s="1"/>
      <c r="LLX244" s="1"/>
      <c r="LLY244" s="1"/>
      <c r="LLZ244" s="1"/>
      <c r="LMA244" s="1"/>
      <c r="LMB244" s="1"/>
      <c r="LMC244" s="1"/>
      <c r="LMD244" s="1"/>
      <c r="LME244" s="1"/>
      <c r="LMF244" s="1"/>
      <c r="LMG244" s="1"/>
      <c r="LMH244" s="1"/>
      <c r="LMI244" s="1"/>
      <c r="LMJ244" s="1"/>
      <c r="LMK244" s="1"/>
      <c r="LML244" s="1"/>
      <c r="LMM244" s="1"/>
      <c r="LMN244" s="1"/>
      <c r="LMO244" s="1"/>
      <c r="LMP244" s="1"/>
      <c r="LMQ244" s="1"/>
      <c r="LMR244" s="1"/>
      <c r="LMS244" s="1"/>
      <c r="LMT244" s="1"/>
      <c r="LMU244" s="1"/>
      <c r="LMV244" s="1"/>
      <c r="LMW244" s="1"/>
      <c r="LMX244" s="1"/>
      <c r="LMY244" s="1"/>
      <c r="LMZ244" s="1"/>
      <c r="LNA244" s="1"/>
      <c r="LNB244" s="1"/>
      <c r="LNC244" s="1"/>
      <c r="LND244" s="1"/>
      <c r="LNE244" s="1"/>
      <c r="LNF244" s="1"/>
      <c r="LNG244" s="1"/>
      <c r="LNH244" s="1"/>
      <c r="LNI244" s="1"/>
      <c r="LNJ244" s="1"/>
      <c r="LNK244" s="1"/>
      <c r="LNL244" s="1"/>
      <c r="LNM244" s="1"/>
      <c r="LNN244" s="1"/>
      <c r="LNO244" s="1"/>
      <c r="LNP244" s="1"/>
      <c r="LNQ244" s="1"/>
      <c r="LNR244" s="1"/>
      <c r="LNS244" s="1"/>
      <c r="LNT244" s="1"/>
      <c r="LNU244" s="1"/>
      <c r="LNV244" s="1"/>
      <c r="LNW244" s="1"/>
      <c r="LNX244" s="1"/>
      <c r="LNY244" s="1"/>
      <c r="LNZ244" s="1"/>
      <c r="LOA244" s="1"/>
      <c r="LOB244" s="1"/>
      <c r="LOC244" s="1"/>
      <c r="LOD244" s="1"/>
      <c r="LOE244" s="1"/>
      <c r="LOF244" s="1"/>
      <c r="LOG244" s="1"/>
      <c r="LOH244" s="1"/>
      <c r="LOI244" s="1"/>
      <c r="LOJ244" s="1"/>
      <c r="LOK244" s="1"/>
      <c r="LOL244" s="1"/>
      <c r="LOM244" s="1"/>
      <c r="LON244" s="1"/>
      <c r="LOO244" s="1"/>
      <c r="LOP244" s="1"/>
      <c r="LOQ244" s="1"/>
      <c r="LOR244" s="1"/>
      <c r="LOS244" s="1"/>
      <c r="LOT244" s="1"/>
      <c r="LOU244" s="1"/>
      <c r="LOV244" s="1"/>
      <c r="LOW244" s="1"/>
      <c r="LOX244" s="1"/>
      <c r="LOY244" s="1"/>
      <c r="LOZ244" s="1"/>
      <c r="LPA244" s="1"/>
      <c r="LPB244" s="1"/>
      <c r="LPC244" s="1"/>
      <c r="LPD244" s="1"/>
      <c r="LPE244" s="1"/>
      <c r="LPF244" s="1"/>
      <c r="LPG244" s="1"/>
      <c r="LPH244" s="1"/>
      <c r="LPI244" s="1"/>
      <c r="LPJ244" s="1"/>
      <c r="LPK244" s="1"/>
      <c r="LPL244" s="1"/>
      <c r="LPM244" s="1"/>
      <c r="LPN244" s="1"/>
      <c r="LPO244" s="1"/>
      <c r="LPP244" s="1"/>
      <c r="LPQ244" s="1"/>
      <c r="LPR244" s="1"/>
      <c r="LPS244" s="1"/>
      <c r="LPT244" s="1"/>
      <c r="LPU244" s="1"/>
      <c r="LPV244" s="1"/>
      <c r="LPW244" s="1"/>
      <c r="LPX244" s="1"/>
      <c r="LPY244" s="1"/>
      <c r="LPZ244" s="1"/>
      <c r="LQA244" s="1"/>
      <c r="LQB244" s="1"/>
      <c r="LQC244" s="1"/>
      <c r="LQD244" s="1"/>
      <c r="LQE244" s="1"/>
      <c r="LQF244" s="1"/>
      <c r="LQG244" s="1"/>
      <c r="LQH244" s="1"/>
      <c r="LQI244" s="1"/>
      <c r="LQJ244" s="1"/>
      <c r="LQK244" s="1"/>
      <c r="LQL244" s="1"/>
      <c r="LQM244" s="1"/>
      <c r="LQN244" s="1"/>
      <c r="LQO244" s="1"/>
      <c r="LQP244" s="1"/>
      <c r="LQQ244" s="1"/>
      <c r="LQR244" s="1"/>
      <c r="LQS244" s="1"/>
      <c r="LQT244" s="1"/>
      <c r="LQU244" s="1"/>
      <c r="LQV244" s="1"/>
      <c r="LQW244" s="1"/>
      <c r="LQX244" s="1"/>
      <c r="LQY244" s="1"/>
      <c r="LQZ244" s="1"/>
      <c r="LRA244" s="1"/>
      <c r="LRB244" s="1"/>
      <c r="LRC244" s="1"/>
      <c r="LRD244" s="1"/>
      <c r="LRE244" s="1"/>
      <c r="LRF244" s="1"/>
      <c r="LRG244" s="1"/>
      <c r="LRH244" s="1"/>
      <c r="LRI244" s="1"/>
      <c r="LRJ244" s="1"/>
      <c r="LRK244" s="1"/>
      <c r="LRL244" s="1"/>
      <c r="LRM244" s="1"/>
      <c r="LRN244" s="1"/>
      <c r="LRO244" s="1"/>
      <c r="LRP244" s="1"/>
      <c r="LRQ244" s="1"/>
      <c r="LRR244" s="1"/>
      <c r="LRS244" s="1"/>
      <c r="LRT244" s="1"/>
      <c r="LRU244" s="1"/>
      <c r="LRV244" s="1"/>
      <c r="LRW244" s="1"/>
      <c r="LRX244" s="1"/>
      <c r="LRY244" s="1"/>
      <c r="LRZ244" s="1"/>
      <c r="LSA244" s="1"/>
      <c r="LSB244" s="1"/>
      <c r="LSC244" s="1"/>
      <c r="LSD244" s="1"/>
      <c r="LSE244" s="1"/>
      <c r="LSF244" s="1"/>
      <c r="LSG244" s="1"/>
      <c r="LSH244" s="1"/>
      <c r="LSI244" s="1"/>
      <c r="LSJ244" s="1"/>
      <c r="LSK244" s="1"/>
      <c r="LSL244" s="1"/>
      <c r="LSM244" s="1"/>
      <c r="LSN244" s="1"/>
      <c r="LSO244" s="1"/>
      <c r="LSP244" s="1"/>
      <c r="LSQ244" s="1"/>
      <c r="LSR244" s="1"/>
      <c r="LSS244" s="1"/>
      <c r="LST244" s="1"/>
      <c r="LSU244" s="1"/>
      <c r="LSV244" s="1"/>
      <c r="LSW244" s="1"/>
      <c r="LSX244" s="1"/>
      <c r="LSY244" s="1"/>
      <c r="LSZ244" s="1"/>
      <c r="LTA244" s="1"/>
      <c r="LTB244" s="1"/>
      <c r="LTC244" s="1"/>
      <c r="LTD244" s="1"/>
      <c r="LTE244" s="1"/>
      <c r="LTF244" s="1"/>
      <c r="LTG244" s="1"/>
      <c r="LTH244" s="1"/>
      <c r="LTI244" s="1"/>
      <c r="LTJ244" s="1"/>
      <c r="LTK244" s="1"/>
      <c r="LTL244" s="1"/>
      <c r="LTM244" s="1"/>
      <c r="LTN244" s="1"/>
      <c r="LTO244" s="1"/>
      <c r="LTP244" s="1"/>
      <c r="LTQ244" s="1"/>
      <c r="LTR244" s="1"/>
      <c r="LTS244" s="1"/>
      <c r="LTT244" s="1"/>
      <c r="LTU244" s="1"/>
      <c r="LTV244" s="1"/>
      <c r="LTW244" s="1"/>
      <c r="LTX244" s="1"/>
      <c r="LTY244" s="1"/>
      <c r="LTZ244" s="1"/>
      <c r="LUA244" s="1"/>
      <c r="LUB244" s="1"/>
      <c r="LUC244" s="1"/>
      <c r="LUD244" s="1"/>
      <c r="LUE244" s="1"/>
      <c r="LUF244" s="1"/>
      <c r="LUG244" s="1"/>
      <c r="LUH244" s="1"/>
      <c r="LUI244" s="1"/>
      <c r="LUJ244" s="1"/>
      <c r="LUK244" s="1"/>
      <c r="LUL244" s="1"/>
      <c r="LUM244" s="1"/>
      <c r="LUN244" s="1"/>
      <c r="LUO244" s="1"/>
      <c r="LUP244" s="1"/>
      <c r="LUQ244" s="1"/>
      <c r="LUR244" s="1"/>
      <c r="LUS244" s="1"/>
      <c r="LUT244" s="1"/>
      <c r="LUU244" s="1"/>
      <c r="LUV244" s="1"/>
      <c r="LUW244" s="1"/>
      <c r="LUX244" s="1"/>
      <c r="LUY244" s="1"/>
      <c r="LUZ244" s="1"/>
      <c r="LVA244" s="1"/>
      <c r="LVB244" s="1"/>
      <c r="LVC244" s="1"/>
      <c r="LVD244" s="1"/>
      <c r="LVE244" s="1"/>
      <c r="LVF244" s="1"/>
      <c r="LVG244" s="1"/>
      <c r="LVH244" s="1"/>
      <c r="LVI244" s="1"/>
      <c r="LVJ244" s="1"/>
      <c r="LVK244" s="1"/>
      <c r="LVL244" s="1"/>
      <c r="LVM244" s="1"/>
      <c r="LVN244" s="1"/>
      <c r="LVO244" s="1"/>
      <c r="LVP244" s="1"/>
      <c r="LVQ244" s="1"/>
      <c r="LVR244" s="1"/>
      <c r="LVS244" s="1"/>
      <c r="LVT244" s="1"/>
      <c r="LVU244" s="1"/>
      <c r="LVV244" s="1"/>
      <c r="LVW244" s="1"/>
      <c r="LVX244" s="1"/>
      <c r="LVY244" s="1"/>
      <c r="LVZ244" s="1"/>
      <c r="LWA244" s="1"/>
      <c r="LWB244" s="1"/>
      <c r="LWC244" s="1"/>
      <c r="LWD244" s="1"/>
      <c r="LWE244" s="1"/>
      <c r="LWF244" s="1"/>
      <c r="LWG244" s="1"/>
      <c r="LWH244" s="1"/>
      <c r="LWI244" s="1"/>
      <c r="LWJ244" s="1"/>
      <c r="LWK244" s="1"/>
      <c r="LWL244" s="1"/>
      <c r="LWM244" s="1"/>
      <c r="LWN244" s="1"/>
      <c r="LWO244" s="1"/>
      <c r="LWP244" s="1"/>
      <c r="LWQ244" s="1"/>
      <c r="LWR244" s="1"/>
      <c r="LWS244" s="1"/>
      <c r="LWT244" s="1"/>
      <c r="LWU244" s="1"/>
      <c r="LWV244" s="1"/>
      <c r="LWW244" s="1"/>
      <c r="LWX244" s="1"/>
      <c r="LWY244" s="1"/>
      <c r="LWZ244" s="1"/>
      <c r="LXA244" s="1"/>
      <c r="LXB244" s="1"/>
      <c r="LXC244" s="1"/>
      <c r="LXD244" s="1"/>
      <c r="LXE244" s="1"/>
      <c r="LXF244" s="1"/>
      <c r="LXG244" s="1"/>
      <c r="LXH244" s="1"/>
      <c r="LXI244" s="1"/>
      <c r="LXJ244" s="1"/>
      <c r="LXK244" s="1"/>
      <c r="LXL244" s="1"/>
      <c r="LXM244" s="1"/>
      <c r="LXN244" s="1"/>
      <c r="LXO244" s="1"/>
      <c r="LXP244" s="1"/>
      <c r="LXQ244" s="1"/>
      <c r="LXR244" s="1"/>
      <c r="LXS244" s="1"/>
      <c r="LXT244" s="1"/>
      <c r="LXU244" s="1"/>
      <c r="LXV244" s="1"/>
      <c r="LXW244" s="1"/>
      <c r="LXX244" s="1"/>
      <c r="LXY244" s="1"/>
      <c r="LXZ244" s="1"/>
      <c r="LYA244" s="1"/>
      <c r="LYB244" s="1"/>
      <c r="LYC244" s="1"/>
      <c r="LYD244" s="1"/>
      <c r="LYE244" s="1"/>
      <c r="LYF244" s="1"/>
      <c r="LYG244" s="1"/>
      <c r="LYH244" s="1"/>
      <c r="LYI244" s="1"/>
      <c r="LYJ244" s="1"/>
      <c r="LYK244" s="1"/>
      <c r="LYL244" s="1"/>
      <c r="LYM244" s="1"/>
      <c r="LYN244" s="1"/>
      <c r="LYO244" s="1"/>
      <c r="LYP244" s="1"/>
      <c r="LYQ244" s="1"/>
      <c r="LYR244" s="1"/>
      <c r="LYS244" s="1"/>
      <c r="LYT244" s="1"/>
      <c r="LYU244" s="1"/>
      <c r="LYV244" s="1"/>
      <c r="LYW244" s="1"/>
      <c r="LYX244" s="1"/>
      <c r="LYY244" s="1"/>
      <c r="LYZ244" s="1"/>
      <c r="LZA244" s="1"/>
      <c r="LZB244" s="1"/>
      <c r="LZC244" s="1"/>
      <c r="LZD244" s="1"/>
      <c r="LZE244" s="1"/>
      <c r="LZF244" s="1"/>
      <c r="LZG244" s="1"/>
      <c r="LZH244" s="1"/>
      <c r="LZI244" s="1"/>
      <c r="LZJ244" s="1"/>
      <c r="LZK244" s="1"/>
      <c r="LZL244" s="1"/>
      <c r="LZM244" s="1"/>
      <c r="LZN244" s="1"/>
      <c r="LZO244" s="1"/>
      <c r="LZP244" s="1"/>
      <c r="LZQ244" s="1"/>
      <c r="LZR244" s="1"/>
      <c r="LZS244" s="1"/>
      <c r="LZT244" s="1"/>
      <c r="LZU244" s="1"/>
      <c r="LZV244" s="1"/>
      <c r="LZW244" s="1"/>
      <c r="LZX244" s="1"/>
      <c r="LZY244" s="1"/>
      <c r="LZZ244" s="1"/>
      <c r="MAA244" s="1"/>
      <c r="MAB244" s="1"/>
      <c r="MAC244" s="1"/>
      <c r="MAD244" s="1"/>
      <c r="MAE244" s="1"/>
      <c r="MAF244" s="1"/>
      <c r="MAG244" s="1"/>
      <c r="MAH244" s="1"/>
      <c r="MAI244" s="1"/>
      <c r="MAJ244" s="1"/>
      <c r="MAK244" s="1"/>
      <c r="MAL244" s="1"/>
      <c r="MAM244" s="1"/>
      <c r="MAN244" s="1"/>
      <c r="MAO244" s="1"/>
      <c r="MAP244" s="1"/>
      <c r="MAQ244" s="1"/>
      <c r="MAR244" s="1"/>
      <c r="MAS244" s="1"/>
      <c r="MAT244" s="1"/>
      <c r="MAU244" s="1"/>
      <c r="MAV244" s="1"/>
      <c r="MAW244" s="1"/>
      <c r="MAX244" s="1"/>
      <c r="MAY244" s="1"/>
      <c r="MAZ244" s="1"/>
      <c r="MBA244" s="1"/>
      <c r="MBB244" s="1"/>
      <c r="MBC244" s="1"/>
      <c r="MBD244" s="1"/>
      <c r="MBE244" s="1"/>
      <c r="MBF244" s="1"/>
      <c r="MBG244" s="1"/>
      <c r="MBH244" s="1"/>
      <c r="MBI244" s="1"/>
      <c r="MBJ244" s="1"/>
      <c r="MBK244" s="1"/>
      <c r="MBL244" s="1"/>
      <c r="MBM244" s="1"/>
      <c r="MBN244" s="1"/>
      <c r="MBO244" s="1"/>
      <c r="MBP244" s="1"/>
      <c r="MBQ244" s="1"/>
      <c r="MBR244" s="1"/>
      <c r="MBS244" s="1"/>
      <c r="MBT244" s="1"/>
      <c r="MBU244" s="1"/>
      <c r="MBV244" s="1"/>
      <c r="MBW244" s="1"/>
      <c r="MBX244" s="1"/>
      <c r="MBY244" s="1"/>
      <c r="MBZ244" s="1"/>
      <c r="MCA244" s="1"/>
      <c r="MCB244" s="1"/>
      <c r="MCC244" s="1"/>
      <c r="MCD244" s="1"/>
      <c r="MCE244" s="1"/>
      <c r="MCF244" s="1"/>
      <c r="MCG244" s="1"/>
      <c r="MCH244" s="1"/>
      <c r="MCI244" s="1"/>
      <c r="MCJ244" s="1"/>
      <c r="MCK244" s="1"/>
      <c r="MCL244" s="1"/>
      <c r="MCM244" s="1"/>
      <c r="MCN244" s="1"/>
      <c r="MCO244" s="1"/>
      <c r="MCP244" s="1"/>
      <c r="MCQ244" s="1"/>
      <c r="MCR244" s="1"/>
      <c r="MCS244" s="1"/>
      <c r="MCT244" s="1"/>
      <c r="MCU244" s="1"/>
      <c r="MCV244" s="1"/>
      <c r="MCW244" s="1"/>
      <c r="MCX244" s="1"/>
      <c r="MCY244" s="1"/>
      <c r="MCZ244" s="1"/>
      <c r="MDA244" s="1"/>
      <c r="MDB244" s="1"/>
      <c r="MDC244" s="1"/>
      <c r="MDD244" s="1"/>
      <c r="MDE244" s="1"/>
      <c r="MDF244" s="1"/>
      <c r="MDG244" s="1"/>
      <c r="MDH244" s="1"/>
      <c r="MDI244" s="1"/>
      <c r="MDJ244" s="1"/>
      <c r="MDK244" s="1"/>
      <c r="MDL244" s="1"/>
      <c r="MDM244" s="1"/>
      <c r="MDN244" s="1"/>
      <c r="MDO244" s="1"/>
      <c r="MDP244" s="1"/>
      <c r="MDQ244" s="1"/>
      <c r="MDR244" s="1"/>
      <c r="MDS244" s="1"/>
      <c r="MDT244" s="1"/>
      <c r="MDU244" s="1"/>
      <c r="MDV244" s="1"/>
      <c r="MDW244" s="1"/>
      <c r="MDX244" s="1"/>
      <c r="MDY244" s="1"/>
      <c r="MDZ244" s="1"/>
      <c r="MEA244" s="1"/>
      <c r="MEB244" s="1"/>
      <c r="MEC244" s="1"/>
      <c r="MED244" s="1"/>
      <c r="MEE244" s="1"/>
      <c r="MEF244" s="1"/>
      <c r="MEG244" s="1"/>
      <c r="MEH244" s="1"/>
      <c r="MEI244" s="1"/>
      <c r="MEJ244" s="1"/>
      <c r="MEK244" s="1"/>
      <c r="MEL244" s="1"/>
      <c r="MEM244" s="1"/>
      <c r="MEN244" s="1"/>
      <c r="MEO244" s="1"/>
      <c r="MEP244" s="1"/>
      <c r="MEQ244" s="1"/>
      <c r="MER244" s="1"/>
      <c r="MES244" s="1"/>
      <c r="MET244" s="1"/>
      <c r="MEU244" s="1"/>
      <c r="MEV244" s="1"/>
      <c r="MEW244" s="1"/>
      <c r="MEX244" s="1"/>
      <c r="MEY244" s="1"/>
      <c r="MEZ244" s="1"/>
      <c r="MFA244" s="1"/>
      <c r="MFB244" s="1"/>
      <c r="MFC244" s="1"/>
      <c r="MFD244" s="1"/>
      <c r="MFE244" s="1"/>
      <c r="MFF244" s="1"/>
      <c r="MFG244" s="1"/>
      <c r="MFH244" s="1"/>
      <c r="MFI244" s="1"/>
      <c r="MFJ244" s="1"/>
      <c r="MFK244" s="1"/>
      <c r="MFL244" s="1"/>
      <c r="MFM244" s="1"/>
      <c r="MFN244" s="1"/>
      <c r="MFO244" s="1"/>
      <c r="MFP244" s="1"/>
      <c r="MFQ244" s="1"/>
      <c r="MFR244" s="1"/>
      <c r="MFS244" s="1"/>
      <c r="MFT244" s="1"/>
      <c r="MFU244" s="1"/>
      <c r="MFV244" s="1"/>
      <c r="MFW244" s="1"/>
      <c r="MFX244" s="1"/>
      <c r="MFY244" s="1"/>
      <c r="MFZ244" s="1"/>
      <c r="MGA244" s="1"/>
      <c r="MGB244" s="1"/>
      <c r="MGC244" s="1"/>
      <c r="MGD244" s="1"/>
      <c r="MGE244" s="1"/>
      <c r="MGF244" s="1"/>
      <c r="MGG244" s="1"/>
      <c r="MGH244" s="1"/>
      <c r="MGI244" s="1"/>
      <c r="MGJ244" s="1"/>
      <c r="MGK244" s="1"/>
      <c r="MGL244" s="1"/>
      <c r="MGM244" s="1"/>
      <c r="MGN244" s="1"/>
      <c r="MGO244" s="1"/>
      <c r="MGP244" s="1"/>
      <c r="MGQ244" s="1"/>
      <c r="MGR244" s="1"/>
      <c r="MGS244" s="1"/>
      <c r="MGT244" s="1"/>
      <c r="MGU244" s="1"/>
      <c r="MGV244" s="1"/>
      <c r="MGW244" s="1"/>
      <c r="MGX244" s="1"/>
      <c r="MGY244" s="1"/>
      <c r="MGZ244" s="1"/>
      <c r="MHA244" s="1"/>
      <c r="MHB244" s="1"/>
      <c r="MHC244" s="1"/>
      <c r="MHD244" s="1"/>
      <c r="MHE244" s="1"/>
      <c r="MHF244" s="1"/>
      <c r="MHG244" s="1"/>
      <c r="MHH244" s="1"/>
      <c r="MHI244" s="1"/>
      <c r="MHJ244" s="1"/>
      <c r="MHK244" s="1"/>
      <c r="MHL244" s="1"/>
      <c r="MHM244" s="1"/>
      <c r="MHN244" s="1"/>
      <c r="MHO244" s="1"/>
      <c r="MHP244" s="1"/>
      <c r="MHQ244" s="1"/>
      <c r="MHR244" s="1"/>
      <c r="MHS244" s="1"/>
      <c r="MHT244" s="1"/>
      <c r="MHU244" s="1"/>
      <c r="MHV244" s="1"/>
      <c r="MHW244" s="1"/>
      <c r="MHX244" s="1"/>
      <c r="MHY244" s="1"/>
      <c r="MHZ244" s="1"/>
      <c r="MIA244" s="1"/>
      <c r="MIB244" s="1"/>
      <c r="MIC244" s="1"/>
      <c r="MID244" s="1"/>
      <c r="MIE244" s="1"/>
      <c r="MIF244" s="1"/>
      <c r="MIG244" s="1"/>
      <c r="MIH244" s="1"/>
      <c r="MII244" s="1"/>
      <c r="MIJ244" s="1"/>
      <c r="MIK244" s="1"/>
      <c r="MIL244" s="1"/>
      <c r="MIM244" s="1"/>
      <c r="MIN244" s="1"/>
      <c r="MIO244" s="1"/>
      <c r="MIP244" s="1"/>
      <c r="MIQ244" s="1"/>
      <c r="MIR244" s="1"/>
      <c r="MIS244" s="1"/>
      <c r="MIT244" s="1"/>
      <c r="MIU244" s="1"/>
      <c r="MIV244" s="1"/>
      <c r="MIW244" s="1"/>
      <c r="MIX244" s="1"/>
      <c r="MIY244" s="1"/>
      <c r="MIZ244" s="1"/>
      <c r="MJA244" s="1"/>
      <c r="MJB244" s="1"/>
      <c r="MJC244" s="1"/>
      <c r="MJD244" s="1"/>
      <c r="MJE244" s="1"/>
      <c r="MJF244" s="1"/>
      <c r="MJG244" s="1"/>
      <c r="MJH244" s="1"/>
      <c r="MJI244" s="1"/>
      <c r="MJJ244" s="1"/>
      <c r="MJK244" s="1"/>
      <c r="MJL244" s="1"/>
      <c r="MJM244" s="1"/>
      <c r="MJN244" s="1"/>
      <c r="MJO244" s="1"/>
      <c r="MJP244" s="1"/>
      <c r="MJQ244" s="1"/>
      <c r="MJR244" s="1"/>
      <c r="MJS244" s="1"/>
      <c r="MJT244" s="1"/>
      <c r="MJU244" s="1"/>
      <c r="MJV244" s="1"/>
      <c r="MJW244" s="1"/>
      <c r="MJX244" s="1"/>
      <c r="MJY244" s="1"/>
      <c r="MJZ244" s="1"/>
      <c r="MKA244" s="1"/>
      <c r="MKB244" s="1"/>
      <c r="MKC244" s="1"/>
      <c r="MKD244" s="1"/>
      <c r="MKE244" s="1"/>
      <c r="MKF244" s="1"/>
      <c r="MKG244" s="1"/>
      <c r="MKH244" s="1"/>
      <c r="MKI244" s="1"/>
      <c r="MKJ244" s="1"/>
      <c r="MKK244" s="1"/>
      <c r="MKL244" s="1"/>
      <c r="MKM244" s="1"/>
      <c r="MKN244" s="1"/>
      <c r="MKO244" s="1"/>
      <c r="MKP244" s="1"/>
      <c r="MKQ244" s="1"/>
      <c r="MKR244" s="1"/>
      <c r="MKS244" s="1"/>
      <c r="MKT244" s="1"/>
      <c r="MKU244" s="1"/>
      <c r="MKV244" s="1"/>
      <c r="MKW244" s="1"/>
      <c r="MKX244" s="1"/>
      <c r="MKY244" s="1"/>
      <c r="MKZ244" s="1"/>
      <c r="MLA244" s="1"/>
      <c r="MLB244" s="1"/>
      <c r="MLC244" s="1"/>
      <c r="MLD244" s="1"/>
      <c r="MLE244" s="1"/>
      <c r="MLF244" s="1"/>
      <c r="MLG244" s="1"/>
      <c r="MLH244" s="1"/>
      <c r="MLI244" s="1"/>
      <c r="MLJ244" s="1"/>
      <c r="MLK244" s="1"/>
      <c r="MLL244" s="1"/>
      <c r="MLM244" s="1"/>
      <c r="MLN244" s="1"/>
      <c r="MLO244" s="1"/>
      <c r="MLP244" s="1"/>
      <c r="MLQ244" s="1"/>
      <c r="MLR244" s="1"/>
      <c r="MLS244" s="1"/>
      <c r="MLT244" s="1"/>
      <c r="MLU244" s="1"/>
      <c r="MLV244" s="1"/>
      <c r="MLW244" s="1"/>
      <c r="MLX244" s="1"/>
      <c r="MLY244" s="1"/>
      <c r="MLZ244" s="1"/>
      <c r="MMA244" s="1"/>
      <c r="MMB244" s="1"/>
      <c r="MMC244" s="1"/>
      <c r="MMD244" s="1"/>
      <c r="MME244" s="1"/>
      <c r="MMF244" s="1"/>
      <c r="MMG244" s="1"/>
      <c r="MMH244" s="1"/>
      <c r="MMI244" s="1"/>
      <c r="MMJ244" s="1"/>
      <c r="MMK244" s="1"/>
      <c r="MML244" s="1"/>
      <c r="MMM244" s="1"/>
      <c r="MMN244" s="1"/>
      <c r="MMO244" s="1"/>
      <c r="MMP244" s="1"/>
      <c r="MMQ244" s="1"/>
      <c r="MMR244" s="1"/>
      <c r="MMS244" s="1"/>
      <c r="MMT244" s="1"/>
      <c r="MMU244" s="1"/>
      <c r="MMV244" s="1"/>
      <c r="MMW244" s="1"/>
      <c r="MMX244" s="1"/>
      <c r="MMY244" s="1"/>
      <c r="MMZ244" s="1"/>
      <c r="MNA244" s="1"/>
      <c r="MNB244" s="1"/>
      <c r="MNC244" s="1"/>
      <c r="MND244" s="1"/>
      <c r="MNE244" s="1"/>
      <c r="MNF244" s="1"/>
      <c r="MNG244" s="1"/>
      <c r="MNH244" s="1"/>
      <c r="MNI244" s="1"/>
      <c r="MNJ244" s="1"/>
      <c r="MNK244" s="1"/>
      <c r="MNL244" s="1"/>
      <c r="MNM244" s="1"/>
      <c r="MNN244" s="1"/>
      <c r="MNO244" s="1"/>
      <c r="MNP244" s="1"/>
      <c r="MNQ244" s="1"/>
      <c r="MNR244" s="1"/>
      <c r="MNS244" s="1"/>
      <c r="MNT244" s="1"/>
      <c r="MNU244" s="1"/>
      <c r="MNV244" s="1"/>
      <c r="MNW244" s="1"/>
      <c r="MNX244" s="1"/>
      <c r="MNY244" s="1"/>
      <c r="MNZ244" s="1"/>
      <c r="MOA244" s="1"/>
      <c r="MOB244" s="1"/>
      <c r="MOC244" s="1"/>
      <c r="MOD244" s="1"/>
      <c r="MOE244" s="1"/>
      <c r="MOF244" s="1"/>
      <c r="MOG244" s="1"/>
      <c r="MOH244" s="1"/>
      <c r="MOI244" s="1"/>
      <c r="MOJ244" s="1"/>
      <c r="MOK244" s="1"/>
      <c r="MOL244" s="1"/>
      <c r="MOM244" s="1"/>
      <c r="MON244" s="1"/>
      <c r="MOO244" s="1"/>
      <c r="MOP244" s="1"/>
      <c r="MOQ244" s="1"/>
      <c r="MOR244" s="1"/>
      <c r="MOS244" s="1"/>
      <c r="MOT244" s="1"/>
      <c r="MOU244" s="1"/>
      <c r="MOV244" s="1"/>
      <c r="MOW244" s="1"/>
      <c r="MOX244" s="1"/>
      <c r="MOY244" s="1"/>
      <c r="MOZ244" s="1"/>
      <c r="MPA244" s="1"/>
      <c r="MPB244" s="1"/>
      <c r="MPC244" s="1"/>
      <c r="MPD244" s="1"/>
      <c r="MPE244" s="1"/>
      <c r="MPF244" s="1"/>
      <c r="MPG244" s="1"/>
      <c r="MPH244" s="1"/>
      <c r="MPI244" s="1"/>
      <c r="MPJ244" s="1"/>
      <c r="MPK244" s="1"/>
      <c r="MPL244" s="1"/>
      <c r="MPM244" s="1"/>
      <c r="MPN244" s="1"/>
      <c r="MPO244" s="1"/>
      <c r="MPP244" s="1"/>
      <c r="MPQ244" s="1"/>
      <c r="MPR244" s="1"/>
      <c r="MPS244" s="1"/>
      <c r="MPT244" s="1"/>
      <c r="MPU244" s="1"/>
      <c r="MPV244" s="1"/>
      <c r="MPW244" s="1"/>
      <c r="MPX244" s="1"/>
      <c r="MPY244" s="1"/>
      <c r="MPZ244" s="1"/>
      <c r="MQA244" s="1"/>
      <c r="MQB244" s="1"/>
      <c r="MQC244" s="1"/>
      <c r="MQD244" s="1"/>
      <c r="MQE244" s="1"/>
      <c r="MQF244" s="1"/>
      <c r="MQG244" s="1"/>
      <c r="MQH244" s="1"/>
      <c r="MQI244" s="1"/>
      <c r="MQJ244" s="1"/>
      <c r="MQK244" s="1"/>
      <c r="MQL244" s="1"/>
      <c r="MQM244" s="1"/>
      <c r="MQN244" s="1"/>
      <c r="MQO244" s="1"/>
      <c r="MQP244" s="1"/>
      <c r="MQQ244" s="1"/>
      <c r="MQR244" s="1"/>
      <c r="MQS244" s="1"/>
      <c r="MQT244" s="1"/>
      <c r="MQU244" s="1"/>
      <c r="MQV244" s="1"/>
      <c r="MQW244" s="1"/>
      <c r="MQX244" s="1"/>
      <c r="MQY244" s="1"/>
      <c r="MQZ244" s="1"/>
      <c r="MRA244" s="1"/>
      <c r="MRB244" s="1"/>
      <c r="MRC244" s="1"/>
      <c r="MRD244" s="1"/>
      <c r="MRE244" s="1"/>
      <c r="MRF244" s="1"/>
      <c r="MRG244" s="1"/>
      <c r="MRH244" s="1"/>
      <c r="MRI244" s="1"/>
      <c r="MRJ244" s="1"/>
      <c r="MRK244" s="1"/>
      <c r="MRL244" s="1"/>
      <c r="MRM244" s="1"/>
      <c r="MRN244" s="1"/>
      <c r="MRO244" s="1"/>
      <c r="MRP244" s="1"/>
      <c r="MRQ244" s="1"/>
      <c r="MRR244" s="1"/>
      <c r="MRS244" s="1"/>
      <c r="MRT244" s="1"/>
      <c r="MRU244" s="1"/>
      <c r="MRV244" s="1"/>
      <c r="MRW244" s="1"/>
      <c r="MRX244" s="1"/>
      <c r="MRY244" s="1"/>
      <c r="MRZ244" s="1"/>
      <c r="MSA244" s="1"/>
      <c r="MSB244" s="1"/>
      <c r="MSC244" s="1"/>
      <c r="MSD244" s="1"/>
      <c r="MSE244" s="1"/>
      <c r="MSF244" s="1"/>
      <c r="MSG244" s="1"/>
      <c r="MSH244" s="1"/>
      <c r="MSI244" s="1"/>
      <c r="MSJ244" s="1"/>
      <c r="MSK244" s="1"/>
      <c r="MSL244" s="1"/>
      <c r="MSM244" s="1"/>
      <c r="MSN244" s="1"/>
      <c r="MSO244" s="1"/>
      <c r="MSP244" s="1"/>
      <c r="MSQ244" s="1"/>
      <c r="MSR244" s="1"/>
      <c r="MSS244" s="1"/>
      <c r="MST244" s="1"/>
      <c r="MSU244" s="1"/>
      <c r="MSV244" s="1"/>
      <c r="MSW244" s="1"/>
      <c r="MSX244" s="1"/>
      <c r="MSY244" s="1"/>
      <c r="MSZ244" s="1"/>
      <c r="MTA244" s="1"/>
      <c r="MTB244" s="1"/>
      <c r="MTC244" s="1"/>
      <c r="MTD244" s="1"/>
      <c r="MTE244" s="1"/>
      <c r="MTF244" s="1"/>
      <c r="MTG244" s="1"/>
      <c r="MTH244" s="1"/>
      <c r="MTI244" s="1"/>
      <c r="MTJ244" s="1"/>
      <c r="MTK244" s="1"/>
      <c r="MTL244" s="1"/>
      <c r="MTM244" s="1"/>
      <c r="MTN244" s="1"/>
      <c r="MTO244" s="1"/>
      <c r="MTP244" s="1"/>
      <c r="MTQ244" s="1"/>
      <c r="MTR244" s="1"/>
      <c r="MTS244" s="1"/>
      <c r="MTT244" s="1"/>
      <c r="MTU244" s="1"/>
      <c r="MTV244" s="1"/>
      <c r="MTW244" s="1"/>
      <c r="MTX244" s="1"/>
      <c r="MTY244" s="1"/>
      <c r="MTZ244" s="1"/>
      <c r="MUA244" s="1"/>
      <c r="MUB244" s="1"/>
      <c r="MUC244" s="1"/>
      <c r="MUD244" s="1"/>
      <c r="MUE244" s="1"/>
      <c r="MUF244" s="1"/>
      <c r="MUG244" s="1"/>
      <c r="MUH244" s="1"/>
      <c r="MUI244" s="1"/>
      <c r="MUJ244" s="1"/>
      <c r="MUK244" s="1"/>
      <c r="MUL244" s="1"/>
      <c r="MUM244" s="1"/>
      <c r="MUN244" s="1"/>
      <c r="MUO244" s="1"/>
      <c r="MUP244" s="1"/>
      <c r="MUQ244" s="1"/>
      <c r="MUR244" s="1"/>
      <c r="MUS244" s="1"/>
      <c r="MUT244" s="1"/>
      <c r="MUU244" s="1"/>
      <c r="MUV244" s="1"/>
      <c r="MUW244" s="1"/>
      <c r="MUX244" s="1"/>
      <c r="MUY244" s="1"/>
      <c r="MUZ244" s="1"/>
      <c r="MVA244" s="1"/>
      <c r="MVB244" s="1"/>
      <c r="MVC244" s="1"/>
      <c r="MVD244" s="1"/>
      <c r="MVE244" s="1"/>
      <c r="MVF244" s="1"/>
      <c r="MVG244" s="1"/>
      <c r="MVH244" s="1"/>
      <c r="MVI244" s="1"/>
      <c r="MVJ244" s="1"/>
      <c r="MVK244" s="1"/>
      <c r="MVL244" s="1"/>
      <c r="MVM244" s="1"/>
      <c r="MVN244" s="1"/>
      <c r="MVO244" s="1"/>
      <c r="MVP244" s="1"/>
      <c r="MVQ244" s="1"/>
      <c r="MVR244" s="1"/>
      <c r="MVS244" s="1"/>
      <c r="MVT244" s="1"/>
      <c r="MVU244" s="1"/>
      <c r="MVV244" s="1"/>
      <c r="MVW244" s="1"/>
      <c r="MVX244" s="1"/>
      <c r="MVY244" s="1"/>
      <c r="MVZ244" s="1"/>
      <c r="MWA244" s="1"/>
      <c r="MWB244" s="1"/>
      <c r="MWC244" s="1"/>
      <c r="MWD244" s="1"/>
      <c r="MWE244" s="1"/>
      <c r="MWF244" s="1"/>
      <c r="MWG244" s="1"/>
      <c r="MWH244" s="1"/>
      <c r="MWI244" s="1"/>
      <c r="MWJ244" s="1"/>
      <c r="MWK244" s="1"/>
      <c r="MWL244" s="1"/>
      <c r="MWM244" s="1"/>
      <c r="MWN244" s="1"/>
      <c r="MWO244" s="1"/>
      <c r="MWP244" s="1"/>
      <c r="MWQ244" s="1"/>
      <c r="MWR244" s="1"/>
      <c r="MWS244" s="1"/>
      <c r="MWT244" s="1"/>
      <c r="MWU244" s="1"/>
      <c r="MWV244" s="1"/>
      <c r="MWW244" s="1"/>
      <c r="MWX244" s="1"/>
      <c r="MWY244" s="1"/>
      <c r="MWZ244" s="1"/>
      <c r="MXA244" s="1"/>
      <c r="MXB244" s="1"/>
      <c r="MXC244" s="1"/>
      <c r="MXD244" s="1"/>
      <c r="MXE244" s="1"/>
      <c r="MXF244" s="1"/>
      <c r="MXG244" s="1"/>
      <c r="MXH244" s="1"/>
      <c r="MXI244" s="1"/>
      <c r="MXJ244" s="1"/>
      <c r="MXK244" s="1"/>
      <c r="MXL244" s="1"/>
      <c r="MXM244" s="1"/>
      <c r="MXN244" s="1"/>
      <c r="MXO244" s="1"/>
      <c r="MXP244" s="1"/>
      <c r="MXQ244" s="1"/>
      <c r="MXR244" s="1"/>
      <c r="MXS244" s="1"/>
      <c r="MXT244" s="1"/>
      <c r="MXU244" s="1"/>
      <c r="MXV244" s="1"/>
      <c r="MXW244" s="1"/>
      <c r="MXX244" s="1"/>
      <c r="MXY244" s="1"/>
      <c r="MXZ244" s="1"/>
      <c r="MYA244" s="1"/>
      <c r="MYB244" s="1"/>
      <c r="MYC244" s="1"/>
      <c r="MYD244" s="1"/>
      <c r="MYE244" s="1"/>
      <c r="MYF244" s="1"/>
      <c r="MYG244" s="1"/>
      <c r="MYH244" s="1"/>
      <c r="MYI244" s="1"/>
      <c r="MYJ244" s="1"/>
      <c r="MYK244" s="1"/>
      <c r="MYL244" s="1"/>
      <c r="MYM244" s="1"/>
      <c r="MYN244" s="1"/>
      <c r="MYO244" s="1"/>
      <c r="MYP244" s="1"/>
      <c r="MYQ244" s="1"/>
      <c r="MYR244" s="1"/>
      <c r="MYS244" s="1"/>
      <c r="MYT244" s="1"/>
      <c r="MYU244" s="1"/>
      <c r="MYV244" s="1"/>
      <c r="MYW244" s="1"/>
      <c r="MYX244" s="1"/>
      <c r="MYY244" s="1"/>
      <c r="MYZ244" s="1"/>
      <c r="MZA244" s="1"/>
      <c r="MZB244" s="1"/>
      <c r="MZC244" s="1"/>
      <c r="MZD244" s="1"/>
      <c r="MZE244" s="1"/>
      <c r="MZF244" s="1"/>
      <c r="MZG244" s="1"/>
      <c r="MZH244" s="1"/>
      <c r="MZI244" s="1"/>
      <c r="MZJ244" s="1"/>
      <c r="MZK244" s="1"/>
      <c r="MZL244" s="1"/>
      <c r="MZM244" s="1"/>
      <c r="MZN244" s="1"/>
      <c r="MZO244" s="1"/>
      <c r="MZP244" s="1"/>
      <c r="MZQ244" s="1"/>
      <c r="MZR244" s="1"/>
      <c r="MZS244" s="1"/>
      <c r="MZT244" s="1"/>
      <c r="MZU244" s="1"/>
      <c r="MZV244" s="1"/>
      <c r="MZW244" s="1"/>
      <c r="MZX244" s="1"/>
      <c r="MZY244" s="1"/>
      <c r="MZZ244" s="1"/>
      <c r="NAA244" s="1"/>
      <c r="NAB244" s="1"/>
      <c r="NAC244" s="1"/>
      <c r="NAD244" s="1"/>
      <c r="NAE244" s="1"/>
      <c r="NAF244" s="1"/>
      <c r="NAG244" s="1"/>
      <c r="NAH244" s="1"/>
      <c r="NAI244" s="1"/>
      <c r="NAJ244" s="1"/>
      <c r="NAK244" s="1"/>
      <c r="NAL244" s="1"/>
      <c r="NAM244" s="1"/>
      <c r="NAN244" s="1"/>
      <c r="NAO244" s="1"/>
      <c r="NAP244" s="1"/>
      <c r="NAQ244" s="1"/>
      <c r="NAR244" s="1"/>
      <c r="NAS244" s="1"/>
      <c r="NAT244" s="1"/>
      <c r="NAU244" s="1"/>
      <c r="NAV244" s="1"/>
      <c r="NAW244" s="1"/>
      <c r="NAX244" s="1"/>
      <c r="NAY244" s="1"/>
      <c r="NAZ244" s="1"/>
      <c r="NBA244" s="1"/>
      <c r="NBB244" s="1"/>
      <c r="NBC244" s="1"/>
      <c r="NBD244" s="1"/>
      <c r="NBE244" s="1"/>
      <c r="NBF244" s="1"/>
      <c r="NBG244" s="1"/>
      <c r="NBH244" s="1"/>
      <c r="NBI244" s="1"/>
      <c r="NBJ244" s="1"/>
      <c r="NBK244" s="1"/>
      <c r="NBL244" s="1"/>
      <c r="NBM244" s="1"/>
      <c r="NBN244" s="1"/>
      <c r="NBO244" s="1"/>
      <c r="NBP244" s="1"/>
      <c r="NBQ244" s="1"/>
      <c r="NBR244" s="1"/>
      <c r="NBS244" s="1"/>
      <c r="NBT244" s="1"/>
      <c r="NBU244" s="1"/>
      <c r="NBV244" s="1"/>
      <c r="NBW244" s="1"/>
      <c r="NBX244" s="1"/>
      <c r="NBY244" s="1"/>
      <c r="NBZ244" s="1"/>
      <c r="NCA244" s="1"/>
      <c r="NCB244" s="1"/>
      <c r="NCC244" s="1"/>
      <c r="NCD244" s="1"/>
      <c r="NCE244" s="1"/>
      <c r="NCF244" s="1"/>
      <c r="NCG244" s="1"/>
      <c r="NCH244" s="1"/>
      <c r="NCI244" s="1"/>
      <c r="NCJ244" s="1"/>
      <c r="NCK244" s="1"/>
      <c r="NCL244" s="1"/>
      <c r="NCM244" s="1"/>
      <c r="NCN244" s="1"/>
      <c r="NCO244" s="1"/>
      <c r="NCP244" s="1"/>
      <c r="NCQ244" s="1"/>
      <c r="NCR244" s="1"/>
      <c r="NCS244" s="1"/>
      <c r="NCT244" s="1"/>
      <c r="NCU244" s="1"/>
      <c r="NCV244" s="1"/>
      <c r="NCW244" s="1"/>
      <c r="NCX244" s="1"/>
      <c r="NCY244" s="1"/>
      <c r="NCZ244" s="1"/>
      <c r="NDA244" s="1"/>
      <c r="NDB244" s="1"/>
      <c r="NDC244" s="1"/>
      <c r="NDD244" s="1"/>
      <c r="NDE244" s="1"/>
      <c r="NDF244" s="1"/>
      <c r="NDG244" s="1"/>
      <c r="NDH244" s="1"/>
      <c r="NDI244" s="1"/>
      <c r="NDJ244" s="1"/>
      <c r="NDK244" s="1"/>
      <c r="NDL244" s="1"/>
      <c r="NDM244" s="1"/>
      <c r="NDN244" s="1"/>
      <c r="NDO244" s="1"/>
      <c r="NDP244" s="1"/>
      <c r="NDQ244" s="1"/>
      <c r="NDR244" s="1"/>
      <c r="NDS244" s="1"/>
      <c r="NDT244" s="1"/>
      <c r="NDU244" s="1"/>
      <c r="NDV244" s="1"/>
      <c r="NDW244" s="1"/>
      <c r="NDX244" s="1"/>
      <c r="NDY244" s="1"/>
      <c r="NDZ244" s="1"/>
      <c r="NEA244" s="1"/>
      <c r="NEB244" s="1"/>
      <c r="NEC244" s="1"/>
      <c r="NED244" s="1"/>
      <c r="NEE244" s="1"/>
      <c r="NEF244" s="1"/>
      <c r="NEG244" s="1"/>
      <c r="NEH244" s="1"/>
      <c r="NEI244" s="1"/>
      <c r="NEJ244" s="1"/>
      <c r="NEK244" s="1"/>
      <c r="NEL244" s="1"/>
      <c r="NEM244" s="1"/>
      <c r="NEN244" s="1"/>
      <c r="NEO244" s="1"/>
      <c r="NEP244" s="1"/>
      <c r="NEQ244" s="1"/>
      <c r="NER244" s="1"/>
      <c r="NES244" s="1"/>
      <c r="NET244" s="1"/>
      <c r="NEU244" s="1"/>
      <c r="NEV244" s="1"/>
      <c r="NEW244" s="1"/>
      <c r="NEX244" s="1"/>
      <c r="NEY244" s="1"/>
      <c r="NEZ244" s="1"/>
      <c r="NFA244" s="1"/>
      <c r="NFB244" s="1"/>
      <c r="NFC244" s="1"/>
      <c r="NFD244" s="1"/>
      <c r="NFE244" s="1"/>
      <c r="NFF244" s="1"/>
      <c r="NFG244" s="1"/>
      <c r="NFH244" s="1"/>
      <c r="NFI244" s="1"/>
      <c r="NFJ244" s="1"/>
      <c r="NFK244" s="1"/>
      <c r="NFL244" s="1"/>
      <c r="NFM244" s="1"/>
      <c r="NFN244" s="1"/>
      <c r="NFO244" s="1"/>
      <c r="NFP244" s="1"/>
      <c r="NFQ244" s="1"/>
      <c r="NFR244" s="1"/>
      <c r="NFS244" s="1"/>
      <c r="NFT244" s="1"/>
      <c r="NFU244" s="1"/>
      <c r="NFV244" s="1"/>
      <c r="NFW244" s="1"/>
      <c r="NFX244" s="1"/>
      <c r="NFY244" s="1"/>
      <c r="NFZ244" s="1"/>
      <c r="NGA244" s="1"/>
      <c r="NGB244" s="1"/>
      <c r="NGC244" s="1"/>
      <c r="NGD244" s="1"/>
      <c r="NGE244" s="1"/>
      <c r="NGF244" s="1"/>
      <c r="NGG244" s="1"/>
      <c r="NGH244" s="1"/>
      <c r="NGI244" s="1"/>
      <c r="NGJ244" s="1"/>
      <c r="NGK244" s="1"/>
      <c r="NGL244" s="1"/>
      <c r="NGM244" s="1"/>
      <c r="NGN244" s="1"/>
      <c r="NGO244" s="1"/>
      <c r="NGP244" s="1"/>
      <c r="NGQ244" s="1"/>
      <c r="NGR244" s="1"/>
      <c r="NGS244" s="1"/>
      <c r="NGT244" s="1"/>
      <c r="NGU244" s="1"/>
      <c r="NGV244" s="1"/>
      <c r="NGW244" s="1"/>
      <c r="NGX244" s="1"/>
      <c r="NGY244" s="1"/>
      <c r="NGZ244" s="1"/>
      <c r="NHA244" s="1"/>
      <c r="NHB244" s="1"/>
      <c r="NHC244" s="1"/>
      <c r="NHD244" s="1"/>
      <c r="NHE244" s="1"/>
      <c r="NHF244" s="1"/>
      <c r="NHG244" s="1"/>
      <c r="NHH244" s="1"/>
      <c r="NHI244" s="1"/>
      <c r="NHJ244" s="1"/>
      <c r="NHK244" s="1"/>
      <c r="NHL244" s="1"/>
      <c r="NHM244" s="1"/>
      <c r="NHN244" s="1"/>
      <c r="NHO244" s="1"/>
      <c r="NHP244" s="1"/>
      <c r="NHQ244" s="1"/>
      <c r="NHR244" s="1"/>
      <c r="NHS244" s="1"/>
      <c r="NHT244" s="1"/>
      <c r="NHU244" s="1"/>
      <c r="NHV244" s="1"/>
      <c r="NHW244" s="1"/>
      <c r="NHX244" s="1"/>
      <c r="NHY244" s="1"/>
      <c r="NHZ244" s="1"/>
      <c r="NIA244" s="1"/>
      <c r="NIB244" s="1"/>
      <c r="NIC244" s="1"/>
      <c r="NID244" s="1"/>
      <c r="NIE244" s="1"/>
      <c r="NIF244" s="1"/>
      <c r="NIG244" s="1"/>
      <c r="NIH244" s="1"/>
      <c r="NII244" s="1"/>
      <c r="NIJ244" s="1"/>
      <c r="NIK244" s="1"/>
      <c r="NIL244" s="1"/>
      <c r="NIM244" s="1"/>
      <c r="NIN244" s="1"/>
      <c r="NIO244" s="1"/>
      <c r="NIP244" s="1"/>
      <c r="NIQ244" s="1"/>
      <c r="NIR244" s="1"/>
      <c r="NIS244" s="1"/>
      <c r="NIT244" s="1"/>
      <c r="NIU244" s="1"/>
      <c r="NIV244" s="1"/>
      <c r="NIW244" s="1"/>
      <c r="NIX244" s="1"/>
      <c r="NIY244" s="1"/>
      <c r="NIZ244" s="1"/>
      <c r="NJA244" s="1"/>
      <c r="NJB244" s="1"/>
      <c r="NJC244" s="1"/>
      <c r="NJD244" s="1"/>
      <c r="NJE244" s="1"/>
      <c r="NJF244" s="1"/>
      <c r="NJG244" s="1"/>
      <c r="NJH244" s="1"/>
      <c r="NJI244" s="1"/>
      <c r="NJJ244" s="1"/>
      <c r="NJK244" s="1"/>
      <c r="NJL244" s="1"/>
      <c r="NJM244" s="1"/>
      <c r="NJN244" s="1"/>
      <c r="NJO244" s="1"/>
      <c r="NJP244" s="1"/>
      <c r="NJQ244" s="1"/>
      <c r="NJR244" s="1"/>
      <c r="NJS244" s="1"/>
      <c r="NJT244" s="1"/>
      <c r="NJU244" s="1"/>
      <c r="NJV244" s="1"/>
      <c r="NJW244" s="1"/>
      <c r="NJX244" s="1"/>
      <c r="NJY244" s="1"/>
      <c r="NJZ244" s="1"/>
      <c r="NKA244" s="1"/>
      <c r="NKB244" s="1"/>
      <c r="NKC244" s="1"/>
      <c r="NKD244" s="1"/>
      <c r="NKE244" s="1"/>
      <c r="NKF244" s="1"/>
      <c r="NKG244" s="1"/>
      <c r="NKH244" s="1"/>
      <c r="NKI244" s="1"/>
      <c r="NKJ244" s="1"/>
      <c r="NKK244" s="1"/>
      <c r="NKL244" s="1"/>
      <c r="NKM244" s="1"/>
      <c r="NKN244" s="1"/>
      <c r="NKO244" s="1"/>
      <c r="NKP244" s="1"/>
      <c r="NKQ244" s="1"/>
      <c r="NKR244" s="1"/>
      <c r="NKS244" s="1"/>
      <c r="NKT244" s="1"/>
      <c r="NKU244" s="1"/>
      <c r="NKV244" s="1"/>
      <c r="NKW244" s="1"/>
      <c r="NKX244" s="1"/>
      <c r="NKY244" s="1"/>
      <c r="NKZ244" s="1"/>
      <c r="NLA244" s="1"/>
      <c r="NLB244" s="1"/>
      <c r="NLC244" s="1"/>
      <c r="NLD244" s="1"/>
      <c r="NLE244" s="1"/>
      <c r="NLF244" s="1"/>
      <c r="NLG244" s="1"/>
      <c r="NLH244" s="1"/>
      <c r="NLI244" s="1"/>
      <c r="NLJ244" s="1"/>
      <c r="NLK244" s="1"/>
      <c r="NLL244" s="1"/>
      <c r="NLM244" s="1"/>
      <c r="NLN244" s="1"/>
      <c r="NLO244" s="1"/>
      <c r="NLP244" s="1"/>
      <c r="NLQ244" s="1"/>
      <c r="NLR244" s="1"/>
      <c r="NLS244" s="1"/>
      <c r="NLT244" s="1"/>
      <c r="NLU244" s="1"/>
      <c r="NLV244" s="1"/>
      <c r="NLW244" s="1"/>
      <c r="NLX244" s="1"/>
      <c r="NLY244" s="1"/>
      <c r="NLZ244" s="1"/>
      <c r="NMA244" s="1"/>
      <c r="NMB244" s="1"/>
      <c r="NMC244" s="1"/>
      <c r="NMD244" s="1"/>
      <c r="NME244" s="1"/>
      <c r="NMF244" s="1"/>
      <c r="NMG244" s="1"/>
      <c r="NMH244" s="1"/>
      <c r="NMI244" s="1"/>
      <c r="NMJ244" s="1"/>
      <c r="NMK244" s="1"/>
      <c r="NML244" s="1"/>
      <c r="NMM244" s="1"/>
      <c r="NMN244" s="1"/>
      <c r="NMO244" s="1"/>
      <c r="NMP244" s="1"/>
      <c r="NMQ244" s="1"/>
      <c r="NMR244" s="1"/>
      <c r="NMS244" s="1"/>
      <c r="NMT244" s="1"/>
      <c r="NMU244" s="1"/>
      <c r="NMV244" s="1"/>
      <c r="NMW244" s="1"/>
      <c r="NMX244" s="1"/>
      <c r="NMY244" s="1"/>
      <c r="NMZ244" s="1"/>
      <c r="NNA244" s="1"/>
      <c r="NNB244" s="1"/>
      <c r="NNC244" s="1"/>
      <c r="NND244" s="1"/>
      <c r="NNE244" s="1"/>
      <c r="NNF244" s="1"/>
      <c r="NNG244" s="1"/>
      <c r="NNH244" s="1"/>
      <c r="NNI244" s="1"/>
      <c r="NNJ244" s="1"/>
      <c r="NNK244" s="1"/>
      <c r="NNL244" s="1"/>
      <c r="NNM244" s="1"/>
      <c r="NNN244" s="1"/>
      <c r="NNO244" s="1"/>
      <c r="NNP244" s="1"/>
      <c r="NNQ244" s="1"/>
      <c r="NNR244" s="1"/>
      <c r="NNS244" s="1"/>
      <c r="NNT244" s="1"/>
      <c r="NNU244" s="1"/>
      <c r="NNV244" s="1"/>
      <c r="NNW244" s="1"/>
      <c r="NNX244" s="1"/>
      <c r="NNY244" s="1"/>
      <c r="NNZ244" s="1"/>
      <c r="NOA244" s="1"/>
      <c r="NOB244" s="1"/>
      <c r="NOC244" s="1"/>
      <c r="NOD244" s="1"/>
      <c r="NOE244" s="1"/>
      <c r="NOF244" s="1"/>
      <c r="NOG244" s="1"/>
      <c r="NOH244" s="1"/>
      <c r="NOI244" s="1"/>
      <c r="NOJ244" s="1"/>
      <c r="NOK244" s="1"/>
      <c r="NOL244" s="1"/>
      <c r="NOM244" s="1"/>
      <c r="NON244" s="1"/>
      <c r="NOO244" s="1"/>
      <c r="NOP244" s="1"/>
      <c r="NOQ244" s="1"/>
      <c r="NOR244" s="1"/>
      <c r="NOS244" s="1"/>
      <c r="NOT244" s="1"/>
      <c r="NOU244" s="1"/>
      <c r="NOV244" s="1"/>
      <c r="NOW244" s="1"/>
      <c r="NOX244" s="1"/>
      <c r="NOY244" s="1"/>
      <c r="NOZ244" s="1"/>
      <c r="NPA244" s="1"/>
      <c r="NPB244" s="1"/>
      <c r="NPC244" s="1"/>
      <c r="NPD244" s="1"/>
      <c r="NPE244" s="1"/>
      <c r="NPF244" s="1"/>
      <c r="NPG244" s="1"/>
      <c r="NPH244" s="1"/>
      <c r="NPI244" s="1"/>
      <c r="NPJ244" s="1"/>
      <c r="NPK244" s="1"/>
      <c r="NPL244" s="1"/>
      <c r="NPM244" s="1"/>
      <c r="NPN244" s="1"/>
      <c r="NPO244" s="1"/>
      <c r="NPP244" s="1"/>
      <c r="NPQ244" s="1"/>
      <c r="NPR244" s="1"/>
      <c r="NPS244" s="1"/>
      <c r="NPT244" s="1"/>
      <c r="NPU244" s="1"/>
      <c r="NPV244" s="1"/>
      <c r="NPW244" s="1"/>
      <c r="NPX244" s="1"/>
      <c r="NPY244" s="1"/>
      <c r="NPZ244" s="1"/>
      <c r="NQA244" s="1"/>
      <c r="NQB244" s="1"/>
      <c r="NQC244" s="1"/>
      <c r="NQD244" s="1"/>
      <c r="NQE244" s="1"/>
      <c r="NQF244" s="1"/>
      <c r="NQG244" s="1"/>
      <c r="NQH244" s="1"/>
      <c r="NQI244" s="1"/>
      <c r="NQJ244" s="1"/>
      <c r="NQK244" s="1"/>
      <c r="NQL244" s="1"/>
      <c r="NQM244" s="1"/>
      <c r="NQN244" s="1"/>
      <c r="NQO244" s="1"/>
      <c r="NQP244" s="1"/>
      <c r="NQQ244" s="1"/>
      <c r="NQR244" s="1"/>
      <c r="NQS244" s="1"/>
      <c r="NQT244" s="1"/>
      <c r="NQU244" s="1"/>
      <c r="NQV244" s="1"/>
      <c r="NQW244" s="1"/>
      <c r="NQX244" s="1"/>
      <c r="NQY244" s="1"/>
      <c r="NQZ244" s="1"/>
      <c r="NRA244" s="1"/>
      <c r="NRB244" s="1"/>
      <c r="NRC244" s="1"/>
      <c r="NRD244" s="1"/>
      <c r="NRE244" s="1"/>
      <c r="NRF244" s="1"/>
      <c r="NRG244" s="1"/>
      <c r="NRH244" s="1"/>
      <c r="NRI244" s="1"/>
      <c r="NRJ244" s="1"/>
      <c r="NRK244" s="1"/>
      <c r="NRL244" s="1"/>
      <c r="NRM244" s="1"/>
      <c r="NRN244" s="1"/>
      <c r="NRO244" s="1"/>
      <c r="NRP244" s="1"/>
      <c r="NRQ244" s="1"/>
      <c r="NRR244" s="1"/>
      <c r="NRS244" s="1"/>
      <c r="NRT244" s="1"/>
      <c r="NRU244" s="1"/>
      <c r="NRV244" s="1"/>
      <c r="NRW244" s="1"/>
      <c r="NRX244" s="1"/>
      <c r="NRY244" s="1"/>
      <c r="NRZ244" s="1"/>
      <c r="NSA244" s="1"/>
      <c r="NSB244" s="1"/>
      <c r="NSC244" s="1"/>
      <c r="NSD244" s="1"/>
      <c r="NSE244" s="1"/>
      <c r="NSF244" s="1"/>
      <c r="NSG244" s="1"/>
      <c r="NSH244" s="1"/>
      <c r="NSI244" s="1"/>
      <c r="NSJ244" s="1"/>
      <c r="NSK244" s="1"/>
      <c r="NSL244" s="1"/>
      <c r="NSM244" s="1"/>
      <c r="NSN244" s="1"/>
      <c r="NSO244" s="1"/>
      <c r="NSP244" s="1"/>
      <c r="NSQ244" s="1"/>
      <c r="NSR244" s="1"/>
      <c r="NSS244" s="1"/>
      <c r="NST244" s="1"/>
      <c r="NSU244" s="1"/>
      <c r="NSV244" s="1"/>
      <c r="NSW244" s="1"/>
      <c r="NSX244" s="1"/>
      <c r="NSY244" s="1"/>
      <c r="NSZ244" s="1"/>
      <c r="NTA244" s="1"/>
      <c r="NTB244" s="1"/>
      <c r="NTC244" s="1"/>
      <c r="NTD244" s="1"/>
      <c r="NTE244" s="1"/>
      <c r="NTF244" s="1"/>
      <c r="NTG244" s="1"/>
      <c r="NTH244" s="1"/>
      <c r="NTI244" s="1"/>
      <c r="NTJ244" s="1"/>
      <c r="NTK244" s="1"/>
      <c r="NTL244" s="1"/>
      <c r="NTM244" s="1"/>
      <c r="NTN244" s="1"/>
      <c r="NTO244" s="1"/>
      <c r="NTP244" s="1"/>
      <c r="NTQ244" s="1"/>
      <c r="NTR244" s="1"/>
      <c r="NTS244" s="1"/>
      <c r="NTT244" s="1"/>
      <c r="NTU244" s="1"/>
      <c r="NTV244" s="1"/>
      <c r="NTW244" s="1"/>
      <c r="NTX244" s="1"/>
      <c r="NTY244" s="1"/>
      <c r="NTZ244" s="1"/>
      <c r="NUA244" s="1"/>
      <c r="NUB244" s="1"/>
      <c r="NUC244" s="1"/>
      <c r="NUD244" s="1"/>
      <c r="NUE244" s="1"/>
      <c r="NUF244" s="1"/>
      <c r="NUG244" s="1"/>
      <c r="NUH244" s="1"/>
      <c r="NUI244" s="1"/>
      <c r="NUJ244" s="1"/>
      <c r="NUK244" s="1"/>
      <c r="NUL244" s="1"/>
      <c r="NUM244" s="1"/>
      <c r="NUN244" s="1"/>
      <c r="NUO244" s="1"/>
      <c r="NUP244" s="1"/>
      <c r="NUQ244" s="1"/>
      <c r="NUR244" s="1"/>
      <c r="NUS244" s="1"/>
      <c r="NUT244" s="1"/>
      <c r="NUU244" s="1"/>
      <c r="NUV244" s="1"/>
      <c r="NUW244" s="1"/>
      <c r="NUX244" s="1"/>
      <c r="NUY244" s="1"/>
      <c r="NUZ244" s="1"/>
      <c r="NVA244" s="1"/>
      <c r="NVB244" s="1"/>
      <c r="NVC244" s="1"/>
      <c r="NVD244" s="1"/>
      <c r="NVE244" s="1"/>
      <c r="NVF244" s="1"/>
      <c r="NVG244" s="1"/>
      <c r="NVH244" s="1"/>
      <c r="NVI244" s="1"/>
      <c r="NVJ244" s="1"/>
      <c r="NVK244" s="1"/>
      <c r="NVL244" s="1"/>
      <c r="NVM244" s="1"/>
      <c r="NVN244" s="1"/>
      <c r="NVO244" s="1"/>
      <c r="NVP244" s="1"/>
      <c r="NVQ244" s="1"/>
      <c r="NVR244" s="1"/>
      <c r="NVS244" s="1"/>
      <c r="NVT244" s="1"/>
      <c r="NVU244" s="1"/>
      <c r="NVV244" s="1"/>
      <c r="NVW244" s="1"/>
      <c r="NVX244" s="1"/>
      <c r="NVY244" s="1"/>
      <c r="NVZ244" s="1"/>
      <c r="NWA244" s="1"/>
      <c r="NWB244" s="1"/>
      <c r="NWC244" s="1"/>
      <c r="NWD244" s="1"/>
      <c r="NWE244" s="1"/>
      <c r="NWF244" s="1"/>
      <c r="NWG244" s="1"/>
      <c r="NWH244" s="1"/>
      <c r="NWI244" s="1"/>
      <c r="NWJ244" s="1"/>
      <c r="NWK244" s="1"/>
      <c r="NWL244" s="1"/>
      <c r="NWM244" s="1"/>
      <c r="NWN244" s="1"/>
      <c r="NWO244" s="1"/>
      <c r="NWP244" s="1"/>
      <c r="NWQ244" s="1"/>
      <c r="NWR244" s="1"/>
      <c r="NWS244" s="1"/>
      <c r="NWT244" s="1"/>
      <c r="NWU244" s="1"/>
      <c r="NWV244" s="1"/>
      <c r="NWW244" s="1"/>
      <c r="NWX244" s="1"/>
      <c r="NWY244" s="1"/>
      <c r="NWZ244" s="1"/>
      <c r="NXA244" s="1"/>
      <c r="NXB244" s="1"/>
      <c r="NXC244" s="1"/>
      <c r="NXD244" s="1"/>
      <c r="NXE244" s="1"/>
      <c r="NXF244" s="1"/>
      <c r="NXG244" s="1"/>
      <c r="NXH244" s="1"/>
      <c r="NXI244" s="1"/>
      <c r="NXJ244" s="1"/>
      <c r="NXK244" s="1"/>
      <c r="NXL244" s="1"/>
      <c r="NXM244" s="1"/>
      <c r="NXN244" s="1"/>
      <c r="NXO244" s="1"/>
      <c r="NXP244" s="1"/>
      <c r="NXQ244" s="1"/>
      <c r="NXR244" s="1"/>
      <c r="NXS244" s="1"/>
      <c r="NXT244" s="1"/>
      <c r="NXU244" s="1"/>
      <c r="NXV244" s="1"/>
      <c r="NXW244" s="1"/>
      <c r="NXX244" s="1"/>
      <c r="NXY244" s="1"/>
      <c r="NXZ244" s="1"/>
      <c r="NYA244" s="1"/>
      <c r="NYB244" s="1"/>
      <c r="NYC244" s="1"/>
      <c r="NYD244" s="1"/>
      <c r="NYE244" s="1"/>
      <c r="NYF244" s="1"/>
      <c r="NYG244" s="1"/>
      <c r="NYH244" s="1"/>
      <c r="NYI244" s="1"/>
      <c r="NYJ244" s="1"/>
      <c r="NYK244" s="1"/>
      <c r="NYL244" s="1"/>
      <c r="NYM244" s="1"/>
      <c r="NYN244" s="1"/>
      <c r="NYO244" s="1"/>
      <c r="NYP244" s="1"/>
      <c r="NYQ244" s="1"/>
      <c r="NYR244" s="1"/>
      <c r="NYS244" s="1"/>
      <c r="NYT244" s="1"/>
      <c r="NYU244" s="1"/>
      <c r="NYV244" s="1"/>
      <c r="NYW244" s="1"/>
      <c r="NYX244" s="1"/>
      <c r="NYY244" s="1"/>
      <c r="NYZ244" s="1"/>
      <c r="NZA244" s="1"/>
      <c r="NZB244" s="1"/>
      <c r="NZC244" s="1"/>
      <c r="NZD244" s="1"/>
      <c r="NZE244" s="1"/>
      <c r="NZF244" s="1"/>
      <c r="NZG244" s="1"/>
      <c r="NZH244" s="1"/>
      <c r="NZI244" s="1"/>
      <c r="NZJ244" s="1"/>
      <c r="NZK244" s="1"/>
      <c r="NZL244" s="1"/>
      <c r="NZM244" s="1"/>
      <c r="NZN244" s="1"/>
      <c r="NZO244" s="1"/>
      <c r="NZP244" s="1"/>
      <c r="NZQ244" s="1"/>
      <c r="NZR244" s="1"/>
      <c r="NZS244" s="1"/>
      <c r="NZT244" s="1"/>
      <c r="NZU244" s="1"/>
      <c r="NZV244" s="1"/>
      <c r="NZW244" s="1"/>
      <c r="NZX244" s="1"/>
      <c r="NZY244" s="1"/>
      <c r="NZZ244" s="1"/>
      <c r="OAA244" s="1"/>
      <c r="OAB244" s="1"/>
      <c r="OAC244" s="1"/>
      <c r="OAD244" s="1"/>
      <c r="OAE244" s="1"/>
      <c r="OAF244" s="1"/>
      <c r="OAG244" s="1"/>
      <c r="OAH244" s="1"/>
      <c r="OAI244" s="1"/>
      <c r="OAJ244" s="1"/>
      <c r="OAK244" s="1"/>
      <c r="OAL244" s="1"/>
      <c r="OAM244" s="1"/>
      <c r="OAN244" s="1"/>
      <c r="OAO244" s="1"/>
      <c r="OAP244" s="1"/>
      <c r="OAQ244" s="1"/>
      <c r="OAR244" s="1"/>
      <c r="OAS244" s="1"/>
      <c r="OAT244" s="1"/>
      <c r="OAU244" s="1"/>
      <c r="OAV244" s="1"/>
      <c r="OAW244" s="1"/>
      <c r="OAX244" s="1"/>
      <c r="OAY244" s="1"/>
      <c r="OAZ244" s="1"/>
      <c r="OBA244" s="1"/>
      <c r="OBB244" s="1"/>
      <c r="OBC244" s="1"/>
      <c r="OBD244" s="1"/>
      <c r="OBE244" s="1"/>
      <c r="OBF244" s="1"/>
      <c r="OBG244" s="1"/>
      <c r="OBH244" s="1"/>
      <c r="OBI244" s="1"/>
      <c r="OBJ244" s="1"/>
      <c r="OBK244" s="1"/>
      <c r="OBL244" s="1"/>
      <c r="OBM244" s="1"/>
      <c r="OBN244" s="1"/>
      <c r="OBO244" s="1"/>
      <c r="OBP244" s="1"/>
      <c r="OBQ244" s="1"/>
      <c r="OBR244" s="1"/>
      <c r="OBS244" s="1"/>
      <c r="OBT244" s="1"/>
      <c r="OBU244" s="1"/>
      <c r="OBV244" s="1"/>
      <c r="OBW244" s="1"/>
      <c r="OBX244" s="1"/>
      <c r="OBY244" s="1"/>
      <c r="OBZ244" s="1"/>
      <c r="OCA244" s="1"/>
      <c r="OCB244" s="1"/>
      <c r="OCC244" s="1"/>
      <c r="OCD244" s="1"/>
      <c r="OCE244" s="1"/>
      <c r="OCF244" s="1"/>
      <c r="OCG244" s="1"/>
      <c r="OCH244" s="1"/>
      <c r="OCI244" s="1"/>
      <c r="OCJ244" s="1"/>
      <c r="OCK244" s="1"/>
      <c r="OCL244" s="1"/>
      <c r="OCM244" s="1"/>
      <c r="OCN244" s="1"/>
      <c r="OCO244" s="1"/>
      <c r="OCP244" s="1"/>
      <c r="OCQ244" s="1"/>
      <c r="OCR244" s="1"/>
      <c r="OCS244" s="1"/>
      <c r="OCT244" s="1"/>
      <c r="OCU244" s="1"/>
      <c r="OCV244" s="1"/>
      <c r="OCW244" s="1"/>
      <c r="OCX244" s="1"/>
      <c r="OCY244" s="1"/>
      <c r="OCZ244" s="1"/>
      <c r="ODA244" s="1"/>
      <c r="ODB244" s="1"/>
      <c r="ODC244" s="1"/>
      <c r="ODD244" s="1"/>
      <c r="ODE244" s="1"/>
      <c r="ODF244" s="1"/>
      <c r="ODG244" s="1"/>
      <c r="ODH244" s="1"/>
      <c r="ODI244" s="1"/>
      <c r="ODJ244" s="1"/>
      <c r="ODK244" s="1"/>
      <c r="ODL244" s="1"/>
      <c r="ODM244" s="1"/>
      <c r="ODN244" s="1"/>
      <c r="ODO244" s="1"/>
      <c r="ODP244" s="1"/>
      <c r="ODQ244" s="1"/>
      <c r="ODR244" s="1"/>
      <c r="ODS244" s="1"/>
      <c r="ODT244" s="1"/>
      <c r="ODU244" s="1"/>
      <c r="ODV244" s="1"/>
      <c r="ODW244" s="1"/>
      <c r="ODX244" s="1"/>
      <c r="ODY244" s="1"/>
      <c r="ODZ244" s="1"/>
      <c r="OEA244" s="1"/>
      <c r="OEB244" s="1"/>
      <c r="OEC244" s="1"/>
      <c r="OED244" s="1"/>
      <c r="OEE244" s="1"/>
      <c r="OEF244" s="1"/>
      <c r="OEG244" s="1"/>
      <c r="OEH244" s="1"/>
      <c r="OEI244" s="1"/>
      <c r="OEJ244" s="1"/>
      <c r="OEK244" s="1"/>
      <c r="OEL244" s="1"/>
      <c r="OEM244" s="1"/>
      <c r="OEN244" s="1"/>
      <c r="OEO244" s="1"/>
      <c r="OEP244" s="1"/>
      <c r="OEQ244" s="1"/>
      <c r="OER244" s="1"/>
      <c r="OES244" s="1"/>
      <c r="OET244" s="1"/>
      <c r="OEU244" s="1"/>
      <c r="OEV244" s="1"/>
      <c r="OEW244" s="1"/>
      <c r="OEX244" s="1"/>
      <c r="OEY244" s="1"/>
      <c r="OEZ244" s="1"/>
      <c r="OFA244" s="1"/>
      <c r="OFB244" s="1"/>
      <c r="OFC244" s="1"/>
      <c r="OFD244" s="1"/>
      <c r="OFE244" s="1"/>
      <c r="OFF244" s="1"/>
      <c r="OFG244" s="1"/>
      <c r="OFH244" s="1"/>
      <c r="OFI244" s="1"/>
      <c r="OFJ244" s="1"/>
      <c r="OFK244" s="1"/>
      <c r="OFL244" s="1"/>
      <c r="OFM244" s="1"/>
      <c r="OFN244" s="1"/>
      <c r="OFO244" s="1"/>
      <c r="OFP244" s="1"/>
      <c r="OFQ244" s="1"/>
      <c r="OFR244" s="1"/>
      <c r="OFS244" s="1"/>
      <c r="OFT244" s="1"/>
      <c r="OFU244" s="1"/>
      <c r="OFV244" s="1"/>
      <c r="OFW244" s="1"/>
      <c r="OFX244" s="1"/>
      <c r="OFY244" s="1"/>
      <c r="OFZ244" s="1"/>
      <c r="OGA244" s="1"/>
      <c r="OGB244" s="1"/>
      <c r="OGC244" s="1"/>
      <c r="OGD244" s="1"/>
      <c r="OGE244" s="1"/>
      <c r="OGF244" s="1"/>
      <c r="OGG244" s="1"/>
      <c r="OGH244" s="1"/>
      <c r="OGI244" s="1"/>
      <c r="OGJ244" s="1"/>
      <c r="OGK244" s="1"/>
      <c r="OGL244" s="1"/>
      <c r="OGM244" s="1"/>
      <c r="OGN244" s="1"/>
      <c r="OGO244" s="1"/>
      <c r="OGP244" s="1"/>
      <c r="OGQ244" s="1"/>
      <c r="OGR244" s="1"/>
      <c r="OGS244" s="1"/>
      <c r="OGT244" s="1"/>
      <c r="OGU244" s="1"/>
      <c r="OGV244" s="1"/>
      <c r="OGW244" s="1"/>
      <c r="OGX244" s="1"/>
      <c r="OGY244" s="1"/>
      <c r="OGZ244" s="1"/>
      <c r="OHA244" s="1"/>
      <c r="OHB244" s="1"/>
      <c r="OHC244" s="1"/>
      <c r="OHD244" s="1"/>
      <c r="OHE244" s="1"/>
      <c r="OHF244" s="1"/>
      <c r="OHG244" s="1"/>
      <c r="OHH244" s="1"/>
      <c r="OHI244" s="1"/>
      <c r="OHJ244" s="1"/>
      <c r="OHK244" s="1"/>
      <c r="OHL244" s="1"/>
      <c r="OHM244" s="1"/>
      <c r="OHN244" s="1"/>
      <c r="OHO244" s="1"/>
      <c r="OHP244" s="1"/>
      <c r="OHQ244" s="1"/>
      <c r="OHR244" s="1"/>
      <c r="OHS244" s="1"/>
      <c r="OHT244" s="1"/>
      <c r="OHU244" s="1"/>
      <c r="OHV244" s="1"/>
      <c r="OHW244" s="1"/>
      <c r="OHX244" s="1"/>
      <c r="OHY244" s="1"/>
      <c r="OHZ244" s="1"/>
      <c r="OIA244" s="1"/>
      <c r="OIB244" s="1"/>
      <c r="OIC244" s="1"/>
      <c r="OID244" s="1"/>
      <c r="OIE244" s="1"/>
      <c r="OIF244" s="1"/>
      <c r="OIG244" s="1"/>
      <c r="OIH244" s="1"/>
      <c r="OII244" s="1"/>
      <c r="OIJ244" s="1"/>
      <c r="OIK244" s="1"/>
      <c r="OIL244" s="1"/>
      <c r="OIM244" s="1"/>
      <c r="OIN244" s="1"/>
      <c r="OIO244" s="1"/>
      <c r="OIP244" s="1"/>
      <c r="OIQ244" s="1"/>
      <c r="OIR244" s="1"/>
      <c r="OIS244" s="1"/>
      <c r="OIT244" s="1"/>
      <c r="OIU244" s="1"/>
      <c r="OIV244" s="1"/>
      <c r="OIW244" s="1"/>
      <c r="OIX244" s="1"/>
      <c r="OIY244" s="1"/>
      <c r="OIZ244" s="1"/>
      <c r="OJA244" s="1"/>
      <c r="OJB244" s="1"/>
      <c r="OJC244" s="1"/>
      <c r="OJD244" s="1"/>
      <c r="OJE244" s="1"/>
      <c r="OJF244" s="1"/>
      <c r="OJG244" s="1"/>
      <c r="OJH244" s="1"/>
      <c r="OJI244" s="1"/>
      <c r="OJJ244" s="1"/>
      <c r="OJK244" s="1"/>
      <c r="OJL244" s="1"/>
      <c r="OJM244" s="1"/>
      <c r="OJN244" s="1"/>
      <c r="OJO244" s="1"/>
      <c r="OJP244" s="1"/>
      <c r="OJQ244" s="1"/>
      <c r="OJR244" s="1"/>
      <c r="OJS244" s="1"/>
      <c r="OJT244" s="1"/>
      <c r="OJU244" s="1"/>
      <c r="OJV244" s="1"/>
      <c r="OJW244" s="1"/>
      <c r="OJX244" s="1"/>
      <c r="OJY244" s="1"/>
      <c r="OJZ244" s="1"/>
      <c r="OKA244" s="1"/>
      <c r="OKB244" s="1"/>
      <c r="OKC244" s="1"/>
      <c r="OKD244" s="1"/>
      <c r="OKE244" s="1"/>
      <c r="OKF244" s="1"/>
      <c r="OKG244" s="1"/>
      <c r="OKH244" s="1"/>
      <c r="OKI244" s="1"/>
      <c r="OKJ244" s="1"/>
      <c r="OKK244" s="1"/>
      <c r="OKL244" s="1"/>
      <c r="OKM244" s="1"/>
      <c r="OKN244" s="1"/>
      <c r="OKO244" s="1"/>
      <c r="OKP244" s="1"/>
      <c r="OKQ244" s="1"/>
      <c r="OKR244" s="1"/>
      <c r="OKS244" s="1"/>
      <c r="OKT244" s="1"/>
      <c r="OKU244" s="1"/>
      <c r="OKV244" s="1"/>
      <c r="OKW244" s="1"/>
      <c r="OKX244" s="1"/>
      <c r="OKY244" s="1"/>
      <c r="OKZ244" s="1"/>
      <c r="OLA244" s="1"/>
      <c r="OLB244" s="1"/>
      <c r="OLC244" s="1"/>
      <c r="OLD244" s="1"/>
      <c r="OLE244" s="1"/>
      <c r="OLF244" s="1"/>
      <c r="OLG244" s="1"/>
      <c r="OLH244" s="1"/>
      <c r="OLI244" s="1"/>
      <c r="OLJ244" s="1"/>
      <c r="OLK244" s="1"/>
      <c r="OLL244" s="1"/>
      <c r="OLM244" s="1"/>
      <c r="OLN244" s="1"/>
      <c r="OLO244" s="1"/>
      <c r="OLP244" s="1"/>
      <c r="OLQ244" s="1"/>
      <c r="OLR244" s="1"/>
      <c r="OLS244" s="1"/>
      <c r="OLT244" s="1"/>
      <c r="OLU244" s="1"/>
      <c r="OLV244" s="1"/>
      <c r="OLW244" s="1"/>
      <c r="OLX244" s="1"/>
      <c r="OLY244" s="1"/>
      <c r="OLZ244" s="1"/>
      <c r="OMA244" s="1"/>
      <c r="OMB244" s="1"/>
      <c r="OMC244" s="1"/>
      <c r="OMD244" s="1"/>
      <c r="OME244" s="1"/>
      <c r="OMF244" s="1"/>
      <c r="OMG244" s="1"/>
      <c r="OMH244" s="1"/>
      <c r="OMI244" s="1"/>
      <c r="OMJ244" s="1"/>
      <c r="OMK244" s="1"/>
      <c r="OML244" s="1"/>
      <c r="OMM244" s="1"/>
      <c r="OMN244" s="1"/>
      <c r="OMO244" s="1"/>
      <c r="OMP244" s="1"/>
      <c r="OMQ244" s="1"/>
      <c r="OMR244" s="1"/>
      <c r="OMS244" s="1"/>
      <c r="OMT244" s="1"/>
      <c r="OMU244" s="1"/>
      <c r="OMV244" s="1"/>
      <c r="OMW244" s="1"/>
      <c r="OMX244" s="1"/>
      <c r="OMY244" s="1"/>
      <c r="OMZ244" s="1"/>
      <c r="ONA244" s="1"/>
      <c r="ONB244" s="1"/>
      <c r="ONC244" s="1"/>
      <c r="OND244" s="1"/>
      <c r="ONE244" s="1"/>
      <c r="ONF244" s="1"/>
      <c r="ONG244" s="1"/>
      <c r="ONH244" s="1"/>
      <c r="ONI244" s="1"/>
      <c r="ONJ244" s="1"/>
      <c r="ONK244" s="1"/>
      <c r="ONL244" s="1"/>
      <c r="ONM244" s="1"/>
      <c r="ONN244" s="1"/>
      <c r="ONO244" s="1"/>
      <c r="ONP244" s="1"/>
      <c r="ONQ244" s="1"/>
      <c r="ONR244" s="1"/>
      <c r="ONS244" s="1"/>
      <c r="ONT244" s="1"/>
      <c r="ONU244" s="1"/>
      <c r="ONV244" s="1"/>
      <c r="ONW244" s="1"/>
      <c r="ONX244" s="1"/>
      <c r="ONY244" s="1"/>
      <c r="ONZ244" s="1"/>
      <c r="OOA244" s="1"/>
      <c r="OOB244" s="1"/>
      <c r="OOC244" s="1"/>
      <c r="OOD244" s="1"/>
      <c r="OOE244" s="1"/>
      <c r="OOF244" s="1"/>
      <c r="OOG244" s="1"/>
      <c r="OOH244" s="1"/>
      <c r="OOI244" s="1"/>
      <c r="OOJ244" s="1"/>
      <c r="OOK244" s="1"/>
      <c r="OOL244" s="1"/>
      <c r="OOM244" s="1"/>
      <c r="OON244" s="1"/>
      <c r="OOO244" s="1"/>
      <c r="OOP244" s="1"/>
      <c r="OOQ244" s="1"/>
      <c r="OOR244" s="1"/>
      <c r="OOS244" s="1"/>
      <c r="OOT244" s="1"/>
      <c r="OOU244" s="1"/>
      <c r="OOV244" s="1"/>
      <c r="OOW244" s="1"/>
      <c r="OOX244" s="1"/>
      <c r="OOY244" s="1"/>
      <c r="OOZ244" s="1"/>
      <c r="OPA244" s="1"/>
      <c r="OPB244" s="1"/>
      <c r="OPC244" s="1"/>
      <c r="OPD244" s="1"/>
      <c r="OPE244" s="1"/>
      <c r="OPF244" s="1"/>
      <c r="OPG244" s="1"/>
      <c r="OPH244" s="1"/>
      <c r="OPI244" s="1"/>
      <c r="OPJ244" s="1"/>
      <c r="OPK244" s="1"/>
      <c r="OPL244" s="1"/>
      <c r="OPM244" s="1"/>
      <c r="OPN244" s="1"/>
      <c r="OPO244" s="1"/>
      <c r="OPP244" s="1"/>
      <c r="OPQ244" s="1"/>
      <c r="OPR244" s="1"/>
      <c r="OPS244" s="1"/>
      <c r="OPT244" s="1"/>
      <c r="OPU244" s="1"/>
      <c r="OPV244" s="1"/>
      <c r="OPW244" s="1"/>
      <c r="OPX244" s="1"/>
      <c r="OPY244" s="1"/>
      <c r="OPZ244" s="1"/>
      <c r="OQA244" s="1"/>
      <c r="OQB244" s="1"/>
      <c r="OQC244" s="1"/>
      <c r="OQD244" s="1"/>
      <c r="OQE244" s="1"/>
      <c r="OQF244" s="1"/>
      <c r="OQG244" s="1"/>
      <c r="OQH244" s="1"/>
      <c r="OQI244" s="1"/>
      <c r="OQJ244" s="1"/>
      <c r="OQK244" s="1"/>
      <c r="OQL244" s="1"/>
      <c r="OQM244" s="1"/>
      <c r="OQN244" s="1"/>
      <c r="OQO244" s="1"/>
      <c r="OQP244" s="1"/>
      <c r="OQQ244" s="1"/>
      <c r="OQR244" s="1"/>
      <c r="OQS244" s="1"/>
      <c r="OQT244" s="1"/>
      <c r="OQU244" s="1"/>
      <c r="OQV244" s="1"/>
      <c r="OQW244" s="1"/>
      <c r="OQX244" s="1"/>
      <c r="OQY244" s="1"/>
      <c r="OQZ244" s="1"/>
      <c r="ORA244" s="1"/>
      <c r="ORB244" s="1"/>
      <c r="ORC244" s="1"/>
      <c r="ORD244" s="1"/>
      <c r="ORE244" s="1"/>
      <c r="ORF244" s="1"/>
      <c r="ORG244" s="1"/>
      <c r="ORH244" s="1"/>
      <c r="ORI244" s="1"/>
      <c r="ORJ244" s="1"/>
      <c r="ORK244" s="1"/>
      <c r="ORL244" s="1"/>
      <c r="ORM244" s="1"/>
      <c r="ORN244" s="1"/>
      <c r="ORO244" s="1"/>
      <c r="ORP244" s="1"/>
      <c r="ORQ244" s="1"/>
      <c r="ORR244" s="1"/>
      <c r="ORS244" s="1"/>
      <c r="ORT244" s="1"/>
      <c r="ORU244" s="1"/>
      <c r="ORV244" s="1"/>
      <c r="ORW244" s="1"/>
      <c r="ORX244" s="1"/>
      <c r="ORY244" s="1"/>
      <c r="ORZ244" s="1"/>
      <c r="OSA244" s="1"/>
      <c r="OSB244" s="1"/>
      <c r="OSC244" s="1"/>
      <c r="OSD244" s="1"/>
      <c r="OSE244" s="1"/>
      <c r="OSF244" s="1"/>
      <c r="OSG244" s="1"/>
      <c r="OSH244" s="1"/>
      <c r="OSI244" s="1"/>
      <c r="OSJ244" s="1"/>
      <c r="OSK244" s="1"/>
      <c r="OSL244" s="1"/>
      <c r="OSM244" s="1"/>
      <c r="OSN244" s="1"/>
      <c r="OSO244" s="1"/>
      <c r="OSP244" s="1"/>
      <c r="OSQ244" s="1"/>
      <c r="OSR244" s="1"/>
      <c r="OSS244" s="1"/>
      <c r="OST244" s="1"/>
      <c r="OSU244" s="1"/>
      <c r="OSV244" s="1"/>
      <c r="OSW244" s="1"/>
      <c r="OSX244" s="1"/>
      <c r="OSY244" s="1"/>
      <c r="OSZ244" s="1"/>
      <c r="OTA244" s="1"/>
      <c r="OTB244" s="1"/>
      <c r="OTC244" s="1"/>
      <c r="OTD244" s="1"/>
      <c r="OTE244" s="1"/>
      <c r="OTF244" s="1"/>
      <c r="OTG244" s="1"/>
      <c r="OTH244" s="1"/>
      <c r="OTI244" s="1"/>
      <c r="OTJ244" s="1"/>
      <c r="OTK244" s="1"/>
      <c r="OTL244" s="1"/>
      <c r="OTM244" s="1"/>
      <c r="OTN244" s="1"/>
      <c r="OTO244" s="1"/>
      <c r="OTP244" s="1"/>
      <c r="OTQ244" s="1"/>
      <c r="OTR244" s="1"/>
      <c r="OTS244" s="1"/>
      <c r="OTT244" s="1"/>
      <c r="OTU244" s="1"/>
      <c r="OTV244" s="1"/>
      <c r="OTW244" s="1"/>
      <c r="OTX244" s="1"/>
      <c r="OTY244" s="1"/>
      <c r="OTZ244" s="1"/>
      <c r="OUA244" s="1"/>
      <c r="OUB244" s="1"/>
      <c r="OUC244" s="1"/>
      <c r="OUD244" s="1"/>
      <c r="OUE244" s="1"/>
      <c r="OUF244" s="1"/>
      <c r="OUG244" s="1"/>
      <c r="OUH244" s="1"/>
      <c r="OUI244" s="1"/>
      <c r="OUJ244" s="1"/>
      <c r="OUK244" s="1"/>
      <c r="OUL244" s="1"/>
      <c r="OUM244" s="1"/>
      <c r="OUN244" s="1"/>
      <c r="OUO244" s="1"/>
      <c r="OUP244" s="1"/>
      <c r="OUQ244" s="1"/>
      <c r="OUR244" s="1"/>
      <c r="OUS244" s="1"/>
      <c r="OUT244" s="1"/>
      <c r="OUU244" s="1"/>
      <c r="OUV244" s="1"/>
      <c r="OUW244" s="1"/>
      <c r="OUX244" s="1"/>
      <c r="OUY244" s="1"/>
      <c r="OUZ244" s="1"/>
      <c r="OVA244" s="1"/>
      <c r="OVB244" s="1"/>
      <c r="OVC244" s="1"/>
      <c r="OVD244" s="1"/>
      <c r="OVE244" s="1"/>
      <c r="OVF244" s="1"/>
      <c r="OVG244" s="1"/>
      <c r="OVH244" s="1"/>
      <c r="OVI244" s="1"/>
      <c r="OVJ244" s="1"/>
      <c r="OVK244" s="1"/>
      <c r="OVL244" s="1"/>
      <c r="OVM244" s="1"/>
      <c r="OVN244" s="1"/>
      <c r="OVO244" s="1"/>
      <c r="OVP244" s="1"/>
      <c r="OVQ244" s="1"/>
      <c r="OVR244" s="1"/>
      <c r="OVS244" s="1"/>
      <c r="OVT244" s="1"/>
      <c r="OVU244" s="1"/>
      <c r="OVV244" s="1"/>
      <c r="OVW244" s="1"/>
      <c r="OVX244" s="1"/>
      <c r="OVY244" s="1"/>
      <c r="OVZ244" s="1"/>
      <c r="OWA244" s="1"/>
      <c r="OWB244" s="1"/>
      <c r="OWC244" s="1"/>
      <c r="OWD244" s="1"/>
      <c r="OWE244" s="1"/>
      <c r="OWF244" s="1"/>
      <c r="OWG244" s="1"/>
      <c r="OWH244" s="1"/>
      <c r="OWI244" s="1"/>
      <c r="OWJ244" s="1"/>
      <c r="OWK244" s="1"/>
      <c r="OWL244" s="1"/>
      <c r="OWM244" s="1"/>
      <c r="OWN244" s="1"/>
      <c r="OWO244" s="1"/>
      <c r="OWP244" s="1"/>
      <c r="OWQ244" s="1"/>
      <c r="OWR244" s="1"/>
      <c r="OWS244" s="1"/>
      <c r="OWT244" s="1"/>
      <c r="OWU244" s="1"/>
      <c r="OWV244" s="1"/>
      <c r="OWW244" s="1"/>
      <c r="OWX244" s="1"/>
      <c r="OWY244" s="1"/>
      <c r="OWZ244" s="1"/>
      <c r="OXA244" s="1"/>
      <c r="OXB244" s="1"/>
      <c r="OXC244" s="1"/>
      <c r="OXD244" s="1"/>
      <c r="OXE244" s="1"/>
      <c r="OXF244" s="1"/>
      <c r="OXG244" s="1"/>
      <c r="OXH244" s="1"/>
      <c r="OXI244" s="1"/>
      <c r="OXJ244" s="1"/>
      <c r="OXK244" s="1"/>
      <c r="OXL244" s="1"/>
      <c r="OXM244" s="1"/>
      <c r="OXN244" s="1"/>
      <c r="OXO244" s="1"/>
      <c r="OXP244" s="1"/>
      <c r="OXQ244" s="1"/>
      <c r="OXR244" s="1"/>
      <c r="OXS244" s="1"/>
      <c r="OXT244" s="1"/>
      <c r="OXU244" s="1"/>
      <c r="OXV244" s="1"/>
      <c r="OXW244" s="1"/>
      <c r="OXX244" s="1"/>
      <c r="OXY244" s="1"/>
      <c r="OXZ244" s="1"/>
      <c r="OYA244" s="1"/>
      <c r="OYB244" s="1"/>
      <c r="OYC244" s="1"/>
      <c r="OYD244" s="1"/>
      <c r="OYE244" s="1"/>
      <c r="OYF244" s="1"/>
      <c r="OYG244" s="1"/>
      <c r="OYH244" s="1"/>
      <c r="OYI244" s="1"/>
      <c r="OYJ244" s="1"/>
      <c r="OYK244" s="1"/>
      <c r="OYL244" s="1"/>
      <c r="OYM244" s="1"/>
      <c r="OYN244" s="1"/>
      <c r="OYO244" s="1"/>
      <c r="OYP244" s="1"/>
      <c r="OYQ244" s="1"/>
      <c r="OYR244" s="1"/>
      <c r="OYS244" s="1"/>
      <c r="OYT244" s="1"/>
      <c r="OYU244" s="1"/>
      <c r="OYV244" s="1"/>
      <c r="OYW244" s="1"/>
      <c r="OYX244" s="1"/>
      <c r="OYY244" s="1"/>
      <c r="OYZ244" s="1"/>
      <c r="OZA244" s="1"/>
      <c r="OZB244" s="1"/>
      <c r="OZC244" s="1"/>
      <c r="OZD244" s="1"/>
      <c r="OZE244" s="1"/>
      <c r="OZF244" s="1"/>
      <c r="OZG244" s="1"/>
      <c r="OZH244" s="1"/>
      <c r="OZI244" s="1"/>
      <c r="OZJ244" s="1"/>
      <c r="OZK244" s="1"/>
      <c r="OZL244" s="1"/>
      <c r="OZM244" s="1"/>
      <c r="OZN244" s="1"/>
      <c r="OZO244" s="1"/>
      <c r="OZP244" s="1"/>
      <c r="OZQ244" s="1"/>
      <c r="OZR244" s="1"/>
      <c r="OZS244" s="1"/>
      <c r="OZT244" s="1"/>
      <c r="OZU244" s="1"/>
      <c r="OZV244" s="1"/>
      <c r="OZW244" s="1"/>
      <c r="OZX244" s="1"/>
      <c r="OZY244" s="1"/>
      <c r="OZZ244" s="1"/>
      <c r="PAA244" s="1"/>
      <c r="PAB244" s="1"/>
      <c r="PAC244" s="1"/>
      <c r="PAD244" s="1"/>
      <c r="PAE244" s="1"/>
      <c r="PAF244" s="1"/>
      <c r="PAG244" s="1"/>
      <c r="PAH244" s="1"/>
      <c r="PAI244" s="1"/>
      <c r="PAJ244" s="1"/>
      <c r="PAK244" s="1"/>
      <c r="PAL244" s="1"/>
      <c r="PAM244" s="1"/>
      <c r="PAN244" s="1"/>
      <c r="PAO244" s="1"/>
      <c r="PAP244" s="1"/>
      <c r="PAQ244" s="1"/>
      <c r="PAR244" s="1"/>
      <c r="PAS244" s="1"/>
      <c r="PAT244" s="1"/>
      <c r="PAU244" s="1"/>
      <c r="PAV244" s="1"/>
      <c r="PAW244" s="1"/>
      <c r="PAX244" s="1"/>
      <c r="PAY244" s="1"/>
      <c r="PAZ244" s="1"/>
      <c r="PBA244" s="1"/>
      <c r="PBB244" s="1"/>
      <c r="PBC244" s="1"/>
      <c r="PBD244" s="1"/>
      <c r="PBE244" s="1"/>
      <c r="PBF244" s="1"/>
      <c r="PBG244" s="1"/>
      <c r="PBH244" s="1"/>
      <c r="PBI244" s="1"/>
      <c r="PBJ244" s="1"/>
      <c r="PBK244" s="1"/>
      <c r="PBL244" s="1"/>
      <c r="PBM244" s="1"/>
      <c r="PBN244" s="1"/>
      <c r="PBO244" s="1"/>
      <c r="PBP244" s="1"/>
      <c r="PBQ244" s="1"/>
      <c r="PBR244" s="1"/>
      <c r="PBS244" s="1"/>
      <c r="PBT244" s="1"/>
      <c r="PBU244" s="1"/>
      <c r="PBV244" s="1"/>
      <c r="PBW244" s="1"/>
      <c r="PBX244" s="1"/>
      <c r="PBY244" s="1"/>
      <c r="PBZ244" s="1"/>
      <c r="PCA244" s="1"/>
      <c r="PCB244" s="1"/>
      <c r="PCC244" s="1"/>
      <c r="PCD244" s="1"/>
      <c r="PCE244" s="1"/>
      <c r="PCF244" s="1"/>
      <c r="PCG244" s="1"/>
      <c r="PCH244" s="1"/>
      <c r="PCI244" s="1"/>
      <c r="PCJ244" s="1"/>
      <c r="PCK244" s="1"/>
      <c r="PCL244" s="1"/>
      <c r="PCM244" s="1"/>
      <c r="PCN244" s="1"/>
      <c r="PCO244" s="1"/>
      <c r="PCP244" s="1"/>
      <c r="PCQ244" s="1"/>
      <c r="PCR244" s="1"/>
      <c r="PCS244" s="1"/>
      <c r="PCT244" s="1"/>
      <c r="PCU244" s="1"/>
      <c r="PCV244" s="1"/>
      <c r="PCW244" s="1"/>
      <c r="PCX244" s="1"/>
      <c r="PCY244" s="1"/>
      <c r="PCZ244" s="1"/>
      <c r="PDA244" s="1"/>
      <c r="PDB244" s="1"/>
      <c r="PDC244" s="1"/>
      <c r="PDD244" s="1"/>
      <c r="PDE244" s="1"/>
      <c r="PDF244" s="1"/>
      <c r="PDG244" s="1"/>
      <c r="PDH244" s="1"/>
      <c r="PDI244" s="1"/>
      <c r="PDJ244" s="1"/>
      <c r="PDK244" s="1"/>
      <c r="PDL244" s="1"/>
      <c r="PDM244" s="1"/>
      <c r="PDN244" s="1"/>
      <c r="PDO244" s="1"/>
      <c r="PDP244" s="1"/>
      <c r="PDQ244" s="1"/>
      <c r="PDR244" s="1"/>
      <c r="PDS244" s="1"/>
      <c r="PDT244" s="1"/>
      <c r="PDU244" s="1"/>
      <c r="PDV244" s="1"/>
      <c r="PDW244" s="1"/>
      <c r="PDX244" s="1"/>
      <c r="PDY244" s="1"/>
      <c r="PDZ244" s="1"/>
      <c r="PEA244" s="1"/>
      <c r="PEB244" s="1"/>
      <c r="PEC244" s="1"/>
      <c r="PED244" s="1"/>
      <c r="PEE244" s="1"/>
      <c r="PEF244" s="1"/>
      <c r="PEG244" s="1"/>
      <c r="PEH244" s="1"/>
      <c r="PEI244" s="1"/>
      <c r="PEJ244" s="1"/>
      <c r="PEK244" s="1"/>
      <c r="PEL244" s="1"/>
      <c r="PEM244" s="1"/>
      <c r="PEN244" s="1"/>
      <c r="PEO244" s="1"/>
      <c r="PEP244" s="1"/>
      <c r="PEQ244" s="1"/>
      <c r="PER244" s="1"/>
      <c r="PES244" s="1"/>
      <c r="PET244" s="1"/>
      <c r="PEU244" s="1"/>
      <c r="PEV244" s="1"/>
      <c r="PEW244" s="1"/>
      <c r="PEX244" s="1"/>
      <c r="PEY244" s="1"/>
      <c r="PEZ244" s="1"/>
      <c r="PFA244" s="1"/>
      <c r="PFB244" s="1"/>
      <c r="PFC244" s="1"/>
      <c r="PFD244" s="1"/>
      <c r="PFE244" s="1"/>
      <c r="PFF244" s="1"/>
      <c r="PFG244" s="1"/>
      <c r="PFH244" s="1"/>
      <c r="PFI244" s="1"/>
      <c r="PFJ244" s="1"/>
      <c r="PFK244" s="1"/>
      <c r="PFL244" s="1"/>
      <c r="PFM244" s="1"/>
      <c r="PFN244" s="1"/>
      <c r="PFO244" s="1"/>
      <c r="PFP244" s="1"/>
      <c r="PFQ244" s="1"/>
      <c r="PFR244" s="1"/>
      <c r="PFS244" s="1"/>
      <c r="PFT244" s="1"/>
      <c r="PFU244" s="1"/>
      <c r="PFV244" s="1"/>
      <c r="PFW244" s="1"/>
      <c r="PFX244" s="1"/>
      <c r="PFY244" s="1"/>
      <c r="PFZ244" s="1"/>
      <c r="PGA244" s="1"/>
      <c r="PGB244" s="1"/>
      <c r="PGC244" s="1"/>
      <c r="PGD244" s="1"/>
      <c r="PGE244" s="1"/>
      <c r="PGF244" s="1"/>
      <c r="PGG244" s="1"/>
      <c r="PGH244" s="1"/>
      <c r="PGI244" s="1"/>
      <c r="PGJ244" s="1"/>
      <c r="PGK244" s="1"/>
      <c r="PGL244" s="1"/>
      <c r="PGM244" s="1"/>
      <c r="PGN244" s="1"/>
      <c r="PGO244" s="1"/>
      <c r="PGP244" s="1"/>
      <c r="PGQ244" s="1"/>
      <c r="PGR244" s="1"/>
      <c r="PGS244" s="1"/>
      <c r="PGT244" s="1"/>
      <c r="PGU244" s="1"/>
      <c r="PGV244" s="1"/>
      <c r="PGW244" s="1"/>
      <c r="PGX244" s="1"/>
      <c r="PGY244" s="1"/>
      <c r="PGZ244" s="1"/>
      <c r="PHA244" s="1"/>
      <c r="PHB244" s="1"/>
      <c r="PHC244" s="1"/>
      <c r="PHD244" s="1"/>
      <c r="PHE244" s="1"/>
      <c r="PHF244" s="1"/>
      <c r="PHG244" s="1"/>
      <c r="PHH244" s="1"/>
      <c r="PHI244" s="1"/>
      <c r="PHJ244" s="1"/>
      <c r="PHK244" s="1"/>
      <c r="PHL244" s="1"/>
      <c r="PHM244" s="1"/>
      <c r="PHN244" s="1"/>
      <c r="PHO244" s="1"/>
      <c r="PHP244" s="1"/>
      <c r="PHQ244" s="1"/>
      <c r="PHR244" s="1"/>
      <c r="PHS244" s="1"/>
      <c r="PHT244" s="1"/>
      <c r="PHU244" s="1"/>
      <c r="PHV244" s="1"/>
      <c r="PHW244" s="1"/>
      <c r="PHX244" s="1"/>
      <c r="PHY244" s="1"/>
      <c r="PHZ244" s="1"/>
      <c r="PIA244" s="1"/>
      <c r="PIB244" s="1"/>
      <c r="PIC244" s="1"/>
      <c r="PID244" s="1"/>
      <c r="PIE244" s="1"/>
      <c r="PIF244" s="1"/>
      <c r="PIG244" s="1"/>
      <c r="PIH244" s="1"/>
      <c r="PII244" s="1"/>
      <c r="PIJ244" s="1"/>
      <c r="PIK244" s="1"/>
      <c r="PIL244" s="1"/>
      <c r="PIM244" s="1"/>
      <c r="PIN244" s="1"/>
      <c r="PIO244" s="1"/>
      <c r="PIP244" s="1"/>
      <c r="PIQ244" s="1"/>
      <c r="PIR244" s="1"/>
      <c r="PIS244" s="1"/>
      <c r="PIT244" s="1"/>
      <c r="PIU244" s="1"/>
      <c r="PIV244" s="1"/>
      <c r="PIW244" s="1"/>
      <c r="PIX244" s="1"/>
      <c r="PIY244" s="1"/>
      <c r="PIZ244" s="1"/>
      <c r="PJA244" s="1"/>
      <c r="PJB244" s="1"/>
      <c r="PJC244" s="1"/>
      <c r="PJD244" s="1"/>
      <c r="PJE244" s="1"/>
      <c r="PJF244" s="1"/>
      <c r="PJG244" s="1"/>
      <c r="PJH244" s="1"/>
      <c r="PJI244" s="1"/>
      <c r="PJJ244" s="1"/>
      <c r="PJK244" s="1"/>
      <c r="PJL244" s="1"/>
      <c r="PJM244" s="1"/>
      <c r="PJN244" s="1"/>
      <c r="PJO244" s="1"/>
      <c r="PJP244" s="1"/>
      <c r="PJQ244" s="1"/>
      <c r="PJR244" s="1"/>
      <c r="PJS244" s="1"/>
      <c r="PJT244" s="1"/>
      <c r="PJU244" s="1"/>
      <c r="PJV244" s="1"/>
      <c r="PJW244" s="1"/>
      <c r="PJX244" s="1"/>
      <c r="PJY244" s="1"/>
      <c r="PJZ244" s="1"/>
      <c r="PKA244" s="1"/>
      <c r="PKB244" s="1"/>
      <c r="PKC244" s="1"/>
      <c r="PKD244" s="1"/>
      <c r="PKE244" s="1"/>
      <c r="PKF244" s="1"/>
      <c r="PKG244" s="1"/>
      <c r="PKH244" s="1"/>
      <c r="PKI244" s="1"/>
      <c r="PKJ244" s="1"/>
      <c r="PKK244" s="1"/>
      <c r="PKL244" s="1"/>
      <c r="PKM244" s="1"/>
      <c r="PKN244" s="1"/>
      <c r="PKO244" s="1"/>
      <c r="PKP244" s="1"/>
      <c r="PKQ244" s="1"/>
      <c r="PKR244" s="1"/>
      <c r="PKS244" s="1"/>
      <c r="PKT244" s="1"/>
      <c r="PKU244" s="1"/>
      <c r="PKV244" s="1"/>
      <c r="PKW244" s="1"/>
      <c r="PKX244" s="1"/>
      <c r="PKY244" s="1"/>
      <c r="PKZ244" s="1"/>
      <c r="PLA244" s="1"/>
      <c r="PLB244" s="1"/>
      <c r="PLC244" s="1"/>
      <c r="PLD244" s="1"/>
      <c r="PLE244" s="1"/>
      <c r="PLF244" s="1"/>
      <c r="PLG244" s="1"/>
      <c r="PLH244" s="1"/>
      <c r="PLI244" s="1"/>
      <c r="PLJ244" s="1"/>
      <c r="PLK244" s="1"/>
      <c r="PLL244" s="1"/>
      <c r="PLM244" s="1"/>
      <c r="PLN244" s="1"/>
      <c r="PLO244" s="1"/>
      <c r="PLP244" s="1"/>
      <c r="PLQ244" s="1"/>
      <c r="PLR244" s="1"/>
      <c r="PLS244" s="1"/>
      <c r="PLT244" s="1"/>
      <c r="PLU244" s="1"/>
      <c r="PLV244" s="1"/>
      <c r="PLW244" s="1"/>
      <c r="PLX244" s="1"/>
      <c r="PLY244" s="1"/>
      <c r="PLZ244" s="1"/>
      <c r="PMA244" s="1"/>
      <c r="PMB244" s="1"/>
      <c r="PMC244" s="1"/>
      <c r="PMD244" s="1"/>
      <c r="PME244" s="1"/>
      <c r="PMF244" s="1"/>
      <c r="PMG244" s="1"/>
      <c r="PMH244" s="1"/>
      <c r="PMI244" s="1"/>
      <c r="PMJ244" s="1"/>
      <c r="PMK244" s="1"/>
      <c r="PML244" s="1"/>
      <c r="PMM244" s="1"/>
      <c r="PMN244" s="1"/>
      <c r="PMO244" s="1"/>
      <c r="PMP244" s="1"/>
      <c r="PMQ244" s="1"/>
      <c r="PMR244" s="1"/>
      <c r="PMS244" s="1"/>
      <c r="PMT244" s="1"/>
      <c r="PMU244" s="1"/>
      <c r="PMV244" s="1"/>
      <c r="PMW244" s="1"/>
      <c r="PMX244" s="1"/>
      <c r="PMY244" s="1"/>
      <c r="PMZ244" s="1"/>
      <c r="PNA244" s="1"/>
      <c r="PNB244" s="1"/>
      <c r="PNC244" s="1"/>
      <c r="PND244" s="1"/>
      <c r="PNE244" s="1"/>
      <c r="PNF244" s="1"/>
      <c r="PNG244" s="1"/>
      <c r="PNH244" s="1"/>
      <c r="PNI244" s="1"/>
      <c r="PNJ244" s="1"/>
      <c r="PNK244" s="1"/>
      <c r="PNL244" s="1"/>
      <c r="PNM244" s="1"/>
      <c r="PNN244" s="1"/>
      <c r="PNO244" s="1"/>
      <c r="PNP244" s="1"/>
      <c r="PNQ244" s="1"/>
      <c r="PNR244" s="1"/>
      <c r="PNS244" s="1"/>
      <c r="PNT244" s="1"/>
      <c r="PNU244" s="1"/>
      <c r="PNV244" s="1"/>
      <c r="PNW244" s="1"/>
      <c r="PNX244" s="1"/>
      <c r="PNY244" s="1"/>
      <c r="PNZ244" s="1"/>
      <c r="POA244" s="1"/>
      <c r="POB244" s="1"/>
      <c r="POC244" s="1"/>
      <c r="POD244" s="1"/>
      <c r="POE244" s="1"/>
      <c r="POF244" s="1"/>
      <c r="POG244" s="1"/>
      <c r="POH244" s="1"/>
      <c r="POI244" s="1"/>
      <c r="POJ244" s="1"/>
      <c r="POK244" s="1"/>
      <c r="POL244" s="1"/>
      <c r="POM244" s="1"/>
      <c r="PON244" s="1"/>
      <c r="POO244" s="1"/>
      <c r="POP244" s="1"/>
      <c r="POQ244" s="1"/>
      <c r="POR244" s="1"/>
      <c r="POS244" s="1"/>
      <c r="POT244" s="1"/>
      <c r="POU244" s="1"/>
      <c r="POV244" s="1"/>
      <c r="POW244" s="1"/>
      <c r="POX244" s="1"/>
      <c r="POY244" s="1"/>
      <c r="POZ244" s="1"/>
      <c r="PPA244" s="1"/>
      <c r="PPB244" s="1"/>
      <c r="PPC244" s="1"/>
      <c r="PPD244" s="1"/>
      <c r="PPE244" s="1"/>
      <c r="PPF244" s="1"/>
      <c r="PPG244" s="1"/>
      <c r="PPH244" s="1"/>
      <c r="PPI244" s="1"/>
      <c r="PPJ244" s="1"/>
      <c r="PPK244" s="1"/>
      <c r="PPL244" s="1"/>
      <c r="PPM244" s="1"/>
      <c r="PPN244" s="1"/>
      <c r="PPO244" s="1"/>
      <c r="PPP244" s="1"/>
      <c r="PPQ244" s="1"/>
      <c r="PPR244" s="1"/>
      <c r="PPS244" s="1"/>
      <c r="PPT244" s="1"/>
      <c r="PPU244" s="1"/>
      <c r="PPV244" s="1"/>
      <c r="PPW244" s="1"/>
      <c r="PPX244" s="1"/>
      <c r="PPY244" s="1"/>
      <c r="PPZ244" s="1"/>
      <c r="PQA244" s="1"/>
      <c r="PQB244" s="1"/>
      <c r="PQC244" s="1"/>
      <c r="PQD244" s="1"/>
      <c r="PQE244" s="1"/>
      <c r="PQF244" s="1"/>
      <c r="PQG244" s="1"/>
      <c r="PQH244" s="1"/>
      <c r="PQI244" s="1"/>
      <c r="PQJ244" s="1"/>
      <c r="PQK244" s="1"/>
      <c r="PQL244" s="1"/>
      <c r="PQM244" s="1"/>
      <c r="PQN244" s="1"/>
      <c r="PQO244" s="1"/>
      <c r="PQP244" s="1"/>
      <c r="PQQ244" s="1"/>
      <c r="PQR244" s="1"/>
      <c r="PQS244" s="1"/>
      <c r="PQT244" s="1"/>
      <c r="PQU244" s="1"/>
      <c r="PQV244" s="1"/>
      <c r="PQW244" s="1"/>
      <c r="PQX244" s="1"/>
      <c r="PQY244" s="1"/>
      <c r="PQZ244" s="1"/>
      <c r="PRA244" s="1"/>
      <c r="PRB244" s="1"/>
      <c r="PRC244" s="1"/>
      <c r="PRD244" s="1"/>
      <c r="PRE244" s="1"/>
      <c r="PRF244" s="1"/>
      <c r="PRG244" s="1"/>
      <c r="PRH244" s="1"/>
      <c r="PRI244" s="1"/>
      <c r="PRJ244" s="1"/>
      <c r="PRK244" s="1"/>
      <c r="PRL244" s="1"/>
      <c r="PRM244" s="1"/>
      <c r="PRN244" s="1"/>
      <c r="PRO244" s="1"/>
      <c r="PRP244" s="1"/>
      <c r="PRQ244" s="1"/>
      <c r="PRR244" s="1"/>
      <c r="PRS244" s="1"/>
      <c r="PRT244" s="1"/>
      <c r="PRU244" s="1"/>
      <c r="PRV244" s="1"/>
      <c r="PRW244" s="1"/>
      <c r="PRX244" s="1"/>
      <c r="PRY244" s="1"/>
      <c r="PRZ244" s="1"/>
      <c r="PSA244" s="1"/>
      <c r="PSB244" s="1"/>
      <c r="PSC244" s="1"/>
      <c r="PSD244" s="1"/>
      <c r="PSE244" s="1"/>
      <c r="PSF244" s="1"/>
      <c r="PSG244" s="1"/>
      <c r="PSH244" s="1"/>
      <c r="PSI244" s="1"/>
      <c r="PSJ244" s="1"/>
      <c r="PSK244" s="1"/>
      <c r="PSL244" s="1"/>
      <c r="PSM244" s="1"/>
      <c r="PSN244" s="1"/>
      <c r="PSO244" s="1"/>
      <c r="PSP244" s="1"/>
      <c r="PSQ244" s="1"/>
      <c r="PSR244" s="1"/>
      <c r="PSS244" s="1"/>
      <c r="PST244" s="1"/>
      <c r="PSU244" s="1"/>
      <c r="PSV244" s="1"/>
      <c r="PSW244" s="1"/>
      <c r="PSX244" s="1"/>
      <c r="PSY244" s="1"/>
      <c r="PSZ244" s="1"/>
      <c r="PTA244" s="1"/>
      <c r="PTB244" s="1"/>
      <c r="PTC244" s="1"/>
      <c r="PTD244" s="1"/>
      <c r="PTE244" s="1"/>
      <c r="PTF244" s="1"/>
      <c r="PTG244" s="1"/>
      <c r="PTH244" s="1"/>
      <c r="PTI244" s="1"/>
      <c r="PTJ244" s="1"/>
      <c r="PTK244" s="1"/>
      <c r="PTL244" s="1"/>
      <c r="PTM244" s="1"/>
      <c r="PTN244" s="1"/>
      <c r="PTO244" s="1"/>
      <c r="PTP244" s="1"/>
      <c r="PTQ244" s="1"/>
      <c r="PTR244" s="1"/>
      <c r="PTS244" s="1"/>
      <c r="PTT244" s="1"/>
      <c r="PTU244" s="1"/>
      <c r="PTV244" s="1"/>
      <c r="PTW244" s="1"/>
      <c r="PTX244" s="1"/>
      <c r="PTY244" s="1"/>
      <c r="PTZ244" s="1"/>
      <c r="PUA244" s="1"/>
      <c r="PUB244" s="1"/>
      <c r="PUC244" s="1"/>
      <c r="PUD244" s="1"/>
      <c r="PUE244" s="1"/>
      <c r="PUF244" s="1"/>
      <c r="PUG244" s="1"/>
      <c r="PUH244" s="1"/>
      <c r="PUI244" s="1"/>
      <c r="PUJ244" s="1"/>
      <c r="PUK244" s="1"/>
      <c r="PUL244" s="1"/>
      <c r="PUM244" s="1"/>
      <c r="PUN244" s="1"/>
      <c r="PUO244" s="1"/>
      <c r="PUP244" s="1"/>
      <c r="PUQ244" s="1"/>
      <c r="PUR244" s="1"/>
      <c r="PUS244" s="1"/>
      <c r="PUT244" s="1"/>
      <c r="PUU244" s="1"/>
      <c r="PUV244" s="1"/>
      <c r="PUW244" s="1"/>
      <c r="PUX244" s="1"/>
      <c r="PUY244" s="1"/>
      <c r="PUZ244" s="1"/>
      <c r="PVA244" s="1"/>
      <c r="PVB244" s="1"/>
      <c r="PVC244" s="1"/>
      <c r="PVD244" s="1"/>
      <c r="PVE244" s="1"/>
      <c r="PVF244" s="1"/>
      <c r="PVG244" s="1"/>
      <c r="PVH244" s="1"/>
      <c r="PVI244" s="1"/>
      <c r="PVJ244" s="1"/>
      <c r="PVK244" s="1"/>
      <c r="PVL244" s="1"/>
      <c r="PVM244" s="1"/>
      <c r="PVN244" s="1"/>
      <c r="PVO244" s="1"/>
      <c r="PVP244" s="1"/>
      <c r="PVQ244" s="1"/>
      <c r="PVR244" s="1"/>
      <c r="PVS244" s="1"/>
      <c r="PVT244" s="1"/>
      <c r="PVU244" s="1"/>
      <c r="PVV244" s="1"/>
      <c r="PVW244" s="1"/>
      <c r="PVX244" s="1"/>
      <c r="PVY244" s="1"/>
      <c r="PVZ244" s="1"/>
      <c r="PWA244" s="1"/>
      <c r="PWB244" s="1"/>
      <c r="PWC244" s="1"/>
      <c r="PWD244" s="1"/>
      <c r="PWE244" s="1"/>
      <c r="PWF244" s="1"/>
      <c r="PWG244" s="1"/>
      <c r="PWH244" s="1"/>
      <c r="PWI244" s="1"/>
      <c r="PWJ244" s="1"/>
      <c r="PWK244" s="1"/>
      <c r="PWL244" s="1"/>
      <c r="PWM244" s="1"/>
      <c r="PWN244" s="1"/>
      <c r="PWO244" s="1"/>
      <c r="PWP244" s="1"/>
      <c r="PWQ244" s="1"/>
      <c r="PWR244" s="1"/>
      <c r="PWS244" s="1"/>
      <c r="PWT244" s="1"/>
      <c r="PWU244" s="1"/>
      <c r="PWV244" s="1"/>
      <c r="PWW244" s="1"/>
      <c r="PWX244" s="1"/>
      <c r="PWY244" s="1"/>
      <c r="PWZ244" s="1"/>
      <c r="PXA244" s="1"/>
      <c r="PXB244" s="1"/>
      <c r="PXC244" s="1"/>
      <c r="PXD244" s="1"/>
      <c r="PXE244" s="1"/>
      <c r="PXF244" s="1"/>
      <c r="PXG244" s="1"/>
      <c r="PXH244" s="1"/>
      <c r="PXI244" s="1"/>
      <c r="PXJ244" s="1"/>
      <c r="PXK244" s="1"/>
      <c r="PXL244" s="1"/>
      <c r="PXM244" s="1"/>
      <c r="PXN244" s="1"/>
      <c r="PXO244" s="1"/>
      <c r="PXP244" s="1"/>
      <c r="PXQ244" s="1"/>
      <c r="PXR244" s="1"/>
      <c r="PXS244" s="1"/>
      <c r="PXT244" s="1"/>
      <c r="PXU244" s="1"/>
      <c r="PXV244" s="1"/>
      <c r="PXW244" s="1"/>
      <c r="PXX244" s="1"/>
      <c r="PXY244" s="1"/>
      <c r="PXZ244" s="1"/>
      <c r="PYA244" s="1"/>
      <c r="PYB244" s="1"/>
      <c r="PYC244" s="1"/>
      <c r="PYD244" s="1"/>
      <c r="PYE244" s="1"/>
      <c r="PYF244" s="1"/>
      <c r="PYG244" s="1"/>
      <c r="PYH244" s="1"/>
      <c r="PYI244" s="1"/>
      <c r="PYJ244" s="1"/>
      <c r="PYK244" s="1"/>
      <c r="PYL244" s="1"/>
      <c r="PYM244" s="1"/>
      <c r="PYN244" s="1"/>
      <c r="PYO244" s="1"/>
      <c r="PYP244" s="1"/>
      <c r="PYQ244" s="1"/>
      <c r="PYR244" s="1"/>
      <c r="PYS244" s="1"/>
      <c r="PYT244" s="1"/>
      <c r="PYU244" s="1"/>
      <c r="PYV244" s="1"/>
      <c r="PYW244" s="1"/>
      <c r="PYX244" s="1"/>
      <c r="PYY244" s="1"/>
      <c r="PYZ244" s="1"/>
      <c r="PZA244" s="1"/>
      <c r="PZB244" s="1"/>
      <c r="PZC244" s="1"/>
      <c r="PZD244" s="1"/>
      <c r="PZE244" s="1"/>
      <c r="PZF244" s="1"/>
      <c r="PZG244" s="1"/>
      <c r="PZH244" s="1"/>
      <c r="PZI244" s="1"/>
      <c r="PZJ244" s="1"/>
      <c r="PZK244" s="1"/>
      <c r="PZL244" s="1"/>
      <c r="PZM244" s="1"/>
      <c r="PZN244" s="1"/>
      <c r="PZO244" s="1"/>
      <c r="PZP244" s="1"/>
      <c r="PZQ244" s="1"/>
      <c r="PZR244" s="1"/>
      <c r="PZS244" s="1"/>
      <c r="PZT244" s="1"/>
      <c r="PZU244" s="1"/>
      <c r="PZV244" s="1"/>
      <c r="PZW244" s="1"/>
      <c r="PZX244" s="1"/>
      <c r="PZY244" s="1"/>
      <c r="PZZ244" s="1"/>
      <c r="QAA244" s="1"/>
      <c r="QAB244" s="1"/>
      <c r="QAC244" s="1"/>
      <c r="QAD244" s="1"/>
      <c r="QAE244" s="1"/>
      <c r="QAF244" s="1"/>
      <c r="QAG244" s="1"/>
      <c r="QAH244" s="1"/>
      <c r="QAI244" s="1"/>
      <c r="QAJ244" s="1"/>
      <c r="QAK244" s="1"/>
      <c r="QAL244" s="1"/>
      <c r="QAM244" s="1"/>
      <c r="QAN244" s="1"/>
      <c r="QAO244" s="1"/>
      <c r="QAP244" s="1"/>
      <c r="QAQ244" s="1"/>
      <c r="QAR244" s="1"/>
      <c r="QAS244" s="1"/>
      <c r="QAT244" s="1"/>
      <c r="QAU244" s="1"/>
      <c r="QAV244" s="1"/>
      <c r="QAW244" s="1"/>
      <c r="QAX244" s="1"/>
      <c r="QAY244" s="1"/>
      <c r="QAZ244" s="1"/>
      <c r="QBA244" s="1"/>
      <c r="QBB244" s="1"/>
      <c r="QBC244" s="1"/>
      <c r="QBD244" s="1"/>
      <c r="QBE244" s="1"/>
      <c r="QBF244" s="1"/>
      <c r="QBG244" s="1"/>
      <c r="QBH244" s="1"/>
      <c r="QBI244" s="1"/>
      <c r="QBJ244" s="1"/>
      <c r="QBK244" s="1"/>
      <c r="QBL244" s="1"/>
      <c r="QBM244" s="1"/>
      <c r="QBN244" s="1"/>
      <c r="QBO244" s="1"/>
      <c r="QBP244" s="1"/>
      <c r="QBQ244" s="1"/>
      <c r="QBR244" s="1"/>
      <c r="QBS244" s="1"/>
      <c r="QBT244" s="1"/>
      <c r="QBU244" s="1"/>
      <c r="QBV244" s="1"/>
      <c r="QBW244" s="1"/>
      <c r="QBX244" s="1"/>
      <c r="QBY244" s="1"/>
      <c r="QBZ244" s="1"/>
      <c r="QCA244" s="1"/>
      <c r="QCB244" s="1"/>
      <c r="QCC244" s="1"/>
      <c r="QCD244" s="1"/>
      <c r="QCE244" s="1"/>
      <c r="QCF244" s="1"/>
      <c r="QCG244" s="1"/>
      <c r="QCH244" s="1"/>
      <c r="QCI244" s="1"/>
      <c r="QCJ244" s="1"/>
      <c r="QCK244" s="1"/>
      <c r="QCL244" s="1"/>
      <c r="QCM244" s="1"/>
      <c r="QCN244" s="1"/>
      <c r="QCO244" s="1"/>
      <c r="QCP244" s="1"/>
      <c r="QCQ244" s="1"/>
      <c r="QCR244" s="1"/>
      <c r="QCS244" s="1"/>
      <c r="QCT244" s="1"/>
      <c r="QCU244" s="1"/>
      <c r="QCV244" s="1"/>
      <c r="QCW244" s="1"/>
      <c r="QCX244" s="1"/>
      <c r="QCY244" s="1"/>
      <c r="QCZ244" s="1"/>
      <c r="QDA244" s="1"/>
      <c r="QDB244" s="1"/>
      <c r="QDC244" s="1"/>
      <c r="QDD244" s="1"/>
      <c r="QDE244" s="1"/>
      <c r="QDF244" s="1"/>
      <c r="QDG244" s="1"/>
      <c r="QDH244" s="1"/>
      <c r="QDI244" s="1"/>
      <c r="QDJ244" s="1"/>
      <c r="QDK244" s="1"/>
      <c r="QDL244" s="1"/>
      <c r="QDM244" s="1"/>
      <c r="QDN244" s="1"/>
      <c r="QDO244" s="1"/>
      <c r="QDP244" s="1"/>
      <c r="QDQ244" s="1"/>
      <c r="QDR244" s="1"/>
      <c r="QDS244" s="1"/>
      <c r="QDT244" s="1"/>
      <c r="QDU244" s="1"/>
      <c r="QDV244" s="1"/>
      <c r="QDW244" s="1"/>
      <c r="QDX244" s="1"/>
      <c r="QDY244" s="1"/>
      <c r="QDZ244" s="1"/>
      <c r="QEA244" s="1"/>
      <c r="QEB244" s="1"/>
      <c r="QEC244" s="1"/>
      <c r="QED244" s="1"/>
      <c r="QEE244" s="1"/>
      <c r="QEF244" s="1"/>
      <c r="QEG244" s="1"/>
      <c r="QEH244" s="1"/>
      <c r="QEI244" s="1"/>
      <c r="QEJ244" s="1"/>
      <c r="QEK244" s="1"/>
      <c r="QEL244" s="1"/>
      <c r="QEM244" s="1"/>
      <c r="QEN244" s="1"/>
      <c r="QEO244" s="1"/>
      <c r="QEP244" s="1"/>
      <c r="QEQ244" s="1"/>
      <c r="QER244" s="1"/>
      <c r="QES244" s="1"/>
      <c r="QET244" s="1"/>
      <c r="QEU244" s="1"/>
      <c r="QEV244" s="1"/>
      <c r="QEW244" s="1"/>
      <c r="QEX244" s="1"/>
      <c r="QEY244" s="1"/>
      <c r="QEZ244" s="1"/>
      <c r="QFA244" s="1"/>
      <c r="QFB244" s="1"/>
      <c r="QFC244" s="1"/>
      <c r="QFD244" s="1"/>
      <c r="QFE244" s="1"/>
      <c r="QFF244" s="1"/>
      <c r="QFG244" s="1"/>
      <c r="QFH244" s="1"/>
      <c r="QFI244" s="1"/>
      <c r="QFJ244" s="1"/>
      <c r="QFK244" s="1"/>
      <c r="QFL244" s="1"/>
      <c r="QFM244" s="1"/>
      <c r="QFN244" s="1"/>
      <c r="QFO244" s="1"/>
      <c r="QFP244" s="1"/>
      <c r="QFQ244" s="1"/>
      <c r="QFR244" s="1"/>
      <c r="QFS244" s="1"/>
      <c r="QFT244" s="1"/>
      <c r="QFU244" s="1"/>
      <c r="QFV244" s="1"/>
      <c r="QFW244" s="1"/>
      <c r="QFX244" s="1"/>
      <c r="QFY244" s="1"/>
      <c r="QFZ244" s="1"/>
      <c r="QGA244" s="1"/>
      <c r="QGB244" s="1"/>
      <c r="QGC244" s="1"/>
      <c r="QGD244" s="1"/>
      <c r="QGE244" s="1"/>
      <c r="QGF244" s="1"/>
      <c r="QGG244" s="1"/>
      <c r="QGH244" s="1"/>
      <c r="QGI244" s="1"/>
      <c r="QGJ244" s="1"/>
      <c r="QGK244" s="1"/>
      <c r="QGL244" s="1"/>
      <c r="QGM244" s="1"/>
      <c r="QGN244" s="1"/>
      <c r="QGO244" s="1"/>
      <c r="QGP244" s="1"/>
      <c r="QGQ244" s="1"/>
      <c r="QGR244" s="1"/>
      <c r="QGS244" s="1"/>
      <c r="QGT244" s="1"/>
      <c r="QGU244" s="1"/>
      <c r="QGV244" s="1"/>
      <c r="QGW244" s="1"/>
      <c r="QGX244" s="1"/>
      <c r="QGY244" s="1"/>
      <c r="QGZ244" s="1"/>
      <c r="QHA244" s="1"/>
      <c r="QHB244" s="1"/>
      <c r="QHC244" s="1"/>
      <c r="QHD244" s="1"/>
      <c r="QHE244" s="1"/>
      <c r="QHF244" s="1"/>
      <c r="QHG244" s="1"/>
      <c r="QHH244" s="1"/>
      <c r="QHI244" s="1"/>
      <c r="QHJ244" s="1"/>
      <c r="QHK244" s="1"/>
      <c r="QHL244" s="1"/>
      <c r="QHM244" s="1"/>
      <c r="QHN244" s="1"/>
      <c r="QHO244" s="1"/>
      <c r="QHP244" s="1"/>
      <c r="QHQ244" s="1"/>
      <c r="QHR244" s="1"/>
      <c r="QHS244" s="1"/>
      <c r="QHT244" s="1"/>
      <c r="QHU244" s="1"/>
      <c r="QHV244" s="1"/>
      <c r="QHW244" s="1"/>
      <c r="QHX244" s="1"/>
      <c r="QHY244" s="1"/>
      <c r="QHZ244" s="1"/>
      <c r="QIA244" s="1"/>
      <c r="QIB244" s="1"/>
      <c r="QIC244" s="1"/>
      <c r="QID244" s="1"/>
      <c r="QIE244" s="1"/>
      <c r="QIF244" s="1"/>
      <c r="QIG244" s="1"/>
      <c r="QIH244" s="1"/>
      <c r="QII244" s="1"/>
      <c r="QIJ244" s="1"/>
      <c r="QIK244" s="1"/>
      <c r="QIL244" s="1"/>
      <c r="QIM244" s="1"/>
      <c r="QIN244" s="1"/>
      <c r="QIO244" s="1"/>
      <c r="QIP244" s="1"/>
      <c r="QIQ244" s="1"/>
      <c r="QIR244" s="1"/>
      <c r="QIS244" s="1"/>
      <c r="QIT244" s="1"/>
      <c r="QIU244" s="1"/>
      <c r="QIV244" s="1"/>
      <c r="QIW244" s="1"/>
      <c r="QIX244" s="1"/>
      <c r="QIY244" s="1"/>
      <c r="QIZ244" s="1"/>
      <c r="QJA244" s="1"/>
      <c r="QJB244" s="1"/>
      <c r="QJC244" s="1"/>
      <c r="QJD244" s="1"/>
      <c r="QJE244" s="1"/>
      <c r="QJF244" s="1"/>
      <c r="QJG244" s="1"/>
      <c r="QJH244" s="1"/>
      <c r="QJI244" s="1"/>
      <c r="QJJ244" s="1"/>
      <c r="QJK244" s="1"/>
      <c r="QJL244" s="1"/>
      <c r="QJM244" s="1"/>
      <c r="QJN244" s="1"/>
      <c r="QJO244" s="1"/>
      <c r="QJP244" s="1"/>
      <c r="QJQ244" s="1"/>
      <c r="QJR244" s="1"/>
      <c r="QJS244" s="1"/>
      <c r="QJT244" s="1"/>
      <c r="QJU244" s="1"/>
      <c r="QJV244" s="1"/>
      <c r="QJW244" s="1"/>
      <c r="QJX244" s="1"/>
      <c r="QJY244" s="1"/>
      <c r="QJZ244" s="1"/>
      <c r="QKA244" s="1"/>
      <c r="QKB244" s="1"/>
      <c r="QKC244" s="1"/>
      <c r="QKD244" s="1"/>
      <c r="QKE244" s="1"/>
      <c r="QKF244" s="1"/>
      <c r="QKG244" s="1"/>
      <c r="QKH244" s="1"/>
      <c r="QKI244" s="1"/>
      <c r="QKJ244" s="1"/>
      <c r="QKK244" s="1"/>
      <c r="QKL244" s="1"/>
      <c r="QKM244" s="1"/>
      <c r="QKN244" s="1"/>
      <c r="QKO244" s="1"/>
      <c r="QKP244" s="1"/>
      <c r="QKQ244" s="1"/>
      <c r="QKR244" s="1"/>
      <c r="QKS244" s="1"/>
      <c r="QKT244" s="1"/>
      <c r="QKU244" s="1"/>
      <c r="QKV244" s="1"/>
      <c r="QKW244" s="1"/>
      <c r="QKX244" s="1"/>
      <c r="QKY244" s="1"/>
      <c r="QKZ244" s="1"/>
      <c r="QLA244" s="1"/>
      <c r="QLB244" s="1"/>
      <c r="QLC244" s="1"/>
      <c r="QLD244" s="1"/>
      <c r="QLE244" s="1"/>
      <c r="QLF244" s="1"/>
      <c r="QLG244" s="1"/>
      <c r="QLH244" s="1"/>
      <c r="QLI244" s="1"/>
      <c r="QLJ244" s="1"/>
      <c r="QLK244" s="1"/>
      <c r="QLL244" s="1"/>
      <c r="QLM244" s="1"/>
      <c r="QLN244" s="1"/>
      <c r="QLO244" s="1"/>
      <c r="QLP244" s="1"/>
      <c r="QLQ244" s="1"/>
      <c r="QLR244" s="1"/>
      <c r="QLS244" s="1"/>
      <c r="QLT244" s="1"/>
      <c r="QLU244" s="1"/>
      <c r="QLV244" s="1"/>
      <c r="QLW244" s="1"/>
      <c r="QLX244" s="1"/>
      <c r="QLY244" s="1"/>
      <c r="QLZ244" s="1"/>
      <c r="QMA244" s="1"/>
      <c r="QMB244" s="1"/>
      <c r="QMC244" s="1"/>
      <c r="QMD244" s="1"/>
      <c r="QME244" s="1"/>
      <c r="QMF244" s="1"/>
      <c r="QMG244" s="1"/>
      <c r="QMH244" s="1"/>
      <c r="QMI244" s="1"/>
      <c r="QMJ244" s="1"/>
      <c r="QMK244" s="1"/>
      <c r="QML244" s="1"/>
      <c r="QMM244" s="1"/>
      <c r="QMN244" s="1"/>
      <c r="QMO244" s="1"/>
      <c r="QMP244" s="1"/>
      <c r="QMQ244" s="1"/>
      <c r="QMR244" s="1"/>
      <c r="QMS244" s="1"/>
      <c r="QMT244" s="1"/>
      <c r="QMU244" s="1"/>
      <c r="QMV244" s="1"/>
      <c r="QMW244" s="1"/>
      <c r="QMX244" s="1"/>
      <c r="QMY244" s="1"/>
      <c r="QMZ244" s="1"/>
      <c r="QNA244" s="1"/>
      <c r="QNB244" s="1"/>
      <c r="QNC244" s="1"/>
      <c r="QND244" s="1"/>
      <c r="QNE244" s="1"/>
      <c r="QNF244" s="1"/>
      <c r="QNG244" s="1"/>
      <c r="QNH244" s="1"/>
      <c r="QNI244" s="1"/>
      <c r="QNJ244" s="1"/>
      <c r="QNK244" s="1"/>
      <c r="QNL244" s="1"/>
      <c r="QNM244" s="1"/>
      <c r="QNN244" s="1"/>
      <c r="QNO244" s="1"/>
      <c r="QNP244" s="1"/>
      <c r="QNQ244" s="1"/>
      <c r="QNR244" s="1"/>
      <c r="QNS244" s="1"/>
      <c r="QNT244" s="1"/>
      <c r="QNU244" s="1"/>
      <c r="QNV244" s="1"/>
      <c r="QNW244" s="1"/>
      <c r="QNX244" s="1"/>
      <c r="QNY244" s="1"/>
      <c r="QNZ244" s="1"/>
      <c r="QOA244" s="1"/>
      <c r="QOB244" s="1"/>
      <c r="QOC244" s="1"/>
      <c r="QOD244" s="1"/>
      <c r="QOE244" s="1"/>
      <c r="QOF244" s="1"/>
      <c r="QOG244" s="1"/>
      <c r="QOH244" s="1"/>
      <c r="QOI244" s="1"/>
      <c r="QOJ244" s="1"/>
      <c r="QOK244" s="1"/>
      <c r="QOL244" s="1"/>
      <c r="QOM244" s="1"/>
      <c r="QON244" s="1"/>
      <c r="QOO244" s="1"/>
      <c r="QOP244" s="1"/>
      <c r="QOQ244" s="1"/>
      <c r="QOR244" s="1"/>
      <c r="QOS244" s="1"/>
      <c r="QOT244" s="1"/>
      <c r="QOU244" s="1"/>
      <c r="QOV244" s="1"/>
      <c r="QOW244" s="1"/>
      <c r="QOX244" s="1"/>
      <c r="QOY244" s="1"/>
      <c r="QOZ244" s="1"/>
      <c r="QPA244" s="1"/>
      <c r="QPB244" s="1"/>
      <c r="QPC244" s="1"/>
      <c r="QPD244" s="1"/>
      <c r="QPE244" s="1"/>
      <c r="QPF244" s="1"/>
      <c r="QPG244" s="1"/>
      <c r="QPH244" s="1"/>
      <c r="QPI244" s="1"/>
      <c r="QPJ244" s="1"/>
      <c r="QPK244" s="1"/>
      <c r="QPL244" s="1"/>
      <c r="QPM244" s="1"/>
      <c r="QPN244" s="1"/>
      <c r="QPO244" s="1"/>
      <c r="QPP244" s="1"/>
      <c r="QPQ244" s="1"/>
      <c r="QPR244" s="1"/>
      <c r="QPS244" s="1"/>
      <c r="QPT244" s="1"/>
      <c r="QPU244" s="1"/>
      <c r="QPV244" s="1"/>
      <c r="QPW244" s="1"/>
      <c r="QPX244" s="1"/>
      <c r="QPY244" s="1"/>
      <c r="QPZ244" s="1"/>
      <c r="QQA244" s="1"/>
      <c r="QQB244" s="1"/>
      <c r="QQC244" s="1"/>
      <c r="QQD244" s="1"/>
      <c r="QQE244" s="1"/>
      <c r="QQF244" s="1"/>
      <c r="QQG244" s="1"/>
      <c r="QQH244" s="1"/>
      <c r="QQI244" s="1"/>
      <c r="QQJ244" s="1"/>
      <c r="QQK244" s="1"/>
      <c r="QQL244" s="1"/>
      <c r="QQM244" s="1"/>
      <c r="QQN244" s="1"/>
      <c r="QQO244" s="1"/>
      <c r="QQP244" s="1"/>
      <c r="QQQ244" s="1"/>
      <c r="QQR244" s="1"/>
      <c r="QQS244" s="1"/>
      <c r="QQT244" s="1"/>
      <c r="QQU244" s="1"/>
      <c r="QQV244" s="1"/>
      <c r="QQW244" s="1"/>
      <c r="QQX244" s="1"/>
      <c r="QQY244" s="1"/>
      <c r="QQZ244" s="1"/>
      <c r="QRA244" s="1"/>
      <c r="QRB244" s="1"/>
      <c r="QRC244" s="1"/>
      <c r="QRD244" s="1"/>
      <c r="QRE244" s="1"/>
      <c r="QRF244" s="1"/>
      <c r="QRG244" s="1"/>
      <c r="QRH244" s="1"/>
      <c r="QRI244" s="1"/>
      <c r="QRJ244" s="1"/>
      <c r="QRK244" s="1"/>
      <c r="QRL244" s="1"/>
      <c r="QRM244" s="1"/>
      <c r="QRN244" s="1"/>
      <c r="QRO244" s="1"/>
      <c r="QRP244" s="1"/>
      <c r="QRQ244" s="1"/>
      <c r="QRR244" s="1"/>
      <c r="QRS244" s="1"/>
      <c r="QRT244" s="1"/>
      <c r="QRU244" s="1"/>
      <c r="QRV244" s="1"/>
      <c r="QRW244" s="1"/>
      <c r="QRX244" s="1"/>
      <c r="QRY244" s="1"/>
      <c r="QRZ244" s="1"/>
      <c r="QSA244" s="1"/>
      <c r="QSB244" s="1"/>
      <c r="QSC244" s="1"/>
      <c r="QSD244" s="1"/>
      <c r="QSE244" s="1"/>
      <c r="QSF244" s="1"/>
      <c r="QSG244" s="1"/>
      <c r="QSH244" s="1"/>
      <c r="QSI244" s="1"/>
      <c r="QSJ244" s="1"/>
      <c r="QSK244" s="1"/>
      <c r="QSL244" s="1"/>
      <c r="QSM244" s="1"/>
      <c r="QSN244" s="1"/>
      <c r="QSO244" s="1"/>
      <c r="QSP244" s="1"/>
      <c r="QSQ244" s="1"/>
      <c r="QSR244" s="1"/>
      <c r="QSS244" s="1"/>
      <c r="QST244" s="1"/>
      <c r="QSU244" s="1"/>
      <c r="QSV244" s="1"/>
      <c r="QSW244" s="1"/>
      <c r="QSX244" s="1"/>
      <c r="QSY244" s="1"/>
      <c r="QSZ244" s="1"/>
      <c r="QTA244" s="1"/>
      <c r="QTB244" s="1"/>
      <c r="QTC244" s="1"/>
      <c r="QTD244" s="1"/>
      <c r="QTE244" s="1"/>
      <c r="QTF244" s="1"/>
      <c r="QTG244" s="1"/>
      <c r="QTH244" s="1"/>
      <c r="QTI244" s="1"/>
      <c r="QTJ244" s="1"/>
      <c r="QTK244" s="1"/>
      <c r="QTL244" s="1"/>
      <c r="QTM244" s="1"/>
      <c r="QTN244" s="1"/>
      <c r="QTO244" s="1"/>
      <c r="QTP244" s="1"/>
      <c r="QTQ244" s="1"/>
      <c r="QTR244" s="1"/>
      <c r="QTS244" s="1"/>
      <c r="QTT244" s="1"/>
      <c r="QTU244" s="1"/>
      <c r="QTV244" s="1"/>
      <c r="QTW244" s="1"/>
      <c r="QTX244" s="1"/>
      <c r="QTY244" s="1"/>
      <c r="QTZ244" s="1"/>
      <c r="QUA244" s="1"/>
      <c r="QUB244" s="1"/>
      <c r="QUC244" s="1"/>
      <c r="QUD244" s="1"/>
      <c r="QUE244" s="1"/>
      <c r="QUF244" s="1"/>
      <c r="QUG244" s="1"/>
      <c r="QUH244" s="1"/>
      <c r="QUI244" s="1"/>
      <c r="QUJ244" s="1"/>
      <c r="QUK244" s="1"/>
      <c r="QUL244" s="1"/>
      <c r="QUM244" s="1"/>
      <c r="QUN244" s="1"/>
      <c r="QUO244" s="1"/>
      <c r="QUP244" s="1"/>
      <c r="QUQ244" s="1"/>
      <c r="QUR244" s="1"/>
      <c r="QUS244" s="1"/>
      <c r="QUT244" s="1"/>
      <c r="QUU244" s="1"/>
      <c r="QUV244" s="1"/>
      <c r="QUW244" s="1"/>
      <c r="QUX244" s="1"/>
      <c r="QUY244" s="1"/>
      <c r="QUZ244" s="1"/>
      <c r="QVA244" s="1"/>
      <c r="QVB244" s="1"/>
      <c r="QVC244" s="1"/>
      <c r="QVD244" s="1"/>
      <c r="QVE244" s="1"/>
      <c r="QVF244" s="1"/>
      <c r="QVG244" s="1"/>
      <c r="QVH244" s="1"/>
      <c r="QVI244" s="1"/>
      <c r="QVJ244" s="1"/>
      <c r="QVK244" s="1"/>
      <c r="QVL244" s="1"/>
      <c r="QVM244" s="1"/>
      <c r="QVN244" s="1"/>
      <c r="QVO244" s="1"/>
      <c r="QVP244" s="1"/>
      <c r="QVQ244" s="1"/>
      <c r="QVR244" s="1"/>
      <c r="QVS244" s="1"/>
      <c r="QVT244" s="1"/>
      <c r="QVU244" s="1"/>
      <c r="QVV244" s="1"/>
      <c r="QVW244" s="1"/>
      <c r="QVX244" s="1"/>
      <c r="QVY244" s="1"/>
      <c r="QVZ244" s="1"/>
      <c r="QWA244" s="1"/>
      <c r="QWB244" s="1"/>
      <c r="QWC244" s="1"/>
      <c r="QWD244" s="1"/>
      <c r="QWE244" s="1"/>
      <c r="QWF244" s="1"/>
      <c r="QWG244" s="1"/>
      <c r="QWH244" s="1"/>
      <c r="QWI244" s="1"/>
      <c r="QWJ244" s="1"/>
      <c r="QWK244" s="1"/>
      <c r="QWL244" s="1"/>
      <c r="QWM244" s="1"/>
      <c r="QWN244" s="1"/>
      <c r="QWO244" s="1"/>
      <c r="QWP244" s="1"/>
      <c r="QWQ244" s="1"/>
      <c r="QWR244" s="1"/>
      <c r="QWS244" s="1"/>
      <c r="QWT244" s="1"/>
      <c r="QWU244" s="1"/>
      <c r="QWV244" s="1"/>
      <c r="QWW244" s="1"/>
      <c r="QWX244" s="1"/>
      <c r="QWY244" s="1"/>
      <c r="QWZ244" s="1"/>
      <c r="QXA244" s="1"/>
      <c r="QXB244" s="1"/>
      <c r="QXC244" s="1"/>
      <c r="QXD244" s="1"/>
      <c r="QXE244" s="1"/>
      <c r="QXF244" s="1"/>
      <c r="QXG244" s="1"/>
      <c r="QXH244" s="1"/>
      <c r="QXI244" s="1"/>
      <c r="QXJ244" s="1"/>
      <c r="QXK244" s="1"/>
      <c r="QXL244" s="1"/>
      <c r="QXM244" s="1"/>
      <c r="QXN244" s="1"/>
      <c r="QXO244" s="1"/>
      <c r="QXP244" s="1"/>
      <c r="QXQ244" s="1"/>
      <c r="QXR244" s="1"/>
      <c r="QXS244" s="1"/>
      <c r="QXT244" s="1"/>
      <c r="QXU244" s="1"/>
      <c r="QXV244" s="1"/>
      <c r="QXW244" s="1"/>
      <c r="QXX244" s="1"/>
      <c r="QXY244" s="1"/>
      <c r="QXZ244" s="1"/>
      <c r="QYA244" s="1"/>
      <c r="QYB244" s="1"/>
      <c r="QYC244" s="1"/>
      <c r="QYD244" s="1"/>
      <c r="QYE244" s="1"/>
      <c r="QYF244" s="1"/>
      <c r="QYG244" s="1"/>
      <c r="QYH244" s="1"/>
      <c r="QYI244" s="1"/>
      <c r="QYJ244" s="1"/>
      <c r="QYK244" s="1"/>
      <c r="QYL244" s="1"/>
      <c r="QYM244" s="1"/>
      <c r="QYN244" s="1"/>
      <c r="QYO244" s="1"/>
      <c r="QYP244" s="1"/>
      <c r="QYQ244" s="1"/>
      <c r="QYR244" s="1"/>
      <c r="QYS244" s="1"/>
      <c r="QYT244" s="1"/>
      <c r="QYU244" s="1"/>
      <c r="QYV244" s="1"/>
      <c r="QYW244" s="1"/>
      <c r="QYX244" s="1"/>
      <c r="QYY244" s="1"/>
      <c r="QYZ244" s="1"/>
      <c r="QZA244" s="1"/>
      <c r="QZB244" s="1"/>
      <c r="QZC244" s="1"/>
      <c r="QZD244" s="1"/>
      <c r="QZE244" s="1"/>
      <c r="QZF244" s="1"/>
      <c r="QZG244" s="1"/>
      <c r="QZH244" s="1"/>
      <c r="QZI244" s="1"/>
      <c r="QZJ244" s="1"/>
      <c r="QZK244" s="1"/>
      <c r="QZL244" s="1"/>
      <c r="QZM244" s="1"/>
      <c r="QZN244" s="1"/>
      <c r="QZO244" s="1"/>
      <c r="QZP244" s="1"/>
      <c r="QZQ244" s="1"/>
      <c r="QZR244" s="1"/>
      <c r="QZS244" s="1"/>
      <c r="QZT244" s="1"/>
      <c r="QZU244" s="1"/>
      <c r="QZV244" s="1"/>
      <c r="QZW244" s="1"/>
      <c r="QZX244" s="1"/>
      <c r="QZY244" s="1"/>
      <c r="QZZ244" s="1"/>
      <c r="RAA244" s="1"/>
      <c r="RAB244" s="1"/>
      <c r="RAC244" s="1"/>
      <c r="RAD244" s="1"/>
      <c r="RAE244" s="1"/>
      <c r="RAF244" s="1"/>
      <c r="RAG244" s="1"/>
      <c r="RAH244" s="1"/>
      <c r="RAI244" s="1"/>
      <c r="RAJ244" s="1"/>
      <c r="RAK244" s="1"/>
      <c r="RAL244" s="1"/>
      <c r="RAM244" s="1"/>
      <c r="RAN244" s="1"/>
      <c r="RAO244" s="1"/>
      <c r="RAP244" s="1"/>
      <c r="RAQ244" s="1"/>
      <c r="RAR244" s="1"/>
      <c r="RAS244" s="1"/>
      <c r="RAT244" s="1"/>
      <c r="RAU244" s="1"/>
      <c r="RAV244" s="1"/>
      <c r="RAW244" s="1"/>
      <c r="RAX244" s="1"/>
      <c r="RAY244" s="1"/>
      <c r="RAZ244" s="1"/>
      <c r="RBA244" s="1"/>
      <c r="RBB244" s="1"/>
      <c r="RBC244" s="1"/>
      <c r="RBD244" s="1"/>
      <c r="RBE244" s="1"/>
      <c r="RBF244" s="1"/>
      <c r="RBG244" s="1"/>
      <c r="RBH244" s="1"/>
      <c r="RBI244" s="1"/>
      <c r="RBJ244" s="1"/>
      <c r="RBK244" s="1"/>
      <c r="RBL244" s="1"/>
      <c r="RBM244" s="1"/>
      <c r="RBN244" s="1"/>
      <c r="RBO244" s="1"/>
      <c r="RBP244" s="1"/>
      <c r="RBQ244" s="1"/>
      <c r="RBR244" s="1"/>
      <c r="RBS244" s="1"/>
      <c r="RBT244" s="1"/>
      <c r="RBU244" s="1"/>
      <c r="RBV244" s="1"/>
      <c r="RBW244" s="1"/>
      <c r="RBX244" s="1"/>
      <c r="RBY244" s="1"/>
      <c r="RBZ244" s="1"/>
      <c r="RCA244" s="1"/>
      <c r="RCB244" s="1"/>
      <c r="RCC244" s="1"/>
      <c r="RCD244" s="1"/>
      <c r="RCE244" s="1"/>
      <c r="RCF244" s="1"/>
      <c r="RCG244" s="1"/>
      <c r="RCH244" s="1"/>
      <c r="RCI244" s="1"/>
      <c r="RCJ244" s="1"/>
      <c r="RCK244" s="1"/>
      <c r="RCL244" s="1"/>
      <c r="RCM244" s="1"/>
      <c r="RCN244" s="1"/>
      <c r="RCO244" s="1"/>
      <c r="RCP244" s="1"/>
      <c r="RCQ244" s="1"/>
      <c r="RCR244" s="1"/>
      <c r="RCS244" s="1"/>
      <c r="RCT244" s="1"/>
      <c r="RCU244" s="1"/>
      <c r="RCV244" s="1"/>
      <c r="RCW244" s="1"/>
      <c r="RCX244" s="1"/>
      <c r="RCY244" s="1"/>
      <c r="RCZ244" s="1"/>
      <c r="RDA244" s="1"/>
      <c r="RDB244" s="1"/>
      <c r="RDC244" s="1"/>
      <c r="RDD244" s="1"/>
      <c r="RDE244" s="1"/>
      <c r="RDF244" s="1"/>
      <c r="RDG244" s="1"/>
      <c r="RDH244" s="1"/>
      <c r="RDI244" s="1"/>
      <c r="RDJ244" s="1"/>
      <c r="RDK244" s="1"/>
      <c r="RDL244" s="1"/>
      <c r="RDM244" s="1"/>
      <c r="RDN244" s="1"/>
      <c r="RDO244" s="1"/>
      <c r="RDP244" s="1"/>
      <c r="RDQ244" s="1"/>
      <c r="RDR244" s="1"/>
      <c r="RDS244" s="1"/>
      <c r="RDT244" s="1"/>
      <c r="RDU244" s="1"/>
      <c r="RDV244" s="1"/>
      <c r="RDW244" s="1"/>
      <c r="RDX244" s="1"/>
      <c r="RDY244" s="1"/>
      <c r="RDZ244" s="1"/>
      <c r="REA244" s="1"/>
      <c r="REB244" s="1"/>
      <c r="REC244" s="1"/>
      <c r="RED244" s="1"/>
      <c r="REE244" s="1"/>
      <c r="REF244" s="1"/>
      <c r="REG244" s="1"/>
      <c r="REH244" s="1"/>
      <c r="REI244" s="1"/>
      <c r="REJ244" s="1"/>
      <c r="REK244" s="1"/>
      <c r="REL244" s="1"/>
      <c r="REM244" s="1"/>
      <c r="REN244" s="1"/>
      <c r="REO244" s="1"/>
      <c r="REP244" s="1"/>
      <c r="REQ244" s="1"/>
      <c r="RER244" s="1"/>
      <c r="RES244" s="1"/>
      <c r="RET244" s="1"/>
      <c r="REU244" s="1"/>
      <c r="REV244" s="1"/>
      <c r="REW244" s="1"/>
      <c r="REX244" s="1"/>
      <c r="REY244" s="1"/>
      <c r="REZ244" s="1"/>
      <c r="RFA244" s="1"/>
      <c r="RFB244" s="1"/>
      <c r="RFC244" s="1"/>
      <c r="RFD244" s="1"/>
      <c r="RFE244" s="1"/>
      <c r="RFF244" s="1"/>
      <c r="RFG244" s="1"/>
      <c r="RFH244" s="1"/>
      <c r="RFI244" s="1"/>
      <c r="RFJ244" s="1"/>
      <c r="RFK244" s="1"/>
      <c r="RFL244" s="1"/>
      <c r="RFM244" s="1"/>
      <c r="RFN244" s="1"/>
      <c r="RFO244" s="1"/>
      <c r="RFP244" s="1"/>
      <c r="RFQ244" s="1"/>
      <c r="RFR244" s="1"/>
      <c r="RFS244" s="1"/>
      <c r="RFT244" s="1"/>
      <c r="RFU244" s="1"/>
      <c r="RFV244" s="1"/>
      <c r="RFW244" s="1"/>
      <c r="RFX244" s="1"/>
      <c r="RFY244" s="1"/>
      <c r="RFZ244" s="1"/>
      <c r="RGA244" s="1"/>
      <c r="RGB244" s="1"/>
      <c r="RGC244" s="1"/>
      <c r="RGD244" s="1"/>
      <c r="RGE244" s="1"/>
      <c r="RGF244" s="1"/>
      <c r="RGG244" s="1"/>
      <c r="RGH244" s="1"/>
      <c r="RGI244" s="1"/>
      <c r="RGJ244" s="1"/>
      <c r="RGK244" s="1"/>
      <c r="RGL244" s="1"/>
      <c r="RGM244" s="1"/>
      <c r="RGN244" s="1"/>
      <c r="RGO244" s="1"/>
      <c r="RGP244" s="1"/>
      <c r="RGQ244" s="1"/>
      <c r="RGR244" s="1"/>
      <c r="RGS244" s="1"/>
      <c r="RGT244" s="1"/>
      <c r="RGU244" s="1"/>
      <c r="RGV244" s="1"/>
      <c r="RGW244" s="1"/>
      <c r="RGX244" s="1"/>
      <c r="RGY244" s="1"/>
      <c r="RGZ244" s="1"/>
      <c r="RHA244" s="1"/>
      <c r="RHB244" s="1"/>
      <c r="RHC244" s="1"/>
      <c r="RHD244" s="1"/>
      <c r="RHE244" s="1"/>
      <c r="RHF244" s="1"/>
      <c r="RHG244" s="1"/>
      <c r="RHH244" s="1"/>
      <c r="RHI244" s="1"/>
      <c r="RHJ244" s="1"/>
      <c r="RHK244" s="1"/>
      <c r="RHL244" s="1"/>
      <c r="RHM244" s="1"/>
      <c r="RHN244" s="1"/>
      <c r="RHO244" s="1"/>
      <c r="RHP244" s="1"/>
      <c r="RHQ244" s="1"/>
      <c r="RHR244" s="1"/>
      <c r="RHS244" s="1"/>
      <c r="RHT244" s="1"/>
      <c r="RHU244" s="1"/>
      <c r="RHV244" s="1"/>
      <c r="RHW244" s="1"/>
      <c r="RHX244" s="1"/>
      <c r="RHY244" s="1"/>
      <c r="RHZ244" s="1"/>
      <c r="RIA244" s="1"/>
      <c r="RIB244" s="1"/>
      <c r="RIC244" s="1"/>
      <c r="RID244" s="1"/>
      <c r="RIE244" s="1"/>
      <c r="RIF244" s="1"/>
      <c r="RIG244" s="1"/>
      <c r="RIH244" s="1"/>
      <c r="RII244" s="1"/>
      <c r="RIJ244" s="1"/>
      <c r="RIK244" s="1"/>
      <c r="RIL244" s="1"/>
      <c r="RIM244" s="1"/>
      <c r="RIN244" s="1"/>
      <c r="RIO244" s="1"/>
      <c r="RIP244" s="1"/>
      <c r="RIQ244" s="1"/>
      <c r="RIR244" s="1"/>
      <c r="RIS244" s="1"/>
      <c r="RIT244" s="1"/>
      <c r="RIU244" s="1"/>
      <c r="RIV244" s="1"/>
      <c r="RIW244" s="1"/>
      <c r="RIX244" s="1"/>
      <c r="RIY244" s="1"/>
      <c r="RIZ244" s="1"/>
      <c r="RJA244" s="1"/>
      <c r="RJB244" s="1"/>
      <c r="RJC244" s="1"/>
      <c r="RJD244" s="1"/>
      <c r="RJE244" s="1"/>
      <c r="RJF244" s="1"/>
      <c r="RJG244" s="1"/>
      <c r="RJH244" s="1"/>
      <c r="RJI244" s="1"/>
      <c r="RJJ244" s="1"/>
      <c r="RJK244" s="1"/>
      <c r="RJL244" s="1"/>
      <c r="RJM244" s="1"/>
      <c r="RJN244" s="1"/>
      <c r="RJO244" s="1"/>
      <c r="RJP244" s="1"/>
      <c r="RJQ244" s="1"/>
      <c r="RJR244" s="1"/>
      <c r="RJS244" s="1"/>
      <c r="RJT244" s="1"/>
      <c r="RJU244" s="1"/>
      <c r="RJV244" s="1"/>
      <c r="RJW244" s="1"/>
      <c r="RJX244" s="1"/>
      <c r="RJY244" s="1"/>
      <c r="RJZ244" s="1"/>
      <c r="RKA244" s="1"/>
      <c r="RKB244" s="1"/>
      <c r="RKC244" s="1"/>
      <c r="RKD244" s="1"/>
      <c r="RKE244" s="1"/>
      <c r="RKF244" s="1"/>
      <c r="RKG244" s="1"/>
      <c r="RKH244" s="1"/>
      <c r="RKI244" s="1"/>
      <c r="RKJ244" s="1"/>
      <c r="RKK244" s="1"/>
      <c r="RKL244" s="1"/>
      <c r="RKM244" s="1"/>
      <c r="RKN244" s="1"/>
      <c r="RKO244" s="1"/>
      <c r="RKP244" s="1"/>
      <c r="RKQ244" s="1"/>
      <c r="RKR244" s="1"/>
      <c r="RKS244" s="1"/>
      <c r="RKT244" s="1"/>
      <c r="RKU244" s="1"/>
      <c r="RKV244" s="1"/>
      <c r="RKW244" s="1"/>
      <c r="RKX244" s="1"/>
      <c r="RKY244" s="1"/>
      <c r="RKZ244" s="1"/>
      <c r="RLA244" s="1"/>
      <c r="RLB244" s="1"/>
      <c r="RLC244" s="1"/>
      <c r="RLD244" s="1"/>
      <c r="RLE244" s="1"/>
      <c r="RLF244" s="1"/>
      <c r="RLG244" s="1"/>
      <c r="RLH244" s="1"/>
      <c r="RLI244" s="1"/>
      <c r="RLJ244" s="1"/>
      <c r="RLK244" s="1"/>
      <c r="RLL244" s="1"/>
      <c r="RLM244" s="1"/>
      <c r="RLN244" s="1"/>
      <c r="RLO244" s="1"/>
      <c r="RLP244" s="1"/>
      <c r="RLQ244" s="1"/>
      <c r="RLR244" s="1"/>
      <c r="RLS244" s="1"/>
      <c r="RLT244" s="1"/>
      <c r="RLU244" s="1"/>
      <c r="RLV244" s="1"/>
      <c r="RLW244" s="1"/>
      <c r="RLX244" s="1"/>
      <c r="RLY244" s="1"/>
      <c r="RLZ244" s="1"/>
      <c r="RMA244" s="1"/>
      <c r="RMB244" s="1"/>
      <c r="RMC244" s="1"/>
      <c r="RMD244" s="1"/>
      <c r="RME244" s="1"/>
      <c r="RMF244" s="1"/>
      <c r="RMG244" s="1"/>
      <c r="RMH244" s="1"/>
      <c r="RMI244" s="1"/>
      <c r="RMJ244" s="1"/>
      <c r="RMK244" s="1"/>
      <c r="RML244" s="1"/>
      <c r="RMM244" s="1"/>
      <c r="RMN244" s="1"/>
      <c r="RMO244" s="1"/>
      <c r="RMP244" s="1"/>
      <c r="RMQ244" s="1"/>
      <c r="RMR244" s="1"/>
      <c r="RMS244" s="1"/>
      <c r="RMT244" s="1"/>
      <c r="RMU244" s="1"/>
      <c r="RMV244" s="1"/>
      <c r="RMW244" s="1"/>
      <c r="RMX244" s="1"/>
      <c r="RMY244" s="1"/>
      <c r="RMZ244" s="1"/>
      <c r="RNA244" s="1"/>
      <c r="RNB244" s="1"/>
      <c r="RNC244" s="1"/>
      <c r="RND244" s="1"/>
      <c r="RNE244" s="1"/>
      <c r="RNF244" s="1"/>
      <c r="RNG244" s="1"/>
      <c r="RNH244" s="1"/>
      <c r="RNI244" s="1"/>
      <c r="RNJ244" s="1"/>
      <c r="RNK244" s="1"/>
      <c r="RNL244" s="1"/>
      <c r="RNM244" s="1"/>
      <c r="RNN244" s="1"/>
      <c r="RNO244" s="1"/>
      <c r="RNP244" s="1"/>
      <c r="RNQ244" s="1"/>
      <c r="RNR244" s="1"/>
      <c r="RNS244" s="1"/>
      <c r="RNT244" s="1"/>
      <c r="RNU244" s="1"/>
      <c r="RNV244" s="1"/>
      <c r="RNW244" s="1"/>
      <c r="RNX244" s="1"/>
      <c r="RNY244" s="1"/>
      <c r="RNZ244" s="1"/>
      <c r="ROA244" s="1"/>
      <c r="ROB244" s="1"/>
      <c r="ROC244" s="1"/>
      <c r="ROD244" s="1"/>
      <c r="ROE244" s="1"/>
      <c r="ROF244" s="1"/>
      <c r="ROG244" s="1"/>
      <c r="ROH244" s="1"/>
      <c r="ROI244" s="1"/>
      <c r="ROJ244" s="1"/>
      <c r="ROK244" s="1"/>
      <c r="ROL244" s="1"/>
      <c r="ROM244" s="1"/>
      <c r="RON244" s="1"/>
      <c r="ROO244" s="1"/>
      <c r="ROP244" s="1"/>
      <c r="ROQ244" s="1"/>
      <c r="ROR244" s="1"/>
      <c r="ROS244" s="1"/>
      <c r="ROT244" s="1"/>
      <c r="ROU244" s="1"/>
      <c r="ROV244" s="1"/>
      <c r="ROW244" s="1"/>
      <c r="ROX244" s="1"/>
      <c r="ROY244" s="1"/>
      <c r="ROZ244" s="1"/>
      <c r="RPA244" s="1"/>
      <c r="RPB244" s="1"/>
      <c r="RPC244" s="1"/>
      <c r="RPD244" s="1"/>
      <c r="RPE244" s="1"/>
      <c r="RPF244" s="1"/>
      <c r="RPG244" s="1"/>
      <c r="RPH244" s="1"/>
      <c r="RPI244" s="1"/>
      <c r="RPJ244" s="1"/>
      <c r="RPK244" s="1"/>
      <c r="RPL244" s="1"/>
      <c r="RPM244" s="1"/>
      <c r="RPN244" s="1"/>
      <c r="RPO244" s="1"/>
      <c r="RPP244" s="1"/>
      <c r="RPQ244" s="1"/>
      <c r="RPR244" s="1"/>
      <c r="RPS244" s="1"/>
      <c r="RPT244" s="1"/>
      <c r="RPU244" s="1"/>
      <c r="RPV244" s="1"/>
      <c r="RPW244" s="1"/>
      <c r="RPX244" s="1"/>
      <c r="RPY244" s="1"/>
      <c r="RPZ244" s="1"/>
      <c r="RQA244" s="1"/>
      <c r="RQB244" s="1"/>
      <c r="RQC244" s="1"/>
      <c r="RQD244" s="1"/>
      <c r="RQE244" s="1"/>
      <c r="RQF244" s="1"/>
      <c r="RQG244" s="1"/>
      <c r="RQH244" s="1"/>
      <c r="RQI244" s="1"/>
      <c r="RQJ244" s="1"/>
      <c r="RQK244" s="1"/>
      <c r="RQL244" s="1"/>
      <c r="RQM244" s="1"/>
      <c r="RQN244" s="1"/>
      <c r="RQO244" s="1"/>
      <c r="RQP244" s="1"/>
      <c r="RQQ244" s="1"/>
      <c r="RQR244" s="1"/>
      <c r="RQS244" s="1"/>
      <c r="RQT244" s="1"/>
      <c r="RQU244" s="1"/>
      <c r="RQV244" s="1"/>
      <c r="RQW244" s="1"/>
      <c r="RQX244" s="1"/>
      <c r="RQY244" s="1"/>
      <c r="RQZ244" s="1"/>
      <c r="RRA244" s="1"/>
      <c r="RRB244" s="1"/>
      <c r="RRC244" s="1"/>
      <c r="RRD244" s="1"/>
      <c r="RRE244" s="1"/>
      <c r="RRF244" s="1"/>
      <c r="RRG244" s="1"/>
      <c r="RRH244" s="1"/>
      <c r="RRI244" s="1"/>
      <c r="RRJ244" s="1"/>
      <c r="RRK244" s="1"/>
      <c r="RRL244" s="1"/>
      <c r="RRM244" s="1"/>
      <c r="RRN244" s="1"/>
      <c r="RRO244" s="1"/>
      <c r="RRP244" s="1"/>
      <c r="RRQ244" s="1"/>
      <c r="RRR244" s="1"/>
      <c r="RRS244" s="1"/>
      <c r="RRT244" s="1"/>
      <c r="RRU244" s="1"/>
      <c r="RRV244" s="1"/>
      <c r="RRW244" s="1"/>
      <c r="RRX244" s="1"/>
      <c r="RRY244" s="1"/>
      <c r="RRZ244" s="1"/>
      <c r="RSA244" s="1"/>
      <c r="RSB244" s="1"/>
      <c r="RSC244" s="1"/>
      <c r="RSD244" s="1"/>
      <c r="RSE244" s="1"/>
      <c r="RSF244" s="1"/>
      <c r="RSG244" s="1"/>
      <c r="RSH244" s="1"/>
      <c r="RSI244" s="1"/>
      <c r="RSJ244" s="1"/>
      <c r="RSK244" s="1"/>
      <c r="RSL244" s="1"/>
      <c r="RSM244" s="1"/>
      <c r="RSN244" s="1"/>
      <c r="RSO244" s="1"/>
      <c r="RSP244" s="1"/>
      <c r="RSQ244" s="1"/>
      <c r="RSR244" s="1"/>
      <c r="RSS244" s="1"/>
      <c r="RST244" s="1"/>
      <c r="RSU244" s="1"/>
      <c r="RSV244" s="1"/>
      <c r="RSW244" s="1"/>
      <c r="RSX244" s="1"/>
      <c r="RSY244" s="1"/>
      <c r="RSZ244" s="1"/>
      <c r="RTA244" s="1"/>
      <c r="RTB244" s="1"/>
      <c r="RTC244" s="1"/>
      <c r="RTD244" s="1"/>
      <c r="RTE244" s="1"/>
      <c r="RTF244" s="1"/>
      <c r="RTG244" s="1"/>
      <c r="RTH244" s="1"/>
      <c r="RTI244" s="1"/>
      <c r="RTJ244" s="1"/>
      <c r="RTK244" s="1"/>
      <c r="RTL244" s="1"/>
      <c r="RTM244" s="1"/>
      <c r="RTN244" s="1"/>
      <c r="RTO244" s="1"/>
      <c r="RTP244" s="1"/>
      <c r="RTQ244" s="1"/>
      <c r="RTR244" s="1"/>
      <c r="RTS244" s="1"/>
      <c r="RTT244" s="1"/>
      <c r="RTU244" s="1"/>
      <c r="RTV244" s="1"/>
      <c r="RTW244" s="1"/>
      <c r="RTX244" s="1"/>
      <c r="RTY244" s="1"/>
      <c r="RTZ244" s="1"/>
      <c r="RUA244" s="1"/>
      <c r="RUB244" s="1"/>
      <c r="RUC244" s="1"/>
      <c r="RUD244" s="1"/>
      <c r="RUE244" s="1"/>
      <c r="RUF244" s="1"/>
      <c r="RUG244" s="1"/>
      <c r="RUH244" s="1"/>
      <c r="RUI244" s="1"/>
      <c r="RUJ244" s="1"/>
      <c r="RUK244" s="1"/>
      <c r="RUL244" s="1"/>
      <c r="RUM244" s="1"/>
      <c r="RUN244" s="1"/>
      <c r="RUO244" s="1"/>
      <c r="RUP244" s="1"/>
      <c r="RUQ244" s="1"/>
      <c r="RUR244" s="1"/>
      <c r="RUS244" s="1"/>
      <c r="RUT244" s="1"/>
      <c r="RUU244" s="1"/>
      <c r="RUV244" s="1"/>
      <c r="RUW244" s="1"/>
      <c r="RUX244" s="1"/>
      <c r="RUY244" s="1"/>
      <c r="RUZ244" s="1"/>
      <c r="RVA244" s="1"/>
      <c r="RVB244" s="1"/>
      <c r="RVC244" s="1"/>
      <c r="RVD244" s="1"/>
      <c r="RVE244" s="1"/>
      <c r="RVF244" s="1"/>
      <c r="RVG244" s="1"/>
      <c r="RVH244" s="1"/>
      <c r="RVI244" s="1"/>
      <c r="RVJ244" s="1"/>
      <c r="RVK244" s="1"/>
      <c r="RVL244" s="1"/>
      <c r="RVM244" s="1"/>
      <c r="RVN244" s="1"/>
      <c r="RVO244" s="1"/>
      <c r="RVP244" s="1"/>
      <c r="RVQ244" s="1"/>
      <c r="RVR244" s="1"/>
      <c r="RVS244" s="1"/>
      <c r="RVT244" s="1"/>
      <c r="RVU244" s="1"/>
      <c r="RVV244" s="1"/>
      <c r="RVW244" s="1"/>
      <c r="RVX244" s="1"/>
      <c r="RVY244" s="1"/>
      <c r="RVZ244" s="1"/>
      <c r="RWA244" s="1"/>
      <c r="RWB244" s="1"/>
      <c r="RWC244" s="1"/>
      <c r="RWD244" s="1"/>
      <c r="RWE244" s="1"/>
      <c r="RWF244" s="1"/>
      <c r="RWG244" s="1"/>
      <c r="RWH244" s="1"/>
      <c r="RWI244" s="1"/>
      <c r="RWJ244" s="1"/>
      <c r="RWK244" s="1"/>
      <c r="RWL244" s="1"/>
      <c r="RWM244" s="1"/>
      <c r="RWN244" s="1"/>
      <c r="RWO244" s="1"/>
      <c r="RWP244" s="1"/>
      <c r="RWQ244" s="1"/>
      <c r="RWR244" s="1"/>
      <c r="RWS244" s="1"/>
      <c r="RWT244" s="1"/>
      <c r="RWU244" s="1"/>
      <c r="RWV244" s="1"/>
      <c r="RWW244" s="1"/>
      <c r="RWX244" s="1"/>
      <c r="RWY244" s="1"/>
      <c r="RWZ244" s="1"/>
      <c r="RXA244" s="1"/>
      <c r="RXB244" s="1"/>
      <c r="RXC244" s="1"/>
      <c r="RXD244" s="1"/>
      <c r="RXE244" s="1"/>
      <c r="RXF244" s="1"/>
      <c r="RXG244" s="1"/>
      <c r="RXH244" s="1"/>
      <c r="RXI244" s="1"/>
      <c r="RXJ244" s="1"/>
      <c r="RXK244" s="1"/>
      <c r="RXL244" s="1"/>
      <c r="RXM244" s="1"/>
      <c r="RXN244" s="1"/>
      <c r="RXO244" s="1"/>
      <c r="RXP244" s="1"/>
      <c r="RXQ244" s="1"/>
      <c r="RXR244" s="1"/>
      <c r="RXS244" s="1"/>
      <c r="RXT244" s="1"/>
      <c r="RXU244" s="1"/>
      <c r="RXV244" s="1"/>
      <c r="RXW244" s="1"/>
      <c r="RXX244" s="1"/>
      <c r="RXY244" s="1"/>
      <c r="RXZ244" s="1"/>
      <c r="RYA244" s="1"/>
      <c r="RYB244" s="1"/>
      <c r="RYC244" s="1"/>
      <c r="RYD244" s="1"/>
      <c r="RYE244" s="1"/>
      <c r="RYF244" s="1"/>
      <c r="RYG244" s="1"/>
      <c r="RYH244" s="1"/>
      <c r="RYI244" s="1"/>
      <c r="RYJ244" s="1"/>
      <c r="RYK244" s="1"/>
      <c r="RYL244" s="1"/>
      <c r="RYM244" s="1"/>
      <c r="RYN244" s="1"/>
      <c r="RYO244" s="1"/>
      <c r="RYP244" s="1"/>
      <c r="RYQ244" s="1"/>
      <c r="RYR244" s="1"/>
      <c r="RYS244" s="1"/>
      <c r="RYT244" s="1"/>
      <c r="RYU244" s="1"/>
      <c r="RYV244" s="1"/>
      <c r="RYW244" s="1"/>
      <c r="RYX244" s="1"/>
      <c r="RYY244" s="1"/>
      <c r="RYZ244" s="1"/>
      <c r="RZA244" s="1"/>
      <c r="RZB244" s="1"/>
      <c r="RZC244" s="1"/>
      <c r="RZD244" s="1"/>
      <c r="RZE244" s="1"/>
      <c r="RZF244" s="1"/>
      <c r="RZG244" s="1"/>
      <c r="RZH244" s="1"/>
      <c r="RZI244" s="1"/>
      <c r="RZJ244" s="1"/>
      <c r="RZK244" s="1"/>
      <c r="RZL244" s="1"/>
      <c r="RZM244" s="1"/>
      <c r="RZN244" s="1"/>
      <c r="RZO244" s="1"/>
      <c r="RZP244" s="1"/>
      <c r="RZQ244" s="1"/>
      <c r="RZR244" s="1"/>
      <c r="RZS244" s="1"/>
      <c r="RZT244" s="1"/>
      <c r="RZU244" s="1"/>
      <c r="RZV244" s="1"/>
      <c r="RZW244" s="1"/>
      <c r="RZX244" s="1"/>
      <c r="RZY244" s="1"/>
      <c r="RZZ244" s="1"/>
      <c r="SAA244" s="1"/>
      <c r="SAB244" s="1"/>
      <c r="SAC244" s="1"/>
      <c r="SAD244" s="1"/>
      <c r="SAE244" s="1"/>
      <c r="SAF244" s="1"/>
      <c r="SAG244" s="1"/>
      <c r="SAH244" s="1"/>
      <c r="SAI244" s="1"/>
      <c r="SAJ244" s="1"/>
      <c r="SAK244" s="1"/>
      <c r="SAL244" s="1"/>
      <c r="SAM244" s="1"/>
      <c r="SAN244" s="1"/>
      <c r="SAO244" s="1"/>
      <c r="SAP244" s="1"/>
      <c r="SAQ244" s="1"/>
      <c r="SAR244" s="1"/>
      <c r="SAS244" s="1"/>
      <c r="SAT244" s="1"/>
      <c r="SAU244" s="1"/>
      <c r="SAV244" s="1"/>
      <c r="SAW244" s="1"/>
      <c r="SAX244" s="1"/>
      <c r="SAY244" s="1"/>
      <c r="SAZ244" s="1"/>
      <c r="SBA244" s="1"/>
      <c r="SBB244" s="1"/>
      <c r="SBC244" s="1"/>
      <c r="SBD244" s="1"/>
      <c r="SBE244" s="1"/>
      <c r="SBF244" s="1"/>
      <c r="SBG244" s="1"/>
      <c r="SBH244" s="1"/>
      <c r="SBI244" s="1"/>
      <c r="SBJ244" s="1"/>
      <c r="SBK244" s="1"/>
      <c r="SBL244" s="1"/>
      <c r="SBM244" s="1"/>
      <c r="SBN244" s="1"/>
      <c r="SBO244" s="1"/>
      <c r="SBP244" s="1"/>
      <c r="SBQ244" s="1"/>
      <c r="SBR244" s="1"/>
      <c r="SBS244" s="1"/>
      <c r="SBT244" s="1"/>
      <c r="SBU244" s="1"/>
      <c r="SBV244" s="1"/>
      <c r="SBW244" s="1"/>
      <c r="SBX244" s="1"/>
      <c r="SBY244" s="1"/>
      <c r="SBZ244" s="1"/>
      <c r="SCA244" s="1"/>
      <c r="SCB244" s="1"/>
      <c r="SCC244" s="1"/>
      <c r="SCD244" s="1"/>
      <c r="SCE244" s="1"/>
      <c r="SCF244" s="1"/>
      <c r="SCG244" s="1"/>
      <c r="SCH244" s="1"/>
      <c r="SCI244" s="1"/>
      <c r="SCJ244" s="1"/>
      <c r="SCK244" s="1"/>
      <c r="SCL244" s="1"/>
      <c r="SCM244" s="1"/>
      <c r="SCN244" s="1"/>
      <c r="SCO244" s="1"/>
      <c r="SCP244" s="1"/>
      <c r="SCQ244" s="1"/>
      <c r="SCR244" s="1"/>
      <c r="SCS244" s="1"/>
      <c r="SCT244" s="1"/>
      <c r="SCU244" s="1"/>
      <c r="SCV244" s="1"/>
      <c r="SCW244" s="1"/>
      <c r="SCX244" s="1"/>
      <c r="SCY244" s="1"/>
      <c r="SCZ244" s="1"/>
      <c r="SDA244" s="1"/>
      <c r="SDB244" s="1"/>
      <c r="SDC244" s="1"/>
      <c r="SDD244" s="1"/>
      <c r="SDE244" s="1"/>
      <c r="SDF244" s="1"/>
      <c r="SDG244" s="1"/>
      <c r="SDH244" s="1"/>
      <c r="SDI244" s="1"/>
      <c r="SDJ244" s="1"/>
      <c r="SDK244" s="1"/>
      <c r="SDL244" s="1"/>
      <c r="SDM244" s="1"/>
      <c r="SDN244" s="1"/>
      <c r="SDO244" s="1"/>
      <c r="SDP244" s="1"/>
      <c r="SDQ244" s="1"/>
      <c r="SDR244" s="1"/>
      <c r="SDS244" s="1"/>
      <c r="SDT244" s="1"/>
      <c r="SDU244" s="1"/>
      <c r="SDV244" s="1"/>
      <c r="SDW244" s="1"/>
      <c r="SDX244" s="1"/>
      <c r="SDY244" s="1"/>
      <c r="SDZ244" s="1"/>
      <c r="SEA244" s="1"/>
      <c r="SEB244" s="1"/>
      <c r="SEC244" s="1"/>
      <c r="SED244" s="1"/>
      <c r="SEE244" s="1"/>
      <c r="SEF244" s="1"/>
      <c r="SEG244" s="1"/>
      <c r="SEH244" s="1"/>
      <c r="SEI244" s="1"/>
      <c r="SEJ244" s="1"/>
      <c r="SEK244" s="1"/>
      <c r="SEL244" s="1"/>
      <c r="SEM244" s="1"/>
      <c r="SEN244" s="1"/>
      <c r="SEO244" s="1"/>
      <c r="SEP244" s="1"/>
      <c r="SEQ244" s="1"/>
      <c r="SER244" s="1"/>
      <c r="SES244" s="1"/>
      <c r="SET244" s="1"/>
      <c r="SEU244" s="1"/>
      <c r="SEV244" s="1"/>
      <c r="SEW244" s="1"/>
      <c r="SEX244" s="1"/>
      <c r="SEY244" s="1"/>
      <c r="SEZ244" s="1"/>
      <c r="SFA244" s="1"/>
      <c r="SFB244" s="1"/>
      <c r="SFC244" s="1"/>
      <c r="SFD244" s="1"/>
      <c r="SFE244" s="1"/>
      <c r="SFF244" s="1"/>
      <c r="SFG244" s="1"/>
      <c r="SFH244" s="1"/>
      <c r="SFI244" s="1"/>
      <c r="SFJ244" s="1"/>
      <c r="SFK244" s="1"/>
      <c r="SFL244" s="1"/>
      <c r="SFM244" s="1"/>
      <c r="SFN244" s="1"/>
      <c r="SFO244" s="1"/>
      <c r="SFP244" s="1"/>
      <c r="SFQ244" s="1"/>
      <c r="SFR244" s="1"/>
      <c r="SFS244" s="1"/>
      <c r="SFT244" s="1"/>
      <c r="SFU244" s="1"/>
      <c r="SFV244" s="1"/>
      <c r="SFW244" s="1"/>
      <c r="SFX244" s="1"/>
      <c r="SFY244" s="1"/>
      <c r="SFZ244" s="1"/>
      <c r="SGA244" s="1"/>
      <c r="SGB244" s="1"/>
      <c r="SGC244" s="1"/>
      <c r="SGD244" s="1"/>
      <c r="SGE244" s="1"/>
      <c r="SGF244" s="1"/>
      <c r="SGG244" s="1"/>
      <c r="SGH244" s="1"/>
      <c r="SGI244" s="1"/>
      <c r="SGJ244" s="1"/>
      <c r="SGK244" s="1"/>
      <c r="SGL244" s="1"/>
      <c r="SGM244" s="1"/>
      <c r="SGN244" s="1"/>
      <c r="SGO244" s="1"/>
      <c r="SGP244" s="1"/>
      <c r="SGQ244" s="1"/>
      <c r="SGR244" s="1"/>
      <c r="SGS244" s="1"/>
      <c r="SGT244" s="1"/>
      <c r="SGU244" s="1"/>
      <c r="SGV244" s="1"/>
      <c r="SGW244" s="1"/>
      <c r="SGX244" s="1"/>
      <c r="SGY244" s="1"/>
      <c r="SGZ244" s="1"/>
      <c r="SHA244" s="1"/>
      <c r="SHB244" s="1"/>
      <c r="SHC244" s="1"/>
      <c r="SHD244" s="1"/>
      <c r="SHE244" s="1"/>
      <c r="SHF244" s="1"/>
      <c r="SHG244" s="1"/>
      <c r="SHH244" s="1"/>
      <c r="SHI244" s="1"/>
      <c r="SHJ244" s="1"/>
      <c r="SHK244" s="1"/>
      <c r="SHL244" s="1"/>
      <c r="SHM244" s="1"/>
      <c r="SHN244" s="1"/>
      <c r="SHO244" s="1"/>
      <c r="SHP244" s="1"/>
      <c r="SHQ244" s="1"/>
      <c r="SHR244" s="1"/>
      <c r="SHS244" s="1"/>
      <c r="SHT244" s="1"/>
      <c r="SHU244" s="1"/>
      <c r="SHV244" s="1"/>
      <c r="SHW244" s="1"/>
      <c r="SHX244" s="1"/>
      <c r="SHY244" s="1"/>
      <c r="SHZ244" s="1"/>
      <c r="SIA244" s="1"/>
      <c r="SIB244" s="1"/>
      <c r="SIC244" s="1"/>
      <c r="SID244" s="1"/>
      <c r="SIE244" s="1"/>
      <c r="SIF244" s="1"/>
      <c r="SIG244" s="1"/>
      <c r="SIH244" s="1"/>
      <c r="SII244" s="1"/>
      <c r="SIJ244" s="1"/>
      <c r="SIK244" s="1"/>
      <c r="SIL244" s="1"/>
      <c r="SIM244" s="1"/>
      <c r="SIN244" s="1"/>
      <c r="SIO244" s="1"/>
      <c r="SIP244" s="1"/>
      <c r="SIQ244" s="1"/>
      <c r="SIR244" s="1"/>
      <c r="SIS244" s="1"/>
      <c r="SIT244" s="1"/>
      <c r="SIU244" s="1"/>
      <c r="SIV244" s="1"/>
      <c r="SIW244" s="1"/>
      <c r="SIX244" s="1"/>
      <c r="SIY244" s="1"/>
      <c r="SIZ244" s="1"/>
      <c r="SJA244" s="1"/>
      <c r="SJB244" s="1"/>
      <c r="SJC244" s="1"/>
      <c r="SJD244" s="1"/>
      <c r="SJE244" s="1"/>
      <c r="SJF244" s="1"/>
      <c r="SJG244" s="1"/>
      <c r="SJH244" s="1"/>
      <c r="SJI244" s="1"/>
      <c r="SJJ244" s="1"/>
      <c r="SJK244" s="1"/>
      <c r="SJL244" s="1"/>
      <c r="SJM244" s="1"/>
      <c r="SJN244" s="1"/>
      <c r="SJO244" s="1"/>
      <c r="SJP244" s="1"/>
      <c r="SJQ244" s="1"/>
      <c r="SJR244" s="1"/>
      <c r="SJS244" s="1"/>
      <c r="SJT244" s="1"/>
      <c r="SJU244" s="1"/>
      <c r="SJV244" s="1"/>
      <c r="SJW244" s="1"/>
      <c r="SJX244" s="1"/>
      <c r="SJY244" s="1"/>
      <c r="SJZ244" s="1"/>
      <c r="SKA244" s="1"/>
      <c r="SKB244" s="1"/>
      <c r="SKC244" s="1"/>
      <c r="SKD244" s="1"/>
      <c r="SKE244" s="1"/>
      <c r="SKF244" s="1"/>
      <c r="SKG244" s="1"/>
      <c r="SKH244" s="1"/>
      <c r="SKI244" s="1"/>
      <c r="SKJ244" s="1"/>
      <c r="SKK244" s="1"/>
      <c r="SKL244" s="1"/>
      <c r="SKM244" s="1"/>
      <c r="SKN244" s="1"/>
      <c r="SKO244" s="1"/>
      <c r="SKP244" s="1"/>
      <c r="SKQ244" s="1"/>
      <c r="SKR244" s="1"/>
      <c r="SKS244" s="1"/>
      <c r="SKT244" s="1"/>
      <c r="SKU244" s="1"/>
      <c r="SKV244" s="1"/>
      <c r="SKW244" s="1"/>
      <c r="SKX244" s="1"/>
      <c r="SKY244" s="1"/>
      <c r="SKZ244" s="1"/>
      <c r="SLA244" s="1"/>
      <c r="SLB244" s="1"/>
      <c r="SLC244" s="1"/>
      <c r="SLD244" s="1"/>
      <c r="SLE244" s="1"/>
      <c r="SLF244" s="1"/>
      <c r="SLG244" s="1"/>
      <c r="SLH244" s="1"/>
      <c r="SLI244" s="1"/>
      <c r="SLJ244" s="1"/>
      <c r="SLK244" s="1"/>
      <c r="SLL244" s="1"/>
      <c r="SLM244" s="1"/>
      <c r="SLN244" s="1"/>
      <c r="SLO244" s="1"/>
      <c r="SLP244" s="1"/>
      <c r="SLQ244" s="1"/>
      <c r="SLR244" s="1"/>
      <c r="SLS244" s="1"/>
      <c r="SLT244" s="1"/>
      <c r="SLU244" s="1"/>
      <c r="SLV244" s="1"/>
      <c r="SLW244" s="1"/>
      <c r="SLX244" s="1"/>
      <c r="SLY244" s="1"/>
      <c r="SLZ244" s="1"/>
      <c r="SMA244" s="1"/>
      <c r="SMB244" s="1"/>
      <c r="SMC244" s="1"/>
      <c r="SMD244" s="1"/>
      <c r="SME244" s="1"/>
      <c r="SMF244" s="1"/>
      <c r="SMG244" s="1"/>
      <c r="SMH244" s="1"/>
      <c r="SMI244" s="1"/>
      <c r="SMJ244" s="1"/>
      <c r="SMK244" s="1"/>
      <c r="SML244" s="1"/>
      <c r="SMM244" s="1"/>
      <c r="SMN244" s="1"/>
      <c r="SMO244" s="1"/>
      <c r="SMP244" s="1"/>
      <c r="SMQ244" s="1"/>
      <c r="SMR244" s="1"/>
      <c r="SMS244" s="1"/>
      <c r="SMT244" s="1"/>
      <c r="SMU244" s="1"/>
      <c r="SMV244" s="1"/>
      <c r="SMW244" s="1"/>
      <c r="SMX244" s="1"/>
      <c r="SMY244" s="1"/>
      <c r="SMZ244" s="1"/>
      <c r="SNA244" s="1"/>
      <c r="SNB244" s="1"/>
      <c r="SNC244" s="1"/>
      <c r="SND244" s="1"/>
      <c r="SNE244" s="1"/>
      <c r="SNF244" s="1"/>
      <c r="SNG244" s="1"/>
      <c r="SNH244" s="1"/>
      <c r="SNI244" s="1"/>
      <c r="SNJ244" s="1"/>
      <c r="SNK244" s="1"/>
      <c r="SNL244" s="1"/>
      <c r="SNM244" s="1"/>
      <c r="SNN244" s="1"/>
      <c r="SNO244" s="1"/>
      <c r="SNP244" s="1"/>
      <c r="SNQ244" s="1"/>
      <c r="SNR244" s="1"/>
      <c r="SNS244" s="1"/>
      <c r="SNT244" s="1"/>
      <c r="SNU244" s="1"/>
      <c r="SNV244" s="1"/>
      <c r="SNW244" s="1"/>
      <c r="SNX244" s="1"/>
      <c r="SNY244" s="1"/>
      <c r="SNZ244" s="1"/>
      <c r="SOA244" s="1"/>
      <c r="SOB244" s="1"/>
      <c r="SOC244" s="1"/>
      <c r="SOD244" s="1"/>
      <c r="SOE244" s="1"/>
      <c r="SOF244" s="1"/>
      <c r="SOG244" s="1"/>
      <c r="SOH244" s="1"/>
      <c r="SOI244" s="1"/>
      <c r="SOJ244" s="1"/>
      <c r="SOK244" s="1"/>
      <c r="SOL244" s="1"/>
      <c r="SOM244" s="1"/>
      <c r="SON244" s="1"/>
      <c r="SOO244" s="1"/>
      <c r="SOP244" s="1"/>
      <c r="SOQ244" s="1"/>
      <c r="SOR244" s="1"/>
      <c r="SOS244" s="1"/>
      <c r="SOT244" s="1"/>
      <c r="SOU244" s="1"/>
      <c r="SOV244" s="1"/>
      <c r="SOW244" s="1"/>
      <c r="SOX244" s="1"/>
      <c r="SOY244" s="1"/>
      <c r="SOZ244" s="1"/>
      <c r="SPA244" s="1"/>
      <c r="SPB244" s="1"/>
      <c r="SPC244" s="1"/>
      <c r="SPD244" s="1"/>
      <c r="SPE244" s="1"/>
      <c r="SPF244" s="1"/>
      <c r="SPG244" s="1"/>
      <c r="SPH244" s="1"/>
      <c r="SPI244" s="1"/>
      <c r="SPJ244" s="1"/>
      <c r="SPK244" s="1"/>
      <c r="SPL244" s="1"/>
      <c r="SPM244" s="1"/>
      <c r="SPN244" s="1"/>
      <c r="SPO244" s="1"/>
      <c r="SPP244" s="1"/>
      <c r="SPQ244" s="1"/>
      <c r="SPR244" s="1"/>
      <c r="SPS244" s="1"/>
      <c r="SPT244" s="1"/>
      <c r="SPU244" s="1"/>
      <c r="SPV244" s="1"/>
      <c r="SPW244" s="1"/>
      <c r="SPX244" s="1"/>
      <c r="SPY244" s="1"/>
      <c r="SPZ244" s="1"/>
      <c r="SQA244" s="1"/>
      <c r="SQB244" s="1"/>
      <c r="SQC244" s="1"/>
      <c r="SQD244" s="1"/>
      <c r="SQE244" s="1"/>
      <c r="SQF244" s="1"/>
      <c r="SQG244" s="1"/>
      <c r="SQH244" s="1"/>
      <c r="SQI244" s="1"/>
      <c r="SQJ244" s="1"/>
      <c r="SQK244" s="1"/>
      <c r="SQL244" s="1"/>
      <c r="SQM244" s="1"/>
      <c r="SQN244" s="1"/>
      <c r="SQO244" s="1"/>
      <c r="SQP244" s="1"/>
      <c r="SQQ244" s="1"/>
      <c r="SQR244" s="1"/>
      <c r="SQS244" s="1"/>
      <c r="SQT244" s="1"/>
      <c r="SQU244" s="1"/>
      <c r="SQV244" s="1"/>
      <c r="SQW244" s="1"/>
      <c r="SQX244" s="1"/>
      <c r="SQY244" s="1"/>
      <c r="SQZ244" s="1"/>
      <c r="SRA244" s="1"/>
      <c r="SRB244" s="1"/>
      <c r="SRC244" s="1"/>
      <c r="SRD244" s="1"/>
      <c r="SRE244" s="1"/>
      <c r="SRF244" s="1"/>
      <c r="SRG244" s="1"/>
      <c r="SRH244" s="1"/>
      <c r="SRI244" s="1"/>
      <c r="SRJ244" s="1"/>
      <c r="SRK244" s="1"/>
      <c r="SRL244" s="1"/>
      <c r="SRM244" s="1"/>
      <c r="SRN244" s="1"/>
      <c r="SRO244" s="1"/>
      <c r="SRP244" s="1"/>
      <c r="SRQ244" s="1"/>
      <c r="SRR244" s="1"/>
      <c r="SRS244" s="1"/>
      <c r="SRT244" s="1"/>
      <c r="SRU244" s="1"/>
      <c r="SRV244" s="1"/>
      <c r="SRW244" s="1"/>
      <c r="SRX244" s="1"/>
      <c r="SRY244" s="1"/>
      <c r="SRZ244" s="1"/>
      <c r="SSA244" s="1"/>
      <c r="SSB244" s="1"/>
      <c r="SSC244" s="1"/>
      <c r="SSD244" s="1"/>
      <c r="SSE244" s="1"/>
      <c r="SSF244" s="1"/>
      <c r="SSG244" s="1"/>
      <c r="SSH244" s="1"/>
      <c r="SSI244" s="1"/>
      <c r="SSJ244" s="1"/>
      <c r="SSK244" s="1"/>
      <c r="SSL244" s="1"/>
      <c r="SSM244" s="1"/>
      <c r="SSN244" s="1"/>
      <c r="SSO244" s="1"/>
      <c r="SSP244" s="1"/>
      <c r="SSQ244" s="1"/>
      <c r="SSR244" s="1"/>
      <c r="SSS244" s="1"/>
      <c r="SST244" s="1"/>
      <c r="SSU244" s="1"/>
      <c r="SSV244" s="1"/>
      <c r="SSW244" s="1"/>
      <c r="SSX244" s="1"/>
      <c r="SSY244" s="1"/>
      <c r="SSZ244" s="1"/>
      <c r="STA244" s="1"/>
      <c r="STB244" s="1"/>
      <c r="STC244" s="1"/>
      <c r="STD244" s="1"/>
      <c r="STE244" s="1"/>
      <c r="STF244" s="1"/>
      <c r="STG244" s="1"/>
      <c r="STH244" s="1"/>
      <c r="STI244" s="1"/>
      <c r="STJ244" s="1"/>
      <c r="STK244" s="1"/>
      <c r="STL244" s="1"/>
      <c r="STM244" s="1"/>
      <c r="STN244" s="1"/>
      <c r="STO244" s="1"/>
      <c r="STP244" s="1"/>
      <c r="STQ244" s="1"/>
      <c r="STR244" s="1"/>
      <c r="STS244" s="1"/>
      <c r="STT244" s="1"/>
      <c r="STU244" s="1"/>
      <c r="STV244" s="1"/>
      <c r="STW244" s="1"/>
      <c r="STX244" s="1"/>
      <c r="STY244" s="1"/>
      <c r="STZ244" s="1"/>
      <c r="SUA244" s="1"/>
      <c r="SUB244" s="1"/>
      <c r="SUC244" s="1"/>
      <c r="SUD244" s="1"/>
      <c r="SUE244" s="1"/>
      <c r="SUF244" s="1"/>
      <c r="SUG244" s="1"/>
      <c r="SUH244" s="1"/>
      <c r="SUI244" s="1"/>
      <c r="SUJ244" s="1"/>
      <c r="SUK244" s="1"/>
      <c r="SUL244" s="1"/>
      <c r="SUM244" s="1"/>
      <c r="SUN244" s="1"/>
      <c r="SUO244" s="1"/>
      <c r="SUP244" s="1"/>
      <c r="SUQ244" s="1"/>
      <c r="SUR244" s="1"/>
      <c r="SUS244" s="1"/>
      <c r="SUT244" s="1"/>
      <c r="SUU244" s="1"/>
      <c r="SUV244" s="1"/>
      <c r="SUW244" s="1"/>
      <c r="SUX244" s="1"/>
      <c r="SUY244" s="1"/>
      <c r="SUZ244" s="1"/>
      <c r="SVA244" s="1"/>
      <c r="SVB244" s="1"/>
      <c r="SVC244" s="1"/>
      <c r="SVD244" s="1"/>
      <c r="SVE244" s="1"/>
      <c r="SVF244" s="1"/>
      <c r="SVG244" s="1"/>
      <c r="SVH244" s="1"/>
      <c r="SVI244" s="1"/>
      <c r="SVJ244" s="1"/>
      <c r="SVK244" s="1"/>
      <c r="SVL244" s="1"/>
      <c r="SVM244" s="1"/>
      <c r="SVN244" s="1"/>
      <c r="SVO244" s="1"/>
      <c r="SVP244" s="1"/>
      <c r="SVQ244" s="1"/>
      <c r="SVR244" s="1"/>
      <c r="SVS244" s="1"/>
      <c r="SVT244" s="1"/>
      <c r="SVU244" s="1"/>
      <c r="SVV244" s="1"/>
      <c r="SVW244" s="1"/>
      <c r="SVX244" s="1"/>
      <c r="SVY244" s="1"/>
      <c r="SVZ244" s="1"/>
      <c r="SWA244" s="1"/>
      <c r="SWB244" s="1"/>
      <c r="SWC244" s="1"/>
      <c r="SWD244" s="1"/>
      <c r="SWE244" s="1"/>
      <c r="SWF244" s="1"/>
      <c r="SWG244" s="1"/>
      <c r="SWH244" s="1"/>
      <c r="SWI244" s="1"/>
      <c r="SWJ244" s="1"/>
      <c r="SWK244" s="1"/>
      <c r="SWL244" s="1"/>
      <c r="SWM244" s="1"/>
      <c r="SWN244" s="1"/>
      <c r="SWO244" s="1"/>
      <c r="SWP244" s="1"/>
      <c r="SWQ244" s="1"/>
      <c r="SWR244" s="1"/>
      <c r="SWS244" s="1"/>
      <c r="SWT244" s="1"/>
      <c r="SWU244" s="1"/>
      <c r="SWV244" s="1"/>
      <c r="SWW244" s="1"/>
      <c r="SWX244" s="1"/>
      <c r="SWY244" s="1"/>
      <c r="SWZ244" s="1"/>
      <c r="SXA244" s="1"/>
      <c r="SXB244" s="1"/>
      <c r="SXC244" s="1"/>
      <c r="SXD244" s="1"/>
      <c r="SXE244" s="1"/>
      <c r="SXF244" s="1"/>
      <c r="SXG244" s="1"/>
      <c r="SXH244" s="1"/>
      <c r="SXI244" s="1"/>
      <c r="SXJ244" s="1"/>
      <c r="SXK244" s="1"/>
      <c r="SXL244" s="1"/>
      <c r="SXM244" s="1"/>
      <c r="SXN244" s="1"/>
      <c r="SXO244" s="1"/>
      <c r="SXP244" s="1"/>
      <c r="SXQ244" s="1"/>
      <c r="SXR244" s="1"/>
      <c r="SXS244" s="1"/>
      <c r="SXT244" s="1"/>
      <c r="SXU244" s="1"/>
      <c r="SXV244" s="1"/>
      <c r="SXW244" s="1"/>
      <c r="SXX244" s="1"/>
      <c r="SXY244" s="1"/>
      <c r="SXZ244" s="1"/>
      <c r="SYA244" s="1"/>
      <c r="SYB244" s="1"/>
      <c r="SYC244" s="1"/>
      <c r="SYD244" s="1"/>
      <c r="SYE244" s="1"/>
      <c r="SYF244" s="1"/>
      <c r="SYG244" s="1"/>
      <c r="SYH244" s="1"/>
      <c r="SYI244" s="1"/>
      <c r="SYJ244" s="1"/>
      <c r="SYK244" s="1"/>
      <c r="SYL244" s="1"/>
      <c r="SYM244" s="1"/>
      <c r="SYN244" s="1"/>
      <c r="SYO244" s="1"/>
      <c r="SYP244" s="1"/>
      <c r="SYQ244" s="1"/>
      <c r="SYR244" s="1"/>
      <c r="SYS244" s="1"/>
      <c r="SYT244" s="1"/>
      <c r="SYU244" s="1"/>
      <c r="SYV244" s="1"/>
      <c r="SYW244" s="1"/>
      <c r="SYX244" s="1"/>
      <c r="SYY244" s="1"/>
      <c r="SYZ244" s="1"/>
      <c r="SZA244" s="1"/>
      <c r="SZB244" s="1"/>
      <c r="SZC244" s="1"/>
      <c r="SZD244" s="1"/>
      <c r="SZE244" s="1"/>
      <c r="SZF244" s="1"/>
      <c r="SZG244" s="1"/>
      <c r="SZH244" s="1"/>
      <c r="SZI244" s="1"/>
      <c r="SZJ244" s="1"/>
      <c r="SZK244" s="1"/>
      <c r="SZL244" s="1"/>
      <c r="SZM244" s="1"/>
      <c r="SZN244" s="1"/>
      <c r="SZO244" s="1"/>
      <c r="SZP244" s="1"/>
      <c r="SZQ244" s="1"/>
      <c r="SZR244" s="1"/>
      <c r="SZS244" s="1"/>
      <c r="SZT244" s="1"/>
      <c r="SZU244" s="1"/>
      <c r="SZV244" s="1"/>
      <c r="SZW244" s="1"/>
      <c r="SZX244" s="1"/>
      <c r="SZY244" s="1"/>
      <c r="SZZ244" s="1"/>
      <c r="TAA244" s="1"/>
      <c r="TAB244" s="1"/>
      <c r="TAC244" s="1"/>
      <c r="TAD244" s="1"/>
      <c r="TAE244" s="1"/>
      <c r="TAF244" s="1"/>
      <c r="TAG244" s="1"/>
      <c r="TAH244" s="1"/>
      <c r="TAI244" s="1"/>
      <c r="TAJ244" s="1"/>
      <c r="TAK244" s="1"/>
      <c r="TAL244" s="1"/>
      <c r="TAM244" s="1"/>
      <c r="TAN244" s="1"/>
      <c r="TAO244" s="1"/>
      <c r="TAP244" s="1"/>
      <c r="TAQ244" s="1"/>
      <c r="TAR244" s="1"/>
      <c r="TAS244" s="1"/>
      <c r="TAT244" s="1"/>
      <c r="TAU244" s="1"/>
      <c r="TAV244" s="1"/>
      <c r="TAW244" s="1"/>
      <c r="TAX244" s="1"/>
      <c r="TAY244" s="1"/>
      <c r="TAZ244" s="1"/>
      <c r="TBA244" s="1"/>
      <c r="TBB244" s="1"/>
      <c r="TBC244" s="1"/>
      <c r="TBD244" s="1"/>
      <c r="TBE244" s="1"/>
      <c r="TBF244" s="1"/>
      <c r="TBG244" s="1"/>
      <c r="TBH244" s="1"/>
      <c r="TBI244" s="1"/>
      <c r="TBJ244" s="1"/>
      <c r="TBK244" s="1"/>
      <c r="TBL244" s="1"/>
      <c r="TBM244" s="1"/>
      <c r="TBN244" s="1"/>
      <c r="TBO244" s="1"/>
      <c r="TBP244" s="1"/>
      <c r="TBQ244" s="1"/>
      <c r="TBR244" s="1"/>
      <c r="TBS244" s="1"/>
      <c r="TBT244" s="1"/>
      <c r="TBU244" s="1"/>
      <c r="TBV244" s="1"/>
      <c r="TBW244" s="1"/>
      <c r="TBX244" s="1"/>
      <c r="TBY244" s="1"/>
      <c r="TBZ244" s="1"/>
      <c r="TCA244" s="1"/>
      <c r="TCB244" s="1"/>
      <c r="TCC244" s="1"/>
      <c r="TCD244" s="1"/>
      <c r="TCE244" s="1"/>
      <c r="TCF244" s="1"/>
      <c r="TCG244" s="1"/>
      <c r="TCH244" s="1"/>
      <c r="TCI244" s="1"/>
      <c r="TCJ244" s="1"/>
      <c r="TCK244" s="1"/>
      <c r="TCL244" s="1"/>
      <c r="TCM244" s="1"/>
      <c r="TCN244" s="1"/>
      <c r="TCO244" s="1"/>
      <c r="TCP244" s="1"/>
      <c r="TCQ244" s="1"/>
      <c r="TCR244" s="1"/>
      <c r="TCS244" s="1"/>
      <c r="TCT244" s="1"/>
      <c r="TCU244" s="1"/>
      <c r="TCV244" s="1"/>
      <c r="TCW244" s="1"/>
      <c r="TCX244" s="1"/>
      <c r="TCY244" s="1"/>
      <c r="TCZ244" s="1"/>
      <c r="TDA244" s="1"/>
      <c r="TDB244" s="1"/>
      <c r="TDC244" s="1"/>
      <c r="TDD244" s="1"/>
      <c r="TDE244" s="1"/>
      <c r="TDF244" s="1"/>
      <c r="TDG244" s="1"/>
      <c r="TDH244" s="1"/>
      <c r="TDI244" s="1"/>
      <c r="TDJ244" s="1"/>
      <c r="TDK244" s="1"/>
      <c r="TDL244" s="1"/>
      <c r="TDM244" s="1"/>
      <c r="TDN244" s="1"/>
      <c r="TDO244" s="1"/>
      <c r="TDP244" s="1"/>
      <c r="TDQ244" s="1"/>
      <c r="TDR244" s="1"/>
      <c r="TDS244" s="1"/>
      <c r="TDT244" s="1"/>
      <c r="TDU244" s="1"/>
      <c r="TDV244" s="1"/>
      <c r="TDW244" s="1"/>
      <c r="TDX244" s="1"/>
      <c r="TDY244" s="1"/>
      <c r="TDZ244" s="1"/>
      <c r="TEA244" s="1"/>
      <c r="TEB244" s="1"/>
      <c r="TEC244" s="1"/>
      <c r="TED244" s="1"/>
      <c r="TEE244" s="1"/>
      <c r="TEF244" s="1"/>
      <c r="TEG244" s="1"/>
      <c r="TEH244" s="1"/>
      <c r="TEI244" s="1"/>
      <c r="TEJ244" s="1"/>
      <c r="TEK244" s="1"/>
      <c r="TEL244" s="1"/>
      <c r="TEM244" s="1"/>
      <c r="TEN244" s="1"/>
      <c r="TEO244" s="1"/>
      <c r="TEP244" s="1"/>
      <c r="TEQ244" s="1"/>
      <c r="TER244" s="1"/>
      <c r="TES244" s="1"/>
      <c r="TET244" s="1"/>
      <c r="TEU244" s="1"/>
      <c r="TEV244" s="1"/>
      <c r="TEW244" s="1"/>
      <c r="TEX244" s="1"/>
      <c r="TEY244" s="1"/>
      <c r="TEZ244" s="1"/>
      <c r="TFA244" s="1"/>
      <c r="TFB244" s="1"/>
      <c r="TFC244" s="1"/>
      <c r="TFD244" s="1"/>
      <c r="TFE244" s="1"/>
      <c r="TFF244" s="1"/>
      <c r="TFG244" s="1"/>
      <c r="TFH244" s="1"/>
      <c r="TFI244" s="1"/>
      <c r="TFJ244" s="1"/>
      <c r="TFK244" s="1"/>
      <c r="TFL244" s="1"/>
      <c r="TFM244" s="1"/>
      <c r="TFN244" s="1"/>
      <c r="TFO244" s="1"/>
      <c r="TFP244" s="1"/>
      <c r="TFQ244" s="1"/>
      <c r="TFR244" s="1"/>
      <c r="TFS244" s="1"/>
      <c r="TFT244" s="1"/>
      <c r="TFU244" s="1"/>
      <c r="TFV244" s="1"/>
      <c r="TFW244" s="1"/>
      <c r="TFX244" s="1"/>
      <c r="TFY244" s="1"/>
      <c r="TFZ244" s="1"/>
      <c r="TGA244" s="1"/>
      <c r="TGB244" s="1"/>
      <c r="TGC244" s="1"/>
      <c r="TGD244" s="1"/>
      <c r="TGE244" s="1"/>
      <c r="TGF244" s="1"/>
      <c r="TGG244" s="1"/>
      <c r="TGH244" s="1"/>
      <c r="TGI244" s="1"/>
      <c r="TGJ244" s="1"/>
      <c r="TGK244" s="1"/>
      <c r="TGL244" s="1"/>
      <c r="TGM244" s="1"/>
      <c r="TGN244" s="1"/>
      <c r="TGO244" s="1"/>
      <c r="TGP244" s="1"/>
      <c r="TGQ244" s="1"/>
      <c r="TGR244" s="1"/>
      <c r="TGS244" s="1"/>
      <c r="TGT244" s="1"/>
      <c r="TGU244" s="1"/>
      <c r="TGV244" s="1"/>
      <c r="TGW244" s="1"/>
      <c r="TGX244" s="1"/>
      <c r="TGY244" s="1"/>
      <c r="TGZ244" s="1"/>
      <c r="THA244" s="1"/>
      <c r="THB244" s="1"/>
      <c r="THC244" s="1"/>
      <c r="THD244" s="1"/>
      <c r="THE244" s="1"/>
      <c r="THF244" s="1"/>
      <c r="THG244" s="1"/>
      <c r="THH244" s="1"/>
      <c r="THI244" s="1"/>
      <c r="THJ244" s="1"/>
      <c r="THK244" s="1"/>
      <c r="THL244" s="1"/>
      <c r="THM244" s="1"/>
      <c r="THN244" s="1"/>
      <c r="THO244" s="1"/>
      <c r="THP244" s="1"/>
      <c r="THQ244" s="1"/>
      <c r="THR244" s="1"/>
      <c r="THS244" s="1"/>
      <c r="THT244" s="1"/>
      <c r="THU244" s="1"/>
      <c r="THV244" s="1"/>
      <c r="THW244" s="1"/>
      <c r="THX244" s="1"/>
      <c r="THY244" s="1"/>
      <c r="THZ244" s="1"/>
      <c r="TIA244" s="1"/>
      <c r="TIB244" s="1"/>
      <c r="TIC244" s="1"/>
      <c r="TID244" s="1"/>
      <c r="TIE244" s="1"/>
      <c r="TIF244" s="1"/>
      <c r="TIG244" s="1"/>
      <c r="TIH244" s="1"/>
      <c r="TII244" s="1"/>
      <c r="TIJ244" s="1"/>
      <c r="TIK244" s="1"/>
      <c r="TIL244" s="1"/>
      <c r="TIM244" s="1"/>
      <c r="TIN244" s="1"/>
      <c r="TIO244" s="1"/>
      <c r="TIP244" s="1"/>
      <c r="TIQ244" s="1"/>
      <c r="TIR244" s="1"/>
      <c r="TIS244" s="1"/>
      <c r="TIT244" s="1"/>
      <c r="TIU244" s="1"/>
      <c r="TIV244" s="1"/>
      <c r="TIW244" s="1"/>
      <c r="TIX244" s="1"/>
      <c r="TIY244" s="1"/>
      <c r="TIZ244" s="1"/>
      <c r="TJA244" s="1"/>
      <c r="TJB244" s="1"/>
      <c r="TJC244" s="1"/>
      <c r="TJD244" s="1"/>
      <c r="TJE244" s="1"/>
      <c r="TJF244" s="1"/>
      <c r="TJG244" s="1"/>
      <c r="TJH244" s="1"/>
      <c r="TJI244" s="1"/>
      <c r="TJJ244" s="1"/>
      <c r="TJK244" s="1"/>
      <c r="TJL244" s="1"/>
      <c r="TJM244" s="1"/>
      <c r="TJN244" s="1"/>
      <c r="TJO244" s="1"/>
      <c r="TJP244" s="1"/>
      <c r="TJQ244" s="1"/>
      <c r="TJR244" s="1"/>
      <c r="TJS244" s="1"/>
      <c r="TJT244" s="1"/>
      <c r="TJU244" s="1"/>
      <c r="TJV244" s="1"/>
      <c r="TJW244" s="1"/>
      <c r="TJX244" s="1"/>
      <c r="TJY244" s="1"/>
      <c r="TJZ244" s="1"/>
      <c r="TKA244" s="1"/>
      <c r="TKB244" s="1"/>
      <c r="TKC244" s="1"/>
      <c r="TKD244" s="1"/>
      <c r="TKE244" s="1"/>
      <c r="TKF244" s="1"/>
      <c r="TKG244" s="1"/>
      <c r="TKH244" s="1"/>
      <c r="TKI244" s="1"/>
      <c r="TKJ244" s="1"/>
      <c r="TKK244" s="1"/>
      <c r="TKL244" s="1"/>
      <c r="TKM244" s="1"/>
      <c r="TKN244" s="1"/>
      <c r="TKO244" s="1"/>
      <c r="TKP244" s="1"/>
      <c r="TKQ244" s="1"/>
      <c r="TKR244" s="1"/>
      <c r="TKS244" s="1"/>
      <c r="TKT244" s="1"/>
      <c r="TKU244" s="1"/>
      <c r="TKV244" s="1"/>
      <c r="TKW244" s="1"/>
      <c r="TKX244" s="1"/>
      <c r="TKY244" s="1"/>
      <c r="TKZ244" s="1"/>
      <c r="TLA244" s="1"/>
      <c r="TLB244" s="1"/>
      <c r="TLC244" s="1"/>
      <c r="TLD244" s="1"/>
      <c r="TLE244" s="1"/>
      <c r="TLF244" s="1"/>
      <c r="TLG244" s="1"/>
      <c r="TLH244" s="1"/>
      <c r="TLI244" s="1"/>
      <c r="TLJ244" s="1"/>
      <c r="TLK244" s="1"/>
      <c r="TLL244" s="1"/>
      <c r="TLM244" s="1"/>
      <c r="TLN244" s="1"/>
      <c r="TLO244" s="1"/>
      <c r="TLP244" s="1"/>
      <c r="TLQ244" s="1"/>
      <c r="TLR244" s="1"/>
      <c r="TLS244" s="1"/>
      <c r="TLT244" s="1"/>
      <c r="TLU244" s="1"/>
      <c r="TLV244" s="1"/>
      <c r="TLW244" s="1"/>
      <c r="TLX244" s="1"/>
      <c r="TLY244" s="1"/>
      <c r="TLZ244" s="1"/>
      <c r="TMA244" s="1"/>
      <c r="TMB244" s="1"/>
      <c r="TMC244" s="1"/>
      <c r="TMD244" s="1"/>
      <c r="TME244" s="1"/>
      <c r="TMF244" s="1"/>
      <c r="TMG244" s="1"/>
      <c r="TMH244" s="1"/>
      <c r="TMI244" s="1"/>
      <c r="TMJ244" s="1"/>
      <c r="TMK244" s="1"/>
      <c r="TML244" s="1"/>
      <c r="TMM244" s="1"/>
      <c r="TMN244" s="1"/>
      <c r="TMO244" s="1"/>
      <c r="TMP244" s="1"/>
      <c r="TMQ244" s="1"/>
      <c r="TMR244" s="1"/>
      <c r="TMS244" s="1"/>
      <c r="TMT244" s="1"/>
      <c r="TMU244" s="1"/>
      <c r="TMV244" s="1"/>
      <c r="TMW244" s="1"/>
      <c r="TMX244" s="1"/>
      <c r="TMY244" s="1"/>
      <c r="TMZ244" s="1"/>
      <c r="TNA244" s="1"/>
      <c r="TNB244" s="1"/>
      <c r="TNC244" s="1"/>
      <c r="TND244" s="1"/>
      <c r="TNE244" s="1"/>
      <c r="TNF244" s="1"/>
      <c r="TNG244" s="1"/>
      <c r="TNH244" s="1"/>
      <c r="TNI244" s="1"/>
      <c r="TNJ244" s="1"/>
      <c r="TNK244" s="1"/>
      <c r="TNL244" s="1"/>
      <c r="TNM244" s="1"/>
      <c r="TNN244" s="1"/>
      <c r="TNO244" s="1"/>
      <c r="TNP244" s="1"/>
      <c r="TNQ244" s="1"/>
      <c r="TNR244" s="1"/>
      <c r="TNS244" s="1"/>
      <c r="TNT244" s="1"/>
      <c r="TNU244" s="1"/>
      <c r="TNV244" s="1"/>
      <c r="TNW244" s="1"/>
      <c r="TNX244" s="1"/>
      <c r="TNY244" s="1"/>
      <c r="TNZ244" s="1"/>
      <c r="TOA244" s="1"/>
      <c r="TOB244" s="1"/>
      <c r="TOC244" s="1"/>
      <c r="TOD244" s="1"/>
      <c r="TOE244" s="1"/>
      <c r="TOF244" s="1"/>
      <c r="TOG244" s="1"/>
      <c r="TOH244" s="1"/>
      <c r="TOI244" s="1"/>
      <c r="TOJ244" s="1"/>
      <c r="TOK244" s="1"/>
      <c r="TOL244" s="1"/>
      <c r="TOM244" s="1"/>
      <c r="TON244" s="1"/>
      <c r="TOO244" s="1"/>
      <c r="TOP244" s="1"/>
      <c r="TOQ244" s="1"/>
      <c r="TOR244" s="1"/>
      <c r="TOS244" s="1"/>
      <c r="TOT244" s="1"/>
      <c r="TOU244" s="1"/>
      <c r="TOV244" s="1"/>
      <c r="TOW244" s="1"/>
      <c r="TOX244" s="1"/>
      <c r="TOY244" s="1"/>
      <c r="TOZ244" s="1"/>
      <c r="TPA244" s="1"/>
      <c r="TPB244" s="1"/>
      <c r="TPC244" s="1"/>
      <c r="TPD244" s="1"/>
      <c r="TPE244" s="1"/>
      <c r="TPF244" s="1"/>
      <c r="TPG244" s="1"/>
      <c r="TPH244" s="1"/>
      <c r="TPI244" s="1"/>
      <c r="TPJ244" s="1"/>
      <c r="TPK244" s="1"/>
      <c r="TPL244" s="1"/>
      <c r="TPM244" s="1"/>
      <c r="TPN244" s="1"/>
      <c r="TPO244" s="1"/>
      <c r="TPP244" s="1"/>
      <c r="TPQ244" s="1"/>
      <c r="TPR244" s="1"/>
      <c r="TPS244" s="1"/>
      <c r="TPT244" s="1"/>
      <c r="TPU244" s="1"/>
      <c r="TPV244" s="1"/>
      <c r="TPW244" s="1"/>
      <c r="TPX244" s="1"/>
      <c r="TPY244" s="1"/>
      <c r="TPZ244" s="1"/>
      <c r="TQA244" s="1"/>
      <c r="TQB244" s="1"/>
      <c r="TQC244" s="1"/>
      <c r="TQD244" s="1"/>
      <c r="TQE244" s="1"/>
      <c r="TQF244" s="1"/>
      <c r="TQG244" s="1"/>
      <c r="TQH244" s="1"/>
      <c r="TQI244" s="1"/>
      <c r="TQJ244" s="1"/>
      <c r="TQK244" s="1"/>
      <c r="TQL244" s="1"/>
      <c r="TQM244" s="1"/>
      <c r="TQN244" s="1"/>
      <c r="TQO244" s="1"/>
      <c r="TQP244" s="1"/>
      <c r="TQQ244" s="1"/>
      <c r="TQR244" s="1"/>
      <c r="TQS244" s="1"/>
      <c r="TQT244" s="1"/>
      <c r="TQU244" s="1"/>
      <c r="TQV244" s="1"/>
      <c r="TQW244" s="1"/>
      <c r="TQX244" s="1"/>
      <c r="TQY244" s="1"/>
      <c r="TQZ244" s="1"/>
      <c r="TRA244" s="1"/>
      <c r="TRB244" s="1"/>
      <c r="TRC244" s="1"/>
      <c r="TRD244" s="1"/>
      <c r="TRE244" s="1"/>
      <c r="TRF244" s="1"/>
      <c r="TRG244" s="1"/>
      <c r="TRH244" s="1"/>
      <c r="TRI244" s="1"/>
      <c r="TRJ244" s="1"/>
      <c r="TRK244" s="1"/>
      <c r="TRL244" s="1"/>
      <c r="TRM244" s="1"/>
      <c r="TRN244" s="1"/>
      <c r="TRO244" s="1"/>
      <c r="TRP244" s="1"/>
      <c r="TRQ244" s="1"/>
      <c r="TRR244" s="1"/>
      <c r="TRS244" s="1"/>
      <c r="TRT244" s="1"/>
      <c r="TRU244" s="1"/>
      <c r="TRV244" s="1"/>
      <c r="TRW244" s="1"/>
      <c r="TRX244" s="1"/>
      <c r="TRY244" s="1"/>
      <c r="TRZ244" s="1"/>
      <c r="TSA244" s="1"/>
      <c r="TSB244" s="1"/>
      <c r="TSC244" s="1"/>
      <c r="TSD244" s="1"/>
      <c r="TSE244" s="1"/>
      <c r="TSF244" s="1"/>
      <c r="TSG244" s="1"/>
      <c r="TSH244" s="1"/>
      <c r="TSI244" s="1"/>
      <c r="TSJ244" s="1"/>
      <c r="TSK244" s="1"/>
      <c r="TSL244" s="1"/>
      <c r="TSM244" s="1"/>
      <c r="TSN244" s="1"/>
      <c r="TSO244" s="1"/>
      <c r="TSP244" s="1"/>
      <c r="TSQ244" s="1"/>
      <c r="TSR244" s="1"/>
      <c r="TSS244" s="1"/>
      <c r="TST244" s="1"/>
      <c r="TSU244" s="1"/>
      <c r="TSV244" s="1"/>
      <c r="TSW244" s="1"/>
      <c r="TSX244" s="1"/>
      <c r="TSY244" s="1"/>
      <c r="TSZ244" s="1"/>
      <c r="TTA244" s="1"/>
      <c r="TTB244" s="1"/>
      <c r="TTC244" s="1"/>
      <c r="TTD244" s="1"/>
      <c r="TTE244" s="1"/>
      <c r="TTF244" s="1"/>
      <c r="TTG244" s="1"/>
      <c r="TTH244" s="1"/>
      <c r="TTI244" s="1"/>
      <c r="TTJ244" s="1"/>
      <c r="TTK244" s="1"/>
      <c r="TTL244" s="1"/>
      <c r="TTM244" s="1"/>
      <c r="TTN244" s="1"/>
      <c r="TTO244" s="1"/>
      <c r="TTP244" s="1"/>
      <c r="TTQ244" s="1"/>
      <c r="TTR244" s="1"/>
      <c r="TTS244" s="1"/>
      <c r="TTT244" s="1"/>
      <c r="TTU244" s="1"/>
      <c r="TTV244" s="1"/>
      <c r="TTW244" s="1"/>
      <c r="TTX244" s="1"/>
      <c r="TTY244" s="1"/>
      <c r="TTZ244" s="1"/>
      <c r="TUA244" s="1"/>
      <c r="TUB244" s="1"/>
      <c r="TUC244" s="1"/>
      <c r="TUD244" s="1"/>
      <c r="TUE244" s="1"/>
      <c r="TUF244" s="1"/>
      <c r="TUG244" s="1"/>
      <c r="TUH244" s="1"/>
      <c r="TUI244" s="1"/>
      <c r="TUJ244" s="1"/>
      <c r="TUK244" s="1"/>
      <c r="TUL244" s="1"/>
      <c r="TUM244" s="1"/>
      <c r="TUN244" s="1"/>
      <c r="TUO244" s="1"/>
      <c r="TUP244" s="1"/>
      <c r="TUQ244" s="1"/>
      <c r="TUR244" s="1"/>
      <c r="TUS244" s="1"/>
      <c r="TUT244" s="1"/>
      <c r="TUU244" s="1"/>
      <c r="TUV244" s="1"/>
      <c r="TUW244" s="1"/>
      <c r="TUX244" s="1"/>
      <c r="TUY244" s="1"/>
      <c r="TUZ244" s="1"/>
      <c r="TVA244" s="1"/>
      <c r="TVB244" s="1"/>
      <c r="TVC244" s="1"/>
      <c r="TVD244" s="1"/>
      <c r="TVE244" s="1"/>
      <c r="TVF244" s="1"/>
      <c r="TVG244" s="1"/>
      <c r="TVH244" s="1"/>
      <c r="TVI244" s="1"/>
      <c r="TVJ244" s="1"/>
      <c r="TVK244" s="1"/>
      <c r="TVL244" s="1"/>
      <c r="TVM244" s="1"/>
      <c r="TVN244" s="1"/>
      <c r="TVO244" s="1"/>
      <c r="TVP244" s="1"/>
      <c r="TVQ244" s="1"/>
      <c r="TVR244" s="1"/>
      <c r="TVS244" s="1"/>
      <c r="TVT244" s="1"/>
      <c r="TVU244" s="1"/>
      <c r="TVV244" s="1"/>
      <c r="TVW244" s="1"/>
      <c r="TVX244" s="1"/>
      <c r="TVY244" s="1"/>
      <c r="TVZ244" s="1"/>
      <c r="TWA244" s="1"/>
      <c r="TWB244" s="1"/>
      <c r="TWC244" s="1"/>
      <c r="TWD244" s="1"/>
      <c r="TWE244" s="1"/>
      <c r="TWF244" s="1"/>
      <c r="TWG244" s="1"/>
      <c r="TWH244" s="1"/>
      <c r="TWI244" s="1"/>
      <c r="TWJ244" s="1"/>
      <c r="TWK244" s="1"/>
      <c r="TWL244" s="1"/>
      <c r="TWM244" s="1"/>
      <c r="TWN244" s="1"/>
      <c r="TWO244" s="1"/>
      <c r="TWP244" s="1"/>
      <c r="TWQ244" s="1"/>
      <c r="TWR244" s="1"/>
      <c r="TWS244" s="1"/>
      <c r="TWT244" s="1"/>
      <c r="TWU244" s="1"/>
      <c r="TWV244" s="1"/>
      <c r="TWW244" s="1"/>
      <c r="TWX244" s="1"/>
      <c r="TWY244" s="1"/>
      <c r="TWZ244" s="1"/>
      <c r="TXA244" s="1"/>
      <c r="TXB244" s="1"/>
      <c r="TXC244" s="1"/>
      <c r="TXD244" s="1"/>
      <c r="TXE244" s="1"/>
      <c r="TXF244" s="1"/>
      <c r="TXG244" s="1"/>
      <c r="TXH244" s="1"/>
      <c r="TXI244" s="1"/>
      <c r="TXJ244" s="1"/>
      <c r="TXK244" s="1"/>
      <c r="TXL244" s="1"/>
      <c r="TXM244" s="1"/>
      <c r="TXN244" s="1"/>
      <c r="TXO244" s="1"/>
      <c r="TXP244" s="1"/>
      <c r="TXQ244" s="1"/>
      <c r="TXR244" s="1"/>
      <c r="TXS244" s="1"/>
      <c r="TXT244" s="1"/>
      <c r="TXU244" s="1"/>
      <c r="TXV244" s="1"/>
      <c r="TXW244" s="1"/>
      <c r="TXX244" s="1"/>
      <c r="TXY244" s="1"/>
      <c r="TXZ244" s="1"/>
      <c r="TYA244" s="1"/>
      <c r="TYB244" s="1"/>
      <c r="TYC244" s="1"/>
      <c r="TYD244" s="1"/>
      <c r="TYE244" s="1"/>
      <c r="TYF244" s="1"/>
      <c r="TYG244" s="1"/>
      <c r="TYH244" s="1"/>
      <c r="TYI244" s="1"/>
      <c r="TYJ244" s="1"/>
      <c r="TYK244" s="1"/>
      <c r="TYL244" s="1"/>
      <c r="TYM244" s="1"/>
      <c r="TYN244" s="1"/>
      <c r="TYO244" s="1"/>
      <c r="TYP244" s="1"/>
      <c r="TYQ244" s="1"/>
      <c r="TYR244" s="1"/>
      <c r="TYS244" s="1"/>
      <c r="TYT244" s="1"/>
      <c r="TYU244" s="1"/>
      <c r="TYV244" s="1"/>
      <c r="TYW244" s="1"/>
      <c r="TYX244" s="1"/>
      <c r="TYY244" s="1"/>
      <c r="TYZ244" s="1"/>
      <c r="TZA244" s="1"/>
      <c r="TZB244" s="1"/>
      <c r="TZC244" s="1"/>
      <c r="TZD244" s="1"/>
      <c r="TZE244" s="1"/>
      <c r="TZF244" s="1"/>
      <c r="TZG244" s="1"/>
      <c r="TZH244" s="1"/>
      <c r="TZI244" s="1"/>
      <c r="TZJ244" s="1"/>
      <c r="TZK244" s="1"/>
      <c r="TZL244" s="1"/>
      <c r="TZM244" s="1"/>
      <c r="TZN244" s="1"/>
      <c r="TZO244" s="1"/>
      <c r="TZP244" s="1"/>
      <c r="TZQ244" s="1"/>
      <c r="TZR244" s="1"/>
      <c r="TZS244" s="1"/>
      <c r="TZT244" s="1"/>
      <c r="TZU244" s="1"/>
      <c r="TZV244" s="1"/>
      <c r="TZW244" s="1"/>
      <c r="TZX244" s="1"/>
      <c r="TZY244" s="1"/>
      <c r="TZZ244" s="1"/>
      <c r="UAA244" s="1"/>
      <c r="UAB244" s="1"/>
      <c r="UAC244" s="1"/>
      <c r="UAD244" s="1"/>
      <c r="UAE244" s="1"/>
      <c r="UAF244" s="1"/>
      <c r="UAG244" s="1"/>
      <c r="UAH244" s="1"/>
      <c r="UAI244" s="1"/>
      <c r="UAJ244" s="1"/>
      <c r="UAK244" s="1"/>
      <c r="UAL244" s="1"/>
      <c r="UAM244" s="1"/>
      <c r="UAN244" s="1"/>
      <c r="UAO244" s="1"/>
      <c r="UAP244" s="1"/>
      <c r="UAQ244" s="1"/>
      <c r="UAR244" s="1"/>
      <c r="UAS244" s="1"/>
      <c r="UAT244" s="1"/>
      <c r="UAU244" s="1"/>
      <c r="UAV244" s="1"/>
      <c r="UAW244" s="1"/>
      <c r="UAX244" s="1"/>
      <c r="UAY244" s="1"/>
      <c r="UAZ244" s="1"/>
      <c r="UBA244" s="1"/>
      <c r="UBB244" s="1"/>
      <c r="UBC244" s="1"/>
      <c r="UBD244" s="1"/>
      <c r="UBE244" s="1"/>
      <c r="UBF244" s="1"/>
      <c r="UBG244" s="1"/>
      <c r="UBH244" s="1"/>
      <c r="UBI244" s="1"/>
      <c r="UBJ244" s="1"/>
      <c r="UBK244" s="1"/>
      <c r="UBL244" s="1"/>
      <c r="UBM244" s="1"/>
      <c r="UBN244" s="1"/>
      <c r="UBO244" s="1"/>
      <c r="UBP244" s="1"/>
      <c r="UBQ244" s="1"/>
      <c r="UBR244" s="1"/>
      <c r="UBS244" s="1"/>
      <c r="UBT244" s="1"/>
      <c r="UBU244" s="1"/>
      <c r="UBV244" s="1"/>
      <c r="UBW244" s="1"/>
      <c r="UBX244" s="1"/>
      <c r="UBY244" s="1"/>
      <c r="UBZ244" s="1"/>
      <c r="UCA244" s="1"/>
      <c r="UCB244" s="1"/>
      <c r="UCC244" s="1"/>
      <c r="UCD244" s="1"/>
      <c r="UCE244" s="1"/>
      <c r="UCF244" s="1"/>
      <c r="UCG244" s="1"/>
      <c r="UCH244" s="1"/>
      <c r="UCI244" s="1"/>
      <c r="UCJ244" s="1"/>
      <c r="UCK244" s="1"/>
      <c r="UCL244" s="1"/>
      <c r="UCM244" s="1"/>
      <c r="UCN244" s="1"/>
      <c r="UCO244" s="1"/>
      <c r="UCP244" s="1"/>
      <c r="UCQ244" s="1"/>
      <c r="UCR244" s="1"/>
      <c r="UCS244" s="1"/>
      <c r="UCT244" s="1"/>
      <c r="UCU244" s="1"/>
      <c r="UCV244" s="1"/>
      <c r="UCW244" s="1"/>
      <c r="UCX244" s="1"/>
      <c r="UCY244" s="1"/>
      <c r="UCZ244" s="1"/>
      <c r="UDA244" s="1"/>
      <c r="UDB244" s="1"/>
      <c r="UDC244" s="1"/>
      <c r="UDD244" s="1"/>
      <c r="UDE244" s="1"/>
      <c r="UDF244" s="1"/>
      <c r="UDG244" s="1"/>
      <c r="UDH244" s="1"/>
      <c r="UDI244" s="1"/>
      <c r="UDJ244" s="1"/>
      <c r="UDK244" s="1"/>
      <c r="UDL244" s="1"/>
      <c r="UDM244" s="1"/>
      <c r="UDN244" s="1"/>
      <c r="UDO244" s="1"/>
      <c r="UDP244" s="1"/>
      <c r="UDQ244" s="1"/>
      <c r="UDR244" s="1"/>
      <c r="UDS244" s="1"/>
      <c r="UDT244" s="1"/>
      <c r="UDU244" s="1"/>
      <c r="UDV244" s="1"/>
      <c r="UDW244" s="1"/>
      <c r="UDX244" s="1"/>
      <c r="UDY244" s="1"/>
      <c r="UDZ244" s="1"/>
      <c r="UEA244" s="1"/>
      <c r="UEB244" s="1"/>
      <c r="UEC244" s="1"/>
      <c r="UED244" s="1"/>
      <c r="UEE244" s="1"/>
      <c r="UEF244" s="1"/>
      <c r="UEG244" s="1"/>
      <c r="UEH244" s="1"/>
      <c r="UEI244" s="1"/>
      <c r="UEJ244" s="1"/>
      <c r="UEK244" s="1"/>
      <c r="UEL244" s="1"/>
      <c r="UEM244" s="1"/>
      <c r="UEN244" s="1"/>
      <c r="UEO244" s="1"/>
      <c r="UEP244" s="1"/>
      <c r="UEQ244" s="1"/>
      <c r="UER244" s="1"/>
      <c r="UES244" s="1"/>
      <c r="UET244" s="1"/>
      <c r="UEU244" s="1"/>
      <c r="UEV244" s="1"/>
      <c r="UEW244" s="1"/>
      <c r="UEX244" s="1"/>
      <c r="UEY244" s="1"/>
      <c r="UEZ244" s="1"/>
      <c r="UFA244" s="1"/>
      <c r="UFB244" s="1"/>
      <c r="UFC244" s="1"/>
      <c r="UFD244" s="1"/>
      <c r="UFE244" s="1"/>
      <c r="UFF244" s="1"/>
      <c r="UFG244" s="1"/>
      <c r="UFH244" s="1"/>
      <c r="UFI244" s="1"/>
      <c r="UFJ244" s="1"/>
      <c r="UFK244" s="1"/>
      <c r="UFL244" s="1"/>
      <c r="UFM244" s="1"/>
      <c r="UFN244" s="1"/>
      <c r="UFO244" s="1"/>
      <c r="UFP244" s="1"/>
      <c r="UFQ244" s="1"/>
      <c r="UFR244" s="1"/>
      <c r="UFS244" s="1"/>
      <c r="UFT244" s="1"/>
      <c r="UFU244" s="1"/>
      <c r="UFV244" s="1"/>
      <c r="UFW244" s="1"/>
      <c r="UFX244" s="1"/>
      <c r="UFY244" s="1"/>
      <c r="UFZ244" s="1"/>
      <c r="UGA244" s="1"/>
      <c r="UGB244" s="1"/>
      <c r="UGC244" s="1"/>
      <c r="UGD244" s="1"/>
      <c r="UGE244" s="1"/>
      <c r="UGF244" s="1"/>
      <c r="UGG244" s="1"/>
      <c r="UGH244" s="1"/>
      <c r="UGI244" s="1"/>
      <c r="UGJ244" s="1"/>
      <c r="UGK244" s="1"/>
      <c r="UGL244" s="1"/>
      <c r="UGM244" s="1"/>
      <c r="UGN244" s="1"/>
      <c r="UGO244" s="1"/>
      <c r="UGP244" s="1"/>
      <c r="UGQ244" s="1"/>
      <c r="UGR244" s="1"/>
      <c r="UGS244" s="1"/>
      <c r="UGT244" s="1"/>
      <c r="UGU244" s="1"/>
      <c r="UGV244" s="1"/>
      <c r="UGW244" s="1"/>
      <c r="UGX244" s="1"/>
      <c r="UGY244" s="1"/>
      <c r="UGZ244" s="1"/>
      <c r="UHA244" s="1"/>
      <c r="UHB244" s="1"/>
      <c r="UHC244" s="1"/>
      <c r="UHD244" s="1"/>
      <c r="UHE244" s="1"/>
      <c r="UHF244" s="1"/>
      <c r="UHG244" s="1"/>
      <c r="UHH244" s="1"/>
      <c r="UHI244" s="1"/>
      <c r="UHJ244" s="1"/>
      <c r="UHK244" s="1"/>
      <c r="UHL244" s="1"/>
      <c r="UHM244" s="1"/>
      <c r="UHN244" s="1"/>
      <c r="UHO244" s="1"/>
      <c r="UHP244" s="1"/>
      <c r="UHQ244" s="1"/>
      <c r="UHR244" s="1"/>
      <c r="UHS244" s="1"/>
      <c r="UHT244" s="1"/>
      <c r="UHU244" s="1"/>
      <c r="UHV244" s="1"/>
      <c r="UHW244" s="1"/>
      <c r="UHX244" s="1"/>
      <c r="UHY244" s="1"/>
      <c r="UHZ244" s="1"/>
      <c r="UIA244" s="1"/>
      <c r="UIB244" s="1"/>
      <c r="UIC244" s="1"/>
      <c r="UID244" s="1"/>
      <c r="UIE244" s="1"/>
      <c r="UIF244" s="1"/>
      <c r="UIG244" s="1"/>
      <c r="UIH244" s="1"/>
      <c r="UII244" s="1"/>
      <c r="UIJ244" s="1"/>
      <c r="UIK244" s="1"/>
      <c r="UIL244" s="1"/>
      <c r="UIM244" s="1"/>
      <c r="UIN244" s="1"/>
      <c r="UIO244" s="1"/>
      <c r="UIP244" s="1"/>
      <c r="UIQ244" s="1"/>
      <c r="UIR244" s="1"/>
      <c r="UIS244" s="1"/>
      <c r="UIT244" s="1"/>
      <c r="UIU244" s="1"/>
      <c r="UIV244" s="1"/>
      <c r="UIW244" s="1"/>
      <c r="UIX244" s="1"/>
      <c r="UIY244" s="1"/>
      <c r="UIZ244" s="1"/>
      <c r="UJA244" s="1"/>
      <c r="UJB244" s="1"/>
      <c r="UJC244" s="1"/>
      <c r="UJD244" s="1"/>
      <c r="UJE244" s="1"/>
      <c r="UJF244" s="1"/>
      <c r="UJG244" s="1"/>
      <c r="UJH244" s="1"/>
      <c r="UJI244" s="1"/>
      <c r="UJJ244" s="1"/>
      <c r="UJK244" s="1"/>
      <c r="UJL244" s="1"/>
      <c r="UJM244" s="1"/>
      <c r="UJN244" s="1"/>
      <c r="UJO244" s="1"/>
      <c r="UJP244" s="1"/>
      <c r="UJQ244" s="1"/>
      <c r="UJR244" s="1"/>
      <c r="UJS244" s="1"/>
      <c r="UJT244" s="1"/>
      <c r="UJU244" s="1"/>
      <c r="UJV244" s="1"/>
      <c r="UJW244" s="1"/>
      <c r="UJX244" s="1"/>
      <c r="UJY244" s="1"/>
      <c r="UJZ244" s="1"/>
      <c r="UKA244" s="1"/>
      <c r="UKB244" s="1"/>
      <c r="UKC244" s="1"/>
      <c r="UKD244" s="1"/>
      <c r="UKE244" s="1"/>
      <c r="UKF244" s="1"/>
      <c r="UKG244" s="1"/>
      <c r="UKH244" s="1"/>
      <c r="UKI244" s="1"/>
      <c r="UKJ244" s="1"/>
      <c r="UKK244" s="1"/>
      <c r="UKL244" s="1"/>
      <c r="UKM244" s="1"/>
      <c r="UKN244" s="1"/>
      <c r="UKO244" s="1"/>
      <c r="UKP244" s="1"/>
      <c r="UKQ244" s="1"/>
      <c r="UKR244" s="1"/>
      <c r="UKS244" s="1"/>
      <c r="UKT244" s="1"/>
      <c r="UKU244" s="1"/>
      <c r="UKV244" s="1"/>
      <c r="UKW244" s="1"/>
      <c r="UKX244" s="1"/>
      <c r="UKY244" s="1"/>
      <c r="UKZ244" s="1"/>
      <c r="ULA244" s="1"/>
      <c r="ULB244" s="1"/>
      <c r="ULC244" s="1"/>
      <c r="ULD244" s="1"/>
      <c r="ULE244" s="1"/>
      <c r="ULF244" s="1"/>
      <c r="ULG244" s="1"/>
      <c r="ULH244" s="1"/>
      <c r="ULI244" s="1"/>
      <c r="ULJ244" s="1"/>
      <c r="ULK244" s="1"/>
      <c r="ULL244" s="1"/>
      <c r="ULM244" s="1"/>
      <c r="ULN244" s="1"/>
      <c r="ULO244" s="1"/>
      <c r="ULP244" s="1"/>
      <c r="ULQ244" s="1"/>
      <c r="ULR244" s="1"/>
      <c r="ULS244" s="1"/>
      <c r="ULT244" s="1"/>
      <c r="ULU244" s="1"/>
      <c r="ULV244" s="1"/>
      <c r="ULW244" s="1"/>
      <c r="ULX244" s="1"/>
      <c r="ULY244" s="1"/>
      <c r="ULZ244" s="1"/>
      <c r="UMA244" s="1"/>
      <c r="UMB244" s="1"/>
      <c r="UMC244" s="1"/>
      <c r="UMD244" s="1"/>
      <c r="UME244" s="1"/>
      <c r="UMF244" s="1"/>
      <c r="UMG244" s="1"/>
      <c r="UMH244" s="1"/>
      <c r="UMI244" s="1"/>
      <c r="UMJ244" s="1"/>
      <c r="UMK244" s="1"/>
      <c r="UML244" s="1"/>
      <c r="UMM244" s="1"/>
      <c r="UMN244" s="1"/>
      <c r="UMO244" s="1"/>
      <c r="UMP244" s="1"/>
      <c r="UMQ244" s="1"/>
      <c r="UMR244" s="1"/>
      <c r="UMS244" s="1"/>
      <c r="UMT244" s="1"/>
      <c r="UMU244" s="1"/>
      <c r="UMV244" s="1"/>
      <c r="UMW244" s="1"/>
      <c r="UMX244" s="1"/>
      <c r="UMY244" s="1"/>
      <c r="UMZ244" s="1"/>
      <c r="UNA244" s="1"/>
      <c r="UNB244" s="1"/>
      <c r="UNC244" s="1"/>
      <c r="UND244" s="1"/>
      <c r="UNE244" s="1"/>
      <c r="UNF244" s="1"/>
      <c r="UNG244" s="1"/>
      <c r="UNH244" s="1"/>
      <c r="UNI244" s="1"/>
      <c r="UNJ244" s="1"/>
      <c r="UNK244" s="1"/>
      <c r="UNL244" s="1"/>
      <c r="UNM244" s="1"/>
      <c r="UNN244" s="1"/>
      <c r="UNO244" s="1"/>
      <c r="UNP244" s="1"/>
      <c r="UNQ244" s="1"/>
      <c r="UNR244" s="1"/>
      <c r="UNS244" s="1"/>
      <c r="UNT244" s="1"/>
      <c r="UNU244" s="1"/>
      <c r="UNV244" s="1"/>
      <c r="UNW244" s="1"/>
      <c r="UNX244" s="1"/>
      <c r="UNY244" s="1"/>
      <c r="UNZ244" s="1"/>
      <c r="UOA244" s="1"/>
      <c r="UOB244" s="1"/>
      <c r="UOC244" s="1"/>
      <c r="UOD244" s="1"/>
      <c r="UOE244" s="1"/>
      <c r="UOF244" s="1"/>
      <c r="UOG244" s="1"/>
      <c r="UOH244" s="1"/>
      <c r="UOI244" s="1"/>
      <c r="UOJ244" s="1"/>
      <c r="UOK244" s="1"/>
      <c r="UOL244" s="1"/>
      <c r="UOM244" s="1"/>
      <c r="UON244" s="1"/>
      <c r="UOO244" s="1"/>
      <c r="UOP244" s="1"/>
      <c r="UOQ244" s="1"/>
      <c r="UOR244" s="1"/>
      <c r="UOS244" s="1"/>
      <c r="UOT244" s="1"/>
      <c r="UOU244" s="1"/>
      <c r="UOV244" s="1"/>
      <c r="UOW244" s="1"/>
      <c r="UOX244" s="1"/>
      <c r="UOY244" s="1"/>
      <c r="UOZ244" s="1"/>
      <c r="UPA244" s="1"/>
      <c r="UPB244" s="1"/>
      <c r="UPC244" s="1"/>
      <c r="UPD244" s="1"/>
      <c r="UPE244" s="1"/>
      <c r="UPF244" s="1"/>
      <c r="UPG244" s="1"/>
      <c r="UPH244" s="1"/>
      <c r="UPI244" s="1"/>
      <c r="UPJ244" s="1"/>
      <c r="UPK244" s="1"/>
      <c r="UPL244" s="1"/>
      <c r="UPM244" s="1"/>
      <c r="UPN244" s="1"/>
      <c r="UPO244" s="1"/>
      <c r="UPP244" s="1"/>
      <c r="UPQ244" s="1"/>
      <c r="UPR244" s="1"/>
      <c r="UPS244" s="1"/>
      <c r="UPT244" s="1"/>
      <c r="UPU244" s="1"/>
      <c r="UPV244" s="1"/>
      <c r="UPW244" s="1"/>
      <c r="UPX244" s="1"/>
      <c r="UPY244" s="1"/>
      <c r="UPZ244" s="1"/>
      <c r="UQA244" s="1"/>
      <c r="UQB244" s="1"/>
      <c r="UQC244" s="1"/>
      <c r="UQD244" s="1"/>
      <c r="UQE244" s="1"/>
      <c r="UQF244" s="1"/>
      <c r="UQG244" s="1"/>
      <c r="UQH244" s="1"/>
      <c r="UQI244" s="1"/>
      <c r="UQJ244" s="1"/>
      <c r="UQK244" s="1"/>
      <c r="UQL244" s="1"/>
      <c r="UQM244" s="1"/>
      <c r="UQN244" s="1"/>
      <c r="UQO244" s="1"/>
      <c r="UQP244" s="1"/>
      <c r="UQQ244" s="1"/>
      <c r="UQR244" s="1"/>
      <c r="UQS244" s="1"/>
      <c r="UQT244" s="1"/>
      <c r="UQU244" s="1"/>
      <c r="UQV244" s="1"/>
      <c r="UQW244" s="1"/>
      <c r="UQX244" s="1"/>
      <c r="UQY244" s="1"/>
      <c r="UQZ244" s="1"/>
      <c r="URA244" s="1"/>
      <c r="URB244" s="1"/>
      <c r="URC244" s="1"/>
      <c r="URD244" s="1"/>
      <c r="URE244" s="1"/>
      <c r="URF244" s="1"/>
      <c r="URG244" s="1"/>
      <c r="URH244" s="1"/>
      <c r="URI244" s="1"/>
      <c r="URJ244" s="1"/>
      <c r="URK244" s="1"/>
      <c r="URL244" s="1"/>
      <c r="URM244" s="1"/>
      <c r="URN244" s="1"/>
      <c r="URO244" s="1"/>
      <c r="URP244" s="1"/>
      <c r="URQ244" s="1"/>
      <c r="URR244" s="1"/>
      <c r="URS244" s="1"/>
      <c r="URT244" s="1"/>
      <c r="URU244" s="1"/>
      <c r="URV244" s="1"/>
      <c r="URW244" s="1"/>
      <c r="URX244" s="1"/>
      <c r="URY244" s="1"/>
      <c r="URZ244" s="1"/>
      <c r="USA244" s="1"/>
      <c r="USB244" s="1"/>
      <c r="USC244" s="1"/>
      <c r="USD244" s="1"/>
      <c r="USE244" s="1"/>
      <c r="USF244" s="1"/>
      <c r="USG244" s="1"/>
      <c r="USH244" s="1"/>
      <c r="USI244" s="1"/>
      <c r="USJ244" s="1"/>
      <c r="USK244" s="1"/>
      <c r="USL244" s="1"/>
      <c r="USM244" s="1"/>
      <c r="USN244" s="1"/>
      <c r="USO244" s="1"/>
      <c r="USP244" s="1"/>
      <c r="USQ244" s="1"/>
      <c r="USR244" s="1"/>
      <c r="USS244" s="1"/>
      <c r="UST244" s="1"/>
      <c r="USU244" s="1"/>
      <c r="USV244" s="1"/>
      <c r="USW244" s="1"/>
      <c r="USX244" s="1"/>
      <c r="USY244" s="1"/>
      <c r="USZ244" s="1"/>
      <c r="UTA244" s="1"/>
      <c r="UTB244" s="1"/>
      <c r="UTC244" s="1"/>
      <c r="UTD244" s="1"/>
      <c r="UTE244" s="1"/>
      <c r="UTF244" s="1"/>
      <c r="UTG244" s="1"/>
      <c r="UTH244" s="1"/>
      <c r="UTI244" s="1"/>
      <c r="UTJ244" s="1"/>
      <c r="UTK244" s="1"/>
      <c r="UTL244" s="1"/>
      <c r="UTM244" s="1"/>
      <c r="UTN244" s="1"/>
      <c r="UTO244" s="1"/>
      <c r="UTP244" s="1"/>
      <c r="UTQ244" s="1"/>
      <c r="UTR244" s="1"/>
      <c r="UTS244" s="1"/>
      <c r="UTT244" s="1"/>
      <c r="UTU244" s="1"/>
      <c r="UTV244" s="1"/>
      <c r="UTW244" s="1"/>
      <c r="UTX244" s="1"/>
      <c r="UTY244" s="1"/>
      <c r="UTZ244" s="1"/>
      <c r="UUA244" s="1"/>
      <c r="UUB244" s="1"/>
      <c r="UUC244" s="1"/>
      <c r="UUD244" s="1"/>
      <c r="UUE244" s="1"/>
      <c r="UUF244" s="1"/>
      <c r="UUG244" s="1"/>
      <c r="UUH244" s="1"/>
      <c r="UUI244" s="1"/>
      <c r="UUJ244" s="1"/>
      <c r="UUK244" s="1"/>
      <c r="UUL244" s="1"/>
      <c r="UUM244" s="1"/>
      <c r="UUN244" s="1"/>
      <c r="UUO244" s="1"/>
      <c r="UUP244" s="1"/>
      <c r="UUQ244" s="1"/>
      <c r="UUR244" s="1"/>
      <c r="UUS244" s="1"/>
      <c r="UUT244" s="1"/>
      <c r="UUU244" s="1"/>
      <c r="UUV244" s="1"/>
      <c r="UUW244" s="1"/>
      <c r="UUX244" s="1"/>
      <c r="UUY244" s="1"/>
      <c r="UUZ244" s="1"/>
      <c r="UVA244" s="1"/>
      <c r="UVB244" s="1"/>
      <c r="UVC244" s="1"/>
      <c r="UVD244" s="1"/>
      <c r="UVE244" s="1"/>
      <c r="UVF244" s="1"/>
      <c r="UVG244" s="1"/>
      <c r="UVH244" s="1"/>
      <c r="UVI244" s="1"/>
      <c r="UVJ244" s="1"/>
      <c r="UVK244" s="1"/>
      <c r="UVL244" s="1"/>
      <c r="UVM244" s="1"/>
      <c r="UVN244" s="1"/>
      <c r="UVO244" s="1"/>
      <c r="UVP244" s="1"/>
      <c r="UVQ244" s="1"/>
      <c r="UVR244" s="1"/>
      <c r="UVS244" s="1"/>
      <c r="UVT244" s="1"/>
      <c r="UVU244" s="1"/>
      <c r="UVV244" s="1"/>
      <c r="UVW244" s="1"/>
      <c r="UVX244" s="1"/>
      <c r="UVY244" s="1"/>
      <c r="UVZ244" s="1"/>
      <c r="UWA244" s="1"/>
      <c r="UWB244" s="1"/>
      <c r="UWC244" s="1"/>
      <c r="UWD244" s="1"/>
      <c r="UWE244" s="1"/>
      <c r="UWF244" s="1"/>
      <c r="UWG244" s="1"/>
      <c r="UWH244" s="1"/>
      <c r="UWI244" s="1"/>
      <c r="UWJ244" s="1"/>
      <c r="UWK244" s="1"/>
      <c r="UWL244" s="1"/>
      <c r="UWM244" s="1"/>
      <c r="UWN244" s="1"/>
      <c r="UWO244" s="1"/>
      <c r="UWP244" s="1"/>
      <c r="UWQ244" s="1"/>
      <c r="UWR244" s="1"/>
      <c r="UWS244" s="1"/>
      <c r="UWT244" s="1"/>
      <c r="UWU244" s="1"/>
      <c r="UWV244" s="1"/>
      <c r="UWW244" s="1"/>
      <c r="UWX244" s="1"/>
      <c r="UWY244" s="1"/>
      <c r="UWZ244" s="1"/>
      <c r="UXA244" s="1"/>
      <c r="UXB244" s="1"/>
      <c r="UXC244" s="1"/>
      <c r="UXD244" s="1"/>
      <c r="UXE244" s="1"/>
      <c r="UXF244" s="1"/>
      <c r="UXG244" s="1"/>
      <c r="UXH244" s="1"/>
      <c r="UXI244" s="1"/>
      <c r="UXJ244" s="1"/>
      <c r="UXK244" s="1"/>
      <c r="UXL244" s="1"/>
      <c r="UXM244" s="1"/>
      <c r="UXN244" s="1"/>
      <c r="UXO244" s="1"/>
      <c r="UXP244" s="1"/>
      <c r="UXQ244" s="1"/>
      <c r="UXR244" s="1"/>
      <c r="UXS244" s="1"/>
      <c r="UXT244" s="1"/>
      <c r="UXU244" s="1"/>
      <c r="UXV244" s="1"/>
      <c r="UXW244" s="1"/>
      <c r="UXX244" s="1"/>
      <c r="UXY244" s="1"/>
      <c r="UXZ244" s="1"/>
      <c r="UYA244" s="1"/>
      <c r="UYB244" s="1"/>
      <c r="UYC244" s="1"/>
      <c r="UYD244" s="1"/>
      <c r="UYE244" s="1"/>
      <c r="UYF244" s="1"/>
      <c r="UYG244" s="1"/>
      <c r="UYH244" s="1"/>
      <c r="UYI244" s="1"/>
      <c r="UYJ244" s="1"/>
      <c r="UYK244" s="1"/>
      <c r="UYL244" s="1"/>
      <c r="UYM244" s="1"/>
      <c r="UYN244" s="1"/>
      <c r="UYO244" s="1"/>
      <c r="UYP244" s="1"/>
      <c r="UYQ244" s="1"/>
      <c r="UYR244" s="1"/>
      <c r="UYS244" s="1"/>
      <c r="UYT244" s="1"/>
      <c r="UYU244" s="1"/>
      <c r="UYV244" s="1"/>
      <c r="UYW244" s="1"/>
      <c r="UYX244" s="1"/>
      <c r="UYY244" s="1"/>
      <c r="UYZ244" s="1"/>
      <c r="UZA244" s="1"/>
      <c r="UZB244" s="1"/>
      <c r="UZC244" s="1"/>
      <c r="UZD244" s="1"/>
      <c r="UZE244" s="1"/>
      <c r="UZF244" s="1"/>
      <c r="UZG244" s="1"/>
      <c r="UZH244" s="1"/>
      <c r="UZI244" s="1"/>
      <c r="UZJ244" s="1"/>
      <c r="UZK244" s="1"/>
      <c r="UZL244" s="1"/>
      <c r="UZM244" s="1"/>
      <c r="UZN244" s="1"/>
      <c r="UZO244" s="1"/>
      <c r="UZP244" s="1"/>
      <c r="UZQ244" s="1"/>
      <c r="UZR244" s="1"/>
      <c r="UZS244" s="1"/>
      <c r="UZT244" s="1"/>
      <c r="UZU244" s="1"/>
      <c r="UZV244" s="1"/>
      <c r="UZW244" s="1"/>
      <c r="UZX244" s="1"/>
      <c r="UZY244" s="1"/>
      <c r="UZZ244" s="1"/>
      <c r="VAA244" s="1"/>
      <c r="VAB244" s="1"/>
      <c r="VAC244" s="1"/>
      <c r="VAD244" s="1"/>
      <c r="VAE244" s="1"/>
      <c r="VAF244" s="1"/>
      <c r="VAG244" s="1"/>
      <c r="VAH244" s="1"/>
      <c r="VAI244" s="1"/>
      <c r="VAJ244" s="1"/>
      <c r="VAK244" s="1"/>
      <c r="VAL244" s="1"/>
      <c r="VAM244" s="1"/>
      <c r="VAN244" s="1"/>
      <c r="VAO244" s="1"/>
      <c r="VAP244" s="1"/>
      <c r="VAQ244" s="1"/>
      <c r="VAR244" s="1"/>
      <c r="VAS244" s="1"/>
      <c r="VAT244" s="1"/>
      <c r="VAU244" s="1"/>
      <c r="VAV244" s="1"/>
      <c r="VAW244" s="1"/>
      <c r="VAX244" s="1"/>
      <c r="VAY244" s="1"/>
      <c r="VAZ244" s="1"/>
      <c r="VBA244" s="1"/>
      <c r="VBB244" s="1"/>
      <c r="VBC244" s="1"/>
      <c r="VBD244" s="1"/>
      <c r="VBE244" s="1"/>
      <c r="VBF244" s="1"/>
      <c r="VBG244" s="1"/>
      <c r="VBH244" s="1"/>
      <c r="VBI244" s="1"/>
      <c r="VBJ244" s="1"/>
      <c r="VBK244" s="1"/>
      <c r="VBL244" s="1"/>
      <c r="VBM244" s="1"/>
      <c r="VBN244" s="1"/>
      <c r="VBO244" s="1"/>
      <c r="VBP244" s="1"/>
      <c r="VBQ244" s="1"/>
      <c r="VBR244" s="1"/>
      <c r="VBS244" s="1"/>
      <c r="VBT244" s="1"/>
      <c r="VBU244" s="1"/>
      <c r="VBV244" s="1"/>
      <c r="VBW244" s="1"/>
      <c r="VBX244" s="1"/>
      <c r="VBY244" s="1"/>
      <c r="VBZ244" s="1"/>
      <c r="VCA244" s="1"/>
      <c r="VCB244" s="1"/>
      <c r="VCC244" s="1"/>
      <c r="VCD244" s="1"/>
      <c r="VCE244" s="1"/>
      <c r="VCF244" s="1"/>
      <c r="VCG244" s="1"/>
      <c r="VCH244" s="1"/>
      <c r="VCI244" s="1"/>
      <c r="VCJ244" s="1"/>
      <c r="VCK244" s="1"/>
      <c r="VCL244" s="1"/>
      <c r="VCM244" s="1"/>
      <c r="VCN244" s="1"/>
      <c r="VCO244" s="1"/>
      <c r="VCP244" s="1"/>
      <c r="VCQ244" s="1"/>
      <c r="VCR244" s="1"/>
      <c r="VCS244" s="1"/>
      <c r="VCT244" s="1"/>
      <c r="VCU244" s="1"/>
      <c r="VCV244" s="1"/>
      <c r="VCW244" s="1"/>
      <c r="VCX244" s="1"/>
      <c r="VCY244" s="1"/>
      <c r="VCZ244" s="1"/>
      <c r="VDA244" s="1"/>
      <c r="VDB244" s="1"/>
      <c r="VDC244" s="1"/>
      <c r="VDD244" s="1"/>
      <c r="VDE244" s="1"/>
      <c r="VDF244" s="1"/>
      <c r="VDG244" s="1"/>
      <c r="VDH244" s="1"/>
      <c r="VDI244" s="1"/>
      <c r="VDJ244" s="1"/>
      <c r="VDK244" s="1"/>
      <c r="VDL244" s="1"/>
      <c r="VDM244" s="1"/>
      <c r="VDN244" s="1"/>
      <c r="VDO244" s="1"/>
      <c r="VDP244" s="1"/>
      <c r="VDQ244" s="1"/>
      <c r="VDR244" s="1"/>
      <c r="VDS244" s="1"/>
      <c r="VDT244" s="1"/>
      <c r="VDU244" s="1"/>
      <c r="VDV244" s="1"/>
      <c r="VDW244" s="1"/>
      <c r="VDX244" s="1"/>
      <c r="VDY244" s="1"/>
      <c r="VDZ244" s="1"/>
      <c r="VEA244" s="1"/>
      <c r="VEB244" s="1"/>
      <c r="VEC244" s="1"/>
      <c r="VED244" s="1"/>
      <c r="VEE244" s="1"/>
      <c r="VEF244" s="1"/>
      <c r="VEG244" s="1"/>
      <c r="VEH244" s="1"/>
      <c r="VEI244" s="1"/>
      <c r="VEJ244" s="1"/>
      <c r="VEK244" s="1"/>
      <c r="VEL244" s="1"/>
      <c r="VEM244" s="1"/>
      <c r="VEN244" s="1"/>
      <c r="VEO244" s="1"/>
      <c r="VEP244" s="1"/>
      <c r="VEQ244" s="1"/>
      <c r="VER244" s="1"/>
      <c r="VES244" s="1"/>
      <c r="VET244" s="1"/>
      <c r="VEU244" s="1"/>
      <c r="VEV244" s="1"/>
      <c r="VEW244" s="1"/>
      <c r="VEX244" s="1"/>
      <c r="VEY244" s="1"/>
      <c r="VEZ244" s="1"/>
      <c r="VFA244" s="1"/>
      <c r="VFB244" s="1"/>
      <c r="VFC244" s="1"/>
      <c r="VFD244" s="1"/>
      <c r="VFE244" s="1"/>
      <c r="VFF244" s="1"/>
      <c r="VFG244" s="1"/>
      <c r="VFH244" s="1"/>
      <c r="VFI244" s="1"/>
      <c r="VFJ244" s="1"/>
      <c r="VFK244" s="1"/>
      <c r="VFL244" s="1"/>
      <c r="VFM244" s="1"/>
      <c r="VFN244" s="1"/>
      <c r="VFO244" s="1"/>
      <c r="VFP244" s="1"/>
      <c r="VFQ244" s="1"/>
      <c r="VFR244" s="1"/>
      <c r="VFS244" s="1"/>
      <c r="VFT244" s="1"/>
      <c r="VFU244" s="1"/>
      <c r="VFV244" s="1"/>
      <c r="VFW244" s="1"/>
      <c r="VFX244" s="1"/>
      <c r="VFY244" s="1"/>
      <c r="VFZ244" s="1"/>
      <c r="VGA244" s="1"/>
      <c r="VGB244" s="1"/>
      <c r="VGC244" s="1"/>
      <c r="VGD244" s="1"/>
      <c r="VGE244" s="1"/>
      <c r="VGF244" s="1"/>
      <c r="VGG244" s="1"/>
      <c r="VGH244" s="1"/>
      <c r="VGI244" s="1"/>
      <c r="VGJ244" s="1"/>
      <c r="VGK244" s="1"/>
      <c r="VGL244" s="1"/>
      <c r="VGM244" s="1"/>
      <c r="VGN244" s="1"/>
      <c r="VGO244" s="1"/>
      <c r="VGP244" s="1"/>
      <c r="VGQ244" s="1"/>
      <c r="VGR244" s="1"/>
      <c r="VGS244" s="1"/>
      <c r="VGT244" s="1"/>
      <c r="VGU244" s="1"/>
      <c r="VGV244" s="1"/>
      <c r="VGW244" s="1"/>
      <c r="VGX244" s="1"/>
      <c r="VGY244" s="1"/>
      <c r="VGZ244" s="1"/>
      <c r="VHA244" s="1"/>
      <c r="VHB244" s="1"/>
      <c r="VHC244" s="1"/>
      <c r="VHD244" s="1"/>
      <c r="VHE244" s="1"/>
      <c r="VHF244" s="1"/>
      <c r="VHG244" s="1"/>
      <c r="VHH244" s="1"/>
      <c r="VHI244" s="1"/>
      <c r="VHJ244" s="1"/>
      <c r="VHK244" s="1"/>
      <c r="VHL244" s="1"/>
      <c r="VHM244" s="1"/>
      <c r="VHN244" s="1"/>
      <c r="VHO244" s="1"/>
      <c r="VHP244" s="1"/>
      <c r="VHQ244" s="1"/>
      <c r="VHR244" s="1"/>
      <c r="VHS244" s="1"/>
      <c r="VHT244" s="1"/>
      <c r="VHU244" s="1"/>
      <c r="VHV244" s="1"/>
      <c r="VHW244" s="1"/>
      <c r="VHX244" s="1"/>
      <c r="VHY244" s="1"/>
      <c r="VHZ244" s="1"/>
      <c r="VIA244" s="1"/>
      <c r="VIB244" s="1"/>
      <c r="VIC244" s="1"/>
      <c r="VID244" s="1"/>
      <c r="VIE244" s="1"/>
      <c r="VIF244" s="1"/>
      <c r="VIG244" s="1"/>
      <c r="VIH244" s="1"/>
      <c r="VII244" s="1"/>
      <c r="VIJ244" s="1"/>
      <c r="VIK244" s="1"/>
      <c r="VIL244" s="1"/>
      <c r="VIM244" s="1"/>
      <c r="VIN244" s="1"/>
      <c r="VIO244" s="1"/>
      <c r="VIP244" s="1"/>
      <c r="VIQ244" s="1"/>
      <c r="VIR244" s="1"/>
      <c r="VIS244" s="1"/>
      <c r="VIT244" s="1"/>
      <c r="VIU244" s="1"/>
      <c r="VIV244" s="1"/>
      <c r="VIW244" s="1"/>
      <c r="VIX244" s="1"/>
      <c r="VIY244" s="1"/>
      <c r="VIZ244" s="1"/>
      <c r="VJA244" s="1"/>
      <c r="VJB244" s="1"/>
      <c r="VJC244" s="1"/>
      <c r="VJD244" s="1"/>
      <c r="VJE244" s="1"/>
      <c r="VJF244" s="1"/>
      <c r="VJG244" s="1"/>
      <c r="VJH244" s="1"/>
      <c r="VJI244" s="1"/>
      <c r="VJJ244" s="1"/>
      <c r="VJK244" s="1"/>
      <c r="VJL244" s="1"/>
      <c r="VJM244" s="1"/>
      <c r="VJN244" s="1"/>
      <c r="VJO244" s="1"/>
      <c r="VJP244" s="1"/>
      <c r="VJQ244" s="1"/>
      <c r="VJR244" s="1"/>
      <c r="VJS244" s="1"/>
      <c r="VJT244" s="1"/>
      <c r="VJU244" s="1"/>
      <c r="VJV244" s="1"/>
      <c r="VJW244" s="1"/>
      <c r="VJX244" s="1"/>
      <c r="VJY244" s="1"/>
      <c r="VJZ244" s="1"/>
      <c r="VKA244" s="1"/>
      <c r="VKB244" s="1"/>
      <c r="VKC244" s="1"/>
      <c r="VKD244" s="1"/>
      <c r="VKE244" s="1"/>
      <c r="VKF244" s="1"/>
      <c r="VKG244" s="1"/>
      <c r="VKH244" s="1"/>
      <c r="VKI244" s="1"/>
      <c r="VKJ244" s="1"/>
      <c r="VKK244" s="1"/>
      <c r="VKL244" s="1"/>
      <c r="VKM244" s="1"/>
      <c r="VKN244" s="1"/>
      <c r="VKO244" s="1"/>
      <c r="VKP244" s="1"/>
      <c r="VKQ244" s="1"/>
      <c r="VKR244" s="1"/>
      <c r="VKS244" s="1"/>
      <c r="VKT244" s="1"/>
      <c r="VKU244" s="1"/>
      <c r="VKV244" s="1"/>
      <c r="VKW244" s="1"/>
      <c r="VKX244" s="1"/>
      <c r="VKY244" s="1"/>
      <c r="VKZ244" s="1"/>
      <c r="VLA244" s="1"/>
      <c r="VLB244" s="1"/>
      <c r="VLC244" s="1"/>
      <c r="VLD244" s="1"/>
      <c r="VLE244" s="1"/>
      <c r="VLF244" s="1"/>
      <c r="VLG244" s="1"/>
      <c r="VLH244" s="1"/>
      <c r="VLI244" s="1"/>
      <c r="VLJ244" s="1"/>
      <c r="VLK244" s="1"/>
      <c r="VLL244" s="1"/>
      <c r="VLM244" s="1"/>
      <c r="VLN244" s="1"/>
      <c r="VLO244" s="1"/>
      <c r="VLP244" s="1"/>
      <c r="VLQ244" s="1"/>
      <c r="VLR244" s="1"/>
      <c r="VLS244" s="1"/>
      <c r="VLT244" s="1"/>
      <c r="VLU244" s="1"/>
      <c r="VLV244" s="1"/>
      <c r="VLW244" s="1"/>
      <c r="VLX244" s="1"/>
      <c r="VLY244" s="1"/>
      <c r="VLZ244" s="1"/>
      <c r="VMA244" s="1"/>
      <c r="VMB244" s="1"/>
      <c r="VMC244" s="1"/>
      <c r="VMD244" s="1"/>
      <c r="VME244" s="1"/>
      <c r="VMF244" s="1"/>
      <c r="VMG244" s="1"/>
      <c r="VMH244" s="1"/>
      <c r="VMI244" s="1"/>
      <c r="VMJ244" s="1"/>
      <c r="VMK244" s="1"/>
      <c r="VML244" s="1"/>
      <c r="VMM244" s="1"/>
      <c r="VMN244" s="1"/>
      <c r="VMO244" s="1"/>
      <c r="VMP244" s="1"/>
      <c r="VMQ244" s="1"/>
      <c r="VMR244" s="1"/>
      <c r="VMS244" s="1"/>
      <c r="VMT244" s="1"/>
      <c r="VMU244" s="1"/>
      <c r="VMV244" s="1"/>
      <c r="VMW244" s="1"/>
      <c r="VMX244" s="1"/>
      <c r="VMY244" s="1"/>
      <c r="VMZ244" s="1"/>
      <c r="VNA244" s="1"/>
      <c r="VNB244" s="1"/>
      <c r="VNC244" s="1"/>
      <c r="VND244" s="1"/>
      <c r="VNE244" s="1"/>
      <c r="VNF244" s="1"/>
      <c r="VNG244" s="1"/>
      <c r="VNH244" s="1"/>
      <c r="VNI244" s="1"/>
      <c r="VNJ244" s="1"/>
      <c r="VNK244" s="1"/>
      <c r="VNL244" s="1"/>
      <c r="VNM244" s="1"/>
      <c r="VNN244" s="1"/>
      <c r="VNO244" s="1"/>
      <c r="VNP244" s="1"/>
      <c r="VNQ244" s="1"/>
      <c r="VNR244" s="1"/>
      <c r="VNS244" s="1"/>
      <c r="VNT244" s="1"/>
      <c r="VNU244" s="1"/>
      <c r="VNV244" s="1"/>
      <c r="VNW244" s="1"/>
      <c r="VNX244" s="1"/>
      <c r="VNY244" s="1"/>
      <c r="VNZ244" s="1"/>
      <c r="VOA244" s="1"/>
      <c r="VOB244" s="1"/>
      <c r="VOC244" s="1"/>
      <c r="VOD244" s="1"/>
      <c r="VOE244" s="1"/>
      <c r="VOF244" s="1"/>
      <c r="VOG244" s="1"/>
      <c r="VOH244" s="1"/>
      <c r="VOI244" s="1"/>
      <c r="VOJ244" s="1"/>
      <c r="VOK244" s="1"/>
      <c r="VOL244" s="1"/>
      <c r="VOM244" s="1"/>
      <c r="VON244" s="1"/>
      <c r="VOO244" s="1"/>
      <c r="VOP244" s="1"/>
      <c r="VOQ244" s="1"/>
      <c r="VOR244" s="1"/>
      <c r="VOS244" s="1"/>
      <c r="VOT244" s="1"/>
      <c r="VOU244" s="1"/>
      <c r="VOV244" s="1"/>
      <c r="VOW244" s="1"/>
      <c r="VOX244" s="1"/>
      <c r="VOY244" s="1"/>
      <c r="VOZ244" s="1"/>
      <c r="VPA244" s="1"/>
      <c r="VPB244" s="1"/>
      <c r="VPC244" s="1"/>
      <c r="VPD244" s="1"/>
      <c r="VPE244" s="1"/>
      <c r="VPF244" s="1"/>
      <c r="VPG244" s="1"/>
      <c r="VPH244" s="1"/>
      <c r="VPI244" s="1"/>
      <c r="VPJ244" s="1"/>
      <c r="VPK244" s="1"/>
      <c r="VPL244" s="1"/>
      <c r="VPM244" s="1"/>
      <c r="VPN244" s="1"/>
      <c r="VPO244" s="1"/>
      <c r="VPP244" s="1"/>
      <c r="VPQ244" s="1"/>
      <c r="VPR244" s="1"/>
      <c r="VPS244" s="1"/>
      <c r="VPT244" s="1"/>
      <c r="VPU244" s="1"/>
      <c r="VPV244" s="1"/>
      <c r="VPW244" s="1"/>
      <c r="VPX244" s="1"/>
      <c r="VPY244" s="1"/>
      <c r="VPZ244" s="1"/>
      <c r="VQA244" s="1"/>
      <c r="VQB244" s="1"/>
      <c r="VQC244" s="1"/>
      <c r="VQD244" s="1"/>
      <c r="VQE244" s="1"/>
      <c r="VQF244" s="1"/>
      <c r="VQG244" s="1"/>
      <c r="VQH244" s="1"/>
      <c r="VQI244" s="1"/>
      <c r="VQJ244" s="1"/>
      <c r="VQK244" s="1"/>
      <c r="VQL244" s="1"/>
      <c r="VQM244" s="1"/>
      <c r="VQN244" s="1"/>
      <c r="VQO244" s="1"/>
      <c r="VQP244" s="1"/>
      <c r="VQQ244" s="1"/>
      <c r="VQR244" s="1"/>
      <c r="VQS244" s="1"/>
      <c r="VQT244" s="1"/>
      <c r="VQU244" s="1"/>
      <c r="VQV244" s="1"/>
      <c r="VQW244" s="1"/>
      <c r="VQX244" s="1"/>
      <c r="VQY244" s="1"/>
      <c r="VQZ244" s="1"/>
      <c r="VRA244" s="1"/>
      <c r="VRB244" s="1"/>
      <c r="VRC244" s="1"/>
      <c r="VRD244" s="1"/>
      <c r="VRE244" s="1"/>
      <c r="VRF244" s="1"/>
      <c r="VRG244" s="1"/>
      <c r="VRH244" s="1"/>
      <c r="VRI244" s="1"/>
      <c r="VRJ244" s="1"/>
      <c r="VRK244" s="1"/>
      <c r="VRL244" s="1"/>
      <c r="VRM244" s="1"/>
      <c r="VRN244" s="1"/>
      <c r="VRO244" s="1"/>
      <c r="VRP244" s="1"/>
      <c r="VRQ244" s="1"/>
      <c r="VRR244" s="1"/>
      <c r="VRS244" s="1"/>
      <c r="VRT244" s="1"/>
      <c r="VRU244" s="1"/>
      <c r="VRV244" s="1"/>
      <c r="VRW244" s="1"/>
      <c r="VRX244" s="1"/>
      <c r="VRY244" s="1"/>
      <c r="VRZ244" s="1"/>
      <c r="VSA244" s="1"/>
      <c r="VSB244" s="1"/>
      <c r="VSC244" s="1"/>
      <c r="VSD244" s="1"/>
      <c r="VSE244" s="1"/>
      <c r="VSF244" s="1"/>
      <c r="VSG244" s="1"/>
      <c r="VSH244" s="1"/>
      <c r="VSI244" s="1"/>
      <c r="VSJ244" s="1"/>
      <c r="VSK244" s="1"/>
      <c r="VSL244" s="1"/>
      <c r="VSM244" s="1"/>
      <c r="VSN244" s="1"/>
      <c r="VSO244" s="1"/>
      <c r="VSP244" s="1"/>
      <c r="VSQ244" s="1"/>
      <c r="VSR244" s="1"/>
      <c r="VSS244" s="1"/>
      <c r="VST244" s="1"/>
      <c r="VSU244" s="1"/>
      <c r="VSV244" s="1"/>
      <c r="VSW244" s="1"/>
      <c r="VSX244" s="1"/>
      <c r="VSY244" s="1"/>
      <c r="VSZ244" s="1"/>
      <c r="VTA244" s="1"/>
      <c r="VTB244" s="1"/>
      <c r="VTC244" s="1"/>
      <c r="VTD244" s="1"/>
      <c r="VTE244" s="1"/>
      <c r="VTF244" s="1"/>
      <c r="VTG244" s="1"/>
      <c r="VTH244" s="1"/>
      <c r="VTI244" s="1"/>
      <c r="VTJ244" s="1"/>
      <c r="VTK244" s="1"/>
      <c r="VTL244" s="1"/>
      <c r="VTM244" s="1"/>
      <c r="VTN244" s="1"/>
      <c r="VTO244" s="1"/>
      <c r="VTP244" s="1"/>
      <c r="VTQ244" s="1"/>
      <c r="VTR244" s="1"/>
      <c r="VTS244" s="1"/>
      <c r="VTT244" s="1"/>
      <c r="VTU244" s="1"/>
      <c r="VTV244" s="1"/>
      <c r="VTW244" s="1"/>
      <c r="VTX244" s="1"/>
      <c r="VTY244" s="1"/>
      <c r="VTZ244" s="1"/>
      <c r="VUA244" s="1"/>
      <c r="VUB244" s="1"/>
      <c r="VUC244" s="1"/>
      <c r="VUD244" s="1"/>
      <c r="VUE244" s="1"/>
      <c r="VUF244" s="1"/>
      <c r="VUG244" s="1"/>
      <c r="VUH244" s="1"/>
      <c r="VUI244" s="1"/>
      <c r="VUJ244" s="1"/>
      <c r="VUK244" s="1"/>
      <c r="VUL244" s="1"/>
      <c r="VUM244" s="1"/>
      <c r="VUN244" s="1"/>
      <c r="VUO244" s="1"/>
      <c r="VUP244" s="1"/>
      <c r="VUQ244" s="1"/>
      <c r="VUR244" s="1"/>
      <c r="VUS244" s="1"/>
      <c r="VUT244" s="1"/>
      <c r="VUU244" s="1"/>
      <c r="VUV244" s="1"/>
      <c r="VUW244" s="1"/>
      <c r="VUX244" s="1"/>
      <c r="VUY244" s="1"/>
      <c r="VUZ244" s="1"/>
      <c r="VVA244" s="1"/>
      <c r="VVB244" s="1"/>
      <c r="VVC244" s="1"/>
      <c r="VVD244" s="1"/>
      <c r="VVE244" s="1"/>
      <c r="VVF244" s="1"/>
      <c r="VVG244" s="1"/>
      <c r="VVH244" s="1"/>
      <c r="VVI244" s="1"/>
      <c r="VVJ244" s="1"/>
      <c r="VVK244" s="1"/>
      <c r="VVL244" s="1"/>
      <c r="VVM244" s="1"/>
      <c r="VVN244" s="1"/>
      <c r="VVO244" s="1"/>
      <c r="VVP244" s="1"/>
      <c r="VVQ244" s="1"/>
      <c r="VVR244" s="1"/>
      <c r="VVS244" s="1"/>
      <c r="VVT244" s="1"/>
      <c r="VVU244" s="1"/>
      <c r="VVV244" s="1"/>
      <c r="VVW244" s="1"/>
      <c r="VVX244" s="1"/>
      <c r="VVY244" s="1"/>
      <c r="VVZ244" s="1"/>
      <c r="VWA244" s="1"/>
      <c r="VWB244" s="1"/>
      <c r="VWC244" s="1"/>
      <c r="VWD244" s="1"/>
      <c r="VWE244" s="1"/>
      <c r="VWF244" s="1"/>
      <c r="VWG244" s="1"/>
      <c r="VWH244" s="1"/>
      <c r="VWI244" s="1"/>
      <c r="VWJ244" s="1"/>
      <c r="VWK244" s="1"/>
      <c r="VWL244" s="1"/>
      <c r="VWM244" s="1"/>
      <c r="VWN244" s="1"/>
      <c r="VWO244" s="1"/>
      <c r="VWP244" s="1"/>
      <c r="VWQ244" s="1"/>
      <c r="VWR244" s="1"/>
      <c r="VWS244" s="1"/>
      <c r="VWT244" s="1"/>
      <c r="VWU244" s="1"/>
      <c r="VWV244" s="1"/>
      <c r="VWW244" s="1"/>
      <c r="VWX244" s="1"/>
      <c r="VWY244" s="1"/>
      <c r="VWZ244" s="1"/>
      <c r="VXA244" s="1"/>
      <c r="VXB244" s="1"/>
      <c r="VXC244" s="1"/>
      <c r="VXD244" s="1"/>
      <c r="VXE244" s="1"/>
      <c r="VXF244" s="1"/>
      <c r="VXG244" s="1"/>
      <c r="VXH244" s="1"/>
      <c r="VXI244" s="1"/>
      <c r="VXJ244" s="1"/>
      <c r="VXK244" s="1"/>
      <c r="VXL244" s="1"/>
      <c r="VXM244" s="1"/>
      <c r="VXN244" s="1"/>
      <c r="VXO244" s="1"/>
      <c r="VXP244" s="1"/>
      <c r="VXQ244" s="1"/>
      <c r="VXR244" s="1"/>
      <c r="VXS244" s="1"/>
      <c r="VXT244" s="1"/>
      <c r="VXU244" s="1"/>
      <c r="VXV244" s="1"/>
      <c r="VXW244" s="1"/>
      <c r="VXX244" s="1"/>
      <c r="VXY244" s="1"/>
      <c r="VXZ244" s="1"/>
      <c r="VYA244" s="1"/>
      <c r="VYB244" s="1"/>
      <c r="VYC244" s="1"/>
      <c r="VYD244" s="1"/>
      <c r="VYE244" s="1"/>
      <c r="VYF244" s="1"/>
      <c r="VYG244" s="1"/>
      <c r="VYH244" s="1"/>
      <c r="VYI244" s="1"/>
      <c r="VYJ244" s="1"/>
      <c r="VYK244" s="1"/>
      <c r="VYL244" s="1"/>
      <c r="VYM244" s="1"/>
      <c r="VYN244" s="1"/>
      <c r="VYO244" s="1"/>
      <c r="VYP244" s="1"/>
      <c r="VYQ244" s="1"/>
      <c r="VYR244" s="1"/>
      <c r="VYS244" s="1"/>
      <c r="VYT244" s="1"/>
      <c r="VYU244" s="1"/>
      <c r="VYV244" s="1"/>
      <c r="VYW244" s="1"/>
      <c r="VYX244" s="1"/>
      <c r="VYY244" s="1"/>
      <c r="VYZ244" s="1"/>
      <c r="VZA244" s="1"/>
      <c r="VZB244" s="1"/>
      <c r="VZC244" s="1"/>
      <c r="VZD244" s="1"/>
      <c r="VZE244" s="1"/>
      <c r="VZF244" s="1"/>
      <c r="VZG244" s="1"/>
      <c r="VZH244" s="1"/>
      <c r="VZI244" s="1"/>
      <c r="VZJ244" s="1"/>
      <c r="VZK244" s="1"/>
      <c r="VZL244" s="1"/>
      <c r="VZM244" s="1"/>
      <c r="VZN244" s="1"/>
      <c r="VZO244" s="1"/>
      <c r="VZP244" s="1"/>
      <c r="VZQ244" s="1"/>
      <c r="VZR244" s="1"/>
      <c r="VZS244" s="1"/>
      <c r="VZT244" s="1"/>
      <c r="VZU244" s="1"/>
      <c r="VZV244" s="1"/>
      <c r="VZW244" s="1"/>
      <c r="VZX244" s="1"/>
      <c r="VZY244" s="1"/>
      <c r="VZZ244" s="1"/>
      <c r="WAA244" s="1"/>
      <c r="WAB244" s="1"/>
      <c r="WAC244" s="1"/>
      <c r="WAD244" s="1"/>
      <c r="WAE244" s="1"/>
      <c r="WAF244" s="1"/>
      <c r="WAG244" s="1"/>
      <c r="WAH244" s="1"/>
      <c r="WAI244" s="1"/>
      <c r="WAJ244" s="1"/>
      <c r="WAK244" s="1"/>
      <c r="WAL244" s="1"/>
      <c r="WAM244" s="1"/>
      <c r="WAN244" s="1"/>
      <c r="WAO244" s="1"/>
      <c r="WAP244" s="1"/>
      <c r="WAQ244" s="1"/>
      <c r="WAR244" s="1"/>
      <c r="WAS244" s="1"/>
      <c r="WAT244" s="1"/>
      <c r="WAU244" s="1"/>
      <c r="WAV244" s="1"/>
      <c r="WAW244" s="1"/>
      <c r="WAX244" s="1"/>
      <c r="WAY244" s="1"/>
      <c r="WAZ244" s="1"/>
      <c r="WBA244" s="1"/>
      <c r="WBB244" s="1"/>
      <c r="WBC244" s="1"/>
      <c r="WBD244" s="1"/>
      <c r="WBE244" s="1"/>
      <c r="WBF244" s="1"/>
      <c r="WBG244" s="1"/>
      <c r="WBH244" s="1"/>
      <c r="WBI244" s="1"/>
      <c r="WBJ244" s="1"/>
      <c r="WBK244" s="1"/>
      <c r="WBL244" s="1"/>
      <c r="WBM244" s="1"/>
      <c r="WBN244" s="1"/>
      <c r="WBO244" s="1"/>
      <c r="WBP244" s="1"/>
      <c r="WBQ244" s="1"/>
      <c r="WBR244" s="1"/>
      <c r="WBS244" s="1"/>
      <c r="WBT244" s="1"/>
      <c r="WBU244" s="1"/>
      <c r="WBV244" s="1"/>
      <c r="WBW244" s="1"/>
      <c r="WBX244" s="1"/>
      <c r="WBY244" s="1"/>
      <c r="WBZ244" s="1"/>
      <c r="WCA244" s="1"/>
      <c r="WCB244" s="1"/>
      <c r="WCC244" s="1"/>
      <c r="WCD244" s="1"/>
      <c r="WCE244" s="1"/>
      <c r="WCF244" s="1"/>
      <c r="WCG244" s="1"/>
      <c r="WCH244" s="1"/>
      <c r="WCI244" s="1"/>
      <c r="WCJ244" s="1"/>
      <c r="WCK244" s="1"/>
      <c r="WCL244" s="1"/>
      <c r="WCM244" s="1"/>
      <c r="WCN244" s="1"/>
      <c r="WCO244" s="1"/>
      <c r="WCP244" s="1"/>
      <c r="WCQ244" s="1"/>
      <c r="WCR244" s="1"/>
      <c r="WCS244" s="1"/>
      <c r="WCT244" s="1"/>
      <c r="WCU244" s="1"/>
      <c r="WCV244" s="1"/>
      <c r="WCW244" s="1"/>
      <c r="WCX244" s="1"/>
      <c r="WCY244" s="1"/>
      <c r="WCZ244" s="1"/>
      <c r="WDA244" s="1"/>
      <c r="WDB244" s="1"/>
      <c r="WDC244" s="1"/>
      <c r="WDD244" s="1"/>
      <c r="WDE244" s="1"/>
      <c r="WDF244" s="1"/>
      <c r="WDG244" s="1"/>
      <c r="WDH244" s="1"/>
      <c r="WDI244" s="1"/>
      <c r="WDJ244" s="1"/>
      <c r="WDK244" s="1"/>
      <c r="WDL244" s="1"/>
      <c r="WDM244" s="1"/>
      <c r="WDN244" s="1"/>
      <c r="WDO244" s="1"/>
      <c r="WDP244" s="1"/>
      <c r="WDQ244" s="1"/>
      <c r="WDR244" s="1"/>
      <c r="WDS244" s="1"/>
      <c r="WDT244" s="1"/>
      <c r="WDU244" s="1"/>
      <c r="WDV244" s="1"/>
      <c r="WDW244" s="1"/>
      <c r="WDX244" s="1"/>
      <c r="WDY244" s="1"/>
      <c r="WDZ244" s="1"/>
      <c r="WEA244" s="1"/>
      <c r="WEB244" s="1"/>
      <c r="WEC244" s="1"/>
      <c r="WED244" s="1"/>
      <c r="WEE244" s="1"/>
      <c r="WEF244" s="1"/>
      <c r="WEG244" s="1"/>
      <c r="WEH244" s="1"/>
      <c r="WEI244" s="1"/>
      <c r="WEJ244" s="1"/>
      <c r="WEK244" s="1"/>
      <c r="WEL244" s="1"/>
      <c r="WEM244" s="1"/>
      <c r="WEN244" s="1"/>
      <c r="WEO244" s="1"/>
      <c r="WEP244" s="1"/>
      <c r="WEQ244" s="1"/>
      <c r="WER244" s="1"/>
      <c r="WES244" s="1"/>
      <c r="WET244" s="1"/>
      <c r="WEU244" s="1"/>
      <c r="WEV244" s="1"/>
      <c r="WEW244" s="1"/>
      <c r="WEX244" s="1"/>
      <c r="WEY244" s="1"/>
      <c r="WEZ244" s="1"/>
      <c r="WFA244" s="1"/>
      <c r="WFB244" s="1"/>
      <c r="WFC244" s="1"/>
      <c r="WFD244" s="1"/>
      <c r="WFE244" s="1"/>
      <c r="WFF244" s="1"/>
      <c r="WFG244" s="1"/>
      <c r="WFH244" s="1"/>
      <c r="WFI244" s="1"/>
      <c r="WFJ244" s="1"/>
      <c r="WFK244" s="1"/>
      <c r="WFL244" s="1"/>
      <c r="WFM244" s="1"/>
      <c r="WFN244" s="1"/>
      <c r="WFO244" s="1"/>
      <c r="WFP244" s="1"/>
      <c r="WFQ244" s="1"/>
      <c r="WFR244" s="1"/>
      <c r="WFS244" s="1"/>
      <c r="WFT244" s="1"/>
      <c r="WFU244" s="1"/>
      <c r="WFV244" s="1"/>
      <c r="WFW244" s="1"/>
      <c r="WFX244" s="1"/>
      <c r="WFY244" s="1"/>
      <c r="WFZ244" s="1"/>
      <c r="WGA244" s="1"/>
      <c r="WGB244" s="1"/>
      <c r="WGC244" s="1"/>
      <c r="WGD244" s="1"/>
      <c r="WGE244" s="1"/>
      <c r="WGF244" s="1"/>
      <c r="WGG244" s="1"/>
      <c r="WGH244" s="1"/>
      <c r="WGI244" s="1"/>
      <c r="WGJ244" s="1"/>
      <c r="WGK244" s="1"/>
      <c r="WGL244" s="1"/>
      <c r="WGM244" s="1"/>
      <c r="WGN244" s="1"/>
      <c r="WGO244" s="1"/>
      <c r="WGP244" s="1"/>
      <c r="WGQ244" s="1"/>
      <c r="WGR244" s="1"/>
      <c r="WGS244" s="1"/>
      <c r="WGT244" s="1"/>
      <c r="WGU244" s="1"/>
      <c r="WGV244" s="1"/>
      <c r="WGW244" s="1"/>
      <c r="WGX244" s="1"/>
      <c r="WGY244" s="1"/>
      <c r="WGZ244" s="1"/>
      <c r="WHA244" s="1"/>
      <c r="WHB244" s="1"/>
      <c r="WHC244" s="1"/>
      <c r="WHD244" s="1"/>
      <c r="WHE244" s="1"/>
      <c r="WHF244" s="1"/>
      <c r="WHG244" s="1"/>
      <c r="WHH244" s="1"/>
      <c r="WHI244" s="1"/>
      <c r="WHJ244" s="1"/>
      <c r="WHK244" s="1"/>
      <c r="WHL244" s="1"/>
      <c r="WHM244" s="1"/>
      <c r="WHN244" s="1"/>
      <c r="WHO244" s="1"/>
      <c r="WHP244" s="1"/>
      <c r="WHQ244" s="1"/>
      <c r="WHR244" s="1"/>
      <c r="WHS244" s="1"/>
      <c r="WHT244" s="1"/>
      <c r="WHU244" s="1"/>
      <c r="WHV244" s="1"/>
      <c r="WHW244" s="1"/>
      <c r="WHX244" s="1"/>
      <c r="WHY244" s="1"/>
      <c r="WHZ244" s="1"/>
      <c r="WIA244" s="1"/>
      <c r="WIB244" s="1"/>
      <c r="WIC244" s="1"/>
      <c r="WID244" s="1"/>
      <c r="WIE244" s="1"/>
      <c r="WIF244" s="1"/>
      <c r="WIG244" s="1"/>
      <c r="WIH244" s="1"/>
      <c r="WII244" s="1"/>
      <c r="WIJ244" s="1"/>
      <c r="WIK244" s="1"/>
      <c r="WIL244" s="1"/>
      <c r="WIM244" s="1"/>
      <c r="WIN244" s="1"/>
      <c r="WIO244" s="1"/>
      <c r="WIP244" s="1"/>
      <c r="WIQ244" s="1"/>
      <c r="WIR244" s="1"/>
      <c r="WIS244" s="1"/>
      <c r="WIT244" s="1"/>
      <c r="WIU244" s="1"/>
      <c r="WIV244" s="1"/>
      <c r="WIW244" s="1"/>
      <c r="WIX244" s="1"/>
      <c r="WIY244" s="1"/>
      <c r="WIZ244" s="1"/>
      <c r="WJA244" s="1"/>
      <c r="WJB244" s="1"/>
      <c r="WJC244" s="1"/>
      <c r="WJD244" s="1"/>
      <c r="WJE244" s="1"/>
      <c r="WJF244" s="1"/>
      <c r="WJG244" s="1"/>
      <c r="WJH244" s="1"/>
      <c r="WJI244" s="1"/>
      <c r="WJJ244" s="1"/>
      <c r="WJK244" s="1"/>
      <c r="WJL244" s="1"/>
      <c r="WJM244" s="1"/>
      <c r="WJN244" s="1"/>
      <c r="WJO244" s="1"/>
      <c r="WJP244" s="1"/>
      <c r="WJQ244" s="1"/>
      <c r="WJR244" s="1"/>
      <c r="WJS244" s="1"/>
      <c r="WJT244" s="1"/>
      <c r="WJU244" s="1"/>
      <c r="WJV244" s="1"/>
      <c r="WJW244" s="1"/>
      <c r="WJX244" s="1"/>
      <c r="WJY244" s="1"/>
      <c r="WJZ244" s="1"/>
      <c r="WKA244" s="1"/>
      <c r="WKB244" s="1"/>
      <c r="WKC244" s="1"/>
      <c r="WKD244" s="1"/>
      <c r="WKE244" s="1"/>
      <c r="WKF244" s="1"/>
      <c r="WKG244" s="1"/>
      <c r="WKH244" s="1"/>
      <c r="WKI244" s="1"/>
      <c r="WKJ244" s="1"/>
      <c r="WKK244" s="1"/>
      <c r="WKL244" s="1"/>
      <c r="WKM244" s="1"/>
      <c r="WKN244" s="1"/>
      <c r="WKO244" s="1"/>
      <c r="WKP244" s="1"/>
      <c r="WKQ244" s="1"/>
      <c r="WKR244" s="1"/>
      <c r="WKS244" s="1"/>
      <c r="WKT244" s="1"/>
      <c r="WKU244" s="1"/>
      <c r="WKV244" s="1"/>
      <c r="WKW244" s="1"/>
      <c r="WKX244" s="1"/>
      <c r="WKY244" s="1"/>
      <c r="WKZ244" s="1"/>
      <c r="WLA244" s="1"/>
      <c r="WLB244" s="1"/>
      <c r="WLC244" s="1"/>
      <c r="WLD244" s="1"/>
      <c r="WLE244" s="1"/>
      <c r="WLF244" s="1"/>
      <c r="WLG244" s="1"/>
      <c r="WLH244" s="1"/>
      <c r="WLI244" s="1"/>
      <c r="WLJ244" s="1"/>
      <c r="WLK244" s="1"/>
      <c r="WLL244" s="1"/>
      <c r="WLM244" s="1"/>
      <c r="WLN244" s="1"/>
      <c r="WLO244" s="1"/>
      <c r="WLP244" s="1"/>
      <c r="WLQ244" s="1"/>
      <c r="WLR244" s="1"/>
      <c r="WLS244" s="1"/>
      <c r="WLT244" s="1"/>
      <c r="WLU244" s="1"/>
      <c r="WLV244" s="1"/>
      <c r="WLW244" s="1"/>
      <c r="WLX244" s="1"/>
      <c r="WLY244" s="1"/>
      <c r="WLZ244" s="1"/>
      <c r="WMA244" s="1"/>
      <c r="WMB244" s="1"/>
      <c r="WMC244" s="1"/>
      <c r="WMD244" s="1"/>
      <c r="WME244" s="1"/>
      <c r="WMF244" s="1"/>
      <c r="WMG244" s="1"/>
      <c r="WMH244" s="1"/>
      <c r="WMI244" s="1"/>
      <c r="WMJ244" s="1"/>
      <c r="WMK244" s="1"/>
      <c r="WML244" s="1"/>
      <c r="WMM244" s="1"/>
      <c r="WMN244" s="1"/>
      <c r="WMO244" s="1"/>
      <c r="WMP244" s="1"/>
      <c r="WMQ244" s="1"/>
      <c r="WMR244" s="1"/>
      <c r="WMS244" s="1"/>
      <c r="WMT244" s="1"/>
      <c r="WMU244" s="1"/>
      <c r="WMV244" s="1"/>
      <c r="WMW244" s="1"/>
      <c r="WMX244" s="1"/>
      <c r="WMY244" s="1"/>
      <c r="WMZ244" s="1"/>
      <c r="WNA244" s="1"/>
      <c r="WNB244" s="1"/>
      <c r="WNC244" s="1"/>
      <c r="WND244" s="1"/>
      <c r="WNE244" s="1"/>
      <c r="WNF244" s="1"/>
      <c r="WNG244" s="1"/>
      <c r="WNH244" s="1"/>
      <c r="WNI244" s="1"/>
      <c r="WNJ244" s="1"/>
      <c r="WNK244" s="1"/>
      <c r="WNL244" s="1"/>
      <c r="WNM244" s="1"/>
      <c r="WNN244" s="1"/>
      <c r="WNO244" s="1"/>
      <c r="WNP244" s="1"/>
      <c r="WNQ244" s="1"/>
      <c r="WNR244" s="1"/>
      <c r="WNS244" s="1"/>
      <c r="WNT244" s="1"/>
      <c r="WNU244" s="1"/>
      <c r="WNV244" s="1"/>
      <c r="WNW244" s="1"/>
      <c r="WNX244" s="1"/>
      <c r="WNY244" s="1"/>
      <c r="WNZ244" s="1"/>
      <c r="WOA244" s="1"/>
      <c r="WOB244" s="1"/>
      <c r="WOC244" s="1"/>
      <c r="WOD244" s="1"/>
      <c r="WOE244" s="1"/>
      <c r="WOF244" s="1"/>
      <c r="WOG244" s="1"/>
      <c r="WOH244" s="1"/>
      <c r="WOI244" s="1"/>
      <c r="WOJ244" s="1"/>
      <c r="WOK244" s="1"/>
      <c r="WOL244" s="1"/>
      <c r="WOM244" s="1"/>
      <c r="WON244" s="1"/>
      <c r="WOO244" s="1"/>
      <c r="WOP244" s="1"/>
      <c r="WOQ244" s="1"/>
      <c r="WOR244" s="1"/>
      <c r="WOS244" s="1"/>
      <c r="WOT244" s="1"/>
      <c r="WOU244" s="1"/>
      <c r="WOV244" s="1"/>
      <c r="WOW244" s="1"/>
      <c r="WOX244" s="1"/>
      <c r="WOY244" s="1"/>
      <c r="WOZ244" s="1"/>
      <c r="WPA244" s="1"/>
      <c r="WPB244" s="1"/>
      <c r="WPC244" s="1"/>
      <c r="WPD244" s="1"/>
      <c r="WPE244" s="1"/>
      <c r="WPF244" s="1"/>
      <c r="WPG244" s="1"/>
      <c r="WPH244" s="1"/>
      <c r="WPI244" s="1"/>
      <c r="WPJ244" s="1"/>
      <c r="WPK244" s="1"/>
      <c r="WPL244" s="1"/>
      <c r="WPM244" s="1"/>
      <c r="WPN244" s="1"/>
      <c r="WPO244" s="1"/>
      <c r="WPP244" s="1"/>
      <c r="WPQ244" s="1"/>
      <c r="WPR244" s="1"/>
      <c r="WPS244" s="1"/>
      <c r="WPT244" s="1"/>
      <c r="WPU244" s="1"/>
      <c r="WPV244" s="1"/>
      <c r="WPW244" s="1"/>
      <c r="WPX244" s="1"/>
      <c r="WPY244" s="1"/>
      <c r="WPZ244" s="1"/>
      <c r="WQA244" s="1"/>
      <c r="WQB244" s="1"/>
      <c r="WQC244" s="1"/>
      <c r="WQD244" s="1"/>
      <c r="WQE244" s="1"/>
      <c r="WQF244" s="1"/>
      <c r="WQG244" s="1"/>
      <c r="WQH244" s="1"/>
      <c r="WQI244" s="1"/>
      <c r="WQJ244" s="1"/>
      <c r="WQK244" s="1"/>
      <c r="WQL244" s="1"/>
      <c r="WQM244" s="1"/>
      <c r="WQN244" s="1"/>
      <c r="WQO244" s="1"/>
      <c r="WQP244" s="1"/>
      <c r="WQQ244" s="1"/>
      <c r="WQR244" s="1"/>
      <c r="WQS244" s="1"/>
      <c r="WQT244" s="1"/>
      <c r="WQU244" s="1"/>
      <c r="WQV244" s="1"/>
      <c r="WQW244" s="1"/>
      <c r="WQX244" s="1"/>
      <c r="WQY244" s="1"/>
      <c r="WQZ244" s="1"/>
      <c r="WRA244" s="1"/>
      <c r="WRB244" s="1"/>
      <c r="WRC244" s="1"/>
      <c r="WRD244" s="1"/>
      <c r="WRE244" s="1"/>
      <c r="WRF244" s="1"/>
      <c r="WRG244" s="1"/>
      <c r="WRH244" s="1"/>
      <c r="WRI244" s="1"/>
      <c r="WRJ244" s="1"/>
      <c r="WRK244" s="1"/>
      <c r="WRL244" s="1"/>
      <c r="WRM244" s="1"/>
      <c r="WRN244" s="1"/>
      <c r="WRO244" s="1"/>
      <c r="WRP244" s="1"/>
      <c r="WRQ244" s="1"/>
      <c r="WRR244" s="1"/>
      <c r="WRS244" s="1"/>
      <c r="WRT244" s="1"/>
      <c r="WRU244" s="1"/>
      <c r="WRV244" s="1"/>
      <c r="WRW244" s="1"/>
      <c r="WRX244" s="1"/>
      <c r="WRY244" s="1"/>
      <c r="WRZ244" s="1"/>
      <c r="WSA244" s="1"/>
      <c r="WSB244" s="1"/>
      <c r="WSC244" s="1"/>
      <c r="WSD244" s="1"/>
      <c r="WSE244" s="1"/>
      <c r="WSF244" s="1"/>
      <c r="WSG244" s="1"/>
      <c r="WSH244" s="1"/>
      <c r="WSI244" s="1"/>
      <c r="WSJ244" s="1"/>
      <c r="WSK244" s="1"/>
      <c r="WSL244" s="1"/>
      <c r="WSM244" s="1"/>
      <c r="WSN244" s="1"/>
      <c r="WSO244" s="1"/>
      <c r="WSP244" s="1"/>
      <c r="WSQ244" s="1"/>
      <c r="WSR244" s="1"/>
      <c r="WSS244" s="1"/>
      <c r="WST244" s="1"/>
      <c r="WSU244" s="1"/>
      <c r="WSV244" s="1"/>
      <c r="WSW244" s="1"/>
      <c r="WSX244" s="1"/>
      <c r="WSY244" s="1"/>
      <c r="WSZ244" s="1"/>
      <c r="WTA244" s="1"/>
      <c r="WTB244" s="1"/>
      <c r="WTC244" s="1"/>
      <c r="WTD244" s="1"/>
      <c r="WTE244" s="1"/>
      <c r="WTF244" s="1"/>
      <c r="WTG244" s="1"/>
      <c r="WTH244" s="1"/>
      <c r="WTI244" s="1"/>
      <c r="WTJ244" s="1"/>
      <c r="WTK244" s="1"/>
      <c r="WTL244" s="1"/>
      <c r="WTM244" s="1"/>
      <c r="WTN244" s="1"/>
      <c r="WTO244" s="1"/>
      <c r="WTP244" s="1"/>
      <c r="WTQ244" s="1"/>
      <c r="WTR244" s="1"/>
      <c r="WTS244" s="1"/>
      <c r="WTT244" s="1"/>
      <c r="WTU244" s="1"/>
      <c r="WTV244" s="1"/>
      <c r="WTW244" s="1"/>
      <c r="WTX244" s="1"/>
      <c r="WTY244" s="1"/>
      <c r="WTZ244" s="1"/>
      <c r="WUA244" s="1"/>
      <c r="WUB244" s="1"/>
      <c r="WUC244" s="1"/>
      <c r="WUD244" s="1"/>
      <c r="WUE244" s="1"/>
      <c r="WUF244" s="1"/>
      <c r="WUG244" s="1"/>
      <c r="WUH244" s="1"/>
      <c r="WUI244" s="1"/>
      <c r="WUJ244" s="1"/>
      <c r="WUK244" s="1"/>
      <c r="WUL244" s="1"/>
      <c r="WUM244" s="1"/>
      <c r="WUN244" s="1"/>
      <c r="WUO244" s="1"/>
      <c r="WUP244" s="1"/>
      <c r="WUQ244" s="1"/>
      <c r="WUR244" s="1"/>
      <c r="WUS244" s="1"/>
      <c r="WUT244" s="1"/>
      <c r="WUU244" s="1"/>
      <c r="WUV244" s="1"/>
      <c r="WUW244" s="1"/>
      <c r="WUX244" s="1"/>
      <c r="WUY244" s="1"/>
      <c r="WUZ244" s="1"/>
      <c r="WVA244" s="1"/>
      <c r="WVB244" s="1"/>
      <c r="WVC244" s="1"/>
      <c r="WVD244" s="1"/>
      <c r="WVE244" s="1"/>
      <c r="WVF244" s="1"/>
      <c r="WVG244" s="1"/>
      <c r="WVH244" s="1"/>
      <c r="WVI244" s="1"/>
      <c r="WVJ244" s="1"/>
      <c r="WVK244" s="1"/>
      <c r="WVL244" s="1"/>
      <c r="WVM244" s="1"/>
      <c r="WVN244" s="1"/>
      <c r="WVO244" s="1"/>
      <c r="WVP244" s="1"/>
      <c r="WVQ244" s="1"/>
      <c r="WVR244" s="1"/>
      <c r="WVS244" s="1"/>
      <c r="WVT244" s="1"/>
      <c r="WVU244" s="1"/>
      <c r="WVV244" s="1"/>
      <c r="WVW244" s="1"/>
      <c r="WVX244" s="1"/>
      <c r="WVY244" s="1"/>
      <c r="WVZ244" s="1"/>
      <c r="WWA244" s="1"/>
      <c r="WWB244" s="1"/>
      <c r="WWC244" s="1"/>
      <c r="WWD244" s="1"/>
      <c r="WWE244" s="1"/>
      <c r="WWF244" s="1"/>
      <c r="WWG244" s="1"/>
      <c r="WWH244" s="1"/>
      <c r="WWI244" s="1"/>
      <c r="WWJ244" s="1"/>
      <c r="WWK244" s="1"/>
      <c r="WWL244" s="1"/>
      <c r="WWM244" s="1"/>
      <c r="WWN244" s="1"/>
      <c r="WWO244" s="1"/>
      <c r="WWP244" s="1"/>
      <c r="WWQ244" s="1"/>
      <c r="WWR244" s="1"/>
      <c r="WWS244" s="1"/>
      <c r="WWT244" s="1"/>
      <c r="WWU244" s="1"/>
      <c r="WWV244" s="1"/>
      <c r="WWW244" s="1"/>
      <c r="WWX244" s="1"/>
      <c r="WWY244" s="1"/>
      <c r="WWZ244" s="1"/>
      <c r="WXA244" s="1"/>
      <c r="WXB244" s="1"/>
      <c r="WXC244" s="1"/>
      <c r="WXD244" s="1"/>
      <c r="WXE244" s="1"/>
      <c r="WXF244" s="1"/>
      <c r="WXG244" s="1"/>
      <c r="WXH244" s="1"/>
      <c r="WXI244" s="1"/>
      <c r="WXJ244" s="1"/>
      <c r="WXK244" s="1"/>
      <c r="WXL244" s="1"/>
      <c r="WXM244" s="1"/>
      <c r="WXN244" s="1"/>
      <c r="WXO244" s="1"/>
      <c r="WXP244" s="1"/>
      <c r="WXQ244" s="1"/>
      <c r="WXR244" s="1"/>
      <c r="WXS244" s="1"/>
      <c r="WXT244" s="1"/>
      <c r="WXU244" s="1"/>
      <c r="WXV244" s="1"/>
      <c r="WXW244" s="1"/>
      <c r="WXX244" s="1"/>
      <c r="WXY244" s="1"/>
      <c r="WXZ244" s="1"/>
      <c r="WYA244" s="1"/>
      <c r="WYB244" s="1"/>
      <c r="WYC244" s="1"/>
      <c r="WYD244" s="1"/>
      <c r="WYE244" s="1"/>
      <c r="WYF244" s="1"/>
      <c r="WYG244" s="1"/>
      <c r="WYH244" s="1"/>
      <c r="WYI244" s="1"/>
      <c r="WYJ244" s="1"/>
      <c r="WYK244" s="1"/>
      <c r="WYL244" s="1"/>
      <c r="WYM244" s="1"/>
      <c r="WYN244" s="1"/>
      <c r="WYO244" s="1"/>
      <c r="WYP244" s="1"/>
      <c r="WYQ244" s="1"/>
      <c r="WYR244" s="1"/>
      <c r="WYS244" s="1"/>
      <c r="WYT244" s="1"/>
      <c r="WYU244" s="1"/>
      <c r="WYV244" s="1"/>
      <c r="WYW244" s="1"/>
      <c r="WYX244" s="1"/>
      <c r="WYY244" s="1"/>
      <c r="WYZ244" s="1"/>
      <c r="WZA244" s="1"/>
      <c r="WZB244" s="1"/>
      <c r="WZC244" s="1"/>
      <c r="WZD244" s="1"/>
      <c r="WZE244" s="1"/>
      <c r="WZF244" s="1"/>
      <c r="WZG244" s="1"/>
      <c r="WZH244" s="1"/>
      <c r="WZI244" s="1"/>
      <c r="WZJ244" s="1"/>
      <c r="WZK244" s="1"/>
      <c r="WZL244" s="1"/>
      <c r="WZM244" s="1"/>
      <c r="WZN244" s="1"/>
      <c r="WZO244" s="1"/>
      <c r="WZP244" s="1"/>
      <c r="WZQ244" s="1"/>
      <c r="WZR244" s="1"/>
      <c r="WZS244" s="1"/>
      <c r="WZT244" s="1"/>
      <c r="WZU244" s="1"/>
      <c r="WZV244" s="1"/>
      <c r="WZW244" s="1"/>
      <c r="WZX244" s="1"/>
      <c r="WZY244" s="1"/>
      <c r="WZZ244" s="1"/>
      <c r="XAA244" s="1"/>
      <c r="XAB244" s="1"/>
      <c r="XAC244" s="1"/>
      <c r="XAD244" s="1"/>
      <c r="XAE244" s="1"/>
      <c r="XAF244" s="1"/>
      <c r="XAG244" s="1"/>
      <c r="XAH244" s="1"/>
      <c r="XAI244" s="1"/>
      <c r="XAJ244" s="1"/>
      <c r="XAK244" s="1"/>
      <c r="XAL244" s="1"/>
      <c r="XAM244" s="1"/>
      <c r="XAN244" s="1"/>
      <c r="XAO244" s="1"/>
      <c r="XAP244" s="1"/>
      <c r="XAQ244" s="1"/>
      <c r="XAR244" s="1"/>
      <c r="XAS244" s="1"/>
      <c r="XAT244" s="1"/>
      <c r="XAU244" s="1"/>
      <c r="XAV244" s="1"/>
      <c r="XAW244" s="1"/>
      <c r="XAX244" s="1"/>
      <c r="XAY244" s="1"/>
      <c r="XAZ244" s="1"/>
      <c r="XBA244" s="1"/>
      <c r="XBB244" s="1"/>
      <c r="XBC244" s="1"/>
      <c r="XBD244" s="1"/>
      <c r="XBE244" s="1"/>
      <c r="XBF244" s="1"/>
      <c r="XBG244" s="1"/>
      <c r="XBH244" s="1"/>
      <c r="XBI244" s="1"/>
      <c r="XBJ244" s="1"/>
      <c r="XBK244" s="1"/>
      <c r="XBL244" s="1"/>
      <c r="XBM244" s="1"/>
      <c r="XBN244" s="1"/>
      <c r="XBO244" s="1"/>
      <c r="XBP244" s="1"/>
      <c r="XBQ244" s="1"/>
      <c r="XBR244" s="1"/>
      <c r="XBS244" s="1"/>
      <c r="XBT244" s="1"/>
      <c r="XBU244" s="1"/>
      <c r="XBV244" s="1"/>
      <c r="XBW244" s="1"/>
      <c r="XBX244" s="1"/>
      <c r="XBY244" s="1"/>
      <c r="XBZ244" s="1"/>
      <c r="XCA244" s="1"/>
      <c r="XCB244" s="1"/>
      <c r="XCC244" s="1"/>
      <c r="XCD244" s="1"/>
      <c r="XCE244" s="1"/>
      <c r="XCF244" s="1"/>
      <c r="XCG244" s="1"/>
      <c r="XCH244" s="1"/>
      <c r="XCI244" s="1"/>
      <c r="XCJ244" s="1"/>
      <c r="XCK244" s="1"/>
      <c r="XCL244" s="1"/>
      <c r="XCM244" s="1"/>
      <c r="XCN244" s="1"/>
      <c r="XCO244" s="1"/>
      <c r="XCP244" s="1"/>
      <c r="XCQ244" s="1"/>
      <c r="XCR244" s="1"/>
      <c r="XCS244" s="1"/>
      <c r="XCT244" s="1"/>
      <c r="XCU244" s="1"/>
      <c r="XCV244" s="1"/>
      <c r="XCW244" s="1"/>
      <c r="XCX244" s="1"/>
      <c r="XCY244" s="1"/>
      <c r="XCZ244" s="1"/>
      <c r="XDA244" s="1"/>
      <c r="XDB244" s="1"/>
      <c r="XDC244" s="1"/>
      <c r="XDD244" s="1"/>
      <c r="XDE244" s="1"/>
      <c r="XDF244" s="1"/>
      <c r="XDG244" s="1"/>
      <c r="XDH244" s="1"/>
      <c r="XDI244" s="1"/>
      <c r="XDJ244" s="1"/>
      <c r="XDK244" s="1"/>
      <c r="XDL244" s="1"/>
      <c r="XDM244" s="1"/>
      <c r="XDN244" s="1"/>
      <c r="XDO244" s="1"/>
      <c r="XDP244" s="1"/>
      <c r="XDQ244" s="1"/>
      <c r="XDR244" s="1"/>
      <c r="XDS244" s="1"/>
      <c r="XDT244" s="1"/>
      <c r="XDU244" s="1"/>
      <c r="XDV244" s="1"/>
      <c r="XDW244" s="1"/>
      <c r="XDX244" s="1"/>
      <c r="XDY244" s="1"/>
      <c r="XDZ244" s="1"/>
      <c r="XEA244" s="1"/>
      <c r="XEB244" s="1"/>
      <c r="XEC244" s="1"/>
      <c r="XED244" s="1"/>
      <c r="XEE244" s="1"/>
      <c r="XEF244" s="1"/>
      <c r="XEG244" s="1"/>
      <c r="XEH244" s="1"/>
      <c r="XEI244" s="1"/>
      <c r="XEJ244" s="1"/>
      <c r="XEK244" s="1"/>
      <c r="XEL244" s="1"/>
      <c r="XEM244" s="1"/>
      <c r="XEN244" s="1"/>
      <c r="XEO244" s="1"/>
      <c r="XEP244" s="1"/>
      <c r="XEQ244" s="1"/>
      <c r="XER244" s="1"/>
      <c r="XES244" s="1"/>
      <c r="XET244" s="1"/>
      <c r="XEU244" s="1"/>
      <c r="XEV244" s="1"/>
      <c r="XEW244" s="1"/>
      <c r="XEX244" s="1"/>
      <c r="XEY244" s="1"/>
      <c r="XEZ244" s="1"/>
      <c r="XFA244" s="1"/>
      <c r="XFB244" s="1"/>
      <c r="XFC244" s="1"/>
      <c r="XFD244" s="1"/>
    </row>
    <row r="246" spans="1:16384" s="29" customFormat="1" ht="20.100000000000001" customHeight="1" x14ac:dyDescent="0.5">
      <c r="A246" s="37"/>
    </row>
    <row r="247" spans="1:16384" ht="20.100000000000001" customHeight="1" x14ac:dyDescent="0.5">
      <c r="A247" s="30"/>
      <c r="B247" s="31"/>
      <c r="C247" s="83" t="s">
        <v>102</v>
      </c>
      <c r="D247" s="83"/>
      <c r="E247" s="31"/>
      <c r="F247" s="31"/>
      <c r="G247" s="31"/>
      <c r="H247" s="31"/>
      <c r="I247" s="31"/>
      <c r="J247" s="31"/>
    </row>
    <row r="248" spans="1:16384" ht="20.100000000000001" customHeight="1" x14ac:dyDescent="0.5">
      <c r="A248" s="32"/>
      <c r="B248" s="32"/>
      <c r="C248" s="83" t="s">
        <v>624</v>
      </c>
      <c r="D248" s="83"/>
    </row>
    <row r="249" spans="1:16384" ht="20.100000000000001" customHeight="1" x14ac:dyDescent="0.5">
      <c r="C249" s="83" t="s">
        <v>658</v>
      </c>
      <c r="D249" s="83"/>
    </row>
    <row r="250" spans="1:16384" ht="20.100000000000001" customHeight="1" x14ac:dyDescent="0.5">
      <c r="C250" s="83" t="s">
        <v>104</v>
      </c>
      <c r="D250" s="83"/>
    </row>
    <row r="252" spans="1:16384" s="105" customFormat="1" ht="24.95" customHeight="1" x14ac:dyDescent="0.5">
      <c r="A252" s="125" t="s">
        <v>680</v>
      </c>
      <c r="B252" s="125" t="s">
        <v>176</v>
      </c>
      <c r="C252" s="140" t="s">
        <v>101</v>
      </c>
      <c r="D252" s="140"/>
      <c r="E252" s="125" t="s">
        <v>646</v>
      </c>
    </row>
    <row r="253" spans="1:16384" s="105" customFormat="1" ht="24.95" customHeight="1" x14ac:dyDescent="0.5">
      <c r="A253" s="126"/>
      <c r="B253" s="126"/>
      <c r="C253" s="106" t="s">
        <v>190</v>
      </c>
      <c r="D253" s="106" t="s">
        <v>126</v>
      </c>
      <c r="E253" s="126"/>
    </row>
    <row r="254" spans="1:16384" s="105" customFormat="1" ht="20.100000000000001" customHeight="1" x14ac:dyDescent="0.5">
      <c r="A254" s="92">
        <v>1</v>
      </c>
      <c r="B254" s="60" t="s">
        <v>19</v>
      </c>
      <c r="C254" s="61">
        <v>2394367146.48</v>
      </c>
      <c r="D254" s="61">
        <v>2844438579.4099998</v>
      </c>
      <c r="E254" s="102" t="s">
        <v>649</v>
      </c>
    </row>
    <row r="255" spans="1:16384" s="105" customFormat="1" ht="20.100000000000001" customHeight="1" x14ac:dyDescent="0.5">
      <c r="A255" s="93">
        <v>2</v>
      </c>
      <c r="B255" s="62" t="s">
        <v>20</v>
      </c>
      <c r="C255" s="6">
        <v>2150522380.9000001</v>
      </c>
      <c r="D255" s="6">
        <v>2249224305.0100002</v>
      </c>
      <c r="E255" s="103" t="s">
        <v>649</v>
      </c>
    </row>
    <row r="256" spans="1:16384" s="105" customFormat="1" ht="20.100000000000001" customHeight="1" x14ac:dyDescent="0.5">
      <c r="A256" s="93">
        <v>3</v>
      </c>
      <c r="B256" s="62" t="s">
        <v>21</v>
      </c>
      <c r="C256" s="6">
        <v>1666740763.1499999</v>
      </c>
      <c r="D256" s="6">
        <v>1901521013.2199998</v>
      </c>
      <c r="E256" s="103" t="s">
        <v>649</v>
      </c>
    </row>
    <row r="257" spans="1:10" s="105" customFormat="1" ht="20.100000000000001" customHeight="1" x14ac:dyDescent="0.5">
      <c r="A257" s="93">
        <v>4</v>
      </c>
      <c r="B257" s="62" t="s">
        <v>22</v>
      </c>
      <c r="C257" s="6">
        <v>1291893327.77</v>
      </c>
      <c r="D257" s="6">
        <v>1420775604.8</v>
      </c>
      <c r="E257" s="103" t="s">
        <v>649</v>
      </c>
    </row>
    <row r="258" spans="1:10" s="105" customFormat="1" ht="20.100000000000001" customHeight="1" x14ac:dyDescent="0.5">
      <c r="A258" s="93">
        <v>5</v>
      </c>
      <c r="B258" s="62" t="s">
        <v>23</v>
      </c>
      <c r="C258" s="6">
        <v>860261878.70000005</v>
      </c>
      <c r="D258" s="6">
        <v>1199525057.9699998</v>
      </c>
      <c r="E258" s="103" t="s">
        <v>649</v>
      </c>
    </row>
    <row r="259" spans="1:10" s="105" customFormat="1" ht="20.100000000000001" customHeight="1" x14ac:dyDescent="0.5">
      <c r="A259" s="93">
        <v>6</v>
      </c>
      <c r="B259" s="62" t="s">
        <v>25</v>
      </c>
      <c r="C259" s="6">
        <v>790657491.13</v>
      </c>
      <c r="D259" s="6">
        <v>1041753443.74</v>
      </c>
      <c r="E259" s="103" t="s">
        <v>649</v>
      </c>
    </row>
    <row r="260" spans="1:10" s="105" customFormat="1" ht="20.100000000000001" customHeight="1" x14ac:dyDescent="0.5">
      <c r="A260" s="93">
        <v>7</v>
      </c>
      <c r="B260" s="62" t="s">
        <v>24</v>
      </c>
      <c r="C260" s="6">
        <v>501611435.25000006</v>
      </c>
      <c r="D260" s="6">
        <v>733283085.75</v>
      </c>
      <c r="E260" s="103" t="s">
        <v>649</v>
      </c>
    </row>
    <row r="261" spans="1:10" s="105" customFormat="1" ht="20.100000000000001" customHeight="1" x14ac:dyDescent="0.5">
      <c r="A261" s="93">
        <v>8</v>
      </c>
      <c r="B261" s="62" t="s">
        <v>26</v>
      </c>
      <c r="C261" s="6">
        <v>327246004.13</v>
      </c>
      <c r="D261" s="6">
        <v>427474109.50000006</v>
      </c>
      <c r="E261" s="103" t="s">
        <v>649</v>
      </c>
    </row>
    <row r="262" spans="1:10" s="105" customFormat="1" ht="20.100000000000001" customHeight="1" x14ac:dyDescent="0.5">
      <c r="A262" s="93">
        <v>9</v>
      </c>
      <c r="B262" s="62" t="s">
        <v>27</v>
      </c>
      <c r="C262" s="6">
        <v>277270848</v>
      </c>
      <c r="D262" s="6">
        <v>377481364.85000002</v>
      </c>
      <c r="E262" s="103" t="s">
        <v>649</v>
      </c>
    </row>
    <row r="263" spans="1:10" s="105" customFormat="1" ht="20.100000000000001" customHeight="1" x14ac:dyDescent="0.5">
      <c r="A263" s="94">
        <v>10</v>
      </c>
      <c r="B263" s="63" t="s">
        <v>28</v>
      </c>
      <c r="C263" s="64">
        <v>153857063.48999998</v>
      </c>
      <c r="D263" s="64">
        <v>187407070.89000002</v>
      </c>
      <c r="E263" s="104" t="s">
        <v>649</v>
      </c>
    </row>
    <row r="264" spans="1:10" s="105" customFormat="1" ht="20.100000000000001" customHeight="1" x14ac:dyDescent="0.5"/>
    <row r="266" spans="1:10" s="29" customFormat="1" ht="20.100000000000001" customHeight="1" x14ac:dyDescent="0.5">
      <c r="A266" s="37"/>
    </row>
    <row r="267" spans="1:10" ht="20.100000000000001" customHeight="1" x14ac:dyDescent="0.5">
      <c r="A267" s="30"/>
      <c r="B267" s="31"/>
      <c r="C267" s="83" t="s">
        <v>102</v>
      </c>
      <c r="D267" s="83"/>
      <c r="E267" s="31"/>
      <c r="F267" s="31"/>
      <c r="G267" s="31"/>
      <c r="H267" s="31"/>
      <c r="I267" s="31"/>
      <c r="J267" s="31"/>
    </row>
    <row r="268" spans="1:10" ht="20.100000000000001" customHeight="1" x14ac:dyDescent="0.5">
      <c r="A268" s="32"/>
      <c r="B268" s="32"/>
      <c r="C268" s="83" t="s">
        <v>624</v>
      </c>
      <c r="D268" s="83"/>
    </row>
    <row r="269" spans="1:10" ht="20.100000000000001" customHeight="1" x14ac:dyDescent="0.5">
      <c r="C269" s="83" t="s">
        <v>657</v>
      </c>
      <c r="D269" s="83"/>
    </row>
    <row r="270" spans="1:10" ht="20.100000000000001" customHeight="1" x14ac:dyDescent="0.5">
      <c r="C270" s="83" t="s">
        <v>104</v>
      </c>
      <c r="D270" s="83"/>
    </row>
    <row r="272" spans="1:10" s="105" customFormat="1" ht="24.95" customHeight="1" x14ac:dyDescent="0.5">
      <c r="A272" s="125" t="s">
        <v>679</v>
      </c>
      <c r="B272" s="125" t="s">
        <v>176</v>
      </c>
      <c r="C272" s="140" t="s">
        <v>101</v>
      </c>
      <c r="D272" s="140"/>
      <c r="E272" s="125" t="s">
        <v>646</v>
      </c>
    </row>
    <row r="273" spans="1:5" s="105" customFormat="1" ht="24.95" customHeight="1" x14ac:dyDescent="0.5">
      <c r="A273" s="126"/>
      <c r="B273" s="126"/>
      <c r="C273" s="106" t="s">
        <v>188</v>
      </c>
      <c r="D273" s="106" t="s">
        <v>123</v>
      </c>
      <c r="E273" s="126"/>
    </row>
    <row r="274" spans="1:5" s="105" customFormat="1" ht="20.100000000000001" customHeight="1" x14ac:dyDescent="0.5">
      <c r="A274" s="92">
        <v>1</v>
      </c>
      <c r="B274" s="60" t="s">
        <v>20</v>
      </c>
      <c r="C274" s="61">
        <v>1915110573.5299997</v>
      </c>
      <c r="D274" s="61">
        <v>2053172526.6199999</v>
      </c>
      <c r="E274" s="102" t="s">
        <v>649</v>
      </c>
    </row>
    <row r="275" spans="1:5" s="105" customFormat="1" ht="20.100000000000001" customHeight="1" x14ac:dyDescent="0.5">
      <c r="A275" s="93">
        <v>2</v>
      </c>
      <c r="B275" s="62" t="s">
        <v>21</v>
      </c>
      <c r="C275" s="6">
        <v>1607274957.02</v>
      </c>
      <c r="D275" s="6">
        <v>1965186704.4499998</v>
      </c>
      <c r="E275" s="103" t="s">
        <v>647</v>
      </c>
    </row>
    <row r="276" spans="1:5" s="105" customFormat="1" ht="20.100000000000001" customHeight="1" x14ac:dyDescent="0.5">
      <c r="A276" s="93">
        <v>3</v>
      </c>
      <c r="B276" s="62" t="s">
        <v>19</v>
      </c>
      <c r="C276" s="6">
        <v>1816889292.8199999</v>
      </c>
      <c r="D276" s="6">
        <v>1930469760.6699998</v>
      </c>
      <c r="E276" s="103" t="s">
        <v>648</v>
      </c>
    </row>
    <row r="277" spans="1:5" s="105" customFormat="1" ht="20.100000000000001" customHeight="1" x14ac:dyDescent="0.5">
      <c r="A277" s="93">
        <v>4</v>
      </c>
      <c r="B277" s="62" t="s">
        <v>22</v>
      </c>
      <c r="C277" s="6">
        <v>1015987132.5799999</v>
      </c>
      <c r="D277" s="6">
        <v>1121677017.0100002</v>
      </c>
      <c r="E277" s="103" t="s">
        <v>649</v>
      </c>
    </row>
    <row r="278" spans="1:5" s="105" customFormat="1" ht="20.100000000000001" customHeight="1" x14ac:dyDescent="0.5">
      <c r="A278" s="93">
        <v>5</v>
      </c>
      <c r="B278" s="62" t="s">
        <v>23</v>
      </c>
      <c r="C278" s="6">
        <v>736247953.75999999</v>
      </c>
      <c r="D278" s="6">
        <v>942945147</v>
      </c>
      <c r="E278" s="103" t="s">
        <v>647</v>
      </c>
    </row>
    <row r="279" spans="1:5" s="105" customFormat="1" ht="20.100000000000001" customHeight="1" x14ac:dyDescent="0.5">
      <c r="A279" s="93">
        <v>6</v>
      </c>
      <c r="B279" s="62" t="s">
        <v>25</v>
      </c>
      <c r="C279" s="6">
        <v>783966637.56000006</v>
      </c>
      <c r="D279" s="6">
        <v>787423727.08000004</v>
      </c>
      <c r="E279" s="103" t="s">
        <v>648</v>
      </c>
    </row>
    <row r="280" spans="1:5" s="105" customFormat="1" ht="20.100000000000001" customHeight="1" x14ac:dyDescent="0.5">
      <c r="A280" s="93">
        <v>7</v>
      </c>
      <c r="B280" s="62" t="s">
        <v>24</v>
      </c>
      <c r="C280" s="6">
        <v>405976477.39999992</v>
      </c>
      <c r="D280" s="6">
        <v>537102484.70000005</v>
      </c>
      <c r="E280" s="103" t="s">
        <v>649</v>
      </c>
    </row>
    <row r="281" spans="1:5" s="105" customFormat="1" ht="20.100000000000001" customHeight="1" x14ac:dyDescent="0.5">
      <c r="A281" s="93">
        <v>8</v>
      </c>
      <c r="B281" s="62" t="s">
        <v>26</v>
      </c>
      <c r="C281" s="6">
        <v>397673998.25</v>
      </c>
      <c r="D281" s="6">
        <v>346830747.52999997</v>
      </c>
      <c r="E281" s="103" t="s">
        <v>649</v>
      </c>
    </row>
    <row r="282" spans="1:5" s="105" customFormat="1" ht="20.100000000000001" customHeight="1" x14ac:dyDescent="0.5">
      <c r="A282" s="93">
        <v>9</v>
      </c>
      <c r="B282" s="62" t="s">
        <v>27</v>
      </c>
      <c r="C282" s="6">
        <v>271323767.95000005</v>
      </c>
      <c r="D282" s="6">
        <v>338657894.97000003</v>
      </c>
      <c r="E282" s="103" t="s">
        <v>649</v>
      </c>
    </row>
    <row r="283" spans="1:5" s="105" customFormat="1" ht="20.100000000000001" customHeight="1" x14ac:dyDescent="0.5">
      <c r="A283" s="94">
        <v>10</v>
      </c>
      <c r="B283" s="63" t="s">
        <v>28</v>
      </c>
      <c r="C283" s="64">
        <v>153360676.84999996</v>
      </c>
      <c r="D283" s="64">
        <v>163621592.31999999</v>
      </c>
      <c r="E283" s="104" t="s">
        <v>649</v>
      </c>
    </row>
    <row r="284" spans="1:5" s="105" customFormat="1" ht="20.100000000000001" customHeight="1" x14ac:dyDescent="0.5"/>
    <row r="285" spans="1:5" s="105" customFormat="1" ht="20.100000000000001" customHeight="1" x14ac:dyDescent="0.5"/>
    <row r="854" spans="81:92" ht="21" x14ac:dyDescent="0.5">
      <c r="CC854" s="2" t="s">
        <v>150</v>
      </c>
      <c r="CD854" s="2" t="s">
        <v>149</v>
      </c>
      <c r="CE854" s="2" t="s">
        <v>180</v>
      </c>
      <c r="CF854" s="2" t="s">
        <v>148</v>
      </c>
      <c r="CG854" s="2" t="s">
        <v>617</v>
      </c>
      <c r="CH854" s="2" t="s">
        <v>618</v>
      </c>
      <c r="CI854" s="2" t="s">
        <v>616</v>
      </c>
      <c r="CJ854" s="2" t="s">
        <v>151</v>
      </c>
      <c r="CK854" s="1" t="s">
        <v>167</v>
      </c>
      <c r="CL854" s="1" t="s">
        <v>166</v>
      </c>
      <c r="CM854" s="1" t="s">
        <v>171</v>
      </c>
      <c r="CN854" s="1" t="s">
        <v>170</v>
      </c>
    </row>
    <row r="855" spans="81:92" ht="21" x14ac:dyDescent="0.5">
      <c r="CC855" s="1" t="s">
        <v>663</v>
      </c>
      <c r="CD855" s="1" t="s">
        <v>603</v>
      </c>
      <c r="CE855" s="1" t="s">
        <v>615</v>
      </c>
      <c r="CF855" s="1" t="s">
        <v>612</v>
      </c>
      <c r="CG855" s="1" t="s">
        <v>624</v>
      </c>
      <c r="CH855" s="1" t="s">
        <v>104</v>
      </c>
      <c r="CI855" s="1" t="s">
        <v>102</v>
      </c>
      <c r="CJ855" s="1" t="s">
        <v>19</v>
      </c>
      <c r="CK855" s="50">
        <v>1</v>
      </c>
      <c r="CL855" s="3">
        <v>27850541579.860004</v>
      </c>
      <c r="CM855" s="50">
        <v>1</v>
      </c>
      <c r="CN855" s="3">
        <v>31303568455.670002</v>
      </c>
    </row>
    <row r="856" spans="81:92" ht="21" x14ac:dyDescent="0.5">
      <c r="CJ856" s="1" t="s">
        <v>20</v>
      </c>
      <c r="CK856" s="50">
        <v>2</v>
      </c>
      <c r="CL856" s="3">
        <v>25188322893.969997</v>
      </c>
      <c r="CM856" s="50">
        <v>2</v>
      </c>
      <c r="CN856" s="3">
        <v>27025662836.450001</v>
      </c>
    </row>
    <row r="857" spans="81:92" ht="21" x14ac:dyDescent="0.5">
      <c r="CJ857" s="1" t="s">
        <v>21</v>
      </c>
      <c r="CK857" s="50">
        <v>3</v>
      </c>
      <c r="CL857" s="3">
        <v>20946777574.379997</v>
      </c>
      <c r="CM857" s="50">
        <v>3</v>
      </c>
      <c r="CN857" s="3">
        <v>23861706280.099998</v>
      </c>
    </row>
    <row r="858" spans="81:92" ht="21" x14ac:dyDescent="0.5">
      <c r="CJ858" s="1" t="s">
        <v>22</v>
      </c>
      <c r="CK858" s="50">
        <v>4</v>
      </c>
      <c r="CL858" s="3">
        <v>14594547113.779999</v>
      </c>
      <c r="CM858" s="50">
        <v>4</v>
      </c>
      <c r="CN858" s="3">
        <v>15879510661.34</v>
      </c>
    </row>
    <row r="859" spans="81:92" ht="21" x14ac:dyDescent="0.5">
      <c r="CJ859" s="1" t="s">
        <v>23</v>
      </c>
      <c r="CK859" s="50">
        <v>5</v>
      </c>
      <c r="CL859" s="3">
        <v>11587741879.570002</v>
      </c>
      <c r="CM859" s="50">
        <v>5</v>
      </c>
      <c r="CN859" s="3">
        <v>13429000366.030001</v>
      </c>
    </row>
    <row r="860" spans="81:92" ht="21" x14ac:dyDescent="0.5">
      <c r="CJ860" s="1" t="s">
        <v>25</v>
      </c>
      <c r="CK860" s="50">
        <v>6</v>
      </c>
      <c r="CL860" s="3">
        <v>7958100467.1999998</v>
      </c>
      <c r="CM860" s="50">
        <v>6</v>
      </c>
      <c r="CN860" s="3">
        <v>9016176573.5499992</v>
      </c>
    </row>
    <row r="861" spans="81:92" ht="21" x14ac:dyDescent="0.5">
      <c r="CJ861" s="1" t="s">
        <v>24</v>
      </c>
      <c r="CK861" s="50">
        <v>7</v>
      </c>
      <c r="CL861" s="3">
        <v>6227077506.6700001</v>
      </c>
      <c r="CM861" s="50">
        <v>7</v>
      </c>
      <c r="CN861" s="3">
        <v>8276562976.3600006</v>
      </c>
    </row>
    <row r="862" spans="81:92" ht="21" x14ac:dyDescent="0.5">
      <c r="CJ862" s="1" t="s">
        <v>26</v>
      </c>
      <c r="CK862" s="50">
        <v>8</v>
      </c>
      <c r="CL862" s="3">
        <v>4095439092.79</v>
      </c>
      <c r="CM862" s="50">
        <v>8</v>
      </c>
      <c r="CN862" s="3">
        <v>4362573226.3500004</v>
      </c>
    </row>
    <row r="863" spans="81:92" ht="21" x14ac:dyDescent="0.5">
      <c r="CJ863" s="1" t="s">
        <v>27</v>
      </c>
      <c r="CK863" s="50">
        <v>9</v>
      </c>
      <c r="CL863" s="3">
        <v>3670748375.8600006</v>
      </c>
      <c r="CM863" s="50">
        <v>9</v>
      </c>
      <c r="CN863" s="3">
        <v>4011720088.4099998</v>
      </c>
    </row>
    <row r="864" spans="81:92" ht="21" x14ac:dyDescent="0.5">
      <c r="CJ864" s="1" t="s">
        <v>28</v>
      </c>
      <c r="CK864" s="50">
        <v>10</v>
      </c>
      <c r="CL864" s="3">
        <v>2007700671.6299999</v>
      </c>
      <c r="CM864" s="50">
        <v>10</v>
      </c>
      <c r="CN864" s="3">
        <v>2207915373.48</v>
      </c>
    </row>
  </sheetData>
  <mergeCells count="56">
    <mergeCell ref="A232:A233"/>
    <mergeCell ref="B232:B233"/>
    <mergeCell ref="C232:D232"/>
    <mergeCell ref="E232:E233"/>
    <mergeCell ref="A252:A253"/>
    <mergeCell ref="B252:B253"/>
    <mergeCell ref="C252:D252"/>
    <mergeCell ref="E252:E253"/>
    <mergeCell ref="A172:A173"/>
    <mergeCell ref="B172:B173"/>
    <mergeCell ref="C172:D172"/>
    <mergeCell ref="E172:E173"/>
    <mergeCell ref="A272:A273"/>
    <mergeCell ref="B272:B273"/>
    <mergeCell ref="C272:D272"/>
    <mergeCell ref="E272:E273"/>
    <mergeCell ref="B192:B193"/>
    <mergeCell ref="C192:D192"/>
    <mergeCell ref="E192:E193"/>
    <mergeCell ref="A212:A213"/>
    <mergeCell ref="B212:B213"/>
    <mergeCell ref="C212:D212"/>
    <mergeCell ref="E212:E213"/>
    <mergeCell ref="A192:A193"/>
    <mergeCell ref="A52:A53"/>
    <mergeCell ref="B52:B53"/>
    <mergeCell ref="C52:D52"/>
    <mergeCell ref="E52:E53"/>
    <mergeCell ref="A72:A73"/>
    <mergeCell ref="B72:B73"/>
    <mergeCell ref="C72:D72"/>
    <mergeCell ref="E72:E73"/>
    <mergeCell ref="A92:A93"/>
    <mergeCell ref="B92:B93"/>
    <mergeCell ref="C92:D92"/>
    <mergeCell ref="E92:E93"/>
    <mergeCell ref="A112:A113"/>
    <mergeCell ref="B112:B113"/>
    <mergeCell ref="C112:D112"/>
    <mergeCell ref="E112:E113"/>
    <mergeCell ref="A32:A33"/>
    <mergeCell ref="B32:B33"/>
    <mergeCell ref="C32:D32"/>
    <mergeCell ref="E32:E33"/>
    <mergeCell ref="B12:B13"/>
    <mergeCell ref="C12:D12"/>
    <mergeCell ref="A12:A13"/>
    <mergeCell ref="E12:E13"/>
    <mergeCell ref="A132:A133"/>
    <mergeCell ref="B132:B133"/>
    <mergeCell ref="C132:D132"/>
    <mergeCell ref="E132:E133"/>
    <mergeCell ref="A152:A153"/>
    <mergeCell ref="B152:B153"/>
    <mergeCell ref="C152:D152"/>
    <mergeCell ref="E152:E153"/>
  </mergeCells>
  <conditionalFormatting sqref="H13">
    <cfRule type="containsText" dxfId="321" priority="454" operator="containsText" text="▼">
      <formula>NOT(ISERROR(SEARCH("▼",H13)))</formula>
    </cfRule>
    <cfRule type="containsText" dxfId="320" priority="455" operator="containsText" text="▲">
      <formula>NOT(ISERROR(SEARCH("▲",H13)))</formula>
    </cfRule>
    <cfRule type="colorScale" priority="456">
      <colorScale>
        <cfvo type="min"/>
        <cfvo type="percentile" val="50"/>
        <cfvo type="max"/>
        <color rgb="FFF8696B"/>
        <color rgb="FFFFEB84"/>
        <color rgb="FF63BE7B"/>
      </colorScale>
    </cfRule>
  </conditionalFormatting>
  <conditionalFormatting sqref="E14">
    <cfRule type="containsText" dxfId="319" priority="451" operator="containsText" text="▼">
      <formula>NOT(ISERROR(SEARCH("▼",E14)))</formula>
    </cfRule>
    <cfRule type="containsText" dxfId="318" priority="452" operator="containsText" text="▲">
      <formula>NOT(ISERROR(SEARCH("▲",E14)))</formula>
    </cfRule>
    <cfRule type="colorScale" priority="453">
      <colorScale>
        <cfvo type="min"/>
        <cfvo type="percentile" val="50"/>
        <cfvo type="max"/>
        <color rgb="FFF8696B"/>
        <color rgb="FFFFEB84"/>
        <color rgb="FF63BE7B"/>
      </colorScale>
    </cfRule>
  </conditionalFormatting>
  <conditionalFormatting sqref="E15">
    <cfRule type="containsText" dxfId="317" priority="448" operator="containsText" text="▼">
      <formula>NOT(ISERROR(SEARCH("▼",E15)))</formula>
    </cfRule>
    <cfRule type="containsText" dxfId="316" priority="449" operator="containsText" text="▲">
      <formula>NOT(ISERROR(SEARCH("▲",E15)))</formula>
    </cfRule>
    <cfRule type="colorScale" priority="450">
      <colorScale>
        <cfvo type="min"/>
        <cfvo type="percentile" val="50"/>
        <cfvo type="max"/>
        <color rgb="FFF8696B"/>
        <color rgb="FFFFEB84"/>
        <color rgb="FF63BE7B"/>
      </colorScale>
    </cfRule>
  </conditionalFormatting>
  <conditionalFormatting sqref="E16">
    <cfRule type="containsText" dxfId="315" priority="445" operator="containsText" text="▼">
      <formula>NOT(ISERROR(SEARCH("▼",E16)))</formula>
    </cfRule>
    <cfRule type="containsText" dxfId="314" priority="446" operator="containsText" text="▲">
      <formula>NOT(ISERROR(SEARCH("▲",E16)))</formula>
    </cfRule>
    <cfRule type="colorScale" priority="447">
      <colorScale>
        <cfvo type="min"/>
        <cfvo type="percentile" val="50"/>
        <cfvo type="max"/>
        <color rgb="FFF8696B"/>
        <color rgb="FFFFEB84"/>
        <color rgb="FF63BE7B"/>
      </colorScale>
    </cfRule>
  </conditionalFormatting>
  <conditionalFormatting sqref="E17">
    <cfRule type="containsText" dxfId="313" priority="442" operator="containsText" text="▼">
      <formula>NOT(ISERROR(SEARCH("▼",E17)))</formula>
    </cfRule>
    <cfRule type="containsText" dxfId="312" priority="443" operator="containsText" text="▲">
      <formula>NOT(ISERROR(SEARCH("▲",E17)))</formula>
    </cfRule>
    <cfRule type="colorScale" priority="444">
      <colorScale>
        <cfvo type="min"/>
        <cfvo type="percentile" val="50"/>
        <cfvo type="max"/>
        <color rgb="FFF8696B"/>
        <color rgb="FFFFEB84"/>
        <color rgb="FF63BE7B"/>
      </colorScale>
    </cfRule>
  </conditionalFormatting>
  <conditionalFormatting sqref="E18">
    <cfRule type="containsText" dxfId="311" priority="439" operator="containsText" text="▼">
      <formula>NOT(ISERROR(SEARCH("▼",E18)))</formula>
    </cfRule>
    <cfRule type="containsText" dxfId="310" priority="440" operator="containsText" text="▲">
      <formula>NOT(ISERROR(SEARCH("▲",E18)))</formula>
    </cfRule>
    <cfRule type="colorScale" priority="441">
      <colorScale>
        <cfvo type="min"/>
        <cfvo type="percentile" val="50"/>
        <cfvo type="max"/>
        <color rgb="FFF8696B"/>
        <color rgb="FFFFEB84"/>
        <color rgb="FF63BE7B"/>
      </colorScale>
    </cfRule>
  </conditionalFormatting>
  <conditionalFormatting sqref="E19">
    <cfRule type="containsText" dxfId="309" priority="436" operator="containsText" text="▼">
      <formula>NOT(ISERROR(SEARCH("▼",E19)))</formula>
    </cfRule>
    <cfRule type="containsText" dxfId="308" priority="437" operator="containsText" text="▲">
      <formula>NOT(ISERROR(SEARCH("▲",E19)))</formula>
    </cfRule>
    <cfRule type="colorScale" priority="438">
      <colorScale>
        <cfvo type="min"/>
        <cfvo type="percentile" val="50"/>
        <cfvo type="max"/>
        <color rgb="FFF8696B"/>
        <color rgb="FFFFEB84"/>
        <color rgb="FF63BE7B"/>
      </colorScale>
    </cfRule>
  </conditionalFormatting>
  <conditionalFormatting sqref="E20">
    <cfRule type="containsText" dxfId="307" priority="433" operator="containsText" text="▼">
      <formula>NOT(ISERROR(SEARCH("▼",E20)))</formula>
    </cfRule>
    <cfRule type="containsText" dxfId="306" priority="434" operator="containsText" text="▲">
      <formula>NOT(ISERROR(SEARCH("▲",E20)))</formula>
    </cfRule>
    <cfRule type="colorScale" priority="435">
      <colorScale>
        <cfvo type="min"/>
        <cfvo type="percentile" val="50"/>
        <cfvo type="max"/>
        <color rgb="FFF8696B"/>
        <color rgb="FFFFEB84"/>
        <color rgb="FF63BE7B"/>
      </colorScale>
    </cfRule>
  </conditionalFormatting>
  <conditionalFormatting sqref="E21">
    <cfRule type="containsText" dxfId="305" priority="430" operator="containsText" text="▼">
      <formula>NOT(ISERROR(SEARCH("▼",E21)))</formula>
    </cfRule>
    <cfRule type="containsText" dxfId="304" priority="431" operator="containsText" text="▲">
      <formula>NOT(ISERROR(SEARCH("▲",E21)))</formula>
    </cfRule>
    <cfRule type="colorScale" priority="432">
      <colorScale>
        <cfvo type="min"/>
        <cfvo type="percentile" val="50"/>
        <cfvo type="max"/>
        <color rgb="FFF8696B"/>
        <color rgb="FFFFEB84"/>
        <color rgb="FF63BE7B"/>
      </colorScale>
    </cfRule>
  </conditionalFormatting>
  <conditionalFormatting sqref="E22">
    <cfRule type="containsText" dxfId="303" priority="427" operator="containsText" text="▼">
      <formula>NOT(ISERROR(SEARCH("▼",E22)))</formula>
    </cfRule>
    <cfRule type="containsText" dxfId="302" priority="428" operator="containsText" text="▲">
      <formula>NOT(ISERROR(SEARCH("▲",E22)))</formula>
    </cfRule>
    <cfRule type="colorScale" priority="429">
      <colorScale>
        <cfvo type="min"/>
        <cfvo type="percentile" val="50"/>
        <cfvo type="max"/>
        <color rgb="FFF8696B"/>
        <color rgb="FFFFEB84"/>
        <color rgb="FF63BE7B"/>
      </colorScale>
    </cfRule>
  </conditionalFormatting>
  <conditionalFormatting sqref="E23">
    <cfRule type="containsText" dxfId="301" priority="424" operator="containsText" text="▼">
      <formula>NOT(ISERROR(SEARCH("▼",E23)))</formula>
    </cfRule>
    <cfRule type="containsText" dxfId="300" priority="425" operator="containsText" text="▲">
      <formula>NOT(ISERROR(SEARCH("▲",E23)))</formula>
    </cfRule>
    <cfRule type="colorScale" priority="426">
      <colorScale>
        <cfvo type="min"/>
        <cfvo type="percentile" val="50"/>
        <cfvo type="max"/>
        <color rgb="FFF8696B"/>
        <color rgb="FFFFEB84"/>
        <color rgb="FF63BE7B"/>
      </colorScale>
    </cfRule>
  </conditionalFormatting>
  <conditionalFormatting sqref="H33">
    <cfRule type="containsText" dxfId="299" priority="421" operator="containsText" text="▼">
      <formula>NOT(ISERROR(SEARCH("▼",H33)))</formula>
    </cfRule>
    <cfRule type="containsText" dxfId="298" priority="422" operator="containsText" text="▲">
      <formula>NOT(ISERROR(SEARCH("▲",H33)))</formula>
    </cfRule>
    <cfRule type="colorScale" priority="423">
      <colorScale>
        <cfvo type="min"/>
        <cfvo type="percentile" val="50"/>
        <cfvo type="max"/>
        <color rgb="FFF8696B"/>
        <color rgb="FFFFEB84"/>
        <color rgb="FF63BE7B"/>
      </colorScale>
    </cfRule>
  </conditionalFormatting>
  <conditionalFormatting sqref="E34">
    <cfRule type="containsText" dxfId="297" priority="388" operator="containsText" text="▼">
      <formula>NOT(ISERROR(SEARCH("▼",E34)))</formula>
    </cfRule>
    <cfRule type="containsText" dxfId="296" priority="389" operator="containsText" text="▲">
      <formula>NOT(ISERROR(SEARCH("▲",E34)))</formula>
    </cfRule>
    <cfRule type="colorScale" priority="390">
      <colorScale>
        <cfvo type="min"/>
        <cfvo type="percentile" val="50"/>
        <cfvo type="max"/>
        <color rgb="FFF8696B"/>
        <color rgb="FFFFEB84"/>
        <color rgb="FF63BE7B"/>
      </colorScale>
    </cfRule>
  </conditionalFormatting>
  <conditionalFormatting sqref="E35">
    <cfRule type="containsText" dxfId="295" priority="385" operator="containsText" text="▼">
      <formula>NOT(ISERROR(SEARCH("▼",E35)))</formula>
    </cfRule>
    <cfRule type="containsText" dxfId="294" priority="386" operator="containsText" text="▲">
      <formula>NOT(ISERROR(SEARCH("▲",E35)))</formula>
    </cfRule>
    <cfRule type="colorScale" priority="387">
      <colorScale>
        <cfvo type="min"/>
        <cfvo type="percentile" val="50"/>
        <cfvo type="max"/>
        <color rgb="FFF8696B"/>
        <color rgb="FFFFEB84"/>
        <color rgb="FF63BE7B"/>
      </colorScale>
    </cfRule>
  </conditionalFormatting>
  <conditionalFormatting sqref="E36">
    <cfRule type="containsText" dxfId="293" priority="382" operator="containsText" text="▼">
      <formula>NOT(ISERROR(SEARCH("▼",E36)))</formula>
    </cfRule>
    <cfRule type="containsText" dxfId="292" priority="383" operator="containsText" text="▲">
      <formula>NOT(ISERROR(SEARCH("▲",E36)))</formula>
    </cfRule>
    <cfRule type="colorScale" priority="384">
      <colorScale>
        <cfvo type="min"/>
        <cfvo type="percentile" val="50"/>
        <cfvo type="max"/>
        <color rgb="FFF8696B"/>
        <color rgb="FFFFEB84"/>
        <color rgb="FF63BE7B"/>
      </colorScale>
    </cfRule>
  </conditionalFormatting>
  <conditionalFormatting sqref="E37">
    <cfRule type="containsText" dxfId="291" priority="379" operator="containsText" text="▼">
      <formula>NOT(ISERROR(SEARCH("▼",E37)))</formula>
    </cfRule>
    <cfRule type="containsText" dxfId="290" priority="380" operator="containsText" text="▲">
      <formula>NOT(ISERROR(SEARCH("▲",E37)))</formula>
    </cfRule>
    <cfRule type="colorScale" priority="381">
      <colorScale>
        <cfvo type="min"/>
        <cfvo type="percentile" val="50"/>
        <cfvo type="max"/>
        <color rgb="FFF8696B"/>
        <color rgb="FFFFEB84"/>
        <color rgb="FF63BE7B"/>
      </colorScale>
    </cfRule>
  </conditionalFormatting>
  <conditionalFormatting sqref="E38">
    <cfRule type="containsText" dxfId="289" priority="376" operator="containsText" text="▼">
      <formula>NOT(ISERROR(SEARCH("▼",E38)))</formula>
    </cfRule>
    <cfRule type="containsText" dxfId="288" priority="377" operator="containsText" text="▲">
      <formula>NOT(ISERROR(SEARCH("▲",E38)))</formula>
    </cfRule>
    <cfRule type="colorScale" priority="378">
      <colorScale>
        <cfvo type="min"/>
        <cfvo type="percentile" val="50"/>
        <cfvo type="max"/>
        <color rgb="FFF8696B"/>
        <color rgb="FFFFEB84"/>
        <color rgb="FF63BE7B"/>
      </colorScale>
    </cfRule>
  </conditionalFormatting>
  <conditionalFormatting sqref="E39">
    <cfRule type="containsText" dxfId="287" priority="373" operator="containsText" text="▼">
      <formula>NOT(ISERROR(SEARCH("▼",E39)))</formula>
    </cfRule>
    <cfRule type="containsText" dxfId="286" priority="374" operator="containsText" text="▲">
      <formula>NOT(ISERROR(SEARCH("▲",E39)))</formula>
    </cfRule>
    <cfRule type="colorScale" priority="375">
      <colorScale>
        <cfvo type="min"/>
        <cfvo type="percentile" val="50"/>
        <cfvo type="max"/>
        <color rgb="FFF8696B"/>
        <color rgb="FFFFEB84"/>
        <color rgb="FF63BE7B"/>
      </colorScale>
    </cfRule>
  </conditionalFormatting>
  <conditionalFormatting sqref="E40">
    <cfRule type="containsText" dxfId="285" priority="370" operator="containsText" text="▼">
      <formula>NOT(ISERROR(SEARCH("▼",E40)))</formula>
    </cfRule>
    <cfRule type="containsText" dxfId="284" priority="371" operator="containsText" text="▲">
      <formula>NOT(ISERROR(SEARCH("▲",E40)))</formula>
    </cfRule>
    <cfRule type="colorScale" priority="372">
      <colorScale>
        <cfvo type="min"/>
        <cfvo type="percentile" val="50"/>
        <cfvo type="max"/>
        <color rgb="FFF8696B"/>
        <color rgb="FFFFEB84"/>
        <color rgb="FF63BE7B"/>
      </colorScale>
    </cfRule>
  </conditionalFormatting>
  <conditionalFormatting sqref="E41">
    <cfRule type="containsText" dxfId="283" priority="367" operator="containsText" text="▼">
      <formula>NOT(ISERROR(SEARCH("▼",E41)))</formula>
    </cfRule>
    <cfRule type="containsText" dxfId="282" priority="368" operator="containsText" text="▲">
      <formula>NOT(ISERROR(SEARCH("▲",E41)))</formula>
    </cfRule>
    <cfRule type="colorScale" priority="369">
      <colorScale>
        <cfvo type="min"/>
        <cfvo type="percentile" val="50"/>
        <cfvo type="max"/>
        <color rgb="FFF8696B"/>
        <color rgb="FFFFEB84"/>
        <color rgb="FF63BE7B"/>
      </colorScale>
    </cfRule>
  </conditionalFormatting>
  <conditionalFormatting sqref="E42">
    <cfRule type="containsText" dxfId="281" priority="364" operator="containsText" text="▼">
      <formula>NOT(ISERROR(SEARCH("▼",E42)))</formula>
    </cfRule>
    <cfRule type="containsText" dxfId="280" priority="365" operator="containsText" text="▲">
      <formula>NOT(ISERROR(SEARCH("▲",E42)))</formula>
    </cfRule>
    <cfRule type="colorScale" priority="366">
      <colorScale>
        <cfvo type="min"/>
        <cfvo type="percentile" val="50"/>
        <cfvo type="max"/>
        <color rgb="FFF8696B"/>
        <color rgb="FFFFEB84"/>
        <color rgb="FF63BE7B"/>
      </colorScale>
    </cfRule>
  </conditionalFormatting>
  <conditionalFormatting sqref="E43">
    <cfRule type="containsText" dxfId="279" priority="361" operator="containsText" text="▼">
      <formula>NOT(ISERROR(SEARCH("▼",E43)))</formula>
    </cfRule>
    <cfRule type="containsText" dxfId="278" priority="362" operator="containsText" text="▲">
      <formula>NOT(ISERROR(SEARCH("▲",E43)))</formula>
    </cfRule>
    <cfRule type="colorScale" priority="363">
      <colorScale>
        <cfvo type="min"/>
        <cfvo type="percentile" val="50"/>
        <cfvo type="max"/>
        <color rgb="FFF8696B"/>
        <color rgb="FFFFEB84"/>
        <color rgb="FF63BE7B"/>
      </colorScale>
    </cfRule>
  </conditionalFormatting>
  <conditionalFormatting sqref="E54">
    <cfRule type="containsText" dxfId="277" priority="358" operator="containsText" text="▼">
      <formula>NOT(ISERROR(SEARCH("▼",E54)))</formula>
    </cfRule>
    <cfRule type="containsText" dxfId="276" priority="359" operator="containsText" text="▲">
      <formula>NOT(ISERROR(SEARCH("▲",E54)))</formula>
    </cfRule>
    <cfRule type="colorScale" priority="360">
      <colorScale>
        <cfvo type="min"/>
        <cfvo type="percentile" val="50"/>
        <cfvo type="max"/>
        <color rgb="FFF8696B"/>
        <color rgb="FFFFEB84"/>
        <color rgb="FF63BE7B"/>
      </colorScale>
    </cfRule>
  </conditionalFormatting>
  <conditionalFormatting sqref="E55">
    <cfRule type="containsText" dxfId="275" priority="355" operator="containsText" text="▼">
      <formula>NOT(ISERROR(SEARCH("▼",E55)))</formula>
    </cfRule>
    <cfRule type="containsText" dxfId="274" priority="356" operator="containsText" text="▲">
      <formula>NOT(ISERROR(SEARCH("▲",E55)))</formula>
    </cfRule>
    <cfRule type="colorScale" priority="357">
      <colorScale>
        <cfvo type="min"/>
        <cfvo type="percentile" val="50"/>
        <cfvo type="max"/>
        <color rgb="FFF8696B"/>
        <color rgb="FFFFEB84"/>
        <color rgb="FF63BE7B"/>
      </colorScale>
    </cfRule>
  </conditionalFormatting>
  <conditionalFormatting sqref="E56">
    <cfRule type="containsText" dxfId="273" priority="352" operator="containsText" text="▼">
      <formula>NOT(ISERROR(SEARCH("▼",E56)))</formula>
    </cfRule>
    <cfRule type="containsText" dxfId="272" priority="353" operator="containsText" text="▲">
      <formula>NOT(ISERROR(SEARCH("▲",E56)))</formula>
    </cfRule>
    <cfRule type="colorScale" priority="354">
      <colorScale>
        <cfvo type="min"/>
        <cfvo type="percentile" val="50"/>
        <cfvo type="max"/>
        <color rgb="FFF8696B"/>
        <color rgb="FFFFEB84"/>
        <color rgb="FF63BE7B"/>
      </colorScale>
    </cfRule>
  </conditionalFormatting>
  <conditionalFormatting sqref="E57">
    <cfRule type="containsText" dxfId="271" priority="349" operator="containsText" text="▼">
      <formula>NOT(ISERROR(SEARCH("▼",E57)))</formula>
    </cfRule>
    <cfRule type="containsText" dxfId="270" priority="350" operator="containsText" text="▲">
      <formula>NOT(ISERROR(SEARCH("▲",E57)))</formula>
    </cfRule>
    <cfRule type="colorScale" priority="351">
      <colorScale>
        <cfvo type="min"/>
        <cfvo type="percentile" val="50"/>
        <cfvo type="max"/>
        <color rgb="FFF8696B"/>
        <color rgb="FFFFEB84"/>
        <color rgb="FF63BE7B"/>
      </colorScale>
    </cfRule>
  </conditionalFormatting>
  <conditionalFormatting sqref="E58">
    <cfRule type="containsText" dxfId="269" priority="346" operator="containsText" text="▼">
      <formula>NOT(ISERROR(SEARCH("▼",E58)))</formula>
    </cfRule>
    <cfRule type="containsText" dxfId="268" priority="347" operator="containsText" text="▲">
      <formula>NOT(ISERROR(SEARCH("▲",E58)))</formula>
    </cfRule>
    <cfRule type="colorScale" priority="348">
      <colorScale>
        <cfvo type="min"/>
        <cfvo type="percentile" val="50"/>
        <cfvo type="max"/>
        <color rgb="FFF8696B"/>
        <color rgb="FFFFEB84"/>
        <color rgb="FF63BE7B"/>
      </colorScale>
    </cfRule>
  </conditionalFormatting>
  <conditionalFormatting sqref="E59">
    <cfRule type="containsText" dxfId="267" priority="343" operator="containsText" text="▼">
      <formula>NOT(ISERROR(SEARCH("▼",E59)))</formula>
    </cfRule>
    <cfRule type="containsText" dxfId="266" priority="344" operator="containsText" text="▲">
      <formula>NOT(ISERROR(SEARCH("▲",E59)))</formula>
    </cfRule>
    <cfRule type="colorScale" priority="345">
      <colorScale>
        <cfvo type="min"/>
        <cfvo type="percentile" val="50"/>
        <cfvo type="max"/>
        <color rgb="FFF8696B"/>
        <color rgb="FFFFEB84"/>
        <color rgb="FF63BE7B"/>
      </colorScale>
    </cfRule>
  </conditionalFormatting>
  <conditionalFormatting sqref="E60">
    <cfRule type="containsText" dxfId="265" priority="340" operator="containsText" text="▼">
      <formula>NOT(ISERROR(SEARCH("▼",E60)))</formula>
    </cfRule>
    <cfRule type="containsText" dxfId="264" priority="341" operator="containsText" text="▲">
      <formula>NOT(ISERROR(SEARCH("▲",E60)))</formula>
    </cfRule>
    <cfRule type="colorScale" priority="342">
      <colorScale>
        <cfvo type="min"/>
        <cfvo type="percentile" val="50"/>
        <cfvo type="max"/>
        <color rgb="FFF8696B"/>
        <color rgb="FFFFEB84"/>
        <color rgb="FF63BE7B"/>
      </colorScale>
    </cfRule>
  </conditionalFormatting>
  <conditionalFormatting sqref="E61">
    <cfRule type="containsText" dxfId="263" priority="337" operator="containsText" text="▼">
      <formula>NOT(ISERROR(SEARCH("▼",E61)))</formula>
    </cfRule>
    <cfRule type="containsText" dxfId="262" priority="338" operator="containsText" text="▲">
      <formula>NOT(ISERROR(SEARCH("▲",E61)))</formula>
    </cfRule>
    <cfRule type="colorScale" priority="339">
      <colorScale>
        <cfvo type="min"/>
        <cfvo type="percentile" val="50"/>
        <cfvo type="max"/>
        <color rgb="FFF8696B"/>
        <color rgb="FFFFEB84"/>
        <color rgb="FF63BE7B"/>
      </colorScale>
    </cfRule>
  </conditionalFormatting>
  <conditionalFormatting sqref="E62">
    <cfRule type="containsText" dxfId="261" priority="334" operator="containsText" text="▼">
      <formula>NOT(ISERROR(SEARCH("▼",E62)))</formula>
    </cfRule>
    <cfRule type="containsText" dxfId="260" priority="335" operator="containsText" text="▲">
      <formula>NOT(ISERROR(SEARCH("▲",E62)))</formula>
    </cfRule>
    <cfRule type="colorScale" priority="336">
      <colorScale>
        <cfvo type="min"/>
        <cfvo type="percentile" val="50"/>
        <cfvo type="max"/>
        <color rgb="FFF8696B"/>
        <color rgb="FFFFEB84"/>
        <color rgb="FF63BE7B"/>
      </colorScale>
    </cfRule>
  </conditionalFormatting>
  <conditionalFormatting sqref="E63">
    <cfRule type="containsText" dxfId="259" priority="331" operator="containsText" text="▼">
      <formula>NOT(ISERROR(SEARCH("▼",E63)))</formula>
    </cfRule>
    <cfRule type="containsText" dxfId="258" priority="332" operator="containsText" text="▲">
      <formula>NOT(ISERROR(SEARCH("▲",E63)))</formula>
    </cfRule>
    <cfRule type="colorScale" priority="333">
      <colorScale>
        <cfvo type="min"/>
        <cfvo type="percentile" val="50"/>
        <cfvo type="max"/>
        <color rgb="FFF8696B"/>
        <color rgb="FFFFEB84"/>
        <color rgb="FF63BE7B"/>
      </colorScale>
    </cfRule>
  </conditionalFormatting>
  <conditionalFormatting sqref="E74">
    <cfRule type="containsText" dxfId="257" priority="328" operator="containsText" text="▼">
      <formula>NOT(ISERROR(SEARCH("▼",E74)))</formula>
    </cfRule>
    <cfRule type="containsText" dxfId="256" priority="329" operator="containsText" text="▲">
      <formula>NOT(ISERROR(SEARCH("▲",E74)))</formula>
    </cfRule>
    <cfRule type="colorScale" priority="330">
      <colorScale>
        <cfvo type="min"/>
        <cfvo type="percentile" val="50"/>
        <cfvo type="max"/>
        <color rgb="FFF8696B"/>
        <color rgb="FFFFEB84"/>
        <color rgb="FF63BE7B"/>
      </colorScale>
    </cfRule>
  </conditionalFormatting>
  <conditionalFormatting sqref="E75">
    <cfRule type="containsText" dxfId="255" priority="325" operator="containsText" text="▼">
      <formula>NOT(ISERROR(SEARCH("▼",E75)))</formula>
    </cfRule>
    <cfRule type="containsText" dxfId="254" priority="326" operator="containsText" text="▲">
      <formula>NOT(ISERROR(SEARCH("▲",E75)))</formula>
    </cfRule>
    <cfRule type="colorScale" priority="327">
      <colorScale>
        <cfvo type="min"/>
        <cfvo type="percentile" val="50"/>
        <cfvo type="max"/>
        <color rgb="FFF8696B"/>
        <color rgb="FFFFEB84"/>
        <color rgb="FF63BE7B"/>
      </colorScale>
    </cfRule>
  </conditionalFormatting>
  <conditionalFormatting sqref="E76">
    <cfRule type="containsText" dxfId="253" priority="322" operator="containsText" text="▼">
      <formula>NOT(ISERROR(SEARCH("▼",E76)))</formula>
    </cfRule>
    <cfRule type="containsText" dxfId="252" priority="323" operator="containsText" text="▲">
      <formula>NOT(ISERROR(SEARCH("▲",E76)))</formula>
    </cfRule>
    <cfRule type="colorScale" priority="324">
      <colorScale>
        <cfvo type="min"/>
        <cfvo type="percentile" val="50"/>
        <cfvo type="max"/>
        <color rgb="FFF8696B"/>
        <color rgb="FFFFEB84"/>
        <color rgb="FF63BE7B"/>
      </colorScale>
    </cfRule>
  </conditionalFormatting>
  <conditionalFormatting sqref="E77">
    <cfRule type="containsText" dxfId="251" priority="319" operator="containsText" text="▼">
      <formula>NOT(ISERROR(SEARCH("▼",E77)))</formula>
    </cfRule>
    <cfRule type="containsText" dxfId="250" priority="320" operator="containsText" text="▲">
      <formula>NOT(ISERROR(SEARCH("▲",E77)))</formula>
    </cfRule>
    <cfRule type="colorScale" priority="321">
      <colorScale>
        <cfvo type="min"/>
        <cfvo type="percentile" val="50"/>
        <cfvo type="max"/>
        <color rgb="FFF8696B"/>
        <color rgb="FFFFEB84"/>
        <color rgb="FF63BE7B"/>
      </colorScale>
    </cfRule>
  </conditionalFormatting>
  <conditionalFormatting sqref="E78">
    <cfRule type="containsText" dxfId="249" priority="316" operator="containsText" text="▼">
      <formula>NOT(ISERROR(SEARCH("▼",E78)))</formula>
    </cfRule>
    <cfRule type="containsText" dxfId="248" priority="317" operator="containsText" text="▲">
      <formula>NOT(ISERROR(SEARCH("▲",E78)))</formula>
    </cfRule>
    <cfRule type="colorScale" priority="318">
      <colorScale>
        <cfvo type="min"/>
        <cfvo type="percentile" val="50"/>
        <cfvo type="max"/>
        <color rgb="FFF8696B"/>
        <color rgb="FFFFEB84"/>
        <color rgb="FF63BE7B"/>
      </colorScale>
    </cfRule>
  </conditionalFormatting>
  <conditionalFormatting sqref="E79">
    <cfRule type="containsText" dxfId="247" priority="313" operator="containsText" text="▼">
      <formula>NOT(ISERROR(SEARCH("▼",E79)))</formula>
    </cfRule>
    <cfRule type="containsText" dxfId="246" priority="314" operator="containsText" text="▲">
      <formula>NOT(ISERROR(SEARCH("▲",E79)))</formula>
    </cfRule>
    <cfRule type="colorScale" priority="315">
      <colorScale>
        <cfvo type="min"/>
        <cfvo type="percentile" val="50"/>
        <cfvo type="max"/>
        <color rgb="FFF8696B"/>
        <color rgb="FFFFEB84"/>
        <color rgb="FF63BE7B"/>
      </colorScale>
    </cfRule>
  </conditionalFormatting>
  <conditionalFormatting sqref="E80">
    <cfRule type="containsText" dxfId="245" priority="310" operator="containsText" text="▼">
      <formula>NOT(ISERROR(SEARCH("▼",E80)))</formula>
    </cfRule>
    <cfRule type="containsText" dxfId="244" priority="311" operator="containsText" text="▲">
      <formula>NOT(ISERROR(SEARCH("▲",E80)))</formula>
    </cfRule>
    <cfRule type="colorScale" priority="312">
      <colorScale>
        <cfvo type="min"/>
        <cfvo type="percentile" val="50"/>
        <cfvo type="max"/>
        <color rgb="FFF8696B"/>
        <color rgb="FFFFEB84"/>
        <color rgb="FF63BE7B"/>
      </colorScale>
    </cfRule>
  </conditionalFormatting>
  <conditionalFormatting sqref="E81">
    <cfRule type="containsText" dxfId="243" priority="307" operator="containsText" text="▼">
      <formula>NOT(ISERROR(SEARCH("▼",E81)))</formula>
    </cfRule>
    <cfRule type="containsText" dxfId="242" priority="308" operator="containsText" text="▲">
      <formula>NOT(ISERROR(SEARCH("▲",E81)))</formula>
    </cfRule>
    <cfRule type="colorScale" priority="309">
      <colorScale>
        <cfvo type="min"/>
        <cfvo type="percentile" val="50"/>
        <cfvo type="max"/>
        <color rgb="FFF8696B"/>
        <color rgb="FFFFEB84"/>
        <color rgb="FF63BE7B"/>
      </colorScale>
    </cfRule>
  </conditionalFormatting>
  <conditionalFormatting sqref="E82">
    <cfRule type="containsText" dxfId="241" priority="304" operator="containsText" text="▼">
      <formula>NOT(ISERROR(SEARCH("▼",E82)))</formula>
    </cfRule>
    <cfRule type="containsText" dxfId="240" priority="305" operator="containsText" text="▲">
      <formula>NOT(ISERROR(SEARCH("▲",E82)))</formula>
    </cfRule>
    <cfRule type="colorScale" priority="306">
      <colorScale>
        <cfvo type="min"/>
        <cfvo type="percentile" val="50"/>
        <cfvo type="max"/>
        <color rgb="FFF8696B"/>
        <color rgb="FFFFEB84"/>
        <color rgb="FF63BE7B"/>
      </colorScale>
    </cfRule>
  </conditionalFormatting>
  <conditionalFormatting sqref="E83">
    <cfRule type="containsText" dxfId="239" priority="301" operator="containsText" text="▼">
      <formula>NOT(ISERROR(SEARCH("▼",E83)))</formula>
    </cfRule>
    <cfRule type="containsText" dxfId="238" priority="302" operator="containsText" text="▲">
      <formula>NOT(ISERROR(SEARCH("▲",E83)))</formula>
    </cfRule>
    <cfRule type="colorScale" priority="303">
      <colorScale>
        <cfvo type="min"/>
        <cfvo type="percentile" val="50"/>
        <cfvo type="max"/>
        <color rgb="FFF8696B"/>
        <color rgb="FFFFEB84"/>
        <color rgb="FF63BE7B"/>
      </colorScale>
    </cfRule>
  </conditionalFormatting>
  <conditionalFormatting sqref="E94">
    <cfRule type="containsText" dxfId="237" priority="298" operator="containsText" text="▼">
      <formula>NOT(ISERROR(SEARCH("▼",E94)))</formula>
    </cfRule>
    <cfRule type="containsText" dxfId="236" priority="299" operator="containsText" text="▲">
      <formula>NOT(ISERROR(SEARCH("▲",E94)))</formula>
    </cfRule>
    <cfRule type="colorScale" priority="300">
      <colorScale>
        <cfvo type="min"/>
        <cfvo type="percentile" val="50"/>
        <cfvo type="max"/>
        <color rgb="FFF8696B"/>
        <color rgb="FFFFEB84"/>
        <color rgb="FF63BE7B"/>
      </colorScale>
    </cfRule>
  </conditionalFormatting>
  <conditionalFormatting sqref="E95">
    <cfRule type="containsText" dxfId="235" priority="295" operator="containsText" text="▼">
      <formula>NOT(ISERROR(SEARCH("▼",E95)))</formula>
    </cfRule>
    <cfRule type="containsText" dxfId="234" priority="296" operator="containsText" text="▲">
      <formula>NOT(ISERROR(SEARCH("▲",E95)))</formula>
    </cfRule>
    <cfRule type="colorScale" priority="297">
      <colorScale>
        <cfvo type="min"/>
        <cfvo type="percentile" val="50"/>
        <cfvo type="max"/>
        <color rgb="FFF8696B"/>
        <color rgb="FFFFEB84"/>
        <color rgb="FF63BE7B"/>
      </colorScale>
    </cfRule>
  </conditionalFormatting>
  <conditionalFormatting sqref="E96">
    <cfRule type="containsText" dxfId="233" priority="292" operator="containsText" text="▼">
      <formula>NOT(ISERROR(SEARCH("▼",E96)))</formula>
    </cfRule>
    <cfRule type="containsText" dxfId="232" priority="293" operator="containsText" text="▲">
      <formula>NOT(ISERROR(SEARCH("▲",E96)))</formula>
    </cfRule>
    <cfRule type="colorScale" priority="294">
      <colorScale>
        <cfvo type="min"/>
        <cfvo type="percentile" val="50"/>
        <cfvo type="max"/>
        <color rgb="FFF8696B"/>
        <color rgb="FFFFEB84"/>
        <color rgb="FF63BE7B"/>
      </colorScale>
    </cfRule>
  </conditionalFormatting>
  <conditionalFormatting sqref="E97">
    <cfRule type="containsText" dxfId="231" priority="289" operator="containsText" text="▼">
      <formula>NOT(ISERROR(SEARCH("▼",E97)))</formula>
    </cfRule>
    <cfRule type="containsText" dxfId="230" priority="290" operator="containsText" text="▲">
      <formula>NOT(ISERROR(SEARCH("▲",E97)))</formula>
    </cfRule>
    <cfRule type="colorScale" priority="291">
      <colorScale>
        <cfvo type="min"/>
        <cfvo type="percentile" val="50"/>
        <cfvo type="max"/>
        <color rgb="FFF8696B"/>
        <color rgb="FFFFEB84"/>
        <color rgb="FF63BE7B"/>
      </colorScale>
    </cfRule>
  </conditionalFormatting>
  <conditionalFormatting sqref="E98">
    <cfRule type="containsText" dxfId="229" priority="286" operator="containsText" text="▼">
      <formula>NOT(ISERROR(SEARCH("▼",E98)))</formula>
    </cfRule>
    <cfRule type="containsText" dxfId="228" priority="287" operator="containsText" text="▲">
      <formula>NOT(ISERROR(SEARCH("▲",E98)))</formula>
    </cfRule>
    <cfRule type="colorScale" priority="288">
      <colorScale>
        <cfvo type="min"/>
        <cfvo type="percentile" val="50"/>
        <cfvo type="max"/>
        <color rgb="FFF8696B"/>
        <color rgb="FFFFEB84"/>
        <color rgb="FF63BE7B"/>
      </colorScale>
    </cfRule>
  </conditionalFormatting>
  <conditionalFormatting sqref="E99">
    <cfRule type="containsText" dxfId="227" priority="283" operator="containsText" text="▼">
      <formula>NOT(ISERROR(SEARCH("▼",E99)))</formula>
    </cfRule>
    <cfRule type="containsText" dxfId="226" priority="284" operator="containsText" text="▲">
      <formula>NOT(ISERROR(SEARCH("▲",E99)))</formula>
    </cfRule>
    <cfRule type="colorScale" priority="285">
      <colorScale>
        <cfvo type="min"/>
        <cfvo type="percentile" val="50"/>
        <cfvo type="max"/>
        <color rgb="FFF8696B"/>
        <color rgb="FFFFEB84"/>
        <color rgb="FF63BE7B"/>
      </colorScale>
    </cfRule>
  </conditionalFormatting>
  <conditionalFormatting sqref="E100">
    <cfRule type="containsText" dxfId="225" priority="280" operator="containsText" text="▼">
      <formula>NOT(ISERROR(SEARCH("▼",E100)))</formula>
    </cfRule>
    <cfRule type="containsText" dxfId="224" priority="281" operator="containsText" text="▲">
      <formula>NOT(ISERROR(SEARCH("▲",E100)))</formula>
    </cfRule>
    <cfRule type="colorScale" priority="282">
      <colorScale>
        <cfvo type="min"/>
        <cfvo type="percentile" val="50"/>
        <cfvo type="max"/>
        <color rgb="FFF8696B"/>
        <color rgb="FFFFEB84"/>
        <color rgb="FF63BE7B"/>
      </colorScale>
    </cfRule>
  </conditionalFormatting>
  <conditionalFormatting sqref="E101">
    <cfRule type="containsText" dxfId="223" priority="277" operator="containsText" text="▼">
      <formula>NOT(ISERROR(SEARCH("▼",E101)))</formula>
    </cfRule>
    <cfRule type="containsText" dxfId="222" priority="278" operator="containsText" text="▲">
      <formula>NOT(ISERROR(SEARCH("▲",E101)))</formula>
    </cfRule>
    <cfRule type="colorScale" priority="279">
      <colorScale>
        <cfvo type="min"/>
        <cfvo type="percentile" val="50"/>
        <cfvo type="max"/>
        <color rgb="FFF8696B"/>
        <color rgb="FFFFEB84"/>
        <color rgb="FF63BE7B"/>
      </colorScale>
    </cfRule>
  </conditionalFormatting>
  <conditionalFormatting sqref="E102">
    <cfRule type="containsText" dxfId="221" priority="274" operator="containsText" text="▼">
      <formula>NOT(ISERROR(SEARCH("▼",E102)))</formula>
    </cfRule>
    <cfRule type="containsText" dxfId="220" priority="275" operator="containsText" text="▲">
      <formula>NOT(ISERROR(SEARCH("▲",E102)))</formula>
    </cfRule>
    <cfRule type="colorScale" priority="276">
      <colorScale>
        <cfvo type="min"/>
        <cfvo type="percentile" val="50"/>
        <cfvo type="max"/>
        <color rgb="FFF8696B"/>
        <color rgb="FFFFEB84"/>
        <color rgb="FF63BE7B"/>
      </colorScale>
    </cfRule>
  </conditionalFormatting>
  <conditionalFormatting sqref="E103">
    <cfRule type="containsText" dxfId="219" priority="271" operator="containsText" text="▼">
      <formula>NOT(ISERROR(SEARCH("▼",E103)))</formula>
    </cfRule>
    <cfRule type="containsText" dxfId="218" priority="272" operator="containsText" text="▲">
      <formula>NOT(ISERROR(SEARCH("▲",E103)))</formula>
    </cfRule>
    <cfRule type="colorScale" priority="273">
      <colorScale>
        <cfvo type="min"/>
        <cfvo type="percentile" val="50"/>
        <cfvo type="max"/>
        <color rgb="FFF8696B"/>
        <color rgb="FFFFEB84"/>
        <color rgb="FF63BE7B"/>
      </colorScale>
    </cfRule>
  </conditionalFormatting>
  <conditionalFormatting sqref="E114">
    <cfRule type="containsText" dxfId="217" priority="268" operator="containsText" text="▼">
      <formula>NOT(ISERROR(SEARCH("▼",E114)))</formula>
    </cfRule>
    <cfRule type="containsText" dxfId="216" priority="269" operator="containsText" text="▲">
      <formula>NOT(ISERROR(SEARCH("▲",E114)))</formula>
    </cfRule>
    <cfRule type="colorScale" priority="270">
      <colorScale>
        <cfvo type="min"/>
        <cfvo type="percentile" val="50"/>
        <cfvo type="max"/>
        <color rgb="FFF8696B"/>
        <color rgb="FFFFEB84"/>
        <color rgb="FF63BE7B"/>
      </colorScale>
    </cfRule>
  </conditionalFormatting>
  <conditionalFormatting sqref="E115">
    <cfRule type="containsText" dxfId="215" priority="265" operator="containsText" text="▼">
      <formula>NOT(ISERROR(SEARCH("▼",E115)))</formula>
    </cfRule>
    <cfRule type="containsText" dxfId="214" priority="266" operator="containsText" text="▲">
      <formula>NOT(ISERROR(SEARCH("▲",E115)))</formula>
    </cfRule>
    <cfRule type="colorScale" priority="267">
      <colorScale>
        <cfvo type="min"/>
        <cfvo type="percentile" val="50"/>
        <cfvo type="max"/>
        <color rgb="FFF8696B"/>
        <color rgb="FFFFEB84"/>
        <color rgb="FF63BE7B"/>
      </colorScale>
    </cfRule>
  </conditionalFormatting>
  <conditionalFormatting sqref="E116">
    <cfRule type="containsText" dxfId="213" priority="262" operator="containsText" text="▼">
      <formula>NOT(ISERROR(SEARCH("▼",E116)))</formula>
    </cfRule>
    <cfRule type="containsText" dxfId="212" priority="263" operator="containsText" text="▲">
      <formula>NOT(ISERROR(SEARCH("▲",E116)))</formula>
    </cfRule>
    <cfRule type="colorScale" priority="264">
      <colorScale>
        <cfvo type="min"/>
        <cfvo type="percentile" val="50"/>
        <cfvo type="max"/>
        <color rgb="FFF8696B"/>
        <color rgb="FFFFEB84"/>
        <color rgb="FF63BE7B"/>
      </colorScale>
    </cfRule>
  </conditionalFormatting>
  <conditionalFormatting sqref="E117">
    <cfRule type="containsText" dxfId="211" priority="259" operator="containsText" text="▼">
      <formula>NOT(ISERROR(SEARCH("▼",E117)))</formula>
    </cfRule>
    <cfRule type="containsText" dxfId="210" priority="260" operator="containsText" text="▲">
      <formula>NOT(ISERROR(SEARCH("▲",E117)))</formula>
    </cfRule>
    <cfRule type="colorScale" priority="261">
      <colorScale>
        <cfvo type="min"/>
        <cfvo type="percentile" val="50"/>
        <cfvo type="max"/>
        <color rgb="FFF8696B"/>
        <color rgb="FFFFEB84"/>
        <color rgb="FF63BE7B"/>
      </colorScale>
    </cfRule>
  </conditionalFormatting>
  <conditionalFormatting sqref="E118">
    <cfRule type="containsText" dxfId="209" priority="256" operator="containsText" text="▼">
      <formula>NOT(ISERROR(SEARCH("▼",E118)))</formula>
    </cfRule>
    <cfRule type="containsText" dxfId="208" priority="257" operator="containsText" text="▲">
      <formula>NOT(ISERROR(SEARCH("▲",E118)))</formula>
    </cfRule>
    <cfRule type="colorScale" priority="258">
      <colorScale>
        <cfvo type="min"/>
        <cfvo type="percentile" val="50"/>
        <cfvo type="max"/>
        <color rgb="FFF8696B"/>
        <color rgb="FFFFEB84"/>
        <color rgb="FF63BE7B"/>
      </colorScale>
    </cfRule>
  </conditionalFormatting>
  <conditionalFormatting sqref="E119">
    <cfRule type="containsText" dxfId="207" priority="253" operator="containsText" text="▼">
      <formula>NOT(ISERROR(SEARCH("▼",E119)))</formula>
    </cfRule>
    <cfRule type="containsText" dxfId="206" priority="254" operator="containsText" text="▲">
      <formula>NOT(ISERROR(SEARCH("▲",E119)))</formula>
    </cfRule>
    <cfRule type="colorScale" priority="255">
      <colorScale>
        <cfvo type="min"/>
        <cfvo type="percentile" val="50"/>
        <cfvo type="max"/>
        <color rgb="FFF8696B"/>
        <color rgb="FFFFEB84"/>
        <color rgb="FF63BE7B"/>
      </colorScale>
    </cfRule>
  </conditionalFormatting>
  <conditionalFormatting sqref="E120">
    <cfRule type="containsText" dxfId="205" priority="250" operator="containsText" text="▼">
      <formula>NOT(ISERROR(SEARCH("▼",E120)))</formula>
    </cfRule>
    <cfRule type="containsText" dxfId="204" priority="251" operator="containsText" text="▲">
      <formula>NOT(ISERROR(SEARCH("▲",E120)))</formula>
    </cfRule>
    <cfRule type="colorScale" priority="252">
      <colorScale>
        <cfvo type="min"/>
        <cfvo type="percentile" val="50"/>
        <cfvo type="max"/>
        <color rgb="FFF8696B"/>
        <color rgb="FFFFEB84"/>
        <color rgb="FF63BE7B"/>
      </colorScale>
    </cfRule>
  </conditionalFormatting>
  <conditionalFormatting sqref="E121">
    <cfRule type="containsText" dxfId="203" priority="247" operator="containsText" text="▼">
      <formula>NOT(ISERROR(SEARCH("▼",E121)))</formula>
    </cfRule>
    <cfRule type="containsText" dxfId="202" priority="248" operator="containsText" text="▲">
      <formula>NOT(ISERROR(SEARCH("▲",E121)))</formula>
    </cfRule>
    <cfRule type="colorScale" priority="249">
      <colorScale>
        <cfvo type="min"/>
        <cfvo type="percentile" val="50"/>
        <cfvo type="max"/>
        <color rgb="FFF8696B"/>
        <color rgb="FFFFEB84"/>
        <color rgb="FF63BE7B"/>
      </colorScale>
    </cfRule>
  </conditionalFormatting>
  <conditionalFormatting sqref="E122">
    <cfRule type="containsText" dxfId="201" priority="244" operator="containsText" text="▼">
      <formula>NOT(ISERROR(SEARCH("▼",E122)))</formula>
    </cfRule>
    <cfRule type="containsText" dxfId="200" priority="245" operator="containsText" text="▲">
      <formula>NOT(ISERROR(SEARCH("▲",E122)))</formula>
    </cfRule>
    <cfRule type="colorScale" priority="246">
      <colorScale>
        <cfvo type="min"/>
        <cfvo type="percentile" val="50"/>
        <cfvo type="max"/>
        <color rgb="FFF8696B"/>
        <color rgb="FFFFEB84"/>
        <color rgb="FF63BE7B"/>
      </colorScale>
    </cfRule>
  </conditionalFormatting>
  <conditionalFormatting sqref="E123">
    <cfRule type="containsText" dxfId="199" priority="241" operator="containsText" text="▼">
      <formula>NOT(ISERROR(SEARCH("▼",E123)))</formula>
    </cfRule>
    <cfRule type="containsText" dxfId="198" priority="242" operator="containsText" text="▲">
      <formula>NOT(ISERROR(SEARCH("▲",E123)))</formula>
    </cfRule>
    <cfRule type="colorScale" priority="243">
      <colorScale>
        <cfvo type="min"/>
        <cfvo type="percentile" val="50"/>
        <cfvo type="max"/>
        <color rgb="FFF8696B"/>
        <color rgb="FFFFEB84"/>
        <color rgb="FF63BE7B"/>
      </colorScale>
    </cfRule>
  </conditionalFormatting>
  <conditionalFormatting sqref="E134">
    <cfRule type="containsText" dxfId="197" priority="238" operator="containsText" text="▼">
      <formula>NOT(ISERROR(SEARCH("▼",E134)))</formula>
    </cfRule>
    <cfRule type="containsText" dxfId="196" priority="239" operator="containsText" text="▲">
      <formula>NOT(ISERROR(SEARCH("▲",E134)))</formula>
    </cfRule>
    <cfRule type="colorScale" priority="240">
      <colorScale>
        <cfvo type="min"/>
        <cfvo type="percentile" val="50"/>
        <cfvo type="max"/>
        <color rgb="FFF8696B"/>
        <color rgb="FFFFEB84"/>
        <color rgb="FF63BE7B"/>
      </colorScale>
    </cfRule>
  </conditionalFormatting>
  <conditionalFormatting sqref="E135">
    <cfRule type="containsText" dxfId="195" priority="235" operator="containsText" text="▼">
      <formula>NOT(ISERROR(SEARCH("▼",E135)))</formula>
    </cfRule>
    <cfRule type="containsText" dxfId="194" priority="236" operator="containsText" text="▲">
      <formula>NOT(ISERROR(SEARCH("▲",E135)))</formula>
    </cfRule>
    <cfRule type="colorScale" priority="237">
      <colorScale>
        <cfvo type="min"/>
        <cfvo type="percentile" val="50"/>
        <cfvo type="max"/>
        <color rgb="FFF8696B"/>
        <color rgb="FFFFEB84"/>
        <color rgb="FF63BE7B"/>
      </colorScale>
    </cfRule>
  </conditionalFormatting>
  <conditionalFormatting sqref="E136">
    <cfRule type="containsText" dxfId="193" priority="232" operator="containsText" text="▼">
      <formula>NOT(ISERROR(SEARCH("▼",E136)))</formula>
    </cfRule>
    <cfRule type="containsText" dxfId="192" priority="233" operator="containsText" text="▲">
      <formula>NOT(ISERROR(SEARCH("▲",E136)))</formula>
    </cfRule>
    <cfRule type="colorScale" priority="234">
      <colorScale>
        <cfvo type="min"/>
        <cfvo type="percentile" val="50"/>
        <cfvo type="max"/>
        <color rgb="FFF8696B"/>
        <color rgb="FFFFEB84"/>
        <color rgb="FF63BE7B"/>
      </colorScale>
    </cfRule>
  </conditionalFormatting>
  <conditionalFormatting sqref="E137">
    <cfRule type="containsText" dxfId="191" priority="229" operator="containsText" text="▼">
      <formula>NOT(ISERROR(SEARCH("▼",E137)))</formula>
    </cfRule>
    <cfRule type="containsText" dxfId="190" priority="230" operator="containsText" text="▲">
      <formula>NOT(ISERROR(SEARCH("▲",E137)))</formula>
    </cfRule>
    <cfRule type="colorScale" priority="231">
      <colorScale>
        <cfvo type="min"/>
        <cfvo type="percentile" val="50"/>
        <cfvo type="max"/>
        <color rgb="FFF8696B"/>
        <color rgb="FFFFEB84"/>
        <color rgb="FF63BE7B"/>
      </colorScale>
    </cfRule>
  </conditionalFormatting>
  <conditionalFormatting sqref="E138">
    <cfRule type="containsText" dxfId="189" priority="226" operator="containsText" text="▼">
      <formula>NOT(ISERROR(SEARCH("▼",E138)))</formula>
    </cfRule>
    <cfRule type="containsText" dxfId="188" priority="227" operator="containsText" text="▲">
      <formula>NOT(ISERROR(SEARCH("▲",E138)))</formula>
    </cfRule>
    <cfRule type="colorScale" priority="228">
      <colorScale>
        <cfvo type="min"/>
        <cfvo type="percentile" val="50"/>
        <cfvo type="max"/>
        <color rgb="FFF8696B"/>
        <color rgb="FFFFEB84"/>
        <color rgb="FF63BE7B"/>
      </colorScale>
    </cfRule>
  </conditionalFormatting>
  <conditionalFormatting sqref="E139">
    <cfRule type="containsText" dxfId="187" priority="223" operator="containsText" text="▼">
      <formula>NOT(ISERROR(SEARCH("▼",E139)))</formula>
    </cfRule>
    <cfRule type="containsText" dxfId="186" priority="224" operator="containsText" text="▲">
      <formula>NOT(ISERROR(SEARCH("▲",E139)))</formula>
    </cfRule>
    <cfRule type="colorScale" priority="225">
      <colorScale>
        <cfvo type="min"/>
        <cfvo type="percentile" val="50"/>
        <cfvo type="max"/>
        <color rgb="FFF8696B"/>
        <color rgb="FFFFEB84"/>
        <color rgb="FF63BE7B"/>
      </colorScale>
    </cfRule>
  </conditionalFormatting>
  <conditionalFormatting sqref="E140">
    <cfRule type="containsText" dxfId="185" priority="220" operator="containsText" text="▼">
      <formula>NOT(ISERROR(SEARCH("▼",E140)))</formula>
    </cfRule>
    <cfRule type="containsText" dxfId="184" priority="221" operator="containsText" text="▲">
      <formula>NOT(ISERROR(SEARCH("▲",E140)))</formula>
    </cfRule>
    <cfRule type="colorScale" priority="222">
      <colorScale>
        <cfvo type="min"/>
        <cfvo type="percentile" val="50"/>
        <cfvo type="max"/>
        <color rgb="FFF8696B"/>
        <color rgb="FFFFEB84"/>
        <color rgb="FF63BE7B"/>
      </colorScale>
    </cfRule>
  </conditionalFormatting>
  <conditionalFormatting sqref="E141">
    <cfRule type="containsText" dxfId="183" priority="217" operator="containsText" text="▼">
      <formula>NOT(ISERROR(SEARCH("▼",E141)))</formula>
    </cfRule>
    <cfRule type="containsText" dxfId="182" priority="218" operator="containsText" text="▲">
      <formula>NOT(ISERROR(SEARCH("▲",E141)))</formula>
    </cfRule>
    <cfRule type="colorScale" priority="219">
      <colorScale>
        <cfvo type="min"/>
        <cfvo type="percentile" val="50"/>
        <cfvo type="max"/>
        <color rgb="FFF8696B"/>
        <color rgb="FFFFEB84"/>
        <color rgb="FF63BE7B"/>
      </colorScale>
    </cfRule>
  </conditionalFormatting>
  <conditionalFormatting sqref="E142">
    <cfRule type="containsText" dxfId="181" priority="214" operator="containsText" text="▼">
      <formula>NOT(ISERROR(SEARCH("▼",E142)))</formula>
    </cfRule>
    <cfRule type="containsText" dxfId="180" priority="215" operator="containsText" text="▲">
      <formula>NOT(ISERROR(SEARCH("▲",E142)))</formula>
    </cfRule>
    <cfRule type="colorScale" priority="216">
      <colorScale>
        <cfvo type="min"/>
        <cfvo type="percentile" val="50"/>
        <cfvo type="max"/>
        <color rgb="FFF8696B"/>
        <color rgb="FFFFEB84"/>
        <color rgb="FF63BE7B"/>
      </colorScale>
    </cfRule>
  </conditionalFormatting>
  <conditionalFormatting sqref="E143">
    <cfRule type="containsText" dxfId="179" priority="211" operator="containsText" text="▼">
      <formula>NOT(ISERROR(SEARCH("▼",E143)))</formula>
    </cfRule>
    <cfRule type="containsText" dxfId="178" priority="212" operator="containsText" text="▲">
      <formula>NOT(ISERROR(SEARCH("▲",E143)))</formula>
    </cfRule>
    <cfRule type="colorScale" priority="213">
      <colorScale>
        <cfvo type="min"/>
        <cfvo type="percentile" val="50"/>
        <cfvo type="max"/>
        <color rgb="FFF8696B"/>
        <color rgb="FFFFEB84"/>
        <color rgb="FF63BE7B"/>
      </colorScale>
    </cfRule>
  </conditionalFormatting>
  <conditionalFormatting sqref="E154">
    <cfRule type="containsText" dxfId="177" priority="208" operator="containsText" text="▼">
      <formula>NOT(ISERROR(SEARCH("▼",E154)))</formula>
    </cfRule>
    <cfRule type="containsText" dxfId="176" priority="209" operator="containsText" text="▲">
      <formula>NOT(ISERROR(SEARCH("▲",E154)))</formula>
    </cfRule>
    <cfRule type="colorScale" priority="210">
      <colorScale>
        <cfvo type="min"/>
        <cfvo type="percentile" val="50"/>
        <cfvo type="max"/>
        <color rgb="FFF8696B"/>
        <color rgb="FFFFEB84"/>
        <color rgb="FF63BE7B"/>
      </colorScale>
    </cfRule>
  </conditionalFormatting>
  <conditionalFormatting sqref="E155">
    <cfRule type="containsText" dxfId="175" priority="205" operator="containsText" text="▼">
      <formula>NOT(ISERROR(SEARCH("▼",E155)))</formula>
    </cfRule>
    <cfRule type="containsText" dxfId="174" priority="206" operator="containsText" text="▲">
      <formula>NOT(ISERROR(SEARCH("▲",E155)))</formula>
    </cfRule>
    <cfRule type="colorScale" priority="207">
      <colorScale>
        <cfvo type="min"/>
        <cfvo type="percentile" val="50"/>
        <cfvo type="max"/>
        <color rgb="FFF8696B"/>
        <color rgb="FFFFEB84"/>
        <color rgb="FF63BE7B"/>
      </colorScale>
    </cfRule>
  </conditionalFormatting>
  <conditionalFormatting sqref="E156">
    <cfRule type="containsText" dxfId="173" priority="202" operator="containsText" text="▼">
      <formula>NOT(ISERROR(SEARCH("▼",E156)))</formula>
    </cfRule>
    <cfRule type="containsText" dxfId="172" priority="203" operator="containsText" text="▲">
      <formula>NOT(ISERROR(SEARCH("▲",E156)))</formula>
    </cfRule>
    <cfRule type="colorScale" priority="204">
      <colorScale>
        <cfvo type="min"/>
        <cfvo type="percentile" val="50"/>
        <cfvo type="max"/>
        <color rgb="FFF8696B"/>
        <color rgb="FFFFEB84"/>
        <color rgb="FF63BE7B"/>
      </colorScale>
    </cfRule>
  </conditionalFormatting>
  <conditionalFormatting sqref="E157">
    <cfRule type="containsText" dxfId="171" priority="199" operator="containsText" text="▼">
      <formula>NOT(ISERROR(SEARCH("▼",E157)))</formula>
    </cfRule>
    <cfRule type="containsText" dxfId="170" priority="200" operator="containsText" text="▲">
      <formula>NOT(ISERROR(SEARCH("▲",E157)))</formula>
    </cfRule>
    <cfRule type="colorScale" priority="201">
      <colorScale>
        <cfvo type="min"/>
        <cfvo type="percentile" val="50"/>
        <cfvo type="max"/>
        <color rgb="FFF8696B"/>
        <color rgb="FFFFEB84"/>
        <color rgb="FF63BE7B"/>
      </colorScale>
    </cfRule>
  </conditionalFormatting>
  <conditionalFormatting sqref="E158">
    <cfRule type="containsText" dxfId="169" priority="196" operator="containsText" text="▼">
      <formula>NOT(ISERROR(SEARCH("▼",E158)))</formula>
    </cfRule>
    <cfRule type="containsText" dxfId="168" priority="197" operator="containsText" text="▲">
      <formula>NOT(ISERROR(SEARCH("▲",E158)))</formula>
    </cfRule>
    <cfRule type="colorScale" priority="198">
      <colorScale>
        <cfvo type="min"/>
        <cfvo type="percentile" val="50"/>
        <cfvo type="max"/>
        <color rgb="FFF8696B"/>
        <color rgb="FFFFEB84"/>
        <color rgb="FF63BE7B"/>
      </colorScale>
    </cfRule>
  </conditionalFormatting>
  <conditionalFormatting sqref="E159">
    <cfRule type="containsText" dxfId="167" priority="193" operator="containsText" text="▼">
      <formula>NOT(ISERROR(SEARCH("▼",E159)))</formula>
    </cfRule>
    <cfRule type="containsText" dxfId="166" priority="194" operator="containsText" text="▲">
      <formula>NOT(ISERROR(SEARCH("▲",E159)))</formula>
    </cfRule>
    <cfRule type="colorScale" priority="195">
      <colorScale>
        <cfvo type="min"/>
        <cfvo type="percentile" val="50"/>
        <cfvo type="max"/>
        <color rgb="FFF8696B"/>
        <color rgb="FFFFEB84"/>
        <color rgb="FF63BE7B"/>
      </colorScale>
    </cfRule>
  </conditionalFormatting>
  <conditionalFormatting sqref="E160">
    <cfRule type="containsText" dxfId="165" priority="190" operator="containsText" text="▼">
      <formula>NOT(ISERROR(SEARCH("▼",E160)))</formula>
    </cfRule>
    <cfRule type="containsText" dxfId="164" priority="191" operator="containsText" text="▲">
      <formula>NOT(ISERROR(SEARCH("▲",E160)))</formula>
    </cfRule>
    <cfRule type="colorScale" priority="192">
      <colorScale>
        <cfvo type="min"/>
        <cfvo type="percentile" val="50"/>
        <cfvo type="max"/>
        <color rgb="FFF8696B"/>
        <color rgb="FFFFEB84"/>
        <color rgb="FF63BE7B"/>
      </colorScale>
    </cfRule>
  </conditionalFormatting>
  <conditionalFormatting sqref="E161">
    <cfRule type="containsText" dxfId="163" priority="187" operator="containsText" text="▼">
      <formula>NOT(ISERROR(SEARCH("▼",E161)))</formula>
    </cfRule>
    <cfRule type="containsText" dxfId="162" priority="188" operator="containsText" text="▲">
      <formula>NOT(ISERROR(SEARCH("▲",E161)))</formula>
    </cfRule>
    <cfRule type="colorScale" priority="189">
      <colorScale>
        <cfvo type="min"/>
        <cfvo type="percentile" val="50"/>
        <cfvo type="max"/>
        <color rgb="FFF8696B"/>
        <color rgb="FFFFEB84"/>
        <color rgb="FF63BE7B"/>
      </colorScale>
    </cfRule>
  </conditionalFormatting>
  <conditionalFormatting sqref="E162">
    <cfRule type="containsText" dxfId="161" priority="184" operator="containsText" text="▼">
      <formula>NOT(ISERROR(SEARCH("▼",E162)))</formula>
    </cfRule>
    <cfRule type="containsText" dxfId="160" priority="185" operator="containsText" text="▲">
      <formula>NOT(ISERROR(SEARCH("▲",E162)))</formula>
    </cfRule>
    <cfRule type="colorScale" priority="186">
      <colorScale>
        <cfvo type="min"/>
        <cfvo type="percentile" val="50"/>
        <cfvo type="max"/>
        <color rgb="FFF8696B"/>
        <color rgb="FFFFEB84"/>
        <color rgb="FF63BE7B"/>
      </colorScale>
    </cfRule>
  </conditionalFormatting>
  <conditionalFormatting sqref="E163">
    <cfRule type="containsText" dxfId="159" priority="181" operator="containsText" text="▼">
      <formula>NOT(ISERROR(SEARCH("▼",E163)))</formula>
    </cfRule>
    <cfRule type="containsText" dxfId="158" priority="182" operator="containsText" text="▲">
      <formula>NOT(ISERROR(SEARCH("▲",E163)))</formula>
    </cfRule>
    <cfRule type="colorScale" priority="183">
      <colorScale>
        <cfvo type="min"/>
        <cfvo type="percentile" val="50"/>
        <cfvo type="max"/>
        <color rgb="FFF8696B"/>
        <color rgb="FFFFEB84"/>
        <color rgb="FF63BE7B"/>
      </colorScale>
    </cfRule>
  </conditionalFormatting>
  <conditionalFormatting sqref="E174">
    <cfRule type="containsText" dxfId="157" priority="178" operator="containsText" text="▼">
      <formula>NOT(ISERROR(SEARCH("▼",E174)))</formula>
    </cfRule>
    <cfRule type="containsText" dxfId="156" priority="179" operator="containsText" text="▲">
      <formula>NOT(ISERROR(SEARCH("▲",E174)))</formula>
    </cfRule>
    <cfRule type="colorScale" priority="180">
      <colorScale>
        <cfvo type="min"/>
        <cfvo type="percentile" val="50"/>
        <cfvo type="max"/>
        <color rgb="FFF8696B"/>
        <color rgb="FFFFEB84"/>
        <color rgb="FF63BE7B"/>
      </colorScale>
    </cfRule>
  </conditionalFormatting>
  <conditionalFormatting sqref="E175">
    <cfRule type="containsText" dxfId="155" priority="175" operator="containsText" text="▼">
      <formula>NOT(ISERROR(SEARCH("▼",E175)))</formula>
    </cfRule>
    <cfRule type="containsText" dxfId="154" priority="176" operator="containsText" text="▲">
      <formula>NOT(ISERROR(SEARCH("▲",E175)))</formula>
    </cfRule>
    <cfRule type="colorScale" priority="177">
      <colorScale>
        <cfvo type="min"/>
        <cfvo type="percentile" val="50"/>
        <cfvo type="max"/>
        <color rgb="FFF8696B"/>
        <color rgb="FFFFEB84"/>
        <color rgb="FF63BE7B"/>
      </colorScale>
    </cfRule>
  </conditionalFormatting>
  <conditionalFormatting sqref="E176">
    <cfRule type="containsText" dxfId="153" priority="172" operator="containsText" text="▼">
      <formula>NOT(ISERROR(SEARCH("▼",E176)))</formula>
    </cfRule>
    <cfRule type="containsText" dxfId="152" priority="173" operator="containsText" text="▲">
      <formula>NOT(ISERROR(SEARCH("▲",E176)))</formula>
    </cfRule>
    <cfRule type="colorScale" priority="174">
      <colorScale>
        <cfvo type="min"/>
        <cfvo type="percentile" val="50"/>
        <cfvo type="max"/>
        <color rgb="FFF8696B"/>
        <color rgb="FFFFEB84"/>
        <color rgb="FF63BE7B"/>
      </colorScale>
    </cfRule>
  </conditionalFormatting>
  <conditionalFormatting sqref="E177">
    <cfRule type="containsText" dxfId="151" priority="169" operator="containsText" text="▼">
      <formula>NOT(ISERROR(SEARCH("▼",E177)))</formula>
    </cfRule>
    <cfRule type="containsText" dxfId="150" priority="170" operator="containsText" text="▲">
      <formula>NOT(ISERROR(SEARCH("▲",E177)))</formula>
    </cfRule>
    <cfRule type="colorScale" priority="171">
      <colorScale>
        <cfvo type="min"/>
        <cfvo type="percentile" val="50"/>
        <cfvo type="max"/>
        <color rgb="FFF8696B"/>
        <color rgb="FFFFEB84"/>
        <color rgb="FF63BE7B"/>
      </colorScale>
    </cfRule>
  </conditionalFormatting>
  <conditionalFormatting sqref="E178">
    <cfRule type="containsText" dxfId="149" priority="166" operator="containsText" text="▼">
      <formula>NOT(ISERROR(SEARCH("▼",E178)))</formula>
    </cfRule>
    <cfRule type="containsText" dxfId="148" priority="167" operator="containsText" text="▲">
      <formula>NOT(ISERROR(SEARCH("▲",E178)))</formula>
    </cfRule>
    <cfRule type="colorScale" priority="168">
      <colorScale>
        <cfvo type="min"/>
        <cfvo type="percentile" val="50"/>
        <cfvo type="max"/>
        <color rgb="FFF8696B"/>
        <color rgb="FFFFEB84"/>
        <color rgb="FF63BE7B"/>
      </colorScale>
    </cfRule>
  </conditionalFormatting>
  <conditionalFormatting sqref="E179">
    <cfRule type="containsText" dxfId="147" priority="163" operator="containsText" text="▼">
      <formula>NOT(ISERROR(SEARCH("▼",E179)))</formula>
    </cfRule>
    <cfRule type="containsText" dxfId="146" priority="164" operator="containsText" text="▲">
      <formula>NOT(ISERROR(SEARCH("▲",E179)))</formula>
    </cfRule>
    <cfRule type="colorScale" priority="165">
      <colorScale>
        <cfvo type="min"/>
        <cfvo type="percentile" val="50"/>
        <cfvo type="max"/>
        <color rgb="FFF8696B"/>
        <color rgb="FFFFEB84"/>
        <color rgb="FF63BE7B"/>
      </colorScale>
    </cfRule>
  </conditionalFormatting>
  <conditionalFormatting sqref="E180">
    <cfRule type="containsText" dxfId="145" priority="160" operator="containsText" text="▼">
      <formula>NOT(ISERROR(SEARCH("▼",E180)))</formula>
    </cfRule>
    <cfRule type="containsText" dxfId="144" priority="161" operator="containsText" text="▲">
      <formula>NOT(ISERROR(SEARCH("▲",E180)))</formula>
    </cfRule>
    <cfRule type="colorScale" priority="162">
      <colorScale>
        <cfvo type="min"/>
        <cfvo type="percentile" val="50"/>
        <cfvo type="max"/>
        <color rgb="FFF8696B"/>
        <color rgb="FFFFEB84"/>
        <color rgb="FF63BE7B"/>
      </colorScale>
    </cfRule>
  </conditionalFormatting>
  <conditionalFormatting sqref="E181">
    <cfRule type="containsText" dxfId="143" priority="157" operator="containsText" text="▼">
      <formula>NOT(ISERROR(SEARCH("▼",E181)))</formula>
    </cfRule>
    <cfRule type="containsText" dxfId="142" priority="158" operator="containsText" text="▲">
      <formula>NOT(ISERROR(SEARCH("▲",E181)))</formula>
    </cfRule>
    <cfRule type="colorScale" priority="159">
      <colorScale>
        <cfvo type="min"/>
        <cfvo type="percentile" val="50"/>
        <cfvo type="max"/>
        <color rgb="FFF8696B"/>
        <color rgb="FFFFEB84"/>
        <color rgb="FF63BE7B"/>
      </colorScale>
    </cfRule>
  </conditionalFormatting>
  <conditionalFormatting sqref="E182">
    <cfRule type="containsText" dxfId="141" priority="154" operator="containsText" text="▼">
      <formula>NOT(ISERROR(SEARCH("▼",E182)))</formula>
    </cfRule>
    <cfRule type="containsText" dxfId="140" priority="155" operator="containsText" text="▲">
      <formula>NOT(ISERROR(SEARCH("▲",E182)))</formula>
    </cfRule>
    <cfRule type="colorScale" priority="156">
      <colorScale>
        <cfvo type="min"/>
        <cfvo type="percentile" val="50"/>
        <cfvo type="max"/>
        <color rgb="FFF8696B"/>
        <color rgb="FFFFEB84"/>
        <color rgb="FF63BE7B"/>
      </colorScale>
    </cfRule>
  </conditionalFormatting>
  <conditionalFormatting sqref="E183">
    <cfRule type="containsText" dxfId="139" priority="151" operator="containsText" text="▼">
      <formula>NOT(ISERROR(SEARCH("▼",E183)))</formula>
    </cfRule>
    <cfRule type="containsText" dxfId="138" priority="152" operator="containsText" text="▲">
      <formula>NOT(ISERROR(SEARCH("▲",E183)))</formula>
    </cfRule>
    <cfRule type="colorScale" priority="153">
      <colorScale>
        <cfvo type="min"/>
        <cfvo type="percentile" val="50"/>
        <cfvo type="max"/>
        <color rgb="FFF8696B"/>
        <color rgb="FFFFEB84"/>
        <color rgb="FF63BE7B"/>
      </colorScale>
    </cfRule>
  </conditionalFormatting>
  <conditionalFormatting sqref="E194">
    <cfRule type="containsText" dxfId="137" priority="148" operator="containsText" text="▼">
      <formula>NOT(ISERROR(SEARCH("▼",E194)))</formula>
    </cfRule>
    <cfRule type="containsText" dxfId="136" priority="149" operator="containsText" text="▲">
      <formula>NOT(ISERROR(SEARCH("▲",E194)))</formula>
    </cfRule>
    <cfRule type="colorScale" priority="150">
      <colorScale>
        <cfvo type="min"/>
        <cfvo type="percentile" val="50"/>
        <cfvo type="max"/>
        <color rgb="FFF8696B"/>
        <color rgb="FFFFEB84"/>
        <color rgb="FF63BE7B"/>
      </colorScale>
    </cfRule>
  </conditionalFormatting>
  <conditionalFormatting sqref="E195">
    <cfRule type="containsText" dxfId="135" priority="145" operator="containsText" text="▼">
      <formula>NOT(ISERROR(SEARCH("▼",E195)))</formula>
    </cfRule>
    <cfRule type="containsText" dxfId="134" priority="146" operator="containsText" text="▲">
      <formula>NOT(ISERROR(SEARCH("▲",E195)))</formula>
    </cfRule>
    <cfRule type="colorScale" priority="147">
      <colorScale>
        <cfvo type="min"/>
        <cfvo type="percentile" val="50"/>
        <cfvo type="max"/>
        <color rgb="FFF8696B"/>
        <color rgb="FFFFEB84"/>
        <color rgb="FF63BE7B"/>
      </colorScale>
    </cfRule>
  </conditionalFormatting>
  <conditionalFormatting sqref="E196">
    <cfRule type="containsText" dxfId="133" priority="142" operator="containsText" text="▼">
      <formula>NOT(ISERROR(SEARCH("▼",E196)))</formula>
    </cfRule>
    <cfRule type="containsText" dxfId="132" priority="143" operator="containsText" text="▲">
      <formula>NOT(ISERROR(SEARCH("▲",E196)))</formula>
    </cfRule>
    <cfRule type="colorScale" priority="144">
      <colorScale>
        <cfvo type="min"/>
        <cfvo type="percentile" val="50"/>
        <cfvo type="max"/>
        <color rgb="FFF8696B"/>
        <color rgb="FFFFEB84"/>
        <color rgb="FF63BE7B"/>
      </colorScale>
    </cfRule>
  </conditionalFormatting>
  <conditionalFormatting sqref="E197">
    <cfRule type="containsText" dxfId="131" priority="139" operator="containsText" text="▼">
      <formula>NOT(ISERROR(SEARCH("▼",E197)))</formula>
    </cfRule>
    <cfRule type="containsText" dxfId="130" priority="140" operator="containsText" text="▲">
      <formula>NOT(ISERROR(SEARCH("▲",E197)))</formula>
    </cfRule>
    <cfRule type="colorScale" priority="141">
      <colorScale>
        <cfvo type="min"/>
        <cfvo type="percentile" val="50"/>
        <cfvo type="max"/>
        <color rgb="FFF8696B"/>
        <color rgb="FFFFEB84"/>
        <color rgb="FF63BE7B"/>
      </colorScale>
    </cfRule>
  </conditionalFormatting>
  <conditionalFormatting sqref="E198">
    <cfRule type="containsText" dxfId="129" priority="136" operator="containsText" text="▼">
      <formula>NOT(ISERROR(SEARCH("▼",E198)))</formula>
    </cfRule>
    <cfRule type="containsText" dxfId="128" priority="137" operator="containsText" text="▲">
      <formula>NOT(ISERROR(SEARCH("▲",E198)))</formula>
    </cfRule>
    <cfRule type="colorScale" priority="138">
      <colorScale>
        <cfvo type="min"/>
        <cfvo type="percentile" val="50"/>
        <cfvo type="max"/>
        <color rgb="FFF8696B"/>
        <color rgb="FFFFEB84"/>
        <color rgb="FF63BE7B"/>
      </colorScale>
    </cfRule>
  </conditionalFormatting>
  <conditionalFormatting sqref="E199">
    <cfRule type="containsText" dxfId="127" priority="133" operator="containsText" text="▼">
      <formula>NOT(ISERROR(SEARCH("▼",E199)))</formula>
    </cfRule>
    <cfRule type="containsText" dxfId="126" priority="134" operator="containsText" text="▲">
      <formula>NOT(ISERROR(SEARCH("▲",E199)))</formula>
    </cfRule>
    <cfRule type="colorScale" priority="135">
      <colorScale>
        <cfvo type="min"/>
        <cfvo type="percentile" val="50"/>
        <cfvo type="max"/>
        <color rgb="FFF8696B"/>
        <color rgb="FFFFEB84"/>
        <color rgb="FF63BE7B"/>
      </colorScale>
    </cfRule>
  </conditionalFormatting>
  <conditionalFormatting sqref="E200">
    <cfRule type="containsText" dxfId="125" priority="130" operator="containsText" text="▼">
      <formula>NOT(ISERROR(SEARCH("▼",E200)))</formula>
    </cfRule>
    <cfRule type="containsText" dxfId="124" priority="131" operator="containsText" text="▲">
      <formula>NOT(ISERROR(SEARCH("▲",E200)))</formula>
    </cfRule>
    <cfRule type="colorScale" priority="132">
      <colorScale>
        <cfvo type="min"/>
        <cfvo type="percentile" val="50"/>
        <cfvo type="max"/>
        <color rgb="FFF8696B"/>
        <color rgb="FFFFEB84"/>
        <color rgb="FF63BE7B"/>
      </colorScale>
    </cfRule>
  </conditionalFormatting>
  <conditionalFormatting sqref="E201">
    <cfRule type="containsText" dxfId="123" priority="127" operator="containsText" text="▼">
      <formula>NOT(ISERROR(SEARCH("▼",E201)))</formula>
    </cfRule>
    <cfRule type="containsText" dxfId="122" priority="128" operator="containsText" text="▲">
      <formula>NOT(ISERROR(SEARCH("▲",E201)))</formula>
    </cfRule>
    <cfRule type="colorScale" priority="129">
      <colorScale>
        <cfvo type="min"/>
        <cfvo type="percentile" val="50"/>
        <cfvo type="max"/>
        <color rgb="FFF8696B"/>
        <color rgb="FFFFEB84"/>
        <color rgb="FF63BE7B"/>
      </colorScale>
    </cfRule>
  </conditionalFormatting>
  <conditionalFormatting sqref="E202">
    <cfRule type="containsText" dxfId="121" priority="124" operator="containsText" text="▼">
      <formula>NOT(ISERROR(SEARCH("▼",E202)))</formula>
    </cfRule>
    <cfRule type="containsText" dxfId="120" priority="125" operator="containsText" text="▲">
      <formula>NOT(ISERROR(SEARCH("▲",E202)))</formula>
    </cfRule>
    <cfRule type="colorScale" priority="126">
      <colorScale>
        <cfvo type="min"/>
        <cfvo type="percentile" val="50"/>
        <cfvo type="max"/>
        <color rgb="FFF8696B"/>
        <color rgb="FFFFEB84"/>
        <color rgb="FF63BE7B"/>
      </colorScale>
    </cfRule>
  </conditionalFormatting>
  <conditionalFormatting sqref="E203">
    <cfRule type="containsText" dxfId="119" priority="121" operator="containsText" text="▼">
      <formula>NOT(ISERROR(SEARCH("▼",E203)))</formula>
    </cfRule>
    <cfRule type="containsText" dxfId="118" priority="122" operator="containsText" text="▲">
      <formula>NOT(ISERROR(SEARCH("▲",E203)))</formula>
    </cfRule>
    <cfRule type="colorScale" priority="123">
      <colorScale>
        <cfvo type="min"/>
        <cfvo type="percentile" val="50"/>
        <cfvo type="max"/>
        <color rgb="FFF8696B"/>
        <color rgb="FFFFEB84"/>
        <color rgb="FF63BE7B"/>
      </colorScale>
    </cfRule>
  </conditionalFormatting>
  <conditionalFormatting sqref="E214">
    <cfRule type="containsText" dxfId="117" priority="118" operator="containsText" text="▼">
      <formula>NOT(ISERROR(SEARCH("▼",E214)))</formula>
    </cfRule>
    <cfRule type="containsText" dxfId="116" priority="119" operator="containsText" text="▲">
      <formula>NOT(ISERROR(SEARCH("▲",E214)))</formula>
    </cfRule>
    <cfRule type="colorScale" priority="120">
      <colorScale>
        <cfvo type="min"/>
        <cfvo type="percentile" val="50"/>
        <cfvo type="max"/>
        <color rgb="FFF8696B"/>
        <color rgb="FFFFEB84"/>
        <color rgb="FF63BE7B"/>
      </colorScale>
    </cfRule>
  </conditionalFormatting>
  <conditionalFormatting sqref="E215">
    <cfRule type="containsText" dxfId="115" priority="115" operator="containsText" text="▼">
      <formula>NOT(ISERROR(SEARCH("▼",E215)))</formula>
    </cfRule>
    <cfRule type="containsText" dxfId="114" priority="116" operator="containsText" text="▲">
      <formula>NOT(ISERROR(SEARCH("▲",E215)))</formula>
    </cfRule>
    <cfRule type="colorScale" priority="117">
      <colorScale>
        <cfvo type="min"/>
        <cfvo type="percentile" val="50"/>
        <cfvo type="max"/>
        <color rgb="FFF8696B"/>
        <color rgb="FFFFEB84"/>
        <color rgb="FF63BE7B"/>
      </colorScale>
    </cfRule>
  </conditionalFormatting>
  <conditionalFormatting sqref="E216">
    <cfRule type="containsText" dxfId="113" priority="112" operator="containsText" text="▼">
      <formula>NOT(ISERROR(SEARCH("▼",E216)))</formula>
    </cfRule>
    <cfRule type="containsText" dxfId="112" priority="113" operator="containsText" text="▲">
      <formula>NOT(ISERROR(SEARCH("▲",E216)))</formula>
    </cfRule>
    <cfRule type="colorScale" priority="114">
      <colorScale>
        <cfvo type="min"/>
        <cfvo type="percentile" val="50"/>
        <cfvo type="max"/>
        <color rgb="FFF8696B"/>
        <color rgb="FFFFEB84"/>
        <color rgb="FF63BE7B"/>
      </colorScale>
    </cfRule>
  </conditionalFormatting>
  <conditionalFormatting sqref="E217">
    <cfRule type="containsText" dxfId="111" priority="109" operator="containsText" text="▼">
      <formula>NOT(ISERROR(SEARCH("▼",E217)))</formula>
    </cfRule>
    <cfRule type="containsText" dxfId="110" priority="110" operator="containsText" text="▲">
      <formula>NOT(ISERROR(SEARCH("▲",E217)))</formula>
    </cfRule>
    <cfRule type="colorScale" priority="111">
      <colorScale>
        <cfvo type="min"/>
        <cfvo type="percentile" val="50"/>
        <cfvo type="max"/>
        <color rgb="FFF8696B"/>
        <color rgb="FFFFEB84"/>
        <color rgb="FF63BE7B"/>
      </colorScale>
    </cfRule>
  </conditionalFormatting>
  <conditionalFormatting sqref="E218">
    <cfRule type="containsText" dxfId="109" priority="106" operator="containsText" text="▼">
      <formula>NOT(ISERROR(SEARCH("▼",E218)))</formula>
    </cfRule>
    <cfRule type="containsText" dxfId="108" priority="107" operator="containsText" text="▲">
      <formula>NOT(ISERROR(SEARCH("▲",E218)))</formula>
    </cfRule>
    <cfRule type="colorScale" priority="108">
      <colorScale>
        <cfvo type="min"/>
        <cfvo type="percentile" val="50"/>
        <cfvo type="max"/>
        <color rgb="FFF8696B"/>
        <color rgb="FFFFEB84"/>
        <color rgb="FF63BE7B"/>
      </colorScale>
    </cfRule>
  </conditionalFormatting>
  <conditionalFormatting sqref="E219">
    <cfRule type="containsText" dxfId="107" priority="103" operator="containsText" text="▼">
      <formula>NOT(ISERROR(SEARCH("▼",E219)))</formula>
    </cfRule>
    <cfRule type="containsText" dxfId="106" priority="104" operator="containsText" text="▲">
      <formula>NOT(ISERROR(SEARCH("▲",E219)))</formula>
    </cfRule>
    <cfRule type="colorScale" priority="105">
      <colorScale>
        <cfvo type="min"/>
        <cfvo type="percentile" val="50"/>
        <cfvo type="max"/>
        <color rgb="FFF8696B"/>
        <color rgb="FFFFEB84"/>
        <color rgb="FF63BE7B"/>
      </colorScale>
    </cfRule>
  </conditionalFormatting>
  <conditionalFormatting sqref="E220">
    <cfRule type="containsText" dxfId="105" priority="100" operator="containsText" text="▼">
      <formula>NOT(ISERROR(SEARCH("▼",E220)))</formula>
    </cfRule>
    <cfRule type="containsText" dxfId="104" priority="101" operator="containsText" text="▲">
      <formula>NOT(ISERROR(SEARCH("▲",E220)))</formula>
    </cfRule>
    <cfRule type="colorScale" priority="102">
      <colorScale>
        <cfvo type="min"/>
        <cfvo type="percentile" val="50"/>
        <cfvo type="max"/>
        <color rgb="FFF8696B"/>
        <color rgb="FFFFEB84"/>
        <color rgb="FF63BE7B"/>
      </colorScale>
    </cfRule>
  </conditionalFormatting>
  <conditionalFormatting sqref="E221">
    <cfRule type="containsText" dxfId="103" priority="97" operator="containsText" text="▼">
      <formula>NOT(ISERROR(SEARCH("▼",E221)))</formula>
    </cfRule>
    <cfRule type="containsText" dxfId="102" priority="98" operator="containsText" text="▲">
      <formula>NOT(ISERROR(SEARCH("▲",E221)))</formula>
    </cfRule>
    <cfRule type="colorScale" priority="99">
      <colorScale>
        <cfvo type="min"/>
        <cfvo type="percentile" val="50"/>
        <cfvo type="max"/>
        <color rgb="FFF8696B"/>
        <color rgb="FFFFEB84"/>
        <color rgb="FF63BE7B"/>
      </colorScale>
    </cfRule>
  </conditionalFormatting>
  <conditionalFormatting sqref="E222">
    <cfRule type="containsText" dxfId="101" priority="94" operator="containsText" text="▼">
      <formula>NOT(ISERROR(SEARCH("▼",E222)))</formula>
    </cfRule>
    <cfRule type="containsText" dxfId="100" priority="95" operator="containsText" text="▲">
      <formula>NOT(ISERROR(SEARCH("▲",E222)))</formula>
    </cfRule>
    <cfRule type="colorScale" priority="96">
      <colorScale>
        <cfvo type="min"/>
        <cfvo type="percentile" val="50"/>
        <cfvo type="max"/>
        <color rgb="FFF8696B"/>
        <color rgb="FFFFEB84"/>
        <color rgb="FF63BE7B"/>
      </colorScale>
    </cfRule>
  </conditionalFormatting>
  <conditionalFormatting sqref="E223">
    <cfRule type="containsText" dxfId="99" priority="91" operator="containsText" text="▼">
      <formula>NOT(ISERROR(SEARCH("▼",E223)))</formula>
    </cfRule>
    <cfRule type="containsText" dxfId="98" priority="92" operator="containsText" text="▲">
      <formula>NOT(ISERROR(SEARCH("▲",E223)))</formula>
    </cfRule>
    <cfRule type="colorScale" priority="93">
      <colorScale>
        <cfvo type="min"/>
        <cfvo type="percentile" val="50"/>
        <cfvo type="max"/>
        <color rgb="FFF8696B"/>
        <color rgb="FFFFEB84"/>
        <color rgb="FF63BE7B"/>
      </colorScale>
    </cfRule>
  </conditionalFormatting>
  <conditionalFormatting sqref="E254">
    <cfRule type="containsText" dxfId="97" priority="88" operator="containsText" text="▼">
      <formula>NOT(ISERROR(SEARCH("▼",E254)))</formula>
    </cfRule>
    <cfRule type="containsText" dxfId="96" priority="89" operator="containsText" text="▲">
      <formula>NOT(ISERROR(SEARCH("▲",E254)))</formula>
    </cfRule>
    <cfRule type="colorScale" priority="90">
      <colorScale>
        <cfvo type="min"/>
        <cfvo type="percentile" val="50"/>
        <cfvo type="max"/>
        <color rgb="FFF8696B"/>
        <color rgb="FFFFEB84"/>
        <color rgb="FF63BE7B"/>
      </colorScale>
    </cfRule>
  </conditionalFormatting>
  <conditionalFormatting sqref="E255">
    <cfRule type="containsText" dxfId="95" priority="85" operator="containsText" text="▼">
      <formula>NOT(ISERROR(SEARCH("▼",E255)))</formula>
    </cfRule>
    <cfRule type="containsText" dxfId="94" priority="86" operator="containsText" text="▲">
      <formula>NOT(ISERROR(SEARCH("▲",E255)))</formula>
    </cfRule>
    <cfRule type="colorScale" priority="87">
      <colorScale>
        <cfvo type="min"/>
        <cfvo type="percentile" val="50"/>
        <cfvo type="max"/>
        <color rgb="FFF8696B"/>
        <color rgb="FFFFEB84"/>
        <color rgb="FF63BE7B"/>
      </colorScale>
    </cfRule>
  </conditionalFormatting>
  <conditionalFormatting sqref="E256">
    <cfRule type="containsText" dxfId="93" priority="82" operator="containsText" text="▼">
      <formula>NOT(ISERROR(SEARCH("▼",E256)))</formula>
    </cfRule>
    <cfRule type="containsText" dxfId="92" priority="83" operator="containsText" text="▲">
      <formula>NOT(ISERROR(SEARCH("▲",E256)))</formula>
    </cfRule>
    <cfRule type="colorScale" priority="84">
      <colorScale>
        <cfvo type="min"/>
        <cfvo type="percentile" val="50"/>
        <cfvo type="max"/>
        <color rgb="FFF8696B"/>
        <color rgb="FFFFEB84"/>
        <color rgb="FF63BE7B"/>
      </colorScale>
    </cfRule>
  </conditionalFormatting>
  <conditionalFormatting sqref="E257">
    <cfRule type="containsText" dxfId="91" priority="79" operator="containsText" text="▼">
      <formula>NOT(ISERROR(SEARCH("▼",E257)))</formula>
    </cfRule>
    <cfRule type="containsText" dxfId="90" priority="80" operator="containsText" text="▲">
      <formula>NOT(ISERROR(SEARCH("▲",E257)))</formula>
    </cfRule>
    <cfRule type="colorScale" priority="81">
      <colorScale>
        <cfvo type="min"/>
        <cfvo type="percentile" val="50"/>
        <cfvo type="max"/>
        <color rgb="FFF8696B"/>
        <color rgb="FFFFEB84"/>
        <color rgb="FF63BE7B"/>
      </colorScale>
    </cfRule>
  </conditionalFormatting>
  <conditionalFormatting sqref="E258">
    <cfRule type="containsText" dxfId="89" priority="76" operator="containsText" text="▼">
      <formula>NOT(ISERROR(SEARCH("▼",E258)))</formula>
    </cfRule>
    <cfRule type="containsText" dxfId="88" priority="77" operator="containsText" text="▲">
      <formula>NOT(ISERROR(SEARCH("▲",E258)))</formula>
    </cfRule>
    <cfRule type="colorScale" priority="78">
      <colorScale>
        <cfvo type="min"/>
        <cfvo type="percentile" val="50"/>
        <cfvo type="max"/>
        <color rgb="FFF8696B"/>
        <color rgb="FFFFEB84"/>
        <color rgb="FF63BE7B"/>
      </colorScale>
    </cfRule>
  </conditionalFormatting>
  <conditionalFormatting sqref="E259">
    <cfRule type="containsText" dxfId="87" priority="73" operator="containsText" text="▼">
      <formula>NOT(ISERROR(SEARCH("▼",E259)))</formula>
    </cfRule>
    <cfRule type="containsText" dxfId="86" priority="74" operator="containsText" text="▲">
      <formula>NOT(ISERROR(SEARCH("▲",E259)))</formula>
    </cfRule>
    <cfRule type="colorScale" priority="75">
      <colorScale>
        <cfvo type="min"/>
        <cfvo type="percentile" val="50"/>
        <cfvo type="max"/>
        <color rgb="FFF8696B"/>
        <color rgb="FFFFEB84"/>
        <color rgb="FF63BE7B"/>
      </colorScale>
    </cfRule>
  </conditionalFormatting>
  <conditionalFormatting sqref="E260">
    <cfRule type="containsText" dxfId="85" priority="70" operator="containsText" text="▼">
      <formula>NOT(ISERROR(SEARCH("▼",E260)))</formula>
    </cfRule>
    <cfRule type="containsText" dxfId="84" priority="71" operator="containsText" text="▲">
      <formula>NOT(ISERROR(SEARCH("▲",E260)))</formula>
    </cfRule>
    <cfRule type="colorScale" priority="72">
      <colorScale>
        <cfvo type="min"/>
        <cfvo type="percentile" val="50"/>
        <cfvo type="max"/>
        <color rgb="FFF8696B"/>
        <color rgb="FFFFEB84"/>
        <color rgb="FF63BE7B"/>
      </colorScale>
    </cfRule>
  </conditionalFormatting>
  <conditionalFormatting sqref="E261">
    <cfRule type="containsText" dxfId="83" priority="67" operator="containsText" text="▼">
      <formula>NOT(ISERROR(SEARCH("▼",E261)))</formula>
    </cfRule>
    <cfRule type="containsText" dxfId="82" priority="68" operator="containsText" text="▲">
      <formula>NOT(ISERROR(SEARCH("▲",E261)))</formula>
    </cfRule>
    <cfRule type="colorScale" priority="69">
      <colorScale>
        <cfvo type="min"/>
        <cfvo type="percentile" val="50"/>
        <cfvo type="max"/>
        <color rgb="FFF8696B"/>
        <color rgb="FFFFEB84"/>
        <color rgb="FF63BE7B"/>
      </colorScale>
    </cfRule>
  </conditionalFormatting>
  <conditionalFormatting sqref="E262">
    <cfRule type="containsText" dxfId="81" priority="64" operator="containsText" text="▼">
      <formula>NOT(ISERROR(SEARCH("▼",E262)))</formula>
    </cfRule>
    <cfRule type="containsText" dxfId="80" priority="65" operator="containsText" text="▲">
      <formula>NOT(ISERROR(SEARCH("▲",E262)))</formula>
    </cfRule>
    <cfRule type="colorScale" priority="66">
      <colorScale>
        <cfvo type="min"/>
        <cfvo type="percentile" val="50"/>
        <cfvo type="max"/>
        <color rgb="FFF8696B"/>
        <color rgb="FFFFEB84"/>
        <color rgb="FF63BE7B"/>
      </colorScale>
    </cfRule>
  </conditionalFormatting>
  <conditionalFormatting sqref="E263">
    <cfRule type="containsText" dxfId="79" priority="61" operator="containsText" text="▼">
      <formula>NOT(ISERROR(SEARCH("▼",E263)))</formula>
    </cfRule>
    <cfRule type="containsText" dxfId="78" priority="62" operator="containsText" text="▲">
      <formula>NOT(ISERROR(SEARCH("▲",E263)))</formula>
    </cfRule>
    <cfRule type="colorScale" priority="63">
      <colorScale>
        <cfvo type="min"/>
        <cfvo type="percentile" val="50"/>
        <cfvo type="max"/>
        <color rgb="FFF8696B"/>
        <color rgb="FFFFEB84"/>
        <color rgb="FF63BE7B"/>
      </colorScale>
    </cfRule>
  </conditionalFormatting>
  <conditionalFormatting sqref="E274">
    <cfRule type="containsText" dxfId="77" priority="58" operator="containsText" text="▼">
      <formula>NOT(ISERROR(SEARCH("▼",E274)))</formula>
    </cfRule>
    <cfRule type="containsText" dxfId="76" priority="59" operator="containsText" text="▲">
      <formula>NOT(ISERROR(SEARCH("▲",E274)))</formula>
    </cfRule>
    <cfRule type="colorScale" priority="60">
      <colorScale>
        <cfvo type="min"/>
        <cfvo type="percentile" val="50"/>
        <cfvo type="max"/>
        <color rgb="FFF8696B"/>
        <color rgb="FFFFEB84"/>
        <color rgb="FF63BE7B"/>
      </colorScale>
    </cfRule>
  </conditionalFormatting>
  <conditionalFormatting sqref="E275">
    <cfRule type="containsText" dxfId="75" priority="55" operator="containsText" text="▼">
      <formula>NOT(ISERROR(SEARCH("▼",E275)))</formula>
    </cfRule>
    <cfRule type="containsText" dxfId="74" priority="56" operator="containsText" text="▲">
      <formula>NOT(ISERROR(SEARCH("▲",E275)))</formula>
    </cfRule>
    <cfRule type="colorScale" priority="57">
      <colorScale>
        <cfvo type="min"/>
        <cfvo type="percentile" val="50"/>
        <cfvo type="max"/>
        <color rgb="FFF8696B"/>
        <color rgb="FFFFEB84"/>
        <color rgb="FF63BE7B"/>
      </colorScale>
    </cfRule>
  </conditionalFormatting>
  <conditionalFormatting sqref="E276">
    <cfRule type="containsText" dxfId="73" priority="52" operator="containsText" text="▼">
      <formula>NOT(ISERROR(SEARCH("▼",E276)))</formula>
    </cfRule>
    <cfRule type="containsText" dxfId="72" priority="53" operator="containsText" text="▲">
      <formula>NOT(ISERROR(SEARCH("▲",E276)))</formula>
    </cfRule>
    <cfRule type="colorScale" priority="54">
      <colorScale>
        <cfvo type="min"/>
        <cfvo type="percentile" val="50"/>
        <cfvo type="max"/>
        <color rgb="FFF8696B"/>
        <color rgb="FFFFEB84"/>
        <color rgb="FF63BE7B"/>
      </colorScale>
    </cfRule>
  </conditionalFormatting>
  <conditionalFormatting sqref="E277">
    <cfRule type="containsText" dxfId="71" priority="49" operator="containsText" text="▼">
      <formula>NOT(ISERROR(SEARCH("▼",E277)))</formula>
    </cfRule>
    <cfRule type="containsText" dxfId="70" priority="50" operator="containsText" text="▲">
      <formula>NOT(ISERROR(SEARCH("▲",E277)))</formula>
    </cfRule>
    <cfRule type="colorScale" priority="51">
      <colorScale>
        <cfvo type="min"/>
        <cfvo type="percentile" val="50"/>
        <cfvo type="max"/>
        <color rgb="FFF8696B"/>
        <color rgb="FFFFEB84"/>
        <color rgb="FF63BE7B"/>
      </colorScale>
    </cfRule>
  </conditionalFormatting>
  <conditionalFormatting sqref="E278">
    <cfRule type="containsText" dxfId="69" priority="46" operator="containsText" text="▼">
      <formula>NOT(ISERROR(SEARCH("▼",E278)))</formula>
    </cfRule>
    <cfRule type="containsText" dxfId="68" priority="47" operator="containsText" text="▲">
      <formula>NOT(ISERROR(SEARCH("▲",E278)))</formula>
    </cfRule>
    <cfRule type="colorScale" priority="48">
      <colorScale>
        <cfvo type="min"/>
        <cfvo type="percentile" val="50"/>
        <cfvo type="max"/>
        <color rgb="FFF8696B"/>
        <color rgb="FFFFEB84"/>
        <color rgb="FF63BE7B"/>
      </colorScale>
    </cfRule>
  </conditionalFormatting>
  <conditionalFormatting sqref="E279">
    <cfRule type="containsText" dxfId="67" priority="43" operator="containsText" text="▼">
      <formula>NOT(ISERROR(SEARCH("▼",E279)))</formula>
    </cfRule>
    <cfRule type="containsText" dxfId="66" priority="44" operator="containsText" text="▲">
      <formula>NOT(ISERROR(SEARCH("▲",E279)))</formula>
    </cfRule>
    <cfRule type="colorScale" priority="45">
      <colorScale>
        <cfvo type="min"/>
        <cfvo type="percentile" val="50"/>
        <cfvo type="max"/>
        <color rgb="FFF8696B"/>
        <color rgb="FFFFEB84"/>
        <color rgb="FF63BE7B"/>
      </colorScale>
    </cfRule>
  </conditionalFormatting>
  <conditionalFormatting sqref="E280">
    <cfRule type="containsText" dxfId="65" priority="40" operator="containsText" text="▼">
      <formula>NOT(ISERROR(SEARCH("▼",E280)))</formula>
    </cfRule>
    <cfRule type="containsText" dxfId="64" priority="41" operator="containsText" text="▲">
      <formula>NOT(ISERROR(SEARCH("▲",E280)))</formula>
    </cfRule>
    <cfRule type="colorScale" priority="42">
      <colorScale>
        <cfvo type="min"/>
        <cfvo type="percentile" val="50"/>
        <cfvo type="max"/>
        <color rgb="FFF8696B"/>
        <color rgb="FFFFEB84"/>
        <color rgb="FF63BE7B"/>
      </colorScale>
    </cfRule>
  </conditionalFormatting>
  <conditionalFormatting sqref="E281">
    <cfRule type="containsText" dxfId="63" priority="37" operator="containsText" text="▼">
      <formula>NOT(ISERROR(SEARCH("▼",E281)))</formula>
    </cfRule>
    <cfRule type="containsText" dxfId="62" priority="38" operator="containsText" text="▲">
      <formula>NOT(ISERROR(SEARCH("▲",E281)))</formula>
    </cfRule>
    <cfRule type="colorScale" priority="39">
      <colorScale>
        <cfvo type="min"/>
        <cfvo type="percentile" val="50"/>
        <cfvo type="max"/>
        <color rgb="FFF8696B"/>
        <color rgb="FFFFEB84"/>
        <color rgb="FF63BE7B"/>
      </colorScale>
    </cfRule>
  </conditionalFormatting>
  <conditionalFormatting sqref="E282">
    <cfRule type="containsText" dxfId="61" priority="34" operator="containsText" text="▼">
      <formula>NOT(ISERROR(SEARCH("▼",E282)))</formula>
    </cfRule>
    <cfRule type="containsText" dxfId="60" priority="35" operator="containsText" text="▲">
      <formula>NOT(ISERROR(SEARCH("▲",E282)))</formula>
    </cfRule>
    <cfRule type="colorScale" priority="36">
      <colorScale>
        <cfvo type="min"/>
        <cfvo type="percentile" val="50"/>
        <cfvo type="max"/>
        <color rgb="FFF8696B"/>
        <color rgb="FFFFEB84"/>
        <color rgb="FF63BE7B"/>
      </colorScale>
    </cfRule>
  </conditionalFormatting>
  <conditionalFormatting sqref="E283">
    <cfRule type="containsText" dxfId="59" priority="31" operator="containsText" text="▼">
      <formula>NOT(ISERROR(SEARCH("▼",E283)))</formula>
    </cfRule>
    <cfRule type="containsText" dxfId="58" priority="32" operator="containsText" text="▲">
      <formula>NOT(ISERROR(SEARCH("▲",E283)))</formula>
    </cfRule>
    <cfRule type="colorScale" priority="33">
      <colorScale>
        <cfvo type="min"/>
        <cfvo type="percentile" val="50"/>
        <cfvo type="max"/>
        <color rgb="FFF8696B"/>
        <color rgb="FFFFEB84"/>
        <color rgb="FF63BE7B"/>
      </colorScale>
    </cfRule>
  </conditionalFormatting>
  <conditionalFormatting sqref="E234">
    <cfRule type="containsText" dxfId="57" priority="28" operator="containsText" text="▼">
      <formula>NOT(ISERROR(SEARCH("▼",E234)))</formula>
    </cfRule>
    <cfRule type="containsText" dxfId="56" priority="29" operator="containsText" text="▲">
      <formula>NOT(ISERROR(SEARCH("▲",E234)))</formula>
    </cfRule>
    <cfRule type="colorScale" priority="30">
      <colorScale>
        <cfvo type="min"/>
        <cfvo type="percentile" val="50"/>
        <cfvo type="max"/>
        <color rgb="FFF8696B"/>
        <color rgb="FFFFEB84"/>
        <color rgb="FF63BE7B"/>
      </colorScale>
    </cfRule>
  </conditionalFormatting>
  <conditionalFormatting sqref="E235">
    <cfRule type="containsText" dxfId="55" priority="25" operator="containsText" text="▼">
      <formula>NOT(ISERROR(SEARCH("▼",E235)))</formula>
    </cfRule>
    <cfRule type="containsText" dxfId="54" priority="26" operator="containsText" text="▲">
      <formula>NOT(ISERROR(SEARCH("▲",E235)))</formula>
    </cfRule>
    <cfRule type="colorScale" priority="27">
      <colorScale>
        <cfvo type="min"/>
        <cfvo type="percentile" val="50"/>
        <cfvo type="max"/>
        <color rgb="FFF8696B"/>
        <color rgb="FFFFEB84"/>
        <color rgb="FF63BE7B"/>
      </colorScale>
    </cfRule>
  </conditionalFormatting>
  <conditionalFormatting sqref="E236">
    <cfRule type="containsText" dxfId="53" priority="22" operator="containsText" text="▼">
      <formula>NOT(ISERROR(SEARCH("▼",E236)))</formula>
    </cfRule>
    <cfRule type="containsText" dxfId="52" priority="23" operator="containsText" text="▲">
      <formula>NOT(ISERROR(SEARCH("▲",E236)))</formula>
    </cfRule>
    <cfRule type="colorScale" priority="24">
      <colorScale>
        <cfvo type="min"/>
        <cfvo type="percentile" val="50"/>
        <cfvo type="max"/>
        <color rgb="FFF8696B"/>
        <color rgb="FFFFEB84"/>
        <color rgb="FF63BE7B"/>
      </colorScale>
    </cfRule>
  </conditionalFormatting>
  <conditionalFormatting sqref="E237">
    <cfRule type="containsText" dxfId="51" priority="19" operator="containsText" text="▼">
      <formula>NOT(ISERROR(SEARCH("▼",E237)))</formula>
    </cfRule>
    <cfRule type="containsText" dxfId="50" priority="20" operator="containsText" text="▲">
      <formula>NOT(ISERROR(SEARCH("▲",E237)))</formula>
    </cfRule>
    <cfRule type="colorScale" priority="21">
      <colorScale>
        <cfvo type="min"/>
        <cfvo type="percentile" val="50"/>
        <cfvo type="max"/>
        <color rgb="FFF8696B"/>
        <color rgb="FFFFEB84"/>
        <color rgb="FF63BE7B"/>
      </colorScale>
    </cfRule>
  </conditionalFormatting>
  <conditionalFormatting sqref="E238">
    <cfRule type="containsText" dxfId="49" priority="16" operator="containsText" text="▼">
      <formula>NOT(ISERROR(SEARCH("▼",E238)))</formula>
    </cfRule>
    <cfRule type="containsText" dxfId="48" priority="17" operator="containsText" text="▲">
      <formula>NOT(ISERROR(SEARCH("▲",E238)))</formula>
    </cfRule>
    <cfRule type="colorScale" priority="18">
      <colorScale>
        <cfvo type="min"/>
        <cfvo type="percentile" val="50"/>
        <cfvo type="max"/>
        <color rgb="FFF8696B"/>
        <color rgb="FFFFEB84"/>
        <color rgb="FF63BE7B"/>
      </colorScale>
    </cfRule>
  </conditionalFormatting>
  <conditionalFormatting sqref="E239">
    <cfRule type="containsText" dxfId="47" priority="13" operator="containsText" text="▼">
      <formula>NOT(ISERROR(SEARCH("▼",E239)))</formula>
    </cfRule>
    <cfRule type="containsText" dxfId="46" priority="14" operator="containsText" text="▲">
      <formula>NOT(ISERROR(SEARCH("▲",E239)))</formula>
    </cfRule>
    <cfRule type="colorScale" priority="15">
      <colorScale>
        <cfvo type="min"/>
        <cfvo type="percentile" val="50"/>
        <cfvo type="max"/>
        <color rgb="FFF8696B"/>
        <color rgb="FFFFEB84"/>
        <color rgb="FF63BE7B"/>
      </colorScale>
    </cfRule>
  </conditionalFormatting>
  <conditionalFormatting sqref="E240">
    <cfRule type="containsText" dxfId="45" priority="10" operator="containsText" text="▼">
      <formula>NOT(ISERROR(SEARCH("▼",E240)))</formula>
    </cfRule>
    <cfRule type="containsText" dxfId="44" priority="11" operator="containsText" text="▲">
      <formula>NOT(ISERROR(SEARCH("▲",E240)))</formula>
    </cfRule>
    <cfRule type="colorScale" priority="12">
      <colorScale>
        <cfvo type="min"/>
        <cfvo type="percentile" val="50"/>
        <cfvo type="max"/>
        <color rgb="FFF8696B"/>
        <color rgb="FFFFEB84"/>
        <color rgb="FF63BE7B"/>
      </colorScale>
    </cfRule>
  </conditionalFormatting>
  <conditionalFormatting sqref="E241">
    <cfRule type="containsText" dxfId="43" priority="7" operator="containsText" text="▼">
      <formula>NOT(ISERROR(SEARCH("▼",E241)))</formula>
    </cfRule>
    <cfRule type="containsText" dxfId="42" priority="8" operator="containsText" text="▲">
      <formula>NOT(ISERROR(SEARCH("▲",E241)))</formula>
    </cfRule>
    <cfRule type="colorScale" priority="9">
      <colorScale>
        <cfvo type="min"/>
        <cfvo type="percentile" val="50"/>
        <cfvo type="max"/>
        <color rgb="FFF8696B"/>
        <color rgb="FFFFEB84"/>
        <color rgb="FF63BE7B"/>
      </colorScale>
    </cfRule>
  </conditionalFormatting>
  <conditionalFormatting sqref="E242">
    <cfRule type="containsText" dxfId="41" priority="4" operator="containsText" text="▼">
      <formula>NOT(ISERROR(SEARCH("▼",E242)))</formula>
    </cfRule>
    <cfRule type="containsText" dxfId="40" priority="5" operator="containsText" text="▲">
      <formula>NOT(ISERROR(SEARCH("▲",E242)))</formula>
    </cfRule>
    <cfRule type="colorScale" priority="6">
      <colorScale>
        <cfvo type="min"/>
        <cfvo type="percentile" val="50"/>
        <cfvo type="max"/>
        <color rgb="FFF8696B"/>
        <color rgb="FFFFEB84"/>
        <color rgb="FF63BE7B"/>
      </colorScale>
    </cfRule>
  </conditionalFormatting>
  <conditionalFormatting sqref="E243">
    <cfRule type="containsText" dxfId="39" priority="1" operator="containsText" text="▼">
      <formula>NOT(ISERROR(SEARCH("▼",E243)))</formula>
    </cfRule>
    <cfRule type="containsText" dxfId="38" priority="2" operator="containsText" text="▲">
      <formula>NOT(ISERROR(SEARCH("▲",E243)))</formula>
    </cfRule>
    <cfRule type="colorScale" priority="3">
      <colorScale>
        <cfvo type="min"/>
        <cfvo type="percentile" val="50"/>
        <cfvo type="max"/>
        <color rgb="FFF8696B"/>
        <color rgb="FFFFEB84"/>
        <color rgb="FF63BE7B"/>
      </colorScale>
    </cfRule>
  </conditionalFormatting>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9808C-4AB6-40DB-A925-29B1429770F1}">
  <sheetPr>
    <tabColor rgb="FFFFFF00"/>
  </sheetPr>
  <dimension ref="A1:L131"/>
  <sheetViews>
    <sheetView workbookViewId="0">
      <selection activeCell="E27" sqref="E27"/>
    </sheetView>
  </sheetViews>
  <sheetFormatPr baseColWidth="10" defaultColWidth="11.42578125" defaultRowHeight="15" x14ac:dyDescent="0.25"/>
  <cols>
    <col min="1" max="1" width="27.28515625" bestFit="1" customWidth="1"/>
    <col min="2" max="2" width="63.140625" bestFit="1" customWidth="1"/>
    <col min="3" max="3" width="15.7109375" bestFit="1" customWidth="1"/>
    <col min="4" max="5" width="18.140625" bestFit="1" customWidth="1"/>
    <col min="6" max="6" width="21.28515625" bestFit="1" customWidth="1"/>
    <col min="7" max="7" width="49.5703125" bestFit="1" customWidth="1"/>
    <col min="8" max="8" width="36.140625" bestFit="1" customWidth="1"/>
    <col min="9" max="9" width="14.7109375" bestFit="1" customWidth="1"/>
    <col min="10" max="10" width="12.28515625" bestFit="1" customWidth="1"/>
    <col min="11" max="11" width="16.28515625" bestFit="1" customWidth="1"/>
    <col min="12" max="12" width="18.140625" customWidth="1"/>
  </cols>
  <sheetData>
    <row r="1" spans="1:12" x14ac:dyDescent="0.25">
      <c r="A1" t="s">
        <v>616</v>
      </c>
      <c r="B1" t="s">
        <v>617</v>
      </c>
      <c r="C1" t="s">
        <v>618</v>
      </c>
      <c r="D1" t="s">
        <v>148</v>
      </c>
      <c r="E1" t="s">
        <v>180</v>
      </c>
      <c r="F1" t="s">
        <v>149</v>
      </c>
      <c r="G1" t="s">
        <v>150</v>
      </c>
      <c r="H1" t="s">
        <v>151</v>
      </c>
      <c r="I1" t="s">
        <v>154</v>
      </c>
      <c r="J1" t="s">
        <v>157</v>
      </c>
      <c r="K1" t="s">
        <v>158</v>
      </c>
      <c r="L1" t="s">
        <v>159</v>
      </c>
    </row>
    <row r="2" spans="1:12" x14ac:dyDescent="0.25">
      <c r="A2" t="s">
        <v>102</v>
      </c>
      <c r="B2" t="s">
        <v>624</v>
      </c>
      <c r="C2" t="s">
        <v>104</v>
      </c>
      <c r="D2" t="s">
        <v>122</v>
      </c>
      <c r="E2" t="s">
        <v>184</v>
      </c>
      <c r="F2" t="s">
        <v>52</v>
      </c>
      <c r="G2" t="s">
        <v>656</v>
      </c>
      <c r="H2" t="s">
        <v>19</v>
      </c>
      <c r="I2">
        <v>2166890598.6100006</v>
      </c>
      <c r="J2">
        <v>2188978962.4200001</v>
      </c>
      <c r="K2">
        <v>1</v>
      </c>
      <c r="L2">
        <v>1</v>
      </c>
    </row>
    <row r="3" spans="1:12" x14ac:dyDescent="0.25">
      <c r="A3" t="s">
        <v>102</v>
      </c>
      <c r="B3" t="s">
        <v>624</v>
      </c>
      <c r="C3" t="s">
        <v>104</v>
      </c>
      <c r="D3" t="s">
        <v>122</v>
      </c>
      <c r="E3" t="s">
        <v>184</v>
      </c>
      <c r="F3" t="s">
        <v>52</v>
      </c>
      <c r="G3" t="s">
        <v>656</v>
      </c>
      <c r="H3" t="s">
        <v>20</v>
      </c>
      <c r="I3">
        <v>1963262754.2999997</v>
      </c>
      <c r="J3">
        <v>1791465093.29</v>
      </c>
      <c r="K3">
        <v>3</v>
      </c>
      <c r="L3">
        <v>2</v>
      </c>
    </row>
    <row r="4" spans="1:12" x14ac:dyDescent="0.25">
      <c r="A4" t="s">
        <v>102</v>
      </c>
      <c r="B4" t="s">
        <v>624</v>
      </c>
      <c r="C4" t="s">
        <v>104</v>
      </c>
      <c r="D4" t="s">
        <v>122</v>
      </c>
      <c r="E4" t="s">
        <v>184</v>
      </c>
      <c r="F4" t="s">
        <v>52</v>
      </c>
      <c r="G4" t="s">
        <v>656</v>
      </c>
      <c r="H4" t="s">
        <v>21</v>
      </c>
      <c r="I4">
        <v>1793623392.8499999</v>
      </c>
      <c r="J4">
        <v>2138549869.2299998</v>
      </c>
      <c r="K4">
        <v>2</v>
      </c>
      <c r="L4">
        <v>3</v>
      </c>
    </row>
    <row r="5" spans="1:12" x14ac:dyDescent="0.25">
      <c r="A5" t="s">
        <v>102</v>
      </c>
      <c r="B5" t="s">
        <v>624</v>
      </c>
      <c r="C5" t="s">
        <v>104</v>
      </c>
      <c r="D5" t="s">
        <v>122</v>
      </c>
      <c r="E5" t="s">
        <v>184</v>
      </c>
      <c r="F5" t="s">
        <v>52</v>
      </c>
      <c r="G5" t="s">
        <v>656</v>
      </c>
      <c r="H5" t="s">
        <v>22</v>
      </c>
      <c r="I5">
        <v>1078847355.3100002</v>
      </c>
      <c r="J5">
        <v>1273841554.5</v>
      </c>
      <c r="K5">
        <v>4</v>
      </c>
      <c r="L5">
        <v>4</v>
      </c>
    </row>
    <row r="6" spans="1:12" x14ac:dyDescent="0.25">
      <c r="A6" t="s">
        <v>102</v>
      </c>
      <c r="B6" t="s">
        <v>624</v>
      </c>
      <c r="C6" t="s">
        <v>104</v>
      </c>
      <c r="D6" t="s">
        <v>122</v>
      </c>
      <c r="E6" t="s">
        <v>184</v>
      </c>
      <c r="F6" t="s">
        <v>52</v>
      </c>
      <c r="G6" t="s">
        <v>656</v>
      </c>
      <c r="H6" t="s">
        <v>23</v>
      </c>
      <c r="I6">
        <v>845054572.30999994</v>
      </c>
      <c r="J6">
        <v>1065349110.7200001</v>
      </c>
      <c r="K6">
        <v>5</v>
      </c>
      <c r="L6">
        <v>5</v>
      </c>
    </row>
    <row r="7" spans="1:12" x14ac:dyDescent="0.25">
      <c r="A7" t="s">
        <v>102</v>
      </c>
      <c r="B7" t="s">
        <v>624</v>
      </c>
      <c r="C7" t="s">
        <v>104</v>
      </c>
      <c r="D7" t="s">
        <v>122</v>
      </c>
      <c r="E7" t="s">
        <v>184</v>
      </c>
      <c r="F7" t="s">
        <v>52</v>
      </c>
      <c r="G7" t="s">
        <v>656</v>
      </c>
      <c r="H7" t="s">
        <v>25</v>
      </c>
      <c r="I7">
        <v>712926605.37</v>
      </c>
      <c r="J7">
        <v>755252539.38999999</v>
      </c>
      <c r="K7">
        <v>6</v>
      </c>
      <c r="L7">
        <v>6</v>
      </c>
    </row>
    <row r="8" spans="1:12" x14ac:dyDescent="0.25">
      <c r="A8" t="s">
        <v>102</v>
      </c>
      <c r="B8" t="s">
        <v>624</v>
      </c>
      <c r="C8" t="s">
        <v>104</v>
      </c>
      <c r="D8" t="s">
        <v>122</v>
      </c>
      <c r="E8" t="s">
        <v>184</v>
      </c>
      <c r="F8" t="s">
        <v>52</v>
      </c>
      <c r="G8" t="s">
        <v>656</v>
      </c>
      <c r="H8" t="s">
        <v>24</v>
      </c>
      <c r="I8">
        <v>552585467.08999991</v>
      </c>
      <c r="J8">
        <v>639972741.2700001</v>
      </c>
      <c r="K8">
        <v>7</v>
      </c>
      <c r="L8">
        <v>7</v>
      </c>
    </row>
    <row r="9" spans="1:12" x14ac:dyDescent="0.25">
      <c r="A9" t="s">
        <v>102</v>
      </c>
      <c r="B9" t="s">
        <v>624</v>
      </c>
      <c r="C9" t="s">
        <v>104</v>
      </c>
      <c r="D9" t="s">
        <v>122</v>
      </c>
      <c r="E9" t="s">
        <v>184</v>
      </c>
      <c r="F9" t="s">
        <v>52</v>
      </c>
      <c r="G9" t="s">
        <v>656</v>
      </c>
      <c r="H9" t="s">
        <v>26</v>
      </c>
      <c r="I9">
        <v>371791919.25</v>
      </c>
      <c r="J9">
        <v>352781188.55000001</v>
      </c>
      <c r="K9">
        <v>8</v>
      </c>
      <c r="L9">
        <v>8</v>
      </c>
    </row>
    <row r="10" spans="1:12" x14ac:dyDescent="0.25">
      <c r="A10" t="s">
        <v>102</v>
      </c>
      <c r="B10" t="s">
        <v>624</v>
      </c>
      <c r="C10" t="s">
        <v>104</v>
      </c>
      <c r="D10" t="s">
        <v>122</v>
      </c>
      <c r="E10" t="s">
        <v>184</v>
      </c>
      <c r="F10" t="s">
        <v>52</v>
      </c>
      <c r="G10" t="s">
        <v>656</v>
      </c>
      <c r="H10" t="s">
        <v>27</v>
      </c>
      <c r="I10">
        <v>291001682.47000003</v>
      </c>
      <c r="J10">
        <v>337960976.25000006</v>
      </c>
      <c r="K10">
        <v>9</v>
      </c>
      <c r="L10">
        <v>9</v>
      </c>
    </row>
    <row r="11" spans="1:12" x14ac:dyDescent="0.25">
      <c r="A11" t="s">
        <v>102</v>
      </c>
      <c r="B11" t="s">
        <v>624</v>
      </c>
      <c r="C11" t="s">
        <v>104</v>
      </c>
      <c r="D11" t="s">
        <v>122</v>
      </c>
      <c r="E11" t="s">
        <v>184</v>
      </c>
      <c r="F11" t="s">
        <v>52</v>
      </c>
      <c r="G11" t="s">
        <v>656</v>
      </c>
      <c r="H11" t="s">
        <v>28</v>
      </c>
      <c r="I11">
        <v>196211528.72</v>
      </c>
      <c r="J11">
        <v>202777149.28999999</v>
      </c>
      <c r="K11">
        <v>10</v>
      </c>
      <c r="L11">
        <v>10</v>
      </c>
    </row>
    <row r="12" spans="1:12" x14ac:dyDescent="0.25">
      <c r="A12" t="s">
        <v>102</v>
      </c>
      <c r="B12" t="s">
        <v>624</v>
      </c>
      <c r="C12" t="s">
        <v>104</v>
      </c>
      <c r="D12" t="s">
        <v>128</v>
      </c>
      <c r="E12" t="s">
        <v>191</v>
      </c>
      <c r="F12" t="s">
        <v>50</v>
      </c>
      <c r="G12" t="s">
        <v>659</v>
      </c>
      <c r="H12" t="s">
        <v>20</v>
      </c>
      <c r="I12">
        <v>2067671215.0799999</v>
      </c>
      <c r="J12">
        <v>1877425972.74</v>
      </c>
      <c r="K12">
        <v>3</v>
      </c>
      <c r="L12">
        <v>1</v>
      </c>
    </row>
    <row r="13" spans="1:12" x14ac:dyDescent="0.25">
      <c r="A13" t="s">
        <v>102</v>
      </c>
      <c r="B13" t="s">
        <v>624</v>
      </c>
      <c r="C13" t="s">
        <v>104</v>
      </c>
      <c r="D13" t="s">
        <v>128</v>
      </c>
      <c r="E13" t="s">
        <v>191</v>
      </c>
      <c r="F13" t="s">
        <v>50</v>
      </c>
      <c r="G13" t="s">
        <v>659</v>
      </c>
      <c r="H13" t="s">
        <v>19</v>
      </c>
      <c r="I13">
        <v>1981025178.5199997</v>
      </c>
      <c r="J13">
        <v>2072478871.0200002</v>
      </c>
      <c r="K13">
        <v>1</v>
      </c>
      <c r="L13">
        <v>2</v>
      </c>
    </row>
    <row r="14" spans="1:12" x14ac:dyDescent="0.25">
      <c r="A14" t="s">
        <v>102</v>
      </c>
      <c r="B14" t="s">
        <v>624</v>
      </c>
      <c r="C14" t="s">
        <v>104</v>
      </c>
      <c r="D14" t="s">
        <v>128</v>
      </c>
      <c r="E14" s="118">
        <v>45597</v>
      </c>
      <c r="F14" t="s">
        <v>50</v>
      </c>
      <c r="G14" t="s">
        <v>659</v>
      </c>
      <c r="H14" t="s">
        <v>21</v>
      </c>
      <c r="I14">
        <v>1796838557.2500002</v>
      </c>
      <c r="J14">
        <v>1959054290.7</v>
      </c>
      <c r="K14">
        <v>2</v>
      </c>
      <c r="L14">
        <v>3</v>
      </c>
    </row>
    <row r="15" spans="1:12" x14ac:dyDescent="0.25">
      <c r="A15" t="s">
        <v>102</v>
      </c>
      <c r="B15" t="s">
        <v>624</v>
      </c>
      <c r="C15" t="s">
        <v>104</v>
      </c>
      <c r="D15" t="s">
        <v>128</v>
      </c>
      <c r="E15" s="118">
        <v>45597</v>
      </c>
      <c r="F15" t="s">
        <v>50</v>
      </c>
      <c r="G15" t="s">
        <v>659</v>
      </c>
      <c r="H15" t="s">
        <v>22</v>
      </c>
      <c r="I15">
        <v>1131346467.1600001</v>
      </c>
      <c r="J15">
        <v>1192393673.74</v>
      </c>
      <c r="K15">
        <v>4</v>
      </c>
      <c r="L15">
        <v>4</v>
      </c>
    </row>
    <row r="16" spans="1:12" x14ac:dyDescent="0.25">
      <c r="A16" t="s">
        <v>102</v>
      </c>
      <c r="B16" t="s">
        <v>624</v>
      </c>
      <c r="C16" t="s">
        <v>104</v>
      </c>
      <c r="D16" t="s">
        <v>128</v>
      </c>
      <c r="E16" t="s">
        <v>191</v>
      </c>
      <c r="F16" t="s">
        <v>50</v>
      </c>
      <c r="G16" t="s">
        <v>659</v>
      </c>
      <c r="H16" t="s">
        <v>23</v>
      </c>
      <c r="I16">
        <v>836772144.63</v>
      </c>
      <c r="J16">
        <v>953352064.03999996</v>
      </c>
      <c r="K16">
        <v>5</v>
      </c>
      <c r="L16">
        <v>5</v>
      </c>
    </row>
    <row r="17" spans="1:12" x14ac:dyDescent="0.25">
      <c r="A17" t="s">
        <v>102</v>
      </c>
      <c r="B17" t="s">
        <v>624</v>
      </c>
      <c r="C17" t="s">
        <v>104</v>
      </c>
      <c r="D17" t="s">
        <v>128</v>
      </c>
      <c r="E17" t="s">
        <v>191</v>
      </c>
      <c r="F17" t="s">
        <v>50</v>
      </c>
      <c r="G17" t="s">
        <v>659</v>
      </c>
      <c r="H17" t="s">
        <v>25</v>
      </c>
      <c r="I17">
        <v>535417746.10000002</v>
      </c>
      <c r="J17">
        <v>632654554.78999996</v>
      </c>
      <c r="K17">
        <v>7</v>
      </c>
      <c r="L17">
        <v>6</v>
      </c>
    </row>
    <row r="18" spans="1:12" x14ac:dyDescent="0.25">
      <c r="A18" t="s">
        <v>102</v>
      </c>
      <c r="B18" t="s">
        <v>624</v>
      </c>
      <c r="C18" t="s">
        <v>104</v>
      </c>
      <c r="D18" t="s">
        <v>128</v>
      </c>
      <c r="E18" t="s">
        <v>191</v>
      </c>
      <c r="F18" t="s">
        <v>50</v>
      </c>
      <c r="G18" t="s">
        <v>659</v>
      </c>
      <c r="H18" t="s">
        <v>24</v>
      </c>
      <c r="I18">
        <v>491457903.79000002</v>
      </c>
      <c r="J18">
        <v>738445073.61000013</v>
      </c>
      <c r="K18">
        <v>6</v>
      </c>
      <c r="L18">
        <v>7</v>
      </c>
    </row>
    <row r="19" spans="1:12" x14ac:dyDescent="0.25">
      <c r="A19" t="s">
        <v>102</v>
      </c>
      <c r="B19" t="s">
        <v>624</v>
      </c>
      <c r="C19" t="s">
        <v>104</v>
      </c>
      <c r="D19" t="s">
        <v>128</v>
      </c>
      <c r="E19" t="s">
        <v>191</v>
      </c>
      <c r="F19" t="s">
        <v>50</v>
      </c>
      <c r="G19" t="s">
        <v>659</v>
      </c>
      <c r="H19" t="s">
        <v>27</v>
      </c>
      <c r="I19">
        <v>325628763.54999989</v>
      </c>
      <c r="J19">
        <v>358180957.63999993</v>
      </c>
      <c r="K19">
        <v>8</v>
      </c>
      <c r="L19">
        <v>8</v>
      </c>
    </row>
    <row r="20" spans="1:12" x14ac:dyDescent="0.25">
      <c r="A20" t="s">
        <v>102</v>
      </c>
      <c r="B20" t="s">
        <v>624</v>
      </c>
      <c r="C20" t="s">
        <v>104</v>
      </c>
      <c r="D20" t="s">
        <v>128</v>
      </c>
      <c r="E20" t="s">
        <v>191</v>
      </c>
      <c r="F20" t="s">
        <v>50</v>
      </c>
      <c r="G20" t="s">
        <v>659</v>
      </c>
      <c r="H20" t="s">
        <v>26</v>
      </c>
      <c r="I20">
        <v>293704908.86000001</v>
      </c>
      <c r="J20">
        <v>355960306.58999997</v>
      </c>
      <c r="K20">
        <v>9</v>
      </c>
      <c r="L20">
        <v>9</v>
      </c>
    </row>
    <row r="21" spans="1:12" x14ac:dyDescent="0.25">
      <c r="A21" t="s">
        <v>102</v>
      </c>
      <c r="B21" t="s">
        <v>624</v>
      </c>
      <c r="C21" t="s">
        <v>104</v>
      </c>
      <c r="D21" t="s">
        <v>128</v>
      </c>
      <c r="E21" t="s">
        <v>191</v>
      </c>
      <c r="F21" t="s">
        <v>50</v>
      </c>
      <c r="G21" t="s">
        <v>659</v>
      </c>
      <c r="H21" t="s">
        <v>28</v>
      </c>
      <c r="I21">
        <v>151435491.28999999</v>
      </c>
      <c r="J21">
        <v>166147508.96000001</v>
      </c>
      <c r="K21">
        <v>10</v>
      </c>
      <c r="L21">
        <v>11</v>
      </c>
    </row>
    <row r="22" spans="1:12" x14ac:dyDescent="0.25">
      <c r="A22" t="s">
        <v>102</v>
      </c>
      <c r="B22" t="s">
        <v>624</v>
      </c>
      <c r="C22" t="s">
        <v>104</v>
      </c>
      <c r="D22" t="s">
        <v>129</v>
      </c>
      <c r="E22" t="s">
        <v>189</v>
      </c>
      <c r="F22" t="s">
        <v>54</v>
      </c>
      <c r="G22" t="s">
        <v>667</v>
      </c>
      <c r="H22" t="s">
        <v>20</v>
      </c>
      <c r="I22">
        <v>2501855680.9300003</v>
      </c>
      <c r="J22">
        <v>2242624631.3400002</v>
      </c>
      <c r="K22">
        <v>1</v>
      </c>
      <c r="L22">
        <v>1</v>
      </c>
    </row>
    <row r="23" spans="1:12" x14ac:dyDescent="0.25">
      <c r="A23" t="s">
        <v>102</v>
      </c>
      <c r="B23" t="s">
        <v>624</v>
      </c>
      <c r="C23" t="s">
        <v>104</v>
      </c>
      <c r="D23" t="s">
        <v>129</v>
      </c>
      <c r="E23" t="s">
        <v>189</v>
      </c>
      <c r="F23" t="s">
        <v>54</v>
      </c>
      <c r="G23" t="s">
        <v>667</v>
      </c>
      <c r="H23" t="s">
        <v>19</v>
      </c>
      <c r="I23">
        <v>1886934285.46</v>
      </c>
      <c r="J23">
        <v>1981281641.3699999</v>
      </c>
      <c r="K23">
        <v>3</v>
      </c>
      <c r="L23">
        <v>2</v>
      </c>
    </row>
    <row r="24" spans="1:12" x14ac:dyDescent="0.25">
      <c r="A24" t="s">
        <v>102</v>
      </c>
      <c r="B24" t="s">
        <v>624</v>
      </c>
      <c r="C24" t="s">
        <v>104</v>
      </c>
      <c r="D24" t="s">
        <v>129</v>
      </c>
      <c r="E24" t="s">
        <v>189</v>
      </c>
      <c r="F24" t="s">
        <v>54</v>
      </c>
      <c r="G24" t="s">
        <v>667</v>
      </c>
      <c r="H24" t="s">
        <v>21</v>
      </c>
      <c r="I24">
        <v>1854770714.3900003</v>
      </c>
      <c r="J24">
        <v>2135395845.3399999</v>
      </c>
      <c r="K24">
        <v>2</v>
      </c>
      <c r="L24">
        <v>3</v>
      </c>
    </row>
    <row r="25" spans="1:12" x14ac:dyDescent="0.25">
      <c r="A25" t="s">
        <v>102</v>
      </c>
      <c r="B25" t="s">
        <v>624</v>
      </c>
      <c r="C25" t="s">
        <v>104</v>
      </c>
      <c r="D25" t="s">
        <v>129</v>
      </c>
      <c r="E25" t="s">
        <v>189</v>
      </c>
      <c r="F25" t="s">
        <v>54</v>
      </c>
      <c r="G25" t="s">
        <v>667</v>
      </c>
      <c r="H25" t="s">
        <v>22</v>
      </c>
      <c r="I25">
        <v>1246283777.0899999</v>
      </c>
      <c r="J25">
        <v>1335753886.8299999</v>
      </c>
      <c r="K25">
        <v>4</v>
      </c>
      <c r="L25">
        <v>4</v>
      </c>
    </row>
    <row r="26" spans="1:12" x14ac:dyDescent="0.25">
      <c r="A26" t="s">
        <v>102</v>
      </c>
      <c r="B26" t="s">
        <v>624</v>
      </c>
      <c r="C26" t="s">
        <v>104</v>
      </c>
      <c r="D26" t="s">
        <v>129</v>
      </c>
      <c r="E26" t="s">
        <v>189</v>
      </c>
      <c r="F26" t="s">
        <v>54</v>
      </c>
      <c r="G26" t="s">
        <v>667</v>
      </c>
      <c r="H26" t="s">
        <v>23</v>
      </c>
      <c r="I26">
        <v>953995457.13</v>
      </c>
      <c r="J26">
        <v>1111531003.03</v>
      </c>
      <c r="K26">
        <v>5</v>
      </c>
      <c r="L26">
        <v>5</v>
      </c>
    </row>
    <row r="27" spans="1:12" x14ac:dyDescent="0.25">
      <c r="A27" t="s">
        <v>102</v>
      </c>
      <c r="B27" t="s">
        <v>624</v>
      </c>
      <c r="C27" t="s">
        <v>104</v>
      </c>
      <c r="D27" t="s">
        <v>129</v>
      </c>
      <c r="E27" t="s">
        <v>189</v>
      </c>
      <c r="F27" t="s">
        <v>54</v>
      </c>
      <c r="G27" t="s">
        <v>667</v>
      </c>
      <c r="H27" t="s">
        <v>24</v>
      </c>
      <c r="I27">
        <v>640437085.45999992</v>
      </c>
      <c r="J27">
        <v>704536609.23000014</v>
      </c>
      <c r="K27">
        <v>6</v>
      </c>
      <c r="L27">
        <v>6</v>
      </c>
    </row>
    <row r="28" spans="1:12" x14ac:dyDescent="0.25">
      <c r="A28" t="s">
        <v>102</v>
      </c>
      <c r="B28" t="s">
        <v>624</v>
      </c>
      <c r="C28" t="s">
        <v>104</v>
      </c>
      <c r="D28" t="s">
        <v>129</v>
      </c>
      <c r="E28" t="s">
        <v>189</v>
      </c>
      <c r="F28" t="s">
        <v>54</v>
      </c>
      <c r="G28" t="s">
        <v>667</v>
      </c>
      <c r="H28" t="s">
        <v>25</v>
      </c>
      <c r="I28">
        <v>587339936.69999993</v>
      </c>
      <c r="J28">
        <v>684328461.88000011</v>
      </c>
      <c r="K28">
        <v>7</v>
      </c>
      <c r="L28">
        <v>7</v>
      </c>
    </row>
    <row r="29" spans="1:12" x14ac:dyDescent="0.25">
      <c r="A29" t="s">
        <v>102</v>
      </c>
      <c r="B29" t="s">
        <v>624</v>
      </c>
      <c r="C29" t="s">
        <v>104</v>
      </c>
      <c r="D29" t="s">
        <v>129</v>
      </c>
      <c r="E29" t="s">
        <v>189</v>
      </c>
      <c r="F29" t="s">
        <v>54</v>
      </c>
      <c r="G29" t="s">
        <v>667</v>
      </c>
      <c r="H29" t="s">
        <v>27</v>
      </c>
      <c r="I29">
        <v>393128176.33000004</v>
      </c>
      <c r="J29">
        <v>358454698.26999998</v>
      </c>
      <c r="K29">
        <v>9</v>
      </c>
      <c r="L29">
        <v>8</v>
      </c>
    </row>
    <row r="30" spans="1:12" x14ac:dyDescent="0.25">
      <c r="A30" t="s">
        <v>102</v>
      </c>
      <c r="B30" t="s">
        <v>624</v>
      </c>
      <c r="C30" t="s">
        <v>104</v>
      </c>
      <c r="D30" t="s">
        <v>129</v>
      </c>
      <c r="E30" t="s">
        <v>189</v>
      </c>
      <c r="F30" t="s">
        <v>54</v>
      </c>
      <c r="G30" t="s">
        <v>667</v>
      </c>
      <c r="H30" t="s">
        <v>26</v>
      </c>
      <c r="I30">
        <v>341388453.08999997</v>
      </c>
      <c r="J30">
        <v>383174590.34000003</v>
      </c>
      <c r="K30">
        <v>8</v>
      </c>
      <c r="L30">
        <v>9</v>
      </c>
    </row>
    <row r="31" spans="1:12" x14ac:dyDescent="0.25">
      <c r="A31" t="s">
        <v>102</v>
      </c>
      <c r="B31" t="s">
        <v>624</v>
      </c>
      <c r="C31" t="s">
        <v>104</v>
      </c>
      <c r="D31" t="s">
        <v>129</v>
      </c>
      <c r="E31" t="s">
        <v>189</v>
      </c>
      <c r="F31" t="s">
        <v>54</v>
      </c>
      <c r="G31" t="s">
        <v>667</v>
      </c>
      <c r="H31" t="s">
        <v>28</v>
      </c>
      <c r="I31">
        <v>191563924.84999999</v>
      </c>
      <c r="J31">
        <v>181998723.96000001</v>
      </c>
      <c r="K31">
        <v>10</v>
      </c>
      <c r="L31">
        <v>10</v>
      </c>
    </row>
    <row r="32" spans="1:12" x14ac:dyDescent="0.25">
      <c r="A32" t="s">
        <v>102</v>
      </c>
      <c r="B32" t="s">
        <v>624</v>
      </c>
      <c r="C32" t="s">
        <v>104</v>
      </c>
      <c r="D32" t="s">
        <v>124</v>
      </c>
      <c r="E32" t="s">
        <v>185</v>
      </c>
      <c r="F32" t="s">
        <v>62</v>
      </c>
      <c r="G32" t="s">
        <v>664</v>
      </c>
      <c r="H32" t="s">
        <v>19</v>
      </c>
      <c r="I32">
        <v>3029604226.9099998</v>
      </c>
      <c r="J32">
        <v>3020901861.3500004</v>
      </c>
      <c r="K32">
        <v>1</v>
      </c>
      <c r="L32">
        <v>1</v>
      </c>
    </row>
    <row r="33" spans="1:12" x14ac:dyDescent="0.25">
      <c r="A33" t="s">
        <v>102</v>
      </c>
      <c r="B33" t="s">
        <v>624</v>
      </c>
      <c r="C33" t="s">
        <v>104</v>
      </c>
      <c r="D33" t="s">
        <v>124</v>
      </c>
      <c r="E33" t="s">
        <v>185</v>
      </c>
      <c r="F33" t="s">
        <v>62</v>
      </c>
      <c r="G33" t="s">
        <v>664</v>
      </c>
      <c r="H33" t="s">
        <v>20</v>
      </c>
      <c r="I33">
        <v>2537110923.8099999</v>
      </c>
      <c r="J33">
        <v>2278415756.9100003</v>
      </c>
      <c r="K33">
        <v>2</v>
      </c>
      <c r="L33">
        <v>2</v>
      </c>
    </row>
    <row r="34" spans="1:12" x14ac:dyDescent="0.25">
      <c r="A34" t="s">
        <v>102</v>
      </c>
      <c r="B34" t="s">
        <v>624</v>
      </c>
      <c r="C34" t="s">
        <v>104</v>
      </c>
      <c r="D34" t="s">
        <v>124</v>
      </c>
      <c r="E34" t="s">
        <v>185</v>
      </c>
      <c r="F34" t="s">
        <v>62</v>
      </c>
      <c r="G34" t="s">
        <v>664</v>
      </c>
      <c r="H34" t="s">
        <v>21</v>
      </c>
      <c r="I34">
        <v>1789327233.1600001</v>
      </c>
      <c r="J34">
        <v>2012969736.72</v>
      </c>
      <c r="K34">
        <v>3</v>
      </c>
      <c r="L34">
        <v>3</v>
      </c>
    </row>
    <row r="35" spans="1:12" x14ac:dyDescent="0.25">
      <c r="A35" t="s">
        <v>102</v>
      </c>
      <c r="B35" t="s">
        <v>624</v>
      </c>
      <c r="C35" t="s">
        <v>104</v>
      </c>
      <c r="D35" t="s">
        <v>124</v>
      </c>
      <c r="E35" t="s">
        <v>185</v>
      </c>
      <c r="F35" t="s">
        <v>62</v>
      </c>
      <c r="G35" t="s">
        <v>664</v>
      </c>
      <c r="H35" t="s">
        <v>23</v>
      </c>
      <c r="I35">
        <v>1228492233.6299999</v>
      </c>
      <c r="J35">
        <v>1206098039.4100001</v>
      </c>
      <c r="K35">
        <v>5</v>
      </c>
      <c r="L35">
        <v>4</v>
      </c>
    </row>
    <row r="36" spans="1:12" x14ac:dyDescent="0.25">
      <c r="A36" t="s">
        <v>102</v>
      </c>
      <c r="B36" t="s">
        <v>624</v>
      </c>
      <c r="C36" t="s">
        <v>104</v>
      </c>
      <c r="D36" t="s">
        <v>124</v>
      </c>
      <c r="E36" t="s">
        <v>185</v>
      </c>
      <c r="F36" t="s">
        <v>62</v>
      </c>
      <c r="G36" t="s">
        <v>664</v>
      </c>
      <c r="H36" t="s">
        <v>22</v>
      </c>
      <c r="I36">
        <v>1226651315.8699999</v>
      </c>
      <c r="J36">
        <v>1386535868.6700003</v>
      </c>
      <c r="K36">
        <v>4</v>
      </c>
      <c r="L36">
        <v>5</v>
      </c>
    </row>
    <row r="37" spans="1:12" x14ac:dyDescent="0.25">
      <c r="A37" t="s">
        <v>102</v>
      </c>
      <c r="B37" t="s">
        <v>624</v>
      </c>
      <c r="C37" t="s">
        <v>104</v>
      </c>
      <c r="D37" t="s">
        <v>124</v>
      </c>
      <c r="E37" t="s">
        <v>185</v>
      </c>
      <c r="F37" t="s">
        <v>62</v>
      </c>
      <c r="G37" t="s">
        <v>664</v>
      </c>
      <c r="H37" t="s">
        <v>25</v>
      </c>
      <c r="I37">
        <v>802309219.49999988</v>
      </c>
      <c r="J37">
        <v>846638019.18000007</v>
      </c>
      <c r="K37">
        <v>6</v>
      </c>
      <c r="L37">
        <v>6</v>
      </c>
    </row>
    <row r="38" spans="1:12" x14ac:dyDescent="0.25">
      <c r="A38" t="s">
        <v>102</v>
      </c>
      <c r="B38" t="s">
        <v>624</v>
      </c>
      <c r="C38" t="s">
        <v>104</v>
      </c>
      <c r="D38" t="s">
        <v>124</v>
      </c>
      <c r="E38" t="s">
        <v>185</v>
      </c>
      <c r="F38" t="s">
        <v>62</v>
      </c>
      <c r="G38" t="s">
        <v>664</v>
      </c>
      <c r="H38" t="s">
        <v>24</v>
      </c>
      <c r="I38">
        <v>510425408.64999998</v>
      </c>
      <c r="J38">
        <v>763177823.16999996</v>
      </c>
      <c r="K38">
        <v>7</v>
      </c>
      <c r="L38">
        <v>7</v>
      </c>
    </row>
    <row r="39" spans="1:12" x14ac:dyDescent="0.25">
      <c r="A39" t="s">
        <v>102</v>
      </c>
      <c r="B39" t="s">
        <v>624</v>
      </c>
      <c r="C39" t="s">
        <v>104</v>
      </c>
      <c r="D39" t="s">
        <v>124</v>
      </c>
      <c r="E39" t="s">
        <v>185</v>
      </c>
      <c r="F39" t="s">
        <v>62</v>
      </c>
      <c r="G39" t="s">
        <v>664</v>
      </c>
      <c r="H39" t="s">
        <v>27</v>
      </c>
      <c r="I39">
        <v>354446467.84000003</v>
      </c>
      <c r="J39">
        <v>376918293.32000005</v>
      </c>
      <c r="K39">
        <v>8</v>
      </c>
      <c r="L39">
        <v>8</v>
      </c>
    </row>
    <row r="40" spans="1:12" x14ac:dyDescent="0.25">
      <c r="A40" t="s">
        <v>102</v>
      </c>
      <c r="B40" t="s">
        <v>624</v>
      </c>
      <c r="C40" t="s">
        <v>104</v>
      </c>
      <c r="D40" t="s">
        <v>124</v>
      </c>
      <c r="E40" t="s">
        <v>185</v>
      </c>
      <c r="F40" t="s">
        <v>62</v>
      </c>
      <c r="G40" t="s">
        <v>664</v>
      </c>
      <c r="H40" t="s">
        <v>26</v>
      </c>
      <c r="I40">
        <v>270729699.16000003</v>
      </c>
      <c r="J40">
        <v>310783457.44999999</v>
      </c>
      <c r="K40">
        <v>9</v>
      </c>
      <c r="L40">
        <v>9</v>
      </c>
    </row>
    <row r="41" spans="1:12" x14ac:dyDescent="0.25">
      <c r="A41" t="s">
        <v>102</v>
      </c>
      <c r="B41" t="s">
        <v>624</v>
      </c>
      <c r="C41" t="s">
        <v>104</v>
      </c>
      <c r="D41" t="s">
        <v>121</v>
      </c>
      <c r="E41" t="s">
        <v>183</v>
      </c>
      <c r="F41" t="s">
        <v>17</v>
      </c>
      <c r="G41" t="s">
        <v>662</v>
      </c>
      <c r="H41" t="s">
        <v>20</v>
      </c>
      <c r="I41">
        <v>2650913786.7499995</v>
      </c>
      <c r="J41">
        <v>3159711352.96</v>
      </c>
      <c r="K41">
        <v>2</v>
      </c>
      <c r="L41">
        <v>1</v>
      </c>
    </row>
    <row r="42" spans="1:12" x14ac:dyDescent="0.25">
      <c r="A42" t="s">
        <v>102</v>
      </c>
      <c r="B42" t="s">
        <v>624</v>
      </c>
      <c r="C42" t="s">
        <v>104</v>
      </c>
      <c r="D42" t="s">
        <v>121</v>
      </c>
      <c r="E42" t="s">
        <v>183</v>
      </c>
      <c r="F42" t="s">
        <v>17</v>
      </c>
      <c r="G42" t="s">
        <v>662</v>
      </c>
      <c r="H42" t="s">
        <v>19</v>
      </c>
      <c r="I42">
        <v>2132798511.8099999</v>
      </c>
      <c r="J42">
        <v>3276600276.6499996</v>
      </c>
      <c r="K42">
        <v>1</v>
      </c>
      <c r="L42">
        <v>2</v>
      </c>
    </row>
    <row r="43" spans="1:12" x14ac:dyDescent="0.25">
      <c r="A43" t="s">
        <v>102</v>
      </c>
      <c r="B43" t="s">
        <v>624</v>
      </c>
      <c r="C43" t="s">
        <v>104</v>
      </c>
      <c r="D43" t="s">
        <v>121</v>
      </c>
      <c r="E43" t="s">
        <v>183</v>
      </c>
      <c r="F43" t="s">
        <v>17</v>
      </c>
      <c r="G43" t="s">
        <v>662</v>
      </c>
      <c r="H43" t="s">
        <v>21</v>
      </c>
      <c r="I43">
        <v>1960336184.0499997</v>
      </c>
      <c r="J43">
        <v>2284713425.0100002</v>
      </c>
      <c r="K43">
        <v>3</v>
      </c>
      <c r="L43">
        <v>3</v>
      </c>
    </row>
    <row r="44" spans="1:12" x14ac:dyDescent="0.25">
      <c r="A44" t="s">
        <v>102</v>
      </c>
      <c r="B44" t="s">
        <v>624</v>
      </c>
      <c r="C44" t="s">
        <v>104</v>
      </c>
      <c r="D44" t="s">
        <v>121</v>
      </c>
      <c r="E44" t="s">
        <v>183</v>
      </c>
      <c r="F44" t="s">
        <v>17</v>
      </c>
      <c r="G44" t="s">
        <v>662</v>
      </c>
      <c r="H44" t="s">
        <v>23</v>
      </c>
      <c r="I44">
        <v>1149884163.8600001</v>
      </c>
      <c r="J44">
        <v>1102185549.2</v>
      </c>
      <c r="K44">
        <v>5</v>
      </c>
      <c r="L44">
        <v>4</v>
      </c>
    </row>
    <row r="45" spans="1:12" x14ac:dyDescent="0.25">
      <c r="A45" t="s">
        <v>102</v>
      </c>
      <c r="B45" t="s">
        <v>624</v>
      </c>
      <c r="C45" t="s">
        <v>104</v>
      </c>
      <c r="D45" t="s">
        <v>121</v>
      </c>
      <c r="E45" t="s">
        <v>183</v>
      </c>
      <c r="F45" t="s">
        <v>17</v>
      </c>
      <c r="G45" t="s">
        <v>662</v>
      </c>
      <c r="H45" t="s">
        <v>22</v>
      </c>
      <c r="I45">
        <v>1074105376.5</v>
      </c>
      <c r="J45">
        <v>1190867980.6399999</v>
      </c>
      <c r="K45">
        <v>4</v>
      </c>
      <c r="L45">
        <v>5</v>
      </c>
    </row>
    <row r="46" spans="1:12" x14ac:dyDescent="0.25">
      <c r="A46" t="s">
        <v>102</v>
      </c>
      <c r="B46" t="s">
        <v>624</v>
      </c>
      <c r="C46" t="s">
        <v>104</v>
      </c>
      <c r="D46" t="s">
        <v>121</v>
      </c>
      <c r="E46" t="s">
        <v>183</v>
      </c>
      <c r="F46" t="s">
        <v>17</v>
      </c>
      <c r="G46" t="s">
        <v>662</v>
      </c>
      <c r="H46" t="s">
        <v>25</v>
      </c>
      <c r="I46">
        <v>684377849.64999998</v>
      </c>
      <c r="J46">
        <v>727293968.78999984</v>
      </c>
      <c r="K46">
        <v>7</v>
      </c>
      <c r="L46">
        <v>6</v>
      </c>
    </row>
    <row r="47" spans="1:12" x14ac:dyDescent="0.25">
      <c r="A47" t="s">
        <v>102</v>
      </c>
      <c r="B47" t="s">
        <v>624</v>
      </c>
      <c r="C47" t="s">
        <v>104</v>
      </c>
      <c r="D47" t="s">
        <v>121</v>
      </c>
      <c r="E47" t="s">
        <v>183</v>
      </c>
      <c r="F47" t="s">
        <v>17</v>
      </c>
      <c r="G47" t="s">
        <v>662</v>
      </c>
      <c r="H47" t="s">
        <v>24</v>
      </c>
      <c r="I47">
        <v>553642099.96000004</v>
      </c>
      <c r="J47">
        <v>760479315.58999991</v>
      </c>
      <c r="K47">
        <v>6</v>
      </c>
      <c r="L47">
        <v>7</v>
      </c>
    </row>
    <row r="48" spans="1:12" x14ac:dyDescent="0.25">
      <c r="A48" t="s">
        <v>102</v>
      </c>
      <c r="B48" t="s">
        <v>624</v>
      </c>
      <c r="C48" t="s">
        <v>104</v>
      </c>
      <c r="D48" t="s">
        <v>121</v>
      </c>
      <c r="E48" t="s">
        <v>183</v>
      </c>
      <c r="F48" t="s">
        <v>17</v>
      </c>
      <c r="G48" t="s">
        <v>662</v>
      </c>
      <c r="H48" t="s">
        <v>26</v>
      </c>
      <c r="I48">
        <v>479211566.34999996</v>
      </c>
      <c r="J48">
        <v>475665100.17000002</v>
      </c>
      <c r="K48">
        <v>8</v>
      </c>
      <c r="L48">
        <v>8</v>
      </c>
    </row>
    <row r="49" spans="1:12" x14ac:dyDescent="0.25">
      <c r="A49" t="s">
        <v>102</v>
      </c>
      <c r="B49" t="s">
        <v>624</v>
      </c>
      <c r="C49" t="s">
        <v>104</v>
      </c>
      <c r="D49" t="s">
        <v>121</v>
      </c>
      <c r="E49" t="s">
        <v>183</v>
      </c>
      <c r="F49" t="s">
        <v>17</v>
      </c>
      <c r="G49" t="s">
        <v>662</v>
      </c>
      <c r="H49" t="s">
        <v>27</v>
      </c>
      <c r="I49">
        <v>344930446.10000008</v>
      </c>
      <c r="J49">
        <v>383474486.17999995</v>
      </c>
      <c r="K49">
        <v>9</v>
      </c>
      <c r="L49">
        <v>9</v>
      </c>
    </row>
    <row r="50" spans="1:12" x14ac:dyDescent="0.25">
      <c r="A50" t="s">
        <v>102</v>
      </c>
      <c r="B50" t="s">
        <v>624</v>
      </c>
      <c r="C50" t="s">
        <v>104</v>
      </c>
      <c r="D50" t="s">
        <v>121</v>
      </c>
      <c r="E50" t="s">
        <v>183</v>
      </c>
      <c r="F50" t="s">
        <v>17</v>
      </c>
      <c r="G50" t="s">
        <v>662</v>
      </c>
      <c r="H50" t="s">
        <v>28</v>
      </c>
      <c r="I50">
        <v>195845068.05999997</v>
      </c>
      <c r="J50">
        <v>236153291.70000002</v>
      </c>
      <c r="K50">
        <v>10</v>
      </c>
      <c r="L50">
        <v>10</v>
      </c>
    </row>
    <row r="51" spans="1:12" x14ac:dyDescent="0.25">
      <c r="A51" t="s">
        <v>102</v>
      </c>
      <c r="B51" t="s">
        <v>624</v>
      </c>
      <c r="C51" t="s">
        <v>104</v>
      </c>
      <c r="D51" t="s">
        <v>130</v>
      </c>
      <c r="E51" t="s">
        <v>192</v>
      </c>
      <c r="F51" t="s">
        <v>58</v>
      </c>
      <c r="G51" t="s">
        <v>660</v>
      </c>
      <c r="H51" t="s">
        <v>20</v>
      </c>
      <c r="I51">
        <v>2014565080.8399999</v>
      </c>
      <c r="J51">
        <v>2285628258.48</v>
      </c>
      <c r="K51">
        <v>1</v>
      </c>
      <c r="L51">
        <v>1</v>
      </c>
    </row>
    <row r="52" spans="1:12" x14ac:dyDescent="0.25">
      <c r="A52" t="s">
        <v>102</v>
      </c>
      <c r="B52" t="s">
        <v>624</v>
      </c>
      <c r="C52" t="s">
        <v>104</v>
      </c>
      <c r="D52" t="s">
        <v>130</v>
      </c>
      <c r="E52" t="s">
        <v>192</v>
      </c>
      <c r="F52" t="s">
        <v>58</v>
      </c>
      <c r="G52" t="s">
        <v>660</v>
      </c>
      <c r="H52" t="s">
        <v>19</v>
      </c>
      <c r="I52">
        <v>1817385190.23</v>
      </c>
      <c r="J52">
        <v>2263760248.4200001</v>
      </c>
      <c r="K52">
        <v>2</v>
      </c>
      <c r="L52">
        <v>2</v>
      </c>
    </row>
    <row r="53" spans="1:12" x14ac:dyDescent="0.25">
      <c r="A53" t="s">
        <v>102</v>
      </c>
      <c r="B53" t="s">
        <v>624</v>
      </c>
      <c r="C53" t="s">
        <v>104</v>
      </c>
      <c r="D53" t="s">
        <v>130</v>
      </c>
      <c r="E53" t="s">
        <v>192</v>
      </c>
      <c r="F53" t="s">
        <v>58</v>
      </c>
      <c r="G53" t="s">
        <v>660</v>
      </c>
      <c r="H53" t="s">
        <v>21</v>
      </c>
      <c r="I53">
        <v>1737716008.0599997</v>
      </c>
      <c r="J53">
        <v>2027026168.8499999</v>
      </c>
      <c r="K53">
        <v>3</v>
      </c>
      <c r="L53">
        <v>3</v>
      </c>
    </row>
    <row r="54" spans="1:12" x14ac:dyDescent="0.25">
      <c r="A54" t="s">
        <v>102</v>
      </c>
      <c r="B54" t="s">
        <v>624</v>
      </c>
      <c r="C54" t="s">
        <v>104</v>
      </c>
      <c r="D54" t="s">
        <v>130</v>
      </c>
      <c r="E54" t="s">
        <v>192</v>
      </c>
      <c r="F54" t="s">
        <v>58</v>
      </c>
      <c r="G54" t="s">
        <v>660</v>
      </c>
      <c r="H54" t="s">
        <v>22</v>
      </c>
      <c r="I54">
        <v>1093037691.99</v>
      </c>
      <c r="J54">
        <v>1058683075.3</v>
      </c>
      <c r="K54">
        <v>5</v>
      </c>
      <c r="L54">
        <v>4</v>
      </c>
    </row>
    <row r="55" spans="1:12" x14ac:dyDescent="0.25">
      <c r="A55" t="s">
        <v>102</v>
      </c>
      <c r="B55" t="s">
        <v>624</v>
      </c>
      <c r="C55" t="s">
        <v>104</v>
      </c>
      <c r="D55" t="s">
        <v>130</v>
      </c>
      <c r="E55" t="s">
        <v>192</v>
      </c>
      <c r="F55" t="s">
        <v>58</v>
      </c>
      <c r="G55" t="s">
        <v>660</v>
      </c>
      <c r="H55" t="s">
        <v>23</v>
      </c>
      <c r="I55">
        <v>1052152202.05</v>
      </c>
      <c r="J55">
        <v>1277271547.6699998</v>
      </c>
      <c r="K55">
        <v>4</v>
      </c>
      <c r="L55">
        <v>5</v>
      </c>
    </row>
    <row r="56" spans="1:12" x14ac:dyDescent="0.25">
      <c r="A56" t="s">
        <v>102</v>
      </c>
      <c r="B56" t="s">
        <v>624</v>
      </c>
      <c r="C56" t="s">
        <v>104</v>
      </c>
      <c r="D56" t="s">
        <v>130</v>
      </c>
      <c r="E56" t="s">
        <v>192</v>
      </c>
      <c r="F56" t="s">
        <v>58</v>
      </c>
      <c r="G56" t="s">
        <v>660</v>
      </c>
      <c r="H56" t="s">
        <v>25</v>
      </c>
      <c r="I56">
        <v>606173078.56000006</v>
      </c>
      <c r="J56">
        <v>684777211.77999997</v>
      </c>
      <c r="K56">
        <v>7</v>
      </c>
      <c r="L56">
        <v>6</v>
      </c>
    </row>
    <row r="57" spans="1:12" x14ac:dyDescent="0.25">
      <c r="A57" t="s">
        <v>102</v>
      </c>
      <c r="B57" t="s">
        <v>624</v>
      </c>
      <c r="C57" t="s">
        <v>104</v>
      </c>
      <c r="D57" t="s">
        <v>130</v>
      </c>
      <c r="E57" t="s">
        <v>192</v>
      </c>
      <c r="F57" t="s">
        <v>58</v>
      </c>
      <c r="G57" t="s">
        <v>660</v>
      </c>
      <c r="H57" t="s">
        <v>24</v>
      </c>
      <c r="I57">
        <v>512102118.13999993</v>
      </c>
      <c r="J57">
        <v>765035624.16000009</v>
      </c>
      <c r="K57">
        <v>6</v>
      </c>
      <c r="L57">
        <v>7</v>
      </c>
    </row>
    <row r="58" spans="1:12" x14ac:dyDescent="0.25">
      <c r="A58" t="s">
        <v>102</v>
      </c>
      <c r="B58" t="s">
        <v>624</v>
      </c>
      <c r="C58" t="s">
        <v>104</v>
      </c>
      <c r="D58" t="s">
        <v>130</v>
      </c>
      <c r="E58" t="s">
        <v>192</v>
      </c>
      <c r="F58" t="s">
        <v>58</v>
      </c>
      <c r="G58" t="s">
        <v>660</v>
      </c>
      <c r="H58" t="s">
        <v>26</v>
      </c>
      <c r="I58">
        <v>400415404.09999996</v>
      </c>
      <c r="J58">
        <v>410033610.33999997</v>
      </c>
      <c r="K58">
        <v>8</v>
      </c>
      <c r="L58">
        <v>8</v>
      </c>
    </row>
    <row r="59" spans="1:12" x14ac:dyDescent="0.25">
      <c r="A59" t="s">
        <v>102</v>
      </c>
      <c r="B59" t="s">
        <v>624</v>
      </c>
      <c r="C59" t="s">
        <v>104</v>
      </c>
      <c r="D59" t="s">
        <v>130</v>
      </c>
      <c r="E59" t="s">
        <v>192</v>
      </c>
      <c r="F59" t="s">
        <v>58</v>
      </c>
      <c r="G59" t="s">
        <v>660</v>
      </c>
      <c r="H59" t="s">
        <v>27</v>
      </c>
      <c r="I59">
        <v>264880591.26000005</v>
      </c>
      <c r="J59">
        <v>207157870.5</v>
      </c>
      <c r="K59">
        <v>9</v>
      </c>
      <c r="L59">
        <v>9</v>
      </c>
    </row>
    <row r="60" spans="1:12" x14ac:dyDescent="0.25">
      <c r="A60" t="s">
        <v>102</v>
      </c>
      <c r="B60" t="s">
        <v>624</v>
      </c>
      <c r="C60" t="s">
        <v>104</v>
      </c>
      <c r="D60" t="s">
        <v>130</v>
      </c>
      <c r="E60" t="s">
        <v>192</v>
      </c>
      <c r="F60" t="s">
        <v>58</v>
      </c>
      <c r="G60" t="s">
        <v>660</v>
      </c>
      <c r="H60" t="s">
        <v>28</v>
      </c>
      <c r="I60">
        <v>144805038.44</v>
      </c>
      <c r="J60">
        <v>170887690.53999999</v>
      </c>
      <c r="K60">
        <v>10</v>
      </c>
      <c r="L60">
        <v>11</v>
      </c>
    </row>
    <row r="61" spans="1:12" x14ac:dyDescent="0.25">
      <c r="A61" t="s">
        <v>102</v>
      </c>
      <c r="B61" t="s">
        <v>624</v>
      </c>
      <c r="C61" t="s">
        <v>104</v>
      </c>
      <c r="D61" t="s">
        <v>120</v>
      </c>
      <c r="E61" t="s">
        <v>181</v>
      </c>
      <c r="F61" t="s">
        <v>56</v>
      </c>
      <c r="G61" t="s">
        <v>655</v>
      </c>
      <c r="H61" t="s">
        <v>19</v>
      </c>
      <c r="I61">
        <v>2206830872.48</v>
      </c>
      <c r="J61">
        <v>2545699200.8500004</v>
      </c>
      <c r="K61">
        <v>1</v>
      </c>
      <c r="L61">
        <v>1</v>
      </c>
    </row>
    <row r="62" spans="1:12" x14ac:dyDescent="0.25">
      <c r="A62" t="s">
        <v>102</v>
      </c>
      <c r="B62" t="s">
        <v>624</v>
      </c>
      <c r="C62" t="s">
        <v>104</v>
      </c>
      <c r="D62" t="s">
        <v>120</v>
      </c>
      <c r="E62" t="s">
        <v>181</v>
      </c>
      <c r="F62" t="s">
        <v>56</v>
      </c>
      <c r="G62" t="s">
        <v>655</v>
      </c>
      <c r="H62" t="s">
        <v>20</v>
      </c>
      <c r="I62">
        <v>1909277674.6699996</v>
      </c>
      <c r="J62">
        <v>2060635076.1200004</v>
      </c>
      <c r="K62">
        <v>2</v>
      </c>
      <c r="L62">
        <v>2</v>
      </c>
    </row>
    <row r="63" spans="1:12" x14ac:dyDescent="0.25">
      <c r="A63" t="s">
        <v>102</v>
      </c>
      <c r="B63" t="s">
        <v>624</v>
      </c>
      <c r="C63" t="s">
        <v>104</v>
      </c>
      <c r="D63" t="s">
        <v>120</v>
      </c>
      <c r="E63" t="s">
        <v>181</v>
      </c>
      <c r="F63" t="s">
        <v>56</v>
      </c>
      <c r="G63" t="s">
        <v>655</v>
      </c>
      <c r="H63" t="s">
        <v>21</v>
      </c>
      <c r="I63">
        <v>1691475401.6200004</v>
      </c>
      <c r="J63">
        <v>1871427754.6700003</v>
      </c>
      <c r="K63">
        <v>3</v>
      </c>
      <c r="L63">
        <v>3</v>
      </c>
    </row>
    <row r="64" spans="1:12" x14ac:dyDescent="0.25">
      <c r="A64" t="s">
        <v>102</v>
      </c>
      <c r="B64" t="s">
        <v>624</v>
      </c>
      <c r="C64" t="s">
        <v>104</v>
      </c>
      <c r="D64" t="s">
        <v>120</v>
      </c>
      <c r="E64" t="s">
        <v>181</v>
      </c>
      <c r="F64" t="s">
        <v>56</v>
      </c>
      <c r="G64" t="s">
        <v>655</v>
      </c>
      <c r="H64" t="s">
        <v>22</v>
      </c>
      <c r="I64">
        <v>1165235291.4099998</v>
      </c>
      <c r="J64">
        <v>1242947420.1100001</v>
      </c>
      <c r="K64">
        <v>5</v>
      </c>
      <c r="L64">
        <v>4</v>
      </c>
    </row>
    <row r="65" spans="1:12" x14ac:dyDescent="0.25">
      <c r="A65" t="s">
        <v>102</v>
      </c>
      <c r="B65" t="s">
        <v>624</v>
      </c>
      <c r="C65" t="s">
        <v>104</v>
      </c>
      <c r="D65" t="s">
        <v>120</v>
      </c>
      <c r="E65" t="s">
        <v>181</v>
      </c>
      <c r="F65" t="s">
        <v>56</v>
      </c>
      <c r="G65" t="s">
        <v>655</v>
      </c>
      <c r="H65" t="s">
        <v>23</v>
      </c>
      <c r="I65">
        <v>988938466.66999984</v>
      </c>
      <c r="J65">
        <v>1291750162.21</v>
      </c>
      <c r="K65">
        <v>4</v>
      </c>
      <c r="L65">
        <v>5</v>
      </c>
    </row>
    <row r="66" spans="1:12" x14ac:dyDescent="0.25">
      <c r="A66" t="s">
        <v>102</v>
      </c>
      <c r="B66" t="s">
        <v>624</v>
      </c>
      <c r="C66" t="s">
        <v>104</v>
      </c>
      <c r="D66" t="s">
        <v>120</v>
      </c>
      <c r="E66" t="s">
        <v>181</v>
      </c>
      <c r="F66" t="s">
        <v>56</v>
      </c>
      <c r="G66" t="s">
        <v>655</v>
      </c>
      <c r="H66" t="s">
        <v>25</v>
      </c>
      <c r="I66">
        <v>704580173.43000007</v>
      </c>
      <c r="J66">
        <v>782032587.31000006</v>
      </c>
      <c r="K66">
        <v>6</v>
      </c>
      <c r="L66">
        <v>6</v>
      </c>
    </row>
    <row r="67" spans="1:12" x14ac:dyDescent="0.25">
      <c r="A67" t="s">
        <v>102</v>
      </c>
      <c r="B67" t="s">
        <v>624</v>
      </c>
      <c r="C67" t="s">
        <v>104</v>
      </c>
      <c r="D67" t="s">
        <v>120</v>
      </c>
      <c r="E67" t="s">
        <v>181</v>
      </c>
      <c r="F67" t="s">
        <v>56</v>
      </c>
      <c r="G67" t="s">
        <v>655</v>
      </c>
      <c r="H67" t="s">
        <v>24</v>
      </c>
      <c r="I67">
        <v>562692263.56999993</v>
      </c>
      <c r="J67">
        <v>661495858.47000003</v>
      </c>
      <c r="K67">
        <v>7</v>
      </c>
      <c r="L67">
        <v>7</v>
      </c>
    </row>
    <row r="68" spans="1:12" x14ac:dyDescent="0.25">
      <c r="A68" t="s">
        <v>102</v>
      </c>
      <c r="B68" t="s">
        <v>624</v>
      </c>
      <c r="C68" t="s">
        <v>104</v>
      </c>
      <c r="D68" t="s">
        <v>120</v>
      </c>
      <c r="E68" t="s">
        <v>181</v>
      </c>
      <c r="F68" t="s">
        <v>56</v>
      </c>
      <c r="G68" t="s">
        <v>655</v>
      </c>
      <c r="H68" t="s">
        <v>27</v>
      </c>
      <c r="I68">
        <v>317354756.02999997</v>
      </c>
      <c r="J68">
        <v>295477712.72999996</v>
      </c>
      <c r="K68">
        <v>9</v>
      </c>
      <c r="L68">
        <v>8</v>
      </c>
    </row>
    <row r="69" spans="1:12" x14ac:dyDescent="0.25">
      <c r="A69" t="s">
        <v>102</v>
      </c>
      <c r="B69" t="s">
        <v>624</v>
      </c>
      <c r="C69" t="s">
        <v>104</v>
      </c>
      <c r="D69" t="s">
        <v>120</v>
      </c>
      <c r="E69" t="s">
        <v>181</v>
      </c>
      <c r="F69" t="s">
        <v>56</v>
      </c>
      <c r="G69" t="s">
        <v>655</v>
      </c>
      <c r="H69" t="s">
        <v>26</v>
      </c>
      <c r="I69">
        <v>268919016.15999997</v>
      </c>
      <c r="J69">
        <v>355740102.88</v>
      </c>
      <c r="K69">
        <v>8</v>
      </c>
      <c r="L69">
        <v>9</v>
      </c>
    </row>
    <row r="70" spans="1:12" x14ac:dyDescent="0.25">
      <c r="A70" t="s">
        <v>102</v>
      </c>
      <c r="B70" t="s">
        <v>624</v>
      </c>
      <c r="C70" t="s">
        <v>104</v>
      </c>
      <c r="D70" t="s">
        <v>120</v>
      </c>
      <c r="E70" t="s">
        <v>181</v>
      </c>
      <c r="F70" t="s">
        <v>56</v>
      </c>
      <c r="G70" t="s">
        <v>655</v>
      </c>
      <c r="H70" t="s">
        <v>28</v>
      </c>
      <c r="I70">
        <v>171995115.75000003</v>
      </c>
      <c r="J70">
        <v>179835453.28999999</v>
      </c>
      <c r="K70">
        <v>10</v>
      </c>
      <c r="L70">
        <v>10</v>
      </c>
    </row>
    <row r="71" spans="1:12" x14ac:dyDescent="0.25">
      <c r="A71" t="s">
        <v>102</v>
      </c>
      <c r="B71" t="s">
        <v>624</v>
      </c>
      <c r="C71" t="s">
        <v>104</v>
      </c>
      <c r="D71" t="s">
        <v>109</v>
      </c>
      <c r="E71" t="s">
        <v>182</v>
      </c>
      <c r="F71" t="s">
        <v>64</v>
      </c>
      <c r="G71" t="s">
        <v>661</v>
      </c>
      <c r="H71" t="s">
        <v>19</v>
      </c>
      <c r="I71">
        <v>3759972222.8699999</v>
      </c>
      <c r="J71">
        <v>4096749382.8699999</v>
      </c>
      <c r="K71">
        <v>1</v>
      </c>
      <c r="L71">
        <v>1</v>
      </c>
    </row>
    <row r="72" spans="1:12" x14ac:dyDescent="0.25">
      <c r="A72" t="s">
        <v>102</v>
      </c>
      <c r="B72" t="s">
        <v>624</v>
      </c>
      <c r="C72" t="s">
        <v>104</v>
      </c>
      <c r="D72" t="s">
        <v>109</v>
      </c>
      <c r="E72" t="s">
        <v>182</v>
      </c>
      <c r="F72" t="s">
        <v>64</v>
      </c>
      <c r="G72" t="s">
        <v>661</v>
      </c>
      <c r="H72" t="s">
        <v>21</v>
      </c>
      <c r="I72">
        <v>1634615923.01</v>
      </c>
      <c r="J72">
        <v>1833022570.3500004</v>
      </c>
      <c r="K72">
        <v>3</v>
      </c>
      <c r="L72">
        <v>2</v>
      </c>
    </row>
    <row r="73" spans="1:12" x14ac:dyDescent="0.25">
      <c r="A73" t="s">
        <v>102</v>
      </c>
      <c r="B73" t="s">
        <v>624</v>
      </c>
      <c r="C73" t="s">
        <v>104</v>
      </c>
      <c r="D73" t="s">
        <v>109</v>
      </c>
      <c r="E73" t="s">
        <v>182</v>
      </c>
      <c r="F73" t="s">
        <v>64</v>
      </c>
      <c r="G73" t="s">
        <v>661</v>
      </c>
      <c r="H73" t="s">
        <v>20</v>
      </c>
      <c r="I73">
        <v>1624277201.77</v>
      </c>
      <c r="J73">
        <v>2070989994.3699999</v>
      </c>
      <c r="K73">
        <v>2</v>
      </c>
      <c r="L73">
        <v>3</v>
      </c>
    </row>
    <row r="74" spans="1:12" x14ac:dyDescent="0.25">
      <c r="A74" t="s">
        <v>102</v>
      </c>
      <c r="B74" t="s">
        <v>624</v>
      </c>
      <c r="C74" t="s">
        <v>104</v>
      </c>
      <c r="D74" t="s">
        <v>109</v>
      </c>
      <c r="E74" t="s">
        <v>182</v>
      </c>
      <c r="F74" t="s">
        <v>64</v>
      </c>
      <c r="G74" t="s">
        <v>661</v>
      </c>
      <c r="H74" t="s">
        <v>22</v>
      </c>
      <c r="I74">
        <v>1350133618.99</v>
      </c>
      <c r="J74">
        <v>1572434549.4400001</v>
      </c>
      <c r="K74">
        <v>4</v>
      </c>
      <c r="L74">
        <v>4</v>
      </c>
    </row>
    <row r="75" spans="1:12" x14ac:dyDescent="0.25">
      <c r="A75" t="s">
        <v>102</v>
      </c>
      <c r="B75" t="s">
        <v>624</v>
      </c>
      <c r="C75" t="s">
        <v>104</v>
      </c>
      <c r="D75" t="s">
        <v>109</v>
      </c>
      <c r="E75" t="s">
        <v>182</v>
      </c>
      <c r="F75" t="s">
        <v>64</v>
      </c>
      <c r="G75" t="s">
        <v>661</v>
      </c>
      <c r="H75" t="s">
        <v>23</v>
      </c>
      <c r="I75">
        <v>949476069.80999994</v>
      </c>
      <c r="J75">
        <v>1146115504.48</v>
      </c>
      <c r="K75">
        <v>5</v>
      </c>
      <c r="L75">
        <v>5</v>
      </c>
    </row>
    <row r="76" spans="1:12" x14ac:dyDescent="0.25">
      <c r="A76" t="s">
        <v>102</v>
      </c>
      <c r="B76" t="s">
        <v>624</v>
      </c>
      <c r="C76" t="s">
        <v>104</v>
      </c>
      <c r="D76" t="s">
        <v>109</v>
      </c>
      <c r="E76" t="s">
        <v>182</v>
      </c>
      <c r="F76" t="s">
        <v>64</v>
      </c>
      <c r="G76" t="s">
        <v>661</v>
      </c>
      <c r="H76" t="s">
        <v>25</v>
      </c>
      <c r="I76">
        <v>596000701.71000004</v>
      </c>
      <c r="J76">
        <v>703448366.99000001</v>
      </c>
      <c r="K76">
        <v>6</v>
      </c>
      <c r="L76">
        <v>6</v>
      </c>
    </row>
    <row r="77" spans="1:12" x14ac:dyDescent="0.25">
      <c r="A77" t="s">
        <v>102</v>
      </c>
      <c r="B77" t="s">
        <v>624</v>
      </c>
      <c r="C77" t="s">
        <v>104</v>
      </c>
      <c r="D77" t="s">
        <v>109</v>
      </c>
      <c r="E77" t="s">
        <v>182</v>
      </c>
      <c r="F77" t="s">
        <v>64</v>
      </c>
      <c r="G77" t="s">
        <v>661</v>
      </c>
      <c r="H77" t="s">
        <v>24</v>
      </c>
      <c r="I77">
        <v>465831219.25000006</v>
      </c>
      <c r="J77">
        <v>644481174.73999989</v>
      </c>
      <c r="K77">
        <v>7</v>
      </c>
      <c r="L77">
        <v>7</v>
      </c>
    </row>
    <row r="78" spans="1:12" x14ac:dyDescent="0.25">
      <c r="A78" t="s">
        <v>102</v>
      </c>
      <c r="B78" t="s">
        <v>624</v>
      </c>
      <c r="C78" t="s">
        <v>104</v>
      </c>
      <c r="D78" t="s">
        <v>109</v>
      </c>
      <c r="E78" t="s">
        <v>182</v>
      </c>
      <c r="F78" t="s">
        <v>64</v>
      </c>
      <c r="G78" t="s">
        <v>661</v>
      </c>
      <c r="H78" t="s">
        <v>26</v>
      </c>
      <c r="I78">
        <v>300975737.29000002</v>
      </c>
      <c r="J78">
        <v>352096050.08999997</v>
      </c>
      <c r="K78">
        <v>9</v>
      </c>
      <c r="L78">
        <v>8</v>
      </c>
    </row>
    <row r="79" spans="1:12" x14ac:dyDescent="0.25">
      <c r="A79" t="s">
        <v>102</v>
      </c>
      <c r="B79" t="s">
        <v>624</v>
      </c>
      <c r="C79" t="s">
        <v>104</v>
      </c>
      <c r="D79" t="s">
        <v>109</v>
      </c>
      <c r="E79" t="s">
        <v>182</v>
      </c>
      <c r="F79" t="s">
        <v>64</v>
      </c>
      <c r="G79" t="s">
        <v>661</v>
      </c>
      <c r="H79" t="s">
        <v>27</v>
      </c>
      <c r="I79">
        <v>296394211.01999998</v>
      </c>
      <c r="J79">
        <v>358755965.20999992</v>
      </c>
      <c r="K79">
        <v>8</v>
      </c>
      <c r="L79">
        <v>9</v>
      </c>
    </row>
    <row r="80" spans="1:12" x14ac:dyDescent="0.25">
      <c r="A80" t="s">
        <v>102</v>
      </c>
      <c r="B80" t="s">
        <v>624</v>
      </c>
      <c r="C80" t="s">
        <v>104</v>
      </c>
      <c r="D80" t="s">
        <v>124</v>
      </c>
      <c r="E80" t="s">
        <v>185</v>
      </c>
      <c r="F80" t="s">
        <v>62</v>
      </c>
      <c r="G80" t="s">
        <v>664</v>
      </c>
      <c r="H80" t="s">
        <v>28</v>
      </c>
      <c r="I80">
        <v>174017045.94999999</v>
      </c>
      <c r="J80">
        <v>198295041.53</v>
      </c>
      <c r="K80">
        <v>10</v>
      </c>
      <c r="L80">
        <v>10</v>
      </c>
    </row>
    <row r="81" spans="1:12" x14ac:dyDescent="0.25">
      <c r="A81" t="s">
        <v>102</v>
      </c>
      <c r="B81" t="s">
        <v>624</v>
      </c>
      <c r="C81" t="s">
        <v>104</v>
      </c>
      <c r="D81" t="s">
        <v>125</v>
      </c>
      <c r="E81" t="s">
        <v>186</v>
      </c>
      <c r="F81" t="s">
        <v>60</v>
      </c>
      <c r="G81" t="s">
        <v>665</v>
      </c>
      <c r="H81" t="s">
        <v>19</v>
      </c>
      <c r="I81">
        <v>2479276355.5</v>
      </c>
      <c r="J81">
        <v>2463095182.9299998</v>
      </c>
      <c r="K81">
        <v>2</v>
      </c>
      <c r="L81">
        <v>1</v>
      </c>
    </row>
    <row r="82" spans="1:12" x14ac:dyDescent="0.25">
      <c r="A82" t="s">
        <v>102</v>
      </c>
      <c r="B82" t="s">
        <v>624</v>
      </c>
      <c r="C82" t="s">
        <v>104</v>
      </c>
      <c r="D82" t="s">
        <v>125</v>
      </c>
      <c r="E82" t="s">
        <v>186</v>
      </c>
      <c r="F82" t="s">
        <v>60</v>
      </c>
      <c r="G82" t="s">
        <v>665</v>
      </c>
      <c r="H82" t="s">
        <v>20</v>
      </c>
      <c r="I82">
        <v>1930902205.2999997</v>
      </c>
      <c r="J82">
        <v>2799386331.0699997</v>
      </c>
      <c r="K82">
        <v>1</v>
      </c>
      <c r="L82">
        <v>2</v>
      </c>
    </row>
    <row r="83" spans="1:12" x14ac:dyDescent="0.25">
      <c r="A83" t="s">
        <v>102</v>
      </c>
      <c r="B83" t="s">
        <v>624</v>
      </c>
      <c r="C83" t="s">
        <v>104</v>
      </c>
      <c r="D83" t="s">
        <v>125</v>
      </c>
      <c r="E83" t="s">
        <v>186</v>
      </c>
      <c r="F83" t="s">
        <v>60</v>
      </c>
      <c r="G83" t="s">
        <v>665</v>
      </c>
      <c r="H83" t="s">
        <v>21</v>
      </c>
      <c r="I83">
        <v>1665008614.8199997</v>
      </c>
      <c r="J83">
        <v>1818638158.8099997</v>
      </c>
      <c r="K83">
        <v>3</v>
      </c>
      <c r="L83">
        <v>3</v>
      </c>
    </row>
    <row r="84" spans="1:12" x14ac:dyDescent="0.25">
      <c r="A84" t="s">
        <v>102</v>
      </c>
      <c r="B84" t="s">
        <v>624</v>
      </c>
      <c r="C84" t="s">
        <v>104</v>
      </c>
      <c r="D84" t="s">
        <v>125</v>
      </c>
      <c r="E84" t="s">
        <v>186</v>
      </c>
      <c r="F84" t="s">
        <v>60</v>
      </c>
      <c r="G84" t="s">
        <v>665</v>
      </c>
      <c r="H84" t="s">
        <v>22</v>
      </c>
      <c r="I84">
        <v>1520130422.8499999</v>
      </c>
      <c r="J84">
        <v>1717333304.9400001</v>
      </c>
      <c r="K84">
        <v>4</v>
      </c>
      <c r="L84">
        <v>4</v>
      </c>
    </row>
    <row r="85" spans="1:12" x14ac:dyDescent="0.25">
      <c r="A85" t="s">
        <v>102</v>
      </c>
      <c r="B85" t="s">
        <v>624</v>
      </c>
      <c r="C85" t="s">
        <v>104</v>
      </c>
      <c r="D85" t="s">
        <v>125</v>
      </c>
      <c r="E85" t="s">
        <v>186</v>
      </c>
      <c r="F85" t="s">
        <v>60</v>
      </c>
      <c r="G85" t="s">
        <v>665</v>
      </c>
      <c r="H85" t="s">
        <v>23</v>
      </c>
      <c r="I85">
        <v>922138096.47000015</v>
      </c>
      <c r="J85">
        <v>936977050.71000016</v>
      </c>
      <c r="K85">
        <v>5</v>
      </c>
      <c r="L85">
        <v>5</v>
      </c>
    </row>
    <row r="86" spans="1:12" x14ac:dyDescent="0.25">
      <c r="A86" t="s">
        <v>102</v>
      </c>
      <c r="B86" t="s">
        <v>624</v>
      </c>
      <c r="C86" t="s">
        <v>104</v>
      </c>
      <c r="D86" t="s">
        <v>125</v>
      </c>
      <c r="E86" t="s">
        <v>186</v>
      </c>
      <c r="F86" t="s">
        <v>60</v>
      </c>
      <c r="G86" t="s">
        <v>665</v>
      </c>
      <c r="H86" t="s">
        <v>25</v>
      </c>
      <c r="I86">
        <v>509535639.40000004</v>
      </c>
      <c r="J86">
        <v>646571861.69999993</v>
      </c>
      <c r="K86">
        <v>7</v>
      </c>
      <c r="L86">
        <v>6</v>
      </c>
    </row>
    <row r="87" spans="1:12" x14ac:dyDescent="0.25">
      <c r="A87" t="s">
        <v>102</v>
      </c>
      <c r="B87" t="s">
        <v>624</v>
      </c>
      <c r="C87" t="s">
        <v>104</v>
      </c>
      <c r="D87" t="s">
        <v>125</v>
      </c>
      <c r="E87" t="s">
        <v>186</v>
      </c>
      <c r="F87" t="s">
        <v>60</v>
      </c>
      <c r="G87" t="s">
        <v>665</v>
      </c>
      <c r="H87" t="s">
        <v>24</v>
      </c>
      <c r="I87">
        <v>507735144.56999999</v>
      </c>
      <c r="J87">
        <v>648983253.29000008</v>
      </c>
      <c r="K87">
        <v>6</v>
      </c>
      <c r="L87">
        <v>7</v>
      </c>
    </row>
    <row r="88" spans="1:12" x14ac:dyDescent="0.25">
      <c r="A88" t="s">
        <v>102</v>
      </c>
      <c r="B88" t="s">
        <v>624</v>
      </c>
      <c r="C88" t="s">
        <v>104</v>
      </c>
      <c r="D88" t="s">
        <v>125</v>
      </c>
      <c r="E88" t="s">
        <v>186</v>
      </c>
      <c r="F88" t="s">
        <v>60</v>
      </c>
      <c r="G88" t="s">
        <v>665</v>
      </c>
      <c r="H88" t="s">
        <v>27</v>
      </c>
      <c r="I88">
        <v>283719788.94000006</v>
      </c>
      <c r="J88">
        <v>284548719.50999993</v>
      </c>
      <c r="K88">
        <v>9</v>
      </c>
      <c r="L88">
        <v>8</v>
      </c>
    </row>
    <row r="89" spans="1:12" x14ac:dyDescent="0.25">
      <c r="A89" t="s">
        <v>102</v>
      </c>
      <c r="B89" t="s">
        <v>624</v>
      </c>
      <c r="C89" t="s">
        <v>104</v>
      </c>
      <c r="D89" t="s">
        <v>125</v>
      </c>
      <c r="E89" t="s">
        <v>186</v>
      </c>
      <c r="F89" t="s">
        <v>60</v>
      </c>
      <c r="G89" t="s">
        <v>665</v>
      </c>
      <c r="H89" t="s">
        <v>26</v>
      </c>
      <c r="I89">
        <v>244346083.59999999</v>
      </c>
      <c r="J89">
        <v>293158652.53999996</v>
      </c>
      <c r="K89">
        <v>8</v>
      </c>
      <c r="L89">
        <v>9</v>
      </c>
    </row>
    <row r="90" spans="1:12" x14ac:dyDescent="0.25">
      <c r="A90" t="s">
        <v>102</v>
      </c>
      <c r="B90" t="s">
        <v>624</v>
      </c>
      <c r="C90" t="s">
        <v>104</v>
      </c>
      <c r="D90" t="s">
        <v>125</v>
      </c>
      <c r="E90" t="s">
        <v>186</v>
      </c>
      <c r="F90" t="s">
        <v>60</v>
      </c>
      <c r="G90" t="s">
        <v>665</v>
      </c>
      <c r="H90" t="s">
        <v>28</v>
      </c>
      <c r="I90">
        <v>159175764.19</v>
      </c>
      <c r="J90">
        <v>168628290.03000003</v>
      </c>
      <c r="K90">
        <v>10</v>
      </c>
      <c r="L90">
        <v>10</v>
      </c>
    </row>
    <row r="91" spans="1:12" x14ac:dyDescent="0.25">
      <c r="A91" t="s">
        <v>102</v>
      </c>
      <c r="B91" t="s">
        <v>624</v>
      </c>
      <c r="C91" t="s">
        <v>104</v>
      </c>
      <c r="D91" t="s">
        <v>127</v>
      </c>
      <c r="E91" t="s">
        <v>187</v>
      </c>
      <c r="F91" t="s">
        <v>66</v>
      </c>
      <c r="G91" t="s">
        <v>666</v>
      </c>
      <c r="H91" t="s">
        <v>19</v>
      </c>
      <c r="I91">
        <v>2178567698.1699996</v>
      </c>
      <c r="J91">
        <v>2619114487.71</v>
      </c>
      <c r="K91">
        <v>1</v>
      </c>
      <c r="L91">
        <v>1</v>
      </c>
    </row>
    <row r="92" spans="1:12" x14ac:dyDescent="0.25">
      <c r="A92" t="s">
        <v>102</v>
      </c>
      <c r="B92" t="s">
        <v>624</v>
      </c>
      <c r="C92" t="s">
        <v>104</v>
      </c>
      <c r="D92" t="s">
        <v>127</v>
      </c>
      <c r="E92" t="s">
        <v>187</v>
      </c>
      <c r="F92" t="s">
        <v>66</v>
      </c>
      <c r="G92" t="s">
        <v>666</v>
      </c>
      <c r="H92" t="s">
        <v>20</v>
      </c>
      <c r="I92">
        <v>1922853416.0899999</v>
      </c>
      <c r="J92">
        <v>2156983537.54</v>
      </c>
      <c r="K92">
        <v>2</v>
      </c>
      <c r="L92">
        <v>2</v>
      </c>
    </row>
    <row r="93" spans="1:12" x14ac:dyDescent="0.25">
      <c r="A93" t="s">
        <v>102</v>
      </c>
      <c r="B93" t="s">
        <v>624</v>
      </c>
      <c r="C93" t="s">
        <v>104</v>
      </c>
      <c r="D93" t="s">
        <v>127</v>
      </c>
      <c r="E93" t="s">
        <v>187</v>
      </c>
      <c r="F93" t="s">
        <v>66</v>
      </c>
      <c r="G93" t="s">
        <v>666</v>
      </c>
      <c r="H93" t="s">
        <v>21</v>
      </c>
      <c r="I93">
        <v>1749049825</v>
      </c>
      <c r="J93">
        <v>1914200742.75</v>
      </c>
      <c r="K93">
        <v>3</v>
      </c>
      <c r="L93">
        <v>3</v>
      </c>
    </row>
    <row r="94" spans="1:12" x14ac:dyDescent="0.25">
      <c r="A94" t="s">
        <v>102</v>
      </c>
      <c r="B94" t="s">
        <v>624</v>
      </c>
      <c r="C94" t="s">
        <v>104</v>
      </c>
      <c r="D94" t="s">
        <v>127</v>
      </c>
      <c r="E94" t="s">
        <v>187</v>
      </c>
      <c r="F94" t="s">
        <v>66</v>
      </c>
      <c r="G94" t="s">
        <v>666</v>
      </c>
      <c r="H94" t="s">
        <v>22</v>
      </c>
      <c r="I94">
        <v>1400895336.26</v>
      </c>
      <c r="J94">
        <v>1366266725.3599999</v>
      </c>
      <c r="K94">
        <v>4</v>
      </c>
      <c r="L94">
        <v>4</v>
      </c>
    </row>
    <row r="95" spans="1:12" x14ac:dyDescent="0.25">
      <c r="A95" t="s">
        <v>102</v>
      </c>
      <c r="B95" t="s">
        <v>624</v>
      </c>
      <c r="C95" t="s">
        <v>104</v>
      </c>
      <c r="D95" t="s">
        <v>127</v>
      </c>
      <c r="E95" t="s">
        <v>187</v>
      </c>
      <c r="F95" t="s">
        <v>66</v>
      </c>
      <c r="G95" t="s">
        <v>666</v>
      </c>
      <c r="H95" t="s">
        <v>23</v>
      </c>
      <c r="I95">
        <v>1064328640.5500001</v>
      </c>
      <c r="J95">
        <v>1195900129.5900002</v>
      </c>
      <c r="K95">
        <v>5</v>
      </c>
      <c r="L95">
        <v>5</v>
      </c>
    </row>
    <row r="96" spans="1:12" x14ac:dyDescent="0.25">
      <c r="A96" t="s">
        <v>102</v>
      </c>
      <c r="B96" t="s">
        <v>624</v>
      </c>
      <c r="C96" t="s">
        <v>104</v>
      </c>
      <c r="D96" t="s">
        <v>127</v>
      </c>
      <c r="E96" t="s">
        <v>187</v>
      </c>
      <c r="F96" t="s">
        <v>66</v>
      </c>
      <c r="G96" t="s">
        <v>666</v>
      </c>
      <c r="H96" t="s">
        <v>25</v>
      </c>
      <c r="I96">
        <v>644815388.09000003</v>
      </c>
      <c r="J96">
        <v>724001830.92000008</v>
      </c>
      <c r="K96">
        <v>6</v>
      </c>
      <c r="L96">
        <v>6</v>
      </c>
    </row>
    <row r="97" spans="1:12" x14ac:dyDescent="0.25">
      <c r="A97" t="s">
        <v>102</v>
      </c>
      <c r="B97" t="s">
        <v>624</v>
      </c>
      <c r="C97" t="s">
        <v>104</v>
      </c>
      <c r="D97" t="s">
        <v>127</v>
      </c>
      <c r="E97" t="s">
        <v>187</v>
      </c>
      <c r="F97" t="s">
        <v>66</v>
      </c>
      <c r="G97" t="s">
        <v>666</v>
      </c>
      <c r="H97" t="s">
        <v>24</v>
      </c>
      <c r="I97">
        <v>522580883.54000008</v>
      </c>
      <c r="J97">
        <v>679569932.38</v>
      </c>
      <c r="K97">
        <v>7</v>
      </c>
      <c r="L97">
        <v>7</v>
      </c>
    </row>
    <row r="98" spans="1:12" x14ac:dyDescent="0.25">
      <c r="A98" t="s">
        <v>102</v>
      </c>
      <c r="B98" t="s">
        <v>624</v>
      </c>
      <c r="C98" t="s">
        <v>104</v>
      </c>
      <c r="D98" t="s">
        <v>127</v>
      </c>
      <c r="E98" t="s">
        <v>187</v>
      </c>
      <c r="F98" t="s">
        <v>66</v>
      </c>
      <c r="G98" t="s">
        <v>666</v>
      </c>
      <c r="H98" t="s">
        <v>26</v>
      </c>
      <c r="I98">
        <v>399036302.55000001</v>
      </c>
      <c r="J98">
        <v>298875310.37</v>
      </c>
      <c r="K98">
        <v>9</v>
      </c>
      <c r="L98">
        <v>8</v>
      </c>
    </row>
    <row r="99" spans="1:12" x14ac:dyDescent="0.25">
      <c r="A99" t="s">
        <v>102</v>
      </c>
      <c r="B99" t="s">
        <v>624</v>
      </c>
      <c r="C99" t="s">
        <v>104</v>
      </c>
      <c r="D99" t="s">
        <v>127</v>
      </c>
      <c r="E99" t="s">
        <v>187</v>
      </c>
      <c r="F99" t="s">
        <v>66</v>
      </c>
      <c r="G99" t="s">
        <v>666</v>
      </c>
      <c r="H99" t="s">
        <v>27</v>
      </c>
      <c r="I99">
        <v>250668876.37000003</v>
      </c>
      <c r="J99">
        <v>334651148.98000002</v>
      </c>
      <c r="K99">
        <v>8</v>
      </c>
      <c r="L99">
        <v>9</v>
      </c>
    </row>
    <row r="100" spans="1:12" x14ac:dyDescent="0.25">
      <c r="A100" t="s">
        <v>102</v>
      </c>
      <c r="B100" t="s">
        <v>624</v>
      </c>
      <c r="C100" t="s">
        <v>104</v>
      </c>
      <c r="D100" t="s">
        <v>127</v>
      </c>
      <c r="E100" t="s">
        <v>187</v>
      </c>
      <c r="F100" t="s">
        <v>66</v>
      </c>
      <c r="G100" t="s">
        <v>666</v>
      </c>
      <c r="H100" t="s">
        <v>28</v>
      </c>
      <c r="I100">
        <v>163288458.58999997</v>
      </c>
      <c r="J100">
        <v>172743756.70999998</v>
      </c>
      <c r="K100">
        <v>10</v>
      </c>
      <c r="L100">
        <v>10</v>
      </c>
    </row>
    <row r="101" spans="1:12" x14ac:dyDescent="0.25">
      <c r="A101" t="s">
        <v>102</v>
      </c>
      <c r="B101" t="s">
        <v>624</v>
      </c>
      <c r="C101" t="s">
        <v>104</v>
      </c>
      <c r="D101" t="s">
        <v>126</v>
      </c>
      <c r="E101" t="s">
        <v>190</v>
      </c>
      <c r="F101" t="s">
        <v>68</v>
      </c>
      <c r="G101" t="s">
        <v>658</v>
      </c>
      <c r="H101" t="s">
        <v>19</v>
      </c>
      <c r="I101">
        <v>2394367146.4800005</v>
      </c>
      <c r="J101">
        <v>2844438579.4099998</v>
      </c>
      <c r="K101">
        <v>1</v>
      </c>
      <c r="L101">
        <v>1</v>
      </c>
    </row>
    <row r="102" spans="1:12" x14ac:dyDescent="0.25">
      <c r="A102" t="s">
        <v>102</v>
      </c>
      <c r="B102" t="s">
        <v>624</v>
      </c>
      <c r="C102" t="s">
        <v>104</v>
      </c>
      <c r="D102" t="s">
        <v>126</v>
      </c>
      <c r="E102" t="s">
        <v>190</v>
      </c>
      <c r="F102" t="s">
        <v>68</v>
      </c>
      <c r="G102" t="s">
        <v>658</v>
      </c>
      <c r="H102" t="s">
        <v>20</v>
      </c>
      <c r="I102">
        <v>2150522380.9000001</v>
      </c>
      <c r="J102">
        <v>2249224305.0100002</v>
      </c>
      <c r="K102">
        <v>2</v>
      </c>
      <c r="L102">
        <v>2</v>
      </c>
    </row>
    <row r="103" spans="1:12" x14ac:dyDescent="0.25">
      <c r="A103" t="s">
        <v>102</v>
      </c>
      <c r="B103" t="s">
        <v>624</v>
      </c>
      <c r="C103" t="s">
        <v>104</v>
      </c>
      <c r="D103" t="s">
        <v>126</v>
      </c>
      <c r="E103" t="s">
        <v>190</v>
      </c>
      <c r="F103" t="s">
        <v>68</v>
      </c>
      <c r="G103" t="s">
        <v>658</v>
      </c>
      <c r="H103" t="s">
        <v>21</v>
      </c>
      <c r="I103">
        <v>1666740763.1500001</v>
      </c>
      <c r="J103">
        <v>1901521013.2199998</v>
      </c>
      <c r="K103">
        <v>3</v>
      </c>
      <c r="L103">
        <v>3</v>
      </c>
    </row>
    <row r="104" spans="1:12" x14ac:dyDescent="0.25">
      <c r="A104" t="s">
        <v>102</v>
      </c>
      <c r="B104" t="s">
        <v>624</v>
      </c>
      <c r="C104" t="s">
        <v>104</v>
      </c>
      <c r="D104" t="s">
        <v>126</v>
      </c>
      <c r="E104" t="s">
        <v>190</v>
      </c>
      <c r="F104" t="s">
        <v>68</v>
      </c>
      <c r="G104" t="s">
        <v>658</v>
      </c>
      <c r="H104" t="s">
        <v>22</v>
      </c>
      <c r="I104">
        <v>1291893327.77</v>
      </c>
      <c r="J104">
        <v>1420775604.8</v>
      </c>
      <c r="K104">
        <v>4</v>
      </c>
      <c r="L104">
        <v>4</v>
      </c>
    </row>
    <row r="105" spans="1:12" x14ac:dyDescent="0.25">
      <c r="A105" t="s">
        <v>102</v>
      </c>
      <c r="B105" t="s">
        <v>624</v>
      </c>
      <c r="C105" t="s">
        <v>104</v>
      </c>
      <c r="D105" t="s">
        <v>126</v>
      </c>
      <c r="E105" t="s">
        <v>190</v>
      </c>
      <c r="F105" t="s">
        <v>68</v>
      </c>
      <c r="G105" t="s">
        <v>658</v>
      </c>
      <c r="H105" t="s">
        <v>23</v>
      </c>
      <c r="I105">
        <v>860261878.70000017</v>
      </c>
      <c r="J105">
        <v>1199525057.97</v>
      </c>
      <c r="K105">
        <v>5</v>
      </c>
      <c r="L105">
        <v>5</v>
      </c>
    </row>
    <row r="106" spans="1:12" x14ac:dyDescent="0.25">
      <c r="A106" t="s">
        <v>102</v>
      </c>
      <c r="B106" t="s">
        <v>624</v>
      </c>
      <c r="C106" t="s">
        <v>104</v>
      </c>
      <c r="D106" t="s">
        <v>126</v>
      </c>
      <c r="E106" t="s">
        <v>190</v>
      </c>
      <c r="F106" t="s">
        <v>68</v>
      </c>
      <c r="G106" t="s">
        <v>658</v>
      </c>
      <c r="H106" t="s">
        <v>25</v>
      </c>
      <c r="I106">
        <v>790657491.12999988</v>
      </c>
      <c r="J106">
        <v>1041753443.74</v>
      </c>
      <c r="K106">
        <v>6</v>
      </c>
      <c r="L106">
        <v>6</v>
      </c>
    </row>
    <row r="107" spans="1:12" x14ac:dyDescent="0.25">
      <c r="A107" t="s">
        <v>102</v>
      </c>
      <c r="B107" t="s">
        <v>624</v>
      </c>
      <c r="C107" t="s">
        <v>104</v>
      </c>
      <c r="D107" t="s">
        <v>126</v>
      </c>
      <c r="E107" t="s">
        <v>190</v>
      </c>
      <c r="F107" t="s">
        <v>68</v>
      </c>
      <c r="G107" t="s">
        <v>658</v>
      </c>
      <c r="H107" t="s">
        <v>24</v>
      </c>
      <c r="I107">
        <v>501611435.25</v>
      </c>
      <c r="J107">
        <v>733283085.75000012</v>
      </c>
      <c r="K107">
        <v>7</v>
      </c>
      <c r="L107">
        <v>7</v>
      </c>
    </row>
    <row r="108" spans="1:12" x14ac:dyDescent="0.25">
      <c r="A108" t="s">
        <v>102</v>
      </c>
      <c r="B108" t="s">
        <v>624</v>
      </c>
      <c r="C108" t="s">
        <v>104</v>
      </c>
      <c r="D108" t="s">
        <v>126</v>
      </c>
      <c r="E108" t="s">
        <v>190</v>
      </c>
      <c r="F108" t="s">
        <v>68</v>
      </c>
      <c r="G108" t="s">
        <v>658</v>
      </c>
      <c r="H108" t="s">
        <v>26</v>
      </c>
      <c r="I108">
        <v>327246004.13</v>
      </c>
      <c r="J108">
        <v>427474109.5</v>
      </c>
      <c r="K108">
        <v>8</v>
      </c>
      <c r="L108">
        <v>8</v>
      </c>
    </row>
    <row r="109" spans="1:12" x14ac:dyDescent="0.25">
      <c r="A109" t="s">
        <v>102</v>
      </c>
      <c r="B109" t="s">
        <v>624</v>
      </c>
      <c r="C109" t="s">
        <v>104</v>
      </c>
      <c r="D109" t="s">
        <v>126</v>
      </c>
      <c r="E109" t="s">
        <v>190</v>
      </c>
      <c r="F109" t="s">
        <v>68</v>
      </c>
      <c r="G109" t="s">
        <v>658</v>
      </c>
      <c r="H109" t="s">
        <v>27</v>
      </c>
      <c r="I109">
        <v>277270847.99999994</v>
      </c>
      <c r="J109">
        <v>377481364.85000002</v>
      </c>
      <c r="K109">
        <v>9</v>
      </c>
      <c r="L109">
        <v>9</v>
      </c>
    </row>
    <row r="110" spans="1:12" x14ac:dyDescent="0.25">
      <c r="A110" t="s">
        <v>102</v>
      </c>
      <c r="B110" t="s">
        <v>624</v>
      </c>
      <c r="C110" t="s">
        <v>104</v>
      </c>
      <c r="D110" t="s">
        <v>126</v>
      </c>
      <c r="E110" t="s">
        <v>190</v>
      </c>
      <c r="F110" t="s">
        <v>68</v>
      </c>
      <c r="G110" t="s">
        <v>658</v>
      </c>
      <c r="H110" t="s">
        <v>28</v>
      </c>
      <c r="I110">
        <v>153857063.48999998</v>
      </c>
      <c r="J110">
        <v>187407070.89000002</v>
      </c>
      <c r="K110">
        <v>10</v>
      </c>
      <c r="L110">
        <v>10</v>
      </c>
    </row>
    <row r="111" spans="1:12" x14ac:dyDescent="0.25">
      <c r="A111" t="s">
        <v>102</v>
      </c>
      <c r="B111" t="s">
        <v>624</v>
      </c>
      <c r="C111" t="s">
        <v>104</v>
      </c>
      <c r="D111" t="s">
        <v>123</v>
      </c>
      <c r="E111" t="s">
        <v>188</v>
      </c>
      <c r="F111" t="s">
        <v>70</v>
      </c>
      <c r="G111" t="s">
        <v>657</v>
      </c>
      <c r="H111" t="s">
        <v>20</v>
      </c>
      <c r="I111">
        <v>1915110573.53</v>
      </c>
      <c r="J111">
        <v>2053172526.6199999</v>
      </c>
      <c r="K111">
        <v>1</v>
      </c>
      <c r="L111">
        <v>1</v>
      </c>
    </row>
    <row r="112" spans="1:12" x14ac:dyDescent="0.25">
      <c r="A112" t="s">
        <v>102</v>
      </c>
      <c r="B112" t="s">
        <v>624</v>
      </c>
      <c r="C112" t="s">
        <v>104</v>
      </c>
      <c r="D112" t="s">
        <v>123</v>
      </c>
      <c r="E112" t="s">
        <v>188</v>
      </c>
      <c r="F112" t="s">
        <v>70</v>
      </c>
      <c r="G112" t="s">
        <v>657</v>
      </c>
      <c r="H112" t="s">
        <v>19</v>
      </c>
      <c r="I112">
        <v>1816889292.8200002</v>
      </c>
      <c r="J112">
        <v>1930469760.6699998</v>
      </c>
      <c r="K112">
        <v>3</v>
      </c>
      <c r="L112">
        <v>2</v>
      </c>
    </row>
    <row r="113" spans="1:12" x14ac:dyDescent="0.25">
      <c r="A113" t="s">
        <v>102</v>
      </c>
      <c r="B113" t="s">
        <v>624</v>
      </c>
      <c r="C113" t="s">
        <v>104</v>
      </c>
      <c r="D113" t="s">
        <v>123</v>
      </c>
      <c r="E113" t="s">
        <v>188</v>
      </c>
      <c r="F113" t="s">
        <v>70</v>
      </c>
      <c r="G113" t="s">
        <v>657</v>
      </c>
      <c r="H113" t="s">
        <v>21</v>
      </c>
      <c r="I113">
        <v>1607274957.0200002</v>
      </c>
      <c r="J113">
        <v>1965186704.45</v>
      </c>
      <c r="K113">
        <v>2</v>
      </c>
      <c r="L113">
        <v>3</v>
      </c>
    </row>
    <row r="114" spans="1:12" x14ac:dyDescent="0.25">
      <c r="A114" t="s">
        <v>102</v>
      </c>
      <c r="B114" t="s">
        <v>624</v>
      </c>
      <c r="C114" t="s">
        <v>104</v>
      </c>
      <c r="D114" t="s">
        <v>123</v>
      </c>
      <c r="E114" t="s">
        <v>188</v>
      </c>
      <c r="F114" t="s">
        <v>70</v>
      </c>
      <c r="G114" t="s">
        <v>657</v>
      </c>
      <c r="H114" t="s">
        <v>22</v>
      </c>
      <c r="I114">
        <v>1015987132.58</v>
      </c>
      <c r="J114">
        <v>1121677017.01</v>
      </c>
      <c r="K114">
        <v>4</v>
      </c>
      <c r="L114">
        <v>4</v>
      </c>
    </row>
    <row r="115" spans="1:12" x14ac:dyDescent="0.25">
      <c r="A115" t="s">
        <v>102</v>
      </c>
      <c r="B115" t="s">
        <v>624</v>
      </c>
      <c r="C115" t="s">
        <v>104</v>
      </c>
      <c r="D115" t="s">
        <v>123</v>
      </c>
      <c r="E115" t="s">
        <v>188</v>
      </c>
      <c r="F115" t="s">
        <v>70</v>
      </c>
      <c r="G115" t="s">
        <v>657</v>
      </c>
      <c r="H115" t="s">
        <v>25</v>
      </c>
      <c r="I115">
        <v>783966637.56000006</v>
      </c>
      <c r="J115">
        <v>787423727.07999992</v>
      </c>
      <c r="K115">
        <v>6</v>
      </c>
      <c r="L115">
        <v>5</v>
      </c>
    </row>
    <row r="116" spans="1:12" x14ac:dyDescent="0.25">
      <c r="A116" t="s">
        <v>102</v>
      </c>
      <c r="B116" t="s">
        <v>624</v>
      </c>
      <c r="C116" t="s">
        <v>104</v>
      </c>
      <c r="D116" t="s">
        <v>123</v>
      </c>
      <c r="E116" t="s">
        <v>188</v>
      </c>
      <c r="F116" t="s">
        <v>70</v>
      </c>
      <c r="G116" t="s">
        <v>657</v>
      </c>
      <c r="H116" t="s">
        <v>23</v>
      </c>
      <c r="I116">
        <v>736247953.75999999</v>
      </c>
      <c r="J116">
        <v>942945147</v>
      </c>
      <c r="K116">
        <v>5</v>
      </c>
      <c r="L116">
        <v>6</v>
      </c>
    </row>
    <row r="117" spans="1:12" x14ac:dyDescent="0.25">
      <c r="A117" t="s">
        <v>102</v>
      </c>
      <c r="B117" t="s">
        <v>624</v>
      </c>
      <c r="C117" t="s">
        <v>104</v>
      </c>
      <c r="D117" t="s">
        <v>123</v>
      </c>
      <c r="E117" t="s">
        <v>188</v>
      </c>
      <c r="F117" t="s">
        <v>70</v>
      </c>
      <c r="G117" t="s">
        <v>657</v>
      </c>
      <c r="H117" t="s">
        <v>24</v>
      </c>
      <c r="I117">
        <v>405976477.39999998</v>
      </c>
      <c r="J117">
        <v>537102484.70000005</v>
      </c>
      <c r="K117">
        <v>7</v>
      </c>
      <c r="L117">
        <v>7</v>
      </c>
    </row>
    <row r="118" spans="1:12" x14ac:dyDescent="0.25">
      <c r="A118" t="s">
        <v>102</v>
      </c>
      <c r="B118" t="s">
        <v>624</v>
      </c>
      <c r="C118" t="s">
        <v>104</v>
      </c>
      <c r="D118" t="s">
        <v>123</v>
      </c>
      <c r="E118" t="s">
        <v>188</v>
      </c>
      <c r="F118" t="s">
        <v>70</v>
      </c>
      <c r="G118" t="s">
        <v>657</v>
      </c>
      <c r="H118" t="s">
        <v>26</v>
      </c>
      <c r="I118">
        <v>397673998.25</v>
      </c>
      <c r="J118">
        <v>346830747.52999997</v>
      </c>
      <c r="K118">
        <v>8</v>
      </c>
      <c r="L118">
        <v>8</v>
      </c>
    </row>
    <row r="119" spans="1:12" x14ac:dyDescent="0.25">
      <c r="A119" t="s">
        <v>102</v>
      </c>
      <c r="B119" t="s">
        <v>624</v>
      </c>
      <c r="C119" t="s">
        <v>104</v>
      </c>
      <c r="D119" t="s">
        <v>109</v>
      </c>
      <c r="E119" t="s">
        <v>182</v>
      </c>
      <c r="F119" t="s">
        <v>64</v>
      </c>
      <c r="G119" t="s">
        <v>661</v>
      </c>
      <c r="H119" t="s">
        <v>28</v>
      </c>
      <c r="I119">
        <v>152145495.44999999</v>
      </c>
      <c r="J119">
        <v>179419804.26000002</v>
      </c>
      <c r="K119">
        <v>10</v>
      </c>
      <c r="L119">
        <v>10</v>
      </c>
    </row>
    <row r="120" spans="1:12" x14ac:dyDescent="0.25">
      <c r="A120" t="s">
        <v>102</v>
      </c>
      <c r="B120" t="s">
        <v>624</v>
      </c>
      <c r="C120" t="s">
        <v>104</v>
      </c>
      <c r="D120" t="s">
        <v>123</v>
      </c>
      <c r="E120" t="s">
        <v>188</v>
      </c>
      <c r="F120" t="s">
        <v>70</v>
      </c>
      <c r="G120" t="s">
        <v>657</v>
      </c>
      <c r="H120" t="s">
        <v>27</v>
      </c>
      <c r="I120">
        <v>271323767.94999999</v>
      </c>
      <c r="J120">
        <v>338657894.96999997</v>
      </c>
      <c r="K120">
        <v>9</v>
      </c>
      <c r="L120">
        <v>9</v>
      </c>
    </row>
    <row r="121" spans="1:12" x14ac:dyDescent="0.25">
      <c r="A121" t="s">
        <v>102</v>
      </c>
      <c r="B121" t="s">
        <v>624</v>
      </c>
      <c r="C121" t="s">
        <v>104</v>
      </c>
      <c r="D121" t="s">
        <v>123</v>
      </c>
      <c r="E121" t="s">
        <v>188</v>
      </c>
      <c r="F121" t="s">
        <v>70</v>
      </c>
      <c r="G121" t="s">
        <v>657</v>
      </c>
      <c r="H121" t="s">
        <v>28</v>
      </c>
      <c r="I121">
        <v>153360676.84999999</v>
      </c>
      <c r="J121">
        <v>163621592.31999999</v>
      </c>
      <c r="K121">
        <v>10</v>
      </c>
      <c r="L121">
        <v>10</v>
      </c>
    </row>
    <row r="122" spans="1:12" x14ac:dyDescent="0.25">
      <c r="A122" t="s">
        <v>102</v>
      </c>
      <c r="B122" t="s">
        <v>624</v>
      </c>
      <c r="C122" t="s">
        <v>104</v>
      </c>
      <c r="D122" t="s">
        <v>612</v>
      </c>
      <c r="E122" t="s">
        <v>615</v>
      </c>
      <c r="F122" t="s">
        <v>603</v>
      </c>
      <c r="G122" t="s">
        <v>663</v>
      </c>
      <c r="H122" t="s">
        <v>19</v>
      </c>
      <c r="I122">
        <v>27850541579.860004</v>
      </c>
      <c r="J122">
        <v>31303568455.670002</v>
      </c>
      <c r="K122">
        <v>1</v>
      </c>
      <c r="L122">
        <v>1</v>
      </c>
    </row>
    <row r="123" spans="1:12" x14ac:dyDescent="0.25">
      <c r="A123" t="s">
        <v>102</v>
      </c>
      <c r="B123" t="s">
        <v>624</v>
      </c>
      <c r="C123" t="s">
        <v>104</v>
      </c>
      <c r="D123" t="s">
        <v>612</v>
      </c>
      <c r="E123" t="s">
        <v>615</v>
      </c>
      <c r="F123" t="s">
        <v>603</v>
      </c>
      <c r="G123" t="s">
        <v>663</v>
      </c>
      <c r="H123" t="s">
        <v>20</v>
      </c>
      <c r="I123">
        <v>25188322893.969997</v>
      </c>
      <c r="J123">
        <v>27025662836.450001</v>
      </c>
      <c r="K123">
        <v>2</v>
      </c>
      <c r="L123">
        <v>2</v>
      </c>
    </row>
    <row r="124" spans="1:12" x14ac:dyDescent="0.25">
      <c r="A124" t="s">
        <v>102</v>
      </c>
      <c r="B124" t="s">
        <v>624</v>
      </c>
      <c r="C124" t="s">
        <v>104</v>
      </c>
      <c r="D124" t="s">
        <v>612</v>
      </c>
      <c r="E124" t="s">
        <v>615</v>
      </c>
      <c r="F124" t="s">
        <v>603</v>
      </c>
      <c r="G124" t="s">
        <v>663</v>
      </c>
      <c r="H124" t="s">
        <v>21</v>
      </c>
      <c r="I124">
        <v>20946777574.379997</v>
      </c>
      <c r="J124">
        <v>23861706280.099998</v>
      </c>
      <c r="K124">
        <v>3</v>
      </c>
      <c r="L124">
        <v>3</v>
      </c>
    </row>
    <row r="125" spans="1:12" x14ac:dyDescent="0.25">
      <c r="A125" t="s">
        <v>102</v>
      </c>
      <c r="B125" t="s">
        <v>624</v>
      </c>
      <c r="C125" t="s">
        <v>104</v>
      </c>
      <c r="D125" t="s">
        <v>612</v>
      </c>
      <c r="E125" t="s">
        <v>615</v>
      </c>
      <c r="F125" t="s">
        <v>603</v>
      </c>
      <c r="G125" t="s">
        <v>663</v>
      </c>
      <c r="H125" t="s">
        <v>22</v>
      </c>
      <c r="I125">
        <v>14594547113.779999</v>
      </c>
      <c r="J125">
        <v>15879510661.34</v>
      </c>
      <c r="K125">
        <v>4</v>
      </c>
      <c r="L125">
        <v>4</v>
      </c>
    </row>
    <row r="126" spans="1:12" x14ac:dyDescent="0.25">
      <c r="A126" t="s">
        <v>102</v>
      </c>
      <c r="B126" t="s">
        <v>624</v>
      </c>
      <c r="C126" t="s">
        <v>104</v>
      </c>
      <c r="D126" t="s">
        <v>612</v>
      </c>
      <c r="E126" t="s">
        <v>615</v>
      </c>
      <c r="F126" t="s">
        <v>603</v>
      </c>
      <c r="G126" t="s">
        <v>663</v>
      </c>
      <c r="H126" t="s">
        <v>23</v>
      </c>
      <c r="I126">
        <v>11587741879.570002</v>
      </c>
      <c r="J126">
        <v>13429000366.030001</v>
      </c>
      <c r="K126">
        <v>5</v>
      </c>
      <c r="L126">
        <v>5</v>
      </c>
    </row>
    <row r="127" spans="1:12" x14ac:dyDescent="0.25">
      <c r="A127" t="s">
        <v>102</v>
      </c>
      <c r="B127" t="s">
        <v>624</v>
      </c>
      <c r="C127" t="s">
        <v>104</v>
      </c>
      <c r="D127" t="s">
        <v>612</v>
      </c>
      <c r="E127" t="s">
        <v>615</v>
      </c>
      <c r="F127" t="s">
        <v>603</v>
      </c>
      <c r="G127" t="s">
        <v>663</v>
      </c>
      <c r="H127" t="s">
        <v>25</v>
      </c>
      <c r="I127">
        <v>7958100467.1999998</v>
      </c>
      <c r="J127">
        <v>9016176573.5499992</v>
      </c>
      <c r="K127">
        <v>6</v>
      </c>
      <c r="L127">
        <v>6</v>
      </c>
    </row>
    <row r="128" spans="1:12" x14ac:dyDescent="0.25">
      <c r="A128" t="s">
        <v>102</v>
      </c>
      <c r="B128" t="s">
        <v>624</v>
      </c>
      <c r="C128" t="s">
        <v>104</v>
      </c>
      <c r="D128" t="s">
        <v>612</v>
      </c>
      <c r="E128" t="s">
        <v>615</v>
      </c>
      <c r="F128" t="s">
        <v>603</v>
      </c>
      <c r="G128" t="s">
        <v>663</v>
      </c>
      <c r="H128" t="s">
        <v>24</v>
      </c>
      <c r="I128">
        <v>6227077506.6700001</v>
      </c>
      <c r="J128">
        <v>8276562976.3600006</v>
      </c>
      <c r="K128">
        <v>7</v>
      </c>
      <c r="L128">
        <v>7</v>
      </c>
    </row>
    <row r="129" spans="1:12" x14ac:dyDescent="0.25">
      <c r="A129" t="s">
        <v>102</v>
      </c>
      <c r="B129" t="s">
        <v>624</v>
      </c>
      <c r="C129" t="s">
        <v>104</v>
      </c>
      <c r="D129" t="s">
        <v>612</v>
      </c>
      <c r="E129" t="s">
        <v>615</v>
      </c>
      <c r="F129" t="s">
        <v>603</v>
      </c>
      <c r="G129" t="s">
        <v>663</v>
      </c>
      <c r="H129" t="s">
        <v>26</v>
      </c>
      <c r="I129">
        <v>4095439092.79</v>
      </c>
      <c r="J129">
        <v>4362573226.3500004</v>
      </c>
      <c r="K129">
        <v>8</v>
      </c>
      <c r="L129">
        <v>8</v>
      </c>
    </row>
    <row r="130" spans="1:12" x14ac:dyDescent="0.25">
      <c r="A130" t="s">
        <v>102</v>
      </c>
      <c r="B130" t="s">
        <v>624</v>
      </c>
      <c r="C130" t="s">
        <v>104</v>
      </c>
      <c r="D130" t="s">
        <v>612</v>
      </c>
      <c r="E130" t="s">
        <v>615</v>
      </c>
      <c r="F130" t="s">
        <v>603</v>
      </c>
      <c r="G130" t="s">
        <v>663</v>
      </c>
      <c r="H130" t="s">
        <v>27</v>
      </c>
      <c r="I130">
        <v>3670748375.8600006</v>
      </c>
      <c r="J130">
        <v>4011720088.4099998</v>
      </c>
      <c r="K130">
        <v>9</v>
      </c>
      <c r="L130">
        <v>9</v>
      </c>
    </row>
    <row r="131" spans="1:12" x14ac:dyDescent="0.25">
      <c r="A131" t="s">
        <v>102</v>
      </c>
      <c r="B131" t="s">
        <v>624</v>
      </c>
      <c r="C131" t="s">
        <v>104</v>
      </c>
      <c r="D131" t="s">
        <v>612</v>
      </c>
      <c r="E131" t="s">
        <v>615</v>
      </c>
      <c r="F131" t="s">
        <v>603</v>
      </c>
      <c r="G131" t="s">
        <v>663</v>
      </c>
      <c r="H131" t="s">
        <v>28</v>
      </c>
      <c r="I131">
        <v>2007700671.6299999</v>
      </c>
      <c r="J131">
        <v>2207915373.48</v>
      </c>
      <c r="K131">
        <v>10</v>
      </c>
      <c r="L131">
        <v>10</v>
      </c>
    </row>
  </sheetData>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B540C5-B8AA-42DE-B2D7-19CF86259572}">
  <dimension ref="A2:M121"/>
  <sheetViews>
    <sheetView showGridLines="0" zoomScaleNormal="100" workbookViewId="0">
      <pane xSplit="1" ySplit="9" topLeftCell="B10" activePane="bottomRight" state="frozen"/>
      <selection pane="topRight" activeCell="B1" sqref="B1"/>
      <selection pane="bottomLeft" activeCell="A9" sqref="A9"/>
      <selection pane="bottomRight" activeCell="A8" sqref="A8:A9"/>
    </sheetView>
  </sheetViews>
  <sheetFormatPr baseColWidth="10" defaultColWidth="11.42578125" defaultRowHeight="20.100000000000001" customHeight="1" x14ac:dyDescent="0.5"/>
  <cols>
    <col min="1" max="1" width="37.7109375" style="3" bestFit="1" customWidth="1"/>
    <col min="2" max="2" width="17.140625" style="3" bestFit="1" customWidth="1"/>
    <col min="3" max="3" width="13.7109375" style="3" bestFit="1" customWidth="1"/>
    <col min="4" max="4" width="16.85546875" style="3" bestFit="1" customWidth="1"/>
    <col min="5" max="5" width="16.140625" style="3" bestFit="1" customWidth="1"/>
    <col min="6" max="6" width="14.85546875" style="3" bestFit="1" customWidth="1"/>
    <col min="7" max="7" width="16.7109375" style="3" bestFit="1" customWidth="1"/>
    <col min="8" max="8" width="20.140625" style="3" bestFit="1" customWidth="1"/>
    <col min="9" max="9" width="15.140625" style="3" bestFit="1" customWidth="1"/>
    <col min="10" max="10" width="16.42578125" style="3" bestFit="1" customWidth="1"/>
    <col min="11" max="11" width="14.42578125" style="3" bestFit="1" customWidth="1"/>
    <col min="12" max="12" width="14.7109375" style="3" bestFit="1" customWidth="1"/>
    <col min="13" max="13" width="15.28515625" style="3" bestFit="1" customWidth="1"/>
    <col min="14" max="16384" width="11.42578125" style="3"/>
  </cols>
  <sheetData>
    <row r="2" spans="1:13" s="1" customFormat="1" ht="20.100000000000001" customHeight="1" x14ac:dyDescent="0.65">
      <c r="A2" s="65"/>
      <c r="B2" s="66"/>
      <c r="C2" s="70" t="s">
        <v>102</v>
      </c>
      <c r="D2" s="67"/>
      <c r="E2" s="67"/>
      <c r="F2" s="67"/>
      <c r="G2" s="67"/>
      <c r="H2" s="67"/>
      <c r="I2" s="67"/>
      <c r="J2" s="67"/>
      <c r="K2" s="67"/>
      <c r="L2" s="67"/>
      <c r="M2" s="67"/>
    </row>
    <row r="3" spans="1:13" s="1" customFormat="1" ht="20.100000000000001" customHeight="1" x14ac:dyDescent="0.6">
      <c r="A3" s="68"/>
      <c r="B3" s="66"/>
      <c r="C3" s="70" t="s">
        <v>524</v>
      </c>
      <c r="D3" s="69"/>
      <c r="E3" s="69"/>
      <c r="F3" s="69"/>
      <c r="G3" s="69"/>
      <c r="H3" s="69"/>
      <c r="I3" s="69"/>
      <c r="J3" s="69"/>
      <c r="K3" s="69"/>
      <c r="L3" s="69"/>
      <c r="M3" s="69"/>
    </row>
    <row r="4" spans="1:13" s="1" customFormat="1" ht="20.100000000000001" customHeight="1" x14ac:dyDescent="0.6">
      <c r="A4" s="68"/>
      <c r="B4" s="66"/>
      <c r="C4" s="70" t="s">
        <v>629</v>
      </c>
      <c r="D4" s="69"/>
      <c r="E4" s="69"/>
      <c r="F4" s="69"/>
      <c r="G4" s="69"/>
      <c r="H4" s="69"/>
      <c r="I4" s="69"/>
      <c r="J4" s="69"/>
      <c r="K4" s="69"/>
      <c r="L4" s="69"/>
      <c r="M4" s="69"/>
    </row>
    <row r="5" spans="1:13" s="1" customFormat="1" ht="20.100000000000001" customHeight="1" x14ac:dyDescent="0.6">
      <c r="A5" s="68"/>
      <c r="B5" s="66"/>
      <c r="C5" s="70" t="s">
        <v>104</v>
      </c>
      <c r="D5" s="69"/>
      <c r="E5" s="69"/>
      <c r="F5" s="69"/>
      <c r="G5" s="69"/>
      <c r="H5" s="69"/>
      <c r="I5" s="69"/>
      <c r="J5" s="69"/>
      <c r="K5" s="69"/>
      <c r="L5" s="69"/>
      <c r="M5" s="69"/>
    </row>
    <row r="6" spans="1:13" s="1" customFormat="1" ht="20.100000000000001" customHeight="1" x14ac:dyDescent="0.6">
      <c r="A6" s="68"/>
      <c r="B6" s="66"/>
      <c r="C6" s="70"/>
      <c r="D6" s="69"/>
      <c r="E6" s="69"/>
      <c r="F6" s="69"/>
      <c r="G6" s="69"/>
      <c r="H6" s="69"/>
      <c r="I6" s="69"/>
      <c r="J6" s="69"/>
      <c r="K6" s="69"/>
      <c r="L6" s="69"/>
      <c r="M6" s="69"/>
    </row>
    <row r="7" spans="1:13" s="1" customFormat="1" ht="20.100000000000001" customHeight="1" x14ac:dyDescent="0.5">
      <c r="A7" s="68"/>
      <c r="B7" s="69"/>
      <c r="C7" s="69"/>
      <c r="D7" s="69"/>
      <c r="E7" s="69"/>
      <c r="F7" s="69"/>
      <c r="G7" s="69"/>
      <c r="H7" s="69"/>
      <c r="I7" s="69"/>
      <c r="J7" s="69"/>
      <c r="K7" s="69"/>
      <c r="L7" s="69"/>
      <c r="M7" s="69"/>
    </row>
    <row r="8" spans="1:13" ht="20.100000000000001" customHeight="1" x14ac:dyDescent="0.5">
      <c r="A8" s="141" t="s">
        <v>340</v>
      </c>
      <c r="B8" s="141" t="s">
        <v>3</v>
      </c>
      <c r="C8" s="140" t="s">
        <v>100</v>
      </c>
      <c r="D8" s="140"/>
      <c r="E8" s="140"/>
      <c r="F8" s="140"/>
      <c r="G8" s="140"/>
      <c r="H8" s="140"/>
      <c r="I8" s="140"/>
      <c r="J8" s="140"/>
      <c r="K8" s="140"/>
      <c r="L8" s="140"/>
      <c r="M8" s="140"/>
    </row>
    <row r="9" spans="1:13" ht="42" x14ac:dyDescent="0.5">
      <c r="A9" s="142"/>
      <c r="B9" s="142"/>
      <c r="C9" s="57" t="s">
        <v>4</v>
      </c>
      <c r="D9" s="57" t="s">
        <v>5</v>
      </c>
      <c r="E9" s="57" t="s">
        <v>6</v>
      </c>
      <c r="F9" s="57" t="s">
        <v>7</v>
      </c>
      <c r="G9" s="57" t="s">
        <v>8</v>
      </c>
      <c r="H9" s="57" t="s">
        <v>9</v>
      </c>
      <c r="I9" s="57" t="s">
        <v>10</v>
      </c>
      <c r="J9" s="57" t="s">
        <v>11</v>
      </c>
      <c r="K9" s="57" t="s">
        <v>12</v>
      </c>
      <c r="L9" s="57" t="s">
        <v>13</v>
      </c>
      <c r="M9" s="57" t="s">
        <v>14</v>
      </c>
    </row>
    <row r="10" spans="1:13" ht="20.100000000000001" customHeight="1" x14ac:dyDescent="0.5">
      <c r="A10" s="6" t="s">
        <v>341</v>
      </c>
      <c r="B10" s="6">
        <v>6375206976.6929998</v>
      </c>
      <c r="C10" s="6">
        <v>30086679.129999999</v>
      </c>
      <c r="D10" s="6">
        <v>895842006.01300001</v>
      </c>
      <c r="E10" s="6">
        <v>1529834031.4300001</v>
      </c>
      <c r="F10" s="6">
        <v>61735471.68</v>
      </c>
      <c r="G10" s="6">
        <v>1923239866.8599999</v>
      </c>
      <c r="H10" s="6">
        <v>22253949.329999998</v>
      </c>
      <c r="I10" s="6">
        <v>42602851.939999998</v>
      </c>
      <c r="J10" s="6">
        <v>1477280202.28</v>
      </c>
      <c r="K10" s="6">
        <v>53707780.229999997</v>
      </c>
      <c r="L10" s="6">
        <v>101179246.76000001</v>
      </c>
      <c r="M10" s="6">
        <v>237444891.03999999</v>
      </c>
    </row>
    <row r="11" spans="1:13" ht="20.100000000000001" customHeight="1" x14ac:dyDescent="0.5">
      <c r="A11" s="6" t="s">
        <v>342</v>
      </c>
      <c r="B11" s="6">
        <v>6018932808.1400003</v>
      </c>
      <c r="C11" s="6">
        <v>31311060.300000001</v>
      </c>
      <c r="D11" s="6">
        <v>894372663.94000006</v>
      </c>
      <c r="E11" s="6">
        <v>1438910552.0699999</v>
      </c>
      <c r="F11" s="6">
        <v>61081641.460000001</v>
      </c>
      <c r="G11" s="6">
        <v>1716119495.96</v>
      </c>
      <c r="H11" s="6">
        <v>47206854.740000002</v>
      </c>
      <c r="I11" s="6">
        <v>67228298.409999996</v>
      </c>
      <c r="J11" s="6">
        <v>1358179147.25</v>
      </c>
      <c r="K11" s="6">
        <v>45887037.539999999</v>
      </c>
      <c r="L11" s="6">
        <v>88960121.700000003</v>
      </c>
      <c r="M11" s="6">
        <v>269675934.76999998</v>
      </c>
    </row>
    <row r="12" spans="1:13" ht="20.100000000000001" customHeight="1" x14ac:dyDescent="0.5">
      <c r="A12" s="6" t="s">
        <v>343</v>
      </c>
      <c r="B12" s="6">
        <v>5517651147.29</v>
      </c>
      <c r="C12" s="6">
        <v>24536645.07</v>
      </c>
      <c r="D12" s="6">
        <v>899655646.5</v>
      </c>
      <c r="E12" s="6">
        <v>1621637282.48</v>
      </c>
      <c r="F12" s="6">
        <v>54424979.710000001</v>
      </c>
      <c r="G12" s="6">
        <v>1133994363.74</v>
      </c>
      <c r="H12" s="6">
        <v>164739041.97999999</v>
      </c>
      <c r="I12" s="6">
        <v>57055021.869999997</v>
      </c>
      <c r="J12" s="6">
        <v>1142969972.6600001</v>
      </c>
      <c r="K12" s="6">
        <v>35823317.960000001</v>
      </c>
      <c r="L12" s="6">
        <v>101008001.8</v>
      </c>
      <c r="M12" s="6">
        <v>281806873.51999998</v>
      </c>
    </row>
    <row r="13" spans="1:13" s="26" customFormat="1" ht="20.100000000000001" customHeight="1" x14ac:dyDescent="0.5">
      <c r="A13" s="97" t="s">
        <v>344</v>
      </c>
      <c r="B13" s="97">
        <v>17911790932.123001</v>
      </c>
      <c r="C13" s="97">
        <v>85934384.5</v>
      </c>
      <c r="D13" s="97">
        <v>2689870316.4530001</v>
      </c>
      <c r="E13" s="97">
        <v>4590381865.9799995</v>
      </c>
      <c r="F13" s="97">
        <v>177242092.84999999</v>
      </c>
      <c r="G13" s="97">
        <v>4773353726.5600004</v>
      </c>
      <c r="H13" s="97">
        <v>234199846.05000001</v>
      </c>
      <c r="I13" s="97">
        <v>166886172.22</v>
      </c>
      <c r="J13" s="97">
        <v>3978429322.1900001</v>
      </c>
      <c r="K13" s="97">
        <v>135418135.72999999</v>
      </c>
      <c r="L13" s="97">
        <v>291147370.25999999</v>
      </c>
      <c r="M13" s="97">
        <v>788927699.33000004</v>
      </c>
    </row>
    <row r="14" spans="1:13" ht="20.100000000000001" customHeight="1" x14ac:dyDescent="0.5">
      <c r="A14" s="6" t="s">
        <v>345</v>
      </c>
      <c r="B14" s="6">
        <v>4719898590.7700005</v>
      </c>
      <c r="C14" s="6">
        <v>21216939.760000002</v>
      </c>
      <c r="D14" s="6">
        <v>773452446.97000003</v>
      </c>
      <c r="E14" s="6">
        <v>1265238772.4400001</v>
      </c>
      <c r="F14" s="6">
        <v>69445904.430000007</v>
      </c>
      <c r="G14" s="6">
        <v>1305638291.1500001</v>
      </c>
      <c r="H14" s="6">
        <v>46420270.969999999</v>
      </c>
      <c r="I14" s="6">
        <v>41463015.18</v>
      </c>
      <c r="J14" s="6">
        <v>863897894.85000002</v>
      </c>
      <c r="K14" s="6">
        <v>34205888.310000002</v>
      </c>
      <c r="L14" s="6">
        <v>49282378.420000002</v>
      </c>
      <c r="M14" s="6">
        <v>249636788.28999999</v>
      </c>
    </row>
    <row r="15" spans="1:13" ht="20.100000000000001" customHeight="1" x14ac:dyDescent="0.5">
      <c r="A15" s="6" t="s">
        <v>346</v>
      </c>
      <c r="B15" s="6">
        <v>5105287441.8699999</v>
      </c>
      <c r="C15" s="6">
        <v>22944657.98</v>
      </c>
      <c r="D15" s="6">
        <v>726708672.17999995</v>
      </c>
      <c r="E15" s="6">
        <v>1631587601.04</v>
      </c>
      <c r="F15" s="6">
        <v>52739288.200000003</v>
      </c>
      <c r="G15" s="6">
        <v>1158619375.26</v>
      </c>
      <c r="H15" s="6">
        <v>20266525.579999998</v>
      </c>
      <c r="I15" s="6">
        <v>59387651.090000004</v>
      </c>
      <c r="J15" s="6">
        <v>1071331742.77</v>
      </c>
      <c r="K15" s="6">
        <v>33348838.690000001</v>
      </c>
      <c r="L15" s="6">
        <v>74791910.620000005</v>
      </c>
      <c r="M15" s="6">
        <v>253561178.46000001</v>
      </c>
    </row>
    <row r="16" spans="1:13" ht="20.100000000000001" customHeight="1" x14ac:dyDescent="0.5">
      <c r="A16" s="6" t="s">
        <v>347</v>
      </c>
      <c r="B16" s="6">
        <v>6021745054.1499996</v>
      </c>
      <c r="C16" s="6">
        <v>32341297.829999998</v>
      </c>
      <c r="D16" s="6">
        <v>754956243.00999999</v>
      </c>
      <c r="E16" s="6">
        <v>1635319108.8900001</v>
      </c>
      <c r="F16" s="6">
        <v>47185441.079999998</v>
      </c>
      <c r="G16" s="6">
        <v>1756736692.3199999</v>
      </c>
      <c r="H16" s="6">
        <v>28249184.34</v>
      </c>
      <c r="I16" s="6">
        <v>58739655.479999997</v>
      </c>
      <c r="J16" s="6">
        <v>1343622018.3099999</v>
      </c>
      <c r="K16" s="6">
        <v>31682172.280000001</v>
      </c>
      <c r="L16" s="6">
        <v>125611190.59999999</v>
      </c>
      <c r="M16" s="6">
        <v>207302050.00999999</v>
      </c>
    </row>
    <row r="17" spans="1:13" s="26" customFormat="1" ht="20.100000000000001" customHeight="1" x14ac:dyDescent="0.5">
      <c r="A17" s="97" t="s">
        <v>348</v>
      </c>
      <c r="B17" s="97">
        <v>15846931086.790001</v>
      </c>
      <c r="C17" s="97">
        <v>76502895.569999993</v>
      </c>
      <c r="D17" s="97">
        <v>2255117362.1599998</v>
      </c>
      <c r="E17" s="97">
        <v>4532145482.3699999</v>
      </c>
      <c r="F17" s="97">
        <v>169370633.71000001</v>
      </c>
      <c r="G17" s="97">
        <v>4220994358.73</v>
      </c>
      <c r="H17" s="97">
        <v>94935980.890000001</v>
      </c>
      <c r="I17" s="97">
        <v>159590321.75</v>
      </c>
      <c r="J17" s="97">
        <v>3278851655.9299998</v>
      </c>
      <c r="K17" s="97">
        <v>99236899.280000001</v>
      </c>
      <c r="L17" s="97">
        <v>249685479.63999999</v>
      </c>
      <c r="M17" s="97">
        <v>710500016.75999999</v>
      </c>
    </row>
    <row r="18" spans="1:13" ht="20.100000000000001" customHeight="1" x14ac:dyDescent="0.5">
      <c r="A18" s="6" t="s">
        <v>349</v>
      </c>
      <c r="B18" s="6">
        <v>7114507298.0699997</v>
      </c>
      <c r="C18" s="6">
        <v>29025816.699999999</v>
      </c>
      <c r="D18" s="6">
        <v>849635367.87</v>
      </c>
      <c r="E18" s="6">
        <v>1912046609.1900001</v>
      </c>
      <c r="F18" s="6">
        <v>55708409.289999999</v>
      </c>
      <c r="G18" s="6">
        <v>1948583147.6500001</v>
      </c>
      <c r="H18" s="6">
        <v>32315243.829999998</v>
      </c>
      <c r="I18" s="6">
        <v>83589619.739999995</v>
      </c>
      <c r="J18" s="6">
        <v>1568068495.6700001</v>
      </c>
      <c r="K18" s="6">
        <v>175350098.66</v>
      </c>
      <c r="L18" s="6">
        <v>123326481.66</v>
      </c>
      <c r="M18" s="6">
        <v>336858007.81</v>
      </c>
    </row>
    <row r="19" spans="1:13" ht="20.100000000000001" customHeight="1" x14ac:dyDescent="0.5">
      <c r="A19" s="6" t="s">
        <v>350</v>
      </c>
      <c r="B19" s="6">
        <v>6376014628.21</v>
      </c>
      <c r="C19" s="6">
        <v>25870993.379999999</v>
      </c>
      <c r="D19" s="6">
        <v>905247119.97000003</v>
      </c>
      <c r="E19" s="6">
        <v>1646916623.72</v>
      </c>
      <c r="F19" s="6">
        <v>49003033.649999999</v>
      </c>
      <c r="G19" s="6">
        <v>1678467079.02</v>
      </c>
      <c r="H19" s="6">
        <v>148552494.38</v>
      </c>
      <c r="I19" s="6">
        <v>113635999.91</v>
      </c>
      <c r="J19" s="6">
        <v>1403887978.8299999</v>
      </c>
      <c r="K19" s="6">
        <v>43323591.5</v>
      </c>
      <c r="L19" s="6">
        <v>92199188.810000002</v>
      </c>
      <c r="M19" s="6">
        <v>268910525.04000002</v>
      </c>
    </row>
    <row r="20" spans="1:13" ht="20.100000000000001" customHeight="1" x14ac:dyDescent="0.5">
      <c r="A20" s="6" t="s">
        <v>351</v>
      </c>
      <c r="B20" s="6">
        <v>5881052414.8800001</v>
      </c>
      <c r="C20" s="6">
        <v>26433474.550000001</v>
      </c>
      <c r="D20" s="6">
        <v>873497723.82000005</v>
      </c>
      <c r="E20" s="6">
        <v>1641091586.4400001</v>
      </c>
      <c r="F20" s="6">
        <v>43864981.729999997</v>
      </c>
      <c r="G20" s="6">
        <v>1410736011.4100001</v>
      </c>
      <c r="H20" s="6">
        <v>29079576.66</v>
      </c>
      <c r="I20" s="6">
        <v>67850112.189999998</v>
      </c>
      <c r="J20" s="6">
        <v>1437024848.9000001</v>
      </c>
      <c r="K20" s="6">
        <v>32971337.469999999</v>
      </c>
      <c r="L20" s="6">
        <v>62555270.240000002</v>
      </c>
      <c r="M20" s="6">
        <v>255947491.47</v>
      </c>
    </row>
    <row r="21" spans="1:13" s="26" customFormat="1" ht="20.100000000000001" customHeight="1" x14ac:dyDescent="0.5">
      <c r="A21" s="97" t="s">
        <v>352</v>
      </c>
      <c r="B21" s="97">
        <v>19371574341.16</v>
      </c>
      <c r="C21" s="97">
        <v>81330284.629999995</v>
      </c>
      <c r="D21" s="97">
        <v>2628380211.6599998</v>
      </c>
      <c r="E21" s="97">
        <v>5200054819.3500004</v>
      </c>
      <c r="F21" s="97">
        <v>148576424.66999999</v>
      </c>
      <c r="G21" s="97">
        <v>5037786238.0799999</v>
      </c>
      <c r="H21" s="97">
        <v>209947314.87</v>
      </c>
      <c r="I21" s="97">
        <v>265075731.84</v>
      </c>
      <c r="J21" s="97">
        <v>4408981323.3999996</v>
      </c>
      <c r="K21" s="97">
        <v>251645027.63</v>
      </c>
      <c r="L21" s="97">
        <v>278080940.70999998</v>
      </c>
      <c r="M21" s="97">
        <v>861716024.32000005</v>
      </c>
    </row>
    <row r="22" spans="1:13" ht="20.100000000000001" customHeight="1" x14ac:dyDescent="0.5">
      <c r="A22" s="6" t="s">
        <v>353</v>
      </c>
      <c r="B22" s="6">
        <v>6292296453.7799997</v>
      </c>
      <c r="C22" s="6">
        <v>33362591.719999999</v>
      </c>
      <c r="D22" s="6">
        <v>884947318.88999999</v>
      </c>
      <c r="E22" s="6">
        <v>1862970607.55</v>
      </c>
      <c r="F22" s="6">
        <v>53562819.43</v>
      </c>
      <c r="G22" s="6">
        <v>1405689715.23</v>
      </c>
      <c r="H22" s="6">
        <v>21486214.809999999</v>
      </c>
      <c r="I22" s="6">
        <v>92516192.370000005</v>
      </c>
      <c r="J22" s="6">
        <v>1577446947.03</v>
      </c>
      <c r="K22" s="6">
        <v>11484990.720000001</v>
      </c>
      <c r="L22" s="6">
        <v>78539814.75</v>
      </c>
      <c r="M22" s="6">
        <v>270289241.27999997</v>
      </c>
    </row>
    <row r="23" spans="1:13" ht="20.100000000000001" customHeight="1" x14ac:dyDescent="0.5">
      <c r="A23" s="6" t="s">
        <v>354</v>
      </c>
      <c r="B23" s="6">
        <v>6065699665.8199997</v>
      </c>
      <c r="C23" s="6">
        <v>27376914.84</v>
      </c>
      <c r="D23" s="6">
        <v>898867643.65999997</v>
      </c>
      <c r="E23" s="6">
        <v>1638148987.29</v>
      </c>
      <c r="F23" s="6">
        <v>43995800.270000003</v>
      </c>
      <c r="G23" s="6">
        <v>1549232567.52</v>
      </c>
      <c r="H23" s="6">
        <v>25752179.370000001</v>
      </c>
      <c r="I23" s="6">
        <v>53303445.030000001</v>
      </c>
      <c r="J23" s="6">
        <v>1512718872.28</v>
      </c>
      <c r="K23" s="6">
        <v>8042325.1900000004</v>
      </c>
      <c r="L23" s="6">
        <v>95491648.730000004</v>
      </c>
      <c r="M23" s="6">
        <v>212769281.63999999</v>
      </c>
    </row>
    <row r="24" spans="1:13" ht="20.100000000000001" customHeight="1" x14ac:dyDescent="0.5">
      <c r="A24" s="6" t="s">
        <v>355</v>
      </c>
      <c r="B24" s="6">
        <v>6759710281.6099997</v>
      </c>
      <c r="C24" s="6">
        <v>28289503.280000001</v>
      </c>
      <c r="D24" s="6">
        <v>934524675.76999998</v>
      </c>
      <c r="E24" s="6">
        <v>1732937016.72</v>
      </c>
      <c r="F24" s="6">
        <v>61594204.039999999</v>
      </c>
      <c r="G24" s="6">
        <v>1569232088.1400001</v>
      </c>
      <c r="H24" s="6">
        <v>35679736.240000002</v>
      </c>
      <c r="I24" s="6">
        <v>67421054.269999996</v>
      </c>
      <c r="J24" s="6">
        <v>1797028990.47</v>
      </c>
      <c r="K24" s="6">
        <v>56890954.07</v>
      </c>
      <c r="L24" s="6">
        <v>161297579.96000001</v>
      </c>
      <c r="M24" s="6">
        <v>314814478.64999998</v>
      </c>
    </row>
    <row r="25" spans="1:13" s="26" customFormat="1" ht="20.100000000000001" customHeight="1" x14ac:dyDescent="0.5">
      <c r="A25" s="97" t="s">
        <v>356</v>
      </c>
      <c r="B25" s="97">
        <v>19117706401.209999</v>
      </c>
      <c r="C25" s="97">
        <v>89029009.840000004</v>
      </c>
      <c r="D25" s="97">
        <v>2718339638.3200002</v>
      </c>
      <c r="E25" s="97">
        <v>5234056611.5600004</v>
      </c>
      <c r="F25" s="97">
        <v>159152823.74000001</v>
      </c>
      <c r="G25" s="97">
        <v>4524154370.8900003</v>
      </c>
      <c r="H25" s="97">
        <v>82918130.420000002</v>
      </c>
      <c r="I25" s="97">
        <v>213240691.66999999</v>
      </c>
      <c r="J25" s="97">
        <v>4887194809.7799997</v>
      </c>
      <c r="K25" s="97">
        <v>76418269.980000004</v>
      </c>
      <c r="L25" s="97">
        <v>335329043.44</v>
      </c>
      <c r="M25" s="97">
        <v>797873001.57000005</v>
      </c>
    </row>
    <row r="26" spans="1:13" ht="20.100000000000001" customHeight="1" x14ac:dyDescent="0.5">
      <c r="A26" s="95" t="s">
        <v>357</v>
      </c>
      <c r="B26" s="95">
        <v>72248002761.283005</v>
      </c>
      <c r="C26" s="95">
        <v>332796574.54000002</v>
      </c>
      <c r="D26" s="95">
        <v>10291707528.593</v>
      </c>
      <c r="E26" s="95">
        <v>19556638779.259998</v>
      </c>
      <c r="F26" s="95">
        <v>654341974.97000003</v>
      </c>
      <c r="G26" s="95">
        <v>18556288694.259998</v>
      </c>
      <c r="H26" s="95">
        <v>622001272.23000002</v>
      </c>
      <c r="I26" s="95">
        <v>804792917.48000002</v>
      </c>
      <c r="J26" s="95">
        <v>16553457111.299999</v>
      </c>
      <c r="K26" s="95">
        <v>562718332.62</v>
      </c>
      <c r="L26" s="95">
        <v>1154242834.05</v>
      </c>
      <c r="M26" s="95">
        <v>3159016741.98</v>
      </c>
    </row>
    <row r="27" spans="1:13" ht="20.100000000000001" customHeight="1" x14ac:dyDescent="0.5">
      <c r="A27" s="95" t="s">
        <v>358</v>
      </c>
      <c r="B27" s="96">
        <v>100</v>
      </c>
      <c r="C27" s="96">
        <v>0.46</v>
      </c>
      <c r="D27" s="96">
        <v>14.24</v>
      </c>
      <c r="E27" s="96">
        <v>27.07</v>
      </c>
      <c r="F27" s="96">
        <v>0.91</v>
      </c>
      <c r="G27" s="96">
        <v>25.68</v>
      </c>
      <c r="H27" s="96">
        <v>0.86</v>
      </c>
      <c r="I27" s="96">
        <v>1.1100000000000001</v>
      </c>
      <c r="J27" s="96">
        <v>22.91</v>
      </c>
      <c r="K27" s="96">
        <v>0.78</v>
      </c>
      <c r="L27" s="96">
        <v>1.6</v>
      </c>
      <c r="M27" s="96">
        <v>4.37</v>
      </c>
    </row>
    <row r="28" spans="1:13" ht="20.100000000000001" customHeight="1" x14ac:dyDescent="0.5">
      <c r="A28" s="6" t="s">
        <v>359</v>
      </c>
      <c r="B28" s="6">
        <v>5531956964.5900002</v>
      </c>
      <c r="C28" s="6">
        <v>23524479.579999998</v>
      </c>
      <c r="D28" s="6">
        <v>880684463.80999994</v>
      </c>
      <c r="E28" s="6">
        <v>1455596725.97</v>
      </c>
      <c r="F28" s="6">
        <v>35381350.740000002</v>
      </c>
      <c r="G28" s="6">
        <v>1201748533.9000001</v>
      </c>
      <c r="H28" s="6">
        <v>18822773</v>
      </c>
      <c r="I28" s="6">
        <v>42473100.009999998</v>
      </c>
      <c r="J28" s="6">
        <v>1401553916.27</v>
      </c>
      <c r="K28" s="6">
        <v>36291248.390000001</v>
      </c>
      <c r="L28" s="6">
        <v>183132699.86000001</v>
      </c>
      <c r="M28" s="6">
        <v>252747673.06</v>
      </c>
    </row>
    <row r="29" spans="1:13" ht="20.100000000000001" customHeight="1" x14ac:dyDescent="0.5">
      <c r="A29" s="6" t="s">
        <v>360</v>
      </c>
      <c r="B29" s="6">
        <v>6646750791.8699999</v>
      </c>
      <c r="C29" s="6">
        <v>28181852.59</v>
      </c>
      <c r="D29" s="6">
        <v>876393548.98000002</v>
      </c>
      <c r="E29" s="6">
        <v>1596601121.6300001</v>
      </c>
      <c r="F29" s="6">
        <v>131451675.72</v>
      </c>
      <c r="G29" s="6">
        <v>1946166956.3599999</v>
      </c>
      <c r="H29" s="6">
        <v>22156047.18</v>
      </c>
      <c r="I29" s="6">
        <v>52966673.659999996</v>
      </c>
      <c r="J29" s="6">
        <v>1521037066.25</v>
      </c>
      <c r="K29" s="6">
        <v>69479449.879999995</v>
      </c>
      <c r="L29" s="6">
        <v>118842747.36</v>
      </c>
      <c r="M29" s="6">
        <v>283473652.25999999</v>
      </c>
    </row>
    <row r="30" spans="1:13" ht="20.100000000000001" customHeight="1" x14ac:dyDescent="0.5">
      <c r="A30" s="6" t="s">
        <v>361</v>
      </c>
      <c r="B30" s="6">
        <v>9302752529.1200008</v>
      </c>
      <c r="C30" s="6">
        <v>31253536.859999999</v>
      </c>
      <c r="D30" s="6">
        <v>997050085.85000002</v>
      </c>
      <c r="E30" s="6">
        <v>1860653355.4100001</v>
      </c>
      <c r="F30" s="6">
        <v>53273951.200000003</v>
      </c>
      <c r="G30" s="6">
        <v>3656034370.1700001</v>
      </c>
      <c r="H30" s="6">
        <v>82704938.239999995</v>
      </c>
      <c r="I30" s="6">
        <v>114214890.06999999</v>
      </c>
      <c r="J30" s="6">
        <v>1852453291.76</v>
      </c>
      <c r="K30" s="6">
        <v>91637653.670000002</v>
      </c>
      <c r="L30" s="6">
        <v>127633237.39</v>
      </c>
      <c r="M30" s="6">
        <v>435843218.5</v>
      </c>
    </row>
    <row r="31" spans="1:13" s="26" customFormat="1" ht="20.100000000000001" customHeight="1" x14ac:dyDescent="0.5">
      <c r="A31" s="97" t="s">
        <v>362</v>
      </c>
      <c r="B31" s="97">
        <v>21481460285.580002</v>
      </c>
      <c r="C31" s="97">
        <v>82959869.030000001</v>
      </c>
      <c r="D31" s="97">
        <v>2754128098.6399999</v>
      </c>
      <c r="E31" s="97">
        <v>4912851203.0100002</v>
      </c>
      <c r="F31" s="97">
        <v>220106977.66</v>
      </c>
      <c r="G31" s="97">
        <v>6803949860.4300003</v>
      </c>
      <c r="H31" s="97">
        <v>123683758.42</v>
      </c>
      <c r="I31" s="97">
        <v>209654663.74000001</v>
      </c>
      <c r="J31" s="97">
        <v>4775044274.2799997</v>
      </c>
      <c r="K31" s="97">
        <v>197408351.94</v>
      </c>
      <c r="L31" s="97">
        <v>429608684.61000001</v>
      </c>
      <c r="M31" s="97">
        <v>972064543.82000005</v>
      </c>
    </row>
    <row r="32" spans="1:13" ht="20.100000000000001" customHeight="1" x14ac:dyDescent="0.5">
      <c r="A32" s="6" t="s">
        <v>363</v>
      </c>
      <c r="B32" s="6">
        <v>6551698569.2399998</v>
      </c>
      <c r="C32" s="6">
        <v>27573391.899999999</v>
      </c>
      <c r="D32" s="6">
        <v>970547386.34000003</v>
      </c>
      <c r="E32" s="6">
        <v>1677470350.8099999</v>
      </c>
      <c r="F32" s="6">
        <v>41204574.829999998</v>
      </c>
      <c r="G32" s="6">
        <v>1609851525.4000001</v>
      </c>
      <c r="H32" s="6">
        <v>25017862.969999999</v>
      </c>
      <c r="I32" s="6">
        <v>101743794.79000001</v>
      </c>
      <c r="J32" s="6">
        <v>1552784449.03</v>
      </c>
      <c r="K32" s="6">
        <v>51122993.240000002</v>
      </c>
      <c r="L32" s="6">
        <v>132272290.40000001</v>
      </c>
      <c r="M32" s="6">
        <v>362109949.52999997</v>
      </c>
    </row>
    <row r="33" spans="1:13" ht="20.100000000000001" customHeight="1" x14ac:dyDescent="0.5">
      <c r="A33" s="6" t="s">
        <v>364</v>
      </c>
      <c r="B33" s="6">
        <v>6597479920.2600002</v>
      </c>
      <c r="C33" s="6">
        <v>25339612.850000001</v>
      </c>
      <c r="D33" s="6">
        <v>1049486407.87</v>
      </c>
      <c r="E33" s="6">
        <v>1609493729.5799999</v>
      </c>
      <c r="F33" s="6">
        <v>46527408.369999997</v>
      </c>
      <c r="G33" s="6">
        <v>1796825722.05</v>
      </c>
      <c r="H33" s="6">
        <v>39216022.200000003</v>
      </c>
      <c r="I33" s="6">
        <v>74776036.469999999</v>
      </c>
      <c r="J33" s="6">
        <v>1470116216.0599999</v>
      </c>
      <c r="K33" s="6">
        <v>33376986.140000001</v>
      </c>
      <c r="L33" s="6">
        <v>118511158.98999999</v>
      </c>
      <c r="M33" s="6">
        <v>333810619.68000001</v>
      </c>
    </row>
    <row r="34" spans="1:13" ht="20.100000000000001" customHeight="1" x14ac:dyDescent="0.5">
      <c r="A34" s="6" t="s">
        <v>365</v>
      </c>
      <c r="B34" s="6">
        <v>7233763154.9799995</v>
      </c>
      <c r="C34" s="6">
        <v>25734501.739999998</v>
      </c>
      <c r="D34" s="6">
        <v>1133571623.3499999</v>
      </c>
      <c r="E34" s="6">
        <v>1614920255.02</v>
      </c>
      <c r="F34" s="6">
        <v>51403186.57</v>
      </c>
      <c r="G34" s="6">
        <v>1924856459.1600001</v>
      </c>
      <c r="H34" s="6">
        <v>88916789.049999997</v>
      </c>
      <c r="I34" s="6">
        <v>89698879.780000001</v>
      </c>
      <c r="J34" s="6">
        <v>1523486146.1500001</v>
      </c>
      <c r="K34" s="6">
        <v>131261066.31</v>
      </c>
      <c r="L34" s="6">
        <v>93849074.739999995</v>
      </c>
      <c r="M34" s="6">
        <v>556065173.11000001</v>
      </c>
    </row>
    <row r="35" spans="1:13" s="26" customFormat="1" ht="20.100000000000001" customHeight="1" x14ac:dyDescent="0.5">
      <c r="A35" s="97" t="s">
        <v>366</v>
      </c>
      <c r="B35" s="97">
        <v>20382941644.48</v>
      </c>
      <c r="C35" s="97">
        <v>78647506.489999995</v>
      </c>
      <c r="D35" s="97">
        <v>3153605417.5599999</v>
      </c>
      <c r="E35" s="97">
        <v>4901884335.4099998</v>
      </c>
      <c r="F35" s="97">
        <v>139135169.77000001</v>
      </c>
      <c r="G35" s="97">
        <v>5331533706.6099997</v>
      </c>
      <c r="H35" s="97">
        <v>153150674.22</v>
      </c>
      <c r="I35" s="97">
        <v>266218711.03999999</v>
      </c>
      <c r="J35" s="97">
        <v>4546386811.2399998</v>
      </c>
      <c r="K35" s="97">
        <v>215761045.69</v>
      </c>
      <c r="L35" s="97">
        <v>344632524.13</v>
      </c>
      <c r="M35" s="97">
        <v>1251985742.3199999</v>
      </c>
    </row>
    <row r="36" spans="1:13" ht="20.100000000000001" customHeight="1" x14ac:dyDescent="0.5">
      <c r="A36" s="6" t="s">
        <v>367</v>
      </c>
      <c r="B36" s="6">
        <v>7706918888.1800003</v>
      </c>
      <c r="C36" s="6">
        <v>28211756.870000001</v>
      </c>
      <c r="D36" s="6">
        <v>1070276436.51</v>
      </c>
      <c r="E36" s="6">
        <v>1973527394.9100001</v>
      </c>
      <c r="F36" s="6">
        <v>39727397.649999999</v>
      </c>
      <c r="G36" s="6">
        <v>2063174251.9400001</v>
      </c>
      <c r="H36" s="6">
        <v>50956127.840000004</v>
      </c>
      <c r="I36" s="6">
        <v>109960450.53</v>
      </c>
      <c r="J36" s="6">
        <v>1742797813.8699999</v>
      </c>
      <c r="K36" s="6">
        <v>114881455.83</v>
      </c>
      <c r="L36" s="6">
        <v>134434100.31999999</v>
      </c>
      <c r="M36" s="6">
        <v>378971701.91000003</v>
      </c>
    </row>
    <row r="37" spans="1:13" ht="20.100000000000001" customHeight="1" x14ac:dyDescent="0.5">
      <c r="A37" s="6" t="s">
        <v>368</v>
      </c>
      <c r="B37" s="6">
        <v>7058946190.54</v>
      </c>
      <c r="C37" s="6">
        <v>26386982.32</v>
      </c>
      <c r="D37" s="6">
        <v>1073666069.53</v>
      </c>
      <c r="E37" s="6">
        <v>1834187950</v>
      </c>
      <c r="F37" s="6">
        <v>46991339.630000003</v>
      </c>
      <c r="G37" s="6">
        <v>1908462353.24</v>
      </c>
      <c r="H37" s="6">
        <v>109563768.52</v>
      </c>
      <c r="I37" s="6">
        <v>85554742.730000004</v>
      </c>
      <c r="J37" s="6">
        <v>1537401472.6199999</v>
      </c>
      <c r="K37" s="6">
        <v>54269693.460000001</v>
      </c>
      <c r="L37" s="6">
        <v>84763340.959999993</v>
      </c>
      <c r="M37" s="6">
        <v>297698477.52999997</v>
      </c>
    </row>
    <row r="38" spans="1:13" ht="20.100000000000001" customHeight="1" x14ac:dyDescent="0.5">
      <c r="A38" s="6" t="s">
        <v>369</v>
      </c>
      <c r="B38" s="6">
        <v>6920674529.1400003</v>
      </c>
      <c r="C38" s="6">
        <v>28792457.98</v>
      </c>
      <c r="D38" s="6">
        <v>1142486665.3399999</v>
      </c>
      <c r="E38" s="6">
        <v>1842472641.75</v>
      </c>
      <c r="F38" s="6">
        <v>51034873.829999998</v>
      </c>
      <c r="G38" s="6">
        <v>1622641415.8</v>
      </c>
      <c r="H38" s="6">
        <v>26740691.789999999</v>
      </c>
      <c r="I38" s="6">
        <v>85089447.650000006</v>
      </c>
      <c r="J38" s="6">
        <v>1602240866.77</v>
      </c>
      <c r="K38" s="6">
        <v>26349944.309999999</v>
      </c>
      <c r="L38" s="6">
        <v>83019707.340000004</v>
      </c>
      <c r="M38" s="6">
        <v>409805816.57999998</v>
      </c>
    </row>
    <row r="39" spans="1:13" s="26" customFormat="1" ht="20.100000000000001" customHeight="1" x14ac:dyDescent="0.5">
      <c r="A39" s="97" t="s">
        <v>370</v>
      </c>
      <c r="B39" s="97">
        <v>21686539607.860001</v>
      </c>
      <c r="C39" s="97">
        <v>83391197.170000002</v>
      </c>
      <c r="D39" s="97">
        <v>3286429171.3800001</v>
      </c>
      <c r="E39" s="97">
        <v>5650187986.6599998</v>
      </c>
      <c r="F39" s="97">
        <v>137753611.11000001</v>
      </c>
      <c r="G39" s="97">
        <v>5594278020.9799995</v>
      </c>
      <c r="H39" s="97">
        <v>187260588.15000001</v>
      </c>
      <c r="I39" s="97">
        <v>280604640.91000003</v>
      </c>
      <c r="J39" s="97">
        <v>4882440153.2600002</v>
      </c>
      <c r="K39" s="97">
        <v>195501093.59999999</v>
      </c>
      <c r="L39" s="97">
        <v>302217148.62</v>
      </c>
      <c r="M39" s="97">
        <v>1086475996.02</v>
      </c>
    </row>
    <row r="40" spans="1:13" ht="20.100000000000001" customHeight="1" x14ac:dyDescent="0.5">
      <c r="A40" s="6" t="s">
        <v>371</v>
      </c>
      <c r="B40" s="6">
        <v>6842735946.8100004</v>
      </c>
      <c r="C40" s="6">
        <v>42118089.659999996</v>
      </c>
      <c r="D40" s="6">
        <v>1123363247.8599999</v>
      </c>
      <c r="E40" s="6">
        <v>1922638749.74</v>
      </c>
      <c r="F40" s="6">
        <v>49350459.890000001</v>
      </c>
      <c r="G40" s="6">
        <v>1470086986.4400001</v>
      </c>
      <c r="H40" s="6">
        <v>80381651</v>
      </c>
      <c r="I40" s="6">
        <v>59771169.770000003</v>
      </c>
      <c r="J40" s="6">
        <v>1555550396.6900001</v>
      </c>
      <c r="K40" s="6">
        <v>11502590.9</v>
      </c>
      <c r="L40" s="6">
        <v>187269324.62</v>
      </c>
      <c r="M40" s="6">
        <v>340703280.24000001</v>
      </c>
    </row>
    <row r="41" spans="1:13" ht="20.100000000000001" customHeight="1" x14ac:dyDescent="0.5">
      <c r="A41" s="6" t="s">
        <v>372</v>
      </c>
      <c r="B41" s="6">
        <v>6877704104.73001</v>
      </c>
      <c r="C41" s="6">
        <v>28566745.129999999</v>
      </c>
      <c r="D41" s="6">
        <v>1143310183.48</v>
      </c>
      <c r="E41" s="6">
        <v>1697804364.8800001</v>
      </c>
      <c r="F41" s="6">
        <v>55096793.329999998</v>
      </c>
      <c r="G41" s="6">
        <v>1541321279.72</v>
      </c>
      <c r="H41" s="6">
        <v>37324682.729999997</v>
      </c>
      <c r="I41" s="6">
        <v>85531605.420000002</v>
      </c>
      <c r="J41" s="6">
        <v>1771503713.47</v>
      </c>
      <c r="K41" s="6">
        <v>24585989.550000001</v>
      </c>
      <c r="L41" s="6">
        <v>174601014.38</v>
      </c>
      <c r="M41" s="6">
        <v>318057732.63999999</v>
      </c>
    </row>
    <row r="42" spans="1:13" ht="20.100000000000001" customHeight="1" x14ac:dyDescent="0.5">
      <c r="A42" s="6" t="s">
        <v>373</v>
      </c>
      <c r="B42" s="6">
        <v>8747588679.6299992</v>
      </c>
      <c r="C42" s="6">
        <v>31685318.449999999</v>
      </c>
      <c r="D42" s="6">
        <v>1230491772.4200001</v>
      </c>
      <c r="E42" s="6">
        <v>2205446828.6599998</v>
      </c>
      <c r="F42" s="6">
        <v>60716612.530000001</v>
      </c>
      <c r="G42" s="6">
        <v>2415453664.5900002</v>
      </c>
      <c r="H42" s="6">
        <v>48204172.390000001</v>
      </c>
      <c r="I42" s="6">
        <v>76771317.239999995</v>
      </c>
      <c r="J42" s="6">
        <v>1996574378.1500001</v>
      </c>
      <c r="K42" s="6">
        <v>53659241.789999999</v>
      </c>
      <c r="L42" s="6">
        <v>249106810.88</v>
      </c>
      <c r="M42" s="6">
        <v>379478562.52999997</v>
      </c>
    </row>
    <row r="43" spans="1:13" s="26" customFormat="1" ht="20.100000000000001" customHeight="1" x14ac:dyDescent="0.5">
      <c r="A43" s="97" t="s">
        <v>374</v>
      </c>
      <c r="B43" s="97">
        <v>22468028731.169998</v>
      </c>
      <c r="C43" s="97">
        <v>102370153.23999999</v>
      </c>
      <c r="D43" s="97">
        <v>3497165203.7600002</v>
      </c>
      <c r="E43" s="97">
        <v>5825889943.2799997</v>
      </c>
      <c r="F43" s="97">
        <v>165163865.75</v>
      </c>
      <c r="G43" s="97">
        <v>5426861930.75</v>
      </c>
      <c r="H43" s="97">
        <v>165910506.12</v>
      </c>
      <c r="I43" s="97">
        <v>222074092.43000001</v>
      </c>
      <c r="J43" s="97">
        <v>5323628488.3100004</v>
      </c>
      <c r="K43" s="97">
        <v>89747822.239999995</v>
      </c>
      <c r="L43" s="97">
        <v>610977149.88</v>
      </c>
      <c r="M43" s="97">
        <v>1038239575.41</v>
      </c>
    </row>
    <row r="44" spans="1:13" ht="20.100000000000001" customHeight="1" x14ac:dyDescent="0.5">
      <c r="A44" s="95" t="s">
        <v>375</v>
      </c>
      <c r="B44" s="95">
        <v>86018970269.089996</v>
      </c>
      <c r="C44" s="95">
        <v>347368725.93000001</v>
      </c>
      <c r="D44" s="95">
        <v>12691327891.34</v>
      </c>
      <c r="E44" s="95">
        <v>21290813468.360001</v>
      </c>
      <c r="F44" s="95">
        <v>662159624.28999996</v>
      </c>
      <c r="G44" s="95">
        <v>23156623518.77</v>
      </c>
      <c r="H44" s="95">
        <v>630005526.90999997</v>
      </c>
      <c r="I44" s="95">
        <v>978552108.12</v>
      </c>
      <c r="J44" s="95">
        <v>19527499727.09</v>
      </c>
      <c r="K44" s="95">
        <v>698418313.47000003</v>
      </c>
      <c r="L44" s="95">
        <v>1687435507.24</v>
      </c>
      <c r="M44" s="95">
        <v>4348765857.5699997</v>
      </c>
    </row>
    <row r="45" spans="1:13" ht="20.100000000000001" customHeight="1" x14ac:dyDescent="0.5">
      <c r="A45" s="95" t="s">
        <v>376</v>
      </c>
      <c r="B45" s="96">
        <v>100</v>
      </c>
      <c r="C45" s="96">
        <v>0.4</v>
      </c>
      <c r="D45" s="96">
        <v>14.75</v>
      </c>
      <c r="E45" s="96">
        <v>24.75</v>
      </c>
      <c r="F45" s="96">
        <v>0.77</v>
      </c>
      <c r="G45" s="96">
        <v>26.92</v>
      </c>
      <c r="H45" s="96">
        <v>0.73</v>
      </c>
      <c r="I45" s="96">
        <v>1.1399999999999999</v>
      </c>
      <c r="J45" s="96">
        <v>22.7</v>
      </c>
      <c r="K45" s="96">
        <v>0.81</v>
      </c>
      <c r="L45" s="96">
        <v>1.96</v>
      </c>
      <c r="M45" s="96">
        <v>5.0599999999999996</v>
      </c>
    </row>
    <row r="46" spans="1:13" ht="20.100000000000001" customHeight="1" x14ac:dyDescent="0.5">
      <c r="A46" s="6" t="s">
        <v>377</v>
      </c>
      <c r="B46" s="6">
        <v>6386792006.3999996</v>
      </c>
      <c r="C46" s="6">
        <v>22537593.890000001</v>
      </c>
      <c r="D46" s="6">
        <v>1073382421.13</v>
      </c>
      <c r="E46" s="6">
        <v>1697958034.1400001</v>
      </c>
      <c r="F46" s="6">
        <v>43615771.359999999</v>
      </c>
      <c r="G46" s="6">
        <v>1300820484.3299999</v>
      </c>
      <c r="H46" s="6">
        <v>52713976.520000003</v>
      </c>
      <c r="I46" s="6">
        <v>56119018.390000001</v>
      </c>
      <c r="J46" s="6">
        <v>1630794518.3900001</v>
      </c>
      <c r="K46" s="6">
        <v>51151066.210000001</v>
      </c>
      <c r="L46" s="6">
        <v>119053088.40000001</v>
      </c>
      <c r="M46" s="6">
        <v>338646033.63999999</v>
      </c>
    </row>
    <row r="47" spans="1:13" ht="20.100000000000001" customHeight="1" x14ac:dyDescent="0.5">
      <c r="A47" s="6" t="s">
        <v>378</v>
      </c>
      <c r="B47" s="6">
        <v>7456840190.9799995</v>
      </c>
      <c r="C47" s="6">
        <v>32012741.039999999</v>
      </c>
      <c r="D47" s="6">
        <v>1166718862.1500001</v>
      </c>
      <c r="E47" s="6">
        <v>1961578435.78</v>
      </c>
      <c r="F47" s="6">
        <v>55824488.469999999</v>
      </c>
      <c r="G47" s="6">
        <v>1494199874.0599999</v>
      </c>
      <c r="H47" s="6">
        <v>273608839.41000003</v>
      </c>
      <c r="I47" s="6">
        <v>104890147.59</v>
      </c>
      <c r="J47" s="6">
        <v>1655822808.6199999</v>
      </c>
      <c r="K47" s="6">
        <v>72522520.379999995</v>
      </c>
      <c r="L47" s="6">
        <v>168926130.93000001</v>
      </c>
      <c r="M47" s="6">
        <v>470735342.55000001</v>
      </c>
    </row>
    <row r="48" spans="1:13" ht="20.100000000000001" customHeight="1" x14ac:dyDescent="0.5">
      <c r="A48" s="6" t="s">
        <v>379</v>
      </c>
      <c r="B48" s="6">
        <v>10162365260.82</v>
      </c>
      <c r="C48" s="6">
        <v>37203140.619999997</v>
      </c>
      <c r="D48" s="6">
        <v>1198107695.74</v>
      </c>
      <c r="E48" s="6">
        <v>2042639087.51</v>
      </c>
      <c r="F48" s="6">
        <v>59999999.460000001</v>
      </c>
      <c r="G48" s="6">
        <v>3966846365.9699998</v>
      </c>
      <c r="H48" s="6">
        <v>63270778.340000004</v>
      </c>
      <c r="I48" s="6">
        <v>129558777.95</v>
      </c>
      <c r="J48" s="6">
        <v>1991248746.0599999</v>
      </c>
      <c r="K48" s="6">
        <v>49725959.149999999</v>
      </c>
      <c r="L48" s="6">
        <v>136528588.47999999</v>
      </c>
      <c r="M48" s="6">
        <v>487236121.54000002</v>
      </c>
    </row>
    <row r="49" spans="1:13" s="26" customFormat="1" ht="20.100000000000001" customHeight="1" x14ac:dyDescent="0.5">
      <c r="A49" s="97" t="s">
        <v>380</v>
      </c>
      <c r="B49" s="97">
        <v>24005997458.200001</v>
      </c>
      <c r="C49" s="97">
        <v>91753475.549999997</v>
      </c>
      <c r="D49" s="97">
        <v>3438208979.02</v>
      </c>
      <c r="E49" s="97">
        <v>5702175557.4300003</v>
      </c>
      <c r="F49" s="97">
        <v>159440259.28999999</v>
      </c>
      <c r="G49" s="97">
        <v>6761866724.3599997</v>
      </c>
      <c r="H49" s="97">
        <v>389593594.26999998</v>
      </c>
      <c r="I49" s="97">
        <v>290567943.93000001</v>
      </c>
      <c r="J49" s="97">
        <v>5277866073.0699997</v>
      </c>
      <c r="K49" s="97">
        <v>173399545.74000001</v>
      </c>
      <c r="L49" s="97">
        <v>424507807.81</v>
      </c>
      <c r="M49" s="97">
        <v>1296617497.73</v>
      </c>
    </row>
    <row r="50" spans="1:13" ht="20.100000000000001" customHeight="1" x14ac:dyDescent="0.5">
      <c r="A50" s="6" t="s">
        <v>381</v>
      </c>
      <c r="B50" s="6">
        <v>7761206749.6800003</v>
      </c>
      <c r="C50" s="6">
        <v>28741023.010000002</v>
      </c>
      <c r="D50" s="6">
        <v>1203090339.3199999</v>
      </c>
      <c r="E50" s="6">
        <v>1855692901.5899999</v>
      </c>
      <c r="F50" s="6">
        <v>64776887.609999999</v>
      </c>
      <c r="G50" s="6">
        <v>2062022587.9000001</v>
      </c>
      <c r="H50" s="6">
        <v>47162815.960000001</v>
      </c>
      <c r="I50" s="6">
        <v>146946689.53</v>
      </c>
      <c r="J50" s="6">
        <v>1749475365.3499999</v>
      </c>
      <c r="K50" s="6">
        <v>22444431.260000002</v>
      </c>
      <c r="L50" s="6">
        <v>181336854.53999999</v>
      </c>
      <c r="M50" s="6">
        <v>399516853.61000001</v>
      </c>
    </row>
    <row r="51" spans="1:13" ht="20.100000000000001" customHeight="1" x14ac:dyDescent="0.5">
      <c r="A51" s="6" t="s">
        <v>382</v>
      </c>
      <c r="B51" s="6">
        <v>7435509101.1099997</v>
      </c>
      <c r="C51" s="6">
        <v>34109230.689999998</v>
      </c>
      <c r="D51" s="6">
        <v>1241596601.05</v>
      </c>
      <c r="E51" s="6">
        <v>1929333959.6600001</v>
      </c>
      <c r="F51" s="6">
        <v>56156052.509999998</v>
      </c>
      <c r="G51" s="6">
        <v>1639138854.98</v>
      </c>
      <c r="H51" s="6">
        <v>50705470.920000002</v>
      </c>
      <c r="I51" s="6">
        <v>111404087.54000001</v>
      </c>
      <c r="J51" s="6">
        <v>1766863030.1300001</v>
      </c>
      <c r="K51" s="6">
        <v>49549222.75</v>
      </c>
      <c r="L51" s="6">
        <v>123100159.54000001</v>
      </c>
      <c r="M51" s="6">
        <v>433552431.33999997</v>
      </c>
    </row>
    <row r="52" spans="1:13" ht="20.100000000000001" customHeight="1" x14ac:dyDescent="0.5">
      <c r="A52" s="6" t="s">
        <v>383</v>
      </c>
      <c r="B52" s="6">
        <v>8257516254.6999998</v>
      </c>
      <c r="C52" s="6">
        <v>32320657.719999999</v>
      </c>
      <c r="D52" s="6">
        <v>1248158331.6199999</v>
      </c>
      <c r="E52" s="6">
        <v>2037924228.4000001</v>
      </c>
      <c r="F52" s="6">
        <v>66328469.32</v>
      </c>
      <c r="G52" s="6">
        <v>2352085663.54</v>
      </c>
      <c r="H52" s="6">
        <v>45917961.630000003</v>
      </c>
      <c r="I52" s="6">
        <v>88441478.790000007</v>
      </c>
      <c r="J52" s="6">
        <v>1690537314.4400001</v>
      </c>
      <c r="K52" s="6">
        <v>104050765.77</v>
      </c>
      <c r="L52" s="6">
        <v>149635581.19999999</v>
      </c>
      <c r="M52" s="6">
        <v>442115802.26999998</v>
      </c>
    </row>
    <row r="53" spans="1:13" s="26" customFormat="1" ht="20.100000000000001" customHeight="1" x14ac:dyDescent="0.5">
      <c r="A53" s="97" t="s">
        <v>384</v>
      </c>
      <c r="B53" s="97">
        <v>23454232105.490002</v>
      </c>
      <c r="C53" s="97">
        <v>95170911.420000002</v>
      </c>
      <c r="D53" s="97">
        <v>3692845271.9899998</v>
      </c>
      <c r="E53" s="97">
        <v>5822951089.6499996</v>
      </c>
      <c r="F53" s="97">
        <v>187261409.44</v>
      </c>
      <c r="G53" s="97">
        <v>6053247106.4200001</v>
      </c>
      <c r="H53" s="97">
        <v>143786248.50999999</v>
      </c>
      <c r="I53" s="97">
        <v>346792255.86000001</v>
      </c>
      <c r="J53" s="97">
        <v>5206875709.9200001</v>
      </c>
      <c r="K53" s="97">
        <v>176044419.78</v>
      </c>
      <c r="L53" s="97">
        <v>454072595.27999997</v>
      </c>
      <c r="M53" s="97">
        <v>1275185087.22</v>
      </c>
    </row>
    <row r="54" spans="1:13" ht="20.100000000000001" customHeight="1" x14ac:dyDescent="0.5">
      <c r="A54" s="6" t="s">
        <v>385</v>
      </c>
      <c r="B54" s="6">
        <v>8345781339.21</v>
      </c>
      <c r="C54" s="6">
        <v>34908109.460000001</v>
      </c>
      <c r="D54" s="6">
        <v>1258869280.22</v>
      </c>
      <c r="E54" s="6">
        <v>2058586025.5</v>
      </c>
      <c r="F54" s="6">
        <v>59088397.520000003</v>
      </c>
      <c r="G54" s="6">
        <v>2140195277.8699999</v>
      </c>
      <c r="H54" s="6">
        <v>54096328.649999999</v>
      </c>
      <c r="I54" s="6">
        <v>157735415</v>
      </c>
      <c r="J54" s="6">
        <v>1836042532.1199999</v>
      </c>
      <c r="K54" s="6">
        <v>121288450.16</v>
      </c>
      <c r="L54" s="6">
        <v>118162702.89</v>
      </c>
      <c r="M54" s="6">
        <v>506808819.81999999</v>
      </c>
    </row>
    <row r="55" spans="1:13" ht="20.100000000000001" customHeight="1" x14ac:dyDescent="0.5">
      <c r="A55" s="6" t="s">
        <v>386</v>
      </c>
      <c r="B55" s="6">
        <v>8209831253.5</v>
      </c>
      <c r="C55" s="6">
        <v>33134251.59</v>
      </c>
      <c r="D55" s="6">
        <v>1300934398.5599999</v>
      </c>
      <c r="E55" s="6">
        <v>2365231461.3099999</v>
      </c>
      <c r="F55" s="6">
        <v>63838776.609999999</v>
      </c>
      <c r="G55" s="6">
        <v>1894287466.3900001</v>
      </c>
      <c r="H55" s="6">
        <v>67046423.119999997</v>
      </c>
      <c r="I55" s="6">
        <v>107126995.58</v>
      </c>
      <c r="J55" s="6">
        <v>1766978903.26</v>
      </c>
      <c r="K55" s="6">
        <v>73494033.879999995</v>
      </c>
      <c r="L55" s="6">
        <v>184652958.25999999</v>
      </c>
      <c r="M55" s="6">
        <v>353105584.94</v>
      </c>
    </row>
    <row r="56" spans="1:13" ht="20.100000000000001" customHeight="1" x14ac:dyDescent="0.5">
      <c r="A56" s="6" t="s">
        <v>387</v>
      </c>
      <c r="B56" s="6">
        <v>7942146199.3199997</v>
      </c>
      <c r="C56" s="6">
        <v>33469562.59</v>
      </c>
      <c r="D56" s="6">
        <v>1346256013.6500001</v>
      </c>
      <c r="E56" s="6">
        <v>2191160534.4200001</v>
      </c>
      <c r="F56" s="6">
        <v>59699374.030000001</v>
      </c>
      <c r="G56" s="6">
        <v>1892746290.8499999</v>
      </c>
      <c r="H56" s="6">
        <v>42522369.579999998</v>
      </c>
      <c r="I56" s="6">
        <v>86252298.969999999</v>
      </c>
      <c r="J56" s="6">
        <v>1691211584.3399999</v>
      </c>
      <c r="K56" s="6">
        <v>44430928.280000001</v>
      </c>
      <c r="L56" s="6">
        <v>148689104.34999999</v>
      </c>
      <c r="M56" s="6">
        <v>405708138.25999999</v>
      </c>
    </row>
    <row r="57" spans="1:13" s="26" customFormat="1" ht="20.100000000000001" customHeight="1" x14ac:dyDescent="0.5">
      <c r="A57" s="97" t="s">
        <v>388</v>
      </c>
      <c r="B57" s="97">
        <v>24497758792.029999</v>
      </c>
      <c r="C57" s="97">
        <v>101511923.64</v>
      </c>
      <c r="D57" s="97">
        <v>3906059692.4299998</v>
      </c>
      <c r="E57" s="97">
        <v>6614978021.2299995</v>
      </c>
      <c r="F57" s="97">
        <v>182626548.16</v>
      </c>
      <c r="G57" s="97">
        <v>5927229035.1099997</v>
      </c>
      <c r="H57" s="97">
        <v>163665121.34999999</v>
      </c>
      <c r="I57" s="97">
        <v>351114709.55000001</v>
      </c>
      <c r="J57" s="97">
        <v>5294233019.7200003</v>
      </c>
      <c r="K57" s="97">
        <v>239213412.31999999</v>
      </c>
      <c r="L57" s="97">
        <v>451504765.5</v>
      </c>
      <c r="M57" s="97">
        <v>1265622543.02</v>
      </c>
    </row>
    <row r="58" spans="1:13" ht="20.100000000000001" customHeight="1" x14ac:dyDescent="0.5">
      <c r="A58" s="6" t="s">
        <v>389</v>
      </c>
      <c r="B58" s="6">
        <v>7490213757.3100004</v>
      </c>
      <c r="C58" s="6">
        <v>46312973.770000003</v>
      </c>
      <c r="D58" s="6">
        <v>1278069215.8599999</v>
      </c>
      <c r="E58" s="6">
        <v>2152947465.25</v>
      </c>
      <c r="F58" s="6">
        <v>80335005.840000004</v>
      </c>
      <c r="G58" s="6">
        <v>1432193300.97</v>
      </c>
      <c r="H58" s="6">
        <v>41768298.009999998</v>
      </c>
      <c r="I58" s="6">
        <v>156422254.38</v>
      </c>
      <c r="J58" s="6">
        <v>1807964892.4200001</v>
      </c>
      <c r="K58" s="6">
        <v>20440141.370000001</v>
      </c>
      <c r="L58" s="6">
        <v>162053680.87</v>
      </c>
      <c r="M58" s="6">
        <v>311706528.56999999</v>
      </c>
    </row>
    <row r="59" spans="1:13" ht="20.100000000000001" customHeight="1" x14ac:dyDescent="0.5">
      <c r="A59" s="6" t="s">
        <v>390</v>
      </c>
      <c r="B59" s="6">
        <v>7728604139.29</v>
      </c>
      <c r="C59" s="6">
        <v>36948906.399999999</v>
      </c>
      <c r="D59" s="6">
        <v>1352386415.46</v>
      </c>
      <c r="E59" s="6">
        <v>2078027714.4300001</v>
      </c>
      <c r="F59" s="6">
        <v>60802932.130000003</v>
      </c>
      <c r="G59" s="6">
        <v>1636103242.1800001</v>
      </c>
      <c r="H59" s="6">
        <v>75084195.980000004</v>
      </c>
      <c r="I59" s="6">
        <v>70370853.469999999</v>
      </c>
      <c r="J59" s="6">
        <v>1855922122.0599999</v>
      </c>
      <c r="K59" s="6">
        <v>39532417.100000001</v>
      </c>
      <c r="L59" s="6">
        <v>168812303.44999999</v>
      </c>
      <c r="M59" s="6">
        <v>354613036.63</v>
      </c>
    </row>
    <row r="60" spans="1:13" ht="20.100000000000001" customHeight="1" x14ac:dyDescent="0.5">
      <c r="A60" s="6" t="s">
        <v>391</v>
      </c>
      <c r="B60" s="6">
        <v>9183030726.3400002</v>
      </c>
      <c r="C60" s="6">
        <v>41697843.149999999</v>
      </c>
      <c r="D60" s="6">
        <v>1492477273.6700001</v>
      </c>
      <c r="E60" s="6">
        <v>2396560179.1700001</v>
      </c>
      <c r="F60" s="6">
        <v>64907801.109999999</v>
      </c>
      <c r="G60" s="6">
        <v>1851687188.6400001</v>
      </c>
      <c r="H60" s="6">
        <v>66773168.799999997</v>
      </c>
      <c r="I60" s="6">
        <v>87299938.060000002</v>
      </c>
      <c r="J60" s="6">
        <v>2366879110.1199999</v>
      </c>
      <c r="K60" s="6">
        <v>70012144.129999995</v>
      </c>
      <c r="L60" s="6">
        <v>297036514.31999999</v>
      </c>
      <c r="M60" s="6">
        <v>447699565.17000002</v>
      </c>
    </row>
    <row r="61" spans="1:13" s="26" customFormat="1" ht="20.100000000000001" customHeight="1" x14ac:dyDescent="0.5">
      <c r="A61" s="97" t="s">
        <v>392</v>
      </c>
      <c r="B61" s="97">
        <v>24401848622.939999</v>
      </c>
      <c r="C61" s="97">
        <v>124959723.31999999</v>
      </c>
      <c r="D61" s="97">
        <v>4122932904.9899998</v>
      </c>
      <c r="E61" s="97">
        <v>6627535358.8500004</v>
      </c>
      <c r="F61" s="97">
        <v>206045739.08000001</v>
      </c>
      <c r="G61" s="97">
        <v>4919983731.79</v>
      </c>
      <c r="H61" s="97">
        <v>183625662.78999999</v>
      </c>
      <c r="I61" s="97">
        <v>314093045.91000003</v>
      </c>
      <c r="J61" s="97">
        <v>6030766124.6000004</v>
      </c>
      <c r="K61" s="97">
        <v>129984702.59999999</v>
      </c>
      <c r="L61" s="97">
        <v>627902498.63999999</v>
      </c>
      <c r="M61" s="97">
        <v>1114019130.3699999</v>
      </c>
    </row>
    <row r="62" spans="1:13" ht="20.100000000000001" customHeight="1" x14ac:dyDescent="0.5">
      <c r="A62" s="95" t="s">
        <v>393</v>
      </c>
      <c r="B62" s="95">
        <v>96359836978.660004</v>
      </c>
      <c r="C62" s="95">
        <v>413396033.93000001</v>
      </c>
      <c r="D62" s="95">
        <v>15160046848.43</v>
      </c>
      <c r="E62" s="95">
        <v>24767640027.16</v>
      </c>
      <c r="F62" s="95">
        <v>735373955.97000003</v>
      </c>
      <c r="G62" s="95">
        <v>23662326597.68</v>
      </c>
      <c r="H62" s="95">
        <v>880670626.91999996</v>
      </c>
      <c r="I62" s="95">
        <v>1302567955.25</v>
      </c>
      <c r="J62" s="95">
        <v>21809740927.310001</v>
      </c>
      <c r="K62" s="95">
        <v>718642080.44000006</v>
      </c>
      <c r="L62" s="95">
        <v>1957987667.23</v>
      </c>
      <c r="M62" s="95">
        <v>4951444258.3400002</v>
      </c>
    </row>
    <row r="63" spans="1:13" ht="20.100000000000001" customHeight="1" x14ac:dyDescent="0.5">
      <c r="A63" s="95" t="s">
        <v>394</v>
      </c>
      <c r="B63" s="96">
        <v>100</v>
      </c>
      <c r="C63" s="96">
        <v>0.43</v>
      </c>
      <c r="D63" s="96">
        <v>15.73</v>
      </c>
      <c r="E63" s="96">
        <v>25.7</v>
      </c>
      <c r="F63" s="96">
        <v>0.76</v>
      </c>
      <c r="G63" s="96">
        <v>24.56</v>
      </c>
      <c r="H63" s="96">
        <v>0.91</v>
      </c>
      <c r="I63" s="96">
        <v>1.35</v>
      </c>
      <c r="J63" s="96">
        <v>22.63</v>
      </c>
      <c r="K63" s="96">
        <v>0.75</v>
      </c>
      <c r="L63" s="96">
        <v>2.0299999999999998</v>
      </c>
      <c r="M63" s="96">
        <v>5.14</v>
      </c>
    </row>
    <row r="64" spans="1:13" ht="20.100000000000001" customHeight="1" x14ac:dyDescent="0.5">
      <c r="A64" s="6" t="s">
        <v>395</v>
      </c>
      <c r="B64" s="6">
        <v>7588092446.5</v>
      </c>
      <c r="C64" s="6">
        <v>29713797.09</v>
      </c>
      <c r="D64" s="6">
        <v>1180399500.0599999</v>
      </c>
      <c r="E64" s="6">
        <v>2072304632.9300001</v>
      </c>
      <c r="F64" s="6">
        <v>52676781.530000001</v>
      </c>
      <c r="G64" s="6">
        <v>1664478182.3199999</v>
      </c>
      <c r="H64" s="6">
        <v>38678932.850000001</v>
      </c>
      <c r="I64" s="6">
        <v>82439916.780000001</v>
      </c>
      <c r="J64" s="6">
        <v>1852903260.5899999</v>
      </c>
      <c r="K64" s="6">
        <v>75897286.840000004</v>
      </c>
      <c r="L64" s="6">
        <v>176338662.91</v>
      </c>
      <c r="M64" s="6">
        <v>362261492.60000002</v>
      </c>
    </row>
    <row r="65" spans="1:13" ht="20.100000000000001" customHeight="1" x14ac:dyDescent="0.5">
      <c r="A65" s="6" t="s">
        <v>396</v>
      </c>
      <c r="B65" s="6">
        <v>8361925628.8400002</v>
      </c>
      <c r="C65" s="6">
        <v>38783818.75</v>
      </c>
      <c r="D65" s="6">
        <v>1220738658.3699999</v>
      </c>
      <c r="E65" s="6">
        <v>2099575187.3599999</v>
      </c>
      <c r="F65" s="6">
        <v>61303586.75</v>
      </c>
      <c r="G65" s="6">
        <v>2009622912.6099999</v>
      </c>
      <c r="H65" s="6">
        <v>293933631.81999999</v>
      </c>
      <c r="I65" s="6">
        <v>126982975.55</v>
      </c>
      <c r="J65" s="6">
        <v>1846766015.6600001</v>
      </c>
      <c r="K65" s="6">
        <v>77419769.670000002</v>
      </c>
      <c r="L65" s="6">
        <v>126064942.18000001</v>
      </c>
      <c r="M65" s="6">
        <v>460734130.12</v>
      </c>
    </row>
    <row r="66" spans="1:13" ht="20.100000000000001" customHeight="1" x14ac:dyDescent="0.5">
      <c r="A66" s="6" t="s">
        <v>397</v>
      </c>
      <c r="B66" s="6">
        <v>9643711286.5400009</v>
      </c>
      <c r="C66" s="6">
        <v>47776612.939999998</v>
      </c>
      <c r="D66" s="6">
        <v>1391344508.46</v>
      </c>
      <c r="E66" s="6">
        <v>2579999111.4200001</v>
      </c>
      <c r="F66" s="6">
        <v>62302968.549999997</v>
      </c>
      <c r="G66" s="6">
        <v>2069390211.26</v>
      </c>
      <c r="H66" s="6">
        <v>77935057.670000002</v>
      </c>
      <c r="I66" s="6">
        <v>130661643.38</v>
      </c>
      <c r="J66" s="6">
        <v>2335898365.0900002</v>
      </c>
      <c r="K66" s="6">
        <v>74448724.5</v>
      </c>
      <c r="L66" s="6">
        <v>204879953.94</v>
      </c>
      <c r="M66" s="6">
        <v>669074129.33000004</v>
      </c>
    </row>
    <row r="67" spans="1:13" s="26" customFormat="1" ht="20.100000000000001" customHeight="1" x14ac:dyDescent="0.5">
      <c r="A67" s="97" t="s">
        <v>398</v>
      </c>
      <c r="B67" s="97">
        <v>25593729361.880001</v>
      </c>
      <c r="C67" s="97">
        <v>116274228.78</v>
      </c>
      <c r="D67" s="97">
        <v>3792482666.8899999</v>
      </c>
      <c r="E67" s="97">
        <v>6751878931.71</v>
      </c>
      <c r="F67" s="97">
        <v>176283336.83000001</v>
      </c>
      <c r="G67" s="97">
        <v>5743491306.1899996</v>
      </c>
      <c r="H67" s="97">
        <v>410547622.33999997</v>
      </c>
      <c r="I67" s="97">
        <v>340084535.70999998</v>
      </c>
      <c r="J67" s="97">
        <v>6035567641.3400002</v>
      </c>
      <c r="K67" s="97">
        <v>227765781.00999999</v>
      </c>
      <c r="L67" s="97">
        <v>507283559.02999997</v>
      </c>
      <c r="M67" s="97">
        <v>1492069752.05</v>
      </c>
    </row>
    <row r="68" spans="1:13" ht="20.100000000000001" customHeight="1" x14ac:dyDescent="0.5">
      <c r="A68" s="6" t="s">
        <v>399</v>
      </c>
      <c r="B68" s="6">
        <v>9914758324.3799992</v>
      </c>
      <c r="C68" s="6">
        <v>54531151.700000003</v>
      </c>
      <c r="D68" s="6">
        <v>1367584029.4100001</v>
      </c>
      <c r="E68" s="6">
        <v>2031820207.8399999</v>
      </c>
      <c r="F68" s="6">
        <v>60103817.520000003</v>
      </c>
      <c r="G68" s="6">
        <v>3574440975.1399999</v>
      </c>
      <c r="H68" s="6">
        <v>69925968.120000005</v>
      </c>
      <c r="I68" s="6">
        <v>122576471.06</v>
      </c>
      <c r="J68" s="6">
        <v>1875909738.1400001</v>
      </c>
      <c r="K68" s="6">
        <v>15043987.960000001</v>
      </c>
      <c r="L68" s="6">
        <v>238129166.88</v>
      </c>
      <c r="M68" s="6">
        <v>504692810.61000001</v>
      </c>
    </row>
    <row r="69" spans="1:13" ht="20.100000000000001" customHeight="1" x14ac:dyDescent="0.5">
      <c r="A69" s="6" t="s">
        <v>400</v>
      </c>
      <c r="B69" s="6">
        <v>9387264778.4099998</v>
      </c>
      <c r="C69" s="6">
        <v>88255743.810000002</v>
      </c>
      <c r="D69" s="6">
        <v>1661440679.3099999</v>
      </c>
      <c r="E69" s="6">
        <v>2250732646.23</v>
      </c>
      <c r="F69" s="6">
        <v>65878508.960000001</v>
      </c>
      <c r="G69" s="6">
        <v>2159740481.4000001</v>
      </c>
      <c r="H69" s="6">
        <v>81777245.840000004</v>
      </c>
      <c r="I69" s="6">
        <v>110208682.20999999</v>
      </c>
      <c r="J69" s="6">
        <v>2074544855.5599999</v>
      </c>
      <c r="K69" s="6">
        <v>26800675.870000001</v>
      </c>
      <c r="L69" s="6">
        <v>223043937.22</v>
      </c>
      <c r="M69" s="6">
        <v>644841322</v>
      </c>
    </row>
    <row r="70" spans="1:13" ht="20.100000000000001" customHeight="1" x14ac:dyDescent="0.5">
      <c r="A70" s="6" t="s">
        <v>401</v>
      </c>
      <c r="B70" s="6">
        <v>10459888135.82</v>
      </c>
      <c r="C70" s="6">
        <v>114330039.28</v>
      </c>
      <c r="D70" s="6">
        <v>1403974783.01</v>
      </c>
      <c r="E70" s="6">
        <v>2398042917.3600001</v>
      </c>
      <c r="F70" s="6">
        <v>59019117.200000003</v>
      </c>
      <c r="G70" s="6">
        <v>3472930141.4699998</v>
      </c>
      <c r="H70" s="6">
        <v>52940472.229999997</v>
      </c>
      <c r="I70" s="6">
        <v>114149208.23</v>
      </c>
      <c r="J70" s="6">
        <v>2023463334.23</v>
      </c>
      <c r="K70" s="6">
        <v>25386146.149999999</v>
      </c>
      <c r="L70" s="6">
        <v>151387468.19</v>
      </c>
      <c r="M70" s="6">
        <v>644264508.47000003</v>
      </c>
    </row>
    <row r="71" spans="1:13" s="26" customFormat="1" ht="20.100000000000001" customHeight="1" x14ac:dyDescent="0.5">
      <c r="A71" s="97" t="s">
        <v>402</v>
      </c>
      <c r="B71" s="97">
        <v>29761911238.610001</v>
      </c>
      <c r="C71" s="97">
        <v>257116934.78999999</v>
      </c>
      <c r="D71" s="97">
        <v>4432999491.7299995</v>
      </c>
      <c r="E71" s="97">
        <v>6680595771.4300003</v>
      </c>
      <c r="F71" s="97">
        <v>185001443.68000001</v>
      </c>
      <c r="G71" s="97">
        <v>9207111598.0100002</v>
      </c>
      <c r="H71" s="97">
        <v>204643686.19</v>
      </c>
      <c r="I71" s="97">
        <v>346934361.5</v>
      </c>
      <c r="J71" s="97">
        <v>5973917927.9300003</v>
      </c>
      <c r="K71" s="97">
        <v>67230809.980000004</v>
      </c>
      <c r="L71" s="97">
        <v>612560572.28999996</v>
      </c>
      <c r="M71" s="97">
        <v>1793798641.0799999</v>
      </c>
    </row>
    <row r="72" spans="1:13" ht="20.100000000000001" customHeight="1" x14ac:dyDescent="0.5">
      <c r="A72" s="6" t="s">
        <v>403</v>
      </c>
      <c r="B72" s="6">
        <v>10040192691.16</v>
      </c>
      <c r="C72" s="6">
        <v>112001556.58</v>
      </c>
      <c r="D72" s="6">
        <v>1491644551.1500001</v>
      </c>
      <c r="E72" s="6">
        <v>2404590359.8000002</v>
      </c>
      <c r="F72" s="6">
        <v>59728439.710000001</v>
      </c>
      <c r="G72" s="6">
        <v>2390595524.6199999</v>
      </c>
      <c r="H72" s="6">
        <v>53910010.649999999</v>
      </c>
      <c r="I72" s="6">
        <v>162331822.28999999</v>
      </c>
      <c r="J72" s="6">
        <v>2125342710.05</v>
      </c>
      <c r="K72" s="6">
        <v>187775971.53</v>
      </c>
      <c r="L72" s="6">
        <v>161707889.34999999</v>
      </c>
      <c r="M72" s="6">
        <v>890563855.42999995</v>
      </c>
    </row>
    <row r="73" spans="1:13" ht="20.100000000000001" customHeight="1" x14ac:dyDescent="0.5">
      <c r="A73" s="6" t="s">
        <v>404</v>
      </c>
      <c r="B73" s="6">
        <v>10410030201.190001</v>
      </c>
      <c r="C73" s="6">
        <v>99396391.049999997</v>
      </c>
      <c r="D73" s="6">
        <v>1559831008.9400001</v>
      </c>
      <c r="E73" s="6">
        <v>2550367996.8200002</v>
      </c>
      <c r="F73" s="6">
        <v>56166563.890000001</v>
      </c>
      <c r="G73" s="6">
        <v>3110688061.6900001</v>
      </c>
      <c r="H73" s="6">
        <v>108291710.98</v>
      </c>
      <c r="I73" s="6">
        <v>117522918.56999999</v>
      </c>
      <c r="J73" s="6">
        <v>2002239781.95</v>
      </c>
      <c r="K73" s="6">
        <v>73523662.189999998</v>
      </c>
      <c r="L73" s="6">
        <v>158950347.13999999</v>
      </c>
      <c r="M73" s="6">
        <v>573051757.97000003</v>
      </c>
    </row>
    <row r="74" spans="1:13" ht="20.100000000000001" customHeight="1" x14ac:dyDescent="0.5">
      <c r="A74" s="6" t="s">
        <v>405</v>
      </c>
      <c r="B74" s="6">
        <v>9716788033.1800003</v>
      </c>
      <c r="C74" s="6">
        <v>153079088.19</v>
      </c>
      <c r="D74" s="6">
        <v>1529146527.5899999</v>
      </c>
      <c r="E74" s="6">
        <v>2467788470.8499999</v>
      </c>
      <c r="F74" s="6">
        <v>64952811.68</v>
      </c>
      <c r="G74" s="6">
        <v>2414201177.1700001</v>
      </c>
      <c r="H74" s="6">
        <v>37848055.829999998</v>
      </c>
      <c r="I74" s="6">
        <v>132467767.13</v>
      </c>
      <c r="J74" s="6">
        <v>2077164782.3099999</v>
      </c>
      <c r="K74" s="6">
        <v>44262931.469999999</v>
      </c>
      <c r="L74" s="6">
        <v>137771515.96000001</v>
      </c>
      <c r="M74" s="6">
        <v>658104905</v>
      </c>
    </row>
    <row r="75" spans="1:13" s="26" customFormat="1" ht="20.100000000000001" customHeight="1" x14ac:dyDescent="0.5">
      <c r="A75" s="97" t="s">
        <v>406</v>
      </c>
      <c r="B75" s="97">
        <v>30167010925.529999</v>
      </c>
      <c r="C75" s="97">
        <v>364477035.81999999</v>
      </c>
      <c r="D75" s="97">
        <v>4580622087.6800003</v>
      </c>
      <c r="E75" s="97">
        <v>7422746827.4700003</v>
      </c>
      <c r="F75" s="97">
        <v>180847815.28</v>
      </c>
      <c r="G75" s="97">
        <v>7915484763.4799995</v>
      </c>
      <c r="H75" s="97">
        <v>200049777.46000001</v>
      </c>
      <c r="I75" s="97">
        <v>412322507.99000001</v>
      </c>
      <c r="J75" s="97">
        <v>6204747274.3100004</v>
      </c>
      <c r="K75" s="97">
        <v>305562565.19</v>
      </c>
      <c r="L75" s="97">
        <v>458429752.44999999</v>
      </c>
      <c r="M75" s="97">
        <v>2121720518.4000001</v>
      </c>
    </row>
    <row r="76" spans="1:13" ht="20.100000000000001" customHeight="1" x14ac:dyDescent="0.5">
      <c r="A76" s="6" t="s">
        <v>407</v>
      </c>
      <c r="B76" s="6">
        <v>9438800256.7500095</v>
      </c>
      <c r="C76" s="6">
        <v>148741760.94999999</v>
      </c>
      <c r="D76" s="6">
        <v>1493748617.8699999</v>
      </c>
      <c r="E76" s="6">
        <v>2670382084.7800002</v>
      </c>
      <c r="F76" s="6">
        <v>75723506.180000007</v>
      </c>
      <c r="G76" s="6">
        <v>1945969161.3699999</v>
      </c>
      <c r="H76" s="6">
        <v>59242590.82</v>
      </c>
      <c r="I76" s="6">
        <v>80836495.359999999</v>
      </c>
      <c r="J76" s="6">
        <v>2135950813.8399999</v>
      </c>
      <c r="K76" s="6">
        <v>51816796.359999999</v>
      </c>
      <c r="L76" s="6">
        <v>248943330.25999999</v>
      </c>
      <c r="M76" s="6">
        <v>527445098.95999998</v>
      </c>
    </row>
    <row r="77" spans="1:13" ht="20.100000000000001" customHeight="1" x14ac:dyDescent="0.5">
      <c r="A77" s="6" t="s">
        <v>408</v>
      </c>
      <c r="B77" s="6">
        <v>9287730898.6399994</v>
      </c>
      <c r="C77" s="6">
        <v>160669983.50999999</v>
      </c>
      <c r="D77" s="6">
        <v>1499522248.1199999</v>
      </c>
      <c r="E77" s="6">
        <v>2290385529.3600001</v>
      </c>
      <c r="F77" s="6">
        <v>68920887.379999995</v>
      </c>
      <c r="G77" s="6">
        <v>2069427120.0999999</v>
      </c>
      <c r="H77" s="6">
        <v>71610125.989999995</v>
      </c>
      <c r="I77" s="6">
        <v>83790332.189999998</v>
      </c>
      <c r="J77" s="6">
        <v>2264982695.1700001</v>
      </c>
      <c r="K77" s="6">
        <v>30872295.309999999</v>
      </c>
      <c r="L77" s="6">
        <v>233270862.19999999</v>
      </c>
      <c r="M77" s="6">
        <v>514278819.31</v>
      </c>
    </row>
    <row r="78" spans="1:13" ht="20.100000000000001" customHeight="1" x14ac:dyDescent="0.5">
      <c r="A78" s="6" t="s">
        <v>409</v>
      </c>
      <c r="B78" s="6">
        <v>11096759707.860001</v>
      </c>
      <c r="C78" s="6">
        <v>150970235.16999999</v>
      </c>
      <c r="D78" s="6">
        <v>1745202176.6300001</v>
      </c>
      <c r="E78" s="6">
        <v>2760596182.1399999</v>
      </c>
      <c r="F78" s="6">
        <v>538374877.37</v>
      </c>
      <c r="G78" s="6">
        <v>2147959288.77</v>
      </c>
      <c r="H78" s="6">
        <v>50837088.960000001</v>
      </c>
      <c r="I78" s="6">
        <v>99632847.090000004</v>
      </c>
      <c r="J78" s="6">
        <v>2664560497.25</v>
      </c>
      <c r="K78" s="6">
        <v>72996802.530000001</v>
      </c>
      <c r="L78" s="6">
        <v>291039080.12</v>
      </c>
      <c r="M78" s="6">
        <v>574590631.83000004</v>
      </c>
    </row>
    <row r="79" spans="1:13" s="26" customFormat="1" ht="20.100000000000001" customHeight="1" x14ac:dyDescent="0.5">
      <c r="A79" s="97" t="s">
        <v>410</v>
      </c>
      <c r="B79" s="97">
        <v>29823290863.25</v>
      </c>
      <c r="C79" s="97">
        <v>460381979.63</v>
      </c>
      <c r="D79" s="97">
        <v>4738473042.6199999</v>
      </c>
      <c r="E79" s="97">
        <v>7721363796.2799997</v>
      </c>
      <c r="F79" s="97">
        <v>683019270.92999995</v>
      </c>
      <c r="G79" s="97">
        <v>6163355570.2399998</v>
      </c>
      <c r="H79" s="97">
        <v>181689805.77000001</v>
      </c>
      <c r="I79" s="97">
        <v>264259674.63999999</v>
      </c>
      <c r="J79" s="97">
        <v>7065494006.2600002</v>
      </c>
      <c r="K79" s="97">
        <v>155685894.19999999</v>
      </c>
      <c r="L79" s="97">
        <v>773253272.58000004</v>
      </c>
      <c r="M79" s="97">
        <v>1616314550.0999999</v>
      </c>
    </row>
    <row r="80" spans="1:13" ht="20.100000000000001" customHeight="1" x14ac:dyDescent="0.5">
      <c r="A80" s="95" t="s">
        <v>411</v>
      </c>
      <c r="B80" s="95">
        <v>115345942389.27</v>
      </c>
      <c r="C80" s="95">
        <v>1198250179.02</v>
      </c>
      <c r="D80" s="95">
        <v>17544577288.919998</v>
      </c>
      <c r="E80" s="95">
        <v>28576585326.889999</v>
      </c>
      <c r="F80" s="95">
        <v>1225151866.72</v>
      </c>
      <c r="G80" s="95">
        <v>29029443237.919998</v>
      </c>
      <c r="H80" s="95">
        <v>996930891.75999999</v>
      </c>
      <c r="I80" s="95">
        <v>1363601079.8399999</v>
      </c>
      <c r="J80" s="95">
        <v>25279726849.84</v>
      </c>
      <c r="K80" s="95">
        <v>756245050.38</v>
      </c>
      <c r="L80" s="95">
        <v>2351527156.3499999</v>
      </c>
      <c r="M80" s="95">
        <v>7023903461.6300001</v>
      </c>
    </row>
    <row r="81" spans="1:13" ht="20.100000000000001" customHeight="1" x14ac:dyDescent="0.5">
      <c r="A81" s="95" t="s">
        <v>412</v>
      </c>
      <c r="B81" s="96">
        <v>100</v>
      </c>
      <c r="C81" s="96">
        <v>1.04</v>
      </c>
      <c r="D81" s="96">
        <v>15.21</v>
      </c>
      <c r="E81" s="96">
        <v>24.77</v>
      </c>
      <c r="F81" s="96">
        <v>1.06</v>
      </c>
      <c r="G81" s="96">
        <v>25.17</v>
      </c>
      <c r="H81" s="96">
        <v>0.86</v>
      </c>
      <c r="I81" s="96">
        <v>1.18</v>
      </c>
      <c r="J81" s="96">
        <v>21.92</v>
      </c>
      <c r="K81" s="96">
        <v>0.66</v>
      </c>
      <c r="L81" s="96">
        <v>2.04</v>
      </c>
      <c r="M81" s="96">
        <v>6.09</v>
      </c>
    </row>
    <row r="82" spans="1:13" ht="20.100000000000001" customHeight="1" x14ac:dyDescent="0.5">
      <c r="A82" s="6" t="s">
        <v>413</v>
      </c>
      <c r="B82" s="6">
        <v>9178624570.0799904</v>
      </c>
      <c r="C82" s="6">
        <v>174640413.34</v>
      </c>
      <c r="D82" s="6">
        <v>1335679107.8299999</v>
      </c>
      <c r="E82" s="6">
        <v>2500863041.8200002</v>
      </c>
      <c r="F82" s="6">
        <v>65317532.270000003</v>
      </c>
      <c r="G82" s="6">
        <v>1982414407.74</v>
      </c>
      <c r="H82" s="6">
        <v>37162595.990000002</v>
      </c>
      <c r="I82" s="6">
        <v>76976976.400000006</v>
      </c>
      <c r="J82" s="6">
        <v>2280689568.6399999</v>
      </c>
      <c r="K82" s="6">
        <v>36381452.460000001</v>
      </c>
      <c r="L82" s="6">
        <v>171333215.12</v>
      </c>
      <c r="M82" s="6">
        <v>517166258.47000003</v>
      </c>
    </row>
    <row r="83" spans="1:13" ht="20.100000000000001" customHeight="1" x14ac:dyDescent="0.5">
      <c r="A83" s="6" t="s">
        <v>414</v>
      </c>
      <c r="B83" s="6">
        <v>10109903001.1</v>
      </c>
      <c r="C83" s="6">
        <v>148824709.81999999</v>
      </c>
      <c r="D83" s="6">
        <v>1565112651.5999999</v>
      </c>
      <c r="E83" s="6">
        <v>2521108231.96</v>
      </c>
      <c r="F83" s="6">
        <v>131000450.51000001</v>
      </c>
      <c r="G83" s="6">
        <v>2315574511.75</v>
      </c>
      <c r="H83" s="6">
        <v>199087717.03</v>
      </c>
      <c r="I83" s="6">
        <v>140376857.47999999</v>
      </c>
      <c r="J83" s="6">
        <v>2273671681.48</v>
      </c>
      <c r="K83" s="6">
        <v>45149732.729999997</v>
      </c>
      <c r="L83" s="6">
        <v>172944080.30000001</v>
      </c>
      <c r="M83" s="6">
        <v>597052376.44000006</v>
      </c>
    </row>
    <row r="84" spans="1:13" ht="20.100000000000001" customHeight="1" x14ac:dyDescent="0.5">
      <c r="A84" s="6" t="s">
        <v>415</v>
      </c>
      <c r="B84" s="6">
        <v>11441477837.620001</v>
      </c>
      <c r="C84" s="6">
        <v>189040432.50999999</v>
      </c>
      <c r="D84" s="6">
        <v>1600670301.8099999</v>
      </c>
      <c r="E84" s="6">
        <v>2561105740.8000002</v>
      </c>
      <c r="F84" s="6">
        <v>100816497.84999999</v>
      </c>
      <c r="G84" s="6">
        <v>2975625264.4200001</v>
      </c>
      <c r="H84" s="6">
        <v>184060619.09999999</v>
      </c>
      <c r="I84" s="6">
        <v>140649753.44999999</v>
      </c>
      <c r="J84" s="6">
        <v>2503205791.77</v>
      </c>
      <c r="K84" s="6">
        <v>77835408.75</v>
      </c>
      <c r="L84" s="6">
        <v>189427059.12</v>
      </c>
      <c r="M84" s="6">
        <v>919040968.03999996</v>
      </c>
    </row>
    <row r="85" spans="1:13" s="26" customFormat="1" ht="20.100000000000001" customHeight="1" x14ac:dyDescent="0.5">
      <c r="A85" s="97" t="s">
        <v>416</v>
      </c>
      <c r="B85" s="97">
        <v>30730005408.799999</v>
      </c>
      <c r="C85" s="97">
        <v>512505555.67000002</v>
      </c>
      <c r="D85" s="97">
        <v>4501462061.2399998</v>
      </c>
      <c r="E85" s="97">
        <v>7583077014.5799999</v>
      </c>
      <c r="F85" s="97">
        <v>297134480.63</v>
      </c>
      <c r="G85" s="97">
        <v>7273614183.9099998</v>
      </c>
      <c r="H85" s="97">
        <v>420310932.12</v>
      </c>
      <c r="I85" s="97">
        <v>358003587.32999998</v>
      </c>
      <c r="J85" s="97">
        <v>7057567041.8900003</v>
      </c>
      <c r="K85" s="97">
        <v>159366593.94</v>
      </c>
      <c r="L85" s="97">
        <v>533704354.54000002</v>
      </c>
      <c r="M85" s="97">
        <v>2033259602.95</v>
      </c>
    </row>
    <row r="86" spans="1:13" ht="20.100000000000001" customHeight="1" x14ac:dyDescent="0.5">
      <c r="A86" s="6" t="s">
        <v>417</v>
      </c>
      <c r="B86" s="6">
        <v>12167525307.32</v>
      </c>
      <c r="C86" s="6">
        <v>130783847.81</v>
      </c>
      <c r="D86" s="6">
        <v>1672103974.29</v>
      </c>
      <c r="E86" s="6">
        <v>2348794045.1599998</v>
      </c>
      <c r="F86" s="6">
        <v>103617859.88</v>
      </c>
      <c r="G86" s="6">
        <v>4535774005.46</v>
      </c>
      <c r="H86" s="6">
        <v>36025783.979999997</v>
      </c>
      <c r="I86" s="6">
        <v>96735331.920000002</v>
      </c>
      <c r="J86" s="6">
        <v>2386774661.6199999</v>
      </c>
      <c r="K86" s="6">
        <v>31593005.32</v>
      </c>
      <c r="L86" s="6">
        <v>223969227.97</v>
      </c>
      <c r="M86" s="6">
        <v>601353563.90999997</v>
      </c>
    </row>
    <row r="87" spans="1:13" ht="20.100000000000001" customHeight="1" x14ac:dyDescent="0.5">
      <c r="A87" s="6" t="s">
        <v>418</v>
      </c>
      <c r="B87" s="6">
        <v>11350678532.219999</v>
      </c>
      <c r="C87" s="6">
        <v>131372102.68000001</v>
      </c>
      <c r="D87" s="6">
        <v>1688556581.1400001</v>
      </c>
      <c r="E87" s="6">
        <v>2895435342.6300001</v>
      </c>
      <c r="F87" s="6">
        <v>103023383.86</v>
      </c>
      <c r="G87" s="6">
        <v>2760325031.8299999</v>
      </c>
      <c r="H87" s="6">
        <v>79969462.400000006</v>
      </c>
      <c r="I87" s="6">
        <v>128255561.03</v>
      </c>
      <c r="J87" s="6">
        <v>2520916412.5700002</v>
      </c>
      <c r="K87" s="6">
        <v>32955306.620000001</v>
      </c>
      <c r="L87" s="6">
        <v>271012293.91000003</v>
      </c>
      <c r="M87" s="6">
        <v>738857053.54999995</v>
      </c>
    </row>
    <row r="88" spans="1:13" ht="20.100000000000001" customHeight="1" x14ac:dyDescent="0.5">
      <c r="A88" s="6" t="s">
        <v>419</v>
      </c>
      <c r="B88" s="6">
        <v>11301843009.49</v>
      </c>
      <c r="C88" s="6">
        <v>119877608.77</v>
      </c>
      <c r="D88" s="6">
        <v>1666342792.98</v>
      </c>
      <c r="E88" s="6">
        <v>2389671898.73</v>
      </c>
      <c r="F88" s="6">
        <v>100326650.81999999</v>
      </c>
      <c r="G88" s="6">
        <v>3538654049.79</v>
      </c>
      <c r="H88" s="6">
        <v>68322357.150000006</v>
      </c>
      <c r="I88" s="6">
        <v>126696594.95</v>
      </c>
      <c r="J88" s="6">
        <v>2303390481.4400001</v>
      </c>
      <c r="K88" s="6">
        <v>61951107.850000001</v>
      </c>
      <c r="L88" s="6">
        <v>275007818.23000002</v>
      </c>
      <c r="M88" s="6">
        <v>651601648.77999997</v>
      </c>
    </row>
    <row r="89" spans="1:13" s="26" customFormat="1" ht="20.100000000000001" customHeight="1" x14ac:dyDescent="0.5">
      <c r="A89" s="97" t="s">
        <v>420</v>
      </c>
      <c r="B89" s="97">
        <v>34820046849.029999</v>
      </c>
      <c r="C89" s="97">
        <v>382033559.25999999</v>
      </c>
      <c r="D89" s="97">
        <v>5027003348.4099998</v>
      </c>
      <c r="E89" s="97">
        <v>7633901286.5200005</v>
      </c>
      <c r="F89" s="97">
        <v>306967894.56</v>
      </c>
      <c r="G89" s="97">
        <v>10834753087.08</v>
      </c>
      <c r="H89" s="97">
        <v>184317603.53</v>
      </c>
      <c r="I89" s="97">
        <v>351687487.89999998</v>
      </c>
      <c r="J89" s="97">
        <v>7211081555.6300001</v>
      </c>
      <c r="K89" s="97">
        <v>126499419.79000001</v>
      </c>
      <c r="L89" s="97">
        <v>769989340.11000001</v>
      </c>
      <c r="M89" s="97">
        <v>1991812266.24</v>
      </c>
    </row>
    <row r="90" spans="1:13" ht="20.100000000000001" customHeight="1" x14ac:dyDescent="0.5">
      <c r="A90" s="6" t="s">
        <v>421</v>
      </c>
      <c r="B90" s="6">
        <v>13117009408.139999</v>
      </c>
      <c r="C90" s="6">
        <v>153616576.91</v>
      </c>
      <c r="D90" s="6">
        <v>1708452094.53</v>
      </c>
      <c r="E90" s="6">
        <v>3008795800.48</v>
      </c>
      <c r="F90" s="6">
        <v>95709599.689999998</v>
      </c>
      <c r="G90" s="6">
        <v>4377574625.21</v>
      </c>
      <c r="H90" s="6">
        <v>52608086.869999997</v>
      </c>
      <c r="I90" s="6">
        <v>159133766.80000001</v>
      </c>
      <c r="J90" s="6">
        <v>2504590059.9499998</v>
      </c>
      <c r="K90" s="6">
        <v>69133360.689999998</v>
      </c>
      <c r="L90" s="6">
        <v>245326871.08000001</v>
      </c>
      <c r="M90" s="6">
        <v>742068565.92999995</v>
      </c>
    </row>
    <row r="91" spans="1:13" ht="20.100000000000001" customHeight="1" x14ac:dyDescent="0.5">
      <c r="A91" s="6" t="s">
        <v>422</v>
      </c>
      <c r="B91" s="6">
        <v>11125569016.860001</v>
      </c>
      <c r="C91" s="6">
        <v>136472289.36000001</v>
      </c>
      <c r="D91" s="6">
        <v>1743361048.95</v>
      </c>
      <c r="E91" s="6">
        <v>2804322354.8800001</v>
      </c>
      <c r="F91" s="6">
        <v>111299686.02</v>
      </c>
      <c r="G91" s="6">
        <v>2908095258.1900001</v>
      </c>
      <c r="H91" s="6">
        <v>52147814.439999998</v>
      </c>
      <c r="I91" s="6">
        <v>118999327.34</v>
      </c>
      <c r="J91" s="6">
        <v>2389135893.7600002</v>
      </c>
      <c r="K91" s="6">
        <v>104141266.95999999</v>
      </c>
      <c r="L91" s="6">
        <v>201307061.72999999</v>
      </c>
      <c r="M91" s="6">
        <v>556287015.23000002</v>
      </c>
    </row>
    <row r="92" spans="1:13" ht="20.100000000000001" customHeight="1" x14ac:dyDescent="0.5">
      <c r="A92" s="6" t="s">
        <v>423</v>
      </c>
      <c r="B92" s="6">
        <v>10727740023.889999</v>
      </c>
      <c r="C92" s="6">
        <v>175664758.56999999</v>
      </c>
      <c r="D92" s="6">
        <v>1672339507.03</v>
      </c>
      <c r="E92" s="6">
        <v>2846243028.9000001</v>
      </c>
      <c r="F92" s="6">
        <v>106444388.39</v>
      </c>
      <c r="G92" s="6">
        <v>2339858967.1100001</v>
      </c>
      <c r="H92" s="6">
        <v>89276472.459999993</v>
      </c>
      <c r="I92" s="6">
        <v>141848873.19999999</v>
      </c>
      <c r="J92" s="6">
        <v>2426470710.6300001</v>
      </c>
      <c r="K92" s="6">
        <v>56147804.359999999</v>
      </c>
      <c r="L92" s="6">
        <v>174163568.75999999</v>
      </c>
      <c r="M92" s="6">
        <v>699281944.48000002</v>
      </c>
    </row>
    <row r="93" spans="1:13" s="26" customFormat="1" ht="20.100000000000001" customHeight="1" x14ac:dyDescent="0.5">
      <c r="A93" s="97" t="s">
        <v>424</v>
      </c>
      <c r="B93" s="97">
        <v>34970318448.889999</v>
      </c>
      <c r="C93" s="97">
        <v>465753624.83999997</v>
      </c>
      <c r="D93" s="97">
        <v>5124152650.5100002</v>
      </c>
      <c r="E93" s="97">
        <v>8659361184.2600002</v>
      </c>
      <c r="F93" s="97">
        <v>313453674.10000002</v>
      </c>
      <c r="G93" s="97">
        <v>9625528850.5100002</v>
      </c>
      <c r="H93" s="97">
        <v>194032373.77000001</v>
      </c>
      <c r="I93" s="97">
        <v>419981967.33999997</v>
      </c>
      <c r="J93" s="97">
        <v>7320196664.3400002</v>
      </c>
      <c r="K93" s="97">
        <v>229422432.00999999</v>
      </c>
      <c r="L93" s="97">
        <v>620797501.57000005</v>
      </c>
      <c r="M93" s="97">
        <v>1997637525.6400001</v>
      </c>
    </row>
    <row r="94" spans="1:13" ht="20.100000000000001" customHeight="1" x14ac:dyDescent="0.5">
      <c r="A94" s="6" t="s">
        <v>425</v>
      </c>
      <c r="B94" s="6">
        <v>11710792239.219999</v>
      </c>
      <c r="C94" s="6">
        <v>197022045.81999999</v>
      </c>
      <c r="D94" s="6">
        <v>1792331580.6700001</v>
      </c>
      <c r="E94" s="6">
        <v>3044644134.8899999</v>
      </c>
      <c r="F94" s="6">
        <v>177896949.43000001</v>
      </c>
      <c r="G94" s="6">
        <v>2571266650.1999998</v>
      </c>
      <c r="H94" s="6">
        <v>64461956.93</v>
      </c>
      <c r="I94" s="6">
        <v>100190452.06</v>
      </c>
      <c r="J94" s="6">
        <v>2934033185.6700001</v>
      </c>
      <c r="K94" s="6">
        <v>36414696.090000004</v>
      </c>
      <c r="L94" s="6">
        <v>221584599.53999999</v>
      </c>
      <c r="M94" s="6">
        <v>570945987.91999996</v>
      </c>
    </row>
    <row r="95" spans="1:13" ht="20.100000000000001" customHeight="1" x14ac:dyDescent="0.5">
      <c r="A95" s="6" t="s">
        <v>426</v>
      </c>
      <c r="B95" s="6">
        <v>10627896658.58</v>
      </c>
      <c r="C95" s="6">
        <v>219383040.80000001</v>
      </c>
      <c r="D95" s="6">
        <v>1724859534.9300001</v>
      </c>
      <c r="E95" s="6">
        <v>2770873543.3899999</v>
      </c>
      <c r="F95" s="6">
        <v>113257224.92</v>
      </c>
      <c r="G95" s="6">
        <v>2395104899.96</v>
      </c>
      <c r="H95" s="6">
        <v>37975302.710000001</v>
      </c>
      <c r="I95" s="6">
        <v>91070607.879999995</v>
      </c>
      <c r="J95" s="6">
        <v>2474139708.1900001</v>
      </c>
      <c r="K95" s="6">
        <v>23235124.780000001</v>
      </c>
      <c r="L95" s="6">
        <v>252547370.15000001</v>
      </c>
      <c r="M95" s="6">
        <v>525450300.87</v>
      </c>
    </row>
    <row r="96" spans="1:13" ht="20.100000000000001" customHeight="1" x14ac:dyDescent="0.5">
      <c r="A96" s="6" t="s">
        <v>427</v>
      </c>
      <c r="B96" s="6">
        <v>12495216781.51</v>
      </c>
      <c r="C96" s="6">
        <v>145456670.5</v>
      </c>
      <c r="D96" s="6">
        <v>2405367123.5599999</v>
      </c>
      <c r="E96" s="6">
        <v>2819014373.6700001</v>
      </c>
      <c r="F96" s="6">
        <v>193599628.75999999</v>
      </c>
      <c r="G96" s="6">
        <v>2960237775.5300002</v>
      </c>
      <c r="H96" s="6">
        <v>35476800.270000003</v>
      </c>
      <c r="I96" s="6">
        <v>99555329.849999994</v>
      </c>
      <c r="J96" s="6">
        <v>2853917608.04</v>
      </c>
      <c r="K96" s="6">
        <v>34321349.880000003</v>
      </c>
      <c r="L96" s="6">
        <v>248833192.77000001</v>
      </c>
      <c r="M96" s="6">
        <v>699436928.67999995</v>
      </c>
    </row>
    <row r="97" spans="1:13" s="26" customFormat="1" ht="20.100000000000001" customHeight="1" x14ac:dyDescent="0.5">
      <c r="A97" s="97" t="s">
        <v>428</v>
      </c>
      <c r="B97" s="97">
        <v>34833905679.309998</v>
      </c>
      <c r="C97" s="97">
        <v>561861757.12</v>
      </c>
      <c r="D97" s="97">
        <v>5922558239.1599998</v>
      </c>
      <c r="E97" s="97">
        <v>8634532051.9500008</v>
      </c>
      <c r="F97" s="97">
        <v>484753803.11000001</v>
      </c>
      <c r="G97" s="97">
        <v>7926609325.6899996</v>
      </c>
      <c r="H97" s="97">
        <v>137914059.91</v>
      </c>
      <c r="I97" s="97">
        <v>290816389.79000002</v>
      </c>
      <c r="J97" s="97">
        <v>8262090501.8999996</v>
      </c>
      <c r="K97" s="97">
        <v>93971170.75</v>
      </c>
      <c r="L97" s="97">
        <v>722965162.46000004</v>
      </c>
      <c r="M97" s="97">
        <v>1795833217.47</v>
      </c>
    </row>
    <row r="98" spans="1:13" ht="20.100000000000001" customHeight="1" x14ac:dyDescent="0.5">
      <c r="A98" s="95" t="s">
        <v>429</v>
      </c>
      <c r="B98" s="95">
        <v>135354276386.03</v>
      </c>
      <c r="C98" s="95">
        <v>1922154496.8900001</v>
      </c>
      <c r="D98" s="95">
        <v>20575176299.32</v>
      </c>
      <c r="E98" s="95">
        <v>32510871537.310001</v>
      </c>
      <c r="F98" s="95">
        <v>1402309852.4000001</v>
      </c>
      <c r="G98" s="95">
        <v>35660505447.190002</v>
      </c>
      <c r="H98" s="95">
        <v>936574969.33000004</v>
      </c>
      <c r="I98" s="95">
        <v>1420489432.3599999</v>
      </c>
      <c r="J98" s="95">
        <v>29850935763.759998</v>
      </c>
      <c r="K98" s="95">
        <v>609259616.49000001</v>
      </c>
      <c r="L98" s="95">
        <v>2647456358.6799998</v>
      </c>
      <c r="M98" s="95">
        <v>7818542612.3000002</v>
      </c>
    </row>
    <row r="99" spans="1:13" ht="20.100000000000001" customHeight="1" x14ac:dyDescent="0.5">
      <c r="A99" s="95" t="s">
        <v>430</v>
      </c>
      <c r="B99" s="96">
        <v>100</v>
      </c>
      <c r="C99" s="96">
        <v>1.42</v>
      </c>
      <c r="D99" s="96">
        <v>15.2</v>
      </c>
      <c r="E99" s="96">
        <v>24.02</v>
      </c>
      <c r="F99" s="96">
        <v>1.04</v>
      </c>
      <c r="G99" s="96">
        <v>26.35</v>
      </c>
      <c r="H99" s="96">
        <v>0.69</v>
      </c>
      <c r="I99" s="96">
        <v>1.05</v>
      </c>
      <c r="J99" s="96">
        <v>22.05</v>
      </c>
      <c r="K99" s="96">
        <v>0.45</v>
      </c>
      <c r="L99" s="96">
        <v>1.96</v>
      </c>
      <c r="M99" s="96">
        <v>5.78</v>
      </c>
    </row>
    <row r="100" spans="1:13" ht="20.100000000000001" customHeight="1" x14ac:dyDescent="0.5">
      <c r="A100" s="6" t="s">
        <v>431</v>
      </c>
      <c r="B100" s="6">
        <v>11168479918.23</v>
      </c>
      <c r="C100" s="6">
        <v>127191124.67</v>
      </c>
      <c r="D100" s="6">
        <v>1445073912.96</v>
      </c>
      <c r="E100" s="6">
        <v>2845724630.02</v>
      </c>
      <c r="F100" s="6">
        <v>387909844.94999999</v>
      </c>
      <c r="G100" s="6">
        <v>2283910639.79</v>
      </c>
      <c r="H100" s="6">
        <v>163654605.22</v>
      </c>
      <c r="I100" s="6">
        <v>114517574.73</v>
      </c>
      <c r="J100" s="6">
        <v>2627291920.8499999</v>
      </c>
      <c r="K100" s="6">
        <v>42333298.43</v>
      </c>
      <c r="L100" s="6">
        <v>414029974.66000003</v>
      </c>
      <c r="M100" s="6">
        <v>716842391.95000005</v>
      </c>
    </row>
    <row r="101" spans="1:13" ht="20.100000000000001" customHeight="1" x14ac:dyDescent="0.5">
      <c r="A101" s="6" t="s">
        <v>71</v>
      </c>
      <c r="B101" s="6">
        <v>11251121886.26</v>
      </c>
      <c r="C101" s="6">
        <v>189863086.38</v>
      </c>
      <c r="D101" s="6">
        <v>1706795985.4000001</v>
      </c>
      <c r="E101" s="6">
        <v>2933569940.7199998</v>
      </c>
      <c r="F101" s="6">
        <v>121398797.41</v>
      </c>
      <c r="G101" s="6">
        <v>2580539492.48</v>
      </c>
      <c r="H101" s="6">
        <v>105362592.25</v>
      </c>
      <c r="I101" s="6">
        <v>130373677.81999999</v>
      </c>
      <c r="J101" s="6">
        <v>2493426896.6500001</v>
      </c>
      <c r="K101" s="6">
        <v>25720884.030000001</v>
      </c>
      <c r="L101" s="6">
        <v>180011463.00999999</v>
      </c>
      <c r="M101" s="6">
        <v>784059070.11000001</v>
      </c>
    </row>
    <row r="102" spans="1:13" ht="20.100000000000001" customHeight="1" x14ac:dyDescent="0.5">
      <c r="A102" s="6" t="s">
        <v>69</v>
      </c>
      <c r="B102" s="6">
        <v>13612403221.83</v>
      </c>
      <c r="C102" s="6">
        <v>227764393.34999999</v>
      </c>
      <c r="D102" s="6">
        <v>1931122156.6600001</v>
      </c>
      <c r="E102" s="6">
        <v>3068026789.3699999</v>
      </c>
      <c r="F102" s="6">
        <v>104614508.98</v>
      </c>
      <c r="G102" s="6">
        <v>4052457401.73</v>
      </c>
      <c r="H102" s="6">
        <v>107748570.5</v>
      </c>
      <c r="I102" s="6">
        <v>183726747.50999999</v>
      </c>
      <c r="J102" s="6">
        <v>2853342601.25</v>
      </c>
      <c r="K102" s="6">
        <v>85649856.459999993</v>
      </c>
      <c r="L102" s="6">
        <v>248666951.19999999</v>
      </c>
      <c r="M102" s="6">
        <v>749283244.82000005</v>
      </c>
    </row>
    <row r="103" spans="1:13" s="26" customFormat="1" ht="20.100000000000001" customHeight="1" x14ac:dyDescent="0.5">
      <c r="A103" s="97" t="s">
        <v>432</v>
      </c>
      <c r="B103" s="97">
        <v>36032005026.32</v>
      </c>
      <c r="C103" s="97">
        <v>544818604.39999998</v>
      </c>
      <c r="D103" s="97">
        <v>5082992055.0200005</v>
      </c>
      <c r="E103" s="97">
        <v>8847321360.1100006</v>
      </c>
      <c r="F103" s="97">
        <v>613923151.34000003</v>
      </c>
      <c r="G103" s="97">
        <v>8916907534</v>
      </c>
      <c r="H103" s="97">
        <v>376765767.97000003</v>
      </c>
      <c r="I103" s="97">
        <v>428618000.06</v>
      </c>
      <c r="J103" s="97">
        <v>7974061418.75</v>
      </c>
      <c r="K103" s="97">
        <v>153704038.91999999</v>
      </c>
      <c r="L103" s="97">
        <v>842708388.87</v>
      </c>
      <c r="M103" s="97">
        <v>2250184706.8800001</v>
      </c>
    </row>
    <row r="104" spans="1:13" ht="20.100000000000001" customHeight="1" x14ac:dyDescent="0.5">
      <c r="A104" s="6" t="s">
        <v>65</v>
      </c>
      <c r="B104" s="6">
        <v>14096965174.790001</v>
      </c>
      <c r="C104" s="6">
        <v>173487898.55000001</v>
      </c>
      <c r="D104" s="6">
        <v>1880028564.95</v>
      </c>
      <c r="E104" s="6">
        <v>2879580679.9099998</v>
      </c>
      <c r="F104" s="6">
        <v>112542872.81999999</v>
      </c>
      <c r="G104" s="6">
        <v>5299956143.4099998</v>
      </c>
      <c r="H104" s="6">
        <v>79728769.780000001</v>
      </c>
      <c r="I104" s="6">
        <v>129687495.22</v>
      </c>
      <c r="J104" s="6">
        <v>2549691660.25</v>
      </c>
      <c r="K104" s="6">
        <v>48035262.409999996</v>
      </c>
      <c r="L104" s="6">
        <v>229388730.88999999</v>
      </c>
      <c r="M104" s="6">
        <v>714837096.60000002</v>
      </c>
    </row>
    <row r="105" spans="1:13" ht="20.100000000000001" customHeight="1" x14ac:dyDescent="0.5">
      <c r="A105" s="6" t="s">
        <v>67</v>
      </c>
      <c r="B105" s="6">
        <v>12661650688.959999</v>
      </c>
      <c r="C105" s="6">
        <v>180488959.94</v>
      </c>
      <c r="D105" s="6">
        <v>2087689700.9100001</v>
      </c>
      <c r="E105" s="6">
        <v>2984446025.1100001</v>
      </c>
      <c r="F105" s="6">
        <v>145984639.63</v>
      </c>
      <c r="G105" s="6">
        <v>3369149354.5700002</v>
      </c>
      <c r="H105" s="6">
        <v>63354787.859999999</v>
      </c>
      <c r="I105" s="6">
        <v>131523616.65000001</v>
      </c>
      <c r="J105" s="6">
        <v>2622971356.0900002</v>
      </c>
      <c r="K105" s="6">
        <v>41859877.280000001</v>
      </c>
      <c r="L105" s="6">
        <v>285681248.87</v>
      </c>
      <c r="M105" s="6">
        <v>748501122.04999995</v>
      </c>
    </row>
    <row r="106" spans="1:13" ht="20.100000000000001" customHeight="1" x14ac:dyDescent="0.5">
      <c r="A106" s="6" t="s">
        <v>61</v>
      </c>
      <c r="B106" s="6">
        <v>12854642009.059999</v>
      </c>
      <c r="C106" s="6">
        <v>178519757.43000001</v>
      </c>
      <c r="D106" s="6">
        <v>1807313328.77</v>
      </c>
      <c r="E106" s="6">
        <v>2678270193.1900001</v>
      </c>
      <c r="F106" s="6">
        <v>143308716.13999999</v>
      </c>
      <c r="G106" s="6">
        <v>4033020490.2199998</v>
      </c>
      <c r="H106" s="6">
        <v>155209357.91</v>
      </c>
      <c r="I106" s="6">
        <v>162252218.19</v>
      </c>
      <c r="J106" s="6">
        <v>2672194982.6399999</v>
      </c>
      <c r="K106" s="6">
        <v>30421674.989999998</v>
      </c>
      <c r="L106" s="6">
        <v>204348332.97999999</v>
      </c>
      <c r="M106" s="6">
        <v>789782956.60000002</v>
      </c>
    </row>
    <row r="107" spans="1:13" s="26" customFormat="1" ht="20.100000000000001" customHeight="1" x14ac:dyDescent="0.5">
      <c r="A107" s="97" t="s">
        <v>433</v>
      </c>
      <c r="B107" s="97">
        <v>39613257872.809998</v>
      </c>
      <c r="C107" s="97">
        <v>532496615.92000002</v>
      </c>
      <c r="D107" s="97">
        <v>5775031594.6300001</v>
      </c>
      <c r="E107" s="97">
        <v>8542296898.21</v>
      </c>
      <c r="F107" s="97">
        <v>401836228.58999997</v>
      </c>
      <c r="G107" s="97">
        <v>12702125988.200001</v>
      </c>
      <c r="H107" s="97">
        <v>298292915.55000001</v>
      </c>
      <c r="I107" s="97">
        <v>423463330.06</v>
      </c>
      <c r="J107" s="97">
        <v>7844857998.9799995</v>
      </c>
      <c r="K107" s="97">
        <v>120316814.68000001</v>
      </c>
      <c r="L107" s="97">
        <v>719418312.74000001</v>
      </c>
      <c r="M107" s="97">
        <v>2253121175.25</v>
      </c>
    </row>
    <row r="108" spans="1:13" ht="20.100000000000001" customHeight="1" x14ac:dyDescent="0.5">
      <c r="A108" s="6" t="s">
        <v>63</v>
      </c>
      <c r="B108" s="6">
        <v>13823281219.41</v>
      </c>
      <c r="C108" s="6">
        <v>202781508.94</v>
      </c>
      <c r="D108" s="6">
        <v>2122952632.1400001</v>
      </c>
      <c r="E108" s="6">
        <v>2933064054.6399999</v>
      </c>
      <c r="F108" s="6">
        <v>184356973.19999999</v>
      </c>
      <c r="G108" s="6">
        <v>3999381175.3899999</v>
      </c>
      <c r="H108" s="6">
        <v>74387779.709999993</v>
      </c>
      <c r="I108" s="6">
        <v>141028149.09</v>
      </c>
      <c r="J108" s="6">
        <v>3035460093.75</v>
      </c>
      <c r="K108" s="6">
        <v>121226111.75</v>
      </c>
      <c r="L108" s="6">
        <v>246281495.72</v>
      </c>
      <c r="M108" s="6">
        <v>762361245.08000004</v>
      </c>
    </row>
    <row r="109" spans="1:13" ht="20.100000000000001" customHeight="1" x14ac:dyDescent="0.5">
      <c r="A109" s="6" t="s">
        <v>57</v>
      </c>
      <c r="B109" s="6">
        <v>12545549134.41</v>
      </c>
      <c r="C109" s="6">
        <v>145942597.63999999</v>
      </c>
      <c r="D109" s="6">
        <v>1941224900.1099999</v>
      </c>
      <c r="E109" s="6">
        <v>3124068134.4400001</v>
      </c>
      <c r="F109" s="6">
        <v>148808570.33000001</v>
      </c>
      <c r="G109" s="6">
        <v>3255110295.1500001</v>
      </c>
      <c r="H109" s="6">
        <v>90606233.689999998</v>
      </c>
      <c r="I109" s="6">
        <v>183834974.34</v>
      </c>
      <c r="J109" s="6">
        <v>2645208053.3400002</v>
      </c>
      <c r="K109" s="6">
        <v>65300160.020000003</v>
      </c>
      <c r="L109" s="6">
        <v>235630417.62</v>
      </c>
      <c r="M109" s="6">
        <v>709814797.73000002</v>
      </c>
    </row>
    <row r="110" spans="1:13" ht="20.100000000000001" customHeight="1" x14ac:dyDescent="0.5">
      <c r="A110" s="6" t="s">
        <v>59</v>
      </c>
      <c r="B110" s="6">
        <v>12274995835.52</v>
      </c>
      <c r="C110" s="6">
        <v>111101150.09</v>
      </c>
      <c r="D110" s="6">
        <v>2017691697.8800001</v>
      </c>
      <c r="E110" s="6">
        <v>3307004195.3000002</v>
      </c>
      <c r="F110" s="6">
        <v>145589858.83000001</v>
      </c>
      <c r="G110" s="6">
        <v>2951527903.9299998</v>
      </c>
      <c r="H110" s="6">
        <v>62819300.340000004</v>
      </c>
      <c r="I110" s="6">
        <v>124465728.95999999</v>
      </c>
      <c r="J110" s="6">
        <v>2630399838.27</v>
      </c>
      <c r="K110" s="6">
        <v>21967772.289999999</v>
      </c>
      <c r="L110" s="6">
        <v>254266821.44999999</v>
      </c>
      <c r="M110" s="6">
        <v>648161568.17999995</v>
      </c>
    </row>
    <row r="111" spans="1:13" s="26" customFormat="1" ht="20.100000000000001" customHeight="1" x14ac:dyDescent="0.5">
      <c r="A111" s="97" t="s">
        <v>434</v>
      </c>
      <c r="B111" s="97">
        <v>38643826189.339996</v>
      </c>
      <c r="C111" s="97">
        <v>459825256.67000002</v>
      </c>
      <c r="D111" s="97">
        <v>6081869230.1300001</v>
      </c>
      <c r="E111" s="97">
        <v>9364136384.3799992</v>
      </c>
      <c r="F111" s="97">
        <v>478755402.36000001</v>
      </c>
      <c r="G111" s="97">
        <v>10206019374.469999</v>
      </c>
      <c r="H111" s="97">
        <v>227813313.74000001</v>
      </c>
      <c r="I111" s="97">
        <v>449328852.38999999</v>
      </c>
      <c r="J111" s="97">
        <v>8311067985.3599997</v>
      </c>
      <c r="K111" s="97">
        <v>208494044.06</v>
      </c>
      <c r="L111" s="97">
        <v>736178734.78999996</v>
      </c>
      <c r="M111" s="97">
        <v>2120337610.99</v>
      </c>
    </row>
    <row r="112" spans="1:13" ht="20.100000000000001" customHeight="1" x14ac:dyDescent="0.5">
      <c r="A112" s="6" t="s">
        <v>55</v>
      </c>
      <c r="B112" s="6">
        <v>12392445032.75</v>
      </c>
      <c r="C112" s="6">
        <v>190572699.78999999</v>
      </c>
      <c r="D112" s="6">
        <v>2216939932.3899999</v>
      </c>
      <c r="E112" s="6">
        <v>3251244194.4200001</v>
      </c>
      <c r="F112" s="6">
        <v>134798343.59999999</v>
      </c>
      <c r="G112" s="6">
        <v>2586683898.4000001</v>
      </c>
      <c r="H112" s="6">
        <v>48388195.719999999</v>
      </c>
      <c r="I112" s="6">
        <v>95024742.409999996</v>
      </c>
      <c r="J112" s="6">
        <v>2920908688.3499999</v>
      </c>
      <c r="K112" s="6">
        <v>30206891.43</v>
      </c>
      <c r="L112" s="6">
        <v>192828540.56</v>
      </c>
      <c r="M112" s="6">
        <v>724848905.67999995</v>
      </c>
    </row>
    <row r="113" spans="1:13" ht="20.100000000000001" customHeight="1" x14ac:dyDescent="0.5">
      <c r="A113" s="6" t="s">
        <v>51</v>
      </c>
      <c r="B113" s="6">
        <v>11525709951.93</v>
      </c>
      <c r="C113" s="6">
        <v>186347030.74000001</v>
      </c>
      <c r="D113" s="6">
        <v>2219717672.3200002</v>
      </c>
      <c r="E113" s="6">
        <v>3014135616.7199998</v>
      </c>
      <c r="F113" s="6">
        <v>141847137.66</v>
      </c>
      <c r="G113" s="6">
        <v>2316533448.6900001</v>
      </c>
      <c r="H113" s="6">
        <v>49945884.869999997</v>
      </c>
      <c r="I113" s="6">
        <v>124981054.34999999</v>
      </c>
      <c r="J113" s="6">
        <v>2559297092.5599999</v>
      </c>
      <c r="K113" s="6">
        <v>26024626.559999999</v>
      </c>
      <c r="L113" s="6">
        <v>282416078.49000001</v>
      </c>
      <c r="M113" s="6">
        <v>604464308.97000003</v>
      </c>
    </row>
    <row r="114" spans="1:13" ht="20.100000000000001" customHeight="1" x14ac:dyDescent="0.5">
      <c r="A114" s="6" t="s">
        <v>18</v>
      </c>
      <c r="B114" s="6">
        <v>15151391477.379999</v>
      </c>
      <c r="C114" s="6">
        <v>209058217.24000001</v>
      </c>
      <c r="D114" s="6">
        <v>2276222588.9000001</v>
      </c>
      <c r="E114" s="6">
        <v>3419588574.46</v>
      </c>
      <c r="F114" s="6">
        <v>141624539.80000001</v>
      </c>
      <c r="G114" s="6">
        <v>3198032605.6599998</v>
      </c>
      <c r="H114" s="6">
        <v>108695586.41</v>
      </c>
      <c r="I114" s="6">
        <v>106625481.81</v>
      </c>
      <c r="J114" s="6">
        <v>3917748785.71</v>
      </c>
      <c r="K114" s="6">
        <v>56619458.890000001</v>
      </c>
      <c r="L114" s="6">
        <v>351173138.35000002</v>
      </c>
      <c r="M114" s="6">
        <v>1366002500.1500001</v>
      </c>
    </row>
    <row r="115" spans="1:13" s="26" customFormat="1" ht="20.100000000000001" customHeight="1" x14ac:dyDescent="0.5">
      <c r="A115" s="97" t="s">
        <v>435</v>
      </c>
      <c r="B115" s="97">
        <v>39069546462.059998</v>
      </c>
      <c r="C115" s="97">
        <v>585977947.76999998</v>
      </c>
      <c r="D115" s="97">
        <v>6712880193.6099997</v>
      </c>
      <c r="E115" s="97">
        <v>9684968385.6000004</v>
      </c>
      <c r="F115" s="97">
        <v>418270021.06</v>
      </c>
      <c r="G115" s="97">
        <v>8101249952.75</v>
      </c>
      <c r="H115" s="97">
        <v>207029667</v>
      </c>
      <c r="I115" s="97">
        <v>326631278.56999999</v>
      </c>
      <c r="J115" s="97">
        <v>9397954566.6200008</v>
      </c>
      <c r="K115" s="97">
        <v>112850976.88</v>
      </c>
      <c r="L115" s="97">
        <v>826417757.39999998</v>
      </c>
      <c r="M115" s="97">
        <v>2695315714.8000002</v>
      </c>
    </row>
    <row r="116" spans="1:13" ht="20.100000000000001" customHeight="1" x14ac:dyDescent="0.5">
      <c r="A116" s="95" t="s">
        <v>436</v>
      </c>
      <c r="B116" s="95">
        <v>153358635550.53</v>
      </c>
      <c r="C116" s="95">
        <v>2123118424.76</v>
      </c>
      <c r="D116" s="95">
        <v>23652773073.389999</v>
      </c>
      <c r="E116" s="95">
        <v>36438723028.300003</v>
      </c>
      <c r="F116" s="95">
        <v>1912784803.3499999</v>
      </c>
      <c r="G116" s="95">
        <v>39926302849.419998</v>
      </c>
      <c r="H116" s="95">
        <v>1109901664.26</v>
      </c>
      <c r="I116" s="95">
        <v>1628041461.0799999</v>
      </c>
      <c r="J116" s="95">
        <v>33527941969.709999</v>
      </c>
      <c r="K116" s="95">
        <v>595365874.53999996</v>
      </c>
      <c r="L116" s="95">
        <v>3124723193.8000002</v>
      </c>
      <c r="M116" s="95">
        <v>9318959207.9200001</v>
      </c>
    </row>
    <row r="117" spans="1:13" ht="20.100000000000001" customHeight="1" x14ac:dyDescent="0.5">
      <c r="A117" s="95" t="s">
        <v>437</v>
      </c>
      <c r="B117" s="96">
        <v>100</v>
      </c>
      <c r="C117" s="96">
        <v>1.38</v>
      </c>
      <c r="D117" s="96">
        <v>15.42</v>
      </c>
      <c r="E117" s="96">
        <v>23.76</v>
      </c>
      <c r="F117" s="96">
        <v>1.25</v>
      </c>
      <c r="G117" s="96">
        <v>26.03</v>
      </c>
      <c r="H117" s="96">
        <v>0.72</v>
      </c>
      <c r="I117" s="96">
        <v>1.06</v>
      </c>
      <c r="J117" s="96">
        <v>21.86</v>
      </c>
      <c r="K117" s="96">
        <v>0.39</v>
      </c>
      <c r="L117" s="96">
        <v>2.04</v>
      </c>
      <c r="M117" s="96">
        <v>6.08</v>
      </c>
    </row>
    <row r="118" spans="1:13" ht="20.100000000000001" customHeight="1" x14ac:dyDescent="0.5">
      <c r="A118" s="6" t="s">
        <v>53</v>
      </c>
      <c r="B118" s="6">
        <v>12070972225.709999</v>
      </c>
      <c r="C118" s="6">
        <v>238750362.41</v>
      </c>
      <c r="D118" s="6">
        <v>2073320338.45</v>
      </c>
      <c r="E118" s="6">
        <v>3122280699.3600001</v>
      </c>
      <c r="F118" s="6">
        <v>122370477.13</v>
      </c>
      <c r="G118" s="6">
        <v>2617378614.21</v>
      </c>
      <c r="H118" s="6">
        <v>111259566.25</v>
      </c>
      <c r="I118" s="6">
        <v>121726395.15000001</v>
      </c>
      <c r="J118" s="6">
        <v>2819433175.5900002</v>
      </c>
      <c r="K118" s="6">
        <v>25278124.539999999</v>
      </c>
      <c r="L118" s="6">
        <v>272808997.06999999</v>
      </c>
      <c r="M118" s="6">
        <v>546365475.54999995</v>
      </c>
    </row>
    <row r="119" spans="1:13" s="26" customFormat="1" ht="20.100000000000001" customHeight="1" x14ac:dyDescent="0.5">
      <c r="A119" s="97" t="s">
        <v>438</v>
      </c>
      <c r="B119" s="97">
        <v>12070972225.709999</v>
      </c>
      <c r="C119" s="97">
        <v>238750362.41</v>
      </c>
      <c r="D119" s="97">
        <v>2073320338.45</v>
      </c>
      <c r="E119" s="97">
        <v>3122280699.3600001</v>
      </c>
      <c r="F119" s="97">
        <v>122370477.13</v>
      </c>
      <c r="G119" s="97">
        <v>2617378614.21</v>
      </c>
      <c r="H119" s="97">
        <v>111259566.25</v>
      </c>
      <c r="I119" s="97">
        <v>121726395.15000001</v>
      </c>
      <c r="J119" s="97">
        <v>2819433175.5900002</v>
      </c>
      <c r="K119" s="97">
        <v>25278124.539999999</v>
      </c>
      <c r="L119" s="97">
        <v>272808997.06999999</v>
      </c>
      <c r="M119" s="97">
        <v>546365475.54999995</v>
      </c>
    </row>
    <row r="120" spans="1:13" ht="20.100000000000001" customHeight="1" x14ac:dyDescent="0.5">
      <c r="A120" s="95" t="s">
        <v>439</v>
      </c>
      <c r="B120" s="95">
        <v>12070972225.709999</v>
      </c>
      <c r="C120" s="95">
        <v>238750362.41</v>
      </c>
      <c r="D120" s="95">
        <v>2073320338.45</v>
      </c>
      <c r="E120" s="95">
        <v>3122280699.3600001</v>
      </c>
      <c r="F120" s="95">
        <v>122370477.13</v>
      </c>
      <c r="G120" s="95">
        <v>2617378614.21</v>
      </c>
      <c r="H120" s="95">
        <v>111259566.25</v>
      </c>
      <c r="I120" s="95">
        <v>121726395.15000001</v>
      </c>
      <c r="J120" s="95">
        <v>2819433175.5900002</v>
      </c>
      <c r="K120" s="95">
        <v>25278124.539999999</v>
      </c>
      <c r="L120" s="95">
        <v>272808997.06999999</v>
      </c>
      <c r="M120" s="95">
        <v>546365475.54999995</v>
      </c>
    </row>
    <row r="121" spans="1:13" ht="20.100000000000001" customHeight="1" x14ac:dyDescent="0.5">
      <c r="A121" s="95" t="s">
        <v>440</v>
      </c>
      <c r="B121" s="96">
        <v>100</v>
      </c>
      <c r="C121" s="96">
        <v>1.98</v>
      </c>
      <c r="D121" s="96">
        <v>17.18</v>
      </c>
      <c r="E121" s="96">
        <v>25.87</v>
      </c>
      <c r="F121" s="96">
        <v>1.01</v>
      </c>
      <c r="G121" s="96">
        <v>21.68</v>
      </c>
      <c r="H121" s="96">
        <v>0.92</v>
      </c>
      <c r="I121" s="96">
        <v>1.01</v>
      </c>
      <c r="J121" s="96">
        <v>23.36</v>
      </c>
      <c r="K121" s="96">
        <v>0.21</v>
      </c>
      <c r="L121" s="96">
        <v>2.2599999999999998</v>
      </c>
      <c r="M121" s="96">
        <v>4.53</v>
      </c>
    </row>
  </sheetData>
  <mergeCells count="3">
    <mergeCell ref="A8:A9"/>
    <mergeCell ref="B8:B9"/>
    <mergeCell ref="C8:M8"/>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E46DA-2074-4C61-BC19-B6A4F73A7DA9}">
  <sheetPr>
    <tabColor rgb="FFFFFF00"/>
  </sheetPr>
  <dimension ref="A1:A125"/>
  <sheetViews>
    <sheetView workbookViewId="0">
      <selection activeCell="B5" sqref="B5"/>
    </sheetView>
  </sheetViews>
  <sheetFormatPr baseColWidth="10" defaultColWidth="11.42578125" defaultRowHeight="15" x14ac:dyDescent="0.25"/>
  <cols>
    <col min="1" max="16384" width="11.42578125" style="27"/>
  </cols>
  <sheetData>
    <row r="1" spans="1:1" x14ac:dyDescent="0.25">
      <c r="A1" s="27" t="s">
        <v>441</v>
      </c>
    </row>
    <row r="2" spans="1:1" x14ac:dyDescent="0.25">
      <c r="A2" s="27" t="s">
        <v>442</v>
      </c>
    </row>
    <row r="3" spans="1:1" x14ac:dyDescent="0.25">
      <c r="A3" s="27" t="s">
        <v>700</v>
      </c>
    </row>
    <row r="4" spans="1:1" x14ac:dyDescent="0.25">
      <c r="A4" s="27" t="s">
        <v>701</v>
      </c>
    </row>
    <row r="5" spans="1:1" x14ac:dyDescent="0.25">
      <c r="A5" s="27" t="s">
        <v>443</v>
      </c>
    </row>
    <row r="6" spans="1:1" x14ac:dyDescent="0.25">
      <c r="A6" s="27" t="s">
        <v>702</v>
      </c>
    </row>
    <row r="7" spans="1:1" x14ac:dyDescent="0.25">
      <c r="A7" s="27" t="s">
        <v>703</v>
      </c>
    </row>
    <row r="8" spans="1:1" x14ac:dyDescent="0.25">
      <c r="A8" s="27" t="s">
        <v>704</v>
      </c>
    </row>
    <row r="9" spans="1:1" x14ac:dyDescent="0.25">
      <c r="A9" s="27" t="s">
        <v>705</v>
      </c>
    </row>
    <row r="10" spans="1:1" x14ac:dyDescent="0.25">
      <c r="A10" s="27" t="s">
        <v>706</v>
      </c>
    </row>
    <row r="11" spans="1:1" x14ac:dyDescent="0.25">
      <c r="A11" s="27" t="s">
        <v>707</v>
      </c>
    </row>
    <row r="12" spans="1:1" x14ac:dyDescent="0.25">
      <c r="A12" s="27" t="s">
        <v>708</v>
      </c>
    </row>
    <row r="13" spans="1:1" x14ac:dyDescent="0.25">
      <c r="A13" s="27" t="s">
        <v>709</v>
      </c>
    </row>
    <row r="14" spans="1:1" x14ac:dyDescent="0.25">
      <c r="A14" s="27" t="s">
        <v>710</v>
      </c>
    </row>
    <row r="15" spans="1:1" x14ac:dyDescent="0.25">
      <c r="A15" s="27" t="s">
        <v>711</v>
      </c>
    </row>
    <row r="16" spans="1:1" x14ac:dyDescent="0.25">
      <c r="A16" s="27" t="s">
        <v>712</v>
      </c>
    </row>
    <row r="18" spans="1:1" x14ac:dyDescent="0.25">
      <c r="A18" s="27" t="s">
        <v>713</v>
      </c>
    </row>
    <row r="19" spans="1:1" x14ac:dyDescent="0.25">
      <c r="A19" s="27" t="s">
        <v>714</v>
      </c>
    </row>
    <row r="20" spans="1:1" x14ac:dyDescent="0.25">
      <c r="A20" s="27" t="s">
        <v>715</v>
      </c>
    </row>
    <row r="21" spans="1:1" x14ac:dyDescent="0.25">
      <c r="A21" s="27" t="s">
        <v>716</v>
      </c>
    </row>
    <row r="22" spans="1:1" x14ac:dyDescent="0.25">
      <c r="A22" s="27" t="s">
        <v>717</v>
      </c>
    </row>
    <row r="23" spans="1:1" x14ac:dyDescent="0.25">
      <c r="A23" s="27" t="s">
        <v>718</v>
      </c>
    </row>
    <row r="24" spans="1:1" x14ac:dyDescent="0.25">
      <c r="A24" s="27" t="s">
        <v>719</v>
      </c>
    </row>
    <row r="25" spans="1:1" x14ac:dyDescent="0.25">
      <c r="A25" s="27" t="s">
        <v>720</v>
      </c>
    </row>
    <row r="26" spans="1:1" x14ac:dyDescent="0.25">
      <c r="A26" s="27" t="s">
        <v>721</v>
      </c>
    </row>
    <row r="27" spans="1:1" x14ac:dyDescent="0.25">
      <c r="A27" s="27" t="s">
        <v>722</v>
      </c>
    </row>
    <row r="28" spans="1:1" x14ac:dyDescent="0.25">
      <c r="A28" s="27" t="s">
        <v>723</v>
      </c>
    </row>
    <row r="29" spans="1:1" x14ac:dyDescent="0.25">
      <c r="A29" s="27" t="s">
        <v>724</v>
      </c>
    </row>
    <row r="31" spans="1:1" x14ac:dyDescent="0.25">
      <c r="A31" s="27" t="s">
        <v>725</v>
      </c>
    </row>
    <row r="32" spans="1:1" x14ac:dyDescent="0.25">
      <c r="A32" s="27" t="s">
        <v>726</v>
      </c>
    </row>
    <row r="33" spans="1:1" x14ac:dyDescent="0.25">
      <c r="A33" s="27" t="s">
        <v>727</v>
      </c>
    </row>
    <row r="34" spans="1:1" x14ac:dyDescent="0.25">
      <c r="A34" s="27" t="s">
        <v>728</v>
      </c>
    </row>
    <row r="35" spans="1:1" x14ac:dyDescent="0.25">
      <c r="A35" s="27" t="s">
        <v>729</v>
      </c>
    </row>
    <row r="36" spans="1:1" x14ac:dyDescent="0.25">
      <c r="A36" s="27" t="s">
        <v>444</v>
      </c>
    </row>
    <row r="37" spans="1:1" x14ac:dyDescent="0.25">
      <c r="A37" s="27" t="s">
        <v>445</v>
      </c>
    </row>
    <row r="38" spans="1:1" x14ac:dyDescent="0.25">
      <c r="A38" s="27" t="s">
        <v>446</v>
      </c>
    </row>
    <row r="39" spans="1:1" x14ac:dyDescent="0.25">
      <c r="A39" s="27" t="s">
        <v>730</v>
      </c>
    </row>
    <row r="40" spans="1:1" x14ac:dyDescent="0.25">
      <c r="A40" s="27" t="s">
        <v>731</v>
      </c>
    </row>
    <row r="41" spans="1:1" x14ac:dyDescent="0.25">
      <c r="A41" s="27" t="s">
        <v>732</v>
      </c>
    </row>
    <row r="43" spans="1:1" x14ac:dyDescent="0.25">
      <c r="A43" s="27" t="s">
        <v>447</v>
      </c>
    </row>
    <row r="44" spans="1:1" x14ac:dyDescent="0.25">
      <c r="A44" s="27" t="s">
        <v>448</v>
      </c>
    </row>
    <row r="45" spans="1:1" x14ac:dyDescent="0.25">
      <c r="A45" s="27" t="s">
        <v>733</v>
      </c>
    </row>
    <row r="46" spans="1:1" x14ac:dyDescent="0.25">
      <c r="A46" s="27" t="s">
        <v>734</v>
      </c>
    </row>
    <row r="47" spans="1:1" x14ac:dyDescent="0.25">
      <c r="A47" s="27" t="s">
        <v>735</v>
      </c>
    </row>
    <row r="49" spans="1:1" x14ac:dyDescent="0.25">
      <c r="A49" s="27" t="s">
        <v>736</v>
      </c>
    </row>
    <row r="51" spans="1:1" x14ac:dyDescent="0.25">
      <c r="A51" s="27" t="s">
        <v>447</v>
      </c>
    </row>
    <row r="52" spans="1:1" x14ac:dyDescent="0.25">
      <c r="A52" s="27" t="s">
        <v>449</v>
      </c>
    </row>
    <row r="53" spans="1:1" x14ac:dyDescent="0.25">
      <c r="A53" s="27" t="s">
        <v>737</v>
      </c>
    </row>
    <row r="54" spans="1:1" x14ac:dyDescent="0.25">
      <c r="A54" s="27" t="s">
        <v>734</v>
      </c>
    </row>
    <row r="55" spans="1:1" x14ac:dyDescent="0.25">
      <c r="A55" s="27" t="s">
        <v>450</v>
      </c>
    </row>
    <row r="57" spans="1:1" x14ac:dyDescent="0.25">
      <c r="A57" s="27" t="s">
        <v>447</v>
      </c>
    </row>
    <row r="58" spans="1:1" x14ac:dyDescent="0.25">
      <c r="A58" s="27" t="s">
        <v>738</v>
      </c>
    </row>
    <row r="59" spans="1:1" x14ac:dyDescent="0.25">
      <c r="A59" s="27" t="s">
        <v>739</v>
      </c>
    </row>
    <row r="60" spans="1:1" x14ac:dyDescent="0.25">
      <c r="A60" s="27" t="s">
        <v>740</v>
      </c>
    </row>
    <row r="61" spans="1:1" x14ac:dyDescent="0.25">
      <c r="A61" s="27" t="s">
        <v>741</v>
      </c>
    </row>
    <row r="62" spans="1:1" x14ac:dyDescent="0.25">
      <c r="A62" s="27" t="s">
        <v>742</v>
      </c>
    </row>
    <row r="63" spans="1:1" x14ac:dyDescent="0.25">
      <c r="A63" s="27" t="s">
        <v>743</v>
      </c>
    </row>
    <row r="64" spans="1:1" x14ac:dyDescent="0.25">
      <c r="A64" s="27" t="s">
        <v>744</v>
      </c>
    </row>
    <row r="65" spans="1:1" x14ac:dyDescent="0.25">
      <c r="A65" s="27" t="s">
        <v>745</v>
      </c>
    </row>
    <row r="66" spans="1:1" x14ac:dyDescent="0.25">
      <c r="A66" s="27" t="s">
        <v>746</v>
      </c>
    </row>
    <row r="67" spans="1:1" x14ac:dyDescent="0.25">
      <c r="A67" s="27" t="s">
        <v>747</v>
      </c>
    </row>
    <row r="68" spans="1:1" x14ac:dyDescent="0.25">
      <c r="A68" s="27" t="s">
        <v>748</v>
      </c>
    </row>
    <row r="69" spans="1:1" x14ac:dyDescent="0.25">
      <c r="A69" s="27" t="s">
        <v>749</v>
      </c>
    </row>
    <row r="70" spans="1:1" x14ac:dyDescent="0.25">
      <c r="A70" s="27" t="s">
        <v>750</v>
      </c>
    </row>
    <row r="71" spans="1:1" x14ac:dyDescent="0.25">
      <c r="A71" s="27" t="s">
        <v>751</v>
      </c>
    </row>
    <row r="72" spans="1:1" x14ac:dyDescent="0.25">
      <c r="A72" s="27" t="s">
        <v>450</v>
      </c>
    </row>
    <row r="74" spans="1:1" x14ac:dyDescent="0.25">
      <c r="A74" s="27" t="s">
        <v>752</v>
      </c>
    </row>
    <row r="75" spans="1:1" x14ac:dyDescent="0.25">
      <c r="A75" s="27" t="s">
        <v>451</v>
      </c>
    </row>
    <row r="76" spans="1:1" x14ac:dyDescent="0.25">
      <c r="A76" s="27" t="s">
        <v>753</v>
      </c>
    </row>
    <row r="77" spans="1:1" x14ac:dyDescent="0.25">
      <c r="A77" s="27" t="s">
        <v>754</v>
      </c>
    </row>
    <row r="78" spans="1:1" x14ac:dyDescent="0.25">
      <c r="A78" s="27" t="s">
        <v>755</v>
      </c>
    </row>
    <row r="79" spans="1:1" x14ac:dyDescent="0.25">
      <c r="A79" s="27" t="s">
        <v>756</v>
      </c>
    </row>
    <row r="80" spans="1:1" x14ac:dyDescent="0.25">
      <c r="A80" s="27" t="s">
        <v>757</v>
      </c>
    </row>
    <row r="81" spans="1:1" x14ac:dyDescent="0.25">
      <c r="A81" s="27" t="s">
        <v>452</v>
      </c>
    </row>
    <row r="82" spans="1:1" x14ac:dyDescent="0.25">
      <c r="A82" s="27" t="s">
        <v>758</v>
      </c>
    </row>
    <row r="83" spans="1:1" x14ac:dyDescent="0.25">
      <c r="A83" s="27" t="s">
        <v>759</v>
      </c>
    </row>
    <row r="84" spans="1:1" x14ac:dyDescent="0.25">
      <c r="A84" s="27" t="s">
        <v>760</v>
      </c>
    </row>
    <row r="85" spans="1:1" x14ac:dyDescent="0.25">
      <c r="A85" s="27" t="s">
        <v>761</v>
      </c>
    </row>
    <row r="86" spans="1:1" x14ac:dyDescent="0.25">
      <c r="A86" s="27" t="s">
        <v>762</v>
      </c>
    </row>
    <row r="87" spans="1:1" x14ac:dyDescent="0.25">
      <c r="A87" s="27" t="s">
        <v>763</v>
      </c>
    </row>
    <row r="88" spans="1:1" x14ac:dyDescent="0.25">
      <c r="A88" s="27" t="s">
        <v>764</v>
      </c>
    </row>
    <row r="89" spans="1:1" x14ac:dyDescent="0.25">
      <c r="A89" s="27" t="s">
        <v>765</v>
      </c>
    </row>
    <row r="90" spans="1:1" x14ac:dyDescent="0.25">
      <c r="A90" s="27" t="s">
        <v>766</v>
      </c>
    </row>
    <row r="91" spans="1:1" x14ac:dyDescent="0.25">
      <c r="A91" s="27" t="s">
        <v>767</v>
      </c>
    </row>
    <row r="92" spans="1:1" x14ac:dyDescent="0.25">
      <c r="A92" s="27" t="s">
        <v>768</v>
      </c>
    </row>
    <row r="93" spans="1:1" x14ac:dyDescent="0.25">
      <c r="A93" s="27" t="s">
        <v>769</v>
      </c>
    </row>
    <row r="94" spans="1:1" x14ac:dyDescent="0.25">
      <c r="A94" s="27" t="s">
        <v>770</v>
      </c>
    </row>
    <row r="95" spans="1:1" x14ac:dyDescent="0.25">
      <c r="A95" s="27" t="s">
        <v>771</v>
      </c>
    </row>
    <row r="96" spans="1:1" x14ac:dyDescent="0.25">
      <c r="A96" s="27" t="s">
        <v>772</v>
      </c>
    </row>
    <row r="97" spans="1:1" x14ac:dyDescent="0.25">
      <c r="A97" s="27" t="s">
        <v>773</v>
      </c>
    </row>
    <row r="99" spans="1:1" x14ac:dyDescent="0.25">
      <c r="A99" s="27" t="s">
        <v>447</v>
      </c>
    </row>
    <row r="100" spans="1:1" x14ac:dyDescent="0.25">
      <c r="A100" s="27" t="s">
        <v>453</v>
      </c>
    </row>
    <row r="101" spans="1:1" x14ac:dyDescent="0.25">
      <c r="A101" s="27" t="s">
        <v>774</v>
      </c>
    </row>
    <row r="102" spans="1:1" x14ac:dyDescent="0.25">
      <c r="A102" s="27" t="s">
        <v>775</v>
      </c>
    </row>
    <row r="103" spans="1:1" x14ac:dyDescent="0.25">
      <c r="A103" s="27" t="s">
        <v>776</v>
      </c>
    </row>
    <row r="104" spans="1:1" x14ac:dyDescent="0.25">
      <c r="A104" s="27" t="s">
        <v>777</v>
      </c>
    </row>
    <row r="105" spans="1:1" x14ac:dyDescent="0.25">
      <c r="A105" s="27" t="s">
        <v>732</v>
      </c>
    </row>
    <row r="107" spans="1:1" x14ac:dyDescent="0.25">
      <c r="A107" s="27" t="s">
        <v>447</v>
      </c>
    </row>
    <row r="108" spans="1:1" x14ac:dyDescent="0.25">
      <c r="A108" s="27" t="s">
        <v>454</v>
      </c>
    </row>
    <row r="109" spans="1:1" x14ac:dyDescent="0.25">
      <c r="A109" s="27" t="s">
        <v>778</v>
      </c>
    </row>
    <row r="110" spans="1:1" x14ac:dyDescent="0.25">
      <c r="A110" s="27" t="s">
        <v>740</v>
      </c>
    </row>
    <row r="111" spans="1:1" x14ac:dyDescent="0.25">
      <c r="A111" s="27" t="s">
        <v>741</v>
      </c>
    </row>
    <row r="112" spans="1:1" x14ac:dyDescent="0.25">
      <c r="A112" s="27" t="s">
        <v>742</v>
      </c>
    </row>
    <row r="113" spans="1:1" x14ac:dyDescent="0.25">
      <c r="A113" s="27" t="s">
        <v>743</v>
      </c>
    </row>
    <row r="114" spans="1:1" x14ac:dyDescent="0.25">
      <c r="A114" s="27" t="s">
        <v>744</v>
      </c>
    </row>
    <row r="115" spans="1:1" x14ac:dyDescent="0.25">
      <c r="A115" s="27" t="s">
        <v>745</v>
      </c>
    </row>
    <row r="116" spans="1:1" x14ac:dyDescent="0.25">
      <c r="A116" s="27" t="s">
        <v>746</v>
      </c>
    </row>
    <row r="117" spans="1:1" x14ac:dyDescent="0.25">
      <c r="A117" s="27" t="s">
        <v>747</v>
      </c>
    </row>
    <row r="118" spans="1:1" x14ac:dyDescent="0.25">
      <c r="A118" s="27" t="s">
        <v>748</v>
      </c>
    </row>
    <row r="119" spans="1:1" x14ac:dyDescent="0.25">
      <c r="A119" s="27" t="s">
        <v>749</v>
      </c>
    </row>
    <row r="120" spans="1:1" x14ac:dyDescent="0.25">
      <c r="A120" s="27" t="s">
        <v>750</v>
      </c>
    </row>
    <row r="121" spans="1:1" x14ac:dyDescent="0.25">
      <c r="A121" s="27" t="s">
        <v>779</v>
      </c>
    </row>
    <row r="122" spans="1:1" x14ac:dyDescent="0.25">
      <c r="A122" s="27" t="s">
        <v>780</v>
      </c>
    </row>
    <row r="123" spans="1:1" x14ac:dyDescent="0.25">
      <c r="A123" s="27" t="s">
        <v>732</v>
      </c>
    </row>
    <row r="124" spans="1:1" x14ac:dyDescent="0.25">
      <c r="A124" s="27" t="s">
        <v>455</v>
      </c>
    </row>
    <row r="125" spans="1:1" x14ac:dyDescent="0.25">
      <c r="A125" s="27" t="s">
        <v>456</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CB127-80E4-4D85-9B73-9BABA27A13BF}">
  <dimension ref="A2:DG42"/>
  <sheetViews>
    <sheetView showGridLines="0" zoomScaleNormal="100" workbookViewId="0">
      <pane xSplit="1" ySplit="8" topLeftCell="B9" activePane="bottomRight" state="frozen"/>
      <selection pane="topRight" activeCell="B1" sqref="B1"/>
      <selection pane="bottomLeft" activeCell="A9" sqref="A9"/>
      <selection pane="bottomRight" activeCell="A8" sqref="A8"/>
    </sheetView>
  </sheetViews>
  <sheetFormatPr baseColWidth="10" defaultColWidth="17" defaultRowHeight="20.100000000000001" customHeight="1" x14ac:dyDescent="0.5"/>
  <cols>
    <col min="1" max="1" width="47.85546875" style="3" bestFit="1" customWidth="1"/>
    <col min="2" max="2" width="14.42578125" style="3" bestFit="1" customWidth="1"/>
    <col min="3" max="3" width="16.42578125" style="3" customWidth="1"/>
    <col min="4" max="4" width="15" style="3" bestFit="1" customWidth="1"/>
    <col min="5" max="5" width="27.140625" style="3" bestFit="1" customWidth="1"/>
    <col min="6" max="6" width="13.85546875" style="3" bestFit="1" customWidth="1"/>
    <col min="7" max="7" width="14.7109375" style="3" bestFit="1" customWidth="1"/>
    <col min="8" max="8" width="14.28515625" style="3" bestFit="1" customWidth="1"/>
    <col min="9" max="9" width="28.140625" style="3" bestFit="1" customWidth="1"/>
    <col min="10" max="10" width="14" style="3" bestFit="1" customWidth="1"/>
    <col min="11" max="11" width="14.42578125" style="3" bestFit="1" customWidth="1"/>
    <col min="12" max="12" width="18.5703125" style="3" bestFit="1" customWidth="1"/>
    <col min="13" max="13" width="27.5703125" style="3" bestFit="1" customWidth="1"/>
    <col min="14" max="14" width="15.140625" style="3" bestFit="1" customWidth="1"/>
    <col min="15" max="15" width="18.140625" style="3" bestFit="1" customWidth="1"/>
    <col min="16" max="16" width="17.28515625" style="3" bestFit="1" customWidth="1"/>
    <col min="17" max="17" width="27.7109375" style="3" bestFit="1" customWidth="1"/>
    <col min="18" max="18" width="20.28515625" style="3" bestFit="1" customWidth="1"/>
    <col min="19" max="19" width="25" style="3" bestFit="1" customWidth="1"/>
    <col min="20" max="20" width="14.28515625" style="3" bestFit="1" customWidth="1"/>
    <col min="21" max="21" width="14.7109375" style="3" bestFit="1" customWidth="1"/>
    <col min="22" max="22" width="14.5703125" style="3" bestFit="1" customWidth="1"/>
    <col min="23" max="23" width="26.42578125" style="3" bestFit="1" customWidth="1"/>
    <col min="24" max="24" width="14.5703125" style="3" bestFit="1" customWidth="1"/>
    <col min="25" max="25" width="14.7109375" style="3" bestFit="1" customWidth="1"/>
    <col min="26" max="26" width="13.85546875" style="3" bestFit="1" customWidth="1"/>
    <col min="27" max="27" width="27.42578125" style="3" bestFit="1" customWidth="1"/>
    <col min="28" max="28" width="14.5703125" style="3" bestFit="1" customWidth="1"/>
    <col min="29" max="29" width="14.42578125" style="3" bestFit="1" customWidth="1"/>
    <col min="30" max="30" width="17.85546875" style="3" bestFit="1" customWidth="1"/>
    <col min="31" max="31" width="26.85546875" style="3" bestFit="1" customWidth="1"/>
    <col min="32" max="32" width="14.42578125" style="3" bestFit="1" customWidth="1"/>
    <col min="33" max="33" width="17.28515625" style="3" bestFit="1" customWidth="1"/>
    <col min="34" max="34" width="16.5703125" style="3" bestFit="1" customWidth="1"/>
    <col min="35" max="35" width="27" style="3" bestFit="1" customWidth="1"/>
    <col min="36" max="36" width="19.5703125" style="3" bestFit="1" customWidth="1"/>
    <col min="37" max="37" width="24.28515625" style="3" bestFit="1" customWidth="1"/>
    <col min="38" max="38" width="15.28515625" style="3" bestFit="1" customWidth="1"/>
    <col min="39" max="39" width="14.42578125" style="3" bestFit="1" customWidth="1"/>
    <col min="40" max="40" width="14.7109375" style="3" bestFit="1" customWidth="1"/>
    <col min="41" max="41" width="26.85546875" style="3" bestFit="1" customWidth="1"/>
    <col min="42" max="42" width="14.42578125" style="3" bestFit="1" customWidth="1"/>
    <col min="43" max="43" width="14.7109375" style="3" bestFit="1" customWidth="1"/>
    <col min="44" max="44" width="14.5703125" style="3" bestFit="1" customWidth="1"/>
    <col min="45" max="45" width="27.85546875" style="3" bestFit="1" customWidth="1"/>
    <col min="46" max="46" width="14.28515625" style="3" bestFit="1" customWidth="1"/>
    <col min="47" max="47" width="14.42578125" style="3" bestFit="1" customWidth="1"/>
    <col min="48" max="48" width="18.28515625" style="3" bestFit="1" customWidth="1"/>
    <col min="49" max="49" width="27.28515625" style="3" bestFit="1" customWidth="1"/>
    <col min="50" max="50" width="14.85546875" style="3" bestFit="1" customWidth="1"/>
    <col min="51" max="51" width="17.85546875" style="3" bestFit="1" customWidth="1"/>
    <col min="52" max="52" width="17" style="3" bestFit="1" customWidth="1"/>
    <col min="53" max="53" width="27.42578125" style="3" bestFit="1" customWidth="1"/>
    <col min="54" max="54" width="20" style="3" bestFit="1" customWidth="1"/>
    <col min="55" max="55" width="24.7109375" style="3" bestFit="1" customWidth="1"/>
    <col min="56" max="56" width="14.5703125" style="3" bestFit="1" customWidth="1"/>
    <col min="57" max="57" width="14.42578125" style="3" bestFit="1" customWidth="1"/>
    <col min="58" max="58" width="13.7109375" style="3" bestFit="1" customWidth="1"/>
    <col min="59" max="59" width="26.85546875" style="3" bestFit="1" customWidth="1"/>
    <col min="60" max="60" width="14.5703125" style="3" bestFit="1" customWidth="1"/>
    <col min="61" max="61" width="14.7109375" style="3" bestFit="1" customWidth="1"/>
    <col min="62" max="62" width="15.42578125" style="3" bestFit="1" customWidth="1"/>
    <col min="63" max="63" width="27.85546875" style="3" bestFit="1" customWidth="1"/>
    <col min="64" max="64" width="15.28515625" style="3" bestFit="1" customWidth="1"/>
    <col min="65" max="65" width="15.42578125" style="3" bestFit="1" customWidth="1"/>
    <col min="66" max="66" width="18.28515625" style="3" bestFit="1" customWidth="1"/>
    <col min="67" max="67" width="27.28515625" style="3" bestFit="1" customWidth="1"/>
    <col min="68" max="68" width="15" style="3" bestFit="1" customWidth="1"/>
    <col min="69" max="69" width="17.85546875" style="3" bestFit="1" customWidth="1"/>
    <col min="70" max="70" width="17" style="3" bestFit="1" customWidth="1"/>
    <col min="71" max="71" width="27.42578125" style="3" bestFit="1" customWidth="1"/>
    <col min="72" max="72" width="20" style="3" bestFit="1" customWidth="1"/>
    <col min="73" max="73" width="24.7109375" style="3" bestFit="1" customWidth="1"/>
    <col min="74" max="74" width="14.85546875" style="3" bestFit="1" customWidth="1"/>
    <col min="75" max="75" width="15.7109375" style="3" bestFit="1" customWidth="1"/>
    <col min="76" max="76" width="14.28515625" style="3" bestFit="1" customWidth="1"/>
    <col min="77" max="77" width="26.85546875" style="3" bestFit="1" customWidth="1"/>
    <col min="78" max="78" width="14.5703125" style="3" bestFit="1" customWidth="1"/>
    <col min="79" max="79" width="14.85546875" style="3" bestFit="1" customWidth="1"/>
    <col min="80" max="80" width="15.140625" style="3" bestFit="1" customWidth="1"/>
    <col min="81" max="81" width="27.85546875" style="3" bestFit="1" customWidth="1"/>
    <col min="82" max="83" width="15" style="3" bestFit="1" customWidth="1"/>
    <col min="84" max="84" width="18.28515625" style="3" bestFit="1" customWidth="1"/>
    <col min="85" max="85" width="27.28515625" style="3" bestFit="1" customWidth="1"/>
    <col min="86" max="86" width="14.85546875" style="3" bestFit="1" customWidth="1"/>
    <col min="87" max="87" width="17.85546875" style="3" bestFit="1" customWidth="1"/>
    <col min="88" max="88" width="17" style="3" bestFit="1" customWidth="1"/>
    <col min="89" max="89" width="27.42578125" style="3" bestFit="1" customWidth="1"/>
    <col min="90" max="90" width="20" style="3" bestFit="1" customWidth="1"/>
    <col min="91" max="91" width="24.7109375" style="3" bestFit="1" customWidth="1"/>
    <col min="92" max="92" width="14.85546875" style="3" bestFit="1" customWidth="1"/>
    <col min="93" max="93" width="14.42578125" style="3" bestFit="1" customWidth="1"/>
    <col min="94" max="94" width="14.85546875" style="3" bestFit="1" customWidth="1"/>
    <col min="95" max="95" width="26.85546875" style="3" bestFit="1" customWidth="1"/>
    <col min="96" max="96" width="15.28515625" style="3" bestFit="1" customWidth="1"/>
    <col min="97" max="97" width="15.5703125" style="3" bestFit="1" customWidth="1"/>
    <col min="98" max="98" width="15.85546875" style="3" bestFit="1" customWidth="1"/>
    <col min="99" max="99" width="27.85546875" style="3" bestFit="1" customWidth="1"/>
    <col min="100" max="100" width="15.140625" style="3" bestFit="1" customWidth="1"/>
    <col min="101" max="101" width="15.28515625" style="3" bestFit="1" customWidth="1"/>
    <col min="102" max="102" width="18.28515625" style="3" bestFit="1" customWidth="1"/>
    <col min="103" max="103" width="27.28515625" style="3" bestFit="1" customWidth="1"/>
    <col min="104" max="104" width="15.28515625" style="3" bestFit="1" customWidth="1"/>
    <col min="105" max="105" width="17.85546875" style="3" bestFit="1" customWidth="1"/>
    <col min="106" max="106" width="17" style="3" bestFit="1" customWidth="1"/>
    <col min="107" max="107" width="27.42578125" style="3" bestFit="1" customWidth="1"/>
    <col min="108" max="108" width="20" style="3" bestFit="1" customWidth="1"/>
    <col min="109" max="109" width="24.7109375" style="3" bestFit="1" customWidth="1"/>
    <col min="110" max="110" width="14.5703125" style="3" bestFit="1" customWidth="1"/>
    <col min="111" max="111" width="29" style="3" bestFit="1" customWidth="1"/>
    <col min="112" max="16384" width="17" style="3"/>
  </cols>
  <sheetData>
    <row r="2" spans="1:111" s="1" customFormat="1" ht="20.100000000000001" customHeight="1" x14ac:dyDescent="0.6">
      <c r="A2" s="70"/>
      <c r="C2" s="70" t="s">
        <v>102</v>
      </c>
    </row>
    <row r="3" spans="1:111" s="1" customFormat="1" ht="20.100000000000001" customHeight="1" x14ac:dyDescent="0.6">
      <c r="A3" s="70"/>
      <c r="C3" s="70" t="s">
        <v>523</v>
      </c>
    </row>
    <row r="4" spans="1:111" s="1" customFormat="1" ht="20.100000000000001" customHeight="1" x14ac:dyDescent="0.6">
      <c r="A4" s="70"/>
      <c r="C4" s="70" t="s">
        <v>629</v>
      </c>
    </row>
    <row r="5" spans="1:111" s="1" customFormat="1" ht="20.100000000000001" customHeight="1" x14ac:dyDescent="0.6">
      <c r="A5" s="70"/>
      <c r="C5" s="70" t="s">
        <v>104</v>
      </c>
    </row>
    <row r="6" spans="1:111" s="1" customFormat="1" ht="20.100000000000001" customHeight="1" x14ac:dyDescent="0.6">
      <c r="A6" s="70"/>
      <c r="C6" s="70"/>
    </row>
    <row r="7" spans="1:111" s="1" customFormat="1" ht="20.100000000000001" customHeight="1" x14ac:dyDescent="0.6">
      <c r="A7" s="70"/>
      <c r="C7" s="70"/>
    </row>
    <row r="8" spans="1:111" s="111" customFormat="1" ht="28.5" customHeight="1" x14ac:dyDescent="0.25">
      <c r="A8" s="110" t="s">
        <v>485</v>
      </c>
      <c r="B8" s="110" t="s">
        <v>341</v>
      </c>
      <c r="C8" s="110" t="s">
        <v>342</v>
      </c>
      <c r="D8" s="110" t="s">
        <v>343</v>
      </c>
      <c r="E8" s="110" t="s">
        <v>486</v>
      </c>
      <c r="F8" s="110" t="s">
        <v>345</v>
      </c>
      <c r="G8" s="110" t="s">
        <v>346</v>
      </c>
      <c r="H8" s="110" t="s">
        <v>347</v>
      </c>
      <c r="I8" s="110" t="s">
        <v>487</v>
      </c>
      <c r="J8" s="110" t="s">
        <v>349</v>
      </c>
      <c r="K8" s="110" t="s">
        <v>350</v>
      </c>
      <c r="L8" s="110" t="s">
        <v>351</v>
      </c>
      <c r="M8" s="110" t="s">
        <v>488</v>
      </c>
      <c r="N8" s="110" t="s">
        <v>353</v>
      </c>
      <c r="O8" s="110" t="s">
        <v>354</v>
      </c>
      <c r="P8" s="110" t="s">
        <v>355</v>
      </c>
      <c r="Q8" s="110" t="s">
        <v>489</v>
      </c>
      <c r="R8" s="110" t="s">
        <v>490</v>
      </c>
      <c r="S8" s="110" t="s">
        <v>491</v>
      </c>
      <c r="T8" s="110" t="s">
        <v>359</v>
      </c>
      <c r="U8" s="110" t="s">
        <v>360</v>
      </c>
      <c r="V8" s="110" t="s">
        <v>361</v>
      </c>
      <c r="W8" s="110" t="s">
        <v>492</v>
      </c>
      <c r="X8" s="110" t="s">
        <v>363</v>
      </c>
      <c r="Y8" s="110" t="s">
        <v>364</v>
      </c>
      <c r="Z8" s="110" t="s">
        <v>365</v>
      </c>
      <c r="AA8" s="110" t="s">
        <v>493</v>
      </c>
      <c r="AB8" s="110" t="s">
        <v>367</v>
      </c>
      <c r="AC8" s="110" t="s">
        <v>368</v>
      </c>
      <c r="AD8" s="110" t="s">
        <v>369</v>
      </c>
      <c r="AE8" s="110" t="s">
        <v>494</v>
      </c>
      <c r="AF8" s="110" t="s">
        <v>371</v>
      </c>
      <c r="AG8" s="110" t="s">
        <v>372</v>
      </c>
      <c r="AH8" s="110" t="s">
        <v>373</v>
      </c>
      <c r="AI8" s="110" t="s">
        <v>495</v>
      </c>
      <c r="AJ8" s="110" t="s">
        <v>496</v>
      </c>
      <c r="AK8" s="110" t="s">
        <v>497</v>
      </c>
      <c r="AL8" s="110" t="s">
        <v>377</v>
      </c>
      <c r="AM8" s="110" t="s">
        <v>378</v>
      </c>
      <c r="AN8" s="110" t="s">
        <v>379</v>
      </c>
      <c r="AO8" s="110" t="s">
        <v>498</v>
      </c>
      <c r="AP8" s="110" t="s">
        <v>381</v>
      </c>
      <c r="AQ8" s="110" t="s">
        <v>382</v>
      </c>
      <c r="AR8" s="110" t="s">
        <v>383</v>
      </c>
      <c r="AS8" s="110" t="s">
        <v>499</v>
      </c>
      <c r="AT8" s="110" t="s">
        <v>385</v>
      </c>
      <c r="AU8" s="110" t="s">
        <v>386</v>
      </c>
      <c r="AV8" s="110" t="s">
        <v>387</v>
      </c>
      <c r="AW8" s="110" t="s">
        <v>500</v>
      </c>
      <c r="AX8" s="110" t="s">
        <v>389</v>
      </c>
      <c r="AY8" s="110" t="s">
        <v>390</v>
      </c>
      <c r="AZ8" s="110" t="s">
        <v>391</v>
      </c>
      <c r="BA8" s="110" t="s">
        <v>501</v>
      </c>
      <c r="BB8" s="110" t="s">
        <v>502</v>
      </c>
      <c r="BC8" s="110" t="s">
        <v>503</v>
      </c>
      <c r="BD8" s="110" t="s">
        <v>395</v>
      </c>
      <c r="BE8" s="110" t="s">
        <v>396</v>
      </c>
      <c r="BF8" s="110" t="s">
        <v>397</v>
      </c>
      <c r="BG8" s="110" t="s">
        <v>504</v>
      </c>
      <c r="BH8" s="110" t="s">
        <v>399</v>
      </c>
      <c r="BI8" s="110" t="s">
        <v>400</v>
      </c>
      <c r="BJ8" s="110" t="s">
        <v>401</v>
      </c>
      <c r="BK8" s="110" t="s">
        <v>505</v>
      </c>
      <c r="BL8" s="110" t="s">
        <v>403</v>
      </c>
      <c r="BM8" s="110" t="s">
        <v>404</v>
      </c>
      <c r="BN8" s="110" t="s">
        <v>405</v>
      </c>
      <c r="BO8" s="110" t="s">
        <v>506</v>
      </c>
      <c r="BP8" s="110" t="s">
        <v>407</v>
      </c>
      <c r="BQ8" s="110" t="s">
        <v>408</v>
      </c>
      <c r="BR8" s="110" t="s">
        <v>409</v>
      </c>
      <c r="BS8" s="110" t="s">
        <v>507</v>
      </c>
      <c r="BT8" s="110" t="s">
        <v>508</v>
      </c>
      <c r="BU8" s="110" t="s">
        <v>509</v>
      </c>
      <c r="BV8" s="110" t="s">
        <v>413</v>
      </c>
      <c r="BW8" s="110" t="s">
        <v>414</v>
      </c>
      <c r="BX8" s="110" t="s">
        <v>415</v>
      </c>
      <c r="BY8" s="110" t="s">
        <v>510</v>
      </c>
      <c r="BZ8" s="110" t="s">
        <v>417</v>
      </c>
      <c r="CA8" s="110" t="s">
        <v>418</v>
      </c>
      <c r="CB8" s="110" t="s">
        <v>419</v>
      </c>
      <c r="CC8" s="110" t="s">
        <v>511</v>
      </c>
      <c r="CD8" s="110" t="s">
        <v>421</v>
      </c>
      <c r="CE8" s="110" t="s">
        <v>422</v>
      </c>
      <c r="CF8" s="110" t="s">
        <v>423</v>
      </c>
      <c r="CG8" s="110" t="s">
        <v>512</v>
      </c>
      <c r="CH8" s="110" t="s">
        <v>425</v>
      </c>
      <c r="CI8" s="110" t="s">
        <v>426</v>
      </c>
      <c r="CJ8" s="110" t="s">
        <v>427</v>
      </c>
      <c r="CK8" s="110" t="s">
        <v>513</v>
      </c>
      <c r="CL8" s="110" t="s">
        <v>514</v>
      </c>
      <c r="CM8" s="110" t="s">
        <v>515</v>
      </c>
      <c r="CN8" s="110" t="s">
        <v>431</v>
      </c>
      <c r="CO8" s="110" t="s">
        <v>71</v>
      </c>
      <c r="CP8" s="110" t="s">
        <v>69</v>
      </c>
      <c r="CQ8" s="110" t="s">
        <v>516</v>
      </c>
      <c r="CR8" s="110" t="s">
        <v>65</v>
      </c>
      <c r="CS8" s="110" t="s">
        <v>67</v>
      </c>
      <c r="CT8" s="110" t="s">
        <v>61</v>
      </c>
      <c r="CU8" s="110" t="s">
        <v>517</v>
      </c>
      <c r="CV8" s="110" t="s">
        <v>63</v>
      </c>
      <c r="CW8" s="110" t="s">
        <v>57</v>
      </c>
      <c r="CX8" s="110" t="s">
        <v>59</v>
      </c>
      <c r="CY8" s="110" t="s">
        <v>518</v>
      </c>
      <c r="CZ8" s="110" t="s">
        <v>55</v>
      </c>
      <c r="DA8" s="110" t="s">
        <v>51</v>
      </c>
      <c r="DB8" s="110" t="s">
        <v>18</v>
      </c>
      <c r="DC8" s="110" t="s">
        <v>519</v>
      </c>
      <c r="DD8" s="110" t="s">
        <v>520</v>
      </c>
      <c r="DE8" s="110" t="s">
        <v>521</v>
      </c>
      <c r="DF8" s="110" t="s">
        <v>53</v>
      </c>
      <c r="DG8" s="110" t="s">
        <v>522</v>
      </c>
    </row>
    <row r="9" spans="1:111" ht="20.100000000000001" customHeight="1" x14ac:dyDescent="0.5">
      <c r="A9" s="72" t="s">
        <v>19</v>
      </c>
      <c r="B9" s="72">
        <v>1639633723.3</v>
      </c>
      <c r="C9" s="72">
        <v>1691547605.25</v>
      </c>
      <c r="D9" s="72">
        <v>1280260505.8900001</v>
      </c>
      <c r="E9" s="98">
        <v>4611441834.4399996</v>
      </c>
      <c r="F9" s="72">
        <v>994910992.48000002</v>
      </c>
      <c r="G9" s="72">
        <v>1053696962.5599999</v>
      </c>
      <c r="H9" s="72">
        <v>1361931058.4400001</v>
      </c>
      <c r="I9" s="98">
        <v>3410539013.48</v>
      </c>
      <c r="J9" s="72">
        <v>1737518466.0599999</v>
      </c>
      <c r="K9" s="72">
        <v>1473141033.6800001</v>
      </c>
      <c r="L9" s="72">
        <v>1175601975.46</v>
      </c>
      <c r="M9" s="98">
        <v>4386261475.1999998</v>
      </c>
      <c r="N9" s="72">
        <v>1201045546.6500001</v>
      </c>
      <c r="O9" s="72">
        <v>1472513185.6700001</v>
      </c>
      <c r="P9" s="72">
        <v>1256769223.4200001</v>
      </c>
      <c r="Q9" s="98">
        <v>3930327955.7399998</v>
      </c>
      <c r="R9" s="95">
        <v>16338570278.860001</v>
      </c>
      <c r="S9" s="96">
        <v>22.61</v>
      </c>
      <c r="T9" s="72">
        <v>1228012750.46</v>
      </c>
      <c r="U9" s="72">
        <v>1269967062.2</v>
      </c>
      <c r="V9" s="72">
        <v>2974276174.1599998</v>
      </c>
      <c r="W9" s="98">
        <v>5472255986.8199997</v>
      </c>
      <c r="X9" s="72">
        <v>1281846960.6400001</v>
      </c>
      <c r="Y9" s="72">
        <v>1482311366.0899999</v>
      </c>
      <c r="Z9" s="72">
        <v>1810211285.9000001</v>
      </c>
      <c r="AA9" s="98">
        <v>4574369612.6300001</v>
      </c>
      <c r="AB9" s="72">
        <v>1802767582.5699999</v>
      </c>
      <c r="AC9" s="72">
        <v>1462740939.9200001</v>
      </c>
      <c r="AD9" s="72">
        <v>1286818746.53</v>
      </c>
      <c r="AE9" s="98">
        <v>4552327269.0200005</v>
      </c>
      <c r="AF9" s="72">
        <v>1281898283.0799999</v>
      </c>
      <c r="AG9" s="72">
        <v>1333363198.23</v>
      </c>
      <c r="AH9" s="72">
        <v>1448660330.7</v>
      </c>
      <c r="AI9" s="98">
        <v>4063921812.0100002</v>
      </c>
      <c r="AJ9" s="95">
        <v>18662874680.48</v>
      </c>
      <c r="AK9" s="96">
        <v>21.7</v>
      </c>
      <c r="AL9" s="72">
        <v>1172129984.02</v>
      </c>
      <c r="AM9" s="72">
        <v>1446376839.05</v>
      </c>
      <c r="AN9" s="72">
        <v>3252464480.0599999</v>
      </c>
      <c r="AO9" s="98">
        <v>5870971303.1300001</v>
      </c>
      <c r="AP9" s="72">
        <v>1501179986.5</v>
      </c>
      <c r="AQ9" s="72">
        <v>1545794531.73</v>
      </c>
      <c r="AR9" s="72">
        <v>1787530660.1600001</v>
      </c>
      <c r="AS9" s="98">
        <v>4834505178.3900003</v>
      </c>
      <c r="AT9" s="72">
        <v>1997386769.28</v>
      </c>
      <c r="AU9" s="72">
        <v>1695104939.0599999</v>
      </c>
      <c r="AV9" s="72">
        <v>1568990646.1900001</v>
      </c>
      <c r="AW9" s="98">
        <v>5261482354.5299997</v>
      </c>
      <c r="AX9" s="72">
        <v>1330238787.71</v>
      </c>
      <c r="AY9" s="72">
        <v>1413897168.98</v>
      </c>
      <c r="AZ9" s="72">
        <v>1774568576.0799999</v>
      </c>
      <c r="BA9" s="98">
        <v>4518704532.7700005</v>
      </c>
      <c r="BB9" s="95">
        <v>20485663368.82</v>
      </c>
      <c r="BC9" s="96">
        <v>21.26</v>
      </c>
      <c r="BD9" s="72">
        <v>1562891281.27</v>
      </c>
      <c r="BE9" s="72">
        <v>1854651236.8599999</v>
      </c>
      <c r="BF9" s="72">
        <v>1717395405.98</v>
      </c>
      <c r="BG9" s="98">
        <v>5134937924.1099997</v>
      </c>
      <c r="BH9" s="72">
        <v>2987440764.52</v>
      </c>
      <c r="BI9" s="72">
        <v>2099491319.03</v>
      </c>
      <c r="BJ9" s="72">
        <v>2451008546.3499999</v>
      </c>
      <c r="BK9" s="98">
        <v>7537940629.8999996</v>
      </c>
      <c r="BL9" s="72">
        <v>2194704614.4899998</v>
      </c>
      <c r="BM9" s="72">
        <v>2133787545.6900001</v>
      </c>
      <c r="BN9" s="72">
        <v>2034697660.8499999</v>
      </c>
      <c r="BO9" s="98">
        <v>6363189821.0299997</v>
      </c>
      <c r="BP9" s="72">
        <v>1676750287.49</v>
      </c>
      <c r="BQ9" s="72">
        <v>1585888341.24</v>
      </c>
      <c r="BR9" s="72">
        <v>1586875212.26</v>
      </c>
      <c r="BS9" s="98">
        <v>4849513840.9899998</v>
      </c>
      <c r="BT9" s="95">
        <v>23885582216.029999</v>
      </c>
      <c r="BU9" s="96">
        <v>20.71</v>
      </c>
      <c r="BV9" s="72">
        <v>2085323485.5999999</v>
      </c>
      <c r="BW9" s="72">
        <v>1816889292.8199999</v>
      </c>
      <c r="BX9" s="72">
        <v>2394367146.48</v>
      </c>
      <c r="BY9" s="98">
        <v>6296579924.8999996</v>
      </c>
      <c r="BZ9" s="72">
        <v>3759972222.8699999</v>
      </c>
      <c r="CA9" s="72">
        <v>2178567698.1700001</v>
      </c>
      <c r="CB9" s="72">
        <v>2479276355.5</v>
      </c>
      <c r="CC9" s="98">
        <v>8417816276.54</v>
      </c>
      <c r="CD9" s="72">
        <v>3029604226.9099998</v>
      </c>
      <c r="CE9" s="72">
        <v>2206830872.48</v>
      </c>
      <c r="CF9" s="72">
        <v>1817385190.23</v>
      </c>
      <c r="CG9" s="98">
        <v>7053820289.6199999</v>
      </c>
      <c r="CH9" s="72">
        <v>1886934285.46</v>
      </c>
      <c r="CI9" s="72">
        <v>1981025178.52</v>
      </c>
      <c r="CJ9" s="72">
        <v>2132798511.8099999</v>
      </c>
      <c r="CK9" s="98">
        <v>6000757975.79</v>
      </c>
      <c r="CL9" s="95">
        <v>27768974466.849998</v>
      </c>
      <c r="CM9" s="96">
        <v>20.52</v>
      </c>
      <c r="CN9" s="72">
        <v>2166890598.6100001</v>
      </c>
      <c r="CO9" s="72">
        <v>1930469760.6700001</v>
      </c>
      <c r="CP9" s="72">
        <v>2844438579.4099998</v>
      </c>
      <c r="CQ9" s="98">
        <v>6941798938.6899996</v>
      </c>
      <c r="CR9" s="72">
        <v>4096749382.8699999</v>
      </c>
      <c r="CS9" s="72">
        <v>2619114487.71</v>
      </c>
      <c r="CT9" s="72">
        <v>2463095182.9299998</v>
      </c>
      <c r="CU9" s="98">
        <v>9178959053.5100002</v>
      </c>
      <c r="CV9" s="72">
        <v>3020901861.3499999</v>
      </c>
      <c r="CW9" s="72">
        <v>2545699200.8499999</v>
      </c>
      <c r="CX9" s="72">
        <v>2263760248.4200001</v>
      </c>
      <c r="CY9" s="98">
        <v>7830361310.6199999</v>
      </c>
      <c r="CZ9" s="72">
        <v>1981281641.3699999</v>
      </c>
      <c r="DA9" s="72">
        <v>2072478871.02</v>
      </c>
      <c r="DB9" s="72">
        <v>3276600276.6500001</v>
      </c>
      <c r="DC9" s="98">
        <v>7330360789.04</v>
      </c>
      <c r="DD9" s="95">
        <v>31281480091.860001</v>
      </c>
      <c r="DE9" s="96">
        <v>20.399999999999999</v>
      </c>
      <c r="DF9" s="72">
        <v>2188978962.4200001</v>
      </c>
      <c r="DG9" s="96">
        <v>18.13</v>
      </c>
    </row>
    <row r="10" spans="1:111" ht="20.100000000000001" customHeight="1" x14ac:dyDescent="0.5">
      <c r="A10" s="72" t="s">
        <v>21</v>
      </c>
      <c r="B10" s="72">
        <v>981293569.28999996</v>
      </c>
      <c r="C10" s="72">
        <v>850125342.29999995</v>
      </c>
      <c r="D10" s="72">
        <v>1048416533.8099999</v>
      </c>
      <c r="E10" s="98">
        <v>2879835445.4000001</v>
      </c>
      <c r="F10" s="72">
        <v>800827499.95000005</v>
      </c>
      <c r="G10" s="72">
        <v>1001429919.59</v>
      </c>
      <c r="H10" s="72">
        <v>1032570960.97</v>
      </c>
      <c r="I10" s="98">
        <v>2834828380.5100002</v>
      </c>
      <c r="J10" s="72">
        <v>1086637775.0799999</v>
      </c>
      <c r="K10" s="72">
        <v>944746035.19000006</v>
      </c>
      <c r="L10" s="72">
        <v>988579595.02999997</v>
      </c>
      <c r="M10" s="98">
        <v>3019963405.3000002</v>
      </c>
      <c r="N10" s="72">
        <v>1181229139.54</v>
      </c>
      <c r="O10" s="72">
        <v>957667769.57000005</v>
      </c>
      <c r="P10" s="72">
        <v>841302256.76999998</v>
      </c>
      <c r="Q10" s="98">
        <v>2980199165.8800001</v>
      </c>
      <c r="R10" s="95">
        <v>11714826397.09</v>
      </c>
      <c r="S10" s="96">
        <v>16.21</v>
      </c>
      <c r="T10" s="72">
        <v>876188312.95000005</v>
      </c>
      <c r="U10" s="72">
        <v>1064615840.48</v>
      </c>
      <c r="V10" s="72">
        <v>1228812468.1199999</v>
      </c>
      <c r="W10" s="98">
        <v>3169616621.5500002</v>
      </c>
      <c r="X10" s="72">
        <v>1131697361.71</v>
      </c>
      <c r="Y10" s="72">
        <v>1021160864.16</v>
      </c>
      <c r="Z10" s="72">
        <v>1064615378.29</v>
      </c>
      <c r="AA10" s="98">
        <v>3217473604.1599998</v>
      </c>
      <c r="AB10" s="72">
        <v>1219885309.3399999</v>
      </c>
      <c r="AC10" s="72">
        <v>1086895198.1199999</v>
      </c>
      <c r="AD10" s="72">
        <v>1124346390.6800001</v>
      </c>
      <c r="AE10" s="98">
        <v>3431126898.1399999</v>
      </c>
      <c r="AF10" s="72">
        <v>1170734905.3900001</v>
      </c>
      <c r="AG10" s="72">
        <v>1041176972.27</v>
      </c>
      <c r="AH10" s="72">
        <v>1449196805.4000001</v>
      </c>
      <c r="AI10" s="98">
        <v>3661108683.0599999</v>
      </c>
      <c r="AJ10" s="95">
        <v>13479325806.91</v>
      </c>
      <c r="AK10" s="96">
        <v>15.67</v>
      </c>
      <c r="AL10" s="72">
        <v>1111531500.46</v>
      </c>
      <c r="AM10" s="72">
        <v>1296428797.3</v>
      </c>
      <c r="AN10" s="72">
        <v>1370270740.46</v>
      </c>
      <c r="AO10" s="98">
        <v>3778231038.2199998</v>
      </c>
      <c r="AP10" s="72">
        <v>1249802728.29</v>
      </c>
      <c r="AQ10" s="72">
        <v>1268242940.3</v>
      </c>
      <c r="AR10" s="72">
        <v>1330590292.23</v>
      </c>
      <c r="AS10" s="98">
        <v>3848635960.8200002</v>
      </c>
      <c r="AT10" s="72">
        <v>1236451461.8399999</v>
      </c>
      <c r="AU10" s="72">
        <v>1404129602.5699999</v>
      </c>
      <c r="AV10" s="72">
        <v>1289427429.9400001</v>
      </c>
      <c r="AW10" s="98">
        <v>3930008494.3499999</v>
      </c>
      <c r="AX10" s="72">
        <v>1294343396.24</v>
      </c>
      <c r="AY10" s="72">
        <v>1325319849.21</v>
      </c>
      <c r="AZ10" s="72">
        <v>1464972877.5</v>
      </c>
      <c r="BA10" s="98">
        <v>4084636122.9499998</v>
      </c>
      <c r="BB10" s="95">
        <v>15641511616.34</v>
      </c>
      <c r="BC10" s="96">
        <v>16.23</v>
      </c>
      <c r="BD10" s="72">
        <v>1306894792.6700001</v>
      </c>
      <c r="BE10" s="72">
        <v>1340961069.0599999</v>
      </c>
      <c r="BF10" s="72">
        <v>1553571808.8399999</v>
      </c>
      <c r="BG10" s="98">
        <v>4201427670.5700002</v>
      </c>
      <c r="BH10" s="72">
        <v>1285516218.24</v>
      </c>
      <c r="BI10" s="72">
        <v>1459607688.3699999</v>
      </c>
      <c r="BJ10" s="72">
        <v>1467369661.28</v>
      </c>
      <c r="BK10" s="98">
        <v>4212493567.8899999</v>
      </c>
      <c r="BL10" s="72">
        <v>1417862626.02</v>
      </c>
      <c r="BM10" s="72">
        <v>1540264795.8900001</v>
      </c>
      <c r="BN10" s="72">
        <v>1611939415.98</v>
      </c>
      <c r="BO10" s="98">
        <v>4570066837.8900003</v>
      </c>
      <c r="BP10" s="72">
        <v>1601535126.45</v>
      </c>
      <c r="BQ10" s="72">
        <v>1592471920.25</v>
      </c>
      <c r="BR10" s="72">
        <v>1801341338.55</v>
      </c>
      <c r="BS10" s="98">
        <v>4995348385.25</v>
      </c>
      <c r="BT10" s="95">
        <v>17979336461.599998</v>
      </c>
      <c r="BU10" s="96">
        <v>15.59</v>
      </c>
      <c r="BV10" s="72">
        <v>1632646751.6900001</v>
      </c>
      <c r="BW10" s="72">
        <v>1607274957.02</v>
      </c>
      <c r="BX10" s="72">
        <v>1666740763.1500001</v>
      </c>
      <c r="BY10" s="98">
        <v>4906662471.8599997</v>
      </c>
      <c r="BZ10" s="72">
        <v>1634615923.01</v>
      </c>
      <c r="CA10" s="72">
        <v>1749049825</v>
      </c>
      <c r="CB10" s="72">
        <v>1665008614.8199999</v>
      </c>
      <c r="CC10" s="98">
        <v>5048674362.8299999</v>
      </c>
      <c r="CD10" s="72">
        <v>1789327233.1600001</v>
      </c>
      <c r="CE10" s="72">
        <v>1691475401.6199999</v>
      </c>
      <c r="CF10" s="72">
        <v>1737716008.0599999</v>
      </c>
      <c r="CG10" s="98">
        <v>5218518642.8400002</v>
      </c>
      <c r="CH10" s="72">
        <v>1854770714.3900001</v>
      </c>
      <c r="CI10" s="72">
        <v>1796838557.25</v>
      </c>
      <c r="CJ10" s="72">
        <v>1960336184.05</v>
      </c>
      <c r="CK10" s="98">
        <v>5611945455.6899996</v>
      </c>
      <c r="CL10" s="95">
        <v>20785800933.220001</v>
      </c>
      <c r="CM10" s="96">
        <v>15.36</v>
      </c>
      <c r="CN10" s="72">
        <v>1793623392.8499999</v>
      </c>
      <c r="CO10" s="72">
        <v>1965186704.45</v>
      </c>
      <c r="CP10" s="72">
        <v>1901521013.22</v>
      </c>
      <c r="CQ10" s="98">
        <v>5660331110.5200005</v>
      </c>
      <c r="CR10" s="72">
        <v>1833022570.3499999</v>
      </c>
      <c r="CS10" s="72">
        <v>1914200742.75</v>
      </c>
      <c r="CT10" s="72">
        <v>1818638158.8099999</v>
      </c>
      <c r="CU10" s="98">
        <v>5565861471.9099998</v>
      </c>
      <c r="CV10" s="72">
        <v>2012969736.72</v>
      </c>
      <c r="CW10" s="72">
        <v>1871427754.6700001</v>
      </c>
      <c r="CX10" s="72">
        <v>2027026168.8499999</v>
      </c>
      <c r="CY10" s="98">
        <v>5911423660.2399998</v>
      </c>
      <c r="CZ10" s="72">
        <v>2135395845.3399999</v>
      </c>
      <c r="DA10" s="72">
        <v>1959054290.7</v>
      </c>
      <c r="DB10" s="72">
        <v>2284713425.0100002</v>
      </c>
      <c r="DC10" s="98">
        <v>6379163561.0500002</v>
      </c>
      <c r="DD10" s="95">
        <v>23516779803.720001</v>
      </c>
      <c r="DE10" s="96">
        <v>15.33</v>
      </c>
      <c r="DF10" s="72">
        <v>2138549869.23</v>
      </c>
      <c r="DG10" s="96">
        <v>17.72</v>
      </c>
    </row>
    <row r="11" spans="1:111" ht="20.100000000000001" customHeight="1" x14ac:dyDescent="0.5">
      <c r="A11" s="72" t="s">
        <v>20</v>
      </c>
      <c r="B11" s="72">
        <v>1080401435.8599999</v>
      </c>
      <c r="C11" s="72">
        <v>851141783.63</v>
      </c>
      <c r="D11" s="72">
        <v>722736223.13</v>
      </c>
      <c r="E11" s="98">
        <v>2654279442.6199999</v>
      </c>
      <c r="F11" s="72">
        <v>581689123.53999996</v>
      </c>
      <c r="G11" s="72">
        <v>615586688.76999998</v>
      </c>
      <c r="H11" s="72">
        <v>901869680.86000001</v>
      </c>
      <c r="I11" s="98">
        <v>2099145493.1700001</v>
      </c>
      <c r="J11" s="72">
        <v>967619592.10000002</v>
      </c>
      <c r="K11" s="72">
        <v>997247576.37</v>
      </c>
      <c r="L11" s="72">
        <v>678120492.67999995</v>
      </c>
      <c r="M11" s="98">
        <v>2642987661.1500001</v>
      </c>
      <c r="N11" s="72">
        <v>802808685.86000001</v>
      </c>
      <c r="O11" s="72">
        <v>791052614.12</v>
      </c>
      <c r="P11" s="72">
        <v>1244981022.1600001</v>
      </c>
      <c r="Q11" s="98">
        <v>2838842322.1399999</v>
      </c>
      <c r="R11" s="95">
        <v>10235254919.08</v>
      </c>
      <c r="S11" s="96">
        <v>14.17</v>
      </c>
      <c r="T11" s="72">
        <v>661956035.90999997</v>
      </c>
      <c r="U11" s="72">
        <v>1268725280.1199999</v>
      </c>
      <c r="V11" s="72">
        <v>1278442442.0999999</v>
      </c>
      <c r="W11" s="98">
        <v>3209123758.1300001</v>
      </c>
      <c r="X11" s="72">
        <v>787956760.54999995</v>
      </c>
      <c r="Y11" s="72">
        <v>807969418.38</v>
      </c>
      <c r="Z11" s="72">
        <v>986850324.66999996</v>
      </c>
      <c r="AA11" s="98">
        <v>2582776503.5999999</v>
      </c>
      <c r="AB11" s="72">
        <v>1013301231</v>
      </c>
      <c r="AC11" s="72">
        <v>926325595.5</v>
      </c>
      <c r="AD11" s="72">
        <v>1085118231.6700001</v>
      </c>
      <c r="AE11" s="98">
        <v>3024745058.1700001</v>
      </c>
      <c r="AF11" s="72">
        <v>889548744.80999994</v>
      </c>
      <c r="AG11" s="72">
        <v>1101028072.0699999</v>
      </c>
      <c r="AH11" s="72">
        <v>2074917934.73</v>
      </c>
      <c r="AI11" s="98">
        <v>4065494751.6100001</v>
      </c>
      <c r="AJ11" s="95">
        <v>12882140071.51</v>
      </c>
      <c r="AK11" s="96">
        <v>14.98</v>
      </c>
      <c r="AL11" s="72">
        <v>754911510.45000005</v>
      </c>
      <c r="AM11" s="72">
        <v>1065921338.4</v>
      </c>
      <c r="AN11" s="72">
        <v>1675672503.04</v>
      </c>
      <c r="AO11" s="98">
        <v>3496505351.8899999</v>
      </c>
      <c r="AP11" s="72">
        <v>1098342437.6700001</v>
      </c>
      <c r="AQ11" s="72">
        <v>1000973932.1</v>
      </c>
      <c r="AR11" s="72">
        <v>1121871529.5899999</v>
      </c>
      <c r="AS11" s="98">
        <v>3221187899.3600001</v>
      </c>
      <c r="AT11" s="72">
        <v>1443471094.9300001</v>
      </c>
      <c r="AU11" s="72">
        <v>1175445423.8199999</v>
      </c>
      <c r="AV11" s="72">
        <v>1141529265.3599999</v>
      </c>
      <c r="AW11" s="98">
        <v>3760445784.1100001</v>
      </c>
      <c r="AX11" s="72">
        <v>1232016098.5599999</v>
      </c>
      <c r="AY11" s="72">
        <v>1299343136.0799999</v>
      </c>
      <c r="AZ11" s="72">
        <v>1719578358.46</v>
      </c>
      <c r="BA11" s="98">
        <v>4250937593.0999999</v>
      </c>
      <c r="BB11" s="95">
        <v>14729076628.459999</v>
      </c>
      <c r="BC11" s="96">
        <v>15.29</v>
      </c>
      <c r="BD11" s="72">
        <v>896575596.73000002</v>
      </c>
      <c r="BE11" s="72">
        <v>1491493085.96</v>
      </c>
      <c r="BF11" s="72">
        <v>1561151505.9300001</v>
      </c>
      <c r="BG11" s="98">
        <v>3949220188.6199999</v>
      </c>
      <c r="BH11" s="72">
        <v>1317765738.1800001</v>
      </c>
      <c r="BI11" s="72">
        <v>1331156052.8399999</v>
      </c>
      <c r="BJ11" s="72">
        <v>1898008155.6800001</v>
      </c>
      <c r="BK11" s="98">
        <v>4546929946.6999998</v>
      </c>
      <c r="BL11" s="72">
        <v>1919076776.5699999</v>
      </c>
      <c r="BM11" s="72">
        <v>1864412819.02</v>
      </c>
      <c r="BN11" s="72">
        <v>1675859763.9200001</v>
      </c>
      <c r="BO11" s="98">
        <v>5459349359.5100002</v>
      </c>
      <c r="BP11" s="72">
        <v>1531590294.1900001</v>
      </c>
      <c r="BQ11" s="72">
        <v>1856651723.6099999</v>
      </c>
      <c r="BR11" s="72">
        <v>2788056711.5900002</v>
      </c>
      <c r="BS11" s="98">
        <v>6176298729.3900003</v>
      </c>
      <c r="BT11" s="95">
        <v>20131798224.220001</v>
      </c>
      <c r="BU11" s="96">
        <v>17.45</v>
      </c>
      <c r="BV11" s="72">
        <v>1166200331.04</v>
      </c>
      <c r="BW11" s="72">
        <v>1915110573.53</v>
      </c>
      <c r="BX11" s="72">
        <v>2150522380.9000001</v>
      </c>
      <c r="BY11" s="98">
        <v>5231833285.4700003</v>
      </c>
      <c r="BZ11" s="72">
        <v>1624277201.77</v>
      </c>
      <c r="CA11" s="72">
        <v>1922853416.0899999</v>
      </c>
      <c r="CB11" s="72">
        <v>1930902205.3</v>
      </c>
      <c r="CC11" s="98">
        <v>5478032823.1599998</v>
      </c>
      <c r="CD11" s="72">
        <v>2537110923.8099999</v>
      </c>
      <c r="CE11" s="72">
        <v>1909277674.6700001</v>
      </c>
      <c r="CF11" s="72">
        <v>2014565080.8399999</v>
      </c>
      <c r="CG11" s="98">
        <v>6460953679.3199997</v>
      </c>
      <c r="CH11" s="72">
        <v>2501855680.9299998</v>
      </c>
      <c r="CI11" s="72">
        <v>2067671215.0799999</v>
      </c>
      <c r="CJ11" s="72">
        <v>2650913786.75</v>
      </c>
      <c r="CK11" s="98">
        <v>7220440682.7600002</v>
      </c>
      <c r="CL11" s="95">
        <v>24391260470.709999</v>
      </c>
      <c r="CM11" s="96">
        <v>18.02</v>
      </c>
      <c r="CN11" s="72">
        <v>1963262754.3</v>
      </c>
      <c r="CO11" s="72">
        <v>2053172526.6199999</v>
      </c>
      <c r="CP11" s="72">
        <v>2249224305.0100002</v>
      </c>
      <c r="CQ11" s="98">
        <v>6265659585.9300003</v>
      </c>
      <c r="CR11" s="72">
        <v>2070989994.3699999</v>
      </c>
      <c r="CS11" s="72">
        <v>2156983537.54</v>
      </c>
      <c r="CT11" s="72">
        <v>2799386331.0700002</v>
      </c>
      <c r="CU11" s="98">
        <v>7027359862.9799995</v>
      </c>
      <c r="CV11" s="72">
        <v>2278415756.9099998</v>
      </c>
      <c r="CW11" s="72">
        <v>2060635076.1199999</v>
      </c>
      <c r="CX11" s="72">
        <v>2285628258.48</v>
      </c>
      <c r="CY11" s="98">
        <v>6624679091.5100002</v>
      </c>
      <c r="CZ11" s="72">
        <v>2242624631.3400002</v>
      </c>
      <c r="DA11" s="72">
        <v>1877425972.74</v>
      </c>
      <c r="DB11" s="72">
        <v>3159711352.96</v>
      </c>
      <c r="DC11" s="98">
        <v>7279761957.04</v>
      </c>
      <c r="DD11" s="95">
        <v>27197460497.459999</v>
      </c>
      <c r="DE11" s="96">
        <v>17.73</v>
      </c>
      <c r="DF11" s="72">
        <v>1791465093.29</v>
      </c>
      <c r="DG11" s="96">
        <v>14.84</v>
      </c>
    </row>
    <row r="12" spans="1:111" ht="20.100000000000001" customHeight="1" x14ac:dyDescent="0.5">
      <c r="A12" s="72" t="s">
        <v>22</v>
      </c>
      <c r="B12" s="72">
        <v>621751352.54999995</v>
      </c>
      <c r="C12" s="72">
        <v>636546704.72000003</v>
      </c>
      <c r="D12" s="72">
        <v>635365811.16999996</v>
      </c>
      <c r="E12" s="98">
        <v>1893663868.4400001</v>
      </c>
      <c r="F12" s="72">
        <v>817703859.90999997</v>
      </c>
      <c r="G12" s="72">
        <v>563895327.59000003</v>
      </c>
      <c r="H12" s="72">
        <v>641799505.10000002</v>
      </c>
      <c r="I12" s="98">
        <v>2023398692.5999999</v>
      </c>
      <c r="J12" s="72">
        <v>568636108.95000005</v>
      </c>
      <c r="K12" s="72">
        <v>786710354.46000004</v>
      </c>
      <c r="L12" s="72">
        <v>848236524.60000002</v>
      </c>
      <c r="M12" s="98">
        <v>2203582988.0100002</v>
      </c>
      <c r="N12" s="72">
        <v>671834500.96000004</v>
      </c>
      <c r="O12" s="72">
        <v>720973323.54999995</v>
      </c>
      <c r="P12" s="72">
        <v>756510106.66999996</v>
      </c>
      <c r="Q12" s="98">
        <v>2149317931.1799998</v>
      </c>
      <c r="R12" s="95">
        <v>8269963480.2299995</v>
      </c>
      <c r="S12" s="96">
        <v>11.45</v>
      </c>
      <c r="T12" s="72">
        <v>529320840.19999999</v>
      </c>
      <c r="U12" s="72">
        <v>729443527.87</v>
      </c>
      <c r="V12" s="72">
        <v>948027828.01999998</v>
      </c>
      <c r="W12" s="98">
        <v>2206792196.0900002</v>
      </c>
      <c r="X12" s="72">
        <v>883979382.75999999</v>
      </c>
      <c r="Y12" s="72">
        <v>755693203.85000002</v>
      </c>
      <c r="Z12" s="72">
        <v>895010120.42999995</v>
      </c>
      <c r="AA12" s="98">
        <v>2534682707.04</v>
      </c>
      <c r="AB12" s="72">
        <v>739523368.36000001</v>
      </c>
      <c r="AC12" s="72">
        <v>916173847.61000001</v>
      </c>
      <c r="AD12" s="72">
        <v>817364261.69000006</v>
      </c>
      <c r="AE12" s="98">
        <v>2473061477.6599998</v>
      </c>
      <c r="AF12" s="72">
        <v>896057017.13999999</v>
      </c>
      <c r="AG12" s="72">
        <v>686564377.50999999</v>
      </c>
      <c r="AH12" s="72">
        <v>839026725.63999999</v>
      </c>
      <c r="AI12" s="98">
        <v>2421648120.29</v>
      </c>
      <c r="AJ12" s="95">
        <v>9636184501.0799999</v>
      </c>
      <c r="AK12" s="96">
        <v>11.2</v>
      </c>
      <c r="AL12" s="72">
        <v>731427003.05999994</v>
      </c>
      <c r="AM12" s="72">
        <v>832642387.94000006</v>
      </c>
      <c r="AN12" s="72">
        <v>795799432.53999996</v>
      </c>
      <c r="AO12" s="98">
        <v>2359868823.54</v>
      </c>
      <c r="AP12" s="72">
        <v>1176734675.0899999</v>
      </c>
      <c r="AQ12" s="72">
        <v>779703516.27999997</v>
      </c>
      <c r="AR12" s="72">
        <v>1160914112.8599999</v>
      </c>
      <c r="AS12" s="98">
        <v>3117352304.23</v>
      </c>
      <c r="AT12" s="72">
        <v>787041832.16999996</v>
      </c>
      <c r="AU12" s="72">
        <v>949287674.40999997</v>
      </c>
      <c r="AV12" s="72">
        <v>981707209.12</v>
      </c>
      <c r="AW12" s="98">
        <v>2718036715.6999998</v>
      </c>
      <c r="AX12" s="72">
        <v>851754188.73000002</v>
      </c>
      <c r="AY12" s="72">
        <v>809396524.58000004</v>
      </c>
      <c r="AZ12" s="72">
        <v>852859892.47000003</v>
      </c>
      <c r="BA12" s="98">
        <v>2514010605.7800002</v>
      </c>
      <c r="BB12" s="95">
        <v>10709268449.25</v>
      </c>
      <c r="BC12" s="96">
        <v>11.11</v>
      </c>
      <c r="BD12" s="72">
        <v>834149999.17999995</v>
      </c>
      <c r="BE12" s="72">
        <v>674058192.58000004</v>
      </c>
      <c r="BF12" s="72">
        <v>972838648.50999999</v>
      </c>
      <c r="BG12" s="98">
        <v>2481046840.27</v>
      </c>
      <c r="BH12" s="72">
        <v>1027372956.6900001</v>
      </c>
      <c r="BI12" s="72">
        <v>1306662661.9300001</v>
      </c>
      <c r="BJ12" s="72">
        <v>1368095474.29</v>
      </c>
      <c r="BK12" s="98">
        <v>3702131092.9099998</v>
      </c>
      <c r="BL12" s="72">
        <v>831699081.14999998</v>
      </c>
      <c r="BM12" s="72">
        <v>1237316822.48</v>
      </c>
      <c r="BN12" s="72">
        <v>889651949</v>
      </c>
      <c r="BO12" s="98">
        <v>2958667852.6300001</v>
      </c>
      <c r="BP12" s="72">
        <v>1149368752.75</v>
      </c>
      <c r="BQ12" s="72">
        <v>1024043059.6900001</v>
      </c>
      <c r="BR12" s="72">
        <v>1040813973.74</v>
      </c>
      <c r="BS12" s="98">
        <v>3214225786.1799998</v>
      </c>
      <c r="BT12" s="95">
        <v>12356071571.99</v>
      </c>
      <c r="BU12" s="96">
        <v>10.71</v>
      </c>
      <c r="BV12" s="72">
        <v>872643918.10000002</v>
      </c>
      <c r="BW12" s="72">
        <v>1015987132.58</v>
      </c>
      <c r="BX12" s="72">
        <v>1291893327.77</v>
      </c>
      <c r="BY12" s="98">
        <v>3180524378.4499998</v>
      </c>
      <c r="BZ12" s="72">
        <v>1350133618.99</v>
      </c>
      <c r="CA12" s="72">
        <v>1400895336.26</v>
      </c>
      <c r="CB12" s="72">
        <v>1520130422.8499999</v>
      </c>
      <c r="CC12" s="98">
        <v>4271159378.0999999</v>
      </c>
      <c r="CD12" s="72">
        <v>1226651315.8699999</v>
      </c>
      <c r="CE12" s="72">
        <v>1165235291.4100001</v>
      </c>
      <c r="CF12" s="72">
        <v>1093037691.99</v>
      </c>
      <c r="CG12" s="98">
        <v>3484924299.27</v>
      </c>
      <c r="CH12" s="72">
        <v>1246283777.0899999</v>
      </c>
      <c r="CI12" s="72">
        <v>1131346467.1600001</v>
      </c>
      <c r="CJ12" s="72">
        <v>1074105376.5</v>
      </c>
      <c r="CK12" s="98">
        <v>3451735620.75</v>
      </c>
      <c r="CL12" s="95">
        <v>14388343676.57</v>
      </c>
      <c r="CM12" s="96">
        <v>10.63</v>
      </c>
      <c r="CN12" s="72">
        <v>1078847355.3099999</v>
      </c>
      <c r="CO12" s="72">
        <v>1121677017.01</v>
      </c>
      <c r="CP12" s="72">
        <v>1420775604.8</v>
      </c>
      <c r="CQ12" s="98">
        <v>3621299977.1199999</v>
      </c>
      <c r="CR12" s="72">
        <v>1572434549.4400001</v>
      </c>
      <c r="CS12" s="72">
        <v>1366266725.3599999</v>
      </c>
      <c r="CT12" s="72">
        <v>1717333304.9400001</v>
      </c>
      <c r="CU12" s="98">
        <v>4656034579.7399998</v>
      </c>
      <c r="CV12" s="72">
        <v>1386535868.6700001</v>
      </c>
      <c r="CW12" s="72">
        <v>1242947420.1099999</v>
      </c>
      <c r="CX12" s="72">
        <v>1058683075.3</v>
      </c>
      <c r="CY12" s="98">
        <v>3688166364.0799999</v>
      </c>
      <c r="CZ12" s="72">
        <v>1335753886.8299999</v>
      </c>
      <c r="DA12" s="72">
        <v>1192393673.74</v>
      </c>
      <c r="DB12" s="72">
        <v>1190867980.6400001</v>
      </c>
      <c r="DC12" s="98">
        <v>3719015541.21</v>
      </c>
      <c r="DD12" s="95">
        <v>15684516462.15</v>
      </c>
      <c r="DE12" s="96">
        <v>10.23</v>
      </c>
      <c r="DF12" s="72">
        <v>1273841554.5</v>
      </c>
      <c r="DG12" s="96">
        <v>10.55</v>
      </c>
    </row>
    <row r="13" spans="1:111" ht="20.100000000000001" customHeight="1" x14ac:dyDescent="0.5">
      <c r="A13" s="72" t="s">
        <v>23</v>
      </c>
      <c r="B13" s="72">
        <v>433394865.13999999</v>
      </c>
      <c r="C13" s="72">
        <v>353489267.94999999</v>
      </c>
      <c r="D13" s="72">
        <v>342916213.70999998</v>
      </c>
      <c r="E13" s="98">
        <v>1129800346.8</v>
      </c>
      <c r="F13" s="72">
        <v>358488898.76999998</v>
      </c>
      <c r="G13" s="72">
        <v>450868280.94</v>
      </c>
      <c r="H13" s="72">
        <v>550466192.41999996</v>
      </c>
      <c r="I13" s="98">
        <v>1359823372.1300001</v>
      </c>
      <c r="J13" s="72">
        <v>765548343.26999998</v>
      </c>
      <c r="K13" s="72">
        <v>579132829.62</v>
      </c>
      <c r="L13" s="72">
        <v>570581931.46000004</v>
      </c>
      <c r="M13" s="98">
        <v>1915263104.3499999</v>
      </c>
      <c r="N13" s="72">
        <v>682455541.52999997</v>
      </c>
      <c r="O13" s="72">
        <v>512914161.19999999</v>
      </c>
      <c r="P13" s="72">
        <v>560190516.94000006</v>
      </c>
      <c r="Q13" s="98">
        <v>1755560219.6700001</v>
      </c>
      <c r="R13" s="95">
        <v>6160447042.9499998</v>
      </c>
      <c r="S13" s="96">
        <v>8.5299999999999994</v>
      </c>
      <c r="T13" s="72">
        <v>444436931.04000002</v>
      </c>
      <c r="U13" s="72">
        <v>473985024.77999997</v>
      </c>
      <c r="V13" s="72">
        <v>721632896.19000006</v>
      </c>
      <c r="W13" s="98">
        <v>1640054852.01</v>
      </c>
      <c r="X13" s="72">
        <v>616920286.38999999</v>
      </c>
      <c r="Y13" s="72">
        <v>630580844.92999995</v>
      </c>
      <c r="Z13" s="72">
        <v>572305641.08000004</v>
      </c>
      <c r="AA13" s="98">
        <v>1819806772.4000001</v>
      </c>
      <c r="AB13" s="72">
        <v>868485650.88999999</v>
      </c>
      <c r="AC13" s="72">
        <v>692035828.75999999</v>
      </c>
      <c r="AD13" s="72">
        <v>710241350.92999995</v>
      </c>
      <c r="AE13" s="98">
        <v>2270762830.5799999</v>
      </c>
      <c r="AF13" s="72">
        <v>615174136.25999999</v>
      </c>
      <c r="AG13" s="72">
        <v>693066907.86000001</v>
      </c>
      <c r="AH13" s="72">
        <v>593519614.44000006</v>
      </c>
      <c r="AI13" s="98">
        <v>1901760658.5599999</v>
      </c>
      <c r="AJ13" s="95">
        <v>7632385113.5500002</v>
      </c>
      <c r="AK13" s="96">
        <v>8.8699999999999992</v>
      </c>
      <c r="AL13" s="72">
        <v>553626550.80999994</v>
      </c>
      <c r="AM13" s="72">
        <v>523367495.24000001</v>
      </c>
      <c r="AN13" s="72">
        <v>718831464.30999994</v>
      </c>
      <c r="AO13" s="98">
        <v>1795825510.3599999</v>
      </c>
      <c r="AP13" s="72">
        <v>592250514.20000005</v>
      </c>
      <c r="AQ13" s="72">
        <v>661047353.21000004</v>
      </c>
      <c r="AR13" s="72">
        <v>635497164.15999997</v>
      </c>
      <c r="AS13" s="98">
        <v>1888795031.5699999</v>
      </c>
      <c r="AT13" s="72">
        <v>657096570.03999996</v>
      </c>
      <c r="AU13" s="72">
        <v>758315196.33000004</v>
      </c>
      <c r="AV13" s="72">
        <v>802588573.03999996</v>
      </c>
      <c r="AW13" s="98">
        <v>2218000339.4099998</v>
      </c>
      <c r="AX13" s="72">
        <v>626063156.29999995</v>
      </c>
      <c r="AY13" s="72">
        <v>725761300.10000002</v>
      </c>
      <c r="AZ13" s="72">
        <v>701218036.55999994</v>
      </c>
      <c r="BA13" s="98">
        <v>2053042492.96</v>
      </c>
      <c r="BB13" s="95">
        <v>7955663374.3000002</v>
      </c>
      <c r="BC13" s="96">
        <v>8.26</v>
      </c>
      <c r="BD13" s="72">
        <v>573110549.11000001</v>
      </c>
      <c r="BE13" s="72">
        <v>580597892.63</v>
      </c>
      <c r="BF13" s="72">
        <v>881508803.65999997</v>
      </c>
      <c r="BG13" s="98">
        <v>2035217245.4000001</v>
      </c>
      <c r="BH13" s="72">
        <v>959034637.58000004</v>
      </c>
      <c r="BI13" s="72">
        <v>704700788.16999996</v>
      </c>
      <c r="BJ13" s="72">
        <v>724581170.08000004</v>
      </c>
      <c r="BK13" s="98">
        <v>2388316595.8299999</v>
      </c>
      <c r="BL13" s="72">
        <v>954986757.13999999</v>
      </c>
      <c r="BM13" s="72">
        <v>943095303.38999999</v>
      </c>
      <c r="BN13" s="72">
        <v>970662927.98000002</v>
      </c>
      <c r="BO13" s="98">
        <v>2868744988.5100002</v>
      </c>
      <c r="BP13" s="72">
        <v>749188780.39999998</v>
      </c>
      <c r="BQ13" s="72">
        <v>738470823.55999994</v>
      </c>
      <c r="BR13" s="72">
        <v>807120016.48000002</v>
      </c>
      <c r="BS13" s="98">
        <v>2294779620.4400001</v>
      </c>
      <c r="BT13" s="95">
        <v>9587058450.1800003</v>
      </c>
      <c r="BU13" s="96">
        <v>8.31</v>
      </c>
      <c r="BV13" s="72">
        <v>674574004.15999997</v>
      </c>
      <c r="BW13" s="72">
        <v>736247953.75999999</v>
      </c>
      <c r="BX13" s="72">
        <v>860261878.70000005</v>
      </c>
      <c r="BY13" s="98">
        <v>2271083836.6199999</v>
      </c>
      <c r="BZ13" s="72">
        <v>949476069.80999994</v>
      </c>
      <c r="CA13" s="72">
        <v>1064328640.55</v>
      </c>
      <c r="CB13" s="72">
        <v>922138096.47000003</v>
      </c>
      <c r="CC13" s="98">
        <v>2935942806.8299999</v>
      </c>
      <c r="CD13" s="72">
        <v>1228492233.6300001</v>
      </c>
      <c r="CE13" s="72">
        <v>988938466.66999996</v>
      </c>
      <c r="CF13" s="72">
        <v>1052152202.05</v>
      </c>
      <c r="CG13" s="98">
        <v>3269582902.3499999</v>
      </c>
      <c r="CH13" s="72">
        <v>953995457.13</v>
      </c>
      <c r="CI13" s="72">
        <v>836772144.63</v>
      </c>
      <c r="CJ13" s="72">
        <v>1149884163.8599999</v>
      </c>
      <c r="CK13" s="98">
        <v>2940651765.6199999</v>
      </c>
      <c r="CL13" s="95">
        <v>11417261311.42</v>
      </c>
      <c r="CM13" s="96">
        <v>8.44</v>
      </c>
      <c r="CN13" s="72">
        <v>845054572.30999994</v>
      </c>
      <c r="CO13" s="72">
        <v>942945147</v>
      </c>
      <c r="CP13" s="72">
        <v>1199525057.97</v>
      </c>
      <c r="CQ13" s="98">
        <v>2987524777.2800002</v>
      </c>
      <c r="CR13" s="72">
        <v>1146115504.48</v>
      </c>
      <c r="CS13" s="72">
        <v>1195900129.5899999</v>
      </c>
      <c r="CT13" s="72">
        <v>936977050.71000004</v>
      </c>
      <c r="CU13" s="98">
        <v>3278992684.7800002</v>
      </c>
      <c r="CV13" s="72">
        <v>1206098039.4100001</v>
      </c>
      <c r="CW13" s="72">
        <v>1291750162.21</v>
      </c>
      <c r="CX13" s="72">
        <v>1277271547.6700001</v>
      </c>
      <c r="CY13" s="98">
        <v>3775119749.29</v>
      </c>
      <c r="CZ13" s="72">
        <v>1111531003.03</v>
      </c>
      <c r="DA13" s="72">
        <v>953352064.03999996</v>
      </c>
      <c r="DB13" s="72">
        <v>1102185549.2</v>
      </c>
      <c r="DC13" s="98">
        <v>3167068616.27</v>
      </c>
      <c r="DD13" s="95">
        <v>13208705827.620001</v>
      </c>
      <c r="DE13" s="96">
        <v>8.61</v>
      </c>
      <c r="DF13" s="72">
        <v>1065349110.72</v>
      </c>
      <c r="DG13" s="96">
        <v>8.83</v>
      </c>
    </row>
    <row r="14" spans="1:111" ht="20.100000000000001" customHeight="1" x14ac:dyDescent="0.5">
      <c r="A14" s="72" t="s">
        <v>25</v>
      </c>
      <c r="B14" s="72">
        <v>402595295.91000003</v>
      </c>
      <c r="C14" s="72">
        <v>457317665.37</v>
      </c>
      <c r="D14" s="72">
        <v>474517632.35000002</v>
      </c>
      <c r="E14" s="98">
        <v>1334430593.6300001</v>
      </c>
      <c r="F14" s="72">
        <v>343179783.70999998</v>
      </c>
      <c r="G14" s="72">
        <v>426853496.86000001</v>
      </c>
      <c r="H14" s="72">
        <v>371929480.08999997</v>
      </c>
      <c r="I14" s="98">
        <v>1141962760.6600001</v>
      </c>
      <c r="J14" s="72">
        <v>547973492.22000003</v>
      </c>
      <c r="K14" s="72">
        <v>400716515.51999998</v>
      </c>
      <c r="L14" s="72">
        <v>448193431.36000001</v>
      </c>
      <c r="M14" s="98">
        <v>1396883439.0999999</v>
      </c>
      <c r="N14" s="72">
        <v>485745866.57999998</v>
      </c>
      <c r="O14" s="72">
        <v>383550892.88999999</v>
      </c>
      <c r="P14" s="72">
        <v>509343648.50999999</v>
      </c>
      <c r="Q14" s="98">
        <v>1378640407.98</v>
      </c>
      <c r="R14" s="95">
        <v>5251917201.3699999</v>
      </c>
      <c r="S14" s="96">
        <v>7.27</v>
      </c>
      <c r="T14" s="72">
        <v>389283855.98000002</v>
      </c>
      <c r="U14" s="72">
        <v>516712564.06999999</v>
      </c>
      <c r="V14" s="72">
        <v>686439806.89999998</v>
      </c>
      <c r="W14" s="98">
        <v>1592436226.95</v>
      </c>
      <c r="X14" s="72">
        <v>493325564.99000001</v>
      </c>
      <c r="Y14" s="72">
        <v>503302452.89999998</v>
      </c>
      <c r="Z14" s="72">
        <v>414833765.36000001</v>
      </c>
      <c r="AA14" s="98">
        <v>1411461783.25</v>
      </c>
      <c r="AB14" s="72">
        <v>504277109.75999999</v>
      </c>
      <c r="AC14" s="72">
        <v>501754031.81999999</v>
      </c>
      <c r="AD14" s="72">
        <v>421418238.13999999</v>
      </c>
      <c r="AE14" s="98">
        <v>1427449379.72</v>
      </c>
      <c r="AF14" s="72">
        <v>444528348.88999999</v>
      </c>
      <c r="AG14" s="72">
        <v>469408271.86000001</v>
      </c>
      <c r="AH14" s="72">
        <v>517531985.69</v>
      </c>
      <c r="AI14" s="98">
        <v>1431468606.4400001</v>
      </c>
      <c r="AJ14" s="95">
        <v>5862815996.3599997</v>
      </c>
      <c r="AK14" s="96">
        <v>6.82</v>
      </c>
      <c r="AL14" s="72">
        <v>523060868.27999997</v>
      </c>
      <c r="AM14" s="72">
        <v>699359154.08000004</v>
      </c>
      <c r="AN14" s="72">
        <v>680464903.48000002</v>
      </c>
      <c r="AO14" s="98">
        <v>1902884925.8399999</v>
      </c>
      <c r="AP14" s="72">
        <v>536787549.05000001</v>
      </c>
      <c r="AQ14" s="72">
        <v>512823503.27999997</v>
      </c>
      <c r="AR14" s="72">
        <v>553829925.54999995</v>
      </c>
      <c r="AS14" s="98">
        <v>1603440977.8800001</v>
      </c>
      <c r="AT14" s="72">
        <v>481329703.39999998</v>
      </c>
      <c r="AU14" s="72">
        <v>501143425.70999998</v>
      </c>
      <c r="AV14" s="72">
        <v>457017716.80000001</v>
      </c>
      <c r="AW14" s="98">
        <v>1439490845.9100001</v>
      </c>
      <c r="AX14" s="72">
        <v>499326798.44999999</v>
      </c>
      <c r="AY14" s="72">
        <v>438568312.88999999</v>
      </c>
      <c r="AZ14" s="72">
        <v>549588455.97000003</v>
      </c>
      <c r="BA14" s="98">
        <v>1487483567.3099999</v>
      </c>
      <c r="BB14" s="95">
        <v>6433300316.9399996</v>
      </c>
      <c r="BC14" s="96">
        <v>6.68</v>
      </c>
      <c r="BD14" s="72">
        <v>524719149.93000001</v>
      </c>
      <c r="BE14" s="72">
        <v>722102229.50999999</v>
      </c>
      <c r="BF14" s="72">
        <v>822012115.57000005</v>
      </c>
      <c r="BG14" s="98">
        <v>2068833495.01</v>
      </c>
      <c r="BH14" s="72">
        <v>580234221.95000005</v>
      </c>
      <c r="BI14" s="72">
        <v>491324649.12</v>
      </c>
      <c r="BJ14" s="72">
        <v>599012959.72000003</v>
      </c>
      <c r="BK14" s="98">
        <v>1670571830.79</v>
      </c>
      <c r="BL14" s="72">
        <v>702305402.64999998</v>
      </c>
      <c r="BM14" s="72">
        <v>596247318.57000005</v>
      </c>
      <c r="BN14" s="72">
        <v>627765404.66999996</v>
      </c>
      <c r="BO14" s="98">
        <v>1926318125.8900001</v>
      </c>
      <c r="BP14" s="72">
        <v>529157259.48000002</v>
      </c>
      <c r="BQ14" s="72">
        <v>540493719.96000004</v>
      </c>
      <c r="BR14" s="72">
        <v>573685417.12</v>
      </c>
      <c r="BS14" s="98">
        <v>1643336396.5599999</v>
      </c>
      <c r="BT14" s="95">
        <v>7309059848.25</v>
      </c>
      <c r="BU14" s="96">
        <v>6.34</v>
      </c>
      <c r="BV14" s="72">
        <v>577732294.86000001</v>
      </c>
      <c r="BW14" s="72">
        <v>783966637.55999994</v>
      </c>
      <c r="BX14" s="72">
        <v>790657491.13</v>
      </c>
      <c r="BY14" s="98">
        <v>2152356423.5500002</v>
      </c>
      <c r="BZ14" s="72">
        <v>596000701.71000004</v>
      </c>
      <c r="CA14" s="72">
        <v>644815388.09000003</v>
      </c>
      <c r="CB14" s="72">
        <v>509535639.39999998</v>
      </c>
      <c r="CC14" s="98">
        <v>1750351729.2</v>
      </c>
      <c r="CD14" s="72">
        <v>802309219.5</v>
      </c>
      <c r="CE14" s="72">
        <v>704580173.42999995</v>
      </c>
      <c r="CF14" s="72">
        <v>606173078.55999994</v>
      </c>
      <c r="CG14" s="98">
        <v>2113062471.49</v>
      </c>
      <c r="CH14" s="72">
        <v>587339936.70000005</v>
      </c>
      <c r="CI14" s="72">
        <v>535417746.10000002</v>
      </c>
      <c r="CJ14" s="72">
        <v>684377849.64999998</v>
      </c>
      <c r="CK14" s="98">
        <v>1807135532.45</v>
      </c>
      <c r="CL14" s="95">
        <v>7822906156.6899996</v>
      </c>
      <c r="CM14" s="96">
        <v>5.78</v>
      </c>
      <c r="CN14" s="72">
        <v>712926605.37</v>
      </c>
      <c r="CO14" s="72">
        <v>787423727.08000004</v>
      </c>
      <c r="CP14" s="72">
        <v>1041753443.74</v>
      </c>
      <c r="CQ14" s="98">
        <v>2542103776.1900001</v>
      </c>
      <c r="CR14" s="72">
        <v>703448366.99000001</v>
      </c>
      <c r="CS14" s="72">
        <v>724001830.91999996</v>
      </c>
      <c r="CT14" s="72">
        <v>646571861.70000005</v>
      </c>
      <c r="CU14" s="98">
        <v>2074022059.6099999</v>
      </c>
      <c r="CV14" s="72">
        <v>846638019.17999995</v>
      </c>
      <c r="CW14" s="72">
        <v>782032587.30999994</v>
      </c>
      <c r="CX14" s="72">
        <v>684777211.77999997</v>
      </c>
      <c r="CY14" s="98">
        <v>2313447818.27</v>
      </c>
      <c r="CZ14" s="72">
        <v>684328461.88</v>
      </c>
      <c r="DA14" s="72">
        <v>632654554.78999996</v>
      </c>
      <c r="DB14" s="72">
        <v>727293968.78999996</v>
      </c>
      <c r="DC14" s="98">
        <v>2044276985.46</v>
      </c>
      <c r="DD14" s="95">
        <v>8973850639.5300007</v>
      </c>
      <c r="DE14" s="96">
        <v>5.85</v>
      </c>
      <c r="DF14" s="72">
        <v>755252539.38999999</v>
      </c>
      <c r="DG14" s="96">
        <v>6.26</v>
      </c>
    </row>
    <row r="15" spans="1:111" ht="20.100000000000001" customHeight="1" x14ac:dyDescent="0.5">
      <c r="A15" s="72" t="s">
        <v>24</v>
      </c>
      <c r="B15" s="72">
        <v>135805770.16</v>
      </c>
      <c r="C15" s="72">
        <v>113164193.87</v>
      </c>
      <c r="D15" s="72">
        <v>136881814.33000001</v>
      </c>
      <c r="E15" s="98">
        <v>385851778.36000001</v>
      </c>
      <c r="F15" s="72">
        <v>113962100.56999999</v>
      </c>
      <c r="G15" s="72">
        <v>90312652.640000001</v>
      </c>
      <c r="H15" s="72">
        <v>115436543.27</v>
      </c>
      <c r="I15" s="98">
        <v>319711296.48000002</v>
      </c>
      <c r="J15" s="72">
        <v>117901912</v>
      </c>
      <c r="K15" s="72">
        <v>132646805.16</v>
      </c>
      <c r="L15" s="72">
        <v>105752987.31999999</v>
      </c>
      <c r="M15" s="98">
        <v>356301704.48000002</v>
      </c>
      <c r="N15" s="72">
        <v>142327286.15000001</v>
      </c>
      <c r="O15" s="72">
        <v>122982503.38</v>
      </c>
      <c r="P15" s="72">
        <v>139238611.09</v>
      </c>
      <c r="Q15" s="98">
        <v>404548400.62</v>
      </c>
      <c r="R15" s="95">
        <v>1466413179.9400001</v>
      </c>
      <c r="S15" s="96">
        <v>2.0299999999999998</v>
      </c>
      <c r="T15" s="72">
        <v>176985015.80000001</v>
      </c>
      <c r="U15" s="72">
        <v>178095505.59999999</v>
      </c>
      <c r="V15" s="72">
        <v>185052853.72999999</v>
      </c>
      <c r="W15" s="98">
        <v>540133375.13</v>
      </c>
      <c r="X15" s="72">
        <v>203840398.96000001</v>
      </c>
      <c r="Y15" s="72">
        <v>262543859.13</v>
      </c>
      <c r="Z15" s="72">
        <v>240689510.34</v>
      </c>
      <c r="AA15" s="98">
        <v>707073768.42999995</v>
      </c>
      <c r="AB15" s="72">
        <v>264783595.28999999</v>
      </c>
      <c r="AC15" s="72">
        <v>287794188.24000001</v>
      </c>
      <c r="AD15" s="72">
        <v>298970831.68000001</v>
      </c>
      <c r="AE15" s="98">
        <v>851548615.21000004</v>
      </c>
      <c r="AF15" s="72">
        <v>277120159.63999999</v>
      </c>
      <c r="AG15" s="72">
        <v>256015781.27000001</v>
      </c>
      <c r="AH15" s="72">
        <v>302625200.86000001</v>
      </c>
      <c r="AI15" s="98">
        <v>835761141.76999998</v>
      </c>
      <c r="AJ15" s="95">
        <v>2934516900.54</v>
      </c>
      <c r="AK15" s="96">
        <v>3.41</v>
      </c>
      <c r="AL15" s="72">
        <v>231143031.38999999</v>
      </c>
      <c r="AM15" s="72">
        <v>279611305.94</v>
      </c>
      <c r="AN15" s="72">
        <v>271621972.87</v>
      </c>
      <c r="AO15" s="98">
        <v>782376310.20000005</v>
      </c>
      <c r="AP15" s="72">
        <v>321385442.47000003</v>
      </c>
      <c r="AQ15" s="72">
        <v>333360208.56</v>
      </c>
      <c r="AR15" s="72">
        <v>303116915.85000002</v>
      </c>
      <c r="AS15" s="98">
        <v>957862566.88</v>
      </c>
      <c r="AT15" s="72">
        <v>300583411.57999998</v>
      </c>
      <c r="AU15" s="72">
        <v>283275544.39999998</v>
      </c>
      <c r="AV15" s="72">
        <v>324144671.75999999</v>
      </c>
      <c r="AW15" s="98">
        <v>908003627.74000001</v>
      </c>
      <c r="AX15" s="72">
        <v>300904140.41000003</v>
      </c>
      <c r="AY15" s="72">
        <v>310062742.17000002</v>
      </c>
      <c r="AZ15" s="72">
        <v>303182445.29000002</v>
      </c>
      <c r="BA15" s="98">
        <v>914149327.87</v>
      </c>
      <c r="BB15" s="95">
        <v>3562391832.6900001</v>
      </c>
      <c r="BC15" s="96">
        <v>3.7</v>
      </c>
      <c r="BD15" s="72">
        <v>300227753.02999997</v>
      </c>
      <c r="BE15" s="72">
        <v>304568004.69999999</v>
      </c>
      <c r="BF15" s="72">
        <v>338985536</v>
      </c>
      <c r="BG15" s="98">
        <v>943781293.73000002</v>
      </c>
      <c r="BH15" s="72">
        <v>302212737.19</v>
      </c>
      <c r="BI15" s="72">
        <v>335039635.82999998</v>
      </c>
      <c r="BJ15" s="72">
        <v>315071515.94</v>
      </c>
      <c r="BK15" s="98">
        <v>952323888.96000004</v>
      </c>
      <c r="BL15" s="72">
        <v>298311847.19999999</v>
      </c>
      <c r="BM15" s="72">
        <v>322379701.36000001</v>
      </c>
      <c r="BN15" s="72">
        <v>369017021.83999997</v>
      </c>
      <c r="BO15" s="98">
        <v>989708570.39999998</v>
      </c>
      <c r="BP15" s="72">
        <v>347413896.88999999</v>
      </c>
      <c r="BQ15" s="72">
        <v>397830956.72000003</v>
      </c>
      <c r="BR15" s="72">
        <v>389635840.13999999</v>
      </c>
      <c r="BS15" s="98">
        <v>1134880693.75</v>
      </c>
      <c r="BT15" s="95">
        <v>4020694446.8400002</v>
      </c>
      <c r="BU15" s="96">
        <v>3.49</v>
      </c>
      <c r="BV15" s="72">
        <v>367239321.49000001</v>
      </c>
      <c r="BW15" s="72">
        <v>405976477.39999998</v>
      </c>
      <c r="BX15" s="72">
        <v>501611435.25</v>
      </c>
      <c r="BY15" s="98">
        <v>1274827234.1400001</v>
      </c>
      <c r="BZ15" s="72">
        <v>465831219.25</v>
      </c>
      <c r="CA15" s="72">
        <v>522580883.54000002</v>
      </c>
      <c r="CB15" s="72">
        <v>507735144.56999999</v>
      </c>
      <c r="CC15" s="98">
        <v>1496147247.3599999</v>
      </c>
      <c r="CD15" s="72">
        <v>510425408.64999998</v>
      </c>
      <c r="CE15" s="72">
        <v>562692263.57000005</v>
      </c>
      <c r="CF15" s="72">
        <v>512102118.13999999</v>
      </c>
      <c r="CG15" s="98">
        <v>1585219790.3599999</v>
      </c>
      <c r="CH15" s="72">
        <v>640437085.46000004</v>
      </c>
      <c r="CI15" s="72">
        <v>491457903.79000002</v>
      </c>
      <c r="CJ15" s="72">
        <v>553642099.96000004</v>
      </c>
      <c r="CK15" s="98">
        <v>1685537089.21</v>
      </c>
      <c r="CL15" s="95">
        <v>6041731361.0699997</v>
      </c>
      <c r="CM15" s="96">
        <v>4.46</v>
      </c>
      <c r="CN15" s="72">
        <v>552585467.09000003</v>
      </c>
      <c r="CO15" s="72">
        <v>537102484.70000005</v>
      </c>
      <c r="CP15" s="72">
        <v>733283085.75</v>
      </c>
      <c r="CQ15" s="98">
        <v>1822971037.54</v>
      </c>
      <c r="CR15" s="72">
        <v>644481174.74000001</v>
      </c>
      <c r="CS15" s="72">
        <v>679569932.38</v>
      </c>
      <c r="CT15" s="72">
        <v>648983253.28999996</v>
      </c>
      <c r="CU15" s="98">
        <v>1973034360.4100001</v>
      </c>
      <c r="CV15" s="72">
        <v>763177823.16999996</v>
      </c>
      <c r="CW15" s="72">
        <v>661495858.47000003</v>
      </c>
      <c r="CX15" s="72">
        <v>765035624.15999997</v>
      </c>
      <c r="CY15" s="98">
        <v>2189709305.8000002</v>
      </c>
      <c r="CZ15" s="72">
        <v>704536609.23000002</v>
      </c>
      <c r="DA15" s="72">
        <v>738445073.61000001</v>
      </c>
      <c r="DB15" s="72">
        <v>760479315.59000003</v>
      </c>
      <c r="DC15" s="98">
        <v>2203460998.4299998</v>
      </c>
      <c r="DD15" s="95">
        <v>8189175702.1800003</v>
      </c>
      <c r="DE15" s="96">
        <v>5.34</v>
      </c>
      <c r="DF15" s="72">
        <v>639972741.26999998</v>
      </c>
      <c r="DG15" s="96">
        <v>5.3</v>
      </c>
    </row>
    <row r="16" spans="1:111" ht="20.100000000000001" customHeight="1" x14ac:dyDescent="0.5">
      <c r="A16" s="72" t="s">
        <v>26</v>
      </c>
      <c r="B16" s="72">
        <v>176239112.05000001</v>
      </c>
      <c r="C16" s="72">
        <v>222186322.91999999</v>
      </c>
      <c r="D16" s="72">
        <v>184598508.78</v>
      </c>
      <c r="E16" s="98">
        <v>583023943.75</v>
      </c>
      <c r="F16" s="72">
        <v>156776079.87</v>
      </c>
      <c r="G16" s="72">
        <v>235533005.18000001</v>
      </c>
      <c r="H16" s="72">
        <v>210386229.27000001</v>
      </c>
      <c r="I16" s="98">
        <v>602695314.32000005</v>
      </c>
      <c r="J16" s="72">
        <v>240262841</v>
      </c>
      <c r="K16" s="72">
        <v>184145703.31</v>
      </c>
      <c r="L16" s="72">
        <v>175553542.03999999</v>
      </c>
      <c r="M16" s="98">
        <v>599962086.35000002</v>
      </c>
      <c r="N16" s="72">
        <v>229417458.36000001</v>
      </c>
      <c r="O16" s="72">
        <v>209797625.02000001</v>
      </c>
      <c r="P16" s="72">
        <v>291104951.69999999</v>
      </c>
      <c r="Q16" s="98">
        <v>730320035.08000004</v>
      </c>
      <c r="R16" s="95">
        <v>2516001379.5</v>
      </c>
      <c r="S16" s="96">
        <v>3.48</v>
      </c>
      <c r="T16" s="72">
        <v>237227006.44</v>
      </c>
      <c r="U16" s="72">
        <v>195255717.77000001</v>
      </c>
      <c r="V16" s="72">
        <v>226566681.78</v>
      </c>
      <c r="W16" s="98">
        <v>659049405.99000001</v>
      </c>
      <c r="X16" s="72">
        <v>214917928.93000001</v>
      </c>
      <c r="Y16" s="72">
        <v>208251125.43000001</v>
      </c>
      <c r="Z16" s="72">
        <v>203262331.5</v>
      </c>
      <c r="AA16" s="98">
        <v>626431385.86000001</v>
      </c>
      <c r="AB16" s="72">
        <v>205833461.03999999</v>
      </c>
      <c r="AC16" s="72">
        <v>199110877.77000001</v>
      </c>
      <c r="AD16" s="72">
        <v>215654264.08000001</v>
      </c>
      <c r="AE16" s="98">
        <v>620598602.88999999</v>
      </c>
      <c r="AF16" s="72">
        <v>224259043.06999999</v>
      </c>
      <c r="AG16" s="72">
        <v>211870128.28</v>
      </c>
      <c r="AH16" s="72">
        <v>233611057.33000001</v>
      </c>
      <c r="AI16" s="98">
        <v>669740228.67999995</v>
      </c>
      <c r="AJ16" s="95">
        <v>2575819623.4200001</v>
      </c>
      <c r="AK16" s="96">
        <v>2.99</v>
      </c>
      <c r="AL16" s="72">
        <v>236673236.19999999</v>
      </c>
      <c r="AM16" s="72">
        <v>213738045.33000001</v>
      </c>
      <c r="AN16" s="72">
        <v>235152404.06999999</v>
      </c>
      <c r="AO16" s="98">
        <v>685563685.60000002</v>
      </c>
      <c r="AP16" s="72">
        <v>218499409.15000001</v>
      </c>
      <c r="AQ16" s="72">
        <v>213105714.25</v>
      </c>
      <c r="AR16" s="72">
        <v>206517196.46000001</v>
      </c>
      <c r="AS16" s="98">
        <v>638122319.86000001</v>
      </c>
      <c r="AT16" s="72">
        <v>223175049.37</v>
      </c>
      <c r="AU16" s="72">
        <v>202058682.03</v>
      </c>
      <c r="AV16" s="72">
        <v>227078793.36000001</v>
      </c>
      <c r="AW16" s="98">
        <v>652312524.75999999</v>
      </c>
      <c r="AX16" s="72">
        <v>222883774.83000001</v>
      </c>
      <c r="AY16" s="72">
        <v>199481946.28999999</v>
      </c>
      <c r="AZ16" s="72">
        <v>273950190.11000001</v>
      </c>
      <c r="BA16" s="98">
        <v>696315911.23000002</v>
      </c>
      <c r="BB16" s="95">
        <v>2672314441.4499998</v>
      </c>
      <c r="BC16" s="96">
        <v>2.77</v>
      </c>
      <c r="BD16" s="72">
        <v>292029583.31</v>
      </c>
      <c r="BE16" s="72">
        <v>284024135.50999999</v>
      </c>
      <c r="BF16" s="72">
        <v>394610569.22000003</v>
      </c>
      <c r="BG16" s="98">
        <v>970664288.03999996</v>
      </c>
      <c r="BH16" s="72">
        <v>240623299.59</v>
      </c>
      <c r="BI16" s="72">
        <v>215949952.55000001</v>
      </c>
      <c r="BJ16" s="72">
        <v>342224044.44999999</v>
      </c>
      <c r="BK16" s="98">
        <v>798797296.59000003</v>
      </c>
      <c r="BL16" s="72">
        <v>211498929.62</v>
      </c>
      <c r="BM16" s="72">
        <v>345202567.62</v>
      </c>
      <c r="BN16" s="72">
        <v>199219911.46000001</v>
      </c>
      <c r="BO16" s="98">
        <v>755921408.70000005</v>
      </c>
      <c r="BP16" s="72">
        <v>369162314.62</v>
      </c>
      <c r="BQ16" s="72">
        <v>237161576.99000001</v>
      </c>
      <c r="BR16" s="72">
        <v>314996444.41000003</v>
      </c>
      <c r="BS16" s="98">
        <v>921320336.01999998</v>
      </c>
      <c r="BT16" s="95">
        <v>3446703329.3499999</v>
      </c>
      <c r="BU16" s="96">
        <v>2.99</v>
      </c>
      <c r="BV16" s="72">
        <v>313991218.02999997</v>
      </c>
      <c r="BW16" s="72">
        <v>397673998.25</v>
      </c>
      <c r="BX16" s="72">
        <v>327246004.13</v>
      </c>
      <c r="BY16" s="98">
        <v>1038911220.41</v>
      </c>
      <c r="BZ16" s="72">
        <v>300975737.29000002</v>
      </c>
      <c r="CA16" s="72">
        <v>399036302.55000001</v>
      </c>
      <c r="CB16" s="72">
        <v>244346083.59999999</v>
      </c>
      <c r="CC16" s="98">
        <v>944358123.44000006</v>
      </c>
      <c r="CD16" s="72">
        <v>270729699.16000003</v>
      </c>
      <c r="CE16" s="72">
        <v>268919016.16000003</v>
      </c>
      <c r="CF16" s="72">
        <v>400415404.10000002</v>
      </c>
      <c r="CG16" s="98">
        <v>940064119.41999996</v>
      </c>
      <c r="CH16" s="72">
        <v>341388453.08999997</v>
      </c>
      <c r="CI16" s="72">
        <v>293704908.86000001</v>
      </c>
      <c r="CJ16" s="72">
        <v>479211566.35000002</v>
      </c>
      <c r="CK16" s="98">
        <v>1114304928.3</v>
      </c>
      <c r="CL16" s="95">
        <v>4037638391.5700002</v>
      </c>
      <c r="CM16" s="96">
        <v>2.98</v>
      </c>
      <c r="CN16" s="72">
        <v>371791919.25</v>
      </c>
      <c r="CO16" s="72">
        <v>346830747.52999997</v>
      </c>
      <c r="CP16" s="72">
        <v>427474109.5</v>
      </c>
      <c r="CQ16" s="98">
        <v>1146096776.28</v>
      </c>
      <c r="CR16" s="72">
        <v>352096050.08999997</v>
      </c>
      <c r="CS16" s="72">
        <v>298875310.37</v>
      </c>
      <c r="CT16" s="72">
        <v>293158652.54000002</v>
      </c>
      <c r="CU16" s="98">
        <v>944130013</v>
      </c>
      <c r="CV16" s="72">
        <v>310783457.44999999</v>
      </c>
      <c r="CW16" s="72">
        <v>355740102.88</v>
      </c>
      <c r="CX16" s="72">
        <v>410033610.33999997</v>
      </c>
      <c r="CY16" s="98">
        <v>1076557170.6700001</v>
      </c>
      <c r="CZ16" s="72">
        <v>383174590.33999997</v>
      </c>
      <c r="DA16" s="72">
        <v>355960306.58999997</v>
      </c>
      <c r="DB16" s="72">
        <v>475665100.17000002</v>
      </c>
      <c r="DC16" s="98">
        <v>1214799997.0999999</v>
      </c>
      <c r="DD16" s="95">
        <v>4381583957.0500002</v>
      </c>
      <c r="DE16" s="96">
        <v>2.86</v>
      </c>
      <c r="DF16" s="72">
        <v>352781188.55000001</v>
      </c>
      <c r="DG16" s="96">
        <v>2.92</v>
      </c>
    </row>
    <row r="17" spans="1:111" ht="20.100000000000001" customHeight="1" x14ac:dyDescent="0.5">
      <c r="A17" s="72" t="s">
        <v>27</v>
      </c>
      <c r="B17" s="72">
        <v>135682606.31999999</v>
      </c>
      <c r="C17" s="72">
        <v>123660654.12</v>
      </c>
      <c r="D17" s="72">
        <v>125805427.03</v>
      </c>
      <c r="E17" s="98">
        <v>385148687.47000003</v>
      </c>
      <c r="F17" s="72">
        <v>112201229.29000001</v>
      </c>
      <c r="G17" s="72">
        <v>111890021.05</v>
      </c>
      <c r="H17" s="72">
        <v>127048580.48999999</v>
      </c>
      <c r="I17" s="98">
        <v>351139830.82999998</v>
      </c>
      <c r="J17" s="72">
        <v>126500174.36</v>
      </c>
      <c r="K17" s="72">
        <v>121335658.13</v>
      </c>
      <c r="L17" s="72">
        <v>130988313.75</v>
      </c>
      <c r="M17" s="98">
        <v>378824146.24000001</v>
      </c>
      <c r="N17" s="72">
        <v>136911197.46000001</v>
      </c>
      <c r="O17" s="72">
        <v>126295400.68000001</v>
      </c>
      <c r="P17" s="72">
        <v>152953807.31</v>
      </c>
      <c r="Q17" s="98">
        <v>416160405.44999999</v>
      </c>
      <c r="R17" s="95">
        <v>1531273069.99</v>
      </c>
      <c r="S17" s="96">
        <v>2.12</v>
      </c>
      <c r="T17" s="72">
        <v>129899925.31</v>
      </c>
      <c r="U17" s="72">
        <v>130302125.26000001</v>
      </c>
      <c r="V17" s="72">
        <v>131804517.98999999</v>
      </c>
      <c r="W17" s="98">
        <v>392006568.56</v>
      </c>
      <c r="X17" s="72">
        <v>133833300.23999999</v>
      </c>
      <c r="Y17" s="72">
        <v>142566537.31999999</v>
      </c>
      <c r="Z17" s="72">
        <v>129617037.83</v>
      </c>
      <c r="AA17" s="98">
        <v>406016875.38999999</v>
      </c>
      <c r="AB17" s="72">
        <v>134148300.04000001</v>
      </c>
      <c r="AC17" s="72">
        <v>131392252.08</v>
      </c>
      <c r="AD17" s="72">
        <v>133395094.75</v>
      </c>
      <c r="AE17" s="98">
        <v>398935646.87</v>
      </c>
      <c r="AF17" s="72">
        <v>208992723.78999999</v>
      </c>
      <c r="AG17" s="72">
        <v>186412003.80000001</v>
      </c>
      <c r="AH17" s="72">
        <v>176049962.16</v>
      </c>
      <c r="AI17" s="98">
        <v>571454689.75</v>
      </c>
      <c r="AJ17" s="95">
        <v>1768413780.5699999</v>
      </c>
      <c r="AK17" s="96">
        <v>2.06</v>
      </c>
      <c r="AL17" s="72">
        <v>144901912.71000001</v>
      </c>
      <c r="AM17" s="72">
        <v>142801007.84999999</v>
      </c>
      <c r="AN17" s="72">
        <v>153406695.81</v>
      </c>
      <c r="AO17" s="98">
        <v>441109616.37</v>
      </c>
      <c r="AP17" s="72">
        <v>161649285.69</v>
      </c>
      <c r="AQ17" s="72">
        <v>144353370.52000001</v>
      </c>
      <c r="AR17" s="72">
        <v>158738996.78999999</v>
      </c>
      <c r="AS17" s="98">
        <v>464741653</v>
      </c>
      <c r="AT17" s="72">
        <v>175964149.72999999</v>
      </c>
      <c r="AU17" s="72">
        <v>174224116.31</v>
      </c>
      <c r="AV17" s="72">
        <v>169490966.71000001</v>
      </c>
      <c r="AW17" s="98">
        <v>519679232.75</v>
      </c>
      <c r="AX17" s="72">
        <v>177152581.40000001</v>
      </c>
      <c r="AY17" s="72">
        <v>177636715.09999999</v>
      </c>
      <c r="AZ17" s="72">
        <v>245752718.75999999</v>
      </c>
      <c r="BA17" s="98">
        <v>600542015.25999999</v>
      </c>
      <c r="BB17" s="95">
        <v>2026072517.3800001</v>
      </c>
      <c r="BC17" s="96">
        <v>2.1</v>
      </c>
      <c r="BD17" s="72">
        <v>197629755.16</v>
      </c>
      <c r="BE17" s="72">
        <v>89015410.379999995</v>
      </c>
      <c r="BF17" s="72">
        <v>204345410.13999999</v>
      </c>
      <c r="BG17" s="98">
        <v>490990575.68000001</v>
      </c>
      <c r="BH17" s="72">
        <v>248057807.47999999</v>
      </c>
      <c r="BI17" s="72">
        <v>325460210.50999999</v>
      </c>
      <c r="BJ17" s="72">
        <v>217999087.15000001</v>
      </c>
      <c r="BK17" s="98">
        <v>791517105.13999999</v>
      </c>
      <c r="BL17" s="72">
        <v>247770840.06</v>
      </c>
      <c r="BM17" s="72">
        <v>287487503.94999999</v>
      </c>
      <c r="BN17" s="72">
        <v>288958116.54000002</v>
      </c>
      <c r="BO17" s="98">
        <v>824216460.54999995</v>
      </c>
      <c r="BP17" s="72">
        <v>270026802.77999997</v>
      </c>
      <c r="BQ17" s="72">
        <v>245980130.24000001</v>
      </c>
      <c r="BR17" s="72">
        <v>428077843.38999999</v>
      </c>
      <c r="BS17" s="98">
        <v>944084776.40999997</v>
      </c>
      <c r="BT17" s="95">
        <v>3050808917.7800002</v>
      </c>
      <c r="BU17" s="96">
        <v>2.64</v>
      </c>
      <c r="BV17" s="72">
        <v>327169722.33999997</v>
      </c>
      <c r="BW17" s="72">
        <v>271323767.94999999</v>
      </c>
      <c r="BX17" s="72">
        <v>277270848</v>
      </c>
      <c r="BY17" s="98">
        <v>875764338.28999996</v>
      </c>
      <c r="BZ17" s="72">
        <v>296394211.01999998</v>
      </c>
      <c r="CA17" s="72">
        <v>250668876.37</v>
      </c>
      <c r="CB17" s="72">
        <v>283719788.94</v>
      </c>
      <c r="CC17" s="98">
        <v>830782876.33000004</v>
      </c>
      <c r="CD17" s="72">
        <v>354446467.83999997</v>
      </c>
      <c r="CE17" s="72">
        <v>317354756.02999997</v>
      </c>
      <c r="CF17" s="72">
        <v>264880591.25999999</v>
      </c>
      <c r="CG17" s="98">
        <v>936681815.13</v>
      </c>
      <c r="CH17" s="72">
        <v>393128176.32999998</v>
      </c>
      <c r="CI17" s="72">
        <v>325628763.55000001</v>
      </c>
      <c r="CJ17" s="72">
        <v>344930446.10000002</v>
      </c>
      <c r="CK17" s="98">
        <v>1063687385.98</v>
      </c>
      <c r="CL17" s="95">
        <v>3706916415.73</v>
      </c>
      <c r="CM17" s="96">
        <v>2.74</v>
      </c>
      <c r="CN17" s="72">
        <v>291001682.47000003</v>
      </c>
      <c r="CO17" s="72">
        <v>338657894.97000003</v>
      </c>
      <c r="CP17" s="72">
        <v>377481364.85000002</v>
      </c>
      <c r="CQ17" s="98">
        <v>1007140942.29</v>
      </c>
      <c r="CR17" s="72">
        <v>358755965.20999998</v>
      </c>
      <c r="CS17" s="72">
        <v>334651148.98000002</v>
      </c>
      <c r="CT17" s="72">
        <v>284548719.50999999</v>
      </c>
      <c r="CU17" s="98">
        <v>977955833.70000005</v>
      </c>
      <c r="CV17" s="72">
        <v>376918293.31999999</v>
      </c>
      <c r="CW17" s="72">
        <v>295477712.73000002</v>
      </c>
      <c r="CX17" s="72">
        <v>207157870.5</v>
      </c>
      <c r="CY17" s="98">
        <v>879553876.54999995</v>
      </c>
      <c r="CZ17" s="72">
        <v>358454698.26999998</v>
      </c>
      <c r="DA17" s="72">
        <v>358180957.63999999</v>
      </c>
      <c r="DB17" s="72">
        <v>383474486.18000001</v>
      </c>
      <c r="DC17" s="98">
        <v>1100110142.0899999</v>
      </c>
      <c r="DD17" s="95">
        <v>3964760794.6300001</v>
      </c>
      <c r="DE17" s="96">
        <v>2.59</v>
      </c>
      <c r="DF17" s="72">
        <v>337960976.25</v>
      </c>
      <c r="DG17" s="96">
        <v>2.8</v>
      </c>
    </row>
    <row r="18" spans="1:111" ht="20.100000000000001" customHeight="1" x14ac:dyDescent="0.5">
      <c r="A18" s="72" t="s">
        <v>28</v>
      </c>
      <c r="B18" s="72">
        <v>102829270.11</v>
      </c>
      <c r="C18" s="72">
        <v>90324419.099999994</v>
      </c>
      <c r="D18" s="72">
        <v>62757334.530000001</v>
      </c>
      <c r="E18" s="98">
        <v>255911023.74000001</v>
      </c>
      <c r="F18" s="72">
        <v>49171308.390000001</v>
      </c>
      <c r="G18" s="72">
        <v>82298940.709999993</v>
      </c>
      <c r="H18" s="72">
        <v>107548884.18000001</v>
      </c>
      <c r="I18" s="98">
        <v>239019133.28</v>
      </c>
      <c r="J18" s="72">
        <v>105892677.79000001</v>
      </c>
      <c r="K18" s="72">
        <v>99168338.799999997</v>
      </c>
      <c r="L18" s="72">
        <v>96636872.709999993</v>
      </c>
      <c r="M18" s="98">
        <v>301697889.30000001</v>
      </c>
      <c r="N18" s="72">
        <v>106082374.15000001</v>
      </c>
      <c r="O18" s="72">
        <v>99661175.269999996</v>
      </c>
      <c r="P18" s="72">
        <v>131220285.19</v>
      </c>
      <c r="Q18" s="98">
        <v>336963834.61000001</v>
      </c>
      <c r="R18" s="95">
        <v>1133591880.9300001</v>
      </c>
      <c r="S18" s="96">
        <v>1.57</v>
      </c>
      <c r="T18" s="72">
        <v>111262402.48</v>
      </c>
      <c r="U18" s="72">
        <v>104470781.94</v>
      </c>
      <c r="V18" s="72">
        <v>116971105.13</v>
      </c>
      <c r="W18" s="98">
        <v>332704289.55000001</v>
      </c>
      <c r="X18" s="72">
        <v>93093494.799999997</v>
      </c>
      <c r="Y18" s="72">
        <v>97180770.090000004</v>
      </c>
      <c r="Z18" s="72">
        <v>103146304.54000001</v>
      </c>
      <c r="AA18" s="98">
        <v>293420569.43000001</v>
      </c>
      <c r="AB18" s="72">
        <v>110064499.89</v>
      </c>
      <c r="AC18" s="72">
        <v>107343817.89</v>
      </c>
      <c r="AD18" s="72">
        <v>105970476.52</v>
      </c>
      <c r="AE18" s="98">
        <v>323378794.30000001</v>
      </c>
      <c r="AF18" s="72">
        <v>110860532.06</v>
      </c>
      <c r="AG18" s="72">
        <v>115527599.19</v>
      </c>
      <c r="AH18" s="72">
        <v>145181206.83000001</v>
      </c>
      <c r="AI18" s="98">
        <v>371569338.07999998</v>
      </c>
      <c r="AJ18" s="95">
        <v>1321072991.3599999</v>
      </c>
      <c r="AK18" s="96">
        <v>1.54</v>
      </c>
      <c r="AL18" s="72">
        <v>124311763.66</v>
      </c>
      <c r="AM18" s="72">
        <v>118916369.45</v>
      </c>
      <c r="AN18" s="72">
        <v>129119985.66</v>
      </c>
      <c r="AO18" s="98">
        <v>372348118.76999998</v>
      </c>
      <c r="AP18" s="72">
        <v>106169456.53</v>
      </c>
      <c r="AQ18" s="72">
        <v>113332154.42</v>
      </c>
      <c r="AR18" s="72">
        <v>115681338.68000001</v>
      </c>
      <c r="AS18" s="98">
        <v>335182949.63</v>
      </c>
      <c r="AT18" s="72">
        <v>120251887.61</v>
      </c>
      <c r="AU18" s="72">
        <v>126045957.97</v>
      </c>
      <c r="AV18" s="72">
        <v>115649066.62</v>
      </c>
      <c r="AW18" s="98">
        <v>361946912.19999999</v>
      </c>
      <c r="AX18" s="72">
        <v>121282621.41</v>
      </c>
      <c r="AY18" s="72">
        <v>127000718.05</v>
      </c>
      <c r="AZ18" s="72">
        <v>161764875.19999999</v>
      </c>
      <c r="BA18" s="98">
        <v>410048214.66000003</v>
      </c>
      <c r="BB18" s="95">
        <v>1479526195.26</v>
      </c>
      <c r="BC18" s="96">
        <v>1.54</v>
      </c>
      <c r="BD18" s="72">
        <v>140461157.74000001</v>
      </c>
      <c r="BE18" s="72">
        <v>124314262.84999999</v>
      </c>
      <c r="BF18" s="72">
        <v>147738337.86000001</v>
      </c>
      <c r="BG18" s="98">
        <v>412513758.44999999</v>
      </c>
      <c r="BH18" s="72">
        <v>116425393.17</v>
      </c>
      <c r="BI18" s="72">
        <v>139294803.56</v>
      </c>
      <c r="BJ18" s="72">
        <v>136133500.27000001</v>
      </c>
      <c r="BK18" s="98">
        <v>391853697</v>
      </c>
      <c r="BL18" s="72">
        <v>135995698.80000001</v>
      </c>
      <c r="BM18" s="72">
        <v>133281769.2</v>
      </c>
      <c r="BN18" s="72">
        <v>132399941.87</v>
      </c>
      <c r="BO18" s="98">
        <v>401677409.87</v>
      </c>
      <c r="BP18" s="72">
        <v>141715136.06</v>
      </c>
      <c r="BQ18" s="72">
        <v>137786639.53999999</v>
      </c>
      <c r="BR18" s="72">
        <v>175987788.03999999</v>
      </c>
      <c r="BS18" s="98">
        <v>455489563.63999999</v>
      </c>
      <c r="BT18" s="95">
        <v>1661534428.96</v>
      </c>
      <c r="BU18" s="96">
        <v>1.44</v>
      </c>
      <c r="BV18" s="72">
        <v>167413367.50999999</v>
      </c>
      <c r="BW18" s="72">
        <v>153360676.84999999</v>
      </c>
      <c r="BX18" s="72">
        <v>153857063.49000001</v>
      </c>
      <c r="BY18" s="98">
        <v>474631107.85000002</v>
      </c>
      <c r="BZ18" s="72">
        <v>152145495.44999999</v>
      </c>
      <c r="CA18" s="72">
        <v>163288458.59</v>
      </c>
      <c r="CB18" s="72">
        <v>159175764.19</v>
      </c>
      <c r="CC18" s="98">
        <v>474609718.23000002</v>
      </c>
      <c r="CD18" s="72">
        <v>174017045.94999999</v>
      </c>
      <c r="CE18" s="72">
        <v>171995115.75</v>
      </c>
      <c r="CF18" s="72">
        <v>144805038.44</v>
      </c>
      <c r="CG18" s="98">
        <v>490817200.13999999</v>
      </c>
      <c r="CH18" s="72">
        <v>191563924.84999999</v>
      </c>
      <c r="CI18" s="72">
        <v>151435491.28999999</v>
      </c>
      <c r="CJ18" s="72">
        <v>195845068.06</v>
      </c>
      <c r="CK18" s="98">
        <v>538844484.20000005</v>
      </c>
      <c r="CL18" s="95">
        <v>1978902510.4200001</v>
      </c>
      <c r="CM18" s="96">
        <v>1.46</v>
      </c>
      <c r="CN18" s="72">
        <v>196211528.72</v>
      </c>
      <c r="CO18" s="72">
        <v>163621592.31999999</v>
      </c>
      <c r="CP18" s="72">
        <v>187407070.88999999</v>
      </c>
      <c r="CQ18" s="98">
        <v>547240191.92999995</v>
      </c>
      <c r="CR18" s="72">
        <v>179419804.25999999</v>
      </c>
      <c r="CS18" s="72">
        <v>172743756.71000001</v>
      </c>
      <c r="CT18" s="72">
        <v>168628290.03</v>
      </c>
      <c r="CU18" s="98">
        <v>520791851</v>
      </c>
      <c r="CV18" s="72">
        <v>198295041.53</v>
      </c>
      <c r="CW18" s="72">
        <v>179835453.28999999</v>
      </c>
      <c r="CX18" s="72">
        <v>170887690.53999999</v>
      </c>
      <c r="CY18" s="98">
        <v>549018185.36000001</v>
      </c>
      <c r="CZ18" s="72">
        <v>181998723.96000001</v>
      </c>
      <c r="DA18" s="72">
        <v>166147508.96000001</v>
      </c>
      <c r="DB18" s="72">
        <v>236153291.69999999</v>
      </c>
      <c r="DC18" s="98">
        <v>584299524.62</v>
      </c>
      <c r="DD18" s="95">
        <v>2201349752.9099998</v>
      </c>
      <c r="DE18" s="96">
        <v>1.44</v>
      </c>
      <c r="DF18" s="72">
        <v>202777149.28999999</v>
      </c>
      <c r="DG18" s="96">
        <v>1.68</v>
      </c>
    </row>
    <row r="19" spans="1:111" ht="20.100000000000001" customHeight="1" x14ac:dyDescent="0.5">
      <c r="A19" s="72" t="s">
        <v>29</v>
      </c>
      <c r="B19" s="72">
        <v>100133009.91</v>
      </c>
      <c r="C19" s="72">
        <v>90174641.459999993</v>
      </c>
      <c r="D19" s="72">
        <v>74240925.650000006</v>
      </c>
      <c r="E19" s="98">
        <v>264548577.02000001</v>
      </c>
      <c r="F19" s="72">
        <v>54729341.210000001</v>
      </c>
      <c r="G19" s="72">
        <v>73144058.049999997</v>
      </c>
      <c r="H19" s="72">
        <v>94236820.25</v>
      </c>
      <c r="I19" s="98">
        <v>222110219.50999999</v>
      </c>
      <c r="J19" s="72">
        <v>100297971.34999999</v>
      </c>
      <c r="K19" s="72">
        <v>102491124.58</v>
      </c>
      <c r="L19" s="72">
        <v>93000591.640000001</v>
      </c>
      <c r="M19" s="98">
        <v>295789687.56999999</v>
      </c>
      <c r="N19" s="72">
        <v>109593897.81999999</v>
      </c>
      <c r="O19" s="72">
        <v>125869169.64</v>
      </c>
      <c r="P19" s="72">
        <v>107178156.18000001</v>
      </c>
      <c r="Q19" s="98">
        <v>342641223.63999999</v>
      </c>
      <c r="R19" s="95">
        <v>1125089707.74</v>
      </c>
      <c r="S19" s="96">
        <v>1.56</v>
      </c>
      <c r="T19" s="72">
        <v>101324121.03</v>
      </c>
      <c r="U19" s="72">
        <v>92624213.219999999</v>
      </c>
      <c r="V19" s="72">
        <v>105973398.31</v>
      </c>
      <c r="W19" s="98">
        <v>299921732.56</v>
      </c>
      <c r="X19" s="72">
        <v>93051062.659999996</v>
      </c>
      <c r="Y19" s="72">
        <v>86757477.530000001</v>
      </c>
      <c r="Z19" s="72">
        <v>99962473.170000002</v>
      </c>
      <c r="AA19" s="98">
        <v>279771013.36000001</v>
      </c>
      <c r="AB19" s="72">
        <v>110652832.81</v>
      </c>
      <c r="AC19" s="72">
        <v>104000903.18000001</v>
      </c>
      <c r="AD19" s="72">
        <v>103470861.29000001</v>
      </c>
      <c r="AE19" s="98">
        <v>318124597.27999997</v>
      </c>
      <c r="AF19" s="72">
        <v>99427232.280000001</v>
      </c>
      <c r="AG19" s="72">
        <v>110321791.05</v>
      </c>
      <c r="AH19" s="72">
        <v>133753669.41</v>
      </c>
      <c r="AI19" s="98">
        <v>343502692.74000001</v>
      </c>
      <c r="AJ19" s="95">
        <v>1241320035.9400001</v>
      </c>
      <c r="AK19" s="96">
        <v>1.44</v>
      </c>
      <c r="AL19" s="72">
        <v>109613339.2</v>
      </c>
      <c r="AM19" s="72">
        <v>106638165.64</v>
      </c>
      <c r="AN19" s="72">
        <v>131001448.59999999</v>
      </c>
      <c r="AO19" s="98">
        <v>347252953.44</v>
      </c>
      <c r="AP19" s="72">
        <v>115233717.98</v>
      </c>
      <c r="AQ19" s="72">
        <v>109087878.31999999</v>
      </c>
      <c r="AR19" s="72">
        <v>121837673.16</v>
      </c>
      <c r="AS19" s="98">
        <v>346159269.45999998</v>
      </c>
      <c r="AT19" s="72">
        <v>104330264.40000001</v>
      </c>
      <c r="AU19" s="72">
        <v>108138138.05</v>
      </c>
      <c r="AV19" s="72">
        <v>118779101.59999999</v>
      </c>
      <c r="AW19" s="98">
        <v>331247504.05000001</v>
      </c>
      <c r="AX19" s="72">
        <v>106427412.16</v>
      </c>
      <c r="AY19" s="72">
        <v>110972903.89</v>
      </c>
      <c r="AZ19" s="72">
        <v>130548963.48999999</v>
      </c>
      <c r="BA19" s="98">
        <v>347949279.54000002</v>
      </c>
      <c r="BB19" s="95">
        <v>1372609006.49</v>
      </c>
      <c r="BC19" s="96">
        <v>1.42</v>
      </c>
      <c r="BD19" s="72">
        <v>122767843</v>
      </c>
      <c r="BE19" s="72">
        <v>102341978.13</v>
      </c>
      <c r="BF19" s="72">
        <v>139449152.74000001</v>
      </c>
      <c r="BG19" s="98">
        <v>364558973.87</v>
      </c>
      <c r="BH19" s="72">
        <v>98385257.950000003</v>
      </c>
      <c r="BI19" s="72">
        <v>146442873.99000001</v>
      </c>
      <c r="BJ19" s="72">
        <v>118915205.62</v>
      </c>
      <c r="BK19" s="98">
        <v>363743337.56</v>
      </c>
      <c r="BL19" s="72">
        <v>118998366.02</v>
      </c>
      <c r="BM19" s="72">
        <v>114408045.51000001</v>
      </c>
      <c r="BN19" s="72">
        <v>120243584.61</v>
      </c>
      <c r="BO19" s="98">
        <v>353649996.13999999</v>
      </c>
      <c r="BP19" s="72">
        <v>135245531.41</v>
      </c>
      <c r="BQ19" s="72">
        <v>120311464</v>
      </c>
      <c r="BR19" s="72">
        <v>158262064.63999999</v>
      </c>
      <c r="BS19" s="98">
        <v>413819060.05000001</v>
      </c>
      <c r="BT19" s="95">
        <v>1495771367.6199999</v>
      </c>
      <c r="BU19" s="96">
        <v>1.3</v>
      </c>
      <c r="BV19" s="72">
        <v>143556232.13999999</v>
      </c>
      <c r="BW19" s="72">
        <v>122418501.53</v>
      </c>
      <c r="BX19" s="72">
        <v>125393240.01000001</v>
      </c>
      <c r="BY19" s="98">
        <v>391367973.68000001</v>
      </c>
      <c r="BZ19" s="72">
        <v>128014879.73999999</v>
      </c>
      <c r="CA19" s="72">
        <v>126764841.48999999</v>
      </c>
      <c r="CB19" s="72">
        <v>130464981.08</v>
      </c>
      <c r="CC19" s="98">
        <v>385244702.31</v>
      </c>
      <c r="CD19" s="72">
        <v>154882801.84</v>
      </c>
      <c r="CE19" s="72">
        <v>128905976.92</v>
      </c>
      <c r="CF19" s="72">
        <v>178114014.15000001</v>
      </c>
      <c r="CG19" s="98">
        <v>461902792.91000003</v>
      </c>
      <c r="CH19" s="72">
        <v>136176585.66</v>
      </c>
      <c r="CI19" s="72">
        <v>165587965.5</v>
      </c>
      <c r="CJ19" s="72">
        <v>165857971.61000001</v>
      </c>
      <c r="CK19" s="98">
        <v>467622522.76999998</v>
      </c>
      <c r="CL19" s="95">
        <v>1706137991.6700001</v>
      </c>
      <c r="CM19" s="96">
        <v>1.26</v>
      </c>
      <c r="CN19" s="72">
        <v>146373168.43000001</v>
      </c>
      <c r="CO19" s="72">
        <v>127164363.63</v>
      </c>
      <c r="CP19" s="72">
        <v>145505011.83000001</v>
      </c>
      <c r="CQ19" s="98">
        <v>419042543.88999999</v>
      </c>
      <c r="CR19" s="72">
        <v>122878214</v>
      </c>
      <c r="CS19" s="72">
        <v>143164870.69</v>
      </c>
      <c r="CT19" s="72">
        <v>131961491.63</v>
      </c>
      <c r="CU19" s="98">
        <v>398004576.31999999</v>
      </c>
      <c r="CV19" s="72">
        <v>162092038.12</v>
      </c>
      <c r="CW19" s="72">
        <v>144492166.24000001</v>
      </c>
      <c r="CX19" s="72">
        <v>135597824.41999999</v>
      </c>
      <c r="CY19" s="98">
        <v>442182028.77999997</v>
      </c>
      <c r="CZ19" s="72">
        <v>161800094.13999999</v>
      </c>
      <c r="DA19" s="72">
        <v>128694437.65000001</v>
      </c>
      <c r="DB19" s="72">
        <v>181524913.61000001</v>
      </c>
      <c r="DC19" s="98">
        <v>472019445.39999998</v>
      </c>
      <c r="DD19" s="95">
        <v>1731248594.3900001</v>
      </c>
      <c r="DE19" s="96">
        <v>1.1299999999999999</v>
      </c>
      <c r="DF19" s="72">
        <v>147438597.00999999</v>
      </c>
      <c r="DG19" s="96">
        <v>1.22</v>
      </c>
    </row>
    <row r="20" spans="1:111" ht="20.100000000000001" customHeight="1" x14ac:dyDescent="0.5">
      <c r="A20" s="72" t="s">
        <v>31</v>
      </c>
      <c r="B20" s="72">
        <v>65628393.75</v>
      </c>
      <c r="C20" s="72">
        <v>58901128.920000002</v>
      </c>
      <c r="D20" s="72">
        <v>40333820.509999998</v>
      </c>
      <c r="E20" s="98">
        <v>164863343.18000001</v>
      </c>
      <c r="F20" s="72">
        <v>27654286.789999999</v>
      </c>
      <c r="G20" s="72">
        <v>43892352.890000001</v>
      </c>
      <c r="H20" s="72">
        <v>62268915.960000001</v>
      </c>
      <c r="I20" s="98">
        <v>133815555.64</v>
      </c>
      <c r="J20" s="72">
        <v>66519990.82</v>
      </c>
      <c r="K20" s="72">
        <v>61426502.719999999</v>
      </c>
      <c r="L20" s="72">
        <v>62267579.909999996</v>
      </c>
      <c r="M20" s="98">
        <v>190214073.44999999</v>
      </c>
      <c r="N20" s="72">
        <v>67263885.849999994</v>
      </c>
      <c r="O20" s="72">
        <v>60297364.039999999</v>
      </c>
      <c r="P20" s="72">
        <v>76063553.950000003</v>
      </c>
      <c r="Q20" s="98">
        <v>203624803.84</v>
      </c>
      <c r="R20" s="95">
        <v>692517776.11000001</v>
      </c>
      <c r="S20" s="96">
        <v>0.96</v>
      </c>
      <c r="T20" s="72">
        <v>65271610.649999999</v>
      </c>
      <c r="U20" s="72">
        <v>62847543.090000004</v>
      </c>
      <c r="V20" s="72">
        <v>66525595.100000001</v>
      </c>
      <c r="W20" s="98">
        <v>194644748.84</v>
      </c>
      <c r="X20" s="72">
        <v>53485970.649999999</v>
      </c>
      <c r="Y20" s="72">
        <v>54084194.810000002</v>
      </c>
      <c r="Z20" s="72">
        <v>57799235.280000001</v>
      </c>
      <c r="AA20" s="98">
        <v>165369400.74000001</v>
      </c>
      <c r="AB20" s="72">
        <v>62740150.009999998</v>
      </c>
      <c r="AC20" s="72">
        <v>61185691.68</v>
      </c>
      <c r="AD20" s="72">
        <v>64319389.200000003</v>
      </c>
      <c r="AE20" s="98">
        <v>188245230.88999999</v>
      </c>
      <c r="AF20" s="72">
        <v>60071310.609999999</v>
      </c>
      <c r="AG20" s="72">
        <v>63405555.170000002</v>
      </c>
      <c r="AH20" s="72">
        <v>79166919.590000004</v>
      </c>
      <c r="AI20" s="98">
        <v>202643785.37</v>
      </c>
      <c r="AJ20" s="95">
        <v>750903165.84000003</v>
      </c>
      <c r="AK20" s="96">
        <v>0.87</v>
      </c>
      <c r="AL20" s="72">
        <v>59731155.280000001</v>
      </c>
      <c r="AM20" s="72">
        <v>56793677.280000001</v>
      </c>
      <c r="AN20" s="72">
        <v>64519576.409999996</v>
      </c>
      <c r="AO20" s="98">
        <v>181044408.97</v>
      </c>
      <c r="AP20" s="72">
        <v>55518393.539999999</v>
      </c>
      <c r="AQ20" s="72">
        <v>58311382.079999998</v>
      </c>
      <c r="AR20" s="72">
        <v>58259823.43</v>
      </c>
      <c r="AS20" s="98">
        <v>172089599.05000001</v>
      </c>
      <c r="AT20" s="72">
        <v>62070768.549999997</v>
      </c>
      <c r="AU20" s="72">
        <v>64203088.740000002</v>
      </c>
      <c r="AV20" s="72">
        <v>58196891.369999997</v>
      </c>
      <c r="AW20" s="98">
        <v>184470748.66</v>
      </c>
      <c r="AX20" s="72">
        <v>60535718.43</v>
      </c>
      <c r="AY20" s="72">
        <v>65711657.299999997</v>
      </c>
      <c r="AZ20" s="72">
        <v>83194141.700000003</v>
      </c>
      <c r="BA20" s="98">
        <v>209441517.43000001</v>
      </c>
      <c r="BB20" s="95">
        <v>747046274.11000001</v>
      </c>
      <c r="BC20" s="96">
        <v>0.78</v>
      </c>
      <c r="BD20" s="72">
        <v>71713525.689999998</v>
      </c>
      <c r="BE20" s="72">
        <v>66847098.530000001</v>
      </c>
      <c r="BF20" s="72">
        <v>74069991.980000004</v>
      </c>
      <c r="BG20" s="98">
        <v>212630616.19999999</v>
      </c>
      <c r="BH20" s="72">
        <v>60343806.829999998</v>
      </c>
      <c r="BI20" s="72">
        <v>66885287.060000002</v>
      </c>
      <c r="BJ20" s="72">
        <v>66395350.259999998</v>
      </c>
      <c r="BK20" s="98">
        <v>193624444.15000001</v>
      </c>
      <c r="BL20" s="72">
        <v>70527267.170000002</v>
      </c>
      <c r="BM20" s="72">
        <v>71584739</v>
      </c>
      <c r="BN20" s="72">
        <v>68007454.390000001</v>
      </c>
      <c r="BO20" s="98">
        <v>210119460.56</v>
      </c>
      <c r="BP20" s="72">
        <v>73598638.519999996</v>
      </c>
      <c r="BQ20" s="72">
        <v>76970572.849999994</v>
      </c>
      <c r="BR20" s="72">
        <v>98620861.719999999</v>
      </c>
      <c r="BS20" s="98">
        <v>249190073.09</v>
      </c>
      <c r="BT20" s="95">
        <v>865564594</v>
      </c>
      <c r="BU20" s="96">
        <v>0.75</v>
      </c>
      <c r="BV20" s="72">
        <v>94507433.739999995</v>
      </c>
      <c r="BW20" s="72">
        <v>80662370.329999998</v>
      </c>
      <c r="BX20" s="72">
        <v>80012425.230000004</v>
      </c>
      <c r="BY20" s="98">
        <v>255182229.30000001</v>
      </c>
      <c r="BZ20" s="72">
        <v>77906856.340000004</v>
      </c>
      <c r="CA20" s="72">
        <v>77695435.079999998</v>
      </c>
      <c r="CB20" s="72">
        <v>77932979.290000007</v>
      </c>
      <c r="CC20" s="98">
        <v>233535270.71000001</v>
      </c>
      <c r="CD20" s="72">
        <v>89076854.439999998</v>
      </c>
      <c r="CE20" s="72">
        <v>83223767.510000005</v>
      </c>
      <c r="CF20" s="72">
        <v>81635690.920000002</v>
      </c>
      <c r="CG20" s="98">
        <v>253936312.87</v>
      </c>
      <c r="CH20" s="72">
        <v>90688674.200000003</v>
      </c>
      <c r="CI20" s="72">
        <v>83756276.859999999</v>
      </c>
      <c r="CJ20" s="72">
        <v>112428455.91</v>
      </c>
      <c r="CK20" s="98">
        <v>286873406.97000003</v>
      </c>
      <c r="CL20" s="95">
        <v>1029527219.85</v>
      </c>
      <c r="CM20" s="96">
        <v>0.76</v>
      </c>
      <c r="CN20" s="72">
        <v>109916732.54000001</v>
      </c>
      <c r="CO20" s="72">
        <v>94887695.620000005</v>
      </c>
      <c r="CP20" s="72">
        <v>99965111.799999997</v>
      </c>
      <c r="CQ20" s="98">
        <v>304769539.95999998</v>
      </c>
      <c r="CR20" s="72">
        <v>96372798.340000004</v>
      </c>
      <c r="CS20" s="72">
        <v>96045639.219999999</v>
      </c>
      <c r="CT20" s="72">
        <v>94602634.849999994</v>
      </c>
      <c r="CU20" s="98">
        <v>287021072.41000003</v>
      </c>
      <c r="CV20" s="72">
        <v>122982280.2</v>
      </c>
      <c r="CW20" s="72">
        <v>111018132.42</v>
      </c>
      <c r="CX20" s="72">
        <v>105394833.93000001</v>
      </c>
      <c r="CY20" s="98">
        <v>339395246.55000001</v>
      </c>
      <c r="CZ20" s="72">
        <v>108662203.16</v>
      </c>
      <c r="DA20" s="72">
        <v>104708804.18000001</v>
      </c>
      <c r="DB20" s="72">
        <v>139473075.87</v>
      </c>
      <c r="DC20" s="98">
        <v>352844083.20999998</v>
      </c>
      <c r="DD20" s="95">
        <v>1284029942.1300001</v>
      </c>
      <c r="DE20" s="96">
        <v>0.84</v>
      </c>
      <c r="DF20" s="72">
        <v>127676602.42</v>
      </c>
      <c r="DG20" s="96">
        <v>1.06</v>
      </c>
    </row>
    <row r="21" spans="1:111" ht="20.100000000000001" customHeight="1" x14ac:dyDescent="0.5">
      <c r="A21" s="72" t="s">
        <v>828</v>
      </c>
      <c r="B21" s="72">
        <v>66146684.950000003</v>
      </c>
      <c r="C21" s="72">
        <v>65436003.689999998</v>
      </c>
      <c r="D21" s="72">
        <v>42897100.770000003</v>
      </c>
      <c r="E21" s="98">
        <v>174479789.41</v>
      </c>
      <c r="F21" s="72">
        <v>23379345.280000001</v>
      </c>
      <c r="G21" s="72">
        <v>48265413.969999999</v>
      </c>
      <c r="H21" s="72">
        <v>60790502.729999997</v>
      </c>
      <c r="I21" s="98">
        <v>132435261.98</v>
      </c>
      <c r="J21" s="72">
        <v>86293013.840000004</v>
      </c>
      <c r="K21" s="72">
        <v>65756441.25</v>
      </c>
      <c r="L21" s="72">
        <v>55762144.68</v>
      </c>
      <c r="M21" s="98">
        <v>207811599.77000001</v>
      </c>
      <c r="N21" s="72">
        <v>60140681.07</v>
      </c>
      <c r="O21" s="72">
        <v>72808953.400000006</v>
      </c>
      <c r="P21" s="72">
        <v>99283156.609999999</v>
      </c>
      <c r="Q21" s="98">
        <v>232232791.08000001</v>
      </c>
      <c r="R21" s="95">
        <v>746959442.24000001</v>
      </c>
      <c r="S21" s="96">
        <v>1.03</v>
      </c>
      <c r="T21" s="72">
        <v>86733940.939999998</v>
      </c>
      <c r="U21" s="72">
        <v>70812867.689999998</v>
      </c>
      <c r="V21" s="72">
        <v>73274039.930000007</v>
      </c>
      <c r="W21" s="98">
        <v>230820848.56</v>
      </c>
      <c r="X21" s="72">
        <v>67325939.230000004</v>
      </c>
      <c r="Y21" s="72">
        <v>71803319.790000007</v>
      </c>
      <c r="Z21" s="72">
        <v>77184109.530000001</v>
      </c>
      <c r="AA21" s="98">
        <v>216313368.55000001</v>
      </c>
      <c r="AB21" s="72">
        <v>80448078.700000003</v>
      </c>
      <c r="AC21" s="72">
        <v>65496877.43</v>
      </c>
      <c r="AD21" s="72">
        <v>67314642.790000007</v>
      </c>
      <c r="AE21" s="98">
        <v>213259598.91999999</v>
      </c>
      <c r="AF21" s="72">
        <v>83335175.359999999</v>
      </c>
      <c r="AG21" s="72">
        <v>83966095.739999995</v>
      </c>
      <c r="AH21" s="72">
        <v>104554650.44</v>
      </c>
      <c r="AI21" s="98">
        <v>271855921.54000002</v>
      </c>
      <c r="AJ21" s="95">
        <v>932249737.57000005</v>
      </c>
      <c r="AK21" s="96">
        <v>1.08</v>
      </c>
      <c r="AL21" s="72">
        <v>99313114.810000002</v>
      </c>
      <c r="AM21" s="72">
        <v>78913087.450000003</v>
      </c>
      <c r="AN21" s="72">
        <v>82575275.739999995</v>
      </c>
      <c r="AO21" s="98">
        <v>260801478</v>
      </c>
      <c r="AP21" s="72">
        <v>85238298.849999994</v>
      </c>
      <c r="AQ21" s="72">
        <v>83858123.540000007</v>
      </c>
      <c r="AR21" s="72">
        <v>85613271.239999995</v>
      </c>
      <c r="AS21" s="98">
        <v>254709693.63</v>
      </c>
      <c r="AT21" s="72">
        <v>87591236.900000006</v>
      </c>
      <c r="AU21" s="72">
        <v>96501257.790000007</v>
      </c>
      <c r="AV21" s="72">
        <v>84206307.209999993</v>
      </c>
      <c r="AW21" s="98">
        <v>268298801.90000001</v>
      </c>
      <c r="AX21" s="72">
        <v>91053024.359999999</v>
      </c>
      <c r="AY21" s="72">
        <v>95732888.109999999</v>
      </c>
      <c r="AZ21" s="72">
        <v>125529604.78</v>
      </c>
      <c r="BA21" s="98">
        <v>312315517.25</v>
      </c>
      <c r="BB21" s="95">
        <v>1096125490.78</v>
      </c>
      <c r="BC21" s="96">
        <v>1.1399999999999999</v>
      </c>
      <c r="BD21" s="72">
        <v>106570915.73999999</v>
      </c>
      <c r="BE21" s="72">
        <v>84433768.189999998</v>
      </c>
      <c r="BF21" s="72">
        <v>107850826.3</v>
      </c>
      <c r="BG21" s="98">
        <v>298855510.23000002</v>
      </c>
      <c r="BH21" s="72">
        <v>102935842.72</v>
      </c>
      <c r="BI21" s="72">
        <v>88343034.599999994</v>
      </c>
      <c r="BJ21" s="72">
        <v>87733452.920000002</v>
      </c>
      <c r="BK21" s="98">
        <v>279012330.24000001</v>
      </c>
      <c r="BL21" s="72">
        <v>89297583.969999999</v>
      </c>
      <c r="BM21" s="72">
        <v>97212334.049999997</v>
      </c>
      <c r="BN21" s="72">
        <v>71684849.620000005</v>
      </c>
      <c r="BO21" s="98">
        <v>258194767.63999999</v>
      </c>
      <c r="BP21" s="72">
        <v>152914476.94</v>
      </c>
      <c r="BQ21" s="72">
        <v>87846783.049999997</v>
      </c>
      <c r="BR21" s="72">
        <v>102396227.40000001</v>
      </c>
      <c r="BS21" s="98">
        <v>343157487.38999999</v>
      </c>
      <c r="BT21" s="95">
        <v>1179220095.5</v>
      </c>
      <c r="BU21" s="96">
        <v>1.02</v>
      </c>
      <c r="BV21" s="72">
        <v>94462678.260000005</v>
      </c>
      <c r="BW21" s="72">
        <v>85515403.549999997</v>
      </c>
      <c r="BX21" s="72">
        <v>82997338.939999998</v>
      </c>
      <c r="BY21" s="98">
        <v>262975420.75</v>
      </c>
      <c r="BZ21" s="72">
        <v>102649416.88</v>
      </c>
      <c r="CA21" s="72">
        <v>117121071.22</v>
      </c>
      <c r="CB21" s="72">
        <v>92576859.25</v>
      </c>
      <c r="CC21" s="98">
        <v>312347347.35000002</v>
      </c>
      <c r="CD21" s="72">
        <v>109082413.56</v>
      </c>
      <c r="CE21" s="72">
        <v>96933164.299999997</v>
      </c>
      <c r="CF21" s="72">
        <v>88217315.099999994</v>
      </c>
      <c r="CG21" s="98">
        <v>294232892.95999998</v>
      </c>
      <c r="CH21" s="72">
        <v>107184212.79000001</v>
      </c>
      <c r="CI21" s="72">
        <v>97417472.260000005</v>
      </c>
      <c r="CJ21" s="72">
        <v>128546163.36</v>
      </c>
      <c r="CK21" s="98">
        <v>333147848.41000003</v>
      </c>
      <c r="CL21" s="95">
        <v>1202703509.47</v>
      </c>
      <c r="CM21" s="96">
        <v>0.89</v>
      </c>
      <c r="CN21" s="72">
        <v>88401598.319999993</v>
      </c>
      <c r="CO21" s="72">
        <v>98622976.719999999</v>
      </c>
      <c r="CP21" s="72">
        <v>94201802.659999996</v>
      </c>
      <c r="CQ21" s="98">
        <v>281226377.69999999</v>
      </c>
      <c r="CR21" s="72">
        <v>96035100.310000002</v>
      </c>
      <c r="CS21" s="72">
        <v>110298441.8</v>
      </c>
      <c r="CT21" s="72">
        <v>82933395.469999999</v>
      </c>
      <c r="CU21" s="98">
        <v>289266937.57999998</v>
      </c>
      <c r="CV21" s="72">
        <v>97942281.840000004</v>
      </c>
      <c r="CW21" s="72">
        <v>89190302.730000004</v>
      </c>
      <c r="CX21" s="72">
        <v>81618402.719999999</v>
      </c>
      <c r="CY21" s="98">
        <v>268750987.29000002</v>
      </c>
      <c r="CZ21" s="72">
        <v>100009900.27</v>
      </c>
      <c r="DA21" s="72">
        <v>91598692.299999997</v>
      </c>
      <c r="DB21" s="72">
        <v>178622093.02000001</v>
      </c>
      <c r="DC21" s="98">
        <v>370230685.58999997</v>
      </c>
      <c r="DD21" s="95">
        <v>1209474988.1600001</v>
      </c>
      <c r="DE21" s="96">
        <v>0.79</v>
      </c>
      <c r="DF21" s="72">
        <v>122721504.19</v>
      </c>
      <c r="DG21" s="96">
        <v>1.02</v>
      </c>
    </row>
    <row r="22" spans="1:111" ht="20.100000000000001" customHeight="1" x14ac:dyDescent="0.5">
      <c r="A22" s="72" t="s">
        <v>32</v>
      </c>
      <c r="B22" s="72">
        <v>46171756.880000003</v>
      </c>
      <c r="C22" s="72">
        <v>41383821.57</v>
      </c>
      <c r="D22" s="72">
        <v>34555463.240000002</v>
      </c>
      <c r="E22" s="98">
        <v>122111041.69</v>
      </c>
      <c r="F22" s="72">
        <v>16752689.08</v>
      </c>
      <c r="G22" s="72">
        <v>22451792.120000001</v>
      </c>
      <c r="H22" s="72">
        <v>39529761.710000001</v>
      </c>
      <c r="I22" s="98">
        <v>78734242.909999996</v>
      </c>
      <c r="J22" s="72">
        <v>44430975.719999999</v>
      </c>
      <c r="K22" s="72">
        <v>41264815.469999999</v>
      </c>
      <c r="L22" s="72">
        <v>41070703.009999998</v>
      </c>
      <c r="M22" s="98">
        <v>126766494.2</v>
      </c>
      <c r="N22" s="72">
        <v>44430872.450000003</v>
      </c>
      <c r="O22" s="72">
        <v>40554367.859999999</v>
      </c>
      <c r="P22" s="72">
        <v>57938953.710000001</v>
      </c>
      <c r="Q22" s="98">
        <v>142924194.02000001</v>
      </c>
      <c r="R22" s="95">
        <v>470535972.81999999</v>
      </c>
      <c r="S22" s="96">
        <v>0.65</v>
      </c>
      <c r="T22" s="72">
        <v>46893247.009999998</v>
      </c>
      <c r="U22" s="72">
        <v>48142178.439999998</v>
      </c>
      <c r="V22" s="72">
        <v>57632029.130000003</v>
      </c>
      <c r="W22" s="98">
        <v>152667454.58000001</v>
      </c>
      <c r="X22" s="72">
        <v>47459723.880000003</v>
      </c>
      <c r="Y22" s="72">
        <v>48696860.359999999</v>
      </c>
      <c r="Z22" s="72">
        <v>52606447.810000002</v>
      </c>
      <c r="AA22" s="98">
        <v>148763032.05000001</v>
      </c>
      <c r="AB22" s="72">
        <v>56850636.07</v>
      </c>
      <c r="AC22" s="72">
        <v>55794057.57</v>
      </c>
      <c r="AD22" s="72">
        <v>55326769.850000001</v>
      </c>
      <c r="AE22" s="98">
        <v>167971463.49000001</v>
      </c>
      <c r="AF22" s="72">
        <v>57846562.020000003</v>
      </c>
      <c r="AG22" s="72">
        <v>59688187.640000001</v>
      </c>
      <c r="AH22" s="72">
        <v>68391386.75</v>
      </c>
      <c r="AI22" s="98">
        <v>185926136.41</v>
      </c>
      <c r="AJ22" s="95">
        <v>655328086.52999997</v>
      </c>
      <c r="AK22" s="96">
        <v>0.76</v>
      </c>
      <c r="AL22" s="72">
        <v>58711453.159999996</v>
      </c>
      <c r="AM22" s="72">
        <v>59300537.659999996</v>
      </c>
      <c r="AN22" s="72">
        <v>66497484.539999999</v>
      </c>
      <c r="AO22" s="98">
        <v>184509475.36000001</v>
      </c>
      <c r="AP22" s="72">
        <v>54161029.100000001</v>
      </c>
      <c r="AQ22" s="72">
        <v>59124094.100000001</v>
      </c>
      <c r="AR22" s="72">
        <v>60527289.979999997</v>
      </c>
      <c r="AS22" s="98">
        <v>173812413.18000001</v>
      </c>
      <c r="AT22" s="72">
        <v>63757553.740000002</v>
      </c>
      <c r="AU22" s="72">
        <v>66334413.289999999</v>
      </c>
      <c r="AV22" s="72">
        <v>60534833.530000001</v>
      </c>
      <c r="AW22" s="98">
        <v>190626800.56</v>
      </c>
      <c r="AX22" s="72">
        <v>64586563.090000004</v>
      </c>
      <c r="AY22" s="72">
        <v>67338361.379999995</v>
      </c>
      <c r="AZ22" s="72">
        <v>80227065.700000003</v>
      </c>
      <c r="BA22" s="98">
        <v>212151990.16999999</v>
      </c>
      <c r="BB22" s="95">
        <v>761100679.26999998</v>
      </c>
      <c r="BC22" s="96">
        <v>0.79</v>
      </c>
      <c r="BD22" s="72">
        <v>71873922.900000006</v>
      </c>
      <c r="BE22" s="72">
        <v>65998085.469999999</v>
      </c>
      <c r="BF22" s="72">
        <v>77268192.540000007</v>
      </c>
      <c r="BG22" s="98">
        <v>215140200.91</v>
      </c>
      <c r="BH22" s="72">
        <v>64515802.810000002</v>
      </c>
      <c r="BI22" s="72">
        <v>71240948.760000005</v>
      </c>
      <c r="BJ22" s="72">
        <v>68232019.290000007</v>
      </c>
      <c r="BK22" s="98">
        <v>203988770.86000001</v>
      </c>
      <c r="BL22" s="72">
        <v>69574749.280000001</v>
      </c>
      <c r="BM22" s="72">
        <v>70759519.909999996</v>
      </c>
      <c r="BN22" s="72">
        <v>68591783.340000004</v>
      </c>
      <c r="BO22" s="98">
        <v>208926052.53</v>
      </c>
      <c r="BP22" s="72">
        <v>71195435.920000002</v>
      </c>
      <c r="BQ22" s="72">
        <v>70077333.659999996</v>
      </c>
      <c r="BR22" s="72">
        <v>82619431.349999994</v>
      </c>
      <c r="BS22" s="98">
        <v>223892200.93000001</v>
      </c>
      <c r="BT22" s="95">
        <v>851947225.23000002</v>
      </c>
      <c r="BU22" s="96">
        <v>0.74</v>
      </c>
      <c r="BV22" s="72">
        <v>79818891.329999998</v>
      </c>
      <c r="BW22" s="72">
        <v>72279468.560000002</v>
      </c>
      <c r="BX22" s="72">
        <v>73339722.939999998</v>
      </c>
      <c r="BY22" s="98">
        <v>225438082.83000001</v>
      </c>
      <c r="BZ22" s="72">
        <v>73710200.269999996</v>
      </c>
      <c r="CA22" s="72">
        <v>75964926.189999998</v>
      </c>
      <c r="CB22" s="72">
        <v>70083393.480000004</v>
      </c>
      <c r="CC22" s="98">
        <v>219758519.94</v>
      </c>
      <c r="CD22" s="72">
        <v>81079467.099999994</v>
      </c>
      <c r="CE22" s="72">
        <v>75875835.189999998</v>
      </c>
      <c r="CF22" s="72">
        <v>67321064.109999999</v>
      </c>
      <c r="CG22" s="98">
        <v>224276366.40000001</v>
      </c>
      <c r="CH22" s="72">
        <v>80661156.109999999</v>
      </c>
      <c r="CI22" s="72">
        <v>73739854.659999996</v>
      </c>
      <c r="CJ22" s="72">
        <v>86231972.5</v>
      </c>
      <c r="CK22" s="98">
        <v>240632983.27000001</v>
      </c>
      <c r="CL22" s="95">
        <v>910105952.44000006</v>
      </c>
      <c r="CM22" s="96">
        <v>0.67</v>
      </c>
      <c r="CN22" s="72">
        <v>85387782.019999996</v>
      </c>
      <c r="CO22" s="72">
        <v>77372889.75</v>
      </c>
      <c r="CP22" s="72">
        <v>91344649.510000005</v>
      </c>
      <c r="CQ22" s="98">
        <v>254105321.28</v>
      </c>
      <c r="CR22" s="72">
        <v>84066643.790000007</v>
      </c>
      <c r="CS22" s="72">
        <v>84308676.989999995</v>
      </c>
      <c r="CT22" s="72">
        <v>85528880.709999993</v>
      </c>
      <c r="CU22" s="98">
        <v>253904201.49000001</v>
      </c>
      <c r="CV22" s="72">
        <v>102260303.68000001</v>
      </c>
      <c r="CW22" s="72">
        <v>93544343.269999996</v>
      </c>
      <c r="CX22" s="72">
        <v>91521650.439999998</v>
      </c>
      <c r="CY22" s="98">
        <v>287326297.38999999</v>
      </c>
      <c r="CZ22" s="72">
        <v>96871341.810000002</v>
      </c>
      <c r="DA22" s="72">
        <v>88868093.269999996</v>
      </c>
      <c r="DB22" s="72">
        <v>111256101.05</v>
      </c>
      <c r="DC22" s="98">
        <v>296995536.13</v>
      </c>
      <c r="DD22" s="95">
        <v>1092331356.29</v>
      </c>
      <c r="DE22" s="96">
        <v>0.71</v>
      </c>
      <c r="DF22" s="72">
        <v>106765772.08</v>
      </c>
      <c r="DG22" s="96">
        <v>0.88</v>
      </c>
    </row>
    <row r="23" spans="1:111" ht="20.100000000000001" customHeight="1" x14ac:dyDescent="0.5">
      <c r="A23" s="72" t="s">
        <v>829</v>
      </c>
      <c r="B23" s="72">
        <v>23409540.32</v>
      </c>
      <c r="C23" s="72">
        <v>19463574.609999999</v>
      </c>
      <c r="D23" s="72">
        <v>17254467.34</v>
      </c>
      <c r="E23" s="98">
        <v>60127582.270000003</v>
      </c>
      <c r="F23" s="72">
        <v>7195256.5800000001</v>
      </c>
      <c r="G23" s="72">
        <v>13189678.949999999</v>
      </c>
      <c r="H23" s="72">
        <v>15600049.33</v>
      </c>
      <c r="I23" s="98">
        <v>35984984.859999999</v>
      </c>
      <c r="J23" s="72">
        <v>26843618.670000002</v>
      </c>
      <c r="K23" s="72">
        <v>19874464.050000001</v>
      </c>
      <c r="L23" s="72">
        <v>24319618.010000002</v>
      </c>
      <c r="M23" s="98">
        <v>71037700.730000004</v>
      </c>
      <c r="N23" s="72">
        <v>24769722.199999999</v>
      </c>
      <c r="O23" s="72">
        <v>27764756.510000002</v>
      </c>
      <c r="P23" s="72">
        <v>30592938.010000002</v>
      </c>
      <c r="Q23" s="98">
        <v>83127416.719999999</v>
      </c>
      <c r="R23" s="95">
        <v>250277684.58000001</v>
      </c>
      <c r="S23" s="96">
        <v>0.35</v>
      </c>
      <c r="T23" s="72">
        <v>25078277.73</v>
      </c>
      <c r="U23" s="72">
        <v>21094265.809999999</v>
      </c>
      <c r="V23" s="72">
        <v>27292255.829999998</v>
      </c>
      <c r="W23" s="98">
        <v>73464799.370000005</v>
      </c>
      <c r="X23" s="72">
        <v>26266453.670000002</v>
      </c>
      <c r="Y23" s="72">
        <v>29055844.559999999</v>
      </c>
      <c r="Z23" s="72">
        <v>22788064.23</v>
      </c>
      <c r="AA23" s="98">
        <v>78110362.459999993</v>
      </c>
      <c r="AB23" s="72">
        <v>22714695.940000001</v>
      </c>
      <c r="AC23" s="72">
        <v>18440556.050000001</v>
      </c>
      <c r="AD23" s="72">
        <v>16581001.15</v>
      </c>
      <c r="AE23" s="98">
        <v>57736253.140000001</v>
      </c>
      <c r="AF23" s="72">
        <v>28701193.510000002</v>
      </c>
      <c r="AG23" s="72">
        <v>38722784.390000001</v>
      </c>
      <c r="AH23" s="72">
        <v>29355483.91</v>
      </c>
      <c r="AI23" s="98">
        <v>96779461.810000002</v>
      </c>
      <c r="AJ23" s="95">
        <v>306090876.77999997</v>
      </c>
      <c r="AK23" s="96">
        <v>0.36</v>
      </c>
      <c r="AL23" s="72">
        <v>18970056.75</v>
      </c>
      <c r="AM23" s="72">
        <v>23255439.52</v>
      </c>
      <c r="AN23" s="72">
        <v>26315036.440000001</v>
      </c>
      <c r="AO23" s="98">
        <v>68540532.709999993</v>
      </c>
      <c r="AP23" s="72">
        <v>26475624.440000001</v>
      </c>
      <c r="AQ23" s="72">
        <v>23489244.140000001</v>
      </c>
      <c r="AR23" s="72">
        <v>20975114.359999999</v>
      </c>
      <c r="AS23" s="98">
        <v>70939982.939999998</v>
      </c>
      <c r="AT23" s="72">
        <v>19372637.190000001</v>
      </c>
      <c r="AU23" s="72">
        <v>43621090.509999998</v>
      </c>
      <c r="AV23" s="72">
        <v>22535390.219999999</v>
      </c>
      <c r="AW23" s="98">
        <v>85529117.920000002</v>
      </c>
      <c r="AX23" s="72">
        <v>27722186.960000001</v>
      </c>
      <c r="AY23" s="72">
        <v>30539119.600000001</v>
      </c>
      <c r="AZ23" s="72">
        <v>35923059.880000003</v>
      </c>
      <c r="BA23" s="98">
        <v>94184366.439999998</v>
      </c>
      <c r="BB23" s="95">
        <v>319194000.00999999</v>
      </c>
      <c r="BC23" s="96">
        <v>0.33</v>
      </c>
      <c r="BD23" s="72">
        <v>14867539.359999999</v>
      </c>
      <c r="BE23" s="72">
        <v>17843373.190000001</v>
      </c>
      <c r="BF23" s="72">
        <v>18668779.16</v>
      </c>
      <c r="BG23" s="98">
        <v>51379691.710000001</v>
      </c>
      <c r="BH23" s="72">
        <v>26686999.350000001</v>
      </c>
      <c r="BI23" s="72">
        <v>20935036.300000001</v>
      </c>
      <c r="BJ23" s="72">
        <v>14702568.279999999</v>
      </c>
      <c r="BK23" s="98">
        <v>62324603.93</v>
      </c>
      <c r="BL23" s="72">
        <v>23227963.280000001</v>
      </c>
      <c r="BM23" s="72">
        <v>28218960.68</v>
      </c>
      <c r="BN23" s="72">
        <v>14344569.91</v>
      </c>
      <c r="BO23" s="98">
        <v>65791493.869999997</v>
      </c>
      <c r="BP23" s="72">
        <v>30854810.5</v>
      </c>
      <c r="BQ23" s="72">
        <v>23926585.539999999</v>
      </c>
      <c r="BR23" s="72">
        <v>19727805.41</v>
      </c>
      <c r="BS23" s="98">
        <v>74509201.450000003</v>
      </c>
      <c r="BT23" s="95">
        <v>254004990.96000001</v>
      </c>
      <c r="BU23" s="96">
        <v>0.22</v>
      </c>
      <c r="BV23" s="72">
        <v>14805953.33</v>
      </c>
      <c r="BW23" s="72">
        <v>44253069.479999997</v>
      </c>
      <c r="BX23" s="72">
        <v>40643937.850000001</v>
      </c>
      <c r="BY23" s="98">
        <v>99702960.659999996</v>
      </c>
      <c r="BZ23" s="72">
        <v>46943626.759999998</v>
      </c>
      <c r="CA23" s="72">
        <v>38140442.280000001</v>
      </c>
      <c r="CB23" s="72">
        <v>56309224.409999996</v>
      </c>
      <c r="CC23" s="98">
        <v>141393293.44999999</v>
      </c>
      <c r="CD23" s="72">
        <v>63081512.939999998</v>
      </c>
      <c r="CE23" s="72">
        <v>38630154.969999999</v>
      </c>
      <c r="CF23" s="72">
        <v>48367859.43</v>
      </c>
      <c r="CG23" s="98">
        <v>150079527.34</v>
      </c>
      <c r="CH23" s="72">
        <v>39697119.609999999</v>
      </c>
      <c r="CI23" s="72">
        <v>28205431.760000002</v>
      </c>
      <c r="CJ23" s="72">
        <v>42051970.609999999</v>
      </c>
      <c r="CK23" s="98">
        <v>109954521.98</v>
      </c>
      <c r="CL23" s="95">
        <v>501130303.43000001</v>
      </c>
      <c r="CM23" s="96">
        <v>0.37</v>
      </c>
      <c r="CN23" s="72">
        <v>81234104.180000007</v>
      </c>
      <c r="CO23" s="72">
        <v>42673694.229999997</v>
      </c>
      <c r="CP23" s="72">
        <v>59021968.130000003</v>
      </c>
      <c r="CQ23" s="98">
        <v>182929766.53999999</v>
      </c>
      <c r="CR23" s="72">
        <v>66664958.43</v>
      </c>
      <c r="CS23" s="72">
        <v>88070809.519999996</v>
      </c>
      <c r="CT23" s="72">
        <v>54342875.719999999</v>
      </c>
      <c r="CU23" s="98">
        <v>209078643.66999999</v>
      </c>
      <c r="CV23" s="72">
        <v>114251860.3</v>
      </c>
      <c r="CW23" s="72">
        <v>102607965.70999999</v>
      </c>
      <c r="CX23" s="72">
        <v>62980455.530000001</v>
      </c>
      <c r="CY23" s="98">
        <v>279840281.54000002</v>
      </c>
      <c r="CZ23" s="72">
        <v>114779804.77</v>
      </c>
      <c r="DA23" s="72">
        <v>144025838.81999999</v>
      </c>
      <c r="DB23" s="72">
        <v>87628789.049999997</v>
      </c>
      <c r="DC23" s="98">
        <v>346434432.63999999</v>
      </c>
      <c r="DD23" s="95">
        <v>1018283124.39</v>
      </c>
      <c r="DE23" s="96">
        <v>0.66</v>
      </c>
      <c r="DF23" s="72">
        <v>94920140.840000004</v>
      </c>
      <c r="DG23" s="96">
        <v>0.79</v>
      </c>
    </row>
    <row r="24" spans="1:111" ht="20.100000000000001" customHeight="1" x14ac:dyDescent="0.5">
      <c r="A24" s="72" t="s">
        <v>30</v>
      </c>
      <c r="B24" s="72">
        <v>37624111.969999999</v>
      </c>
      <c r="C24" s="72">
        <v>37302601.090000004</v>
      </c>
      <c r="D24" s="72">
        <v>30635639.289999999</v>
      </c>
      <c r="E24" s="98">
        <v>105562352.34999999</v>
      </c>
      <c r="F24" s="72">
        <v>28947055.989999998</v>
      </c>
      <c r="G24" s="72">
        <v>31163954.859999999</v>
      </c>
      <c r="H24" s="72">
        <v>37094651.649999999</v>
      </c>
      <c r="I24" s="98">
        <v>97205662.5</v>
      </c>
      <c r="J24" s="72">
        <v>45893198.340000004</v>
      </c>
      <c r="K24" s="72">
        <v>35293383.130000003</v>
      </c>
      <c r="L24" s="72">
        <v>37245668.909999996</v>
      </c>
      <c r="M24" s="98">
        <v>118432250.38</v>
      </c>
      <c r="N24" s="72">
        <v>38127749.5</v>
      </c>
      <c r="O24" s="72">
        <v>38714243.850000001</v>
      </c>
      <c r="P24" s="72">
        <v>62896561.32</v>
      </c>
      <c r="Q24" s="98">
        <v>139738554.66999999</v>
      </c>
      <c r="R24" s="95">
        <v>460938819.89999998</v>
      </c>
      <c r="S24" s="96">
        <v>0.64</v>
      </c>
      <c r="T24" s="72">
        <v>41071978.259999998</v>
      </c>
      <c r="U24" s="72">
        <v>37093024.869999997</v>
      </c>
      <c r="V24" s="72">
        <v>40130125.079999998</v>
      </c>
      <c r="W24" s="98">
        <v>118295128.20999999</v>
      </c>
      <c r="X24" s="72">
        <v>35333315.020000003</v>
      </c>
      <c r="Y24" s="72">
        <v>38715686.450000003</v>
      </c>
      <c r="Z24" s="72">
        <v>36135368.079999998</v>
      </c>
      <c r="AA24" s="98">
        <v>110184369.55</v>
      </c>
      <c r="AB24" s="72">
        <v>47280062.649999999</v>
      </c>
      <c r="AC24" s="72">
        <v>37463790.240000002</v>
      </c>
      <c r="AD24" s="72">
        <v>41525603.520000003</v>
      </c>
      <c r="AE24" s="98">
        <v>126269456.41</v>
      </c>
      <c r="AF24" s="72">
        <v>40572645.950000003</v>
      </c>
      <c r="AG24" s="72">
        <v>40962225.18</v>
      </c>
      <c r="AH24" s="72">
        <v>76073231.109999999</v>
      </c>
      <c r="AI24" s="98">
        <v>157608102.24000001</v>
      </c>
      <c r="AJ24" s="95">
        <v>512357056.41000003</v>
      </c>
      <c r="AK24" s="96">
        <v>0.6</v>
      </c>
      <c r="AL24" s="72">
        <v>41976643.850000001</v>
      </c>
      <c r="AM24" s="72">
        <v>42594485.200000003</v>
      </c>
      <c r="AN24" s="72">
        <v>48118865.219999999</v>
      </c>
      <c r="AO24" s="98">
        <v>132689994.27</v>
      </c>
      <c r="AP24" s="72">
        <v>49217840.280000001</v>
      </c>
      <c r="AQ24" s="72">
        <v>45589378.390000001</v>
      </c>
      <c r="AR24" s="72">
        <v>53282213.390000001</v>
      </c>
      <c r="AS24" s="98">
        <v>148089432.06</v>
      </c>
      <c r="AT24" s="72">
        <v>56632392.25</v>
      </c>
      <c r="AU24" s="72">
        <v>61645989.539999999</v>
      </c>
      <c r="AV24" s="72">
        <v>54033340.68</v>
      </c>
      <c r="AW24" s="98">
        <v>172311722.47</v>
      </c>
      <c r="AX24" s="72">
        <v>52358684.380000003</v>
      </c>
      <c r="AY24" s="72">
        <v>59746569.5</v>
      </c>
      <c r="AZ24" s="72">
        <v>98608333.989999995</v>
      </c>
      <c r="BA24" s="98">
        <v>210713587.87</v>
      </c>
      <c r="BB24" s="95">
        <v>663804736.66999996</v>
      </c>
      <c r="BC24" s="96">
        <v>0.69</v>
      </c>
      <c r="BD24" s="72">
        <v>53239657.210000001</v>
      </c>
      <c r="BE24" s="72">
        <v>57893169.479999997</v>
      </c>
      <c r="BF24" s="72">
        <v>74524364.480000004</v>
      </c>
      <c r="BG24" s="98">
        <v>185657191.16999999</v>
      </c>
      <c r="BH24" s="72">
        <v>63078101.399999999</v>
      </c>
      <c r="BI24" s="72">
        <v>70478874.650000006</v>
      </c>
      <c r="BJ24" s="72">
        <v>69973466.469999999</v>
      </c>
      <c r="BK24" s="98">
        <v>203530442.52000001</v>
      </c>
      <c r="BL24" s="72">
        <v>74177652.120000005</v>
      </c>
      <c r="BM24" s="72">
        <v>68592226.299999997</v>
      </c>
      <c r="BN24" s="72">
        <v>70575937.329999998</v>
      </c>
      <c r="BO24" s="98">
        <v>213345815.75</v>
      </c>
      <c r="BP24" s="72">
        <v>73123121.900000006</v>
      </c>
      <c r="BQ24" s="72">
        <v>73381243.829999998</v>
      </c>
      <c r="BR24" s="72">
        <v>120135626.36</v>
      </c>
      <c r="BS24" s="98">
        <v>266639992.09</v>
      </c>
      <c r="BT24" s="95">
        <v>869173441.52999997</v>
      </c>
      <c r="BU24" s="96">
        <v>0.75</v>
      </c>
      <c r="BV24" s="72">
        <v>83612152.939999998</v>
      </c>
      <c r="BW24" s="72">
        <v>82450304.859999999</v>
      </c>
      <c r="BX24" s="72">
        <v>92963660.370000005</v>
      </c>
      <c r="BY24" s="98">
        <v>259026118.16999999</v>
      </c>
      <c r="BZ24" s="72">
        <v>86714831.489999995</v>
      </c>
      <c r="CA24" s="72">
        <v>101833054.95999999</v>
      </c>
      <c r="CB24" s="72">
        <v>101413760.67</v>
      </c>
      <c r="CC24" s="98">
        <v>289961647.12</v>
      </c>
      <c r="CD24" s="72">
        <v>113810539.19</v>
      </c>
      <c r="CE24" s="72">
        <v>99002280.709999993</v>
      </c>
      <c r="CF24" s="72">
        <v>96228075.680000007</v>
      </c>
      <c r="CG24" s="98">
        <v>309040895.57999998</v>
      </c>
      <c r="CH24" s="72">
        <v>101867088.75</v>
      </c>
      <c r="CI24" s="72">
        <v>101887650.56999999</v>
      </c>
      <c r="CJ24" s="72">
        <v>137536477.00999999</v>
      </c>
      <c r="CK24" s="98">
        <v>341291216.32999998</v>
      </c>
      <c r="CL24" s="95">
        <v>1199319877.2</v>
      </c>
      <c r="CM24" s="96">
        <v>0.89</v>
      </c>
      <c r="CN24" s="72">
        <v>103772153.95999999</v>
      </c>
      <c r="CO24" s="72">
        <v>100238426</v>
      </c>
      <c r="CP24" s="72">
        <v>111879057.25</v>
      </c>
      <c r="CQ24" s="98">
        <v>315889637.20999998</v>
      </c>
      <c r="CR24" s="72">
        <v>101045522.61</v>
      </c>
      <c r="CS24" s="72">
        <v>107632862.08</v>
      </c>
      <c r="CT24" s="72">
        <v>94138803.310000002</v>
      </c>
      <c r="CU24" s="98">
        <v>302817188</v>
      </c>
      <c r="CV24" s="72">
        <v>118513001.23999999</v>
      </c>
      <c r="CW24" s="72">
        <v>102242373.66</v>
      </c>
      <c r="CX24" s="72">
        <v>96044872.340000004</v>
      </c>
      <c r="CY24" s="98">
        <v>316800247.24000001</v>
      </c>
      <c r="CZ24" s="72">
        <v>101955840.61</v>
      </c>
      <c r="DA24" s="72">
        <v>102855886.22</v>
      </c>
      <c r="DB24" s="72">
        <v>141719244.88999999</v>
      </c>
      <c r="DC24" s="98">
        <v>346530971.72000003</v>
      </c>
      <c r="DD24" s="95">
        <v>1282038044.1700001</v>
      </c>
      <c r="DE24" s="96">
        <v>0.84</v>
      </c>
      <c r="DF24" s="72">
        <v>92760968.459999993</v>
      </c>
      <c r="DG24" s="96">
        <v>0.77</v>
      </c>
    </row>
    <row r="25" spans="1:111" ht="20.100000000000001" customHeight="1" x14ac:dyDescent="0.5">
      <c r="A25" s="72" t="s">
        <v>33</v>
      </c>
      <c r="B25" s="72">
        <v>16673089.789999999</v>
      </c>
      <c r="C25" s="72">
        <v>29371993.850000001</v>
      </c>
      <c r="D25" s="72">
        <v>23616857.350000001</v>
      </c>
      <c r="E25" s="98">
        <v>69661940.989999995</v>
      </c>
      <c r="F25" s="72">
        <v>20222816.239999998</v>
      </c>
      <c r="G25" s="72">
        <v>21478633.18</v>
      </c>
      <c r="H25" s="72">
        <v>35686215.670000002</v>
      </c>
      <c r="I25" s="98">
        <v>77387665.090000004</v>
      </c>
      <c r="J25" s="72">
        <v>32780265.010000002</v>
      </c>
      <c r="K25" s="72">
        <v>30583307.280000001</v>
      </c>
      <c r="L25" s="72">
        <v>31259784.57</v>
      </c>
      <c r="M25" s="98">
        <v>94623356.859999999</v>
      </c>
      <c r="N25" s="72">
        <v>32450520.559999999</v>
      </c>
      <c r="O25" s="72">
        <v>30012665.460000001</v>
      </c>
      <c r="P25" s="72">
        <v>32423008.280000001</v>
      </c>
      <c r="Q25" s="98">
        <v>94886194.299999997</v>
      </c>
      <c r="R25" s="95">
        <v>336559157.24000001</v>
      </c>
      <c r="S25" s="96">
        <v>0.47</v>
      </c>
      <c r="T25" s="72">
        <v>28630962.379999999</v>
      </c>
      <c r="U25" s="72">
        <v>30091482.73</v>
      </c>
      <c r="V25" s="72">
        <v>33898718.240000002</v>
      </c>
      <c r="W25" s="98">
        <v>92621163.349999994</v>
      </c>
      <c r="X25" s="72">
        <v>30009607.07</v>
      </c>
      <c r="Y25" s="72">
        <v>38867647.25</v>
      </c>
      <c r="Z25" s="72">
        <v>45031932.119999997</v>
      </c>
      <c r="AA25" s="98">
        <v>113909186.44</v>
      </c>
      <c r="AB25" s="72">
        <v>38653545.57</v>
      </c>
      <c r="AC25" s="72">
        <v>41115266.170000002</v>
      </c>
      <c r="AD25" s="72">
        <v>44749598.960000001</v>
      </c>
      <c r="AE25" s="98">
        <v>124518410.7</v>
      </c>
      <c r="AF25" s="72">
        <v>38990898.350000001</v>
      </c>
      <c r="AG25" s="72">
        <v>39645954.539999999</v>
      </c>
      <c r="AH25" s="72">
        <v>40588690.200000003</v>
      </c>
      <c r="AI25" s="98">
        <v>119225543.09</v>
      </c>
      <c r="AJ25" s="95">
        <v>450274303.57999998</v>
      </c>
      <c r="AK25" s="96">
        <v>0.52</v>
      </c>
      <c r="AL25" s="72">
        <v>41431906.530000001</v>
      </c>
      <c r="AM25" s="72">
        <v>39341089.509999998</v>
      </c>
      <c r="AN25" s="72">
        <v>44459701.390000001</v>
      </c>
      <c r="AO25" s="98">
        <v>125232697.43000001</v>
      </c>
      <c r="AP25" s="72">
        <v>47005621.899999999</v>
      </c>
      <c r="AQ25" s="72">
        <v>58903619.659999996</v>
      </c>
      <c r="AR25" s="72">
        <v>47827858.020000003</v>
      </c>
      <c r="AS25" s="98">
        <v>153737099.58000001</v>
      </c>
      <c r="AT25" s="72">
        <v>46650742.619999997</v>
      </c>
      <c r="AU25" s="72">
        <v>51966735.689999998</v>
      </c>
      <c r="AV25" s="72">
        <v>52914784.119999997</v>
      </c>
      <c r="AW25" s="98">
        <v>151532262.43000001</v>
      </c>
      <c r="AX25" s="72">
        <v>46401781.530000001</v>
      </c>
      <c r="AY25" s="72">
        <v>45094636.469999999</v>
      </c>
      <c r="AZ25" s="72">
        <v>61536282.469999999</v>
      </c>
      <c r="BA25" s="98">
        <v>153032700.47</v>
      </c>
      <c r="BB25" s="95">
        <v>583534759.90999997</v>
      </c>
      <c r="BC25" s="96">
        <v>0.61</v>
      </c>
      <c r="BD25" s="72">
        <v>53094653.439999998</v>
      </c>
      <c r="BE25" s="72">
        <v>49769122.299999997</v>
      </c>
      <c r="BF25" s="72">
        <v>54292961.68</v>
      </c>
      <c r="BG25" s="98">
        <v>157156737.41999999</v>
      </c>
      <c r="BH25" s="72">
        <v>55711926.229999997</v>
      </c>
      <c r="BI25" s="72">
        <v>65373491.25</v>
      </c>
      <c r="BJ25" s="72">
        <v>60824701.799999997</v>
      </c>
      <c r="BK25" s="98">
        <v>181910119.28</v>
      </c>
      <c r="BL25" s="72">
        <v>57983246.520000003</v>
      </c>
      <c r="BM25" s="72">
        <v>61253476.18</v>
      </c>
      <c r="BN25" s="72">
        <v>63112237.57</v>
      </c>
      <c r="BO25" s="98">
        <v>182348960.27000001</v>
      </c>
      <c r="BP25" s="72">
        <v>84232830.670000002</v>
      </c>
      <c r="BQ25" s="72">
        <v>62063852.079999998</v>
      </c>
      <c r="BR25" s="72">
        <v>74381302.819999993</v>
      </c>
      <c r="BS25" s="98">
        <v>220677985.56999999</v>
      </c>
      <c r="BT25" s="95">
        <v>742093802.53999996</v>
      </c>
      <c r="BU25" s="96">
        <v>0.64</v>
      </c>
      <c r="BV25" s="72">
        <v>74577665.790000007</v>
      </c>
      <c r="BW25" s="72">
        <v>68811528.459999993</v>
      </c>
      <c r="BX25" s="72">
        <v>79302656.299999997</v>
      </c>
      <c r="BY25" s="98">
        <v>222691850.55000001</v>
      </c>
      <c r="BZ25" s="72">
        <v>76064967.25</v>
      </c>
      <c r="CA25" s="72">
        <v>81568720.189999998</v>
      </c>
      <c r="CB25" s="72">
        <v>74368628.099999994</v>
      </c>
      <c r="CC25" s="98">
        <v>232002315.53999999</v>
      </c>
      <c r="CD25" s="72">
        <v>82923698.049999997</v>
      </c>
      <c r="CE25" s="72">
        <v>86026620.590000004</v>
      </c>
      <c r="CF25" s="72">
        <v>67688032.030000001</v>
      </c>
      <c r="CG25" s="98">
        <v>236638350.66999999</v>
      </c>
      <c r="CH25" s="72">
        <v>92505242.590000004</v>
      </c>
      <c r="CI25" s="72">
        <v>61762194.729999997</v>
      </c>
      <c r="CJ25" s="72">
        <v>74447351.370000005</v>
      </c>
      <c r="CK25" s="98">
        <v>228714788.69</v>
      </c>
      <c r="CL25" s="95">
        <v>920047305.45000005</v>
      </c>
      <c r="CM25" s="96">
        <v>0.68</v>
      </c>
      <c r="CN25" s="72">
        <v>68795772.159999996</v>
      </c>
      <c r="CO25" s="72">
        <v>67002055.609999999</v>
      </c>
      <c r="CP25" s="72">
        <v>76730592.120000005</v>
      </c>
      <c r="CQ25" s="98">
        <v>212528419.88999999</v>
      </c>
      <c r="CR25" s="72">
        <v>80758267.959999993</v>
      </c>
      <c r="CS25" s="72">
        <v>75092729.450000003</v>
      </c>
      <c r="CT25" s="72">
        <v>69261817.390000001</v>
      </c>
      <c r="CU25" s="98">
        <v>225112814.80000001</v>
      </c>
      <c r="CV25" s="72">
        <v>82179282.739999995</v>
      </c>
      <c r="CW25" s="72">
        <v>71777495.170000002</v>
      </c>
      <c r="CX25" s="72">
        <v>69989349.870000005</v>
      </c>
      <c r="CY25" s="98">
        <v>223946127.78</v>
      </c>
      <c r="CZ25" s="72">
        <v>79805081.439999998</v>
      </c>
      <c r="DA25" s="72">
        <v>71799700.959999993</v>
      </c>
      <c r="DB25" s="72">
        <v>96827060.810000002</v>
      </c>
      <c r="DC25" s="98">
        <v>248431843.21000001</v>
      </c>
      <c r="DD25" s="95">
        <v>910019205.67999995</v>
      </c>
      <c r="DE25" s="96">
        <v>0.59</v>
      </c>
      <c r="DF25" s="72">
        <v>90690413.069999993</v>
      </c>
      <c r="DG25" s="96">
        <v>0.75</v>
      </c>
    </row>
    <row r="26" spans="1:111" ht="20.100000000000001" customHeight="1" x14ac:dyDescent="0.5">
      <c r="A26" s="72" t="s">
        <v>39</v>
      </c>
      <c r="B26" s="72">
        <v>37288640.640000001</v>
      </c>
      <c r="C26" s="72">
        <v>31329482</v>
      </c>
      <c r="D26" s="72">
        <v>23097877.690000001</v>
      </c>
      <c r="E26" s="98">
        <v>91716000.329999998</v>
      </c>
      <c r="F26" s="72">
        <v>12974423.1</v>
      </c>
      <c r="G26" s="72">
        <v>14149248.08</v>
      </c>
      <c r="H26" s="72">
        <v>25551166.75</v>
      </c>
      <c r="I26" s="98">
        <v>52674837.93</v>
      </c>
      <c r="J26" s="72">
        <v>27558347.050000001</v>
      </c>
      <c r="K26" s="72">
        <v>32773101.719999999</v>
      </c>
      <c r="L26" s="72">
        <v>35403357.880000003</v>
      </c>
      <c r="M26" s="98">
        <v>95734806.650000006</v>
      </c>
      <c r="N26" s="72">
        <v>33261483.949999999</v>
      </c>
      <c r="O26" s="72">
        <v>29403703.02</v>
      </c>
      <c r="P26" s="72">
        <v>74046937.549999997</v>
      </c>
      <c r="Q26" s="98">
        <v>136712124.52000001</v>
      </c>
      <c r="R26" s="95">
        <v>376837769.43000001</v>
      </c>
      <c r="S26" s="96">
        <v>0.52</v>
      </c>
      <c r="T26" s="72">
        <v>75636307.310000002</v>
      </c>
      <c r="U26" s="72">
        <v>28264164.210000001</v>
      </c>
      <c r="V26" s="72">
        <v>34200232.240000002</v>
      </c>
      <c r="W26" s="98">
        <v>138100703.75999999</v>
      </c>
      <c r="X26" s="72">
        <v>70530588.859999999</v>
      </c>
      <c r="Y26" s="72">
        <v>27322015.530000001</v>
      </c>
      <c r="Z26" s="72">
        <v>29971141.32</v>
      </c>
      <c r="AA26" s="98">
        <v>127823745.70999999</v>
      </c>
      <c r="AB26" s="72">
        <v>31517187.960000001</v>
      </c>
      <c r="AC26" s="72">
        <v>29602822.640000001</v>
      </c>
      <c r="AD26" s="72">
        <v>29560472.399999999</v>
      </c>
      <c r="AE26" s="98">
        <v>90680483</v>
      </c>
      <c r="AF26" s="72">
        <v>32139409.399999999</v>
      </c>
      <c r="AG26" s="72">
        <v>31919630.59</v>
      </c>
      <c r="AH26" s="72">
        <v>47528270.969999999</v>
      </c>
      <c r="AI26" s="98">
        <v>111587310.95999999</v>
      </c>
      <c r="AJ26" s="95">
        <v>468192243.43000001</v>
      </c>
      <c r="AK26" s="96">
        <v>0.54</v>
      </c>
      <c r="AL26" s="72">
        <v>39037453.649999999</v>
      </c>
      <c r="AM26" s="72">
        <v>33023633.850000001</v>
      </c>
      <c r="AN26" s="72">
        <v>39097556.100000001</v>
      </c>
      <c r="AO26" s="98">
        <v>111158643.59999999</v>
      </c>
      <c r="AP26" s="72">
        <v>42549820.950000003</v>
      </c>
      <c r="AQ26" s="72">
        <v>38348135.25</v>
      </c>
      <c r="AR26" s="72">
        <v>34865711.789999999</v>
      </c>
      <c r="AS26" s="98">
        <v>115763667.98999999</v>
      </c>
      <c r="AT26" s="72">
        <v>34600525.799999997</v>
      </c>
      <c r="AU26" s="72">
        <v>35561726.189999998</v>
      </c>
      <c r="AV26" s="72">
        <v>32497048.440000001</v>
      </c>
      <c r="AW26" s="98">
        <v>102659300.43000001</v>
      </c>
      <c r="AX26" s="72">
        <v>39931962.960000001</v>
      </c>
      <c r="AY26" s="72">
        <v>39474787.770000003</v>
      </c>
      <c r="AZ26" s="72">
        <v>59982270.710000001</v>
      </c>
      <c r="BA26" s="98">
        <v>139389021.44</v>
      </c>
      <c r="BB26" s="95">
        <v>468970633.45999998</v>
      </c>
      <c r="BC26" s="96">
        <v>0.49</v>
      </c>
      <c r="BD26" s="72">
        <v>48046913.210000001</v>
      </c>
      <c r="BE26" s="72">
        <v>41055013.600000001</v>
      </c>
      <c r="BF26" s="72">
        <v>44660691.859999999</v>
      </c>
      <c r="BG26" s="98">
        <v>133762618.67</v>
      </c>
      <c r="BH26" s="72">
        <v>47491333.530000001</v>
      </c>
      <c r="BI26" s="72">
        <v>48357561.030000001</v>
      </c>
      <c r="BJ26" s="72">
        <v>46966769.020000003</v>
      </c>
      <c r="BK26" s="98">
        <v>142815663.58000001</v>
      </c>
      <c r="BL26" s="72">
        <v>42001663.719999999</v>
      </c>
      <c r="BM26" s="72">
        <v>43578434.840000004</v>
      </c>
      <c r="BN26" s="72">
        <v>38927332.539999999</v>
      </c>
      <c r="BO26" s="98">
        <v>124507431.09999999</v>
      </c>
      <c r="BP26" s="72">
        <v>42692927.390000001</v>
      </c>
      <c r="BQ26" s="72">
        <v>39807935.530000001</v>
      </c>
      <c r="BR26" s="72">
        <v>62413900.189999998</v>
      </c>
      <c r="BS26" s="98">
        <v>144914763.11000001</v>
      </c>
      <c r="BT26" s="95">
        <v>546000476.46000004</v>
      </c>
      <c r="BU26" s="96">
        <v>0.47</v>
      </c>
      <c r="BV26" s="72">
        <v>53527125.149999999</v>
      </c>
      <c r="BW26" s="72">
        <v>50624459.670000002</v>
      </c>
      <c r="BX26" s="72">
        <v>49288802.710000001</v>
      </c>
      <c r="BY26" s="98">
        <v>153440387.53</v>
      </c>
      <c r="BZ26" s="72">
        <v>59016817.75</v>
      </c>
      <c r="CA26" s="72">
        <v>41039305.420000002</v>
      </c>
      <c r="CB26" s="72">
        <v>55021528.950000003</v>
      </c>
      <c r="CC26" s="98">
        <v>155077652.12</v>
      </c>
      <c r="CD26" s="72">
        <v>56804097.149999999</v>
      </c>
      <c r="CE26" s="72">
        <v>50087064.07</v>
      </c>
      <c r="CF26" s="72">
        <v>50682605.030000001</v>
      </c>
      <c r="CG26" s="98">
        <v>157573766.25</v>
      </c>
      <c r="CH26" s="72">
        <v>47819079.149999999</v>
      </c>
      <c r="CI26" s="72">
        <v>45230011.75</v>
      </c>
      <c r="CJ26" s="72">
        <v>59486628.759999998</v>
      </c>
      <c r="CK26" s="98">
        <v>152535719.66</v>
      </c>
      <c r="CL26" s="95">
        <v>618627525.55999994</v>
      </c>
      <c r="CM26" s="96">
        <v>0.46</v>
      </c>
      <c r="CN26" s="72">
        <v>71937407.230000004</v>
      </c>
      <c r="CO26" s="72">
        <v>71258089.159999996</v>
      </c>
      <c r="CP26" s="72">
        <v>72600824.019999996</v>
      </c>
      <c r="CQ26" s="98">
        <v>215796320.41</v>
      </c>
      <c r="CR26" s="72">
        <v>60400974.649999999</v>
      </c>
      <c r="CS26" s="72">
        <v>60752930.32</v>
      </c>
      <c r="CT26" s="72">
        <v>53869613.560000002</v>
      </c>
      <c r="CU26" s="98">
        <v>175023518.53</v>
      </c>
      <c r="CV26" s="72">
        <v>55654972.340000004</v>
      </c>
      <c r="CW26" s="72">
        <v>61207125.280000001</v>
      </c>
      <c r="CX26" s="72">
        <v>57117494.490000002</v>
      </c>
      <c r="CY26" s="98">
        <v>173979592.11000001</v>
      </c>
      <c r="CZ26" s="72">
        <v>54677170.68</v>
      </c>
      <c r="DA26" s="72">
        <v>53029506.560000002</v>
      </c>
      <c r="DB26" s="72">
        <v>51145777.899999999</v>
      </c>
      <c r="DC26" s="98">
        <v>158852455.13999999</v>
      </c>
      <c r="DD26" s="95">
        <v>723651886.19000006</v>
      </c>
      <c r="DE26" s="96">
        <v>0.47</v>
      </c>
      <c r="DF26" s="72">
        <v>79467318.920000002</v>
      </c>
      <c r="DG26" s="96">
        <v>0.66</v>
      </c>
    </row>
    <row r="27" spans="1:111" ht="20.100000000000001" customHeight="1" x14ac:dyDescent="0.5">
      <c r="A27" s="72" t="s">
        <v>37</v>
      </c>
      <c r="B27" s="72">
        <v>32049426.489999998</v>
      </c>
      <c r="C27" s="72">
        <v>28281822.289999999</v>
      </c>
      <c r="D27" s="72">
        <v>24127104.710000001</v>
      </c>
      <c r="E27" s="98">
        <v>84458353.489999995</v>
      </c>
      <c r="F27" s="72">
        <v>36333106.590000004</v>
      </c>
      <c r="G27" s="72">
        <v>13104190.58</v>
      </c>
      <c r="H27" s="72">
        <v>32655017.140000001</v>
      </c>
      <c r="I27" s="98">
        <v>82092314.310000002</v>
      </c>
      <c r="J27" s="72">
        <v>29848077.280000001</v>
      </c>
      <c r="K27" s="72">
        <v>31907649.829999998</v>
      </c>
      <c r="L27" s="72">
        <v>29108133.829999998</v>
      </c>
      <c r="M27" s="98">
        <v>90863860.939999998</v>
      </c>
      <c r="N27" s="72">
        <v>33464759.48</v>
      </c>
      <c r="O27" s="72">
        <v>25697539.100000001</v>
      </c>
      <c r="P27" s="72">
        <v>38362681.409999996</v>
      </c>
      <c r="Q27" s="98">
        <v>97524979.989999995</v>
      </c>
      <c r="R27" s="95">
        <v>354939508.73000002</v>
      </c>
      <c r="S27" s="96">
        <v>0.49</v>
      </c>
      <c r="T27" s="72">
        <v>34305431.890000001</v>
      </c>
      <c r="U27" s="72">
        <v>40806448.090000004</v>
      </c>
      <c r="V27" s="72">
        <v>32311148.149999999</v>
      </c>
      <c r="W27" s="98">
        <v>107423028.13</v>
      </c>
      <c r="X27" s="72">
        <v>34862583.890000001</v>
      </c>
      <c r="Y27" s="72">
        <v>37338721.560000002</v>
      </c>
      <c r="Z27" s="72">
        <v>33214433.530000001</v>
      </c>
      <c r="AA27" s="98">
        <v>105415738.98</v>
      </c>
      <c r="AB27" s="72">
        <v>40641058.210000001</v>
      </c>
      <c r="AC27" s="72">
        <v>32728751.969999999</v>
      </c>
      <c r="AD27" s="72">
        <v>42495255.270000003</v>
      </c>
      <c r="AE27" s="98">
        <v>115865065.45</v>
      </c>
      <c r="AF27" s="72">
        <v>31308279.989999998</v>
      </c>
      <c r="AG27" s="72">
        <v>39563613.710000001</v>
      </c>
      <c r="AH27" s="72">
        <v>39714095.359999999</v>
      </c>
      <c r="AI27" s="98">
        <v>110585989.06</v>
      </c>
      <c r="AJ27" s="95">
        <v>439289821.62</v>
      </c>
      <c r="AK27" s="96">
        <v>0.51</v>
      </c>
      <c r="AL27" s="72">
        <v>36519666.299999997</v>
      </c>
      <c r="AM27" s="72">
        <v>55229158.960000001</v>
      </c>
      <c r="AN27" s="72">
        <v>34691537.950000003</v>
      </c>
      <c r="AO27" s="98">
        <v>126440363.20999999</v>
      </c>
      <c r="AP27" s="72">
        <v>41956612.579999998</v>
      </c>
      <c r="AQ27" s="72">
        <v>41798497.509999998</v>
      </c>
      <c r="AR27" s="72">
        <v>30370200.68</v>
      </c>
      <c r="AS27" s="98">
        <v>114125310.77</v>
      </c>
      <c r="AT27" s="72">
        <v>52661891.049999997</v>
      </c>
      <c r="AU27" s="72">
        <v>46749885.030000001</v>
      </c>
      <c r="AV27" s="72">
        <v>39857385.229999997</v>
      </c>
      <c r="AW27" s="98">
        <v>139269161.31</v>
      </c>
      <c r="AX27" s="72">
        <v>38164690.18</v>
      </c>
      <c r="AY27" s="72">
        <v>45191890.649999999</v>
      </c>
      <c r="AZ27" s="72">
        <v>48468153.32</v>
      </c>
      <c r="BA27" s="98">
        <v>131824734.15000001</v>
      </c>
      <c r="BB27" s="95">
        <v>511659569.44</v>
      </c>
      <c r="BC27" s="96">
        <v>0.53</v>
      </c>
      <c r="BD27" s="72">
        <v>48729543.140000001</v>
      </c>
      <c r="BE27" s="72">
        <v>45484607.740000002</v>
      </c>
      <c r="BF27" s="72">
        <v>54990438.960000001</v>
      </c>
      <c r="BG27" s="98">
        <v>149204589.84</v>
      </c>
      <c r="BH27" s="72">
        <v>44791336.780000001</v>
      </c>
      <c r="BI27" s="72">
        <v>45771750.259999998</v>
      </c>
      <c r="BJ27" s="72">
        <v>47947565.850000001</v>
      </c>
      <c r="BK27" s="98">
        <v>138510652.88999999</v>
      </c>
      <c r="BL27" s="72">
        <v>48451703.68</v>
      </c>
      <c r="BM27" s="72">
        <v>50469279.149999999</v>
      </c>
      <c r="BN27" s="72">
        <v>49166854.450000003</v>
      </c>
      <c r="BO27" s="98">
        <v>148087837.28</v>
      </c>
      <c r="BP27" s="72">
        <v>48084357.57</v>
      </c>
      <c r="BQ27" s="72">
        <v>56647455.210000001</v>
      </c>
      <c r="BR27" s="72">
        <v>48408519.990000002</v>
      </c>
      <c r="BS27" s="98">
        <v>153140332.77000001</v>
      </c>
      <c r="BT27" s="95">
        <v>588943412.77999997</v>
      </c>
      <c r="BU27" s="96">
        <v>0.51</v>
      </c>
      <c r="BV27" s="72">
        <v>57950490.149999999</v>
      </c>
      <c r="BW27" s="72">
        <v>57863726.07</v>
      </c>
      <c r="BX27" s="72">
        <v>53609826.82</v>
      </c>
      <c r="BY27" s="98">
        <v>169424043.03999999</v>
      </c>
      <c r="BZ27" s="72">
        <v>51842629.039999999</v>
      </c>
      <c r="CA27" s="72">
        <v>52688239.890000001</v>
      </c>
      <c r="CB27" s="72">
        <v>53438969.329999998</v>
      </c>
      <c r="CC27" s="98">
        <v>157969838.25999999</v>
      </c>
      <c r="CD27" s="72">
        <v>60612358.420000002</v>
      </c>
      <c r="CE27" s="72">
        <v>55380061.890000001</v>
      </c>
      <c r="CF27" s="72">
        <v>57163097.609999999</v>
      </c>
      <c r="CG27" s="98">
        <v>173155517.91999999</v>
      </c>
      <c r="CH27" s="72">
        <v>59495885.100000001</v>
      </c>
      <c r="CI27" s="72">
        <v>55755111.07</v>
      </c>
      <c r="CJ27" s="72">
        <v>56853818.469999999</v>
      </c>
      <c r="CK27" s="98">
        <v>172104814.63999999</v>
      </c>
      <c r="CL27" s="95">
        <v>672654213.86000001</v>
      </c>
      <c r="CM27" s="96">
        <v>0.5</v>
      </c>
      <c r="CN27" s="72">
        <v>74628545.819999993</v>
      </c>
      <c r="CO27" s="72">
        <v>60020664.369999997</v>
      </c>
      <c r="CP27" s="72">
        <v>56543337.43</v>
      </c>
      <c r="CQ27" s="98">
        <v>191192547.62</v>
      </c>
      <c r="CR27" s="72">
        <v>57181866.57</v>
      </c>
      <c r="CS27" s="72">
        <v>60119946.649999999</v>
      </c>
      <c r="CT27" s="72">
        <v>56550441.380000003</v>
      </c>
      <c r="CU27" s="98">
        <v>173852254.59999999</v>
      </c>
      <c r="CV27" s="72">
        <v>72467056.689999998</v>
      </c>
      <c r="CW27" s="72">
        <v>60586971.369999997</v>
      </c>
      <c r="CX27" s="72">
        <v>54728457.619999997</v>
      </c>
      <c r="CY27" s="98">
        <v>187782485.68000001</v>
      </c>
      <c r="CZ27" s="72">
        <v>52934408.960000001</v>
      </c>
      <c r="DA27" s="72">
        <v>64336212.960000001</v>
      </c>
      <c r="DB27" s="72">
        <v>69725628.150000006</v>
      </c>
      <c r="DC27" s="98">
        <v>186996250.06999999</v>
      </c>
      <c r="DD27" s="95">
        <v>739823537.97000003</v>
      </c>
      <c r="DE27" s="96">
        <v>0.48</v>
      </c>
      <c r="DF27" s="72">
        <v>66708094.890000001</v>
      </c>
      <c r="DG27" s="96">
        <v>0.55000000000000004</v>
      </c>
    </row>
    <row r="28" spans="1:111" ht="20.100000000000001" customHeight="1" x14ac:dyDescent="0.5">
      <c r="A28" s="72" t="s">
        <v>35</v>
      </c>
      <c r="B28" s="72">
        <v>30727095.120000001</v>
      </c>
      <c r="C28" s="72">
        <v>31587723.879999999</v>
      </c>
      <c r="D28" s="72">
        <v>25590868.48</v>
      </c>
      <c r="E28" s="98">
        <v>87905687.480000004</v>
      </c>
      <c r="F28" s="72">
        <v>19761358.09</v>
      </c>
      <c r="G28" s="72">
        <v>23403082.190000001</v>
      </c>
      <c r="H28" s="72">
        <v>21445884.379999999</v>
      </c>
      <c r="I28" s="98">
        <v>64610324.659999996</v>
      </c>
      <c r="J28" s="72">
        <v>38828778</v>
      </c>
      <c r="K28" s="72">
        <v>32333954.57</v>
      </c>
      <c r="L28" s="72">
        <v>31079718.57</v>
      </c>
      <c r="M28" s="98">
        <v>102242451.14</v>
      </c>
      <c r="N28" s="72">
        <v>28513055.100000001</v>
      </c>
      <c r="O28" s="72">
        <v>41794879.490000002</v>
      </c>
      <c r="P28" s="72">
        <v>39076829.090000004</v>
      </c>
      <c r="Q28" s="98">
        <v>109384763.68000001</v>
      </c>
      <c r="R28" s="95">
        <v>364143226.95999998</v>
      </c>
      <c r="S28" s="96">
        <v>0.5</v>
      </c>
      <c r="T28" s="72">
        <v>23554065.359999999</v>
      </c>
      <c r="U28" s="72">
        <v>35576328.640000001</v>
      </c>
      <c r="V28" s="72">
        <v>31018868.43</v>
      </c>
      <c r="W28" s="98">
        <v>90149262.430000007</v>
      </c>
      <c r="X28" s="72">
        <v>26449312.670000002</v>
      </c>
      <c r="Y28" s="72">
        <v>31518417.57</v>
      </c>
      <c r="Z28" s="72">
        <v>31288144.18</v>
      </c>
      <c r="AA28" s="98">
        <v>89255874.420000002</v>
      </c>
      <c r="AB28" s="72">
        <v>31805673.949999999</v>
      </c>
      <c r="AC28" s="72">
        <v>36648023.579999998</v>
      </c>
      <c r="AD28" s="72">
        <v>28548500.02</v>
      </c>
      <c r="AE28" s="98">
        <v>97002197.549999997</v>
      </c>
      <c r="AF28" s="72">
        <v>33787936.729999997</v>
      </c>
      <c r="AG28" s="72">
        <v>33069890.57</v>
      </c>
      <c r="AH28" s="72">
        <v>42244468.549999997</v>
      </c>
      <c r="AI28" s="98">
        <v>109102295.84999999</v>
      </c>
      <c r="AJ28" s="95">
        <v>385509630.25</v>
      </c>
      <c r="AK28" s="96">
        <v>0.45</v>
      </c>
      <c r="AL28" s="72">
        <v>32914827.539999999</v>
      </c>
      <c r="AM28" s="72">
        <v>35905251.359999999</v>
      </c>
      <c r="AN28" s="72">
        <v>35596591.780000001</v>
      </c>
      <c r="AO28" s="98">
        <v>104416670.68000001</v>
      </c>
      <c r="AP28" s="72">
        <v>32437537.59</v>
      </c>
      <c r="AQ28" s="72">
        <v>36647435.789999999</v>
      </c>
      <c r="AR28" s="72">
        <v>30749453.620000001</v>
      </c>
      <c r="AS28" s="98">
        <v>99834427</v>
      </c>
      <c r="AT28" s="72">
        <v>28859254.879999999</v>
      </c>
      <c r="AU28" s="72">
        <v>34032952.539999999</v>
      </c>
      <c r="AV28" s="72">
        <v>38766252.789999999</v>
      </c>
      <c r="AW28" s="98">
        <v>101658460.20999999</v>
      </c>
      <c r="AX28" s="72">
        <v>37391497.020000003</v>
      </c>
      <c r="AY28" s="72">
        <v>36309025.920000002</v>
      </c>
      <c r="AZ28" s="72">
        <v>51484876.350000001</v>
      </c>
      <c r="BA28" s="98">
        <v>125185399.29000001</v>
      </c>
      <c r="BB28" s="95">
        <v>431094957.18000001</v>
      </c>
      <c r="BC28" s="96">
        <v>0.45</v>
      </c>
      <c r="BD28" s="72">
        <v>28898228.460000001</v>
      </c>
      <c r="BE28" s="72">
        <v>39715472.539999999</v>
      </c>
      <c r="BF28" s="72">
        <v>35461376.630000003</v>
      </c>
      <c r="BG28" s="98">
        <v>104075077.63</v>
      </c>
      <c r="BH28" s="72">
        <v>28964086.050000001</v>
      </c>
      <c r="BI28" s="72">
        <v>39186254.579999998</v>
      </c>
      <c r="BJ28" s="72">
        <v>42789838.630000003</v>
      </c>
      <c r="BK28" s="98">
        <v>110940179.26000001</v>
      </c>
      <c r="BL28" s="72">
        <v>36867966.560000002</v>
      </c>
      <c r="BM28" s="72">
        <v>40814095.479999997</v>
      </c>
      <c r="BN28" s="72">
        <v>37772700.729999997</v>
      </c>
      <c r="BO28" s="98">
        <v>115454762.77</v>
      </c>
      <c r="BP28" s="72">
        <v>49408404.5</v>
      </c>
      <c r="BQ28" s="72">
        <v>52556704.450000003</v>
      </c>
      <c r="BR28" s="72">
        <v>61814502.329999998</v>
      </c>
      <c r="BS28" s="98">
        <v>163779611.28</v>
      </c>
      <c r="BT28" s="95">
        <v>494249630.94</v>
      </c>
      <c r="BU28" s="96">
        <v>0.43</v>
      </c>
      <c r="BV28" s="72">
        <v>50159390.170000002</v>
      </c>
      <c r="BW28" s="72">
        <v>44775761.600000001</v>
      </c>
      <c r="BX28" s="72">
        <v>41900475.090000004</v>
      </c>
      <c r="BY28" s="98">
        <v>136835626.86000001</v>
      </c>
      <c r="BZ28" s="72">
        <v>54006632.420000002</v>
      </c>
      <c r="CA28" s="72">
        <v>58779472.670000002</v>
      </c>
      <c r="CB28" s="72">
        <v>52747391.979999997</v>
      </c>
      <c r="CC28" s="98">
        <v>165533497.06999999</v>
      </c>
      <c r="CD28" s="72">
        <v>57150395.149999999</v>
      </c>
      <c r="CE28" s="72">
        <v>69538818.909999996</v>
      </c>
      <c r="CF28" s="72">
        <v>50757577.899999999</v>
      </c>
      <c r="CG28" s="98">
        <v>177446791.96000001</v>
      </c>
      <c r="CH28" s="72">
        <v>63652771.130000003</v>
      </c>
      <c r="CI28" s="72">
        <v>60244297.810000002</v>
      </c>
      <c r="CJ28" s="72">
        <v>74591957.760000005</v>
      </c>
      <c r="CK28" s="98">
        <v>198489026.69999999</v>
      </c>
      <c r="CL28" s="95">
        <v>678304942.59000003</v>
      </c>
      <c r="CM28" s="96">
        <v>0.5</v>
      </c>
      <c r="CN28" s="72">
        <v>59319792.990000002</v>
      </c>
      <c r="CO28" s="72">
        <v>65578863.530000001</v>
      </c>
      <c r="CP28" s="72">
        <v>58841308.789999999</v>
      </c>
      <c r="CQ28" s="98">
        <v>183739965.31</v>
      </c>
      <c r="CR28" s="72">
        <v>63237690.109999999</v>
      </c>
      <c r="CS28" s="72">
        <v>62160841.899999999</v>
      </c>
      <c r="CT28" s="72">
        <v>52073944.810000002</v>
      </c>
      <c r="CU28" s="98">
        <v>177472476.81999999</v>
      </c>
      <c r="CV28" s="72">
        <v>66186343.609999999</v>
      </c>
      <c r="CW28" s="72">
        <v>67495209.590000004</v>
      </c>
      <c r="CX28" s="72">
        <v>64815566.799999997</v>
      </c>
      <c r="CY28" s="98">
        <v>198497120</v>
      </c>
      <c r="CZ28" s="72">
        <v>67655931.209999993</v>
      </c>
      <c r="DA28" s="72">
        <v>69832005.599999994</v>
      </c>
      <c r="DB28" s="72">
        <v>85669037.950000003</v>
      </c>
      <c r="DC28" s="98">
        <v>223156974.75999999</v>
      </c>
      <c r="DD28" s="95">
        <v>782866536.88999999</v>
      </c>
      <c r="DE28" s="96">
        <v>0.51</v>
      </c>
      <c r="DF28" s="72">
        <v>63205484.840000004</v>
      </c>
      <c r="DG28" s="96">
        <v>0.52</v>
      </c>
    </row>
    <row r="29" spans="1:111" ht="20.100000000000001" customHeight="1" x14ac:dyDescent="0.5">
      <c r="A29" s="72" t="s">
        <v>36</v>
      </c>
      <c r="B29" s="72">
        <v>30345105.390000001</v>
      </c>
      <c r="C29" s="72">
        <v>25325986.989999998</v>
      </c>
      <c r="D29" s="72">
        <v>34836077.600000001</v>
      </c>
      <c r="E29" s="98">
        <v>90507169.980000004</v>
      </c>
      <c r="F29" s="72">
        <v>24791988.800000001</v>
      </c>
      <c r="G29" s="72">
        <v>33094340.629999999</v>
      </c>
      <c r="H29" s="72">
        <v>32689777.859999999</v>
      </c>
      <c r="I29" s="98">
        <v>90576107.290000007</v>
      </c>
      <c r="J29" s="72">
        <v>38654843.509999998</v>
      </c>
      <c r="K29" s="72">
        <v>25267185.120000001</v>
      </c>
      <c r="L29" s="72">
        <v>53479562.32</v>
      </c>
      <c r="M29" s="98">
        <v>117401590.95</v>
      </c>
      <c r="N29" s="72">
        <v>23172738.190000001</v>
      </c>
      <c r="O29" s="72">
        <v>33895003.299999997</v>
      </c>
      <c r="P29" s="72">
        <v>43803146.18</v>
      </c>
      <c r="Q29" s="98">
        <v>100870887.67</v>
      </c>
      <c r="R29" s="95">
        <v>399355755.88999999</v>
      </c>
      <c r="S29" s="96">
        <v>0.55000000000000004</v>
      </c>
      <c r="T29" s="72">
        <v>32924031.23</v>
      </c>
      <c r="U29" s="72">
        <v>32401936.07</v>
      </c>
      <c r="V29" s="72">
        <v>41560275.770000003</v>
      </c>
      <c r="W29" s="98">
        <v>106886243.06999999</v>
      </c>
      <c r="X29" s="72">
        <v>23152088.690000001</v>
      </c>
      <c r="Y29" s="72">
        <v>28508590.039999999</v>
      </c>
      <c r="Z29" s="72">
        <v>34738778.369999997</v>
      </c>
      <c r="AA29" s="98">
        <v>86399457.099999994</v>
      </c>
      <c r="AB29" s="72">
        <v>41496025.350000001</v>
      </c>
      <c r="AC29" s="72">
        <v>37384007.670000002</v>
      </c>
      <c r="AD29" s="72">
        <v>32260050.940000001</v>
      </c>
      <c r="AE29" s="98">
        <v>111140083.95999999</v>
      </c>
      <c r="AF29" s="72">
        <v>31457737.66</v>
      </c>
      <c r="AG29" s="72">
        <v>29224258.559999999</v>
      </c>
      <c r="AH29" s="72">
        <v>31158743.460000001</v>
      </c>
      <c r="AI29" s="98">
        <v>91840739.680000007</v>
      </c>
      <c r="AJ29" s="95">
        <v>396266523.81</v>
      </c>
      <c r="AK29" s="96">
        <v>0.46</v>
      </c>
      <c r="AL29" s="72">
        <v>27147652.629999999</v>
      </c>
      <c r="AM29" s="72">
        <v>36357502.710000001</v>
      </c>
      <c r="AN29" s="72">
        <v>33887259.530000001</v>
      </c>
      <c r="AO29" s="98">
        <v>97392414.870000005</v>
      </c>
      <c r="AP29" s="72">
        <v>29063852.210000001</v>
      </c>
      <c r="AQ29" s="72">
        <v>33776424.170000002</v>
      </c>
      <c r="AR29" s="72">
        <v>36472569.189999998</v>
      </c>
      <c r="AS29" s="98">
        <v>99312845.569999993</v>
      </c>
      <c r="AT29" s="72">
        <v>35793095.340000004</v>
      </c>
      <c r="AU29" s="72">
        <v>31161693.649999999</v>
      </c>
      <c r="AV29" s="72">
        <v>34914998.859999999</v>
      </c>
      <c r="AW29" s="98">
        <v>101869787.84999999</v>
      </c>
      <c r="AX29" s="72">
        <v>37938046.869999997</v>
      </c>
      <c r="AY29" s="72">
        <v>32905137.809999999</v>
      </c>
      <c r="AZ29" s="72">
        <v>41481833.740000002</v>
      </c>
      <c r="BA29" s="98">
        <v>112325018.42</v>
      </c>
      <c r="BB29" s="95">
        <v>410900066.70999998</v>
      </c>
      <c r="BC29" s="96">
        <v>0.43</v>
      </c>
      <c r="BD29" s="72">
        <v>43488800.520000003</v>
      </c>
      <c r="BE29" s="72">
        <v>38914203.909999996</v>
      </c>
      <c r="BF29" s="72">
        <v>39961744.990000002</v>
      </c>
      <c r="BG29" s="98">
        <v>122364749.42</v>
      </c>
      <c r="BH29" s="72">
        <v>32486243.84</v>
      </c>
      <c r="BI29" s="72">
        <v>40383222.439999998</v>
      </c>
      <c r="BJ29" s="72">
        <v>44424554.450000003</v>
      </c>
      <c r="BK29" s="98">
        <v>117294020.73</v>
      </c>
      <c r="BL29" s="72">
        <v>40314170.810000002</v>
      </c>
      <c r="BM29" s="72">
        <v>42961428.039999999</v>
      </c>
      <c r="BN29" s="72">
        <v>46899749.130000003</v>
      </c>
      <c r="BO29" s="98">
        <v>130175347.98</v>
      </c>
      <c r="BP29" s="72">
        <v>50046520.640000001</v>
      </c>
      <c r="BQ29" s="72">
        <v>35974949.840000004</v>
      </c>
      <c r="BR29" s="72">
        <v>52061590.07</v>
      </c>
      <c r="BS29" s="98">
        <v>138083060.55000001</v>
      </c>
      <c r="BT29" s="95">
        <v>507917178.68000001</v>
      </c>
      <c r="BU29" s="96">
        <v>0.44</v>
      </c>
      <c r="BV29" s="72">
        <v>43695161.68</v>
      </c>
      <c r="BW29" s="72">
        <v>43117308.920000002</v>
      </c>
      <c r="BX29" s="72">
        <v>38078807.479999997</v>
      </c>
      <c r="BY29" s="98">
        <v>124891278.08</v>
      </c>
      <c r="BZ29" s="72">
        <v>45234969.200000003</v>
      </c>
      <c r="CA29" s="72">
        <v>50801138.509999998</v>
      </c>
      <c r="CB29" s="72">
        <v>58584858.82</v>
      </c>
      <c r="CC29" s="98">
        <v>154620966.53</v>
      </c>
      <c r="CD29" s="72">
        <v>50068302.850000001</v>
      </c>
      <c r="CE29" s="72">
        <v>49568080.789999999</v>
      </c>
      <c r="CF29" s="72">
        <v>58872228.060000002</v>
      </c>
      <c r="CG29" s="98">
        <v>158508611.69999999</v>
      </c>
      <c r="CH29" s="72">
        <v>63430337.659999996</v>
      </c>
      <c r="CI29" s="72">
        <v>46155880.609999999</v>
      </c>
      <c r="CJ29" s="72">
        <v>56989170.780000001</v>
      </c>
      <c r="CK29" s="98">
        <v>166575389.05000001</v>
      </c>
      <c r="CL29" s="95">
        <v>604596245.36000001</v>
      </c>
      <c r="CM29" s="96">
        <v>0.45</v>
      </c>
      <c r="CN29" s="72">
        <v>56875945.149999999</v>
      </c>
      <c r="CO29" s="72">
        <v>47958984.829999998</v>
      </c>
      <c r="CP29" s="72">
        <v>50457747.729999997</v>
      </c>
      <c r="CQ29" s="98">
        <v>155292677.71000001</v>
      </c>
      <c r="CR29" s="72">
        <v>51507687.109999999</v>
      </c>
      <c r="CS29" s="72">
        <v>58791646.259999998</v>
      </c>
      <c r="CT29" s="72">
        <v>49767929.850000001</v>
      </c>
      <c r="CU29" s="98">
        <v>160067263.22</v>
      </c>
      <c r="CV29" s="72">
        <v>62285162.359999999</v>
      </c>
      <c r="CW29" s="72">
        <v>62331059.969999999</v>
      </c>
      <c r="CX29" s="72">
        <v>70612667.75</v>
      </c>
      <c r="CY29" s="98">
        <v>195228890.08000001</v>
      </c>
      <c r="CZ29" s="72">
        <v>61416026.490000002</v>
      </c>
      <c r="DA29" s="72">
        <v>53027756.240000002</v>
      </c>
      <c r="DB29" s="72">
        <v>74968438.989999995</v>
      </c>
      <c r="DC29" s="98">
        <v>189412221.72</v>
      </c>
      <c r="DD29" s="95">
        <v>700001052.73000002</v>
      </c>
      <c r="DE29" s="96">
        <v>0.46</v>
      </c>
      <c r="DF29" s="72">
        <v>60299897.049999997</v>
      </c>
      <c r="DG29" s="96">
        <v>0.5</v>
      </c>
    </row>
    <row r="30" spans="1:111" ht="20.100000000000001" customHeight="1" x14ac:dyDescent="0.5">
      <c r="A30" s="72" t="s">
        <v>34</v>
      </c>
      <c r="B30" s="72">
        <v>31264180.059999999</v>
      </c>
      <c r="C30" s="72">
        <v>28490655.879999999</v>
      </c>
      <c r="D30" s="72">
        <v>15725959.109999999</v>
      </c>
      <c r="E30" s="98">
        <v>75480795.049999997</v>
      </c>
      <c r="F30" s="72">
        <v>10306394.859999999</v>
      </c>
      <c r="G30" s="72">
        <v>21121497.75</v>
      </c>
      <c r="H30" s="72">
        <v>28506638.329999998</v>
      </c>
      <c r="I30" s="98">
        <v>59934530.939999998</v>
      </c>
      <c r="J30" s="72">
        <v>33838398.93</v>
      </c>
      <c r="K30" s="72">
        <v>34285041.18</v>
      </c>
      <c r="L30" s="72">
        <v>34446372.909999996</v>
      </c>
      <c r="M30" s="98">
        <v>102569813.02</v>
      </c>
      <c r="N30" s="72">
        <v>36354250.469999999</v>
      </c>
      <c r="O30" s="72">
        <v>35455656.329999998</v>
      </c>
      <c r="P30" s="72">
        <v>45234309.729999997</v>
      </c>
      <c r="Q30" s="98">
        <v>117044216.53</v>
      </c>
      <c r="R30" s="95">
        <v>355029355.54000002</v>
      </c>
      <c r="S30" s="96">
        <v>0.49</v>
      </c>
      <c r="T30" s="72">
        <v>40664455.359999999</v>
      </c>
      <c r="U30" s="72">
        <v>38409176.18</v>
      </c>
      <c r="V30" s="72">
        <v>44358488.789999999</v>
      </c>
      <c r="W30" s="98">
        <v>123432120.33</v>
      </c>
      <c r="X30" s="72">
        <v>36882197.829999998</v>
      </c>
      <c r="Y30" s="72">
        <v>36894528.710000001</v>
      </c>
      <c r="Z30" s="72">
        <v>36942138.950000003</v>
      </c>
      <c r="AA30" s="98">
        <v>110718865.48999999</v>
      </c>
      <c r="AB30" s="72">
        <v>43158685.670000002</v>
      </c>
      <c r="AC30" s="72">
        <v>45398341.600000001</v>
      </c>
      <c r="AD30" s="72">
        <v>43411410.600000001</v>
      </c>
      <c r="AE30" s="98">
        <v>131968437.87</v>
      </c>
      <c r="AF30" s="72">
        <v>46189044.460000001</v>
      </c>
      <c r="AG30" s="72">
        <v>43821151.170000002</v>
      </c>
      <c r="AH30" s="72">
        <v>56415143.009999998</v>
      </c>
      <c r="AI30" s="98">
        <v>146425338.63999999</v>
      </c>
      <c r="AJ30" s="95">
        <v>512544762.32999998</v>
      </c>
      <c r="AK30" s="96">
        <v>0.6</v>
      </c>
      <c r="AL30" s="72">
        <v>48014595.689999998</v>
      </c>
      <c r="AM30" s="72">
        <v>45634315.609999999</v>
      </c>
      <c r="AN30" s="72">
        <v>51610063.07</v>
      </c>
      <c r="AO30" s="98">
        <v>145258974.37</v>
      </c>
      <c r="AP30" s="72">
        <v>51673802.210000001</v>
      </c>
      <c r="AQ30" s="72">
        <v>45690923.829999998</v>
      </c>
      <c r="AR30" s="72">
        <v>42963094.140000001</v>
      </c>
      <c r="AS30" s="98">
        <v>140327820.18000001</v>
      </c>
      <c r="AT30" s="72">
        <v>50103401.909999996</v>
      </c>
      <c r="AU30" s="72">
        <v>50536924.719999999</v>
      </c>
      <c r="AV30" s="72">
        <v>48040766.289999999</v>
      </c>
      <c r="AW30" s="98">
        <v>148681092.91999999</v>
      </c>
      <c r="AX30" s="72">
        <v>49165348.939999998</v>
      </c>
      <c r="AY30" s="72">
        <v>53631358.039999999</v>
      </c>
      <c r="AZ30" s="72">
        <v>69328123.180000007</v>
      </c>
      <c r="BA30" s="98">
        <v>172124830.16</v>
      </c>
      <c r="BB30" s="95">
        <v>606392717.63</v>
      </c>
      <c r="BC30" s="96">
        <v>0.63</v>
      </c>
      <c r="BD30" s="72">
        <v>53803196.170000002</v>
      </c>
      <c r="BE30" s="72">
        <v>50619568.700000003</v>
      </c>
      <c r="BF30" s="72">
        <v>55850508.719999999</v>
      </c>
      <c r="BG30" s="98">
        <v>160273273.59</v>
      </c>
      <c r="BH30" s="72">
        <v>47978922.350000001</v>
      </c>
      <c r="BI30" s="72">
        <v>49318982.799999997</v>
      </c>
      <c r="BJ30" s="72">
        <v>49458060.340000004</v>
      </c>
      <c r="BK30" s="98">
        <v>146755965.49000001</v>
      </c>
      <c r="BL30" s="72">
        <v>51497611.32</v>
      </c>
      <c r="BM30" s="72">
        <v>48923855.979999997</v>
      </c>
      <c r="BN30" s="72">
        <v>46169251.710000001</v>
      </c>
      <c r="BO30" s="98">
        <v>146590719.00999999</v>
      </c>
      <c r="BP30" s="72">
        <v>50560365.159999996</v>
      </c>
      <c r="BQ30" s="72">
        <v>48530561.68</v>
      </c>
      <c r="BR30" s="72">
        <v>62895642.060000002</v>
      </c>
      <c r="BS30" s="98">
        <v>161986568.90000001</v>
      </c>
      <c r="BT30" s="95">
        <v>615606526.99000001</v>
      </c>
      <c r="BU30" s="96">
        <v>0.53</v>
      </c>
      <c r="BV30" s="72">
        <v>54040953.670000002</v>
      </c>
      <c r="BW30" s="72">
        <v>54950447.170000002</v>
      </c>
      <c r="BX30" s="72">
        <v>57309722.219999999</v>
      </c>
      <c r="BY30" s="98">
        <v>166301123.06</v>
      </c>
      <c r="BZ30" s="72">
        <v>55918962.509999998</v>
      </c>
      <c r="CA30" s="72">
        <v>53598670.409999996</v>
      </c>
      <c r="CB30" s="72">
        <v>56619548.18</v>
      </c>
      <c r="CC30" s="98">
        <v>166137181.09999999</v>
      </c>
      <c r="CD30" s="72">
        <v>61313347.759999998</v>
      </c>
      <c r="CE30" s="72">
        <v>61562122.390000001</v>
      </c>
      <c r="CF30" s="72">
        <v>57896457.329999998</v>
      </c>
      <c r="CG30" s="98">
        <v>180771927.47999999</v>
      </c>
      <c r="CH30" s="72">
        <v>61242199.039999999</v>
      </c>
      <c r="CI30" s="72">
        <v>52846478.039999999</v>
      </c>
      <c r="CJ30" s="72">
        <v>72547994.659999996</v>
      </c>
      <c r="CK30" s="98">
        <v>186636671.74000001</v>
      </c>
      <c r="CL30" s="95">
        <v>699846903.38</v>
      </c>
      <c r="CM30" s="96">
        <v>0.52</v>
      </c>
      <c r="CN30" s="72">
        <v>60917519.409999996</v>
      </c>
      <c r="CO30" s="72">
        <v>58030447.719999999</v>
      </c>
      <c r="CP30" s="72">
        <v>63731437.590000004</v>
      </c>
      <c r="CQ30" s="98">
        <v>182679404.72</v>
      </c>
      <c r="CR30" s="72">
        <v>60798199.710000001</v>
      </c>
      <c r="CS30" s="72">
        <v>60955467.369999997</v>
      </c>
      <c r="CT30" s="72">
        <v>60246234.710000001</v>
      </c>
      <c r="CU30" s="98">
        <v>181999901.78999999</v>
      </c>
      <c r="CV30" s="72">
        <v>68671725.260000005</v>
      </c>
      <c r="CW30" s="72">
        <v>65342846.32</v>
      </c>
      <c r="CX30" s="72">
        <v>64328160.149999999</v>
      </c>
      <c r="CY30" s="98">
        <v>198342731.72999999</v>
      </c>
      <c r="CZ30" s="72">
        <v>69209511.959999993</v>
      </c>
      <c r="DA30" s="72">
        <v>61724052.719999999</v>
      </c>
      <c r="DB30" s="72">
        <v>87755713.299999997</v>
      </c>
      <c r="DC30" s="98">
        <v>218689277.97999999</v>
      </c>
      <c r="DD30" s="95">
        <v>781711316.22000003</v>
      </c>
      <c r="DE30" s="96">
        <v>0.51</v>
      </c>
      <c r="DF30" s="72">
        <v>56442436.329999998</v>
      </c>
      <c r="DG30" s="96">
        <v>0.47</v>
      </c>
    </row>
    <row r="31" spans="1:111" ht="20.100000000000001" customHeight="1" x14ac:dyDescent="0.5">
      <c r="A31" s="72" t="s">
        <v>42</v>
      </c>
      <c r="B31" s="72">
        <v>1600701.31</v>
      </c>
      <c r="C31" s="72">
        <v>622143.59</v>
      </c>
      <c r="D31" s="72">
        <v>1241765.1599999999</v>
      </c>
      <c r="E31" s="98">
        <v>3464610.06</v>
      </c>
      <c r="F31" s="72">
        <v>435246.29</v>
      </c>
      <c r="G31" s="72">
        <v>456812.36</v>
      </c>
      <c r="H31" s="72">
        <v>612922.35</v>
      </c>
      <c r="I31" s="98">
        <v>1504981</v>
      </c>
      <c r="J31" s="72">
        <v>1181999.6499999999</v>
      </c>
      <c r="K31" s="72">
        <v>482263.62</v>
      </c>
      <c r="L31" s="72">
        <v>2220276.61</v>
      </c>
      <c r="M31" s="98">
        <v>3884539.88</v>
      </c>
      <c r="N31" s="72">
        <v>1116519.83</v>
      </c>
      <c r="O31" s="72">
        <v>684596.05</v>
      </c>
      <c r="P31" s="72">
        <v>940945.56</v>
      </c>
      <c r="Q31" s="98">
        <v>2742061.44</v>
      </c>
      <c r="R31" s="95">
        <v>11596192.380000001</v>
      </c>
      <c r="S31" s="96">
        <v>0.02</v>
      </c>
      <c r="T31" s="72">
        <v>1214200.99</v>
      </c>
      <c r="U31" s="72">
        <v>996876.24</v>
      </c>
      <c r="V31" s="72">
        <v>1114606.53</v>
      </c>
      <c r="W31" s="98">
        <v>3325683.76</v>
      </c>
      <c r="X31" s="72">
        <v>688169.24</v>
      </c>
      <c r="Y31" s="72">
        <v>833379.83</v>
      </c>
      <c r="Z31" s="72">
        <v>759941.79</v>
      </c>
      <c r="AA31" s="98">
        <v>2281490.86</v>
      </c>
      <c r="AB31" s="72">
        <v>1230596.9099999999</v>
      </c>
      <c r="AC31" s="72">
        <v>122365.39</v>
      </c>
      <c r="AD31" s="72">
        <v>636396.99</v>
      </c>
      <c r="AE31" s="98">
        <v>1989359.29</v>
      </c>
      <c r="AF31" s="72">
        <v>609120.15</v>
      </c>
      <c r="AG31" s="72">
        <v>299845.21999999997</v>
      </c>
      <c r="AH31" s="72">
        <v>402302.29</v>
      </c>
      <c r="AI31" s="98">
        <v>1311267.6599999999</v>
      </c>
      <c r="AJ31" s="95">
        <v>8907801.5700000003</v>
      </c>
      <c r="AK31" s="96">
        <v>0.01</v>
      </c>
      <c r="AL31" s="72">
        <v>144281.45000000001</v>
      </c>
      <c r="AM31" s="72">
        <v>2392598.4500000002</v>
      </c>
      <c r="AN31" s="72">
        <v>6109.14</v>
      </c>
      <c r="AO31" s="98">
        <v>2542989.04</v>
      </c>
      <c r="AP31" s="72">
        <v>774826.21</v>
      </c>
      <c r="AQ31" s="72">
        <v>8772854.9700000007</v>
      </c>
      <c r="AR31" s="72">
        <v>4614281.33</v>
      </c>
      <c r="AS31" s="98">
        <v>14161962.51</v>
      </c>
      <c r="AT31" s="72">
        <v>2596591.7999999998</v>
      </c>
      <c r="AU31" s="72">
        <v>3901695.44</v>
      </c>
      <c r="AV31" s="72">
        <v>6431869.75</v>
      </c>
      <c r="AW31" s="98">
        <v>12930156.99</v>
      </c>
      <c r="AX31" s="72">
        <v>5958688.21</v>
      </c>
      <c r="AY31" s="72">
        <v>8713196.1899999995</v>
      </c>
      <c r="AZ31" s="72">
        <v>7465759.7400000002</v>
      </c>
      <c r="BA31" s="98">
        <v>22137644.140000001</v>
      </c>
      <c r="BB31" s="95">
        <v>51772752.68</v>
      </c>
      <c r="BC31" s="96">
        <v>0.05</v>
      </c>
      <c r="BD31" s="72">
        <v>4637249.2</v>
      </c>
      <c r="BE31" s="72">
        <v>5586670.0599999996</v>
      </c>
      <c r="BF31" s="72">
        <v>6894057.7800000003</v>
      </c>
      <c r="BG31" s="98">
        <v>17117977.039999999</v>
      </c>
      <c r="BH31" s="72">
        <v>4604640</v>
      </c>
      <c r="BI31" s="72">
        <v>4506121.96</v>
      </c>
      <c r="BJ31" s="72">
        <v>11355722.59</v>
      </c>
      <c r="BK31" s="98">
        <v>20466484.550000001</v>
      </c>
      <c r="BL31" s="72">
        <v>4881668.1900000004</v>
      </c>
      <c r="BM31" s="72">
        <v>4945251.13</v>
      </c>
      <c r="BN31" s="72">
        <v>5742702.8200000003</v>
      </c>
      <c r="BO31" s="98">
        <v>15569622.140000001</v>
      </c>
      <c r="BP31" s="72">
        <v>6281383.4699999997</v>
      </c>
      <c r="BQ31" s="72">
        <v>7559701.4900000002</v>
      </c>
      <c r="BR31" s="72">
        <v>12811523.18</v>
      </c>
      <c r="BS31" s="98">
        <v>26652608.140000001</v>
      </c>
      <c r="BT31" s="95">
        <v>79806691.870000005</v>
      </c>
      <c r="BU31" s="96">
        <v>7.0000000000000007E-2</v>
      </c>
      <c r="BV31" s="72">
        <v>6913007.8700000001</v>
      </c>
      <c r="BW31" s="72">
        <v>18224340.859999999</v>
      </c>
      <c r="BX31" s="72">
        <v>13582886.1</v>
      </c>
      <c r="BY31" s="98">
        <v>38720234.829999998</v>
      </c>
      <c r="BZ31" s="72">
        <v>7988138.29</v>
      </c>
      <c r="CA31" s="72">
        <v>12295560.470000001</v>
      </c>
      <c r="CB31" s="72">
        <v>15599013.77</v>
      </c>
      <c r="CC31" s="98">
        <v>35882712.530000001</v>
      </c>
      <c r="CD31" s="72">
        <v>19340227.559999999</v>
      </c>
      <c r="CE31" s="72">
        <v>20736834.18</v>
      </c>
      <c r="CF31" s="72">
        <v>16718874.4</v>
      </c>
      <c r="CG31" s="98">
        <v>56795936.140000001</v>
      </c>
      <c r="CH31" s="72">
        <v>14121337.26</v>
      </c>
      <c r="CI31" s="72">
        <v>14843559.560000001</v>
      </c>
      <c r="CJ31" s="72">
        <v>42313968.960000001</v>
      </c>
      <c r="CK31" s="98">
        <v>71278865.780000001</v>
      </c>
      <c r="CL31" s="95">
        <v>202677749.28</v>
      </c>
      <c r="CM31" s="96">
        <v>0.15</v>
      </c>
      <c r="CN31" s="72">
        <v>15409389.109999999</v>
      </c>
      <c r="CO31" s="72">
        <v>14292614.43</v>
      </c>
      <c r="CP31" s="72">
        <v>21916752.850000001</v>
      </c>
      <c r="CQ31" s="98">
        <v>51618756.390000001</v>
      </c>
      <c r="CR31" s="72">
        <v>20365527.280000001</v>
      </c>
      <c r="CS31" s="72">
        <v>16214896.33</v>
      </c>
      <c r="CT31" s="72">
        <v>20492174.579999998</v>
      </c>
      <c r="CU31" s="98">
        <v>57072598.189999998</v>
      </c>
      <c r="CV31" s="72">
        <v>31456145.719999999</v>
      </c>
      <c r="CW31" s="72">
        <v>19173802.359999999</v>
      </c>
      <c r="CX31" s="72">
        <v>19957441.34</v>
      </c>
      <c r="CY31" s="98">
        <v>70587389.420000002</v>
      </c>
      <c r="CZ31" s="72">
        <v>21076785.969999999</v>
      </c>
      <c r="DA31" s="72">
        <v>23205557.640000001</v>
      </c>
      <c r="DB31" s="72">
        <v>27112702.57</v>
      </c>
      <c r="DC31" s="98">
        <v>71395046.180000007</v>
      </c>
      <c r="DD31" s="95">
        <v>250673790.18000001</v>
      </c>
      <c r="DE31" s="96">
        <v>0.16</v>
      </c>
      <c r="DF31" s="72">
        <v>50678929.909999996</v>
      </c>
      <c r="DG31" s="96">
        <v>0.42</v>
      </c>
    </row>
    <row r="32" spans="1:111" ht="20.100000000000001" customHeight="1" x14ac:dyDescent="0.5">
      <c r="A32" s="72" t="s">
        <v>41</v>
      </c>
      <c r="B32" s="72">
        <v>12777788.23</v>
      </c>
      <c r="C32" s="72">
        <v>16931067.18</v>
      </c>
      <c r="D32" s="72">
        <v>16618536.48</v>
      </c>
      <c r="E32" s="98">
        <v>46327391.890000001</v>
      </c>
      <c r="F32" s="72">
        <v>14361797.57</v>
      </c>
      <c r="G32" s="72">
        <v>14563353.710000001</v>
      </c>
      <c r="H32" s="72">
        <v>6675278.9400000004</v>
      </c>
      <c r="I32" s="98">
        <v>35600430.219999999</v>
      </c>
      <c r="J32" s="72">
        <v>22601047.32</v>
      </c>
      <c r="K32" s="72">
        <v>13576129.789999999</v>
      </c>
      <c r="L32" s="72">
        <v>14856569.34</v>
      </c>
      <c r="M32" s="98">
        <v>51033746.450000003</v>
      </c>
      <c r="N32" s="72">
        <v>13078281.59</v>
      </c>
      <c r="O32" s="72">
        <v>13063893.49</v>
      </c>
      <c r="P32" s="72">
        <v>14787070.119999999</v>
      </c>
      <c r="Q32" s="98">
        <v>40929245.200000003</v>
      </c>
      <c r="R32" s="95">
        <v>173890813.75999999</v>
      </c>
      <c r="S32" s="96">
        <v>0.24</v>
      </c>
      <c r="T32" s="72">
        <v>15033118.289999999</v>
      </c>
      <c r="U32" s="72">
        <v>15624426.77</v>
      </c>
      <c r="V32" s="72">
        <v>15567364.720000001</v>
      </c>
      <c r="W32" s="98">
        <v>46224909.780000001</v>
      </c>
      <c r="X32" s="72">
        <v>14963128.460000001</v>
      </c>
      <c r="Y32" s="72">
        <v>14248777.51</v>
      </c>
      <c r="Z32" s="72">
        <v>16894504.079999998</v>
      </c>
      <c r="AA32" s="98">
        <v>46106410.049999997</v>
      </c>
      <c r="AB32" s="72">
        <v>14359938.76</v>
      </c>
      <c r="AC32" s="72">
        <v>13921400.75</v>
      </c>
      <c r="AD32" s="72">
        <v>16054183.529999999</v>
      </c>
      <c r="AE32" s="98">
        <v>44335523.039999999</v>
      </c>
      <c r="AF32" s="72">
        <v>14779144.4</v>
      </c>
      <c r="AG32" s="72">
        <v>18270945.199999999</v>
      </c>
      <c r="AH32" s="72">
        <v>18303857.219999999</v>
      </c>
      <c r="AI32" s="98">
        <v>51353946.82</v>
      </c>
      <c r="AJ32" s="95">
        <v>188020789.69</v>
      </c>
      <c r="AK32" s="96">
        <v>0.22</v>
      </c>
      <c r="AL32" s="72">
        <v>16403094.300000001</v>
      </c>
      <c r="AM32" s="72">
        <v>19964746.34</v>
      </c>
      <c r="AN32" s="72">
        <v>18925468.879999999</v>
      </c>
      <c r="AO32" s="98">
        <v>55293309.520000003</v>
      </c>
      <c r="AP32" s="72">
        <v>21083038.390000001</v>
      </c>
      <c r="AQ32" s="72">
        <v>19851583.579999998</v>
      </c>
      <c r="AR32" s="72">
        <v>21594980.800000001</v>
      </c>
      <c r="AS32" s="98">
        <v>62529602.770000003</v>
      </c>
      <c r="AT32" s="72">
        <v>20795475.039999999</v>
      </c>
      <c r="AU32" s="72">
        <v>20748038.82</v>
      </c>
      <c r="AV32" s="72">
        <v>21132239.539999999</v>
      </c>
      <c r="AW32" s="98">
        <v>62675753.399999999</v>
      </c>
      <c r="AX32" s="72">
        <v>21873626.149999999</v>
      </c>
      <c r="AY32" s="72">
        <v>22909900.600000001</v>
      </c>
      <c r="AZ32" s="72">
        <v>22731339.170000002</v>
      </c>
      <c r="BA32" s="98">
        <v>67514865.920000002</v>
      </c>
      <c r="BB32" s="95">
        <v>248013531.61000001</v>
      </c>
      <c r="BC32" s="96">
        <v>0.26</v>
      </c>
      <c r="BD32" s="72">
        <v>24287653.280000001</v>
      </c>
      <c r="BE32" s="72">
        <v>23331769.510000002</v>
      </c>
      <c r="BF32" s="72">
        <v>26468951.25</v>
      </c>
      <c r="BG32" s="98">
        <v>74088374.040000007</v>
      </c>
      <c r="BH32" s="72">
        <v>23823408.530000001</v>
      </c>
      <c r="BI32" s="72">
        <v>25690559.289999999</v>
      </c>
      <c r="BJ32" s="72">
        <v>25216130.469999999</v>
      </c>
      <c r="BK32" s="98">
        <v>74730098.290000007</v>
      </c>
      <c r="BL32" s="72">
        <v>24004603.350000001</v>
      </c>
      <c r="BM32" s="72">
        <v>24660838.100000001</v>
      </c>
      <c r="BN32" s="72">
        <v>25709356.690000001</v>
      </c>
      <c r="BO32" s="98">
        <v>74374798.140000001</v>
      </c>
      <c r="BP32" s="72">
        <v>24480793.120000001</v>
      </c>
      <c r="BQ32" s="72">
        <v>25269064.91</v>
      </c>
      <c r="BR32" s="72">
        <v>27375302.309999999</v>
      </c>
      <c r="BS32" s="98">
        <v>77125160.340000004</v>
      </c>
      <c r="BT32" s="95">
        <v>300318430.81</v>
      </c>
      <c r="BU32" s="96">
        <v>0.26</v>
      </c>
      <c r="BV32" s="72">
        <v>9270252.8900000006</v>
      </c>
      <c r="BW32" s="72">
        <v>45284664.329999998</v>
      </c>
      <c r="BX32" s="72">
        <v>30495280.059999999</v>
      </c>
      <c r="BY32" s="98">
        <v>85050197.280000001</v>
      </c>
      <c r="BZ32" s="72">
        <v>30865939.289999999</v>
      </c>
      <c r="CA32" s="72">
        <v>30441523.370000001</v>
      </c>
      <c r="CB32" s="72">
        <v>29296764.550000001</v>
      </c>
      <c r="CC32" s="98">
        <v>90604227.209999993</v>
      </c>
      <c r="CD32" s="72">
        <v>29852099.670000002</v>
      </c>
      <c r="CE32" s="72">
        <v>28513613.93</v>
      </c>
      <c r="CF32" s="72">
        <v>30415592.449999999</v>
      </c>
      <c r="CG32" s="98">
        <v>88781306.049999997</v>
      </c>
      <c r="CH32" s="72">
        <v>30048601.289999999</v>
      </c>
      <c r="CI32" s="72">
        <v>31396770.43</v>
      </c>
      <c r="CJ32" s="72">
        <v>31814699.91</v>
      </c>
      <c r="CK32" s="98">
        <v>93260071.629999995</v>
      </c>
      <c r="CL32" s="95">
        <v>357695802.17000002</v>
      </c>
      <c r="CM32" s="96">
        <v>0.26</v>
      </c>
      <c r="CN32" s="72">
        <v>34944217.859999999</v>
      </c>
      <c r="CO32" s="72">
        <v>34578442.07</v>
      </c>
      <c r="CP32" s="72">
        <v>33890203.079999998</v>
      </c>
      <c r="CQ32" s="98">
        <v>103412863.01000001</v>
      </c>
      <c r="CR32" s="72">
        <v>34818107.479999997</v>
      </c>
      <c r="CS32" s="72">
        <v>35428050.93</v>
      </c>
      <c r="CT32" s="72">
        <v>33348080.390000001</v>
      </c>
      <c r="CU32" s="98">
        <v>103594238.8</v>
      </c>
      <c r="CV32" s="72">
        <v>37912042.619999997</v>
      </c>
      <c r="CW32" s="72">
        <v>34859059.380000003</v>
      </c>
      <c r="CX32" s="72">
        <v>34518981.950000003</v>
      </c>
      <c r="CY32" s="98">
        <v>107290083.95</v>
      </c>
      <c r="CZ32" s="72">
        <v>35855577.479999997</v>
      </c>
      <c r="DA32" s="72">
        <v>34744852.689999998</v>
      </c>
      <c r="DB32" s="72">
        <v>36380059.409999996</v>
      </c>
      <c r="DC32" s="98">
        <v>106980489.58</v>
      </c>
      <c r="DD32" s="95">
        <v>421277675.33999997</v>
      </c>
      <c r="DE32" s="96">
        <v>0.27</v>
      </c>
      <c r="DF32" s="72">
        <v>39707027.859999999</v>
      </c>
      <c r="DG32" s="96">
        <v>0.33</v>
      </c>
    </row>
    <row r="33" spans="1:111" ht="20.100000000000001" customHeight="1" x14ac:dyDescent="0.5">
      <c r="A33" s="72" t="s">
        <v>40</v>
      </c>
      <c r="B33" s="72">
        <v>7297730.9699999997</v>
      </c>
      <c r="C33" s="72">
        <v>7022894.1100000003</v>
      </c>
      <c r="D33" s="72">
        <v>4942576.24</v>
      </c>
      <c r="E33" s="98">
        <v>19263201.32</v>
      </c>
      <c r="F33" s="72">
        <v>2157721.2799999998</v>
      </c>
      <c r="G33" s="72">
        <v>5463348.7300000004</v>
      </c>
      <c r="H33" s="72">
        <v>7626982.8799999999</v>
      </c>
      <c r="I33" s="98">
        <v>15248052.890000001</v>
      </c>
      <c r="J33" s="72">
        <v>8082664.0700000003</v>
      </c>
      <c r="K33" s="72">
        <v>12435278.9</v>
      </c>
      <c r="L33" s="72">
        <v>10312188.77</v>
      </c>
      <c r="M33" s="98">
        <v>30830131.739999998</v>
      </c>
      <c r="N33" s="72">
        <v>13338828</v>
      </c>
      <c r="O33" s="72">
        <v>14194054.82</v>
      </c>
      <c r="P33" s="72">
        <v>13816441.65</v>
      </c>
      <c r="Q33" s="98">
        <v>41349324.469999999</v>
      </c>
      <c r="R33" s="95">
        <v>106690710.42</v>
      </c>
      <c r="S33" s="96">
        <v>0.15</v>
      </c>
      <c r="T33" s="72">
        <v>12988214.859999999</v>
      </c>
      <c r="U33" s="72">
        <v>14270582.4</v>
      </c>
      <c r="V33" s="72">
        <v>20121546.210000001</v>
      </c>
      <c r="W33" s="98">
        <v>47380343.469999999</v>
      </c>
      <c r="X33" s="72">
        <v>18391424.800000001</v>
      </c>
      <c r="Y33" s="72">
        <v>20397013.350000001</v>
      </c>
      <c r="Z33" s="72">
        <v>19972994.469999999</v>
      </c>
      <c r="AA33" s="98">
        <v>58761432.619999997</v>
      </c>
      <c r="AB33" s="72">
        <v>21688528.359999999</v>
      </c>
      <c r="AC33" s="72">
        <v>22996331.32</v>
      </c>
      <c r="AD33" s="72">
        <v>19087772.18</v>
      </c>
      <c r="AE33" s="98">
        <v>63772631.859999999</v>
      </c>
      <c r="AF33" s="72">
        <v>22193108.899999999</v>
      </c>
      <c r="AG33" s="72">
        <v>24871879.739999998</v>
      </c>
      <c r="AH33" s="72">
        <v>30668230.109999999</v>
      </c>
      <c r="AI33" s="98">
        <v>77733218.75</v>
      </c>
      <c r="AJ33" s="95">
        <v>247647626.69999999</v>
      </c>
      <c r="AK33" s="96">
        <v>0.28999999999999998</v>
      </c>
      <c r="AL33" s="72">
        <v>29836884.039999999</v>
      </c>
      <c r="AM33" s="72">
        <v>23212353.960000001</v>
      </c>
      <c r="AN33" s="72">
        <v>30527489.690000001</v>
      </c>
      <c r="AO33" s="98">
        <v>83576727.689999998</v>
      </c>
      <c r="AP33" s="72">
        <v>20789698.75</v>
      </c>
      <c r="AQ33" s="72">
        <v>31324301.760000002</v>
      </c>
      <c r="AR33" s="72">
        <v>25493721.579999998</v>
      </c>
      <c r="AS33" s="98">
        <v>77607722.090000004</v>
      </c>
      <c r="AT33" s="72">
        <v>25024947.199999999</v>
      </c>
      <c r="AU33" s="72">
        <v>26847875.16</v>
      </c>
      <c r="AV33" s="72">
        <v>21611025.34</v>
      </c>
      <c r="AW33" s="98">
        <v>73483847.700000003</v>
      </c>
      <c r="AX33" s="72">
        <v>19381581.059999999</v>
      </c>
      <c r="AY33" s="72">
        <v>23548746.23</v>
      </c>
      <c r="AZ33" s="72">
        <v>26079402.449999999</v>
      </c>
      <c r="BA33" s="98">
        <v>69009729.739999995</v>
      </c>
      <c r="BB33" s="95">
        <v>303678027.22000003</v>
      </c>
      <c r="BC33" s="96">
        <v>0.32</v>
      </c>
      <c r="BD33" s="72">
        <v>22140257</v>
      </c>
      <c r="BE33" s="72">
        <v>19361069.52</v>
      </c>
      <c r="BF33" s="72">
        <v>22251301.600000001</v>
      </c>
      <c r="BG33" s="98">
        <v>63752628.119999997</v>
      </c>
      <c r="BH33" s="72">
        <v>17574123.789999999</v>
      </c>
      <c r="BI33" s="72">
        <v>21535305.600000001</v>
      </c>
      <c r="BJ33" s="72">
        <v>17904306.420000002</v>
      </c>
      <c r="BK33" s="98">
        <v>57013735.810000002</v>
      </c>
      <c r="BL33" s="72">
        <v>24914264.899999999</v>
      </c>
      <c r="BM33" s="72">
        <v>18967221.09</v>
      </c>
      <c r="BN33" s="72">
        <v>21021433.760000002</v>
      </c>
      <c r="BO33" s="98">
        <v>64902919.75</v>
      </c>
      <c r="BP33" s="72">
        <v>26766106.41</v>
      </c>
      <c r="BQ33" s="72">
        <v>18638212.41</v>
      </c>
      <c r="BR33" s="72">
        <v>27448974.309999999</v>
      </c>
      <c r="BS33" s="98">
        <v>72853293.129999995</v>
      </c>
      <c r="BT33" s="95">
        <v>258522576.81</v>
      </c>
      <c r="BU33" s="96">
        <v>0.22</v>
      </c>
      <c r="BV33" s="72">
        <v>21640442.84</v>
      </c>
      <c r="BW33" s="72">
        <v>13462262.689999999</v>
      </c>
      <c r="BX33" s="72">
        <v>19524541.27</v>
      </c>
      <c r="BY33" s="98">
        <v>54627246.799999997</v>
      </c>
      <c r="BZ33" s="72">
        <v>24896744.809999999</v>
      </c>
      <c r="CA33" s="72">
        <v>26575786.530000001</v>
      </c>
      <c r="CB33" s="72">
        <v>21905380.789999999</v>
      </c>
      <c r="CC33" s="98">
        <v>73377912.129999995</v>
      </c>
      <c r="CD33" s="72">
        <v>24756508.739999998</v>
      </c>
      <c r="CE33" s="72">
        <v>25536527.460000001</v>
      </c>
      <c r="CF33" s="72">
        <v>20356187.25</v>
      </c>
      <c r="CG33" s="98">
        <v>70649223.450000003</v>
      </c>
      <c r="CH33" s="72">
        <v>24199402.280000001</v>
      </c>
      <c r="CI33" s="72">
        <v>23203319.93</v>
      </c>
      <c r="CJ33" s="72">
        <v>28156843.760000002</v>
      </c>
      <c r="CK33" s="98">
        <v>75559565.969999999</v>
      </c>
      <c r="CL33" s="95">
        <v>274213948.35000002</v>
      </c>
      <c r="CM33" s="96">
        <v>0.2</v>
      </c>
      <c r="CN33" s="72">
        <v>28367390.52</v>
      </c>
      <c r="CO33" s="72">
        <v>22978644.859999999</v>
      </c>
      <c r="CP33" s="72">
        <v>28592557.620000001</v>
      </c>
      <c r="CQ33" s="98">
        <v>79938593</v>
      </c>
      <c r="CR33" s="72">
        <v>24783941.199999999</v>
      </c>
      <c r="CS33" s="72">
        <v>26312133.379999999</v>
      </c>
      <c r="CT33" s="72">
        <v>27286887.539999999</v>
      </c>
      <c r="CU33" s="98">
        <v>78382962.120000005</v>
      </c>
      <c r="CV33" s="72">
        <v>35753519.549999997</v>
      </c>
      <c r="CW33" s="72">
        <v>37139519.990000002</v>
      </c>
      <c r="CX33" s="72">
        <v>29661471.510000002</v>
      </c>
      <c r="CY33" s="98">
        <v>102554511.05</v>
      </c>
      <c r="CZ33" s="72">
        <v>44786343.859999999</v>
      </c>
      <c r="DA33" s="72">
        <v>36858937.270000003</v>
      </c>
      <c r="DB33" s="72">
        <v>47720727</v>
      </c>
      <c r="DC33" s="98">
        <v>129366008.13</v>
      </c>
      <c r="DD33" s="95">
        <v>390242074.30000001</v>
      </c>
      <c r="DE33" s="96">
        <v>0.25</v>
      </c>
      <c r="DF33" s="72">
        <v>33251186.140000001</v>
      </c>
      <c r="DG33" s="96">
        <v>0.28000000000000003</v>
      </c>
    </row>
    <row r="34" spans="1:111" ht="20.100000000000001" customHeight="1" x14ac:dyDescent="0.5">
      <c r="A34" s="72" t="s">
        <v>38</v>
      </c>
      <c r="B34" s="72">
        <v>56464110.270000003</v>
      </c>
      <c r="C34" s="72">
        <v>48040589.539999999</v>
      </c>
      <c r="D34" s="72">
        <v>36718514.43</v>
      </c>
      <c r="E34" s="98">
        <v>141223214.24000001</v>
      </c>
      <c r="F34" s="72">
        <v>35573917.960000001</v>
      </c>
      <c r="G34" s="72">
        <v>36471401.049999997</v>
      </c>
      <c r="H34" s="72">
        <v>33067013.890000001</v>
      </c>
      <c r="I34" s="98">
        <v>105112332.90000001</v>
      </c>
      <c r="J34" s="72">
        <v>178014164.34</v>
      </c>
      <c r="K34" s="72">
        <v>45924579.450000003</v>
      </c>
      <c r="L34" s="72">
        <v>34840177.509999998</v>
      </c>
      <c r="M34" s="98">
        <v>258778921.30000001</v>
      </c>
      <c r="N34" s="72">
        <v>13196462.550000001</v>
      </c>
      <c r="O34" s="72">
        <v>9554957.8200000003</v>
      </c>
      <c r="P34" s="72">
        <v>60617753.780000001</v>
      </c>
      <c r="Q34" s="98">
        <v>83369174.150000006</v>
      </c>
      <c r="R34" s="95">
        <v>588483642.59000003</v>
      </c>
      <c r="S34" s="96">
        <v>0.81</v>
      </c>
      <c r="T34" s="72">
        <v>39500258.57</v>
      </c>
      <c r="U34" s="72">
        <v>73877238.890000001</v>
      </c>
      <c r="V34" s="72">
        <v>95494258.579999998</v>
      </c>
      <c r="W34" s="98">
        <v>208871756.03999999</v>
      </c>
      <c r="X34" s="72">
        <v>53401818.030000001</v>
      </c>
      <c r="Y34" s="72">
        <v>36304486.100000001</v>
      </c>
      <c r="Z34" s="72">
        <v>133459254.09999999</v>
      </c>
      <c r="AA34" s="98">
        <v>223165558.22999999</v>
      </c>
      <c r="AB34" s="72">
        <v>117354814.23</v>
      </c>
      <c r="AC34" s="72">
        <v>57032605.359999999</v>
      </c>
      <c r="AD34" s="72">
        <v>28640019.879999999</v>
      </c>
      <c r="AE34" s="98">
        <v>203027439.47</v>
      </c>
      <c r="AF34" s="72">
        <v>12633587.789999999</v>
      </c>
      <c r="AG34" s="72">
        <v>25997539.32</v>
      </c>
      <c r="AH34" s="72">
        <v>56664741.57</v>
      </c>
      <c r="AI34" s="98">
        <v>95295868.680000007</v>
      </c>
      <c r="AJ34" s="95">
        <v>730360622.41999996</v>
      </c>
      <c r="AK34" s="96">
        <v>0.85</v>
      </c>
      <c r="AL34" s="72">
        <v>53930280.539999999</v>
      </c>
      <c r="AM34" s="72">
        <v>74363091.329999998</v>
      </c>
      <c r="AN34" s="72">
        <v>52306857.509999998</v>
      </c>
      <c r="AO34" s="98">
        <v>180600229.38</v>
      </c>
      <c r="AP34" s="72">
        <v>24551073.989999998</v>
      </c>
      <c r="AQ34" s="72">
        <v>52079657.890000001</v>
      </c>
      <c r="AR34" s="72">
        <v>106914947.94</v>
      </c>
      <c r="AS34" s="98">
        <v>183545679.81999999</v>
      </c>
      <c r="AT34" s="72">
        <v>124258108.04000001</v>
      </c>
      <c r="AU34" s="72">
        <v>77338300.390000001</v>
      </c>
      <c r="AV34" s="72">
        <v>47286713.119999997</v>
      </c>
      <c r="AW34" s="98">
        <v>248883121.55000001</v>
      </c>
      <c r="AX34" s="72">
        <v>22065366.670000002</v>
      </c>
      <c r="AY34" s="72">
        <v>42412595.539999999</v>
      </c>
      <c r="AZ34" s="72">
        <v>72444689.370000005</v>
      </c>
      <c r="BA34" s="98">
        <v>136922651.58000001</v>
      </c>
      <c r="BB34" s="95">
        <v>749951682.33000004</v>
      </c>
      <c r="BC34" s="96">
        <v>0.78</v>
      </c>
      <c r="BD34" s="72">
        <v>80673960.170000002</v>
      </c>
      <c r="BE34" s="72">
        <v>79213719.650000006</v>
      </c>
      <c r="BF34" s="72">
        <v>77666443.340000004</v>
      </c>
      <c r="BG34" s="98">
        <v>237554123.16</v>
      </c>
      <c r="BH34" s="72">
        <v>15679439.48</v>
      </c>
      <c r="BI34" s="72">
        <v>32689867.640000001</v>
      </c>
      <c r="BJ34" s="72">
        <v>29309075.18</v>
      </c>
      <c r="BK34" s="98">
        <v>77678382.299999997</v>
      </c>
      <c r="BL34" s="72">
        <v>192143222.94999999</v>
      </c>
      <c r="BM34" s="72">
        <v>76014960.530000001</v>
      </c>
      <c r="BN34" s="72">
        <v>47258849.049999997</v>
      </c>
      <c r="BO34" s="98">
        <v>315417032.52999997</v>
      </c>
      <c r="BP34" s="72">
        <v>55558067.640000001</v>
      </c>
      <c r="BQ34" s="72">
        <v>34463397.990000002</v>
      </c>
      <c r="BR34" s="72">
        <v>75189339.819999993</v>
      </c>
      <c r="BS34" s="98">
        <v>165210805.44999999</v>
      </c>
      <c r="BT34" s="95">
        <v>795860343.44000006</v>
      </c>
      <c r="BU34" s="96">
        <v>0.69</v>
      </c>
      <c r="BV34" s="72">
        <v>40218671.18</v>
      </c>
      <c r="BW34" s="72">
        <v>48106198.509999998</v>
      </c>
      <c r="BX34" s="72">
        <v>79708922.590000004</v>
      </c>
      <c r="BY34" s="98">
        <v>168033792.28</v>
      </c>
      <c r="BZ34" s="72">
        <v>33798864.75</v>
      </c>
      <c r="CA34" s="72">
        <v>35195675.009999998</v>
      </c>
      <c r="CB34" s="72">
        <v>65992225.25</v>
      </c>
      <c r="CC34" s="98">
        <v>134986765.00999999</v>
      </c>
      <c r="CD34" s="72">
        <v>75188701.219999999</v>
      </c>
      <c r="CE34" s="72">
        <v>106907217.37</v>
      </c>
      <c r="CF34" s="72">
        <v>59421078.32</v>
      </c>
      <c r="CG34" s="98">
        <v>241516996.91</v>
      </c>
      <c r="CH34" s="72">
        <v>39496402.5</v>
      </c>
      <c r="CI34" s="72">
        <v>25020149.120000001</v>
      </c>
      <c r="CJ34" s="72">
        <v>36396188.700000003</v>
      </c>
      <c r="CK34" s="98">
        <v>100912740.31999999</v>
      </c>
      <c r="CL34" s="95">
        <v>645450294.51999998</v>
      </c>
      <c r="CM34" s="96">
        <v>0.48</v>
      </c>
      <c r="CN34" s="72">
        <v>45471681.170000002</v>
      </c>
      <c r="CO34" s="72">
        <v>28046910.280000001</v>
      </c>
      <c r="CP34" s="72">
        <v>88963385.049999997</v>
      </c>
      <c r="CQ34" s="98">
        <v>162481976.5</v>
      </c>
      <c r="CR34" s="72">
        <v>49869257.369999997</v>
      </c>
      <c r="CS34" s="72">
        <v>44033414.189999998</v>
      </c>
      <c r="CT34" s="72">
        <v>33093477.719999999</v>
      </c>
      <c r="CU34" s="98">
        <v>126996149.28</v>
      </c>
      <c r="CV34" s="72">
        <v>124420197.55</v>
      </c>
      <c r="CW34" s="72">
        <v>67162426.590000004</v>
      </c>
      <c r="CX34" s="72">
        <v>24202346.649999999</v>
      </c>
      <c r="CY34" s="98">
        <v>215784970.78999999</v>
      </c>
      <c r="CZ34" s="72">
        <v>32047591.989999998</v>
      </c>
      <c r="DA34" s="72">
        <v>28054637.77</v>
      </c>
      <c r="DB34" s="72">
        <v>60189732.229999997</v>
      </c>
      <c r="DC34" s="98">
        <v>120291961.98999999</v>
      </c>
      <c r="DD34" s="95">
        <v>625555058.55999994</v>
      </c>
      <c r="DE34" s="96">
        <v>0.41</v>
      </c>
      <c r="DF34" s="72">
        <v>28140332.859999999</v>
      </c>
      <c r="DG34" s="96">
        <v>0.23</v>
      </c>
    </row>
    <row r="35" spans="1:111" ht="20.100000000000001" customHeight="1" x14ac:dyDescent="0.5">
      <c r="A35" s="72" t="s">
        <v>43</v>
      </c>
      <c r="B35" s="72">
        <v>41253.730000000003</v>
      </c>
      <c r="C35" s="72">
        <v>44793.53</v>
      </c>
      <c r="D35" s="72">
        <v>59233.61</v>
      </c>
      <c r="E35" s="98">
        <v>145280.87</v>
      </c>
      <c r="F35" s="72">
        <v>88040.320000000007</v>
      </c>
      <c r="G35" s="72">
        <v>67937.03</v>
      </c>
      <c r="H35" s="72">
        <v>103844.96</v>
      </c>
      <c r="I35" s="98">
        <v>259822.31</v>
      </c>
      <c r="J35" s="72">
        <v>116403.45</v>
      </c>
      <c r="K35" s="72">
        <v>156641.88</v>
      </c>
      <c r="L35" s="72">
        <v>200181.23</v>
      </c>
      <c r="M35" s="98">
        <v>473226.56</v>
      </c>
      <c r="N35" s="72">
        <v>273803.94</v>
      </c>
      <c r="O35" s="72">
        <v>320449.71000000002</v>
      </c>
      <c r="P35" s="72">
        <v>456599.4</v>
      </c>
      <c r="Q35" s="98">
        <v>1050853.05</v>
      </c>
      <c r="R35" s="95">
        <v>1929182.79</v>
      </c>
      <c r="S35" s="96">
        <v>0</v>
      </c>
      <c r="T35" s="72">
        <v>416283.56</v>
      </c>
      <c r="U35" s="72">
        <v>486133.71</v>
      </c>
      <c r="V35" s="72">
        <v>557168.71</v>
      </c>
      <c r="W35" s="98">
        <v>1459585.98</v>
      </c>
      <c r="X35" s="72">
        <v>546045</v>
      </c>
      <c r="Y35" s="72">
        <v>619015.68000000005</v>
      </c>
      <c r="Z35" s="72">
        <v>660207.30000000005</v>
      </c>
      <c r="AA35" s="98">
        <v>1825267.98</v>
      </c>
      <c r="AB35" s="72">
        <v>743280.9</v>
      </c>
      <c r="AC35" s="72">
        <v>714466.25</v>
      </c>
      <c r="AD35" s="72">
        <v>834273.36</v>
      </c>
      <c r="AE35" s="98">
        <v>2292020.5099999998</v>
      </c>
      <c r="AF35" s="72">
        <v>892557.42</v>
      </c>
      <c r="AG35" s="72">
        <v>828384.02</v>
      </c>
      <c r="AH35" s="72">
        <v>984211.51</v>
      </c>
      <c r="AI35" s="98">
        <v>2705152.95</v>
      </c>
      <c r="AJ35" s="95">
        <v>8282027.4199999999</v>
      </c>
      <c r="AK35" s="96">
        <v>0.01</v>
      </c>
      <c r="AL35" s="72">
        <v>1011352.03</v>
      </c>
      <c r="AM35" s="72">
        <v>1220688.18</v>
      </c>
      <c r="AN35" s="72">
        <v>1495361.81</v>
      </c>
      <c r="AO35" s="98">
        <v>3727402.02</v>
      </c>
      <c r="AP35" s="72">
        <v>1877978.88</v>
      </c>
      <c r="AQ35" s="72">
        <v>2638050.5499999998</v>
      </c>
      <c r="AR35" s="72">
        <v>2992206.07</v>
      </c>
      <c r="AS35" s="98">
        <v>7508235.5</v>
      </c>
      <c r="AT35" s="72">
        <v>2879825.62</v>
      </c>
      <c r="AU35" s="72">
        <v>3223596.18</v>
      </c>
      <c r="AV35" s="72">
        <v>3263886.47</v>
      </c>
      <c r="AW35" s="98">
        <v>9367308.2699999996</v>
      </c>
      <c r="AX35" s="72">
        <v>3374284.98</v>
      </c>
      <c r="AY35" s="72">
        <v>3251741.53</v>
      </c>
      <c r="AZ35" s="72">
        <v>3827295.27</v>
      </c>
      <c r="BA35" s="98">
        <v>10453321.779999999</v>
      </c>
      <c r="BB35" s="95">
        <v>31056267.57</v>
      </c>
      <c r="BC35" s="96">
        <v>0.03</v>
      </c>
      <c r="BD35" s="72">
        <v>3789236.75</v>
      </c>
      <c r="BE35" s="72">
        <v>3598299.75</v>
      </c>
      <c r="BF35" s="72">
        <v>1099987.19</v>
      </c>
      <c r="BG35" s="98">
        <v>8487523.6899999995</v>
      </c>
      <c r="BH35" s="72">
        <v>4898308.99</v>
      </c>
      <c r="BI35" s="72">
        <v>4851466.0999999996</v>
      </c>
      <c r="BJ35" s="72">
        <v>4999297.49</v>
      </c>
      <c r="BK35" s="98">
        <v>14749072.58</v>
      </c>
      <c r="BL35" s="72">
        <v>5638481.0199999996</v>
      </c>
      <c r="BM35" s="72">
        <v>4347391.7300000004</v>
      </c>
      <c r="BN35" s="72">
        <v>4296135.72</v>
      </c>
      <c r="BO35" s="98">
        <v>14282008.470000001</v>
      </c>
      <c r="BP35" s="72">
        <v>2605441.2799999998</v>
      </c>
      <c r="BQ35" s="72">
        <v>9491072.6999999993</v>
      </c>
      <c r="BR35" s="72">
        <v>7627163.3099999996</v>
      </c>
      <c r="BS35" s="98">
        <v>19723677.289999999</v>
      </c>
      <c r="BT35" s="95">
        <v>57242282.030000001</v>
      </c>
      <c r="BU35" s="96">
        <v>0.05</v>
      </c>
      <c r="BV35" s="72">
        <v>8588832.9499999993</v>
      </c>
      <c r="BW35" s="72">
        <v>7620947.3499999996</v>
      </c>
      <c r="BX35" s="72">
        <v>7624834.0800000001</v>
      </c>
      <c r="BY35" s="98">
        <v>23834614.379999999</v>
      </c>
      <c r="BZ35" s="72">
        <v>9040132.4100000001</v>
      </c>
      <c r="CA35" s="72">
        <v>10437680.869999999</v>
      </c>
      <c r="CB35" s="72">
        <v>7964371.2999999998</v>
      </c>
      <c r="CC35" s="98">
        <v>27442184.579999998</v>
      </c>
      <c r="CD35" s="72">
        <v>10092757.550000001</v>
      </c>
      <c r="CE35" s="72">
        <v>11460880.24</v>
      </c>
      <c r="CF35" s="72">
        <v>11110000.98</v>
      </c>
      <c r="CG35" s="98">
        <v>32663638.77</v>
      </c>
      <c r="CH35" s="72">
        <v>11446407.210000001</v>
      </c>
      <c r="CI35" s="72">
        <v>12697781.890000001</v>
      </c>
      <c r="CJ35" s="72">
        <v>13233040.800000001</v>
      </c>
      <c r="CK35" s="98">
        <v>37377229.899999999</v>
      </c>
      <c r="CL35" s="95">
        <v>121317667.63</v>
      </c>
      <c r="CM35" s="96">
        <v>0.09</v>
      </c>
      <c r="CN35" s="72">
        <v>17398898.280000001</v>
      </c>
      <c r="CO35" s="72">
        <v>11800335.779999999</v>
      </c>
      <c r="CP35" s="72">
        <v>19622027.539999999</v>
      </c>
      <c r="CQ35" s="98">
        <v>48821261.600000001</v>
      </c>
      <c r="CR35" s="72">
        <v>17349547.960000001</v>
      </c>
      <c r="CS35" s="72">
        <v>23426167.039999999</v>
      </c>
      <c r="CT35" s="72">
        <v>25607229.989999998</v>
      </c>
      <c r="CU35" s="98">
        <v>66382944.990000002</v>
      </c>
      <c r="CV35" s="72">
        <v>17013777.52</v>
      </c>
      <c r="CW35" s="72">
        <v>22458798.82</v>
      </c>
      <c r="CX35" s="72">
        <v>24697393.02</v>
      </c>
      <c r="CY35" s="98">
        <v>64169969.359999999</v>
      </c>
      <c r="CZ35" s="72">
        <v>23214698.719999999</v>
      </c>
      <c r="DA35" s="72">
        <v>23519067.32</v>
      </c>
      <c r="DB35" s="72">
        <v>23519067.32</v>
      </c>
      <c r="DC35" s="98">
        <v>70252833.359999999</v>
      </c>
      <c r="DD35" s="95">
        <v>249627009.31</v>
      </c>
      <c r="DE35" s="96">
        <v>0.16</v>
      </c>
      <c r="DF35" s="72">
        <v>21854566.640000001</v>
      </c>
      <c r="DG35" s="96">
        <v>0.18</v>
      </c>
    </row>
    <row r="36" spans="1:111" ht="20.100000000000001" customHeight="1" x14ac:dyDescent="0.5">
      <c r="A36" s="72" t="s">
        <v>44</v>
      </c>
      <c r="B36" s="72">
        <v>5975681.7829999998</v>
      </c>
      <c r="C36" s="72">
        <v>5192012.7</v>
      </c>
      <c r="D36" s="72">
        <v>11860722.060000001</v>
      </c>
      <c r="E36" s="98">
        <v>23028416.543000001</v>
      </c>
      <c r="F36" s="72">
        <v>2892097.72</v>
      </c>
      <c r="G36" s="72">
        <v>4166631.22</v>
      </c>
      <c r="H36" s="72">
        <v>4416181.37</v>
      </c>
      <c r="I36" s="98">
        <v>11474910.310000001</v>
      </c>
      <c r="J36" s="72">
        <v>4635761.97</v>
      </c>
      <c r="K36" s="72">
        <v>5218888.0999999996</v>
      </c>
      <c r="L36" s="72">
        <v>5171155.9000000004</v>
      </c>
      <c r="M36" s="98">
        <v>15025805.970000001</v>
      </c>
      <c r="N36" s="72">
        <v>6926461.9199999999</v>
      </c>
      <c r="O36" s="72">
        <v>5239581.32</v>
      </c>
      <c r="P36" s="72">
        <v>7412683</v>
      </c>
      <c r="Q36" s="98">
        <v>19578726.239999998</v>
      </c>
      <c r="R36" s="95">
        <v>69107859.062999994</v>
      </c>
      <c r="S36" s="96">
        <v>0.1</v>
      </c>
      <c r="T36" s="72">
        <v>7542248.1600000001</v>
      </c>
      <c r="U36" s="72">
        <v>5380765.21</v>
      </c>
      <c r="V36" s="72">
        <v>10403741.119999999</v>
      </c>
      <c r="W36" s="98">
        <v>23326754.489999998</v>
      </c>
      <c r="X36" s="72">
        <v>6496687.4699999997</v>
      </c>
      <c r="Y36" s="72">
        <v>7756161.8600000003</v>
      </c>
      <c r="Z36" s="72">
        <v>9597222.1500000004</v>
      </c>
      <c r="AA36" s="98">
        <v>23850071.48</v>
      </c>
      <c r="AB36" s="72">
        <v>10993096.359999999</v>
      </c>
      <c r="AC36" s="72">
        <v>15597530.5</v>
      </c>
      <c r="AD36" s="72">
        <v>14452187.289999999</v>
      </c>
      <c r="AE36" s="98">
        <v>41042814.149999999</v>
      </c>
      <c r="AF36" s="72">
        <v>10784178.43</v>
      </c>
      <c r="AG36" s="72">
        <v>18547059.760000002</v>
      </c>
      <c r="AH36" s="72">
        <v>18350409.460000001</v>
      </c>
      <c r="AI36" s="98">
        <v>47681647.649999999</v>
      </c>
      <c r="AJ36" s="95">
        <v>135901287.77000001</v>
      </c>
      <c r="AK36" s="96">
        <v>0.16</v>
      </c>
      <c r="AL36" s="72">
        <v>8447734.25</v>
      </c>
      <c r="AM36" s="72">
        <v>18434697.850000001</v>
      </c>
      <c r="AN36" s="72">
        <v>18880759.469999999</v>
      </c>
      <c r="AO36" s="98">
        <v>45763191.57</v>
      </c>
      <c r="AP36" s="72">
        <v>23168423.399999999</v>
      </c>
      <c r="AQ36" s="72">
        <v>20272978.149999999</v>
      </c>
      <c r="AR36" s="72">
        <v>19018208.09</v>
      </c>
      <c r="AS36" s="98">
        <v>62459609.640000001</v>
      </c>
      <c r="AT36" s="72">
        <v>20920471.059999999</v>
      </c>
      <c r="AU36" s="72">
        <v>24586316.91</v>
      </c>
      <c r="AV36" s="72">
        <v>16588071.970000001</v>
      </c>
      <c r="AW36" s="98">
        <v>62094859.939999998</v>
      </c>
      <c r="AX36" s="72">
        <v>27877444.890000001</v>
      </c>
      <c r="AY36" s="72">
        <v>25368352.120000001</v>
      </c>
      <c r="AZ36" s="72">
        <v>29422220.550000001</v>
      </c>
      <c r="BA36" s="98">
        <v>82668017.560000002</v>
      </c>
      <c r="BB36" s="95">
        <v>252985678.71000001</v>
      </c>
      <c r="BC36" s="96">
        <v>0.26</v>
      </c>
      <c r="BD36" s="72">
        <v>25687886.210000001</v>
      </c>
      <c r="BE36" s="72">
        <v>19143225.280000001</v>
      </c>
      <c r="BF36" s="72">
        <v>29182568.93</v>
      </c>
      <c r="BG36" s="98">
        <v>74013680.420000002</v>
      </c>
      <c r="BH36" s="72">
        <v>26946854.010000002</v>
      </c>
      <c r="BI36" s="72">
        <v>25757767.359999999</v>
      </c>
      <c r="BJ36" s="72">
        <v>27448465.02</v>
      </c>
      <c r="BK36" s="98">
        <v>80153086.390000001</v>
      </c>
      <c r="BL36" s="72">
        <v>24959885</v>
      </c>
      <c r="BM36" s="72">
        <v>30590083.530000001</v>
      </c>
      <c r="BN36" s="72">
        <v>24744391.32</v>
      </c>
      <c r="BO36" s="98">
        <v>80294359.849999994</v>
      </c>
      <c r="BP36" s="72">
        <v>28116082.41</v>
      </c>
      <c r="BQ36" s="72">
        <v>26572786.600000001</v>
      </c>
      <c r="BR36" s="72">
        <v>42692084.890000001</v>
      </c>
      <c r="BS36" s="98">
        <v>97380953.900000006</v>
      </c>
      <c r="BT36" s="95">
        <v>331842080.56</v>
      </c>
      <c r="BU36" s="96">
        <v>0.28999999999999998</v>
      </c>
      <c r="BV36" s="72">
        <v>26634347.739999998</v>
      </c>
      <c r="BW36" s="72">
        <v>29094288.620000001</v>
      </c>
      <c r="BX36" s="72">
        <v>34467618.409999996</v>
      </c>
      <c r="BY36" s="98">
        <v>90196254.769999996</v>
      </c>
      <c r="BZ36" s="72">
        <v>34226258.68</v>
      </c>
      <c r="CA36" s="72">
        <v>30600506.109999999</v>
      </c>
      <c r="CB36" s="72">
        <v>27598137.27</v>
      </c>
      <c r="CC36" s="98">
        <v>92424902.060000002</v>
      </c>
      <c r="CD36" s="72">
        <v>25637351.77</v>
      </c>
      <c r="CE36" s="72">
        <v>27632715.460000001</v>
      </c>
      <c r="CF36" s="72">
        <v>19930218.780000001</v>
      </c>
      <c r="CG36" s="98">
        <v>73200286.010000005</v>
      </c>
      <c r="CH36" s="72">
        <v>23203910</v>
      </c>
      <c r="CI36" s="72">
        <v>17836935.879999999</v>
      </c>
      <c r="CJ36" s="72">
        <v>28000186.219999999</v>
      </c>
      <c r="CK36" s="98">
        <v>69041032.099999994</v>
      </c>
      <c r="CL36" s="95">
        <v>324862474.94</v>
      </c>
      <c r="CM36" s="96">
        <v>0.24</v>
      </c>
      <c r="CN36" s="72">
        <v>22775693.390000001</v>
      </c>
      <c r="CO36" s="72">
        <v>20158891.66</v>
      </c>
      <c r="CP36" s="72">
        <v>28590471.289999999</v>
      </c>
      <c r="CQ36" s="98">
        <v>71525056.340000004</v>
      </c>
      <c r="CR36" s="72">
        <v>22052813.5</v>
      </c>
      <c r="CS36" s="72">
        <v>21116260.989999998</v>
      </c>
      <c r="CT36" s="72">
        <v>25692765.16</v>
      </c>
      <c r="CU36" s="98">
        <v>68861839.650000006</v>
      </c>
      <c r="CV36" s="72">
        <v>17681765.550000001</v>
      </c>
      <c r="CW36" s="72">
        <v>18834662</v>
      </c>
      <c r="CX36" s="72">
        <v>9280245.0999999996</v>
      </c>
      <c r="CY36" s="98">
        <v>45796672.649999999</v>
      </c>
      <c r="CZ36" s="72">
        <v>18860275.93</v>
      </c>
      <c r="DA36" s="72">
        <v>11597228.640000001</v>
      </c>
      <c r="DB36" s="72">
        <v>21189610.489999998</v>
      </c>
      <c r="DC36" s="98">
        <v>51647115.060000002</v>
      </c>
      <c r="DD36" s="95">
        <v>237830683.69999999</v>
      </c>
      <c r="DE36" s="96">
        <v>0.16</v>
      </c>
      <c r="DF36" s="72">
        <v>14768052.550000001</v>
      </c>
      <c r="DG36" s="96">
        <v>0.12</v>
      </c>
    </row>
    <row r="37" spans="1:111" ht="20.100000000000001" customHeight="1" x14ac:dyDescent="0.5">
      <c r="A37" s="72" t="s">
        <v>47</v>
      </c>
      <c r="B37" s="72">
        <v>7422804.6500000004</v>
      </c>
      <c r="C37" s="72">
        <v>9682324.0099999998</v>
      </c>
      <c r="D37" s="72">
        <v>6030235.8399999999</v>
      </c>
      <c r="E37" s="98">
        <v>23135364.5</v>
      </c>
      <c r="F37" s="72">
        <v>3645519.56</v>
      </c>
      <c r="G37" s="72">
        <v>6407668.7599999998</v>
      </c>
      <c r="H37" s="72">
        <v>8314014.1100000003</v>
      </c>
      <c r="I37" s="98">
        <v>18367202.43</v>
      </c>
      <c r="J37" s="72">
        <v>11271860.130000001</v>
      </c>
      <c r="K37" s="72">
        <v>10569046.83</v>
      </c>
      <c r="L37" s="72">
        <v>8155321.25</v>
      </c>
      <c r="M37" s="98">
        <v>29996228.210000001</v>
      </c>
      <c r="N37" s="72">
        <v>9634112.9399999995</v>
      </c>
      <c r="O37" s="72">
        <v>6412183.1600000001</v>
      </c>
      <c r="P37" s="72">
        <v>7047930.3300000001</v>
      </c>
      <c r="Q37" s="98">
        <v>23094226.43</v>
      </c>
      <c r="R37" s="95">
        <v>94593021.569999993</v>
      </c>
      <c r="S37" s="96">
        <v>0.13</v>
      </c>
      <c r="T37" s="72">
        <v>6613461.1399999997</v>
      </c>
      <c r="U37" s="72">
        <v>7229320.6399999997</v>
      </c>
      <c r="V37" s="72">
        <v>6341046.2199999997</v>
      </c>
      <c r="W37" s="98">
        <v>20183828</v>
      </c>
      <c r="X37" s="72">
        <v>9445456.5999999996</v>
      </c>
      <c r="Y37" s="72">
        <v>10066641.82</v>
      </c>
      <c r="Z37" s="72">
        <v>9786286.1799999997</v>
      </c>
      <c r="AA37" s="98">
        <v>29298384.600000001</v>
      </c>
      <c r="AB37" s="72">
        <v>9294143.7699999996</v>
      </c>
      <c r="AC37" s="72">
        <v>11501591.27</v>
      </c>
      <c r="AD37" s="72">
        <v>5932288.5800000001</v>
      </c>
      <c r="AE37" s="98">
        <v>26728023.620000001</v>
      </c>
      <c r="AF37" s="72">
        <v>7520231.6500000004</v>
      </c>
      <c r="AG37" s="72">
        <v>6590340.3899999997</v>
      </c>
      <c r="AH37" s="72">
        <v>8866653.6699999999</v>
      </c>
      <c r="AI37" s="98">
        <v>22977225.710000001</v>
      </c>
      <c r="AJ37" s="95">
        <v>99187461.930000007</v>
      </c>
      <c r="AK37" s="96">
        <v>0.12</v>
      </c>
      <c r="AL37" s="72">
        <v>6216867.4000000004</v>
      </c>
      <c r="AM37" s="72">
        <v>7547020.4199999999</v>
      </c>
      <c r="AN37" s="72">
        <v>8617798.4600000009</v>
      </c>
      <c r="AO37" s="98">
        <v>22381686.280000001</v>
      </c>
      <c r="AP37" s="72">
        <v>8230957.5099999998</v>
      </c>
      <c r="AQ37" s="72">
        <v>9986053.1999999993</v>
      </c>
      <c r="AR37" s="72">
        <v>8337863.2999999998</v>
      </c>
      <c r="AS37" s="98">
        <v>26554874.010000002</v>
      </c>
      <c r="AT37" s="72">
        <v>8531678.0899999999</v>
      </c>
      <c r="AU37" s="72">
        <v>8058918.1399999997</v>
      </c>
      <c r="AV37" s="72">
        <v>6410886.9500000002</v>
      </c>
      <c r="AW37" s="98">
        <v>23001483.18</v>
      </c>
      <c r="AX37" s="72">
        <v>7887160.9199999999</v>
      </c>
      <c r="AY37" s="72">
        <v>6202721.8300000001</v>
      </c>
      <c r="AZ37" s="72">
        <v>9065594.2699999996</v>
      </c>
      <c r="BA37" s="98">
        <v>23155477.02</v>
      </c>
      <c r="BB37" s="95">
        <v>95093520.489999995</v>
      </c>
      <c r="BC37" s="96">
        <v>0.1</v>
      </c>
      <c r="BD37" s="72">
        <v>6730317.5300000003</v>
      </c>
      <c r="BE37" s="72">
        <v>6244890.4800000004</v>
      </c>
      <c r="BF37" s="72">
        <v>9117401.25</v>
      </c>
      <c r="BG37" s="98">
        <v>22092609.260000002</v>
      </c>
      <c r="BH37" s="72">
        <v>8690233.8900000006</v>
      </c>
      <c r="BI37" s="72">
        <v>10484836.310000001</v>
      </c>
      <c r="BJ37" s="72">
        <v>10063770.76</v>
      </c>
      <c r="BK37" s="98">
        <v>29238840.960000001</v>
      </c>
      <c r="BL37" s="72">
        <v>10785209.789999999</v>
      </c>
      <c r="BM37" s="72">
        <v>8701376.0199999996</v>
      </c>
      <c r="BN37" s="72">
        <v>7874638.2199999997</v>
      </c>
      <c r="BO37" s="98">
        <v>27361224.030000001</v>
      </c>
      <c r="BP37" s="72">
        <v>8254150.7999999998</v>
      </c>
      <c r="BQ37" s="72">
        <v>5080493.74</v>
      </c>
      <c r="BR37" s="72">
        <v>8296692.9199999999</v>
      </c>
      <c r="BS37" s="98">
        <v>21631337.460000001</v>
      </c>
      <c r="BT37" s="95">
        <v>100324011.70999999</v>
      </c>
      <c r="BU37" s="96">
        <v>0.09</v>
      </c>
      <c r="BV37" s="72">
        <v>7891084.2599999998</v>
      </c>
      <c r="BW37" s="72">
        <v>9172039.4499999993</v>
      </c>
      <c r="BX37" s="72">
        <v>6741424.6699999999</v>
      </c>
      <c r="BY37" s="98">
        <v>23804548.379999999</v>
      </c>
      <c r="BZ37" s="72">
        <v>11898472.17</v>
      </c>
      <c r="CA37" s="72">
        <v>11540070.09</v>
      </c>
      <c r="CB37" s="72">
        <v>10630225.01</v>
      </c>
      <c r="CC37" s="98">
        <v>34068767.270000003</v>
      </c>
      <c r="CD37" s="72">
        <v>11236007.93</v>
      </c>
      <c r="CE37" s="72">
        <v>10632880.51</v>
      </c>
      <c r="CF37" s="72">
        <v>9214236.1199999992</v>
      </c>
      <c r="CG37" s="98">
        <v>31083124.559999999</v>
      </c>
      <c r="CH37" s="72">
        <v>10301251.720000001</v>
      </c>
      <c r="CI37" s="72">
        <v>6817804.9299999997</v>
      </c>
      <c r="CJ37" s="72">
        <v>6906090.0800000001</v>
      </c>
      <c r="CK37" s="98">
        <v>24025146.73</v>
      </c>
      <c r="CL37" s="95">
        <v>112981586.94</v>
      </c>
      <c r="CM37" s="96">
        <v>0.08</v>
      </c>
      <c r="CN37" s="72">
        <v>8267491.6799999997</v>
      </c>
      <c r="CO37" s="72">
        <v>10187513.380000001</v>
      </c>
      <c r="CP37" s="72">
        <v>10027969.640000001</v>
      </c>
      <c r="CQ37" s="98">
        <v>28482974.699999999</v>
      </c>
      <c r="CR37" s="72">
        <v>12097645.52</v>
      </c>
      <c r="CS37" s="72">
        <v>10375970.43</v>
      </c>
      <c r="CT37" s="72">
        <v>9781545.7100000009</v>
      </c>
      <c r="CU37" s="98">
        <v>32255161.66</v>
      </c>
      <c r="CV37" s="72">
        <v>10723087.27</v>
      </c>
      <c r="CW37" s="72">
        <v>9176116.8000000007</v>
      </c>
      <c r="CX37" s="72">
        <v>8787827.6999999993</v>
      </c>
      <c r="CY37" s="98">
        <v>28687031.77</v>
      </c>
      <c r="CZ37" s="72">
        <v>10275884.92</v>
      </c>
      <c r="DA37" s="72">
        <v>7853134.6100000003</v>
      </c>
      <c r="DB37" s="72">
        <v>6208983.1100000003</v>
      </c>
      <c r="DC37" s="98">
        <v>24338002.640000001</v>
      </c>
      <c r="DD37" s="95">
        <v>113763170.77</v>
      </c>
      <c r="DE37" s="96">
        <v>7.0000000000000007E-2</v>
      </c>
      <c r="DF37" s="72">
        <v>10148455.01</v>
      </c>
      <c r="DG37" s="96">
        <v>0.08</v>
      </c>
    </row>
    <row r="38" spans="1:111" ht="20.100000000000001" customHeight="1" x14ac:dyDescent="0.5">
      <c r="A38" s="72" t="s">
        <v>46</v>
      </c>
      <c r="B38" s="72">
        <v>7296078.9699999997</v>
      </c>
      <c r="C38" s="72">
        <v>4891074.26</v>
      </c>
      <c r="D38" s="72">
        <v>3445898.67</v>
      </c>
      <c r="E38" s="98">
        <v>15633051.9</v>
      </c>
      <c r="F38" s="72">
        <v>552020.59</v>
      </c>
      <c r="G38" s="72">
        <v>2235149.38</v>
      </c>
      <c r="H38" s="72">
        <v>6966892.9800000004</v>
      </c>
      <c r="I38" s="98">
        <v>9754062.9499999993</v>
      </c>
      <c r="J38" s="72">
        <v>5881017.1900000004</v>
      </c>
      <c r="K38" s="72">
        <v>5365979.47</v>
      </c>
      <c r="L38" s="72">
        <v>5364194.0999999996</v>
      </c>
      <c r="M38" s="98">
        <v>16611190.76</v>
      </c>
      <c r="N38" s="72">
        <v>5846521.0199999996</v>
      </c>
      <c r="O38" s="72">
        <v>5692781.7199999997</v>
      </c>
      <c r="P38" s="72">
        <v>6838593.0099999998</v>
      </c>
      <c r="Q38" s="98">
        <v>18377895.75</v>
      </c>
      <c r="R38" s="95">
        <v>60376201.359999999</v>
      </c>
      <c r="S38" s="96">
        <v>0.08</v>
      </c>
      <c r="T38" s="72">
        <v>5543299.4699999997</v>
      </c>
      <c r="U38" s="72">
        <v>4175201.97</v>
      </c>
      <c r="V38" s="72">
        <v>5304541.6900000004</v>
      </c>
      <c r="W38" s="98">
        <v>15023043.130000001</v>
      </c>
      <c r="X38" s="72">
        <v>4540313.8600000003</v>
      </c>
      <c r="Y38" s="72">
        <v>3513846.41</v>
      </c>
      <c r="Z38" s="72">
        <v>4818714.38</v>
      </c>
      <c r="AA38" s="98">
        <v>12872874.65</v>
      </c>
      <c r="AB38" s="72">
        <v>4000296.66</v>
      </c>
      <c r="AC38" s="72">
        <v>3925567.21</v>
      </c>
      <c r="AD38" s="72">
        <v>3445851.2</v>
      </c>
      <c r="AE38" s="98">
        <v>11371715.07</v>
      </c>
      <c r="AF38" s="72">
        <v>4397843.47</v>
      </c>
      <c r="AG38" s="72">
        <v>10537623.5</v>
      </c>
      <c r="AH38" s="72">
        <v>6110488.0999999996</v>
      </c>
      <c r="AI38" s="98">
        <v>21045955.07</v>
      </c>
      <c r="AJ38" s="95">
        <v>60313587.920000002</v>
      </c>
      <c r="AK38" s="96">
        <v>7.0000000000000007E-2</v>
      </c>
      <c r="AL38" s="72">
        <v>6784950.0800000001</v>
      </c>
      <c r="AM38" s="72">
        <v>5770543.1699999999</v>
      </c>
      <c r="AN38" s="72">
        <v>5681940.8200000003</v>
      </c>
      <c r="AO38" s="98">
        <v>18237434.07</v>
      </c>
      <c r="AP38" s="72">
        <v>4012361.55</v>
      </c>
      <c r="AQ38" s="72">
        <v>4134545.16</v>
      </c>
      <c r="AR38" s="72">
        <v>4830408.16</v>
      </c>
      <c r="AS38" s="98">
        <v>12977314.869999999</v>
      </c>
      <c r="AT38" s="72">
        <v>4896154.9000000004</v>
      </c>
      <c r="AU38" s="72">
        <v>4978181.68</v>
      </c>
      <c r="AV38" s="72">
        <v>4179299.25</v>
      </c>
      <c r="AW38" s="98">
        <v>14053635.83</v>
      </c>
      <c r="AX38" s="72">
        <v>3450333.01</v>
      </c>
      <c r="AY38" s="72">
        <v>5645008.5599999996</v>
      </c>
      <c r="AZ38" s="72">
        <v>6523970.4199999999</v>
      </c>
      <c r="BA38" s="98">
        <v>15619311.99</v>
      </c>
      <c r="BB38" s="95">
        <v>60887696.759999998</v>
      </c>
      <c r="BC38" s="96">
        <v>0.06</v>
      </c>
      <c r="BD38" s="72">
        <v>5624740.7699999996</v>
      </c>
      <c r="BE38" s="72">
        <v>4818435.2300000004</v>
      </c>
      <c r="BF38" s="72">
        <v>5266741.5599999996</v>
      </c>
      <c r="BG38" s="98">
        <v>15709917.560000001</v>
      </c>
      <c r="BH38" s="72">
        <v>3932979.97</v>
      </c>
      <c r="BI38" s="72">
        <v>4246628.47</v>
      </c>
      <c r="BJ38" s="72">
        <v>4613330</v>
      </c>
      <c r="BK38" s="98">
        <v>12792938.439999999</v>
      </c>
      <c r="BL38" s="72">
        <v>4566014.24</v>
      </c>
      <c r="BM38" s="72">
        <v>4165999.33</v>
      </c>
      <c r="BN38" s="72">
        <v>4595271.55</v>
      </c>
      <c r="BO38" s="98">
        <v>13327285.119999999</v>
      </c>
      <c r="BP38" s="72">
        <v>4911192.88</v>
      </c>
      <c r="BQ38" s="72">
        <v>4226005.7300000004</v>
      </c>
      <c r="BR38" s="72">
        <v>6693451.7000000002</v>
      </c>
      <c r="BS38" s="98">
        <v>15830650.310000001</v>
      </c>
      <c r="BT38" s="95">
        <v>57660791.43</v>
      </c>
      <c r="BU38" s="96">
        <v>0.05</v>
      </c>
      <c r="BV38" s="72">
        <v>6492918.1399999997</v>
      </c>
      <c r="BW38" s="72">
        <v>5742315.1699999999</v>
      </c>
      <c r="BX38" s="72">
        <v>5271704.5199999996</v>
      </c>
      <c r="BY38" s="98">
        <v>17506937.829999998</v>
      </c>
      <c r="BZ38" s="72">
        <v>4702444.22</v>
      </c>
      <c r="CA38" s="72">
        <v>4593805.05</v>
      </c>
      <c r="CB38" s="72">
        <v>4859146.41</v>
      </c>
      <c r="CC38" s="98">
        <v>14155395.68</v>
      </c>
      <c r="CD38" s="72">
        <v>5530072.79</v>
      </c>
      <c r="CE38" s="72">
        <v>4810315.24</v>
      </c>
      <c r="CF38" s="72">
        <v>4775245.5999999996</v>
      </c>
      <c r="CG38" s="98">
        <v>15115633.630000001</v>
      </c>
      <c r="CH38" s="72">
        <v>5563536.3499999996</v>
      </c>
      <c r="CI38" s="72">
        <v>5014178.75</v>
      </c>
      <c r="CJ38" s="72">
        <v>6728850.6299999999</v>
      </c>
      <c r="CK38" s="98">
        <v>17306565.73</v>
      </c>
      <c r="CL38" s="95">
        <v>64084532.869999997</v>
      </c>
      <c r="CM38" s="96">
        <v>0.05</v>
      </c>
      <c r="CN38" s="72">
        <v>7980764.5899999999</v>
      </c>
      <c r="CO38" s="72">
        <v>5763790.5300000003</v>
      </c>
      <c r="CP38" s="72">
        <v>5628431.3399999999</v>
      </c>
      <c r="CQ38" s="98">
        <v>19372986.460000001</v>
      </c>
      <c r="CR38" s="72">
        <v>5365771.34</v>
      </c>
      <c r="CS38" s="72">
        <v>5176109.4400000004</v>
      </c>
      <c r="CT38" s="72">
        <v>4859204.17</v>
      </c>
      <c r="CU38" s="98">
        <v>15401084.949999999</v>
      </c>
      <c r="CV38" s="72">
        <v>6502860.0199999996</v>
      </c>
      <c r="CW38" s="72">
        <v>5455634.4699999997</v>
      </c>
      <c r="CX38" s="72">
        <v>5252901.97</v>
      </c>
      <c r="CY38" s="98">
        <v>17211396.460000001</v>
      </c>
      <c r="CZ38" s="72">
        <v>6086634.2000000002</v>
      </c>
      <c r="DA38" s="72">
        <v>5548896.3700000001</v>
      </c>
      <c r="DB38" s="72">
        <v>8131097.7300000004</v>
      </c>
      <c r="DC38" s="98">
        <v>19766628.300000001</v>
      </c>
      <c r="DD38" s="95">
        <v>71752096.170000002</v>
      </c>
      <c r="DE38" s="96">
        <v>0.05</v>
      </c>
      <c r="DF38" s="72">
        <v>6989725.6600000001</v>
      </c>
      <c r="DG38" s="96">
        <v>0.06</v>
      </c>
    </row>
    <row r="39" spans="1:111" ht="20.100000000000001" customHeight="1" x14ac:dyDescent="0.5">
      <c r="A39" s="72" t="s">
        <v>45</v>
      </c>
      <c r="B39" s="72">
        <v>173363.79</v>
      </c>
      <c r="C39" s="72">
        <v>49772.12</v>
      </c>
      <c r="D39" s="72">
        <v>149772.45000000001</v>
      </c>
      <c r="E39" s="98">
        <v>372908.36</v>
      </c>
      <c r="F39" s="72">
        <v>1171998.43</v>
      </c>
      <c r="G39" s="72">
        <v>53932.95</v>
      </c>
      <c r="H39" s="72">
        <v>390317.16</v>
      </c>
      <c r="I39" s="98">
        <v>1616248.54</v>
      </c>
      <c r="J39" s="72">
        <v>722426.19</v>
      </c>
      <c r="K39" s="72">
        <v>848907.78</v>
      </c>
      <c r="L39" s="72">
        <v>360807.71</v>
      </c>
      <c r="M39" s="98">
        <v>1932141.68</v>
      </c>
      <c r="N39" s="72">
        <v>218434.11</v>
      </c>
      <c r="O39" s="72">
        <v>720692.39</v>
      </c>
      <c r="P39" s="72">
        <v>620302.16</v>
      </c>
      <c r="Q39" s="98">
        <v>1559428.66</v>
      </c>
      <c r="R39" s="95">
        <v>5480727.2400000002</v>
      </c>
      <c r="S39" s="96">
        <v>0.01</v>
      </c>
      <c r="T39" s="72">
        <v>1928660.14</v>
      </c>
      <c r="U39" s="72">
        <v>493254.19</v>
      </c>
      <c r="V39" s="72">
        <v>897483.43</v>
      </c>
      <c r="W39" s="98">
        <v>3319397.76</v>
      </c>
      <c r="X39" s="72">
        <v>225606.79</v>
      </c>
      <c r="Y39" s="72">
        <v>720560.97</v>
      </c>
      <c r="Z39" s="72">
        <v>1210254.27</v>
      </c>
      <c r="AA39" s="98">
        <v>2156422.0299999998</v>
      </c>
      <c r="AB39" s="72">
        <v>813691.37</v>
      </c>
      <c r="AC39" s="72">
        <v>995753.44</v>
      </c>
      <c r="AD39" s="72">
        <v>750967.24</v>
      </c>
      <c r="AE39" s="98">
        <v>2560412.0499999998</v>
      </c>
      <c r="AF39" s="72">
        <v>1281513.8</v>
      </c>
      <c r="AG39" s="72">
        <v>1442628.45</v>
      </c>
      <c r="AH39" s="72">
        <v>1232421.55</v>
      </c>
      <c r="AI39" s="98">
        <v>3956563.8</v>
      </c>
      <c r="AJ39" s="95">
        <v>11992795.640000001</v>
      </c>
      <c r="AK39" s="96">
        <v>0.01</v>
      </c>
      <c r="AL39" s="72">
        <v>750284.49</v>
      </c>
      <c r="AM39" s="72">
        <v>9572669.8300000001</v>
      </c>
      <c r="AN39" s="72">
        <v>2426084.48</v>
      </c>
      <c r="AO39" s="98">
        <v>12749038.800000001</v>
      </c>
      <c r="AP39" s="72">
        <v>3543058.62</v>
      </c>
      <c r="AQ39" s="72">
        <v>821133.19</v>
      </c>
      <c r="AR39" s="72">
        <v>3618300</v>
      </c>
      <c r="AS39" s="98">
        <v>7982491.8099999996</v>
      </c>
      <c r="AT39" s="72">
        <v>4665964</v>
      </c>
      <c r="AU39" s="72">
        <v>699685.35</v>
      </c>
      <c r="AV39" s="72">
        <v>2068235.35</v>
      </c>
      <c r="AW39" s="98">
        <v>7433884.7000000002</v>
      </c>
      <c r="AX39" s="72">
        <v>623543</v>
      </c>
      <c r="AY39" s="72">
        <v>2959197</v>
      </c>
      <c r="AZ39" s="72">
        <v>1996768</v>
      </c>
      <c r="BA39" s="98">
        <v>5579508</v>
      </c>
      <c r="BB39" s="95">
        <v>33744923.310000002</v>
      </c>
      <c r="BC39" s="96">
        <v>0.04</v>
      </c>
      <c r="BD39" s="72">
        <v>1114977</v>
      </c>
      <c r="BE39" s="72">
        <v>1148588</v>
      </c>
      <c r="BF39" s="72">
        <v>4193164</v>
      </c>
      <c r="BG39" s="98">
        <v>6456729</v>
      </c>
      <c r="BH39" s="72">
        <v>1205296</v>
      </c>
      <c r="BI39" s="72">
        <v>1039263.79</v>
      </c>
      <c r="BJ39" s="72">
        <v>884636</v>
      </c>
      <c r="BK39" s="98">
        <v>3129195.79</v>
      </c>
      <c r="BL39" s="72">
        <v>812906</v>
      </c>
      <c r="BM39" s="72">
        <v>1488067</v>
      </c>
      <c r="BN39" s="72">
        <v>934529</v>
      </c>
      <c r="BO39" s="98">
        <v>3235502</v>
      </c>
      <c r="BP39" s="72">
        <v>4324888</v>
      </c>
      <c r="BQ39" s="72">
        <v>3885789</v>
      </c>
      <c r="BR39" s="72">
        <v>4921734</v>
      </c>
      <c r="BS39" s="98">
        <v>13132411</v>
      </c>
      <c r="BT39" s="95">
        <v>25953837.789999999</v>
      </c>
      <c r="BU39" s="96">
        <v>0.02</v>
      </c>
      <c r="BV39" s="72">
        <v>842975</v>
      </c>
      <c r="BW39" s="72">
        <v>3765247</v>
      </c>
      <c r="BX39" s="72">
        <v>2430555.96</v>
      </c>
      <c r="BY39" s="98">
        <v>7038777.96</v>
      </c>
      <c r="BZ39" s="72">
        <v>8800881.2300000004</v>
      </c>
      <c r="CA39" s="72">
        <v>3659610.04</v>
      </c>
      <c r="CB39" s="72">
        <v>6040666.0700000003</v>
      </c>
      <c r="CC39" s="98">
        <v>18501157.34</v>
      </c>
      <c r="CD39" s="72">
        <v>1832241.35</v>
      </c>
      <c r="CE39" s="72">
        <v>1634079.5</v>
      </c>
      <c r="CF39" s="72">
        <v>1986883</v>
      </c>
      <c r="CG39" s="98">
        <v>5453203.8499999996</v>
      </c>
      <c r="CH39" s="72">
        <v>1980749</v>
      </c>
      <c r="CI39" s="72">
        <v>1909579.9</v>
      </c>
      <c r="CJ39" s="72">
        <v>2081537.64</v>
      </c>
      <c r="CK39" s="98">
        <v>5971866.54</v>
      </c>
      <c r="CL39" s="95">
        <v>36965005.689999998</v>
      </c>
      <c r="CM39" s="96">
        <v>0.03</v>
      </c>
      <c r="CN39" s="72">
        <v>2613356.2000000002</v>
      </c>
      <c r="CO39" s="72">
        <v>2112327.35</v>
      </c>
      <c r="CP39" s="72">
        <v>5998745.4900000002</v>
      </c>
      <c r="CQ39" s="98">
        <v>10724429.039999999</v>
      </c>
      <c r="CR39" s="72">
        <v>5057157.2</v>
      </c>
      <c r="CS39" s="72">
        <v>4381539.96</v>
      </c>
      <c r="CT39" s="72">
        <v>7219906.6299999999</v>
      </c>
      <c r="CU39" s="98">
        <v>16658603.789999999</v>
      </c>
      <c r="CV39" s="72">
        <v>10036797.73</v>
      </c>
      <c r="CW39" s="72">
        <v>7890397.1100000003</v>
      </c>
      <c r="CX39" s="72">
        <v>9181990.0500000007</v>
      </c>
      <c r="CY39" s="98">
        <v>27109184.890000001</v>
      </c>
      <c r="CZ39" s="72">
        <v>7136175.9199999999</v>
      </c>
      <c r="DA39" s="72">
        <v>9380919.0600000005</v>
      </c>
      <c r="DB39" s="72">
        <v>12347891.5</v>
      </c>
      <c r="DC39" s="98">
        <v>28864986.48</v>
      </c>
      <c r="DD39" s="95">
        <v>83357204.200000003</v>
      </c>
      <c r="DE39" s="96">
        <v>0.05</v>
      </c>
      <c r="DF39" s="72">
        <v>6395884.04</v>
      </c>
      <c r="DG39" s="96">
        <v>0.05</v>
      </c>
    </row>
    <row r="40" spans="1:111" ht="20.100000000000001" customHeight="1" x14ac:dyDescent="0.5">
      <c r="A40" s="72" t="s">
        <v>48</v>
      </c>
      <c r="B40" s="72">
        <v>0</v>
      </c>
      <c r="C40" s="72">
        <v>0</v>
      </c>
      <c r="D40" s="72">
        <v>0</v>
      </c>
      <c r="E40" s="98">
        <v>0</v>
      </c>
      <c r="F40" s="72">
        <v>9082500.75</v>
      </c>
      <c r="G40" s="72">
        <v>5454680.2800000003</v>
      </c>
      <c r="H40" s="72">
        <v>2384308.41</v>
      </c>
      <c r="I40" s="98">
        <v>16921489.440000001</v>
      </c>
      <c r="J40" s="72">
        <v>617145.27</v>
      </c>
      <c r="K40" s="72">
        <v>932884.58</v>
      </c>
      <c r="L40" s="72">
        <v>257024.31</v>
      </c>
      <c r="M40" s="98">
        <v>1807054.16</v>
      </c>
      <c r="N40" s="72">
        <v>2491745.79</v>
      </c>
      <c r="O40" s="72">
        <v>1825046</v>
      </c>
      <c r="P40" s="72">
        <v>2611396.7200000002</v>
      </c>
      <c r="Q40" s="98">
        <v>6928188.5099999998</v>
      </c>
      <c r="R40" s="95">
        <v>25656732.109999999</v>
      </c>
      <c r="S40" s="96">
        <v>0.04</v>
      </c>
      <c r="T40" s="72">
        <v>1353747.77</v>
      </c>
      <c r="U40" s="72">
        <v>1293936.03</v>
      </c>
      <c r="V40" s="72">
        <v>2211957.4</v>
      </c>
      <c r="W40" s="98">
        <v>4859641.2</v>
      </c>
      <c r="X40" s="72">
        <v>1150081.5900000001</v>
      </c>
      <c r="Y40" s="72">
        <v>1727746.82</v>
      </c>
      <c r="Z40" s="72">
        <v>2831872.24</v>
      </c>
      <c r="AA40" s="98">
        <v>5709700.6500000004</v>
      </c>
      <c r="AB40" s="72">
        <v>1325198.46</v>
      </c>
      <c r="AC40" s="72">
        <v>1448709.15</v>
      </c>
      <c r="AD40" s="72">
        <v>2260194.36</v>
      </c>
      <c r="AE40" s="98">
        <v>5034101.97</v>
      </c>
      <c r="AF40" s="72">
        <v>1734298.85</v>
      </c>
      <c r="AG40" s="72">
        <v>1944171.42</v>
      </c>
      <c r="AH40" s="72">
        <v>3493814.83</v>
      </c>
      <c r="AI40" s="98">
        <v>7172285.0999999996</v>
      </c>
      <c r="AJ40" s="95">
        <v>22775728.920000002</v>
      </c>
      <c r="AK40" s="96">
        <v>0.03</v>
      </c>
      <c r="AL40" s="72">
        <v>4441504.6399999997</v>
      </c>
      <c r="AM40" s="72">
        <v>1658289.66</v>
      </c>
      <c r="AN40" s="72">
        <v>10285012.550000001</v>
      </c>
      <c r="AO40" s="98">
        <v>16384806.85</v>
      </c>
      <c r="AP40" s="72">
        <v>3831717.14</v>
      </c>
      <c r="AQ40" s="72">
        <v>10124811.609999999</v>
      </c>
      <c r="AR40" s="72">
        <v>5122508.84</v>
      </c>
      <c r="AS40" s="98">
        <v>19079037.59</v>
      </c>
      <c r="AT40" s="72">
        <v>8827414.9299999997</v>
      </c>
      <c r="AU40" s="72">
        <v>5104501.75</v>
      </c>
      <c r="AV40" s="72">
        <v>6498716.8899999997</v>
      </c>
      <c r="AW40" s="98">
        <v>20430633.57</v>
      </c>
      <c r="AX40" s="72">
        <v>7557439.3499999996</v>
      </c>
      <c r="AY40" s="72">
        <v>8407397.5999999996</v>
      </c>
      <c r="AZ40" s="72">
        <v>9208099.7899999991</v>
      </c>
      <c r="BA40" s="98">
        <v>25172936.739999998</v>
      </c>
      <c r="BB40" s="95">
        <v>81067414.75</v>
      </c>
      <c r="BC40" s="96">
        <v>0.08</v>
      </c>
      <c r="BD40" s="72">
        <v>7150202.0199999996</v>
      </c>
      <c r="BE40" s="72">
        <v>6806148.2199999997</v>
      </c>
      <c r="BF40" s="72">
        <v>9314912.9000000004</v>
      </c>
      <c r="BG40" s="98">
        <v>23271263.140000001</v>
      </c>
      <c r="BH40" s="72">
        <v>7142488.3700000001</v>
      </c>
      <c r="BI40" s="72">
        <v>9133847.3000000007</v>
      </c>
      <c r="BJ40" s="72">
        <v>6781039.8499999996</v>
      </c>
      <c r="BK40" s="98">
        <v>23057375.52</v>
      </c>
      <c r="BL40" s="72">
        <v>6226789.3700000001</v>
      </c>
      <c r="BM40" s="72">
        <v>8072116.3600000003</v>
      </c>
      <c r="BN40" s="72">
        <v>6210276.3499999996</v>
      </c>
      <c r="BO40" s="98">
        <v>20509182.079999998</v>
      </c>
      <c r="BP40" s="72">
        <v>7976146.7199999997</v>
      </c>
      <c r="BQ40" s="72">
        <v>6134417.5199999996</v>
      </c>
      <c r="BR40" s="72">
        <v>5239892.03</v>
      </c>
      <c r="BS40" s="98">
        <v>19350456.27</v>
      </c>
      <c r="BT40" s="95">
        <v>86188277.010000005</v>
      </c>
      <c r="BU40" s="96">
        <v>7.0000000000000007E-2</v>
      </c>
      <c r="BV40" s="72">
        <v>5959762.2699999996</v>
      </c>
      <c r="BW40" s="72">
        <v>6004871.46</v>
      </c>
      <c r="BX40" s="72">
        <v>4171866.16</v>
      </c>
      <c r="BY40" s="98">
        <v>16136499.890000001</v>
      </c>
      <c r="BZ40" s="72">
        <v>8074888.2000000002</v>
      </c>
      <c r="CA40" s="72">
        <v>6212165.3899999997</v>
      </c>
      <c r="CB40" s="72">
        <v>5698591.4800000004</v>
      </c>
      <c r="CC40" s="98">
        <v>19985645.07</v>
      </c>
      <c r="CD40" s="72">
        <v>8426738.9299999997</v>
      </c>
      <c r="CE40" s="72">
        <v>4574856.55</v>
      </c>
      <c r="CF40" s="72">
        <v>5584242.2699999996</v>
      </c>
      <c r="CG40" s="98">
        <v>18585837.75</v>
      </c>
      <c r="CH40" s="72">
        <v>6333942.3300000001</v>
      </c>
      <c r="CI40" s="72">
        <v>4607771.59</v>
      </c>
      <c r="CJ40" s="72">
        <v>4734017.1100000003</v>
      </c>
      <c r="CK40" s="98">
        <v>15675731.029999999</v>
      </c>
      <c r="CL40" s="95">
        <v>70383713.739999995</v>
      </c>
      <c r="CM40" s="96">
        <v>0.05</v>
      </c>
      <c r="CN40" s="72">
        <v>4234383.6900000004</v>
      </c>
      <c r="CO40" s="72">
        <v>3018902.77</v>
      </c>
      <c r="CP40" s="72">
        <v>4746613.12</v>
      </c>
      <c r="CQ40" s="98">
        <v>11999899.58</v>
      </c>
      <c r="CR40" s="72">
        <v>5967713.1100000003</v>
      </c>
      <c r="CS40" s="72">
        <v>4356030.5199999996</v>
      </c>
      <c r="CT40" s="72">
        <v>3500594.31</v>
      </c>
      <c r="CU40" s="98">
        <v>13824337.939999999</v>
      </c>
      <c r="CV40" s="72">
        <v>4966180.9800000004</v>
      </c>
      <c r="CW40" s="72">
        <v>3628034.94</v>
      </c>
      <c r="CX40" s="72">
        <v>3709376.06</v>
      </c>
      <c r="CY40" s="98">
        <v>12303591.98</v>
      </c>
      <c r="CZ40" s="72">
        <v>4105704.98</v>
      </c>
      <c r="DA40" s="72">
        <v>3507526.87</v>
      </c>
      <c r="DB40" s="72">
        <v>4615316.54</v>
      </c>
      <c r="DC40" s="98">
        <v>12228548.390000001</v>
      </c>
      <c r="DD40" s="95">
        <v>50356377.890000001</v>
      </c>
      <c r="DE40" s="96">
        <v>0.03</v>
      </c>
      <c r="DF40" s="72">
        <v>2795284.97</v>
      </c>
      <c r="DG40" s="96">
        <v>0.02</v>
      </c>
    </row>
    <row r="41" spans="1:111" ht="20.100000000000001" customHeight="1" x14ac:dyDescent="0.5">
      <c r="A41" s="72" t="s">
        <v>49</v>
      </c>
      <c r="B41" s="72">
        <v>49069427.030000001</v>
      </c>
      <c r="C41" s="72">
        <v>49902741.640000001</v>
      </c>
      <c r="D41" s="72">
        <v>35415725.880000003</v>
      </c>
      <c r="E41" s="98">
        <v>134387894.55000001</v>
      </c>
      <c r="F41" s="72">
        <v>37978791.210000001</v>
      </c>
      <c r="G41" s="72">
        <v>39122987.259999998</v>
      </c>
      <c r="H41" s="72">
        <v>44144780.25</v>
      </c>
      <c r="I41" s="98">
        <v>121246558.72</v>
      </c>
      <c r="J41" s="72">
        <v>45103947.140000001</v>
      </c>
      <c r="K41" s="72">
        <v>48256206.670000002</v>
      </c>
      <c r="L41" s="72">
        <v>52625615.5</v>
      </c>
      <c r="M41" s="98">
        <v>145985769.31</v>
      </c>
      <c r="N41" s="72">
        <v>54774068.210000001</v>
      </c>
      <c r="O41" s="72">
        <v>48314475.990000002</v>
      </c>
      <c r="P41" s="72">
        <v>54045904.100000001</v>
      </c>
      <c r="Q41" s="98">
        <v>157134448.30000001</v>
      </c>
      <c r="R41" s="95">
        <v>558754670.88</v>
      </c>
      <c r="S41" s="96">
        <v>0.77</v>
      </c>
      <c r="T41" s="72">
        <v>53161965.920000002</v>
      </c>
      <c r="U41" s="72">
        <v>53185996.689999998</v>
      </c>
      <c r="V41" s="72">
        <v>58536865.390000001</v>
      </c>
      <c r="W41" s="98">
        <v>164884828</v>
      </c>
      <c r="X41" s="72">
        <v>55629553.310000002</v>
      </c>
      <c r="Y41" s="72">
        <v>60168543.469999999</v>
      </c>
      <c r="Z41" s="72">
        <v>55567937.509999998</v>
      </c>
      <c r="AA41" s="98">
        <v>171366034.28999999</v>
      </c>
      <c r="AB41" s="72">
        <v>54086561.329999998</v>
      </c>
      <c r="AC41" s="72">
        <v>53864202.409999996</v>
      </c>
      <c r="AD41" s="72">
        <v>59718951.869999997</v>
      </c>
      <c r="AE41" s="98">
        <v>167669715.61000001</v>
      </c>
      <c r="AF41" s="72">
        <v>62909041.5</v>
      </c>
      <c r="AG41" s="72">
        <v>59629237.060000002</v>
      </c>
      <c r="AH41" s="72">
        <v>73245972.780000001</v>
      </c>
      <c r="AI41" s="98">
        <v>195784251.34</v>
      </c>
      <c r="AJ41" s="95">
        <v>699704829.24000001</v>
      </c>
      <c r="AK41" s="96">
        <v>0.81</v>
      </c>
      <c r="AL41" s="72">
        <v>61725546.75</v>
      </c>
      <c r="AM41" s="72">
        <v>60554406.460000001</v>
      </c>
      <c r="AN41" s="72">
        <v>72037398.939999998</v>
      </c>
      <c r="AO41" s="98">
        <v>194317352.15000001</v>
      </c>
      <c r="AP41" s="72">
        <v>56009978.969999999</v>
      </c>
      <c r="AQ41" s="72">
        <v>68140769.620000005</v>
      </c>
      <c r="AR41" s="72">
        <v>56946423.259999998</v>
      </c>
      <c r="AS41" s="98">
        <v>181097171.84999999</v>
      </c>
      <c r="AT41" s="72">
        <v>57209013.950000003</v>
      </c>
      <c r="AU41" s="72">
        <v>74859685.329999998</v>
      </c>
      <c r="AV41" s="72">
        <v>83773815.450000003</v>
      </c>
      <c r="AW41" s="98">
        <v>215842514.72999999</v>
      </c>
      <c r="AX41" s="72">
        <v>62521828.149999999</v>
      </c>
      <c r="AY41" s="72">
        <v>70068532.200000003</v>
      </c>
      <c r="AZ41" s="72">
        <v>60516451.600000001</v>
      </c>
      <c r="BA41" s="98">
        <v>193106811.94999999</v>
      </c>
      <c r="BB41" s="95">
        <v>784363850.67999995</v>
      </c>
      <c r="BC41" s="96">
        <v>0.81</v>
      </c>
      <c r="BD41" s="72">
        <v>60471609.600000001</v>
      </c>
      <c r="BE41" s="72">
        <v>65971831.32</v>
      </c>
      <c r="BF41" s="72">
        <v>81048584.989999995</v>
      </c>
      <c r="BG41" s="98">
        <v>207492025.91</v>
      </c>
      <c r="BH41" s="72">
        <v>62207116.920000002</v>
      </c>
      <c r="BI41" s="72">
        <v>85924034.959999993</v>
      </c>
      <c r="BJ41" s="72">
        <v>83444693.900000006</v>
      </c>
      <c r="BK41" s="98">
        <v>231575845.78</v>
      </c>
      <c r="BL41" s="72">
        <v>104127128.2</v>
      </c>
      <c r="BM41" s="72">
        <v>85824354.079999998</v>
      </c>
      <c r="BN41" s="72">
        <v>72732029.260000005</v>
      </c>
      <c r="BO41" s="98">
        <v>262683511.53999999</v>
      </c>
      <c r="BP41" s="72">
        <v>41659931.789999999</v>
      </c>
      <c r="BQ41" s="72">
        <v>41535623.030000001</v>
      </c>
      <c r="BR41" s="72">
        <v>28135489.329999998</v>
      </c>
      <c r="BS41" s="98">
        <v>111331044.15000001</v>
      </c>
      <c r="BT41" s="95">
        <v>813082427.38</v>
      </c>
      <c r="BU41" s="96">
        <v>0.7</v>
      </c>
      <c r="BV41" s="72">
        <v>14523731.77</v>
      </c>
      <c r="BW41" s="72">
        <v>11892007.74</v>
      </c>
      <c r="BX41" s="72">
        <v>8189248.8399999999</v>
      </c>
      <c r="BY41" s="98">
        <v>34604988.350000001</v>
      </c>
      <c r="BZ41" s="72">
        <v>5385352.4500000002</v>
      </c>
      <c r="CA41" s="72">
        <v>7046005.7699999996</v>
      </c>
      <c r="CB41" s="72">
        <v>4728248.41</v>
      </c>
      <c r="CC41" s="98">
        <v>17159606.629999999</v>
      </c>
      <c r="CD41" s="72">
        <v>2117137.7000000002</v>
      </c>
      <c r="CE41" s="72">
        <v>1096116.3899999999</v>
      </c>
      <c r="CF41" s="72">
        <v>2051043.7</v>
      </c>
      <c r="CG41" s="98">
        <v>5264297.79</v>
      </c>
      <c r="CH41" s="72">
        <v>1978856.06</v>
      </c>
      <c r="CI41" s="72">
        <v>661804.75</v>
      </c>
      <c r="CJ41" s="72">
        <v>1236371.81</v>
      </c>
      <c r="CK41" s="98">
        <v>3877032.62</v>
      </c>
      <c r="CL41" s="95">
        <v>60905925.390000001</v>
      </c>
      <c r="CM41" s="96">
        <v>0.04</v>
      </c>
      <c r="CN41" s="72">
        <v>1260253.25</v>
      </c>
      <c r="CO41" s="72">
        <v>286759.63</v>
      </c>
      <c r="CP41" s="72">
        <v>719580.81</v>
      </c>
      <c r="CQ41" s="98">
        <v>2266593.69</v>
      </c>
      <c r="CR41" s="72">
        <v>776406.44</v>
      </c>
      <c r="CS41" s="72">
        <v>1127651.19</v>
      </c>
      <c r="CT41" s="72">
        <v>1161273.94</v>
      </c>
      <c r="CU41" s="98">
        <v>3065331.57</v>
      </c>
      <c r="CV41" s="72">
        <v>594638.81000000006</v>
      </c>
      <c r="CW41" s="72">
        <v>893361.58</v>
      </c>
      <c r="CX41" s="72">
        <v>734818.07</v>
      </c>
      <c r="CY41" s="98">
        <v>2222818.46</v>
      </c>
      <c r="CZ41" s="72">
        <v>141951.69</v>
      </c>
      <c r="DA41" s="72">
        <v>844932.38</v>
      </c>
      <c r="DB41" s="72">
        <v>515668</v>
      </c>
      <c r="DC41" s="98">
        <v>1502552.07</v>
      </c>
      <c r="DD41" s="95">
        <v>9057295.7899999991</v>
      </c>
      <c r="DE41" s="96">
        <v>0.01</v>
      </c>
      <c r="DF41" s="72">
        <v>216365.06</v>
      </c>
      <c r="DG41" s="96">
        <v>0</v>
      </c>
    </row>
    <row r="42" spans="1:111" s="26" customFormat="1" ht="20.100000000000001" customHeight="1" x14ac:dyDescent="0.5">
      <c r="A42" s="95" t="s">
        <v>3</v>
      </c>
      <c r="B42" s="95">
        <v>6375206976.6929998</v>
      </c>
      <c r="C42" s="95">
        <v>6018932808.1400003</v>
      </c>
      <c r="D42" s="95">
        <v>5517651147.29</v>
      </c>
      <c r="E42" s="95">
        <v>17911790932.123001</v>
      </c>
      <c r="F42" s="95">
        <v>4719898590.7700005</v>
      </c>
      <c r="G42" s="95">
        <v>5105287441.8699999</v>
      </c>
      <c r="H42" s="95">
        <v>6021745054.1499996</v>
      </c>
      <c r="I42" s="95">
        <v>15846931086.790001</v>
      </c>
      <c r="J42" s="95">
        <v>7114507298.0699997</v>
      </c>
      <c r="K42" s="95">
        <v>6376014628.21</v>
      </c>
      <c r="L42" s="95">
        <v>5881052414.8800001</v>
      </c>
      <c r="M42" s="95">
        <v>19371574341.16</v>
      </c>
      <c r="N42" s="95">
        <v>6292296453.7799997</v>
      </c>
      <c r="O42" s="95">
        <v>6065699665.8199997</v>
      </c>
      <c r="P42" s="95">
        <v>6759710281.6099997</v>
      </c>
      <c r="Q42" s="95">
        <v>19117706401.209999</v>
      </c>
      <c r="R42" s="95">
        <v>72248002761.283005</v>
      </c>
      <c r="S42" s="96">
        <v>100</v>
      </c>
      <c r="T42" s="95">
        <v>5531956964.5900002</v>
      </c>
      <c r="U42" s="95">
        <v>6646750791.8699999</v>
      </c>
      <c r="V42" s="95">
        <v>9302752529.1200008</v>
      </c>
      <c r="W42" s="95">
        <v>21481460285.580002</v>
      </c>
      <c r="X42" s="95">
        <v>6551698569.2399998</v>
      </c>
      <c r="Y42" s="95">
        <v>6597479920.2600002</v>
      </c>
      <c r="Z42" s="95">
        <v>7233763154.9799995</v>
      </c>
      <c r="AA42" s="95">
        <v>20382941644.48</v>
      </c>
      <c r="AB42" s="95">
        <v>7706918888.1800003</v>
      </c>
      <c r="AC42" s="95">
        <v>7058946190.54</v>
      </c>
      <c r="AD42" s="95">
        <v>6920674529.1400003</v>
      </c>
      <c r="AE42" s="95">
        <v>21686539607.860001</v>
      </c>
      <c r="AF42" s="95">
        <v>6842735946.8100004</v>
      </c>
      <c r="AG42" s="95">
        <v>6877704104.7299995</v>
      </c>
      <c r="AH42" s="95">
        <v>8747588679.6299992</v>
      </c>
      <c r="AI42" s="95">
        <v>22468028731.169998</v>
      </c>
      <c r="AJ42" s="95">
        <v>86018970269.089996</v>
      </c>
      <c r="AK42" s="96">
        <v>100</v>
      </c>
      <c r="AL42" s="95">
        <v>6386792006.3999996</v>
      </c>
      <c r="AM42" s="95">
        <v>7456840190.9799995</v>
      </c>
      <c r="AN42" s="95">
        <v>10162365260.82</v>
      </c>
      <c r="AO42" s="95">
        <v>24005997458.200001</v>
      </c>
      <c r="AP42" s="95">
        <v>7761206749.6800003</v>
      </c>
      <c r="AQ42" s="95">
        <v>7435509101.1099997</v>
      </c>
      <c r="AR42" s="95">
        <v>8257516254.6999998</v>
      </c>
      <c r="AS42" s="95">
        <v>23454232105.490002</v>
      </c>
      <c r="AT42" s="95">
        <v>8345781339.21</v>
      </c>
      <c r="AU42" s="95">
        <v>8209831253.5</v>
      </c>
      <c r="AV42" s="95">
        <v>7942146199.3199997</v>
      </c>
      <c r="AW42" s="95">
        <v>24497758792.029999</v>
      </c>
      <c r="AX42" s="95">
        <v>7490213757.3100004</v>
      </c>
      <c r="AY42" s="95">
        <v>7728604139.29</v>
      </c>
      <c r="AZ42" s="95">
        <v>9183030726.3400002</v>
      </c>
      <c r="BA42" s="95">
        <v>24401848622.939999</v>
      </c>
      <c r="BB42" s="95">
        <v>96359836978.660004</v>
      </c>
      <c r="BC42" s="96">
        <v>100</v>
      </c>
      <c r="BD42" s="95">
        <v>7588092446.5</v>
      </c>
      <c r="BE42" s="95">
        <v>8361925628.8400002</v>
      </c>
      <c r="BF42" s="95">
        <v>9643711286.5400009</v>
      </c>
      <c r="BG42" s="95">
        <v>25593729361.880001</v>
      </c>
      <c r="BH42" s="95">
        <v>9914758324.3799992</v>
      </c>
      <c r="BI42" s="95">
        <v>9387264778.4099998</v>
      </c>
      <c r="BJ42" s="95">
        <v>10459888135.82</v>
      </c>
      <c r="BK42" s="95">
        <v>29761911238.610001</v>
      </c>
      <c r="BL42" s="95">
        <v>10040192691.16</v>
      </c>
      <c r="BM42" s="95">
        <v>10410030201.190001</v>
      </c>
      <c r="BN42" s="95">
        <v>9716788033.1800003</v>
      </c>
      <c r="BO42" s="95">
        <v>30167010925.529999</v>
      </c>
      <c r="BP42" s="95">
        <v>9438800256.75</v>
      </c>
      <c r="BQ42" s="95">
        <v>9287730898.6399994</v>
      </c>
      <c r="BR42" s="95">
        <v>11096759707.860001</v>
      </c>
      <c r="BS42" s="95">
        <v>29823290863.25</v>
      </c>
      <c r="BT42" s="95">
        <v>115345942389.27</v>
      </c>
      <c r="BU42" s="96">
        <v>100</v>
      </c>
      <c r="BV42" s="95">
        <v>9178624570.0799999</v>
      </c>
      <c r="BW42" s="95">
        <v>10109903001.1</v>
      </c>
      <c r="BX42" s="95">
        <v>11441477837.620001</v>
      </c>
      <c r="BY42" s="95">
        <v>30730005408.799999</v>
      </c>
      <c r="BZ42" s="95">
        <v>12167525307.32</v>
      </c>
      <c r="CA42" s="95">
        <v>11350678532.219999</v>
      </c>
      <c r="CB42" s="95">
        <v>11301843009.49</v>
      </c>
      <c r="CC42" s="95">
        <v>34820046849.029999</v>
      </c>
      <c r="CD42" s="95">
        <v>13117009408.139999</v>
      </c>
      <c r="CE42" s="95">
        <v>11125569016.860001</v>
      </c>
      <c r="CF42" s="95">
        <v>10727740023.889999</v>
      </c>
      <c r="CG42" s="95">
        <v>34970318448.889999</v>
      </c>
      <c r="CH42" s="95">
        <v>11710792239.219999</v>
      </c>
      <c r="CI42" s="95">
        <v>10627896658.58</v>
      </c>
      <c r="CJ42" s="95">
        <v>12495216781.51</v>
      </c>
      <c r="CK42" s="95">
        <v>34833905679.309998</v>
      </c>
      <c r="CL42" s="95">
        <v>135354276386.03</v>
      </c>
      <c r="CM42" s="96">
        <v>100</v>
      </c>
      <c r="CN42" s="95">
        <v>11168479918.23</v>
      </c>
      <c r="CO42" s="95">
        <v>11251121886.26</v>
      </c>
      <c r="CP42" s="95">
        <v>13612403221.83</v>
      </c>
      <c r="CQ42" s="95">
        <v>36032005026.32</v>
      </c>
      <c r="CR42" s="95">
        <v>14096965174.790001</v>
      </c>
      <c r="CS42" s="95">
        <v>12661650688.959999</v>
      </c>
      <c r="CT42" s="95">
        <v>12854642009.059999</v>
      </c>
      <c r="CU42" s="95">
        <v>39613257872.809998</v>
      </c>
      <c r="CV42" s="95">
        <v>13823281219.41</v>
      </c>
      <c r="CW42" s="95">
        <v>12545549134.41</v>
      </c>
      <c r="CX42" s="95">
        <v>12274995835.52</v>
      </c>
      <c r="CY42" s="95">
        <v>38643826189.339996</v>
      </c>
      <c r="CZ42" s="95">
        <v>12392445032.75</v>
      </c>
      <c r="DA42" s="95">
        <v>11525709951.93</v>
      </c>
      <c r="DB42" s="95">
        <v>15151391477.379999</v>
      </c>
      <c r="DC42" s="95">
        <v>39069546462.059998</v>
      </c>
      <c r="DD42" s="95">
        <v>153358635550.53</v>
      </c>
      <c r="DE42" s="96">
        <v>100</v>
      </c>
      <c r="DF42" s="95">
        <v>13835437319</v>
      </c>
      <c r="DG42" s="96">
        <v>100</v>
      </c>
    </row>
  </sheetData>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8AACBA-DC6F-41DA-95A7-4C7A28FB495F}">
  <sheetPr>
    <tabColor rgb="FFFFFF00"/>
  </sheetPr>
  <dimension ref="A1:A164"/>
  <sheetViews>
    <sheetView topLeftCell="A145" workbookViewId="0">
      <selection activeCell="D24" sqref="D24"/>
    </sheetView>
  </sheetViews>
  <sheetFormatPr baseColWidth="10" defaultColWidth="11.42578125" defaultRowHeight="15" x14ac:dyDescent="0.25"/>
  <cols>
    <col min="1" max="16384" width="11.42578125" style="27"/>
  </cols>
  <sheetData>
    <row r="1" spans="1:1" x14ac:dyDescent="0.25">
      <c r="A1" s="27" t="s">
        <v>441</v>
      </c>
    </row>
    <row r="2" spans="1:1" x14ac:dyDescent="0.25">
      <c r="A2" s="27" t="s">
        <v>758</v>
      </c>
    </row>
    <row r="3" spans="1:1" x14ac:dyDescent="0.25">
      <c r="A3" s="27" t="s">
        <v>781</v>
      </c>
    </row>
    <row r="4" spans="1:1" x14ac:dyDescent="0.25">
      <c r="A4" s="27" t="s">
        <v>707</v>
      </c>
    </row>
    <row r="5" spans="1:1" x14ac:dyDescent="0.25">
      <c r="A5" s="27" t="s">
        <v>782</v>
      </c>
    </row>
    <row r="6" spans="1:1" x14ac:dyDescent="0.25">
      <c r="A6" s="27" t="s">
        <v>783</v>
      </c>
    </row>
    <row r="7" spans="1:1" x14ac:dyDescent="0.25">
      <c r="A7" s="27" t="s">
        <v>784</v>
      </c>
    </row>
    <row r="8" spans="1:1" x14ac:dyDescent="0.25">
      <c r="A8" s="27" t="s">
        <v>785</v>
      </c>
    </row>
    <row r="9" spans="1:1" x14ac:dyDescent="0.25">
      <c r="A9" s="27" t="s">
        <v>786</v>
      </c>
    </row>
    <row r="10" spans="1:1" x14ac:dyDescent="0.25">
      <c r="A10" s="27" t="s">
        <v>787</v>
      </c>
    </row>
    <row r="11" spans="1:1" x14ac:dyDescent="0.25">
      <c r="A11" s="27" t="s">
        <v>725</v>
      </c>
    </row>
    <row r="12" spans="1:1" x14ac:dyDescent="0.25">
      <c r="A12" s="27" t="s">
        <v>726</v>
      </c>
    </row>
    <row r="13" spans="1:1" x14ac:dyDescent="0.25">
      <c r="A13" s="27" t="s">
        <v>788</v>
      </c>
    </row>
    <row r="14" spans="1:1" x14ac:dyDescent="0.25">
      <c r="A14" s="27" t="s">
        <v>789</v>
      </c>
    </row>
    <row r="15" spans="1:1" x14ac:dyDescent="0.25">
      <c r="A15" s="27" t="s">
        <v>451</v>
      </c>
    </row>
    <row r="17" spans="1:1" x14ac:dyDescent="0.25">
      <c r="A17" s="27" t="s">
        <v>753</v>
      </c>
    </row>
    <row r="18" spans="1:1" x14ac:dyDescent="0.25">
      <c r="A18" s="27" t="s">
        <v>457</v>
      </c>
    </row>
    <row r="20" spans="1:1" x14ac:dyDescent="0.25">
      <c r="A20" s="27" t="s">
        <v>525</v>
      </c>
    </row>
    <row r="21" spans="1:1" x14ac:dyDescent="0.25">
      <c r="A21" s="27" t="s">
        <v>526</v>
      </c>
    </row>
    <row r="22" spans="1:1" x14ac:dyDescent="0.25">
      <c r="A22" s="27" t="s">
        <v>527</v>
      </c>
    </row>
    <row r="23" spans="1:1" x14ac:dyDescent="0.25">
      <c r="A23" s="27" t="s">
        <v>528</v>
      </c>
    </row>
    <row r="24" spans="1:1" x14ac:dyDescent="0.25">
      <c r="A24" s="27" t="s">
        <v>790</v>
      </c>
    </row>
    <row r="25" spans="1:1" x14ac:dyDescent="0.25">
      <c r="A25" s="27" t="s">
        <v>529</v>
      </c>
    </row>
    <row r="26" spans="1:1" x14ac:dyDescent="0.25">
      <c r="A26" s="27" t="s">
        <v>530</v>
      </c>
    </row>
    <row r="27" spans="1:1" x14ac:dyDescent="0.25">
      <c r="A27" s="27" t="s">
        <v>531</v>
      </c>
    </row>
    <row r="28" spans="1:1" x14ac:dyDescent="0.25">
      <c r="A28" s="27" t="s">
        <v>791</v>
      </c>
    </row>
    <row r="29" spans="1:1" x14ac:dyDescent="0.25">
      <c r="A29" s="27" t="s">
        <v>532</v>
      </c>
    </row>
    <row r="30" spans="1:1" x14ac:dyDescent="0.25">
      <c r="A30" s="27" t="s">
        <v>533</v>
      </c>
    </row>
    <row r="31" spans="1:1" x14ac:dyDescent="0.25">
      <c r="A31" s="27" t="s">
        <v>534</v>
      </c>
    </row>
    <row r="32" spans="1:1" x14ac:dyDescent="0.25">
      <c r="A32" s="27" t="s">
        <v>792</v>
      </c>
    </row>
    <row r="33" spans="1:1" x14ac:dyDescent="0.25">
      <c r="A33" s="27" t="s">
        <v>535</v>
      </c>
    </row>
    <row r="34" spans="1:1" x14ac:dyDescent="0.25">
      <c r="A34" s="27" t="s">
        <v>536</v>
      </c>
    </row>
    <row r="35" spans="1:1" x14ac:dyDescent="0.25">
      <c r="A35" s="27" t="s">
        <v>537</v>
      </c>
    </row>
    <row r="36" spans="1:1" x14ac:dyDescent="0.25">
      <c r="A36" s="27" t="s">
        <v>793</v>
      </c>
    </row>
    <row r="37" spans="1:1" x14ac:dyDescent="0.25">
      <c r="A37" s="27" t="s">
        <v>538</v>
      </c>
    </row>
    <row r="38" spans="1:1" x14ac:dyDescent="0.25">
      <c r="A38" s="27" t="s">
        <v>794</v>
      </c>
    </row>
    <row r="39" spans="1:1" x14ac:dyDescent="0.25">
      <c r="A39" s="27" t="s">
        <v>539</v>
      </c>
    </row>
    <row r="40" spans="1:1" x14ac:dyDescent="0.25">
      <c r="A40" s="27" t="s">
        <v>540</v>
      </c>
    </row>
    <row r="42" spans="1:1" x14ac:dyDescent="0.25">
      <c r="A42" s="27" t="s">
        <v>541</v>
      </c>
    </row>
    <row r="43" spans="1:1" x14ac:dyDescent="0.25">
      <c r="A43" s="27" t="s">
        <v>542</v>
      </c>
    </row>
    <row r="44" spans="1:1" x14ac:dyDescent="0.25">
      <c r="A44" s="27" t="s">
        <v>543</v>
      </c>
    </row>
    <row r="45" spans="1:1" x14ac:dyDescent="0.25">
      <c r="A45" s="27" t="s">
        <v>544</v>
      </c>
    </row>
    <row r="46" spans="1:1" x14ac:dyDescent="0.25">
      <c r="A46" s="27" t="s">
        <v>795</v>
      </c>
    </row>
    <row r="47" spans="1:1" x14ac:dyDescent="0.25">
      <c r="A47" s="27" t="s">
        <v>545</v>
      </c>
    </row>
    <row r="48" spans="1:1" x14ac:dyDescent="0.25">
      <c r="A48" s="27" t="s">
        <v>546</v>
      </c>
    </row>
    <row r="49" spans="1:1" x14ac:dyDescent="0.25">
      <c r="A49" s="27" t="s">
        <v>547</v>
      </c>
    </row>
    <row r="50" spans="1:1" x14ac:dyDescent="0.25">
      <c r="A50" s="27" t="s">
        <v>796</v>
      </c>
    </row>
    <row r="51" spans="1:1" x14ac:dyDescent="0.25">
      <c r="A51" s="27" t="s">
        <v>548</v>
      </c>
    </row>
    <row r="52" spans="1:1" x14ac:dyDescent="0.25">
      <c r="A52" s="27" t="s">
        <v>549</v>
      </c>
    </row>
    <row r="53" spans="1:1" x14ac:dyDescent="0.25">
      <c r="A53" s="27" t="s">
        <v>550</v>
      </c>
    </row>
    <row r="54" spans="1:1" x14ac:dyDescent="0.25">
      <c r="A54" s="27" t="s">
        <v>797</v>
      </c>
    </row>
    <row r="55" spans="1:1" x14ac:dyDescent="0.25">
      <c r="A55" s="27" t="s">
        <v>551</v>
      </c>
    </row>
    <row r="56" spans="1:1" x14ac:dyDescent="0.25">
      <c r="A56" s="27" t="s">
        <v>552</v>
      </c>
    </row>
    <row r="57" spans="1:1" x14ac:dyDescent="0.25">
      <c r="A57" s="27" t="s">
        <v>553</v>
      </c>
    </row>
    <row r="58" spans="1:1" x14ac:dyDescent="0.25">
      <c r="A58" s="27" t="s">
        <v>798</v>
      </c>
    </row>
    <row r="59" spans="1:1" x14ac:dyDescent="0.25">
      <c r="A59" s="27" t="s">
        <v>554</v>
      </c>
    </row>
    <row r="60" spans="1:1" x14ac:dyDescent="0.25">
      <c r="A60" s="27" t="s">
        <v>799</v>
      </c>
    </row>
    <row r="61" spans="1:1" x14ac:dyDescent="0.25">
      <c r="A61" s="27" t="s">
        <v>555</v>
      </c>
    </row>
    <row r="62" spans="1:1" x14ac:dyDescent="0.25">
      <c r="A62" s="27" t="s">
        <v>556</v>
      </c>
    </row>
    <row r="64" spans="1:1" x14ac:dyDescent="0.25">
      <c r="A64" s="27" t="s">
        <v>557</v>
      </c>
    </row>
    <row r="65" spans="1:1" x14ac:dyDescent="0.25">
      <c r="A65" s="27" t="s">
        <v>558</v>
      </c>
    </row>
    <row r="66" spans="1:1" x14ac:dyDescent="0.25">
      <c r="A66" s="27" t="s">
        <v>559</v>
      </c>
    </row>
    <row r="67" spans="1:1" x14ac:dyDescent="0.25">
      <c r="A67" s="27" t="s">
        <v>560</v>
      </c>
    </row>
    <row r="68" spans="1:1" x14ac:dyDescent="0.25">
      <c r="A68" s="27" t="s">
        <v>800</v>
      </c>
    </row>
    <row r="69" spans="1:1" x14ac:dyDescent="0.25">
      <c r="A69" s="27" t="s">
        <v>561</v>
      </c>
    </row>
    <row r="70" spans="1:1" x14ac:dyDescent="0.25">
      <c r="A70" s="27" t="s">
        <v>562</v>
      </c>
    </row>
    <row r="71" spans="1:1" x14ac:dyDescent="0.25">
      <c r="A71" s="27" t="s">
        <v>563</v>
      </c>
    </row>
    <row r="72" spans="1:1" x14ac:dyDescent="0.25">
      <c r="A72" s="27" t="s">
        <v>801</v>
      </c>
    </row>
    <row r="73" spans="1:1" x14ac:dyDescent="0.25">
      <c r="A73" s="27" t="s">
        <v>564</v>
      </c>
    </row>
    <row r="74" spans="1:1" x14ac:dyDescent="0.25">
      <c r="A74" s="27" t="s">
        <v>565</v>
      </c>
    </row>
    <row r="75" spans="1:1" x14ac:dyDescent="0.25">
      <c r="A75" s="27" t="s">
        <v>566</v>
      </c>
    </row>
    <row r="76" spans="1:1" x14ac:dyDescent="0.25">
      <c r="A76" s="27" t="s">
        <v>802</v>
      </c>
    </row>
    <row r="77" spans="1:1" x14ac:dyDescent="0.25">
      <c r="A77" s="27" t="s">
        <v>567</v>
      </c>
    </row>
    <row r="78" spans="1:1" x14ac:dyDescent="0.25">
      <c r="A78" s="27" t="s">
        <v>568</v>
      </c>
    </row>
    <row r="79" spans="1:1" x14ac:dyDescent="0.25">
      <c r="A79" s="27" t="s">
        <v>569</v>
      </c>
    </row>
    <row r="80" spans="1:1" x14ac:dyDescent="0.25">
      <c r="A80" s="27" t="s">
        <v>803</v>
      </c>
    </row>
    <row r="81" spans="1:1" x14ac:dyDescent="0.25">
      <c r="A81" s="27" t="s">
        <v>570</v>
      </c>
    </row>
    <row r="82" spans="1:1" x14ac:dyDescent="0.25">
      <c r="A82" s="27" t="s">
        <v>804</v>
      </c>
    </row>
    <row r="83" spans="1:1" x14ac:dyDescent="0.25">
      <c r="A83" s="27" t="s">
        <v>571</v>
      </c>
    </row>
    <row r="84" spans="1:1" x14ac:dyDescent="0.25">
      <c r="A84" s="27" t="s">
        <v>572</v>
      </c>
    </row>
    <row r="86" spans="1:1" x14ac:dyDescent="0.25">
      <c r="A86" s="27" t="s">
        <v>573</v>
      </c>
    </row>
    <row r="87" spans="1:1" x14ac:dyDescent="0.25">
      <c r="A87" s="27" t="s">
        <v>574</v>
      </c>
    </row>
    <row r="88" spans="1:1" x14ac:dyDescent="0.25">
      <c r="A88" s="27" t="s">
        <v>575</v>
      </c>
    </row>
    <row r="89" spans="1:1" x14ac:dyDescent="0.25">
      <c r="A89" s="27" t="s">
        <v>576</v>
      </c>
    </row>
    <row r="90" spans="1:1" x14ac:dyDescent="0.25">
      <c r="A90" s="27" t="s">
        <v>805</v>
      </c>
    </row>
    <row r="91" spans="1:1" x14ac:dyDescent="0.25">
      <c r="A91" s="27" t="s">
        <v>577</v>
      </c>
    </row>
    <row r="92" spans="1:1" x14ac:dyDescent="0.25">
      <c r="A92" s="27" t="s">
        <v>578</v>
      </c>
    </row>
    <row r="93" spans="1:1" x14ac:dyDescent="0.25">
      <c r="A93" s="27" t="s">
        <v>579</v>
      </c>
    </row>
    <row r="94" spans="1:1" x14ac:dyDescent="0.25">
      <c r="A94" s="27" t="s">
        <v>806</v>
      </c>
    </row>
    <row r="95" spans="1:1" x14ac:dyDescent="0.25">
      <c r="A95" s="27" t="s">
        <v>580</v>
      </c>
    </row>
    <row r="96" spans="1:1" x14ac:dyDescent="0.25">
      <c r="A96" s="27" t="s">
        <v>581</v>
      </c>
    </row>
    <row r="97" spans="1:1" x14ac:dyDescent="0.25">
      <c r="A97" s="27" t="s">
        <v>582</v>
      </c>
    </row>
    <row r="98" spans="1:1" x14ac:dyDescent="0.25">
      <c r="A98" s="27" t="s">
        <v>807</v>
      </c>
    </row>
    <row r="99" spans="1:1" x14ac:dyDescent="0.25">
      <c r="A99" s="27" t="s">
        <v>583</v>
      </c>
    </row>
    <row r="100" spans="1:1" x14ac:dyDescent="0.25">
      <c r="A100" s="27" t="s">
        <v>584</v>
      </c>
    </row>
    <row r="101" spans="1:1" x14ac:dyDescent="0.25">
      <c r="A101" s="27" t="s">
        <v>585</v>
      </c>
    </row>
    <row r="102" spans="1:1" x14ac:dyDescent="0.25">
      <c r="A102" s="27" t="s">
        <v>808</v>
      </c>
    </row>
    <row r="103" spans="1:1" x14ac:dyDescent="0.25">
      <c r="A103" s="27" t="s">
        <v>586</v>
      </c>
    </row>
    <row r="104" spans="1:1" x14ac:dyDescent="0.25">
      <c r="A104" s="27" t="s">
        <v>809</v>
      </c>
    </row>
    <row r="105" spans="1:1" x14ac:dyDescent="0.25">
      <c r="A105" s="27" t="s">
        <v>587</v>
      </c>
    </row>
    <row r="106" spans="1:1" x14ac:dyDescent="0.25">
      <c r="A106" s="27" t="s">
        <v>588</v>
      </c>
    </row>
    <row r="108" spans="1:1" x14ac:dyDescent="0.25">
      <c r="A108" s="27" t="s">
        <v>589</v>
      </c>
    </row>
    <row r="109" spans="1:1" x14ac:dyDescent="0.25">
      <c r="A109" s="27" t="s">
        <v>458</v>
      </c>
    </row>
    <row r="110" spans="1:1" x14ac:dyDescent="0.25">
      <c r="A110" s="27" t="s">
        <v>459</v>
      </c>
    </row>
    <row r="111" spans="1:1" x14ac:dyDescent="0.25">
      <c r="A111" s="27" t="s">
        <v>460</v>
      </c>
    </row>
    <row r="112" spans="1:1" x14ac:dyDescent="0.25">
      <c r="A112" s="27" t="s">
        <v>810</v>
      </c>
    </row>
    <row r="113" spans="1:1" x14ac:dyDescent="0.25">
      <c r="A113" s="27" t="s">
        <v>461</v>
      </c>
    </row>
    <row r="114" spans="1:1" x14ac:dyDescent="0.25">
      <c r="A114" s="27" t="s">
        <v>462</v>
      </c>
    </row>
    <row r="115" spans="1:1" x14ac:dyDescent="0.25">
      <c r="A115" s="27" t="s">
        <v>463</v>
      </c>
    </row>
    <row r="116" spans="1:1" x14ac:dyDescent="0.25">
      <c r="A116" s="27" t="s">
        <v>811</v>
      </c>
    </row>
    <row r="117" spans="1:1" x14ac:dyDescent="0.25">
      <c r="A117" s="27" t="s">
        <v>464</v>
      </c>
    </row>
    <row r="118" spans="1:1" x14ac:dyDescent="0.25">
      <c r="A118" s="27" t="s">
        <v>465</v>
      </c>
    </row>
    <row r="119" spans="1:1" x14ac:dyDescent="0.25">
      <c r="A119" s="27" t="s">
        <v>466</v>
      </c>
    </row>
    <row r="120" spans="1:1" x14ac:dyDescent="0.25">
      <c r="A120" s="27" t="s">
        <v>812</v>
      </c>
    </row>
    <row r="121" spans="1:1" x14ac:dyDescent="0.25">
      <c r="A121" s="27" t="s">
        <v>467</v>
      </c>
    </row>
    <row r="122" spans="1:1" x14ac:dyDescent="0.25">
      <c r="A122" s="27" t="s">
        <v>468</v>
      </c>
    </row>
    <row r="123" spans="1:1" x14ac:dyDescent="0.25">
      <c r="A123" s="27" t="s">
        <v>469</v>
      </c>
    </row>
    <row r="124" spans="1:1" x14ac:dyDescent="0.25">
      <c r="A124" s="27" t="s">
        <v>813</v>
      </c>
    </row>
    <row r="125" spans="1:1" x14ac:dyDescent="0.25">
      <c r="A125" s="27" t="s">
        <v>470</v>
      </c>
    </row>
    <row r="126" spans="1:1" x14ac:dyDescent="0.25">
      <c r="A126" s="27" t="s">
        <v>814</v>
      </c>
    </row>
    <row r="127" spans="1:1" x14ac:dyDescent="0.25">
      <c r="A127" s="27" t="s">
        <v>590</v>
      </c>
    </row>
    <row r="128" spans="1:1" x14ac:dyDescent="0.25">
      <c r="A128" s="27" t="s">
        <v>591</v>
      </c>
    </row>
    <row r="130" spans="1:1" x14ac:dyDescent="0.25">
      <c r="A130" s="27" t="s">
        <v>592</v>
      </c>
    </row>
    <row r="131" spans="1:1" x14ac:dyDescent="0.25">
      <c r="A131" s="27" t="s">
        <v>471</v>
      </c>
    </row>
    <row r="132" spans="1:1" x14ac:dyDescent="0.25">
      <c r="A132" s="27" t="s">
        <v>472</v>
      </c>
    </row>
    <row r="133" spans="1:1" x14ac:dyDescent="0.25">
      <c r="A133" s="27" t="s">
        <v>473</v>
      </c>
    </row>
    <row r="134" spans="1:1" x14ac:dyDescent="0.25">
      <c r="A134" s="27" t="s">
        <v>815</v>
      </c>
    </row>
    <row r="135" spans="1:1" x14ac:dyDescent="0.25">
      <c r="A135" s="27" t="s">
        <v>474</v>
      </c>
    </row>
    <row r="136" spans="1:1" x14ac:dyDescent="0.25">
      <c r="A136" s="27" t="s">
        <v>475</v>
      </c>
    </row>
    <row r="137" spans="1:1" x14ac:dyDescent="0.25">
      <c r="A137" s="27" t="s">
        <v>476</v>
      </c>
    </row>
    <row r="138" spans="1:1" x14ac:dyDescent="0.25">
      <c r="A138" s="27" t="s">
        <v>816</v>
      </c>
    </row>
    <row r="139" spans="1:1" x14ac:dyDescent="0.25">
      <c r="A139" s="27" t="s">
        <v>477</v>
      </c>
    </row>
    <row r="140" spans="1:1" x14ac:dyDescent="0.25">
      <c r="A140" s="27" t="s">
        <v>478</v>
      </c>
    </row>
    <row r="141" spans="1:1" x14ac:dyDescent="0.25">
      <c r="A141" s="27" t="s">
        <v>479</v>
      </c>
    </row>
    <row r="142" spans="1:1" x14ac:dyDescent="0.25">
      <c r="A142" s="27" t="s">
        <v>817</v>
      </c>
    </row>
    <row r="143" spans="1:1" x14ac:dyDescent="0.25">
      <c r="A143" s="27" t="s">
        <v>480</v>
      </c>
    </row>
    <row r="144" spans="1:1" x14ac:dyDescent="0.25">
      <c r="A144" s="27" t="s">
        <v>481</v>
      </c>
    </row>
    <row r="145" spans="1:1" x14ac:dyDescent="0.25">
      <c r="A145" s="27" t="s">
        <v>482</v>
      </c>
    </row>
    <row r="146" spans="1:1" x14ac:dyDescent="0.25">
      <c r="A146" s="27" t="s">
        <v>818</v>
      </c>
    </row>
    <row r="147" spans="1:1" x14ac:dyDescent="0.25">
      <c r="A147" s="27" t="s">
        <v>483</v>
      </c>
    </row>
    <row r="148" spans="1:1" x14ac:dyDescent="0.25">
      <c r="A148" s="27" t="s">
        <v>819</v>
      </c>
    </row>
    <row r="149" spans="1:1" x14ac:dyDescent="0.25">
      <c r="A149" s="27" t="s">
        <v>593</v>
      </c>
    </row>
    <row r="150" spans="1:1" x14ac:dyDescent="0.25">
      <c r="A150" s="27" t="s">
        <v>594</v>
      </c>
    </row>
    <row r="152" spans="1:1" x14ac:dyDescent="0.25">
      <c r="A152" s="27" t="s">
        <v>595</v>
      </c>
    </row>
    <row r="153" spans="1:1" x14ac:dyDescent="0.25">
      <c r="A153" s="27" t="s">
        <v>596</v>
      </c>
    </row>
    <row r="154" spans="1:1" x14ac:dyDescent="0.25">
      <c r="A154" s="27" t="s">
        <v>820</v>
      </c>
    </row>
    <row r="155" spans="1:1" x14ac:dyDescent="0.25">
      <c r="A155" s="27" t="s">
        <v>597</v>
      </c>
    </row>
    <row r="156" spans="1:1" x14ac:dyDescent="0.25">
      <c r="A156" s="27" t="s">
        <v>598</v>
      </c>
    </row>
    <row r="158" spans="1:1" x14ac:dyDescent="0.25">
      <c r="A158" s="27" t="s">
        <v>821</v>
      </c>
    </row>
    <row r="159" spans="1:1" x14ac:dyDescent="0.25">
      <c r="A159" s="27" t="s">
        <v>822</v>
      </c>
    </row>
    <row r="160" spans="1:1" x14ac:dyDescent="0.25">
      <c r="A160" s="27" t="s">
        <v>484</v>
      </c>
    </row>
    <row r="161" spans="1:1" x14ac:dyDescent="0.25">
      <c r="A161" s="27" t="s">
        <v>823</v>
      </c>
    </row>
    <row r="162" spans="1:1" x14ac:dyDescent="0.25">
      <c r="A162" s="27" t="s">
        <v>824</v>
      </c>
    </row>
    <row r="163" spans="1:1" x14ac:dyDescent="0.25">
      <c r="A163" s="27" t="s">
        <v>825</v>
      </c>
    </row>
    <row r="164" spans="1:1" x14ac:dyDescent="0.25">
      <c r="A164" s="27" t="s">
        <v>826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2E37CE-B1D5-481F-8038-6A0434B40928}">
  <dimension ref="A1:CE1004"/>
  <sheetViews>
    <sheetView showGridLines="0" zoomScaleNormal="100" workbookViewId="0">
      <selection activeCell="B6" sqref="B6"/>
    </sheetView>
  </sheetViews>
  <sheetFormatPr baseColWidth="10" defaultColWidth="9.140625" defaultRowHeight="21" x14ac:dyDescent="0.5"/>
  <cols>
    <col min="1" max="1" width="65.7109375" style="1" customWidth="1"/>
    <col min="2" max="2" width="134.140625" style="73" customWidth="1"/>
    <col min="3" max="3" width="102.7109375" style="1" customWidth="1"/>
    <col min="4" max="81" width="9.140625" style="1"/>
    <col min="82" max="82" width="218" style="73" customWidth="1"/>
    <col min="83" max="83" width="85.42578125" style="73" customWidth="1"/>
    <col min="84" max="16384" width="9.140625" style="1"/>
  </cols>
  <sheetData>
    <row r="1" spans="1:83" ht="20.100000000000001" customHeight="1" x14ac:dyDescent="0.5"/>
    <row r="2" spans="1:83" hidden="1" x14ac:dyDescent="0.5">
      <c r="B2" s="81" t="s">
        <v>632</v>
      </c>
      <c r="C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81"/>
      <c r="CE2" s="81"/>
    </row>
    <row r="3" spans="1:83" ht="21.75" x14ac:dyDescent="0.5">
      <c r="B3" s="113" t="s">
        <v>633</v>
      </c>
      <c r="C3"/>
    </row>
    <row r="4" spans="1:83" ht="7.5" customHeight="1" x14ac:dyDescent="0.5"/>
    <row r="5" spans="1:83" hidden="1" x14ac:dyDescent="0.5">
      <c r="A5" s="112"/>
      <c r="B5" s="81" t="s">
        <v>628</v>
      </c>
      <c r="C5"/>
    </row>
    <row r="6" spans="1:83" ht="409.5" x14ac:dyDescent="0.5">
      <c r="B6" s="86" t="s">
        <v>697</v>
      </c>
      <c r="C6"/>
    </row>
    <row r="7" spans="1:83" x14ac:dyDescent="0.5">
      <c r="B7" s="1"/>
    </row>
    <row r="8" spans="1:83" x14ac:dyDescent="0.5">
      <c r="B8" s="73" t="s">
        <v>827</v>
      </c>
    </row>
    <row r="12" spans="1:83" x14ac:dyDescent="0.5">
      <c r="B12"/>
      <c r="C12" s="2"/>
    </row>
    <row r="13" spans="1:83" x14ac:dyDescent="0.5">
      <c r="B13"/>
    </row>
    <row r="996" spans="82:83" x14ac:dyDescent="0.5">
      <c r="CD996"/>
      <c r="CE996"/>
    </row>
    <row r="997" spans="82:83" x14ac:dyDescent="0.5">
      <c r="CD997"/>
      <c r="CE997"/>
    </row>
    <row r="998" spans="82:83" x14ac:dyDescent="0.5">
      <c r="CD998"/>
      <c r="CE998"/>
    </row>
    <row r="999" spans="82:83" x14ac:dyDescent="0.5">
      <c r="CD999"/>
      <c r="CE999"/>
    </row>
    <row r="1000" spans="82:83" x14ac:dyDescent="0.5">
      <c r="CD1000"/>
      <c r="CE1000"/>
    </row>
    <row r="1001" spans="82:83" x14ac:dyDescent="0.5">
      <c r="CD1001"/>
      <c r="CE1001"/>
    </row>
    <row r="1002" spans="82:83" x14ac:dyDescent="0.5">
      <c r="CD1002"/>
      <c r="CE1002"/>
    </row>
    <row r="1003" spans="82:83" x14ac:dyDescent="0.5">
      <c r="CD1003"/>
      <c r="CE1003"/>
    </row>
    <row r="1004" spans="82:83" x14ac:dyDescent="0.5">
      <c r="CD1004"/>
      <c r="CE1004"/>
    </row>
  </sheetData>
  <sheetProtection formatCells="0"/>
  <pageMargins left="0.7" right="0.7" top="0.75" bottom="0.75" header="0.3" footer="0.3"/>
  <pageSetup orientation="portrait" r:id="rId3"/>
  <drawing r:id="rId4"/>
  <extLst>
    <ext xmlns:x14="http://schemas.microsoft.com/office/spreadsheetml/2009/9/main" uri="{A8765BA9-456A-4dab-B4F3-ACF838C121DE}">
      <x14:slicerList>
        <x14:slicer r:id="rId5"/>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926AF-96D8-47D2-BBBA-D0E17BFB4588}">
  <sheetPr>
    <tabColor rgb="FFFFFF00"/>
  </sheetPr>
  <dimension ref="A1:T456"/>
  <sheetViews>
    <sheetView topLeftCell="A43" workbookViewId="0">
      <selection activeCell="E54" sqref="E54"/>
    </sheetView>
  </sheetViews>
  <sheetFormatPr baseColWidth="10" defaultColWidth="11.42578125" defaultRowHeight="15" x14ac:dyDescent="0.25"/>
  <cols>
    <col min="1" max="1" width="27.28515625" bestFit="1" customWidth="1"/>
    <col min="2" max="2" width="48.28515625" bestFit="1" customWidth="1"/>
    <col min="3" max="3" width="15.7109375" bestFit="1" customWidth="1"/>
    <col min="4" max="4" width="21.42578125" bestFit="1" customWidth="1"/>
    <col min="5" max="5" width="22.42578125" bestFit="1" customWidth="1"/>
    <col min="6" max="6" width="40.7109375" bestFit="1" customWidth="1"/>
    <col min="7" max="7" width="12" bestFit="1" customWidth="1"/>
    <col min="8" max="8" width="16.5703125" bestFit="1" customWidth="1"/>
    <col min="9" max="9" width="16" bestFit="1" customWidth="1"/>
    <col min="10" max="10" width="12" bestFit="1" customWidth="1"/>
    <col min="11" max="11" width="23.28515625" bestFit="1" customWidth="1"/>
    <col min="12" max="12" width="19.5703125" bestFit="1" customWidth="1"/>
    <col min="13" max="13" width="26.42578125" bestFit="1" customWidth="1"/>
    <col min="14" max="14" width="21" bestFit="1" customWidth="1"/>
    <col min="15" max="15" width="20.85546875" bestFit="1" customWidth="1"/>
    <col min="16" max="16" width="20.140625" bestFit="1" customWidth="1"/>
    <col min="17" max="17" width="12" bestFit="1" customWidth="1"/>
    <col min="18" max="18" width="15.5703125" bestFit="1" customWidth="1"/>
    <col min="19" max="19" width="10.7109375" bestFit="1" customWidth="1"/>
    <col min="20" max="20" width="14.7109375" customWidth="1"/>
  </cols>
  <sheetData>
    <row r="1" spans="1:20" x14ac:dyDescent="0.25">
      <c r="A1" t="s">
        <v>600</v>
      </c>
      <c r="B1" t="s">
        <v>601</v>
      </c>
      <c r="C1" t="s">
        <v>602</v>
      </c>
      <c r="D1" t="s">
        <v>0</v>
      </c>
      <c r="E1" t="s">
        <v>1</v>
      </c>
      <c r="F1" t="s">
        <v>2</v>
      </c>
      <c r="G1" t="s">
        <v>3</v>
      </c>
      <c r="H1" t="s">
        <v>4</v>
      </c>
      <c r="I1" t="s">
        <v>5</v>
      </c>
      <c r="J1" t="s">
        <v>6</v>
      </c>
      <c r="K1" t="s">
        <v>7</v>
      </c>
      <c r="L1" t="s">
        <v>8</v>
      </c>
      <c r="M1" t="s">
        <v>9</v>
      </c>
      <c r="N1" t="s">
        <v>10</v>
      </c>
      <c r="O1" t="s">
        <v>11</v>
      </c>
      <c r="P1" t="s">
        <v>12</v>
      </c>
      <c r="Q1" t="s">
        <v>13</v>
      </c>
      <c r="R1" t="s">
        <v>14</v>
      </c>
      <c r="S1" t="s">
        <v>15</v>
      </c>
      <c r="T1" t="s">
        <v>16</v>
      </c>
    </row>
    <row r="2" spans="1:20" x14ac:dyDescent="0.25">
      <c r="A2" t="s">
        <v>102</v>
      </c>
      <c r="B2" t="s">
        <v>103</v>
      </c>
      <c r="C2" t="s">
        <v>104</v>
      </c>
      <c r="D2" t="s">
        <v>52</v>
      </c>
      <c r="E2" t="s">
        <v>122</v>
      </c>
      <c r="F2" t="s">
        <v>3</v>
      </c>
      <c r="G2">
        <v>12070972225.710003</v>
      </c>
      <c r="H2">
        <v>238750362.41000006</v>
      </c>
      <c r="I2">
        <v>2073320338.4500003</v>
      </c>
      <c r="J2">
        <v>3122280699.3600001</v>
      </c>
      <c r="K2">
        <v>122370477.12999998</v>
      </c>
      <c r="L2">
        <v>2617378614.2099996</v>
      </c>
      <c r="M2">
        <v>111259566.25</v>
      </c>
      <c r="N2">
        <v>121726395.14999998</v>
      </c>
      <c r="O2">
        <v>2819433175.5899997</v>
      </c>
      <c r="P2">
        <v>25278124.539999999</v>
      </c>
      <c r="Q2">
        <v>272808997.06999999</v>
      </c>
      <c r="R2">
        <v>546365475.55000007</v>
      </c>
      <c r="S2">
        <v>999</v>
      </c>
      <c r="T2">
        <v>100</v>
      </c>
    </row>
    <row r="3" spans="1:20" x14ac:dyDescent="0.25">
      <c r="A3" t="s">
        <v>102</v>
      </c>
      <c r="B3" t="s">
        <v>103</v>
      </c>
      <c r="C3" t="s">
        <v>104</v>
      </c>
      <c r="D3" t="s">
        <v>52</v>
      </c>
      <c r="E3" t="s">
        <v>122</v>
      </c>
      <c r="F3" t="s">
        <v>19</v>
      </c>
      <c r="G3">
        <v>2188978962.4200001</v>
      </c>
      <c r="H3">
        <v>6158761.5700000003</v>
      </c>
      <c r="I3">
        <v>491563133.21000004</v>
      </c>
      <c r="J3">
        <v>598946000.25999999</v>
      </c>
      <c r="K3">
        <v>19460764.880000003</v>
      </c>
      <c r="L3">
        <v>573223401.88</v>
      </c>
      <c r="M3">
        <v>4356268.95</v>
      </c>
      <c r="N3">
        <v>33311498.460000001</v>
      </c>
      <c r="O3">
        <v>334809820.06</v>
      </c>
      <c r="P3">
        <v>0</v>
      </c>
      <c r="Q3">
        <v>19881247.529999997</v>
      </c>
      <c r="R3">
        <v>107268065.62</v>
      </c>
      <c r="S3">
        <v>1</v>
      </c>
      <c r="T3">
        <v>18.13</v>
      </c>
    </row>
    <row r="4" spans="1:20" x14ac:dyDescent="0.25">
      <c r="A4" t="s">
        <v>102</v>
      </c>
      <c r="B4" t="s">
        <v>103</v>
      </c>
      <c r="C4" t="s">
        <v>104</v>
      </c>
      <c r="D4" t="s">
        <v>52</v>
      </c>
      <c r="E4" t="s">
        <v>122</v>
      </c>
      <c r="F4" t="s">
        <v>21</v>
      </c>
      <c r="G4">
        <v>2138549869.2299998</v>
      </c>
      <c r="H4">
        <v>5498539.3099999996</v>
      </c>
      <c r="I4">
        <v>37693556.020000003</v>
      </c>
      <c r="J4">
        <v>1818337435.1900001</v>
      </c>
      <c r="K4">
        <v>1480616.11</v>
      </c>
      <c r="L4">
        <v>82718804.269999996</v>
      </c>
      <c r="M4">
        <v>172561.54</v>
      </c>
      <c r="N4">
        <v>916538.78</v>
      </c>
      <c r="O4">
        <v>173464877.82999998</v>
      </c>
      <c r="P4">
        <v>0</v>
      </c>
      <c r="Q4">
        <v>3281938.8600000003</v>
      </c>
      <c r="R4">
        <v>14985001.32</v>
      </c>
      <c r="S4">
        <v>2</v>
      </c>
      <c r="T4">
        <v>17.72</v>
      </c>
    </row>
    <row r="5" spans="1:20" x14ac:dyDescent="0.25">
      <c r="A5" t="s">
        <v>102</v>
      </c>
      <c r="B5" t="s">
        <v>103</v>
      </c>
      <c r="C5" t="s">
        <v>104</v>
      </c>
      <c r="D5" t="s">
        <v>52</v>
      </c>
      <c r="E5" t="s">
        <v>122</v>
      </c>
      <c r="F5" t="s">
        <v>20</v>
      </c>
      <c r="G5">
        <v>1791465093.29</v>
      </c>
      <c r="H5">
        <v>8407788.370000001</v>
      </c>
      <c r="I5">
        <v>421139402.11000001</v>
      </c>
      <c r="J5">
        <v>56752305.439999998</v>
      </c>
      <c r="K5">
        <v>3733312.05</v>
      </c>
      <c r="L5">
        <v>511336538.26999998</v>
      </c>
      <c r="M5">
        <v>79595895.489999995</v>
      </c>
      <c r="N5">
        <v>20020777.449999999</v>
      </c>
      <c r="O5">
        <v>549567368.26999998</v>
      </c>
      <c r="P5">
        <v>0</v>
      </c>
      <c r="Q5">
        <v>33207961.5</v>
      </c>
      <c r="R5">
        <v>107703744.34</v>
      </c>
      <c r="S5">
        <v>3</v>
      </c>
      <c r="T5">
        <v>14.84</v>
      </c>
    </row>
    <row r="6" spans="1:20" x14ac:dyDescent="0.25">
      <c r="A6" t="s">
        <v>102</v>
      </c>
      <c r="B6" t="s">
        <v>103</v>
      </c>
      <c r="C6" t="s">
        <v>104</v>
      </c>
      <c r="D6" t="s">
        <v>52</v>
      </c>
      <c r="E6" t="s">
        <v>122</v>
      </c>
      <c r="F6" t="s">
        <v>22</v>
      </c>
      <c r="G6">
        <v>1273841554.5</v>
      </c>
      <c r="H6">
        <v>3687443.68</v>
      </c>
      <c r="I6">
        <v>296082444.55999994</v>
      </c>
      <c r="J6">
        <v>41140446.630000003</v>
      </c>
      <c r="K6">
        <v>25050047.91</v>
      </c>
      <c r="L6">
        <v>548698663.00999999</v>
      </c>
      <c r="M6">
        <v>1122087.02</v>
      </c>
      <c r="N6">
        <v>5062577.3600000003</v>
      </c>
      <c r="O6">
        <v>269941600.47999996</v>
      </c>
      <c r="P6">
        <v>0</v>
      </c>
      <c r="Q6">
        <v>26877404.719999999</v>
      </c>
      <c r="R6">
        <v>56178839.130000003</v>
      </c>
      <c r="S6">
        <v>4</v>
      </c>
      <c r="T6">
        <v>10.55</v>
      </c>
    </row>
    <row r="7" spans="1:20" x14ac:dyDescent="0.25">
      <c r="A7" t="s">
        <v>102</v>
      </c>
      <c r="B7" t="s">
        <v>103</v>
      </c>
      <c r="C7" t="s">
        <v>104</v>
      </c>
      <c r="D7" t="s">
        <v>52</v>
      </c>
      <c r="E7" t="s">
        <v>122</v>
      </c>
      <c r="F7" t="s">
        <v>23</v>
      </c>
      <c r="G7">
        <v>1065349110.7200001</v>
      </c>
      <c r="H7">
        <v>123459.18</v>
      </c>
      <c r="I7">
        <v>52178748.030000001</v>
      </c>
      <c r="J7">
        <v>116555415.06999999</v>
      </c>
      <c r="K7">
        <v>976916.23</v>
      </c>
      <c r="L7">
        <v>379150660.44999999</v>
      </c>
      <c r="M7">
        <v>7642267.1600000001</v>
      </c>
      <c r="N7">
        <v>36697400.259999998</v>
      </c>
      <c r="O7">
        <v>335058319.69000006</v>
      </c>
      <c r="P7">
        <v>0</v>
      </c>
      <c r="Q7">
        <v>36642419.940000005</v>
      </c>
      <c r="R7">
        <v>100323504.71000001</v>
      </c>
      <c r="S7">
        <v>5</v>
      </c>
      <c r="T7">
        <v>8.83</v>
      </c>
    </row>
    <row r="8" spans="1:20" x14ac:dyDescent="0.25">
      <c r="A8" t="s">
        <v>102</v>
      </c>
      <c r="B8" t="s">
        <v>103</v>
      </c>
      <c r="C8" t="s">
        <v>104</v>
      </c>
      <c r="D8" t="s">
        <v>52</v>
      </c>
      <c r="E8" t="s">
        <v>122</v>
      </c>
      <c r="F8" t="s">
        <v>25</v>
      </c>
      <c r="G8">
        <v>755252539.38999999</v>
      </c>
      <c r="H8">
        <v>1528601.19</v>
      </c>
      <c r="I8">
        <v>30900987.98</v>
      </c>
      <c r="J8">
        <v>21867899.66</v>
      </c>
      <c r="K8">
        <v>3292242.76</v>
      </c>
      <c r="L8">
        <v>331551744.01999998</v>
      </c>
      <c r="M8">
        <v>5786070.1799999997</v>
      </c>
      <c r="N8">
        <v>17116742.359999999</v>
      </c>
      <c r="O8">
        <v>228621708.12</v>
      </c>
      <c r="P8">
        <v>0</v>
      </c>
      <c r="Q8">
        <v>33936841.140000001</v>
      </c>
      <c r="R8">
        <v>80649701.980000004</v>
      </c>
      <c r="S8">
        <v>6</v>
      </c>
      <c r="T8">
        <v>6.26</v>
      </c>
    </row>
    <row r="9" spans="1:20" x14ac:dyDescent="0.25">
      <c r="A9" t="s">
        <v>102</v>
      </c>
      <c r="B9" t="s">
        <v>103</v>
      </c>
      <c r="C9" t="s">
        <v>104</v>
      </c>
      <c r="D9" t="s">
        <v>52</v>
      </c>
      <c r="E9" t="s">
        <v>122</v>
      </c>
      <c r="F9" t="s">
        <v>24</v>
      </c>
      <c r="G9">
        <v>639972741.2700001</v>
      </c>
      <c r="H9">
        <v>71648.210000000006</v>
      </c>
      <c r="I9">
        <v>381712271.19000006</v>
      </c>
      <c r="J9">
        <v>0</v>
      </c>
      <c r="K9">
        <v>67438530.269999996</v>
      </c>
      <c r="L9">
        <v>104786917.69</v>
      </c>
      <c r="M9">
        <v>2609329.5099999998</v>
      </c>
      <c r="N9">
        <v>923444.36</v>
      </c>
      <c r="O9">
        <v>59661954.340000004</v>
      </c>
      <c r="P9">
        <v>0</v>
      </c>
      <c r="Q9">
        <v>7441654.8300000001</v>
      </c>
      <c r="R9">
        <v>15326990.870000001</v>
      </c>
      <c r="S9">
        <v>7</v>
      </c>
      <c r="T9">
        <v>5.3</v>
      </c>
    </row>
    <row r="10" spans="1:20" x14ac:dyDescent="0.25">
      <c r="A10" t="s">
        <v>102</v>
      </c>
      <c r="B10" t="s">
        <v>103</v>
      </c>
      <c r="C10" t="s">
        <v>104</v>
      </c>
      <c r="D10" t="s">
        <v>52</v>
      </c>
      <c r="E10" t="s">
        <v>122</v>
      </c>
      <c r="F10" t="s">
        <v>26</v>
      </c>
      <c r="G10">
        <v>352781188.55000001</v>
      </c>
      <c r="H10">
        <v>13503663.76</v>
      </c>
      <c r="I10">
        <v>1423549.74</v>
      </c>
      <c r="J10">
        <v>337853975.05000001</v>
      </c>
      <c r="K10">
        <v>0</v>
      </c>
      <c r="L10">
        <v>0</v>
      </c>
      <c r="M10">
        <v>0</v>
      </c>
      <c r="N10">
        <v>0</v>
      </c>
      <c r="O10">
        <v>0</v>
      </c>
      <c r="P10">
        <v>0</v>
      </c>
      <c r="Q10">
        <v>0</v>
      </c>
      <c r="R10">
        <v>0</v>
      </c>
      <c r="S10">
        <v>8</v>
      </c>
      <c r="T10">
        <v>2.92</v>
      </c>
    </row>
    <row r="11" spans="1:20" x14ac:dyDescent="0.25">
      <c r="A11" t="s">
        <v>102</v>
      </c>
      <c r="B11" t="s">
        <v>103</v>
      </c>
      <c r="C11" t="s">
        <v>104</v>
      </c>
      <c r="D11" t="s">
        <v>52</v>
      </c>
      <c r="E11" t="s">
        <v>122</v>
      </c>
      <c r="F11" t="s">
        <v>27</v>
      </c>
      <c r="G11">
        <v>337960976.25000006</v>
      </c>
      <c r="H11">
        <v>170960976.64000002</v>
      </c>
      <c r="I11">
        <v>118909340.65000001</v>
      </c>
      <c r="J11">
        <v>16223.73</v>
      </c>
      <c r="K11">
        <v>79081.5</v>
      </c>
      <c r="L11">
        <v>7998259.4199999999</v>
      </c>
      <c r="M11">
        <v>4271775.8099999996</v>
      </c>
      <c r="N11">
        <v>3700</v>
      </c>
      <c r="O11">
        <v>12607974.039999999</v>
      </c>
      <c r="P11">
        <v>0</v>
      </c>
      <c r="Q11">
        <v>3882470.7</v>
      </c>
      <c r="R11">
        <v>19231173.760000002</v>
      </c>
      <c r="S11">
        <v>9</v>
      </c>
      <c r="T11">
        <v>2.8</v>
      </c>
    </row>
    <row r="12" spans="1:20" x14ac:dyDescent="0.25">
      <c r="A12" t="s">
        <v>102</v>
      </c>
      <c r="B12" t="s">
        <v>103</v>
      </c>
      <c r="C12" t="s">
        <v>104</v>
      </c>
      <c r="D12" t="s">
        <v>52</v>
      </c>
      <c r="E12" t="s">
        <v>122</v>
      </c>
      <c r="F12" t="s">
        <v>28</v>
      </c>
      <c r="G12">
        <v>202777149.28999999</v>
      </c>
      <c r="H12">
        <v>110199.5</v>
      </c>
      <c r="I12">
        <v>275440.71999999997</v>
      </c>
      <c r="J12">
        <v>0</v>
      </c>
      <c r="K12">
        <v>143551.47</v>
      </c>
      <c r="L12">
        <v>271982.89</v>
      </c>
      <c r="M12">
        <v>271143.96999999997</v>
      </c>
      <c r="N12">
        <v>5724942.7300000004</v>
      </c>
      <c r="O12">
        <v>195306464.00999999</v>
      </c>
      <c r="P12">
        <v>0</v>
      </c>
      <c r="Q12">
        <v>375403.02</v>
      </c>
      <c r="R12">
        <v>298020.98</v>
      </c>
      <c r="S12">
        <v>10</v>
      </c>
      <c r="T12">
        <v>1.68</v>
      </c>
    </row>
    <row r="13" spans="1:20" x14ac:dyDescent="0.25">
      <c r="A13" t="s">
        <v>102</v>
      </c>
      <c r="B13" t="s">
        <v>103</v>
      </c>
      <c r="C13" t="s">
        <v>104</v>
      </c>
      <c r="D13" t="s">
        <v>52</v>
      </c>
      <c r="E13" t="s">
        <v>122</v>
      </c>
      <c r="F13" t="s">
        <v>29</v>
      </c>
      <c r="G13">
        <v>147438597.00999999</v>
      </c>
      <c r="H13">
        <v>0</v>
      </c>
      <c r="I13">
        <v>2788607.04</v>
      </c>
      <c r="J13">
        <v>9807.2999999999993</v>
      </c>
      <c r="K13">
        <v>0</v>
      </c>
      <c r="L13">
        <v>23605302.399999999</v>
      </c>
      <c r="M13">
        <v>219906.36</v>
      </c>
      <c r="N13">
        <v>77153.11</v>
      </c>
      <c r="O13">
        <v>109715649.52</v>
      </c>
      <c r="P13">
        <v>0</v>
      </c>
      <c r="Q13">
        <v>4309786.66</v>
      </c>
      <c r="R13">
        <v>6712384.6200000001</v>
      </c>
      <c r="S13">
        <v>11</v>
      </c>
      <c r="T13">
        <v>1.22</v>
      </c>
    </row>
    <row r="14" spans="1:20" x14ac:dyDescent="0.25">
      <c r="A14" t="s">
        <v>102</v>
      </c>
      <c r="B14" t="s">
        <v>103</v>
      </c>
      <c r="C14" t="s">
        <v>104</v>
      </c>
      <c r="D14" t="s">
        <v>52</v>
      </c>
      <c r="E14" t="s">
        <v>122</v>
      </c>
      <c r="F14" t="s">
        <v>31</v>
      </c>
      <c r="G14">
        <v>127676602.42</v>
      </c>
      <c r="H14">
        <v>0</v>
      </c>
      <c r="I14">
        <v>12945.69</v>
      </c>
      <c r="J14">
        <v>0</v>
      </c>
      <c r="K14">
        <v>0</v>
      </c>
      <c r="L14">
        <v>76183.62</v>
      </c>
      <c r="M14">
        <v>3375</v>
      </c>
      <c r="N14">
        <v>896290.44</v>
      </c>
      <c r="O14">
        <v>124015233.48</v>
      </c>
      <c r="P14">
        <v>0</v>
      </c>
      <c r="Q14">
        <v>2258197.21</v>
      </c>
      <c r="R14">
        <v>414376.98</v>
      </c>
      <c r="S14">
        <v>12</v>
      </c>
      <c r="T14">
        <v>1.06</v>
      </c>
    </row>
    <row r="15" spans="1:20" x14ac:dyDescent="0.25">
      <c r="A15" t="s">
        <v>102</v>
      </c>
      <c r="B15" t="s">
        <v>103</v>
      </c>
      <c r="C15" t="s">
        <v>104</v>
      </c>
      <c r="D15" t="s">
        <v>52</v>
      </c>
      <c r="E15" t="s">
        <v>122</v>
      </c>
      <c r="F15" t="s">
        <v>828</v>
      </c>
      <c r="G15">
        <v>122721504.19000001</v>
      </c>
      <c r="H15">
        <v>28482009.390000001</v>
      </c>
      <c r="I15">
        <v>0</v>
      </c>
      <c r="J15">
        <v>0</v>
      </c>
      <c r="K15">
        <v>497013.92</v>
      </c>
      <c r="L15">
        <v>221378.56</v>
      </c>
      <c r="M15">
        <v>18455.8</v>
      </c>
      <c r="N15">
        <v>0</v>
      </c>
      <c r="O15">
        <v>51550858</v>
      </c>
      <c r="P15">
        <v>0</v>
      </c>
      <c r="Q15">
        <v>39113147.539999999</v>
      </c>
      <c r="R15">
        <v>2838640.98</v>
      </c>
      <c r="S15">
        <v>13</v>
      </c>
      <c r="T15">
        <v>1.02</v>
      </c>
    </row>
    <row r="16" spans="1:20" x14ac:dyDescent="0.25">
      <c r="A16" t="s">
        <v>102</v>
      </c>
      <c r="B16" t="s">
        <v>103</v>
      </c>
      <c r="C16" t="s">
        <v>104</v>
      </c>
      <c r="D16" t="s">
        <v>52</v>
      </c>
      <c r="E16" t="s">
        <v>122</v>
      </c>
      <c r="F16" t="s">
        <v>32</v>
      </c>
      <c r="G16">
        <v>106765772.08000001</v>
      </c>
      <c r="H16">
        <v>1530.3</v>
      </c>
      <c r="I16">
        <v>0</v>
      </c>
      <c r="J16">
        <v>0</v>
      </c>
      <c r="K16">
        <v>0</v>
      </c>
      <c r="L16">
        <v>350303.87</v>
      </c>
      <c r="M16">
        <v>0</v>
      </c>
      <c r="N16">
        <v>10565.1</v>
      </c>
      <c r="O16">
        <v>106261591.51000001</v>
      </c>
      <c r="P16">
        <v>0</v>
      </c>
      <c r="Q16">
        <v>45953.68</v>
      </c>
      <c r="R16">
        <v>95827.62</v>
      </c>
      <c r="S16">
        <v>14</v>
      </c>
      <c r="T16">
        <v>0.88</v>
      </c>
    </row>
    <row r="17" spans="1:20" x14ac:dyDescent="0.25">
      <c r="A17" t="s">
        <v>102</v>
      </c>
      <c r="B17" t="s">
        <v>103</v>
      </c>
      <c r="C17" t="s">
        <v>104</v>
      </c>
      <c r="D17" t="s">
        <v>52</v>
      </c>
      <c r="E17" t="s">
        <v>122</v>
      </c>
      <c r="F17" t="s">
        <v>829</v>
      </c>
      <c r="G17">
        <v>94920140.840000004</v>
      </c>
      <c r="H17">
        <v>0</v>
      </c>
      <c r="I17">
        <v>73942827.010000005</v>
      </c>
      <c r="J17">
        <v>0</v>
      </c>
      <c r="K17">
        <v>0</v>
      </c>
      <c r="L17">
        <v>212441.2</v>
      </c>
      <c r="M17">
        <v>0</v>
      </c>
      <c r="N17">
        <v>42311.14</v>
      </c>
      <c r="O17">
        <v>968160.24</v>
      </c>
      <c r="P17">
        <v>0</v>
      </c>
      <c r="Q17">
        <v>19582088.690000001</v>
      </c>
      <c r="R17">
        <v>172312.56</v>
      </c>
      <c r="S17">
        <v>15</v>
      </c>
      <c r="T17">
        <v>0.79</v>
      </c>
    </row>
    <row r="18" spans="1:20" x14ac:dyDescent="0.25">
      <c r="A18" t="s">
        <v>102</v>
      </c>
      <c r="B18" t="s">
        <v>103</v>
      </c>
      <c r="C18" t="s">
        <v>104</v>
      </c>
      <c r="D18" t="s">
        <v>52</v>
      </c>
      <c r="E18" t="s">
        <v>122</v>
      </c>
      <c r="F18" t="s">
        <v>30</v>
      </c>
      <c r="G18">
        <v>92760968.459999993</v>
      </c>
      <c r="H18">
        <v>0</v>
      </c>
      <c r="I18">
        <v>23425610.060000002</v>
      </c>
      <c r="J18">
        <v>0</v>
      </c>
      <c r="K18">
        <v>0</v>
      </c>
      <c r="L18">
        <v>9671173.7599999998</v>
      </c>
      <c r="M18">
        <v>0</v>
      </c>
      <c r="N18">
        <v>71307.460000000006</v>
      </c>
      <c r="O18">
        <v>54449333.630000003</v>
      </c>
      <c r="P18">
        <v>0</v>
      </c>
      <c r="Q18">
        <v>4042899.21</v>
      </c>
      <c r="R18">
        <v>1100644.3400000001</v>
      </c>
      <c r="S18">
        <v>16</v>
      </c>
      <c r="T18">
        <v>0.77</v>
      </c>
    </row>
    <row r="19" spans="1:20" x14ac:dyDescent="0.25">
      <c r="A19" t="s">
        <v>102</v>
      </c>
      <c r="B19" t="s">
        <v>103</v>
      </c>
      <c r="C19" t="s">
        <v>104</v>
      </c>
      <c r="D19" t="s">
        <v>52</v>
      </c>
      <c r="E19" t="s">
        <v>122</v>
      </c>
      <c r="F19" t="s">
        <v>33</v>
      </c>
      <c r="G19">
        <v>90690413.069999993</v>
      </c>
      <c r="H19">
        <v>0</v>
      </c>
      <c r="I19">
        <v>243731.04</v>
      </c>
      <c r="J19">
        <v>1042071.61</v>
      </c>
      <c r="K19">
        <v>170599.46</v>
      </c>
      <c r="L19">
        <v>9849452.3399999999</v>
      </c>
      <c r="M19">
        <v>2786035.36</v>
      </c>
      <c r="N19">
        <v>511839.14</v>
      </c>
      <c r="O19">
        <v>45742770.270000003</v>
      </c>
      <c r="P19">
        <v>0</v>
      </c>
      <c r="Q19">
        <v>7968401.0599999996</v>
      </c>
      <c r="R19">
        <v>22375512.789999999</v>
      </c>
      <c r="S19">
        <v>17</v>
      </c>
      <c r="T19">
        <v>0.75</v>
      </c>
    </row>
    <row r="20" spans="1:20" x14ac:dyDescent="0.25">
      <c r="A20" t="s">
        <v>102</v>
      </c>
      <c r="B20" t="s">
        <v>103</v>
      </c>
      <c r="C20" t="s">
        <v>104</v>
      </c>
      <c r="D20" t="s">
        <v>52</v>
      </c>
      <c r="E20" t="s">
        <v>122</v>
      </c>
      <c r="F20" t="s">
        <v>39</v>
      </c>
      <c r="G20">
        <v>79467318.920000002</v>
      </c>
      <c r="H20">
        <v>11889.63</v>
      </c>
      <c r="I20">
        <v>3173087.07</v>
      </c>
      <c r="J20">
        <v>0</v>
      </c>
      <c r="K20">
        <v>0</v>
      </c>
      <c r="L20">
        <v>16809963.48</v>
      </c>
      <c r="M20">
        <v>975765.24</v>
      </c>
      <c r="N20">
        <v>16293.97</v>
      </c>
      <c r="O20">
        <v>47102613.979999997</v>
      </c>
      <c r="P20">
        <v>0</v>
      </c>
      <c r="Q20">
        <v>7478492.8700000001</v>
      </c>
      <c r="R20">
        <v>3899212.68</v>
      </c>
      <c r="S20">
        <v>18</v>
      </c>
      <c r="T20">
        <v>0.66</v>
      </c>
    </row>
    <row r="21" spans="1:20" x14ac:dyDescent="0.25">
      <c r="A21" t="s">
        <v>102</v>
      </c>
      <c r="B21" t="s">
        <v>103</v>
      </c>
      <c r="C21" t="s">
        <v>104</v>
      </c>
      <c r="D21" t="s">
        <v>52</v>
      </c>
      <c r="E21" t="s">
        <v>122</v>
      </c>
      <c r="F21" t="s">
        <v>37</v>
      </c>
      <c r="G21">
        <v>66708094.890000001</v>
      </c>
      <c r="H21">
        <v>0</v>
      </c>
      <c r="I21">
        <v>63084937.100000001</v>
      </c>
      <c r="J21">
        <v>0</v>
      </c>
      <c r="K21">
        <v>0</v>
      </c>
      <c r="L21">
        <v>0</v>
      </c>
      <c r="M21">
        <v>0</v>
      </c>
      <c r="N21">
        <v>0</v>
      </c>
      <c r="O21">
        <v>0</v>
      </c>
      <c r="P21">
        <v>0</v>
      </c>
      <c r="Q21">
        <v>3623157.79</v>
      </c>
      <c r="R21">
        <v>0</v>
      </c>
      <c r="S21">
        <v>19</v>
      </c>
      <c r="T21">
        <v>0.55000000000000004</v>
      </c>
    </row>
    <row r="22" spans="1:20" x14ac:dyDescent="0.25">
      <c r="A22" t="s">
        <v>102</v>
      </c>
      <c r="B22" t="s">
        <v>103</v>
      </c>
      <c r="C22" t="s">
        <v>104</v>
      </c>
      <c r="D22" t="s">
        <v>52</v>
      </c>
      <c r="E22" t="s">
        <v>122</v>
      </c>
      <c r="F22" t="s">
        <v>35</v>
      </c>
      <c r="G22">
        <v>63205484.840000004</v>
      </c>
      <c r="H22">
        <v>0</v>
      </c>
      <c r="I22">
        <v>0</v>
      </c>
      <c r="J22">
        <v>63205484.840000004</v>
      </c>
      <c r="K22">
        <v>0</v>
      </c>
      <c r="L22">
        <v>0</v>
      </c>
      <c r="M22">
        <v>0</v>
      </c>
      <c r="N22">
        <v>0</v>
      </c>
      <c r="O22">
        <v>0</v>
      </c>
      <c r="P22">
        <v>0</v>
      </c>
      <c r="Q22">
        <v>0</v>
      </c>
      <c r="R22">
        <v>0</v>
      </c>
      <c r="S22">
        <v>20</v>
      </c>
      <c r="T22">
        <v>0.52</v>
      </c>
    </row>
    <row r="23" spans="1:20" x14ac:dyDescent="0.25">
      <c r="A23" t="s">
        <v>102</v>
      </c>
      <c r="B23" t="s">
        <v>103</v>
      </c>
      <c r="C23" t="s">
        <v>104</v>
      </c>
      <c r="D23" t="s">
        <v>52</v>
      </c>
      <c r="E23" t="s">
        <v>122</v>
      </c>
      <c r="F23" t="s">
        <v>36</v>
      </c>
      <c r="G23">
        <v>60299897.049999997</v>
      </c>
      <c r="H23">
        <v>0</v>
      </c>
      <c r="I23">
        <v>562565.98</v>
      </c>
      <c r="J23">
        <v>59737331.07</v>
      </c>
      <c r="K23">
        <v>0</v>
      </c>
      <c r="L23">
        <v>0</v>
      </c>
      <c r="M23">
        <v>0</v>
      </c>
      <c r="N23">
        <v>0</v>
      </c>
      <c r="O23">
        <v>0</v>
      </c>
      <c r="P23">
        <v>0</v>
      </c>
      <c r="Q23">
        <v>0</v>
      </c>
      <c r="R23">
        <v>0</v>
      </c>
      <c r="S23">
        <v>21</v>
      </c>
      <c r="T23">
        <v>0.5</v>
      </c>
    </row>
    <row r="24" spans="1:20" x14ac:dyDescent="0.25">
      <c r="A24" t="s">
        <v>102</v>
      </c>
      <c r="B24" t="s">
        <v>103</v>
      </c>
      <c r="C24" t="s">
        <v>104</v>
      </c>
      <c r="D24" t="s">
        <v>52</v>
      </c>
      <c r="E24" t="s">
        <v>122</v>
      </c>
      <c r="F24" t="s">
        <v>34</v>
      </c>
      <c r="G24">
        <v>56442436.329999998</v>
      </c>
      <c r="H24">
        <v>0</v>
      </c>
      <c r="I24">
        <v>0</v>
      </c>
      <c r="J24">
        <v>0</v>
      </c>
      <c r="K24">
        <v>0</v>
      </c>
      <c r="L24">
        <v>0</v>
      </c>
      <c r="M24">
        <v>0</v>
      </c>
      <c r="N24">
        <v>0</v>
      </c>
      <c r="O24">
        <v>56442436.329999998</v>
      </c>
      <c r="P24">
        <v>0</v>
      </c>
      <c r="Q24">
        <v>0</v>
      </c>
      <c r="R24">
        <v>0</v>
      </c>
      <c r="S24">
        <v>22</v>
      </c>
      <c r="T24">
        <v>0.47</v>
      </c>
    </row>
    <row r="25" spans="1:20" x14ac:dyDescent="0.25">
      <c r="A25" t="s">
        <v>102</v>
      </c>
      <c r="B25" t="s">
        <v>103</v>
      </c>
      <c r="C25" t="s">
        <v>104</v>
      </c>
      <c r="D25" t="s">
        <v>52</v>
      </c>
      <c r="E25" t="s">
        <v>122</v>
      </c>
      <c r="F25" t="s">
        <v>42</v>
      </c>
      <c r="G25">
        <v>50678929.910000004</v>
      </c>
      <c r="H25">
        <v>0</v>
      </c>
      <c r="I25">
        <v>41377440.299999997</v>
      </c>
      <c r="J25">
        <v>0</v>
      </c>
      <c r="K25">
        <v>2586.21</v>
      </c>
      <c r="L25">
        <v>384814.78</v>
      </c>
      <c r="M25">
        <v>8750</v>
      </c>
      <c r="N25">
        <v>0</v>
      </c>
      <c r="O25">
        <v>3072098.21</v>
      </c>
      <c r="P25">
        <v>0</v>
      </c>
      <c r="Q25">
        <v>5666014.8200000003</v>
      </c>
      <c r="R25">
        <v>167225.59</v>
      </c>
      <c r="S25">
        <v>23</v>
      </c>
      <c r="T25">
        <v>0.42</v>
      </c>
    </row>
    <row r="26" spans="1:20" x14ac:dyDescent="0.25">
      <c r="A26" t="s">
        <v>102</v>
      </c>
      <c r="B26" t="s">
        <v>103</v>
      </c>
      <c r="C26" t="s">
        <v>104</v>
      </c>
      <c r="D26" t="s">
        <v>52</v>
      </c>
      <c r="E26" t="s">
        <v>122</v>
      </c>
      <c r="F26" t="s">
        <v>41</v>
      </c>
      <c r="G26">
        <v>39707027.859999999</v>
      </c>
      <c r="H26">
        <v>0</v>
      </c>
      <c r="I26">
        <v>27786092.23</v>
      </c>
      <c r="J26">
        <v>510483.41</v>
      </c>
      <c r="K26">
        <v>0</v>
      </c>
      <c r="L26">
        <v>10798512.42</v>
      </c>
      <c r="M26">
        <v>0</v>
      </c>
      <c r="N26">
        <v>0</v>
      </c>
      <c r="O26">
        <v>0</v>
      </c>
      <c r="P26">
        <v>0</v>
      </c>
      <c r="Q26">
        <v>0</v>
      </c>
      <c r="R26">
        <v>611939.80000000005</v>
      </c>
      <c r="S26">
        <v>24</v>
      </c>
      <c r="T26">
        <v>0.33</v>
      </c>
    </row>
    <row r="27" spans="1:20" x14ac:dyDescent="0.25">
      <c r="A27" t="s">
        <v>102</v>
      </c>
      <c r="B27" t="s">
        <v>103</v>
      </c>
      <c r="C27" t="s">
        <v>104</v>
      </c>
      <c r="D27" t="s">
        <v>52</v>
      </c>
      <c r="E27" t="s">
        <v>122</v>
      </c>
      <c r="F27" t="s">
        <v>40</v>
      </c>
      <c r="G27">
        <v>33251186.139999997</v>
      </c>
      <c r="H27">
        <v>0</v>
      </c>
      <c r="I27">
        <v>2844.82</v>
      </c>
      <c r="J27">
        <v>0</v>
      </c>
      <c r="K27">
        <v>17031</v>
      </c>
      <c r="L27">
        <v>1171247.01</v>
      </c>
      <c r="M27">
        <v>378930.58</v>
      </c>
      <c r="N27">
        <v>160321.63</v>
      </c>
      <c r="O27">
        <v>19604281.899999999</v>
      </c>
      <c r="P27">
        <v>0</v>
      </c>
      <c r="Q27">
        <v>11101723.449999999</v>
      </c>
      <c r="R27">
        <v>814805.75</v>
      </c>
      <c r="S27">
        <v>25</v>
      </c>
      <c r="T27">
        <v>0.28000000000000003</v>
      </c>
    </row>
    <row r="28" spans="1:20" x14ac:dyDescent="0.25">
      <c r="A28" t="s">
        <v>102</v>
      </c>
      <c r="B28" t="s">
        <v>103</v>
      </c>
      <c r="C28" t="s">
        <v>104</v>
      </c>
      <c r="D28" t="s">
        <v>52</v>
      </c>
      <c r="E28" t="s">
        <v>122</v>
      </c>
      <c r="F28" t="s">
        <v>38</v>
      </c>
      <c r="G28">
        <v>28140332.859999999</v>
      </c>
      <c r="H28">
        <v>0</v>
      </c>
      <c r="I28">
        <v>2862208.32</v>
      </c>
      <c r="J28">
        <v>0</v>
      </c>
      <c r="K28">
        <v>0</v>
      </c>
      <c r="L28">
        <v>0</v>
      </c>
      <c r="M28">
        <v>0</v>
      </c>
      <c r="N28">
        <v>0</v>
      </c>
      <c r="O28">
        <v>0</v>
      </c>
      <c r="P28">
        <v>25278124.539999999</v>
      </c>
      <c r="Q28">
        <v>0</v>
      </c>
      <c r="R28">
        <v>0</v>
      </c>
      <c r="S28">
        <v>26</v>
      </c>
      <c r="T28">
        <v>0.23</v>
      </c>
    </row>
    <row r="29" spans="1:20" x14ac:dyDescent="0.25">
      <c r="A29" t="s">
        <v>102</v>
      </c>
      <c r="B29" t="s">
        <v>103</v>
      </c>
      <c r="C29" t="s">
        <v>104</v>
      </c>
      <c r="D29" t="s">
        <v>52</v>
      </c>
      <c r="E29" t="s">
        <v>122</v>
      </c>
      <c r="F29" t="s">
        <v>43</v>
      </c>
      <c r="G29">
        <v>21854566.640000001</v>
      </c>
      <c r="H29">
        <v>109725.02</v>
      </c>
      <c r="I29">
        <v>1289520.42</v>
      </c>
      <c r="J29">
        <v>37382</v>
      </c>
      <c r="K29">
        <v>15402.39</v>
      </c>
      <c r="L29">
        <v>0</v>
      </c>
      <c r="M29">
        <v>0</v>
      </c>
      <c r="N29">
        <v>0</v>
      </c>
      <c r="O29">
        <v>16174979.880000001</v>
      </c>
      <c r="P29">
        <v>0</v>
      </c>
      <c r="Q29">
        <v>0</v>
      </c>
      <c r="R29">
        <v>4227556.93</v>
      </c>
      <c r="S29">
        <v>27</v>
      </c>
      <c r="T29">
        <v>0.18</v>
      </c>
    </row>
    <row r="30" spans="1:20" x14ac:dyDescent="0.25">
      <c r="A30" t="s">
        <v>102</v>
      </c>
      <c r="B30" t="s">
        <v>103</v>
      </c>
      <c r="C30" t="s">
        <v>104</v>
      </c>
      <c r="D30" t="s">
        <v>52</v>
      </c>
      <c r="E30" t="s">
        <v>122</v>
      </c>
      <c r="F30" t="s">
        <v>44</v>
      </c>
      <c r="G30">
        <v>14768052.550000001</v>
      </c>
      <c r="H30">
        <v>75930.97</v>
      </c>
      <c r="I30">
        <v>666107.69999999995</v>
      </c>
      <c r="J30">
        <v>3473616</v>
      </c>
      <c r="K30">
        <v>0</v>
      </c>
      <c r="L30">
        <v>102609.94</v>
      </c>
      <c r="M30">
        <v>0</v>
      </c>
      <c r="N30">
        <v>0</v>
      </c>
      <c r="O30">
        <v>8982980.7300000004</v>
      </c>
      <c r="P30">
        <v>0</v>
      </c>
      <c r="Q30">
        <v>1466807.21</v>
      </c>
      <c r="R30">
        <v>0</v>
      </c>
      <c r="S30">
        <v>28</v>
      </c>
      <c r="T30">
        <v>0.12</v>
      </c>
    </row>
    <row r="31" spans="1:20" x14ac:dyDescent="0.25">
      <c r="A31" t="s">
        <v>102</v>
      </c>
      <c r="B31" t="s">
        <v>103</v>
      </c>
      <c r="C31" t="s">
        <v>104</v>
      </c>
      <c r="D31" t="s">
        <v>52</v>
      </c>
      <c r="E31" t="s">
        <v>122</v>
      </c>
      <c r="F31" t="s">
        <v>47</v>
      </c>
      <c r="G31">
        <v>10148455.01</v>
      </c>
      <c r="H31">
        <v>18195.689999999999</v>
      </c>
      <c r="I31">
        <v>6574.4</v>
      </c>
      <c r="J31">
        <v>0</v>
      </c>
      <c r="K31">
        <v>12318.1</v>
      </c>
      <c r="L31">
        <v>4388258.93</v>
      </c>
      <c r="M31">
        <v>1040948.28</v>
      </c>
      <c r="N31">
        <v>162691.4</v>
      </c>
      <c r="O31">
        <v>3479670.38</v>
      </c>
      <c r="P31">
        <v>0</v>
      </c>
      <c r="Q31">
        <v>255914</v>
      </c>
      <c r="R31">
        <v>783883.83</v>
      </c>
      <c r="S31">
        <v>29</v>
      </c>
      <c r="T31">
        <v>0.08</v>
      </c>
    </row>
    <row r="32" spans="1:20" x14ac:dyDescent="0.25">
      <c r="A32" t="s">
        <v>102</v>
      </c>
      <c r="B32" t="s">
        <v>103</v>
      </c>
      <c r="C32" t="s">
        <v>104</v>
      </c>
      <c r="D32" t="s">
        <v>52</v>
      </c>
      <c r="E32" t="s">
        <v>122</v>
      </c>
      <c r="F32" t="s">
        <v>46</v>
      </c>
      <c r="G32">
        <v>6989725.6600000001</v>
      </c>
      <c r="H32">
        <v>0</v>
      </c>
      <c r="I32">
        <v>0</v>
      </c>
      <c r="J32">
        <v>0</v>
      </c>
      <c r="K32">
        <v>0</v>
      </c>
      <c r="L32">
        <v>0</v>
      </c>
      <c r="M32">
        <v>0</v>
      </c>
      <c r="N32">
        <v>0</v>
      </c>
      <c r="O32">
        <v>6989725.6600000001</v>
      </c>
      <c r="P32">
        <v>0</v>
      </c>
      <c r="Q32">
        <v>0</v>
      </c>
      <c r="R32">
        <v>0</v>
      </c>
      <c r="S32">
        <v>30</v>
      </c>
      <c r="T32">
        <v>0.06</v>
      </c>
    </row>
    <row r="33" spans="1:20" x14ac:dyDescent="0.25">
      <c r="A33" t="s">
        <v>102</v>
      </c>
      <c r="B33" t="s">
        <v>103</v>
      </c>
      <c r="C33" t="s">
        <v>104</v>
      </c>
      <c r="D33" t="s">
        <v>52</v>
      </c>
      <c r="E33" t="s">
        <v>122</v>
      </c>
      <c r="F33" t="s">
        <v>45</v>
      </c>
      <c r="G33">
        <v>6395884.04</v>
      </c>
      <c r="H33">
        <v>0</v>
      </c>
      <c r="I33">
        <v>0</v>
      </c>
      <c r="J33">
        <v>0</v>
      </c>
      <c r="K33">
        <v>0</v>
      </c>
      <c r="L33">
        <v>0</v>
      </c>
      <c r="M33">
        <v>0</v>
      </c>
      <c r="N33">
        <v>0</v>
      </c>
      <c r="O33">
        <v>5840705.0300000003</v>
      </c>
      <c r="P33">
        <v>0</v>
      </c>
      <c r="Q33">
        <v>369070.64</v>
      </c>
      <c r="R33">
        <v>186108.37</v>
      </c>
      <c r="S33">
        <v>31</v>
      </c>
      <c r="T33">
        <v>0.05</v>
      </c>
    </row>
    <row r="34" spans="1:20" x14ac:dyDescent="0.25">
      <c r="A34" t="s">
        <v>102</v>
      </c>
      <c r="B34" t="s">
        <v>103</v>
      </c>
      <c r="C34" t="s">
        <v>104</v>
      </c>
      <c r="D34" t="s">
        <v>52</v>
      </c>
      <c r="E34" t="s">
        <v>122</v>
      </c>
      <c r="F34" t="s">
        <v>48</v>
      </c>
      <c r="G34">
        <v>2795284.97</v>
      </c>
      <c r="H34">
        <v>0</v>
      </c>
      <c r="I34">
        <v>0</v>
      </c>
      <c r="J34">
        <v>2794822.1</v>
      </c>
      <c r="K34">
        <v>462.87</v>
      </c>
      <c r="L34">
        <v>0</v>
      </c>
      <c r="M34">
        <v>0</v>
      </c>
      <c r="N34">
        <v>0</v>
      </c>
      <c r="O34">
        <v>0</v>
      </c>
      <c r="P34">
        <v>0</v>
      </c>
      <c r="Q34">
        <v>0</v>
      </c>
      <c r="R34">
        <v>0</v>
      </c>
      <c r="S34">
        <v>32</v>
      </c>
      <c r="T34">
        <v>0.02</v>
      </c>
    </row>
    <row r="35" spans="1:20" x14ac:dyDescent="0.25">
      <c r="A35" t="s">
        <v>102</v>
      </c>
      <c r="B35" t="s">
        <v>103</v>
      </c>
      <c r="C35" t="s">
        <v>104</v>
      </c>
      <c r="D35" t="s">
        <v>52</v>
      </c>
      <c r="E35" t="s">
        <v>122</v>
      </c>
      <c r="F35" t="s">
        <v>49</v>
      </c>
      <c r="G35">
        <v>216365.06</v>
      </c>
      <c r="H35">
        <v>0</v>
      </c>
      <c r="I35">
        <v>216365.06</v>
      </c>
      <c r="J35">
        <v>0</v>
      </c>
      <c r="K35">
        <v>0</v>
      </c>
      <c r="L35">
        <v>0</v>
      </c>
      <c r="M35">
        <v>0</v>
      </c>
      <c r="N35">
        <v>0</v>
      </c>
      <c r="O35">
        <v>0</v>
      </c>
      <c r="P35">
        <v>0</v>
      </c>
      <c r="Q35">
        <v>0</v>
      </c>
      <c r="R35">
        <v>0</v>
      </c>
      <c r="S35">
        <v>33</v>
      </c>
      <c r="T35">
        <v>0</v>
      </c>
    </row>
    <row r="36" spans="1:20" x14ac:dyDescent="0.25">
      <c r="A36" t="s">
        <v>102</v>
      </c>
      <c r="B36" t="s">
        <v>103</v>
      </c>
      <c r="C36" t="s">
        <v>104</v>
      </c>
      <c r="D36" t="s">
        <v>52</v>
      </c>
      <c r="E36" t="s">
        <v>122</v>
      </c>
      <c r="F36" t="s">
        <v>698</v>
      </c>
      <c r="G36">
        <v>0</v>
      </c>
      <c r="H36">
        <v>0</v>
      </c>
      <c r="I36">
        <v>0</v>
      </c>
      <c r="J36">
        <v>0</v>
      </c>
      <c r="K36">
        <v>0</v>
      </c>
      <c r="L36">
        <v>0</v>
      </c>
      <c r="M36">
        <v>0</v>
      </c>
      <c r="N36">
        <v>0</v>
      </c>
      <c r="O36">
        <v>0</v>
      </c>
      <c r="P36">
        <v>0</v>
      </c>
      <c r="Q36">
        <v>0</v>
      </c>
      <c r="R36">
        <v>0</v>
      </c>
      <c r="S36">
        <v>34</v>
      </c>
      <c r="T36">
        <v>0</v>
      </c>
    </row>
    <row r="37" spans="1:20" x14ac:dyDescent="0.25">
      <c r="A37" t="s">
        <v>102</v>
      </c>
      <c r="B37" t="s">
        <v>103</v>
      </c>
      <c r="C37" t="s">
        <v>104</v>
      </c>
      <c r="D37" t="s">
        <v>17</v>
      </c>
      <c r="E37" t="s">
        <v>121</v>
      </c>
      <c r="F37" t="s">
        <v>3</v>
      </c>
      <c r="G37">
        <v>15151391477.379997</v>
      </c>
      <c r="H37">
        <v>209058217.23999998</v>
      </c>
      <c r="I37">
        <v>2276222588.9000001</v>
      </c>
      <c r="J37">
        <v>3419588574.46</v>
      </c>
      <c r="K37">
        <v>141624539.79999998</v>
      </c>
      <c r="L37">
        <v>3198032605.6599998</v>
      </c>
      <c r="M37">
        <v>108695586.41000003</v>
      </c>
      <c r="N37">
        <v>106625481.80999999</v>
      </c>
      <c r="O37">
        <v>3917748785.71</v>
      </c>
      <c r="P37">
        <v>56619458.890000001</v>
      </c>
      <c r="Q37">
        <v>351173138.35000002</v>
      </c>
      <c r="R37">
        <v>1366002500.1500001</v>
      </c>
      <c r="S37">
        <v>999</v>
      </c>
      <c r="T37">
        <v>100</v>
      </c>
    </row>
    <row r="38" spans="1:20" x14ac:dyDescent="0.25">
      <c r="A38" t="s">
        <v>102</v>
      </c>
      <c r="B38" t="s">
        <v>103</v>
      </c>
      <c r="C38" t="s">
        <v>104</v>
      </c>
      <c r="D38" t="s">
        <v>17</v>
      </c>
      <c r="E38" t="s">
        <v>121</v>
      </c>
      <c r="F38" t="s">
        <v>19</v>
      </c>
      <c r="G38">
        <v>3276600276.6499996</v>
      </c>
      <c r="H38">
        <v>6556934.7800000003</v>
      </c>
      <c r="I38">
        <v>477116529.59999996</v>
      </c>
      <c r="J38">
        <v>530640032.61000001</v>
      </c>
      <c r="K38">
        <v>23829607.390000001</v>
      </c>
      <c r="L38">
        <v>992176818.08000004</v>
      </c>
      <c r="M38">
        <v>3266429.47</v>
      </c>
      <c r="N38">
        <v>36874159.560000002</v>
      </c>
      <c r="O38">
        <v>387255426.89999998</v>
      </c>
      <c r="P38">
        <v>0</v>
      </c>
      <c r="Q38">
        <v>14735138.41</v>
      </c>
      <c r="R38">
        <v>804149199.85000002</v>
      </c>
      <c r="S38">
        <v>1</v>
      </c>
      <c r="T38">
        <v>21.63</v>
      </c>
    </row>
    <row r="39" spans="1:20" x14ac:dyDescent="0.25">
      <c r="A39" t="s">
        <v>102</v>
      </c>
      <c r="B39" t="s">
        <v>103</v>
      </c>
      <c r="C39" t="s">
        <v>104</v>
      </c>
      <c r="D39" t="s">
        <v>17</v>
      </c>
      <c r="E39" t="s">
        <v>121</v>
      </c>
      <c r="F39" t="s">
        <v>20</v>
      </c>
      <c r="G39">
        <v>3159711352.96</v>
      </c>
      <c r="H39">
        <v>16573798.549999999</v>
      </c>
      <c r="I39">
        <v>448393863.54000002</v>
      </c>
      <c r="J39">
        <v>77051687.280000001</v>
      </c>
      <c r="K39">
        <v>4406453</v>
      </c>
      <c r="L39">
        <v>872777343.06000006</v>
      </c>
      <c r="M39">
        <v>45189943.740000002</v>
      </c>
      <c r="N39">
        <v>18903431.189999998</v>
      </c>
      <c r="O39">
        <v>1461998966.23</v>
      </c>
      <c r="P39">
        <v>0</v>
      </c>
      <c r="Q39">
        <v>44468670.539999999</v>
      </c>
      <c r="R39">
        <v>169947195.83000001</v>
      </c>
      <c r="S39">
        <v>2</v>
      </c>
      <c r="T39">
        <v>20.85</v>
      </c>
    </row>
    <row r="40" spans="1:20" x14ac:dyDescent="0.25">
      <c r="A40" t="s">
        <v>102</v>
      </c>
      <c r="B40" t="s">
        <v>103</v>
      </c>
      <c r="C40" t="s">
        <v>104</v>
      </c>
      <c r="D40" t="s">
        <v>17</v>
      </c>
      <c r="E40" t="s">
        <v>121</v>
      </c>
      <c r="F40" t="s">
        <v>21</v>
      </c>
      <c r="G40">
        <v>2284713425.0100002</v>
      </c>
      <c r="H40">
        <v>5429844.2599999998</v>
      </c>
      <c r="I40">
        <v>49411020.260000005</v>
      </c>
      <c r="J40">
        <v>1901073774.1500001</v>
      </c>
      <c r="K40">
        <v>4329296.37</v>
      </c>
      <c r="L40">
        <v>109680764.58</v>
      </c>
      <c r="M40">
        <v>126962</v>
      </c>
      <c r="N40">
        <v>5425177.1899999995</v>
      </c>
      <c r="O40">
        <v>185063107.91999999</v>
      </c>
      <c r="P40">
        <v>0</v>
      </c>
      <c r="Q40">
        <v>4514604.7299999995</v>
      </c>
      <c r="R40">
        <v>19658873.550000001</v>
      </c>
      <c r="S40">
        <v>3</v>
      </c>
      <c r="T40">
        <v>15.08</v>
      </c>
    </row>
    <row r="41" spans="1:20" x14ac:dyDescent="0.25">
      <c r="A41" t="s">
        <v>102</v>
      </c>
      <c r="B41" t="s">
        <v>103</v>
      </c>
      <c r="C41" t="s">
        <v>104</v>
      </c>
      <c r="D41" t="s">
        <v>17</v>
      </c>
      <c r="E41" t="s">
        <v>121</v>
      </c>
      <c r="F41" t="s">
        <v>22</v>
      </c>
      <c r="G41">
        <v>1190867980.6399996</v>
      </c>
      <c r="H41">
        <v>7724869.9100000001</v>
      </c>
      <c r="I41">
        <v>336933726.39999998</v>
      </c>
      <c r="J41">
        <v>35356135.210000001</v>
      </c>
      <c r="K41">
        <v>25615285.710000001</v>
      </c>
      <c r="L41">
        <v>405984362.58999997</v>
      </c>
      <c r="M41">
        <v>1725127.6799999999</v>
      </c>
      <c r="N41">
        <v>4249464.0599999996</v>
      </c>
      <c r="O41">
        <v>261938274.43000001</v>
      </c>
      <c r="P41">
        <v>0</v>
      </c>
      <c r="Q41">
        <v>34977318.590000004</v>
      </c>
      <c r="R41">
        <v>76363416.060000002</v>
      </c>
      <c r="S41">
        <v>4</v>
      </c>
      <c r="T41">
        <v>7.86</v>
      </c>
    </row>
    <row r="42" spans="1:20" x14ac:dyDescent="0.25">
      <c r="A42" t="s">
        <v>102</v>
      </c>
      <c r="B42" t="s">
        <v>103</v>
      </c>
      <c r="C42" t="s">
        <v>104</v>
      </c>
      <c r="D42" t="s">
        <v>17</v>
      </c>
      <c r="E42" t="s">
        <v>121</v>
      </c>
      <c r="F42" t="s">
        <v>23</v>
      </c>
      <c r="G42">
        <v>1102185549.2</v>
      </c>
      <c r="H42">
        <v>142191.34</v>
      </c>
      <c r="I42">
        <v>50148373.409999996</v>
      </c>
      <c r="J42">
        <v>203539226.46000001</v>
      </c>
      <c r="K42">
        <v>1770978.21</v>
      </c>
      <c r="L42">
        <v>366005100.07999998</v>
      </c>
      <c r="M42">
        <v>28056314.879999999</v>
      </c>
      <c r="N42">
        <v>7293658.2699999996</v>
      </c>
      <c r="O42">
        <v>352225128.36000001</v>
      </c>
      <c r="P42">
        <v>0</v>
      </c>
      <c r="Q42">
        <v>11605537.859999999</v>
      </c>
      <c r="R42">
        <v>81399040.329999998</v>
      </c>
      <c r="S42">
        <v>5</v>
      </c>
      <c r="T42">
        <v>7.27</v>
      </c>
    </row>
    <row r="43" spans="1:20" x14ac:dyDescent="0.25">
      <c r="A43" t="s">
        <v>102</v>
      </c>
      <c r="B43" t="s">
        <v>103</v>
      </c>
      <c r="C43" t="s">
        <v>104</v>
      </c>
      <c r="D43" t="s">
        <v>17</v>
      </c>
      <c r="E43" t="s">
        <v>121</v>
      </c>
      <c r="F43" t="s">
        <v>24</v>
      </c>
      <c r="G43">
        <v>760479315.58999991</v>
      </c>
      <c r="H43">
        <v>430795.52000000002</v>
      </c>
      <c r="I43">
        <v>453711252.75</v>
      </c>
      <c r="J43">
        <v>0</v>
      </c>
      <c r="K43">
        <v>76134113.310000002</v>
      </c>
      <c r="L43">
        <v>91529125.609999999</v>
      </c>
      <c r="M43">
        <v>463322.31</v>
      </c>
      <c r="N43">
        <v>1746166.62</v>
      </c>
      <c r="O43">
        <v>70836602.409999996</v>
      </c>
      <c r="P43">
        <v>0</v>
      </c>
      <c r="Q43">
        <v>16222082.439999999</v>
      </c>
      <c r="R43">
        <v>49405854.619999997</v>
      </c>
      <c r="S43">
        <v>6</v>
      </c>
      <c r="T43">
        <v>5.0199999999999996</v>
      </c>
    </row>
    <row r="44" spans="1:20" x14ac:dyDescent="0.25">
      <c r="A44" t="s">
        <v>102</v>
      </c>
      <c r="B44" t="s">
        <v>103</v>
      </c>
      <c r="C44" t="s">
        <v>104</v>
      </c>
      <c r="D44" t="s">
        <v>17</v>
      </c>
      <c r="E44" t="s">
        <v>121</v>
      </c>
      <c r="F44" t="s">
        <v>25</v>
      </c>
      <c r="G44">
        <v>727293968.78999984</v>
      </c>
      <c r="H44">
        <v>2154141.83</v>
      </c>
      <c r="I44">
        <v>47004659.479999997</v>
      </c>
      <c r="J44">
        <v>31355065.969999999</v>
      </c>
      <c r="K44">
        <v>4628625.93</v>
      </c>
      <c r="L44">
        <v>257358371.88</v>
      </c>
      <c r="M44">
        <v>14080420.460000001</v>
      </c>
      <c r="N44">
        <v>24472272.579999998</v>
      </c>
      <c r="O44">
        <v>210294328.47999999</v>
      </c>
      <c r="P44">
        <v>0</v>
      </c>
      <c r="Q44">
        <v>42548889.140000001</v>
      </c>
      <c r="R44">
        <v>93397193.039999992</v>
      </c>
      <c r="S44">
        <v>7</v>
      </c>
      <c r="T44">
        <v>4.8</v>
      </c>
    </row>
    <row r="45" spans="1:20" x14ac:dyDescent="0.25">
      <c r="A45" t="s">
        <v>102</v>
      </c>
      <c r="B45" t="s">
        <v>103</v>
      </c>
      <c r="C45" t="s">
        <v>104</v>
      </c>
      <c r="D45" t="s">
        <v>17</v>
      </c>
      <c r="E45" t="s">
        <v>121</v>
      </c>
      <c r="F45" t="s">
        <v>26</v>
      </c>
      <c r="G45">
        <v>475665100.17000002</v>
      </c>
      <c r="H45">
        <v>5804492.4699999997</v>
      </c>
      <c r="I45">
        <v>2255961.98</v>
      </c>
      <c r="J45">
        <v>467604645.72000003</v>
      </c>
      <c r="K45">
        <v>0</v>
      </c>
      <c r="L45">
        <v>0</v>
      </c>
      <c r="M45">
        <v>0</v>
      </c>
      <c r="N45">
        <v>0</v>
      </c>
      <c r="O45">
        <v>0</v>
      </c>
      <c r="P45">
        <v>0</v>
      </c>
      <c r="Q45">
        <v>0</v>
      </c>
      <c r="R45">
        <v>0</v>
      </c>
      <c r="S45">
        <v>8</v>
      </c>
      <c r="T45">
        <v>3.14</v>
      </c>
    </row>
    <row r="46" spans="1:20" x14ac:dyDescent="0.25">
      <c r="A46" t="s">
        <v>102</v>
      </c>
      <c r="B46" t="s">
        <v>103</v>
      </c>
      <c r="C46" t="s">
        <v>104</v>
      </c>
      <c r="D46" t="s">
        <v>17</v>
      </c>
      <c r="E46" t="s">
        <v>121</v>
      </c>
      <c r="F46" t="s">
        <v>27</v>
      </c>
      <c r="G46">
        <v>383474486.17999995</v>
      </c>
      <c r="H46">
        <v>122051347.95</v>
      </c>
      <c r="I46">
        <v>196529382.88</v>
      </c>
      <c r="J46">
        <v>37588.400000000001</v>
      </c>
      <c r="K46">
        <v>134954.70000000001</v>
      </c>
      <c r="L46">
        <v>9675360.0099999998</v>
      </c>
      <c r="M46">
        <v>10430918.24</v>
      </c>
      <c r="N46">
        <v>6173.25</v>
      </c>
      <c r="O46">
        <v>15424729.699999999</v>
      </c>
      <c r="P46">
        <v>0</v>
      </c>
      <c r="Q46">
        <v>9737142</v>
      </c>
      <c r="R46">
        <v>19446889.050000001</v>
      </c>
      <c r="S46">
        <v>9</v>
      </c>
      <c r="T46">
        <v>2.5299999999999998</v>
      </c>
    </row>
    <row r="47" spans="1:20" x14ac:dyDescent="0.25">
      <c r="A47" t="s">
        <v>102</v>
      </c>
      <c r="B47" t="s">
        <v>103</v>
      </c>
      <c r="C47" t="s">
        <v>104</v>
      </c>
      <c r="D47" t="s">
        <v>17</v>
      </c>
      <c r="E47" t="s">
        <v>121</v>
      </c>
      <c r="F47" t="s">
        <v>28</v>
      </c>
      <c r="G47">
        <v>236153291.70000002</v>
      </c>
      <c r="H47">
        <v>146694.84</v>
      </c>
      <c r="I47">
        <v>338383.05</v>
      </c>
      <c r="J47">
        <v>0</v>
      </c>
      <c r="K47">
        <v>172066.07</v>
      </c>
      <c r="L47">
        <v>332922.90000000002</v>
      </c>
      <c r="M47">
        <v>149331.75</v>
      </c>
      <c r="N47">
        <v>5537203.2300000004</v>
      </c>
      <c r="O47">
        <v>228496605.12</v>
      </c>
      <c r="P47">
        <v>0</v>
      </c>
      <c r="Q47">
        <v>505502.68</v>
      </c>
      <c r="R47">
        <v>474582.06</v>
      </c>
      <c r="S47">
        <v>10</v>
      </c>
      <c r="T47">
        <v>1.56</v>
      </c>
    </row>
    <row r="48" spans="1:20" x14ac:dyDescent="0.25">
      <c r="A48" t="s">
        <v>102</v>
      </c>
      <c r="B48" t="s">
        <v>103</v>
      </c>
      <c r="C48" t="s">
        <v>104</v>
      </c>
      <c r="D48" t="s">
        <v>17</v>
      </c>
      <c r="E48" t="s">
        <v>121</v>
      </c>
      <c r="F48" t="s">
        <v>29</v>
      </c>
      <c r="G48">
        <v>181524913.61000001</v>
      </c>
      <c r="H48">
        <v>0</v>
      </c>
      <c r="I48">
        <v>1709835.84</v>
      </c>
      <c r="J48">
        <v>33862.5</v>
      </c>
      <c r="K48">
        <v>2586.1999999999998</v>
      </c>
      <c r="L48">
        <v>33832433.960000001</v>
      </c>
      <c r="M48">
        <v>379456.5</v>
      </c>
      <c r="N48">
        <v>228526.44</v>
      </c>
      <c r="O48">
        <v>126984703.5</v>
      </c>
      <c r="P48">
        <v>0</v>
      </c>
      <c r="Q48">
        <v>4703384.59</v>
      </c>
      <c r="R48">
        <v>13650124.08</v>
      </c>
      <c r="S48">
        <v>11</v>
      </c>
      <c r="T48">
        <v>1.2</v>
      </c>
    </row>
    <row r="49" spans="1:20" x14ac:dyDescent="0.25">
      <c r="A49" t="s">
        <v>102</v>
      </c>
      <c r="B49" t="s">
        <v>103</v>
      </c>
      <c r="C49" t="s">
        <v>104</v>
      </c>
      <c r="D49" t="s">
        <v>17</v>
      </c>
      <c r="E49" t="s">
        <v>121</v>
      </c>
      <c r="F49" t="s">
        <v>828</v>
      </c>
      <c r="G49">
        <v>178622093.02000001</v>
      </c>
      <c r="H49">
        <v>41644068.600000001</v>
      </c>
      <c r="I49">
        <v>0</v>
      </c>
      <c r="J49">
        <v>0</v>
      </c>
      <c r="K49">
        <v>261662.49</v>
      </c>
      <c r="L49">
        <v>1161171.8899999999</v>
      </c>
      <c r="M49">
        <v>18562.5</v>
      </c>
      <c r="N49">
        <v>0</v>
      </c>
      <c r="O49">
        <v>50689823.219999999</v>
      </c>
      <c r="P49">
        <v>0</v>
      </c>
      <c r="Q49">
        <v>72646624.030000001</v>
      </c>
      <c r="R49">
        <v>12200180.289999999</v>
      </c>
      <c r="S49">
        <v>12</v>
      </c>
      <c r="T49">
        <v>1.18</v>
      </c>
    </row>
    <row r="50" spans="1:20" x14ac:dyDescent="0.25">
      <c r="A50" t="s">
        <v>102</v>
      </c>
      <c r="B50" t="s">
        <v>103</v>
      </c>
      <c r="C50" t="s">
        <v>104</v>
      </c>
      <c r="D50" t="s">
        <v>17</v>
      </c>
      <c r="E50" t="s">
        <v>121</v>
      </c>
      <c r="F50" t="s">
        <v>30</v>
      </c>
      <c r="G50">
        <v>141719244.89000002</v>
      </c>
      <c r="H50">
        <v>0</v>
      </c>
      <c r="I50">
        <v>32019344.030000001</v>
      </c>
      <c r="J50">
        <v>0</v>
      </c>
      <c r="K50">
        <v>0</v>
      </c>
      <c r="L50">
        <v>25687311.469999999</v>
      </c>
      <c r="M50">
        <v>236865.94</v>
      </c>
      <c r="N50">
        <v>220424.08</v>
      </c>
      <c r="O50">
        <v>74721152.340000004</v>
      </c>
      <c r="P50">
        <v>0</v>
      </c>
      <c r="Q50">
        <v>6369515.25</v>
      </c>
      <c r="R50">
        <v>2464631.7799999998</v>
      </c>
      <c r="S50">
        <v>13</v>
      </c>
      <c r="T50">
        <v>0.94</v>
      </c>
    </row>
    <row r="51" spans="1:20" x14ac:dyDescent="0.25">
      <c r="A51" t="s">
        <v>102</v>
      </c>
      <c r="B51" t="s">
        <v>103</v>
      </c>
      <c r="C51" t="s">
        <v>104</v>
      </c>
      <c r="D51" t="s">
        <v>17</v>
      </c>
      <c r="E51" t="s">
        <v>121</v>
      </c>
      <c r="F51" t="s">
        <v>31</v>
      </c>
      <c r="G51">
        <v>139473075.87</v>
      </c>
      <c r="H51">
        <v>0</v>
      </c>
      <c r="I51">
        <v>12182.76</v>
      </c>
      <c r="J51">
        <v>0</v>
      </c>
      <c r="K51">
        <v>0</v>
      </c>
      <c r="L51">
        <v>249181.92</v>
      </c>
      <c r="M51">
        <v>3375</v>
      </c>
      <c r="N51">
        <v>605774.01</v>
      </c>
      <c r="O51">
        <v>133160026.56</v>
      </c>
      <c r="P51">
        <v>0</v>
      </c>
      <c r="Q51">
        <v>5011248.1100000003</v>
      </c>
      <c r="R51">
        <v>431287.51</v>
      </c>
      <c r="S51">
        <v>14</v>
      </c>
      <c r="T51">
        <v>0.92</v>
      </c>
    </row>
    <row r="52" spans="1:20" x14ac:dyDescent="0.25">
      <c r="A52" t="s">
        <v>102</v>
      </c>
      <c r="B52" t="s">
        <v>103</v>
      </c>
      <c r="C52" t="s">
        <v>104</v>
      </c>
      <c r="D52" t="s">
        <v>17</v>
      </c>
      <c r="E52" t="s">
        <v>121</v>
      </c>
      <c r="F52" t="s">
        <v>32</v>
      </c>
      <c r="G52">
        <v>111256101.05</v>
      </c>
      <c r="H52">
        <v>3060.6</v>
      </c>
      <c r="I52">
        <v>0</v>
      </c>
      <c r="J52">
        <v>0</v>
      </c>
      <c r="K52">
        <v>0</v>
      </c>
      <c r="L52">
        <v>358604.57</v>
      </c>
      <c r="M52">
        <v>0</v>
      </c>
      <c r="N52">
        <v>0</v>
      </c>
      <c r="O52">
        <v>110770083.92</v>
      </c>
      <c r="P52">
        <v>0</v>
      </c>
      <c r="Q52">
        <v>10693.16</v>
      </c>
      <c r="R52">
        <v>113658.8</v>
      </c>
      <c r="S52">
        <v>15</v>
      </c>
      <c r="T52">
        <v>0.73</v>
      </c>
    </row>
    <row r="53" spans="1:20" x14ac:dyDescent="0.25">
      <c r="A53" t="s">
        <v>102</v>
      </c>
      <c r="B53" t="s">
        <v>103</v>
      </c>
      <c r="C53" t="s">
        <v>104</v>
      </c>
      <c r="D53" t="s">
        <v>17</v>
      </c>
      <c r="E53" t="s">
        <v>121</v>
      </c>
      <c r="F53" t="s">
        <v>33</v>
      </c>
      <c r="G53">
        <v>96827060.809999987</v>
      </c>
      <c r="H53">
        <v>217156.39</v>
      </c>
      <c r="I53">
        <v>306281.63</v>
      </c>
      <c r="J53">
        <v>2102907.2999999998</v>
      </c>
      <c r="K53">
        <v>294524.25</v>
      </c>
      <c r="L53">
        <v>13031830.550000001</v>
      </c>
      <c r="M53">
        <v>3398470.54</v>
      </c>
      <c r="N53">
        <v>512514.99</v>
      </c>
      <c r="O53">
        <v>52942851.420000002</v>
      </c>
      <c r="P53">
        <v>0</v>
      </c>
      <c r="Q53">
        <v>13800707.359999999</v>
      </c>
      <c r="R53">
        <v>10219816.379999999</v>
      </c>
      <c r="S53">
        <v>16</v>
      </c>
      <c r="T53">
        <v>0.64</v>
      </c>
    </row>
    <row r="54" spans="1:20" x14ac:dyDescent="0.25">
      <c r="A54" t="s">
        <v>102</v>
      </c>
      <c r="B54" t="s">
        <v>103</v>
      </c>
      <c r="C54" t="s">
        <v>104</v>
      </c>
      <c r="D54" t="s">
        <v>17</v>
      </c>
      <c r="E54" t="s">
        <v>121</v>
      </c>
      <c r="F54" t="s">
        <v>34</v>
      </c>
      <c r="G54">
        <v>87755713.299999997</v>
      </c>
      <c r="H54">
        <v>0</v>
      </c>
      <c r="I54">
        <v>0</v>
      </c>
      <c r="J54">
        <v>0</v>
      </c>
      <c r="K54">
        <v>0</v>
      </c>
      <c r="L54">
        <v>0</v>
      </c>
      <c r="M54">
        <v>0</v>
      </c>
      <c r="N54">
        <v>12241.38</v>
      </c>
      <c r="O54">
        <v>87723471.920000002</v>
      </c>
      <c r="P54">
        <v>0</v>
      </c>
      <c r="Q54">
        <v>0</v>
      </c>
      <c r="R54">
        <v>20000</v>
      </c>
      <c r="S54">
        <v>17</v>
      </c>
      <c r="T54">
        <v>0.57999999999999996</v>
      </c>
    </row>
    <row r="55" spans="1:20" x14ac:dyDescent="0.25">
      <c r="A55" t="s">
        <v>102</v>
      </c>
      <c r="B55" t="s">
        <v>103</v>
      </c>
      <c r="C55" t="s">
        <v>104</v>
      </c>
      <c r="D55" t="s">
        <v>17</v>
      </c>
      <c r="E55" t="s">
        <v>121</v>
      </c>
      <c r="F55" t="s">
        <v>829</v>
      </c>
      <c r="G55">
        <v>87628789.049999997</v>
      </c>
      <c r="H55">
        <v>0</v>
      </c>
      <c r="I55">
        <v>62080063</v>
      </c>
      <c r="J55">
        <v>0</v>
      </c>
      <c r="K55">
        <v>4578.42</v>
      </c>
      <c r="L55">
        <v>626730.02</v>
      </c>
      <c r="M55">
        <v>0</v>
      </c>
      <c r="N55">
        <v>45665.53</v>
      </c>
      <c r="O55">
        <v>1583705.1</v>
      </c>
      <c r="P55">
        <v>0</v>
      </c>
      <c r="Q55">
        <v>22976130.129999999</v>
      </c>
      <c r="R55">
        <v>311916.84999999998</v>
      </c>
      <c r="S55">
        <v>18</v>
      </c>
      <c r="T55">
        <v>0.57999999999999996</v>
      </c>
    </row>
    <row r="56" spans="1:20" x14ac:dyDescent="0.25">
      <c r="A56" t="s">
        <v>102</v>
      </c>
      <c r="B56" t="s">
        <v>103</v>
      </c>
      <c r="C56" t="s">
        <v>104</v>
      </c>
      <c r="D56" t="s">
        <v>17</v>
      </c>
      <c r="E56" t="s">
        <v>121</v>
      </c>
      <c r="F56" t="s">
        <v>35</v>
      </c>
      <c r="G56">
        <v>85669037.950000003</v>
      </c>
      <c r="H56">
        <v>0</v>
      </c>
      <c r="I56">
        <v>0</v>
      </c>
      <c r="J56">
        <v>85669037.950000003</v>
      </c>
      <c r="K56">
        <v>0</v>
      </c>
      <c r="L56">
        <v>0</v>
      </c>
      <c r="M56">
        <v>0</v>
      </c>
      <c r="N56">
        <v>0</v>
      </c>
      <c r="O56">
        <v>0</v>
      </c>
      <c r="P56">
        <v>0</v>
      </c>
      <c r="Q56">
        <v>0</v>
      </c>
      <c r="R56">
        <v>0</v>
      </c>
      <c r="S56">
        <v>19</v>
      </c>
      <c r="T56">
        <v>0.56999999999999995</v>
      </c>
    </row>
    <row r="57" spans="1:20" x14ac:dyDescent="0.25">
      <c r="A57" t="s">
        <v>102</v>
      </c>
      <c r="B57" t="s">
        <v>103</v>
      </c>
      <c r="C57" t="s">
        <v>104</v>
      </c>
      <c r="D57" t="s">
        <v>17</v>
      </c>
      <c r="E57" t="s">
        <v>121</v>
      </c>
      <c r="F57" t="s">
        <v>36</v>
      </c>
      <c r="G57">
        <v>74968438.99000001</v>
      </c>
      <c r="H57">
        <v>0</v>
      </c>
      <c r="I57">
        <v>878090.06</v>
      </c>
      <c r="J57">
        <v>74090348.930000007</v>
      </c>
      <c r="K57">
        <v>0</v>
      </c>
      <c r="L57">
        <v>0</v>
      </c>
      <c r="M57">
        <v>0</v>
      </c>
      <c r="N57">
        <v>0</v>
      </c>
      <c r="O57">
        <v>0</v>
      </c>
      <c r="P57">
        <v>0</v>
      </c>
      <c r="Q57">
        <v>0</v>
      </c>
      <c r="R57">
        <v>0</v>
      </c>
      <c r="S57">
        <v>20</v>
      </c>
      <c r="T57">
        <v>0.49</v>
      </c>
    </row>
    <row r="58" spans="1:20" x14ac:dyDescent="0.25">
      <c r="A58" t="s">
        <v>102</v>
      </c>
      <c r="B58" t="s">
        <v>103</v>
      </c>
      <c r="C58" t="s">
        <v>104</v>
      </c>
      <c r="D58" t="s">
        <v>17</v>
      </c>
      <c r="E58" t="s">
        <v>121</v>
      </c>
      <c r="F58" t="s">
        <v>37</v>
      </c>
      <c r="G58">
        <v>69725628.150000006</v>
      </c>
      <c r="H58">
        <v>0</v>
      </c>
      <c r="I58">
        <v>69725628.150000006</v>
      </c>
      <c r="J58">
        <v>0</v>
      </c>
      <c r="K58">
        <v>0</v>
      </c>
      <c r="L58">
        <v>0</v>
      </c>
      <c r="M58">
        <v>0</v>
      </c>
      <c r="N58">
        <v>0</v>
      </c>
      <c r="O58">
        <v>0</v>
      </c>
      <c r="P58">
        <v>0</v>
      </c>
      <c r="Q58">
        <v>0</v>
      </c>
      <c r="R58">
        <v>0</v>
      </c>
      <c r="S58">
        <v>21</v>
      </c>
      <c r="T58">
        <v>0.46</v>
      </c>
    </row>
    <row r="59" spans="1:20" x14ac:dyDescent="0.25">
      <c r="A59" t="s">
        <v>102</v>
      </c>
      <c r="B59" t="s">
        <v>103</v>
      </c>
      <c r="C59" t="s">
        <v>104</v>
      </c>
      <c r="D59" t="s">
        <v>17</v>
      </c>
      <c r="E59" t="s">
        <v>121</v>
      </c>
      <c r="F59" t="s">
        <v>38</v>
      </c>
      <c r="G59">
        <v>60189732.229999997</v>
      </c>
      <c r="H59">
        <v>0</v>
      </c>
      <c r="I59">
        <v>3341776.79</v>
      </c>
      <c r="J59">
        <v>0</v>
      </c>
      <c r="K59">
        <v>0</v>
      </c>
      <c r="L59">
        <v>0</v>
      </c>
      <c r="M59">
        <v>0</v>
      </c>
      <c r="N59">
        <v>0</v>
      </c>
      <c r="O59">
        <v>0</v>
      </c>
      <c r="P59">
        <v>56619458.890000001</v>
      </c>
      <c r="Q59">
        <v>0</v>
      </c>
      <c r="R59">
        <v>228496.55</v>
      </c>
      <c r="S59">
        <v>22</v>
      </c>
      <c r="T59">
        <v>0.4</v>
      </c>
    </row>
    <row r="60" spans="1:20" x14ac:dyDescent="0.25">
      <c r="A60" t="s">
        <v>102</v>
      </c>
      <c r="B60" t="s">
        <v>103</v>
      </c>
      <c r="C60" t="s">
        <v>104</v>
      </c>
      <c r="D60" t="s">
        <v>17</v>
      </c>
      <c r="E60" t="s">
        <v>121</v>
      </c>
      <c r="F60" t="s">
        <v>39</v>
      </c>
      <c r="G60">
        <v>51145777.899999999</v>
      </c>
      <c r="H60">
        <v>7603.43</v>
      </c>
      <c r="I60">
        <v>3978162.72</v>
      </c>
      <c r="J60">
        <v>0</v>
      </c>
      <c r="K60">
        <v>0</v>
      </c>
      <c r="L60">
        <v>6611384.7599999998</v>
      </c>
      <c r="M60">
        <v>153698.34</v>
      </c>
      <c r="N60">
        <v>3567.7</v>
      </c>
      <c r="O60">
        <v>34989696.969999999</v>
      </c>
      <c r="P60">
        <v>0</v>
      </c>
      <c r="Q60">
        <v>2441015.83</v>
      </c>
      <c r="R60">
        <v>2960648.15</v>
      </c>
      <c r="S60">
        <v>23</v>
      </c>
      <c r="T60">
        <v>0.34</v>
      </c>
    </row>
    <row r="61" spans="1:20" x14ac:dyDescent="0.25">
      <c r="A61" t="s">
        <v>102</v>
      </c>
      <c r="B61" t="s">
        <v>103</v>
      </c>
      <c r="C61" t="s">
        <v>104</v>
      </c>
      <c r="D61" t="s">
        <v>17</v>
      </c>
      <c r="E61" t="s">
        <v>121</v>
      </c>
      <c r="F61" t="s">
        <v>40</v>
      </c>
      <c r="G61">
        <v>47720727</v>
      </c>
      <c r="H61">
        <v>0</v>
      </c>
      <c r="I61">
        <v>1422.41</v>
      </c>
      <c r="J61">
        <v>0</v>
      </c>
      <c r="K61">
        <v>22067.41</v>
      </c>
      <c r="L61">
        <v>1933524.47</v>
      </c>
      <c r="M61">
        <v>195881.48</v>
      </c>
      <c r="N61">
        <v>381959.92</v>
      </c>
      <c r="O61">
        <v>22211003.359999999</v>
      </c>
      <c r="P61">
        <v>0</v>
      </c>
      <c r="Q61">
        <v>20304173.34</v>
      </c>
      <c r="R61">
        <v>2670694.61</v>
      </c>
      <c r="S61">
        <v>24</v>
      </c>
      <c r="T61">
        <v>0.31</v>
      </c>
    </row>
    <row r="62" spans="1:20" x14ac:dyDescent="0.25">
      <c r="A62" t="s">
        <v>102</v>
      </c>
      <c r="B62" t="s">
        <v>103</v>
      </c>
      <c r="C62" t="s">
        <v>104</v>
      </c>
      <c r="D62" t="s">
        <v>17</v>
      </c>
      <c r="E62" t="s">
        <v>121</v>
      </c>
      <c r="F62" t="s">
        <v>41</v>
      </c>
      <c r="G62">
        <v>36380059.410000004</v>
      </c>
      <c r="H62">
        <v>0</v>
      </c>
      <c r="I62">
        <v>28239220.66</v>
      </c>
      <c r="J62">
        <v>417349.44</v>
      </c>
      <c r="K62">
        <v>0</v>
      </c>
      <c r="L62">
        <v>6915819.8599999994</v>
      </c>
      <c r="M62">
        <v>0</v>
      </c>
      <c r="N62">
        <v>0</v>
      </c>
      <c r="O62">
        <v>0</v>
      </c>
      <c r="P62">
        <v>0</v>
      </c>
      <c r="Q62">
        <v>0</v>
      </c>
      <c r="R62">
        <v>807669.45</v>
      </c>
      <c r="S62">
        <v>25</v>
      </c>
      <c r="T62">
        <v>0.24</v>
      </c>
    </row>
    <row r="63" spans="1:20" x14ac:dyDescent="0.25">
      <c r="A63" t="s">
        <v>102</v>
      </c>
      <c r="B63" t="s">
        <v>103</v>
      </c>
      <c r="C63" t="s">
        <v>104</v>
      </c>
      <c r="D63" t="s">
        <v>17</v>
      </c>
      <c r="E63" t="s">
        <v>121</v>
      </c>
      <c r="F63" t="s">
        <v>42</v>
      </c>
      <c r="G63">
        <v>27112702.57</v>
      </c>
      <c r="H63">
        <v>0</v>
      </c>
      <c r="I63">
        <v>5131557.08</v>
      </c>
      <c r="J63">
        <v>0</v>
      </c>
      <c r="K63">
        <v>0</v>
      </c>
      <c r="L63">
        <v>257991.1</v>
      </c>
      <c r="M63">
        <v>0</v>
      </c>
      <c r="N63">
        <v>8620.69</v>
      </c>
      <c r="O63">
        <v>5084265.9099999992</v>
      </c>
      <c r="P63">
        <v>0</v>
      </c>
      <c r="Q63">
        <v>15646583.619999999</v>
      </c>
      <c r="R63">
        <v>983684.17</v>
      </c>
      <c r="S63">
        <v>26</v>
      </c>
      <c r="T63">
        <v>0.18</v>
      </c>
    </row>
    <row r="64" spans="1:20" x14ac:dyDescent="0.25">
      <c r="A64" t="s">
        <v>102</v>
      </c>
      <c r="B64" t="s">
        <v>103</v>
      </c>
      <c r="C64" t="s">
        <v>104</v>
      </c>
      <c r="D64" t="s">
        <v>17</v>
      </c>
      <c r="E64" t="s">
        <v>121</v>
      </c>
      <c r="F64" t="s">
        <v>43</v>
      </c>
      <c r="G64">
        <v>23519067.32</v>
      </c>
      <c r="H64">
        <v>91294.84</v>
      </c>
      <c r="I64">
        <v>5757012.5</v>
      </c>
      <c r="J64">
        <v>54364</v>
      </c>
      <c r="K64">
        <v>7440.34</v>
      </c>
      <c r="L64">
        <v>0</v>
      </c>
      <c r="M64">
        <v>0</v>
      </c>
      <c r="N64">
        <v>0</v>
      </c>
      <c r="O64">
        <v>13382123.67</v>
      </c>
      <c r="P64">
        <v>0</v>
      </c>
      <c r="Q64">
        <v>0</v>
      </c>
      <c r="R64">
        <v>4226831.97</v>
      </c>
      <c r="S64">
        <v>27</v>
      </c>
      <c r="T64">
        <v>0.16</v>
      </c>
    </row>
    <row r="65" spans="1:20" x14ac:dyDescent="0.25">
      <c r="A65" t="s">
        <v>102</v>
      </c>
      <c r="B65" t="s">
        <v>103</v>
      </c>
      <c r="C65" t="s">
        <v>104</v>
      </c>
      <c r="D65" t="s">
        <v>17</v>
      </c>
      <c r="E65" t="s">
        <v>121</v>
      </c>
      <c r="F65" t="s">
        <v>44</v>
      </c>
      <c r="G65">
        <v>21189610.490000002</v>
      </c>
      <c r="H65">
        <v>66409.429999999993</v>
      </c>
      <c r="I65">
        <v>679902.71999999997</v>
      </c>
      <c r="J65">
        <v>5947232</v>
      </c>
      <c r="K65">
        <v>0</v>
      </c>
      <c r="L65">
        <v>99384.94</v>
      </c>
      <c r="M65">
        <v>820505.58</v>
      </c>
      <c r="N65">
        <v>0</v>
      </c>
      <c r="O65">
        <v>11345055.630000001</v>
      </c>
      <c r="P65">
        <v>0</v>
      </c>
      <c r="Q65">
        <v>2216465.02</v>
      </c>
      <c r="R65">
        <v>14655.17</v>
      </c>
      <c r="S65">
        <v>28</v>
      </c>
      <c r="T65">
        <v>0.14000000000000001</v>
      </c>
    </row>
    <row r="66" spans="1:20" x14ac:dyDescent="0.25">
      <c r="A66" t="s">
        <v>102</v>
      </c>
      <c r="B66" t="s">
        <v>103</v>
      </c>
      <c r="C66" t="s">
        <v>104</v>
      </c>
      <c r="D66" t="s">
        <v>17</v>
      </c>
      <c r="E66" t="s">
        <v>121</v>
      </c>
      <c r="F66" t="s">
        <v>45</v>
      </c>
      <c r="G66">
        <v>12347891.5</v>
      </c>
      <c r="H66">
        <v>0</v>
      </c>
      <c r="I66">
        <v>0</v>
      </c>
      <c r="J66">
        <v>0</v>
      </c>
      <c r="K66">
        <v>0</v>
      </c>
      <c r="L66">
        <v>0</v>
      </c>
      <c r="M66">
        <v>0</v>
      </c>
      <c r="N66">
        <v>0</v>
      </c>
      <c r="O66">
        <v>6620943.3600000003</v>
      </c>
      <c r="P66">
        <v>0</v>
      </c>
      <c r="Q66">
        <v>5707600.5300000003</v>
      </c>
      <c r="R66">
        <v>19347.61</v>
      </c>
      <c r="S66">
        <v>29</v>
      </c>
      <c r="T66">
        <v>0.08</v>
      </c>
    </row>
    <row r="67" spans="1:20" x14ac:dyDescent="0.25">
      <c r="A67" t="s">
        <v>102</v>
      </c>
      <c r="B67" t="s">
        <v>103</v>
      </c>
      <c r="C67" t="s">
        <v>104</v>
      </c>
      <c r="D67" t="s">
        <v>17</v>
      </c>
      <c r="E67" t="s">
        <v>121</v>
      </c>
      <c r="F67" t="s">
        <v>46</v>
      </c>
      <c r="G67">
        <v>8131097.7300000004</v>
      </c>
      <c r="H67">
        <v>0</v>
      </c>
      <c r="I67">
        <v>0</v>
      </c>
      <c r="J67">
        <v>0</v>
      </c>
      <c r="K67">
        <v>0</v>
      </c>
      <c r="L67">
        <v>0</v>
      </c>
      <c r="M67">
        <v>0</v>
      </c>
      <c r="N67">
        <v>0</v>
      </c>
      <c r="O67">
        <v>8131097.7300000004</v>
      </c>
      <c r="P67">
        <v>0</v>
      </c>
      <c r="Q67">
        <v>0</v>
      </c>
      <c r="R67">
        <v>0</v>
      </c>
      <c r="S67">
        <v>30</v>
      </c>
      <c r="T67">
        <v>0.05</v>
      </c>
    </row>
    <row r="68" spans="1:20" x14ac:dyDescent="0.25">
      <c r="A68" t="s">
        <v>102</v>
      </c>
      <c r="B68" t="s">
        <v>103</v>
      </c>
      <c r="C68" t="s">
        <v>104</v>
      </c>
      <c r="D68" t="s">
        <v>17</v>
      </c>
      <c r="E68" t="s">
        <v>121</v>
      </c>
      <c r="F68" t="s">
        <v>47</v>
      </c>
      <c r="G68">
        <v>6208983.1100000003</v>
      </c>
      <c r="H68">
        <v>13512.5</v>
      </c>
      <c r="I68">
        <v>3287.2</v>
      </c>
      <c r="J68">
        <v>0</v>
      </c>
      <c r="K68">
        <v>10300</v>
      </c>
      <c r="L68">
        <v>1747067.36</v>
      </c>
      <c r="M68">
        <v>0</v>
      </c>
      <c r="N68">
        <v>98481.12</v>
      </c>
      <c r="O68">
        <v>3875611.55</v>
      </c>
      <c r="P68">
        <v>0</v>
      </c>
      <c r="Q68">
        <v>24110.99</v>
      </c>
      <c r="R68">
        <v>436612.39</v>
      </c>
      <c r="S68">
        <v>31</v>
      </c>
      <c r="T68">
        <v>0.04</v>
      </c>
    </row>
    <row r="69" spans="1:20" x14ac:dyDescent="0.25">
      <c r="A69" t="s">
        <v>102</v>
      </c>
      <c r="B69" t="s">
        <v>103</v>
      </c>
      <c r="C69" t="s">
        <v>104</v>
      </c>
      <c r="D69" t="s">
        <v>17</v>
      </c>
      <c r="E69" t="s">
        <v>121</v>
      </c>
      <c r="F69" t="s">
        <v>48</v>
      </c>
      <c r="G69">
        <v>4615316.54</v>
      </c>
      <c r="H69">
        <v>0</v>
      </c>
      <c r="I69">
        <v>0</v>
      </c>
      <c r="J69">
        <v>4615316.54</v>
      </c>
      <c r="K69">
        <v>0</v>
      </c>
      <c r="L69">
        <v>0</v>
      </c>
      <c r="M69">
        <v>0</v>
      </c>
      <c r="N69">
        <v>0</v>
      </c>
      <c r="O69">
        <v>0</v>
      </c>
      <c r="P69">
        <v>0</v>
      </c>
      <c r="Q69">
        <v>0</v>
      </c>
      <c r="R69">
        <v>0</v>
      </c>
      <c r="S69">
        <v>32</v>
      </c>
      <c r="T69">
        <v>0.03</v>
      </c>
    </row>
    <row r="70" spans="1:20" x14ac:dyDescent="0.25">
      <c r="A70" t="s">
        <v>102</v>
      </c>
      <c r="B70" t="s">
        <v>103</v>
      </c>
      <c r="C70" t="s">
        <v>104</v>
      </c>
      <c r="D70" t="s">
        <v>17</v>
      </c>
      <c r="E70" t="s">
        <v>121</v>
      </c>
      <c r="F70" t="s">
        <v>49</v>
      </c>
      <c r="G70">
        <v>515668</v>
      </c>
      <c r="H70">
        <v>0</v>
      </c>
      <c r="I70">
        <v>515668</v>
      </c>
      <c r="J70">
        <v>0</v>
      </c>
      <c r="K70">
        <v>0</v>
      </c>
      <c r="L70">
        <v>0</v>
      </c>
      <c r="M70">
        <v>0</v>
      </c>
      <c r="N70">
        <v>0</v>
      </c>
      <c r="O70">
        <v>0</v>
      </c>
      <c r="P70">
        <v>0</v>
      </c>
      <c r="Q70">
        <v>0</v>
      </c>
      <c r="R70">
        <v>0</v>
      </c>
      <c r="S70">
        <v>33</v>
      </c>
      <c r="T70">
        <v>0</v>
      </c>
    </row>
    <row r="71" spans="1:20" x14ac:dyDescent="0.25">
      <c r="A71" t="s">
        <v>102</v>
      </c>
      <c r="B71" t="s">
        <v>103</v>
      </c>
      <c r="C71" t="s">
        <v>104</v>
      </c>
      <c r="D71" t="s">
        <v>17</v>
      </c>
      <c r="E71" t="s">
        <v>121</v>
      </c>
      <c r="F71" t="s">
        <v>698</v>
      </c>
      <c r="G71">
        <v>0</v>
      </c>
      <c r="H71">
        <v>0</v>
      </c>
      <c r="I71">
        <v>0</v>
      </c>
      <c r="J71">
        <v>0</v>
      </c>
      <c r="K71">
        <v>0</v>
      </c>
      <c r="L71">
        <v>0</v>
      </c>
      <c r="M71">
        <v>0</v>
      </c>
      <c r="N71">
        <v>0</v>
      </c>
      <c r="O71">
        <v>0</v>
      </c>
      <c r="P71">
        <v>0</v>
      </c>
      <c r="Q71">
        <v>0</v>
      </c>
      <c r="R71">
        <v>0</v>
      </c>
      <c r="S71">
        <v>34</v>
      </c>
      <c r="T71">
        <v>0</v>
      </c>
    </row>
    <row r="72" spans="1:20" x14ac:dyDescent="0.25">
      <c r="A72" t="s">
        <v>102</v>
      </c>
      <c r="B72" t="s">
        <v>103</v>
      </c>
      <c r="C72" t="s">
        <v>104</v>
      </c>
      <c r="D72" t="s">
        <v>50</v>
      </c>
      <c r="E72" t="s">
        <v>128</v>
      </c>
      <c r="F72" t="s">
        <v>3</v>
      </c>
      <c r="G72">
        <v>11525709951.930004</v>
      </c>
      <c r="H72">
        <v>186347030.74000001</v>
      </c>
      <c r="I72">
        <v>2219717672.3200002</v>
      </c>
      <c r="J72">
        <v>3014135616.7200003</v>
      </c>
      <c r="K72">
        <v>141847137.66</v>
      </c>
      <c r="L72">
        <v>2316533448.6899996</v>
      </c>
      <c r="M72">
        <v>49945884.870000005</v>
      </c>
      <c r="N72">
        <v>124981054.35000001</v>
      </c>
      <c r="O72">
        <v>2559297092.5600004</v>
      </c>
      <c r="P72">
        <v>26024626.559999999</v>
      </c>
      <c r="Q72">
        <v>282416078.48999995</v>
      </c>
      <c r="R72">
        <v>604464308.96999979</v>
      </c>
      <c r="S72">
        <v>999</v>
      </c>
      <c r="T72">
        <v>100</v>
      </c>
    </row>
    <row r="73" spans="1:20" x14ac:dyDescent="0.25">
      <c r="A73" t="s">
        <v>102</v>
      </c>
      <c r="B73" t="s">
        <v>103</v>
      </c>
      <c r="C73" t="s">
        <v>104</v>
      </c>
      <c r="D73" t="s">
        <v>50</v>
      </c>
      <c r="E73" t="s">
        <v>128</v>
      </c>
      <c r="F73" t="s">
        <v>19</v>
      </c>
      <c r="G73">
        <v>2072478871.0200002</v>
      </c>
      <c r="H73">
        <v>6147820.9299999997</v>
      </c>
      <c r="I73">
        <v>460790749.85000002</v>
      </c>
      <c r="J73">
        <v>532457838.63</v>
      </c>
      <c r="K73">
        <v>17935088.620000001</v>
      </c>
      <c r="L73">
        <v>512027993.88</v>
      </c>
      <c r="M73">
        <v>4550641.16</v>
      </c>
      <c r="N73">
        <v>25860183.239999998</v>
      </c>
      <c r="O73">
        <v>290777640.11000001</v>
      </c>
      <c r="P73">
        <v>0</v>
      </c>
      <c r="Q73">
        <v>44149807.160000004</v>
      </c>
      <c r="R73">
        <v>177781107.44</v>
      </c>
      <c r="S73">
        <v>1</v>
      </c>
      <c r="T73">
        <v>17.98</v>
      </c>
    </row>
    <row r="74" spans="1:20" x14ac:dyDescent="0.25">
      <c r="A74" t="s">
        <v>102</v>
      </c>
      <c r="B74" t="s">
        <v>103</v>
      </c>
      <c r="C74" t="s">
        <v>104</v>
      </c>
      <c r="D74" t="s">
        <v>50</v>
      </c>
      <c r="E74" t="s">
        <v>128</v>
      </c>
      <c r="F74" t="s">
        <v>21</v>
      </c>
      <c r="G74">
        <v>1959054290.7</v>
      </c>
      <c r="H74">
        <v>6509979.75</v>
      </c>
      <c r="I74">
        <v>37401662.800000004</v>
      </c>
      <c r="J74">
        <v>1647315600.4300001</v>
      </c>
      <c r="K74">
        <v>1347074.9400000002</v>
      </c>
      <c r="L74">
        <v>75089726.980000004</v>
      </c>
      <c r="M74">
        <v>94699.02</v>
      </c>
      <c r="N74">
        <v>981626.06</v>
      </c>
      <c r="O74">
        <v>166707135.93000001</v>
      </c>
      <c r="P74">
        <v>0</v>
      </c>
      <c r="Q74">
        <v>8310501.21</v>
      </c>
      <c r="R74">
        <v>15296283.58</v>
      </c>
      <c r="S74">
        <v>2</v>
      </c>
      <c r="T74">
        <v>17</v>
      </c>
    </row>
    <row r="75" spans="1:20" x14ac:dyDescent="0.25">
      <c r="A75" t="s">
        <v>102</v>
      </c>
      <c r="B75" t="s">
        <v>103</v>
      </c>
      <c r="C75" t="s">
        <v>104</v>
      </c>
      <c r="D75" t="s">
        <v>50</v>
      </c>
      <c r="E75" t="s">
        <v>128</v>
      </c>
      <c r="F75" t="s">
        <v>20</v>
      </c>
      <c r="G75">
        <v>1877425972.74</v>
      </c>
      <c r="H75">
        <v>15874191.810000001</v>
      </c>
      <c r="I75">
        <v>382564077.33999997</v>
      </c>
      <c r="J75">
        <v>67563012.890000001</v>
      </c>
      <c r="K75">
        <v>6630852</v>
      </c>
      <c r="L75">
        <v>528898972.63999999</v>
      </c>
      <c r="M75">
        <v>19572775.969999999</v>
      </c>
      <c r="N75">
        <v>51861082.610000007</v>
      </c>
      <c r="O75">
        <v>616907084.25999999</v>
      </c>
      <c r="P75">
        <v>0</v>
      </c>
      <c r="Q75">
        <v>37621145.450000003</v>
      </c>
      <c r="R75">
        <v>149932777.76999998</v>
      </c>
      <c r="S75">
        <v>3</v>
      </c>
      <c r="T75">
        <v>16.29</v>
      </c>
    </row>
    <row r="76" spans="1:20" x14ac:dyDescent="0.25">
      <c r="A76" t="s">
        <v>102</v>
      </c>
      <c r="B76" t="s">
        <v>103</v>
      </c>
      <c r="C76" t="s">
        <v>104</v>
      </c>
      <c r="D76" t="s">
        <v>50</v>
      </c>
      <c r="E76" t="s">
        <v>128</v>
      </c>
      <c r="F76" t="s">
        <v>22</v>
      </c>
      <c r="G76">
        <v>1192393673.74</v>
      </c>
      <c r="H76">
        <v>5114258.4800000004</v>
      </c>
      <c r="I76">
        <v>306208985.72000003</v>
      </c>
      <c r="J76">
        <v>31149453.52</v>
      </c>
      <c r="K76">
        <v>26394193.739999998</v>
      </c>
      <c r="L76">
        <v>525946634.18000001</v>
      </c>
      <c r="M76">
        <v>218113.37</v>
      </c>
      <c r="N76">
        <v>6846913.5300000003</v>
      </c>
      <c r="O76">
        <v>224695430.18000001</v>
      </c>
      <c r="P76">
        <v>0</v>
      </c>
      <c r="Q76">
        <v>14854166.32</v>
      </c>
      <c r="R76">
        <v>50965524.699999996</v>
      </c>
      <c r="S76">
        <v>4</v>
      </c>
      <c r="T76">
        <v>10.35</v>
      </c>
    </row>
    <row r="77" spans="1:20" x14ac:dyDescent="0.25">
      <c r="A77" t="s">
        <v>102</v>
      </c>
      <c r="B77" t="s">
        <v>103</v>
      </c>
      <c r="C77" t="s">
        <v>104</v>
      </c>
      <c r="D77" t="s">
        <v>50</v>
      </c>
      <c r="E77" t="s">
        <v>128</v>
      </c>
      <c r="F77" t="s">
        <v>23</v>
      </c>
      <c r="G77">
        <v>953352064.03999996</v>
      </c>
      <c r="H77">
        <v>293291.89</v>
      </c>
      <c r="I77">
        <v>62626515.390000001</v>
      </c>
      <c r="J77">
        <v>194620906.16999999</v>
      </c>
      <c r="K77">
        <v>823644.57</v>
      </c>
      <c r="L77">
        <v>306230002.79000002</v>
      </c>
      <c r="M77">
        <v>13356510.91</v>
      </c>
      <c r="N77">
        <v>14392088.689999999</v>
      </c>
      <c r="O77">
        <v>287039950.68000001</v>
      </c>
      <c r="P77">
        <v>0</v>
      </c>
      <c r="Q77">
        <v>13627221.34</v>
      </c>
      <c r="R77">
        <v>60341931.609999999</v>
      </c>
      <c r="S77">
        <v>5</v>
      </c>
      <c r="T77">
        <v>8.27</v>
      </c>
    </row>
    <row r="78" spans="1:20" x14ac:dyDescent="0.25">
      <c r="A78" t="s">
        <v>102</v>
      </c>
      <c r="B78" t="s">
        <v>103</v>
      </c>
      <c r="C78" t="s">
        <v>104</v>
      </c>
      <c r="D78" t="s">
        <v>50</v>
      </c>
      <c r="E78" t="s">
        <v>128</v>
      </c>
      <c r="F78" t="s">
        <v>24</v>
      </c>
      <c r="G78">
        <v>738445073.61000013</v>
      </c>
      <c r="H78">
        <v>79498.44</v>
      </c>
      <c r="I78">
        <v>484169344.02999997</v>
      </c>
      <c r="J78">
        <v>0</v>
      </c>
      <c r="K78">
        <v>84080610.38000001</v>
      </c>
      <c r="L78">
        <v>74972089.939999998</v>
      </c>
      <c r="M78">
        <v>1014067.7</v>
      </c>
      <c r="N78">
        <v>938866.33000000007</v>
      </c>
      <c r="O78">
        <v>57750323.219999999</v>
      </c>
      <c r="P78">
        <v>0</v>
      </c>
      <c r="Q78">
        <v>2047461.19</v>
      </c>
      <c r="R78">
        <v>33392812.379999999</v>
      </c>
      <c r="S78">
        <v>6</v>
      </c>
      <c r="T78">
        <v>6.41</v>
      </c>
    </row>
    <row r="79" spans="1:20" x14ac:dyDescent="0.25">
      <c r="A79" t="s">
        <v>102</v>
      </c>
      <c r="B79" t="s">
        <v>103</v>
      </c>
      <c r="C79" t="s">
        <v>104</v>
      </c>
      <c r="D79" t="s">
        <v>50</v>
      </c>
      <c r="E79" t="s">
        <v>128</v>
      </c>
      <c r="F79" t="s">
        <v>25</v>
      </c>
      <c r="G79">
        <v>632654554.78999996</v>
      </c>
      <c r="H79">
        <v>1442021.18</v>
      </c>
      <c r="I79">
        <v>22103851.740000002</v>
      </c>
      <c r="J79">
        <v>83638877.989999995</v>
      </c>
      <c r="K79">
        <v>3975383.97</v>
      </c>
      <c r="L79">
        <v>217696955.62</v>
      </c>
      <c r="M79">
        <v>5882371.5599999996</v>
      </c>
      <c r="N79">
        <v>15816508.99</v>
      </c>
      <c r="O79">
        <v>166479861.84999999</v>
      </c>
      <c r="P79">
        <v>0</v>
      </c>
      <c r="Q79">
        <v>37658782.700000003</v>
      </c>
      <c r="R79">
        <v>77959939.189999998</v>
      </c>
      <c r="S79">
        <v>7</v>
      </c>
      <c r="T79">
        <v>5.49</v>
      </c>
    </row>
    <row r="80" spans="1:20" x14ac:dyDescent="0.25">
      <c r="A80" t="s">
        <v>102</v>
      </c>
      <c r="B80" t="s">
        <v>103</v>
      </c>
      <c r="C80" t="s">
        <v>104</v>
      </c>
      <c r="D80" t="s">
        <v>50</v>
      </c>
      <c r="E80" t="s">
        <v>128</v>
      </c>
      <c r="F80" t="s">
        <v>27</v>
      </c>
      <c r="G80">
        <v>358180957.63999993</v>
      </c>
      <c r="H80">
        <v>125198476.77</v>
      </c>
      <c r="I80">
        <v>195560111.67000002</v>
      </c>
      <c r="J80">
        <v>62738.83</v>
      </c>
      <c r="K80">
        <v>84687.89</v>
      </c>
      <c r="L80">
        <v>14497250.470000001</v>
      </c>
      <c r="M80">
        <v>2240668.38</v>
      </c>
      <c r="N80">
        <v>123946.95</v>
      </c>
      <c r="O80">
        <v>13756663.889999999</v>
      </c>
      <c r="P80">
        <v>0</v>
      </c>
      <c r="Q80">
        <v>4670402.01</v>
      </c>
      <c r="R80">
        <v>1986010.78</v>
      </c>
      <c r="S80">
        <v>8</v>
      </c>
      <c r="T80">
        <v>3.11</v>
      </c>
    </row>
    <row r="81" spans="1:20" x14ac:dyDescent="0.25">
      <c r="A81" t="s">
        <v>102</v>
      </c>
      <c r="B81" t="s">
        <v>103</v>
      </c>
      <c r="C81" t="s">
        <v>104</v>
      </c>
      <c r="D81" t="s">
        <v>50</v>
      </c>
      <c r="E81" t="s">
        <v>128</v>
      </c>
      <c r="F81" t="s">
        <v>26</v>
      </c>
      <c r="G81">
        <v>355960306.58999997</v>
      </c>
      <c r="H81">
        <v>22069961.760000002</v>
      </c>
      <c r="I81">
        <v>5106530.49</v>
      </c>
      <c r="J81">
        <v>328783814.33999997</v>
      </c>
      <c r="K81">
        <v>0</v>
      </c>
      <c r="L81">
        <v>0</v>
      </c>
      <c r="M81">
        <v>0</v>
      </c>
      <c r="N81">
        <v>0</v>
      </c>
      <c r="O81">
        <v>0</v>
      </c>
      <c r="P81">
        <v>0</v>
      </c>
      <c r="Q81">
        <v>0</v>
      </c>
      <c r="R81">
        <v>0</v>
      </c>
      <c r="S81">
        <v>9</v>
      </c>
      <c r="T81">
        <v>3.09</v>
      </c>
    </row>
    <row r="82" spans="1:20" x14ac:dyDescent="0.25">
      <c r="A82" t="s">
        <v>102</v>
      </c>
      <c r="B82" t="s">
        <v>103</v>
      </c>
      <c r="C82" t="s">
        <v>104</v>
      </c>
      <c r="D82" t="s">
        <v>50</v>
      </c>
      <c r="E82" t="s">
        <v>128</v>
      </c>
      <c r="F82" t="s">
        <v>28</v>
      </c>
      <c r="G82">
        <v>166147508.96000001</v>
      </c>
      <c r="H82">
        <v>133079.32</v>
      </c>
      <c r="I82">
        <v>375628.42</v>
      </c>
      <c r="J82">
        <v>0</v>
      </c>
      <c r="K82">
        <v>147881.34</v>
      </c>
      <c r="L82">
        <v>241146.98</v>
      </c>
      <c r="M82">
        <v>269591.38</v>
      </c>
      <c r="N82">
        <v>6181753.7300000004</v>
      </c>
      <c r="O82">
        <v>158153091.69000003</v>
      </c>
      <c r="P82">
        <v>0</v>
      </c>
      <c r="Q82">
        <v>442023.57</v>
      </c>
      <c r="R82">
        <v>203312.53</v>
      </c>
      <c r="S82">
        <v>10</v>
      </c>
      <c r="T82">
        <v>1.44</v>
      </c>
    </row>
    <row r="83" spans="1:20" x14ac:dyDescent="0.25">
      <c r="A83" t="s">
        <v>102</v>
      </c>
      <c r="B83" t="s">
        <v>103</v>
      </c>
      <c r="C83" t="s">
        <v>104</v>
      </c>
      <c r="D83" t="s">
        <v>50</v>
      </c>
      <c r="E83" t="s">
        <v>128</v>
      </c>
      <c r="F83" t="s">
        <v>829</v>
      </c>
      <c r="G83">
        <v>144025838.82000002</v>
      </c>
      <c r="H83">
        <v>0</v>
      </c>
      <c r="I83">
        <v>120483302.09</v>
      </c>
      <c r="J83">
        <v>5353.45</v>
      </c>
      <c r="K83">
        <v>0</v>
      </c>
      <c r="L83">
        <v>2062.5</v>
      </c>
      <c r="M83">
        <v>0</v>
      </c>
      <c r="N83">
        <v>58909.25</v>
      </c>
      <c r="O83">
        <v>4473383.6500000004</v>
      </c>
      <c r="P83">
        <v>0</v>
      </c>
      <c r="Q83">
        <v>18637630.699999999</v>
      </c>
      <c r="R83">
        <v>365197.18</v>
      </c>
      <c r="S83">
        <v>11</v>
      </c>
      <c r="T83">
        <v>1.25</v>
      </c>
    </row>
    <row r="84" spans="1:20" x14ac:dyDescent="0.25">
      <c r="A84" t="s">
        <v>102</v>
      </c>
      <c r="B84" t="s">
        <v>103</v>
      </c>
      <c r="C84" t="s">
        <v>104</v>
      </c>
      <c r="D84" t="s">
        <v>50</v>
      </c>
      <c r="E84" t="s">
        <v>128</v>
      </c>
      <c r="F84" t="s">
        <v>29</v>
      </c>
      <c r="G84">
        <v>128694437.65000001</v>
      </c>
      <c r="H84">
        <v>0</v>
      </c>
      <c r="I84">
        <v>1620741.29</v>
      </c>
      <c r="J84">
        <v>42505.5</v>
      </c>
      <c r="K84">
        <v>6019.67</v>
      </c>
      <c r="L84">
        <v>21249312.710000001</v>
      </c>
      <c r="M84">
        <v>635046.15</v>
      </c>
      <c r="N84">
        <v>70488.86</v>
      </c>
      <c r="O84">
        <v>99136292.170000002</v>
      </c>
      <c r="P84">
        <v>0</v>
      </c>
      <c r="Q84">
        <v>1753650.54</v>
      </c>
      <c r="R84">
        <v>4180380.76</v>
      </c>
      <c r="S84">
        <v>12</v>
      </c>
      <c r="T84">
        <v>1.1200000000000001</v>
      </c>
    </row>
    <row r="85" spans="1:20" x14ac:dyDescent="0.25">
      <c r="A85" t="s">
        <v>102</v>
      </c>
      <c r="B85" t="s">
        <v>103</v>
      </c>
      <c r="C85" t="s">
        <v>104</v>
      </c>
      <c r="D85" t="s">
        <v>50</v>
      </c>
      <c r="E85" t="s">
        <v>128</v>
      </c>
      <c r="F85" t="s">
        <v>31</v>
      </c>
      <c r="G85">
        <v>104708804.17999999</v>
      </c>
      <c r="H85">
        <v>0</v>
      </c>
      <c r="I85">
        <v>12582.76</v>
      </c>
      <c r="J85">
        <v>0</v>
      </c>
      <c r="K85">
        <v>0</v>
      </c>
      <c r="L85">
        <v>346244.01</v>
      </c>
      <c r="M85">
        <v>3375</v>
      </c>
      <c r="N85">
        <v>1014858.43</v>
      </c>
      <c r="O85">
        <v>97107503.569999993</v>
      </c>
      <c r="P85">
        <v>0</v>
      </c>
      <c r="Q85">
        <v>5280673.55</v>
      </c>
      <c r="R85">
        <v>943566.86</v>
      </c>
      <c r="S85">
        <v>13</v>
      </c>
      <c r="T85">
        <v>0.91</v>
      </c>
    </row>
    <row r="86" spans="1:20" x14ac:dyDescent="0.25">
      <c r="A86" t="s">
        <v>102</v>
      </c>
      <c r="B86" t="s">
        <v>103</v>
      </c>
      <c r="C86" t="s">
        <v>104</v>
      </c>
      <c r="D86" t="s">
        <v>50</v>
      </c>
      <c r="E86" t="s">
        <v>128</v>
      </c>
      <c r="F86" t="s">
        <v>30</v>
      </c>
      <c r="G86">
        <v>102855886.22000001</v>
      </c>
      <c r="H86">
        <v>0</v>
      </c>
      <c r="I86">
        <v>30502727.100000001</v>
      </c>
      <c r="J86">
        <v>0</v>
      </c>
      <c r="K86">
        <v>0</v>
      </c>
      <c r="L86">
        <v>12383731.35</v>
      </c>
      <c r="M86">
        <v>0</v>
      </c>
      <c r="N86">
        <v>85588.46</v>
      </c>
      <c r="O86">
        <v>55692373.489999995</v>
      </c>
      <c r="P86">
        <v>0</v>
      </c>
      <c r="Q86">
        <v>3016795.92</v>
      </c>
      <c r="R86">
        <v>1174669.8999999999</v>
      </c>
      <c r="S86">
        <v>14</v>
      </c>
      <c r="T86">
        <v>0.89</v>
      </c>
    </row>
    <row r="87" spans="1:20" x14ac:dyDescent="0.25">
      <c r="A87" t="s">
        <v>102</v>
      </c>
      <c r="B87" t="s">
        <v>103</v>
      </c>
      <c r="C87" t="s">
        <v>104</v>
      </c>
      <c r="D87" t="s">
        <v>50</v>
      </c>
      <c r="E87" t="s">
        <v>128</v>
      </c>
      <c r="F87" t="s">
        <v>828</v>
      </c>
      <c r="G87">
        <v>91598692.300000012</v>
      </c>
      <c r="H87">
        <v>3312435.75</v>
      </c>
      <c r="I87">
        <v>0</v>
      </c>
      <c r="J87">
        <v>0</v>
      </c>
      <c r="K87">
        <v>26870.36</v>
      </c>
      <c r="L87">
        <v>1956153.42</v>
      </c>
      <c r="M87">
        <v>346837.04</v>
      </c>
      <c r="N87">
        <v>0</v>
      </c>
      <c r="O87">
        <v>39774469.509999998</v>
      </c>
      <c r="P87">
        <v>0</v>
      </c>
      <c r="Q87">
        <v>42265191.130000003</v>
      </c>
      <c r="R87">
        <v>3916735.09</v>
      </c>
      <c r="S87">
        <v>15</v>
      </c>
      <c r="T87">
        <v>0.79</v>
      </c>
    </row>
    <row r="88" spans="1:20" x14ac:dyDescent="0.25">
      <c r="A88" t="s">
        <v>102</v>
      </c>
      <c r="B88" t="s">
        <v>103</v>
      </c>
      <c r="C88" t="s">
        <v>104</v>
      </c>
      <c r="D88" t="s">
        <v>50</v>
      </c>
      <c r="E88" t="s">
        <v>128</v>
      </c>
      <c r="F88" t="s">
        <v>32</v>
      </c>
      <c r="G88">
        <v>88868093.269999996</v>
      </c>
      <c r="H88">
        <v>0</v>
      </c>
      <c r="I88">
        <v>3135.79</v>
      </c>
      <c r="J88">
        <v>0</v>
      </c>
      <c r="K88">
        <v>0</v>
      </c>
      <c r="L88">
        <v>266386.42</v>
      </c>
      <c r="M88">
        <v>0</v>
      </c>
      <c r="N88">
        <v>6999.09</v>
      </c>
      <c r="O88">
        <v>88520087.030000001</v>
      </c>
      <c r="P88">
        <v>0</v>
      </c>
      <c r="Q88">
        <v>13524.14</v>
      </c>
      <c r="R88">
        <v>57960.800000000003</v>
      </c>
      <c r="S88">
        <v>16</v>
      </c>
      <c r="T88">
        <v>0.77</v>
      </c>
    </row>
    <row r="89" spans="1:20" x14ac:dyDescent="0.25">
      <c r="A89" t="s">
        <v>102</v>
      </c>
      <c r="B89" t="s">
        <v>103</v>
      </c>
      <c r="C89" t="s">
        <v>104</v>
      </c>
      <c r="D89" t="s">
        <v>50</v>
      </c>
      <c r="E89" t="s">
        <v>128</v>
      </c>
      <c r="F89" t="s">
        <v>33</v>
      </c>
      <c r="G89">
        <v>71799700.960000008</v>
      </c>
      <c r="H89">
        <v>3828.08</v>
      </c>
      <c r="I89">
        <v>115459.7</v>
      </c>
      <c r="J89">
        <v>650346.88</v>
      </c>
      <c r="K89">
        <v>233400.76</v>
      </c>
      <c r="L89">
        <v>8484761.6799999997</v>
      </c>
      <c r="M89">
        <v>882228.6</v>
      </c>
      <c r="N89">
        <v>498879.98</v>
      </c>
      <c r="O89">
        <v>39807992.390000001</v>
      </c>
      <c r="P89">
        <v>0</v>
      </c>
      <c r="Q89">
        <v>13908034.6</v>
      </c>
      <c r="R89">
        <v>7214768.29</v>
      </c>
      <c r="S89">
        <v>17</v>
      </c>
      <c r="T89">
        <v>0.62</v>
      </c>
    </row>
    <row r="90" spans="1:20" x14ac:dyDescent="0.25">
      <c r="A90" t="s">
        <v>102</v>
      </c>
      <c r="B90" t="s">
        <v>103</v>
      </c>
      <c r="C90" t="s">
        <v>104</v>
      </c>
      <c r="D90" t="s">
        <v>50</v>
      </c>
      <c r="E90" t="s">
        <v>128</v>
      </c>
      <c r="F90" t="s">
        <v>35</v>
      </c>
      <c r="G90">
        <v>69832005.599999994</v>
      </c>
      <c r="H90">
        <v>0</v>
      </c>
      <c r="I90">
        <v>0</v>
      </c>
      <c r="J90">
        <v>69832005.599999994</v>
      </c>
      <c r="K90">
        <v>0</v>
      </c>
      <c r="L90">
        <v>0</v>
      </c>
      <c r="M90">
        <v>0</v>
      </c>
      <c r="N90">
        <v>0</v>
      </c>
      <c r="O90">
        <v>0</v>
      </c>
      <c r="P90">
        <v>0</v>
      </c>
      <c r="Q90">
        <v>0</v>
      </c>
      <c r="R90">
        <v>0</v>
      </c>
      <c r="S90">
        <v>18</v>
      </c>
      <c r="T90">
        <v>0.61</v>
      </c>
    </row>
    <row r="91" spans="1:20" x14ac:dyDescent="0.25">
      <c r="A91" t="s">
        <v>102</v>
      </c>
      <c r="B91" t="s">
        <v>103</v>
      </c>
      <c r="C91" t="s">
        <v>104</v>
      </c>
      <c r="D91" t="s">
        <v>50</v>
      </c>
      <c r="E91" t="s">
        <v>128</v>
      </c>
      <c r="F91" t="s">
        <v>37</v>
      </c>
      <c r="G91">
        <v>64336212.960000001</v>
      </c>
      <c r="H91">
        <v>0</v>
      </c>
      <c r="I91">
        <v>64336212.960000001</v>
      </c>
      <c r="J91">
        <v>0</v>
      </c>
      <c r="K91">
        <v>0</v>
      </c>
      <c r="L91">
        <v>0</v>
      </c>
      <c r="M91">
        <v>0</v>
      </c>
      <c r="N91">
        <v>0</v>
      </c>
      <c r="O91">
        <v>0</v>
      </c>
      <c r="P91">
        <v>0</v>
      </c>
      <c r="Q91">
        <v>0</v>
      </c>
      <c r="R91">
        <v>0</v>
      </c>
      <c r="S91">
        <v>19</v>
      </c>
      <c r="T91">
        <v>0.56000000000000005</v>
      </c>
    </row>
    <row r="92" spans="1:20" x14ac:dyDescent="0.25">
      <c r="A92" t="s">
        <v>102</v>
      </c>
      <c r="B92" t="s">
        <v>103</v>
      </c>
      <c r="C92" t="s">
        <v>104</v>
      </c>
      <c r="D92" t="s">
        <v>50</v>
      </c>
      <c r="E92" t="s">
        <v>128</v>
      </c>
      <c r="F92" t="s">
        <v>34</v>
      </c>
      <c r="G92">
        <v>61724052.719999999</v>
      </c>
      <c r="H92">
        <v>0</v>
      </c>
      <c r="I92">
        <v>0</v>
      </c>
      <c r="J92">
        <v>0</v>
      </c>
      <c r="K92">
        <v>0</v>
      </c>
      <c r="L92">
        <v>0</v>
      </c>
      <c r="M92">
        <v>0</v>
      </c>
      <c r="N92">
        <v>21982.76</v>
      </c>
      <c r="O92">
        <v>61680069.960000001</v>
      </c>
      <c r="P92">
        <v>0</v>
      </c>
      <c r="Q92">
        <v>0</v>
      </c>
      <c r="R92">
        <v>22000</v>
      </c>
      <c r="S92">
        <v>20</v>
      </c>
      <c r="T92">
        <v>0.54</v>
      </c>
    </row>
    <row r="93" spans="1:20" x14ac:dyDescent="0.25">
      <c r="A93" t="s">
        <v>102</v>
      </c>
      <c r="B93" t="s">
        <v>103</v>
      </c>
      <c r="C93" t="s">
        <v>104</v>
      </c>
      <c r="D93" t="s">
        <v>50</v>
      </c>
      <c r="E93" t="s">
        <v>128</v>
      </c>
      <c r="F93" t="s">
        <v>39</v>
      </c>
      <c r="G93">
        <v>53029506.560000002</v>
      </c>
      <c r="H93">
        <v>6775.86</v>
      </c>
      <c r="I93">
        <v>3411005.66</v>
      </c>
      <c r="J93">
        <v>0</v>
      </c>
      <c r="K93">
        <v>0</v>
      </c>
      <c r="L93">
        <v>4625383.97</v>
      </c>
      <c r="M93">
        <v>90049.93</v>
      </c>
      <c r="N93">
        <v>11504.08</v>
      </c>
      <c r="O93">
        <v>33670673.43</v>
      </c>
      <c r="P93">
        <v>0</v>
      </c>
      <c r="Q93">
        <v>1127709.22</v>
      </c>
      <c r="R93">
        <v>10086404.41</v>
      </c>
      <c r="S93">
        <v>21</v>
      </c>
      <c r="T93">
        <v>0.46</v>
      </c>
    </row>
    <row r="94" spans="1:20" x14ac:dyDescent="0.25">
      <c r="A94" t="s">
        <v>102</v>
      </c>
      <c r="B94" t="s">
        <v>103</v>
      </c>
      <c r="C94" t="s">
        <v>104</v>
      </c>
      <c r="D94" t="s">
        <v>50</v>
      </c>
      <c r="E94" t="s">
        <v>128</v>
      </c>
      <c r="F94" t="s">
        <v>36</v>
      </c>
      <c r="G94">
        <v>53027756.240000002</v>
      </c>
      <c r="H94">
        <v>0</v>
      </c>
      <c r="I94">
        <v>174472.15</v>
      </c>
      <c r="J94">
        <v>52853284.090000004</v>
      </c>
      <c r="K94">
        <v>0</v>
      </c>
      <c r="L94">
        <v>0</v>
      </c>
      <c r="M94">
        <v>0</v>
      </c>
      <c r="N94">
        <v>0</v>
      </c>
      <c r="O94">
        <v>0</v>
      </c>
      <c r="P94">
        <v>0</v>
      </c>
      <c r="Q94">
        <v>0</v>
      </c>
      <c r="R94">
        <v>0</v>
      </c>
      <c r="S94">
        <v>22</v>
      </c>
      <c r="T94">
        <v>0.46</v>
      </c>
    </row>
    <row r="95" spans="1:20" x14ac:dyDescent="0.25">
      <c r="A95" t="s">
        <v>102</v>
      </c>
      <c r="B95" t="s">
        <v>103</v>
      </c>
      <c r="C95" t="s">
        <v>104</v>
      </c>
      <c r="D95" t="s">
        <v>50</v>
      </c>
      <c r="E95" t="s">
        <v>128</v>
      </c>
      <c r="F95" t="s">
        <v>40</v>
      </c>
      <c r="G95">
        <v>36858937.270000003</v>
      </c>
      <c r="H95">
        <v>0</v>
      </c>
      <c r="I95">
        <v>0</v>
      </c>
      <c r="J95">
        <v>0</v>
      </c>
      <c r="K95">
        <v>28324.080000000002</v>
      </c>
      <c r="L95">
        <v>1262196.9099999999</v>
      </c>
      <c r="M95">
        <v>780158.7</v>
      </c>
      <c r="N95">
        <v>84249.18</v>
      </c>
      <c r="O95">
        <v>18400246.280000001</v>
      </c>
      <c r="P95">
        <v>0</v>
      </c>
      <c r="Q95">
        <v>14529118.65</v>
      </c>
      <c r="R95">
        <v>1774643.47</v>
      </c>
      <c r="S95">
        <v>23</v>
      </c>
      <c r="T95">
        <v>0.32</v>
      </c>
    </row>
    <row r="96" spans="1:20" x14ac:dyDescent="0.25">
      <c r="A96" t="s">
        <v>102</v>
      </c>
      <c r="B96" t="s">
        <v>103</v>
      </c>
      <c r="C96" t="s">
        <v>104</v>
      </c>
      <c r="D96" t="s">
        <v>50</v>
      </c>
      <c r="E96" t="s">
        <v>128</v>
      </c>
      <c r="F96" t="s">
        <v>41</v>
      </c>
      <c r="G96">
        <v>34744852.689999998</v>
      </c>
      <c r="H96">
        <v>0</v>
      </c>
      <c r="I96">
        <v>27676136.190000001</v>
      </c>
      <c r="J96">
        <v>651934.49</v>
      </c>
      <c r="K96">
        <v>0</v>
      </c>
      <c r="L96">
        <v>6057481.2800000003</v>
      </c>
      <c r="M96">
        <v>0</v>
      </c>
      <c r="N96">
        <v>0</v>
      </c>
      <c r="O96">
        <v>0</v>
      </c>
      <c r="P96">
        <v>0</v>
      </c>
      <c r="Q96">
        <v>0</v>
      </c>
      <c r="R96">
        <v>359300.73</v>
      </c>
      <c r="S96">
        <v>24</v>
      </c>
      <c r="T96">
        <v>0.3</v>
      </c>
    </row>
    <row r="97" spans="1:20" x14ac:dyDescent="0.25">
      <c r="A97" t="s">
        <v>102</v>
      </c>
      <c r="B97" t="s">
        <v>103</v>
      </c>
      <c r="C97" t="s">
        <v>104</v>
      </c>
      <c r="D97" t="s">
        <v>50</v>
      </c>
      <c r="E97" t="s">
        <v>128</v>
      </c>
      <c r="F97" t="s">
        <v>38</v>
      </c>
      <c r="G97">
        <v>28054637.77</v>
      </c>
      <c r="H97">
        <v>0</v>
      </c>
      <c r="I97">
        <v>2030011.21</v>
      </c>
      <c r="J97">
        <v>0</v>
      </c>
      <c r="K97">
        <v>0</v>
      </c>
      <c r="L97">
        <v>0</v>
      </c>
      <c r="M97">
        <v>0</v>
      </c>
      <c r="N97">
        <v>0</v>
      </c>
      <c r="O97">
        <v>0</v>
      </c>
      <c r="P97">
        <v>26024626.559999999</v>
      </c>
      <c r="Q97">
        <v>0</v>
      </c>
      <c r="R97">
        <v>0</v>
      </c>
      <c r="S97">
        <v>25</v>
      </c>
      <c r="T97">
        <v>0.24</v>
      </c>
    </row>
    <row r="98" spans="1:20" x14ac:dyDescent="0.25">
      <c r="A98" t="s">
        <v>102</v>
      </c>
      <c r="B98" t="s">
        <v>103</v>
      </c>
      <c r="C98" t="s">
        <v>104</v>
      </c>
      <c r="D98" t="s">
        <v>50</v>
      </c>
      <c r="E98" t="s">
        <v>128</v>
      </c>
      <c r="F98" t="s">
        <v>43</v>
      </c>
      <c r="G98">
        <v>23519067.32</v>
      </c>
      <c r="H98">
        <v>91294.84</v>
      </c>
      <c r="I98">
        <v>5757012.5</v>
      </c>
      <c r="J98">
        <v>54364</v>
      </c>
      <c r="K98">
        <v>7440.34</v>
      </c>
      <c r="L98">
        <v>0</v>
      </c>
      <c r="M98">
        <v>0</v>
      </c>
      <c r="N98">
        <v>0</v>
      </c>
      <c r="O98">
        <v>13382123.67</v>
      </c>
      <c r="P98">
        <v>0</v>
      </c>
      <c r="Q98">
        <v>0</v>
      </c>
      <c r="R98">
        <v>4226831.97</v>
      </c>
      <c r="S98">
        <v>26</v>
      </c>
      <c r="T98">
        <v>0.2</v>
      </c>
    </row>
    <row r="99" spans="1:20" x14ac:dyDescent="0.25">
      <c r="A99" t="s">
        <v>102</v>
      </c>
      <c r="B99" t="s">
        <v>103</v>
      </c>
      <c r="C99" t="s">
        <v>104</v>
      </c>
      <c r="D99" t="s">
        <v>50</v>
      </c>
      <c r="E99" t="s">
        <v>128</v>
      </c>
      <c r="F99" t="s">
        <v>42</v>
      </c>
      <c r="G99">
        <v>23205557.640000001</v>
      </c>
      <c r="H99">
        <v>0</v>
      </c>
      <c r="I99">
        <v>5256338.5599999996</v>
      </c>
      <c r="J99">
        <v>0</v>
      </c>
      <c r="K99">
        <v>0</v>
      </c>
      <c r="L99">
        <v>293577.27</v>
      </c>
      <c r="M99">
        <v>8750</v>
      </c>
      <c r="N99">
        <v>0</v>
      </c>
      <c r="O99">
        <v>2803748.01</v>
      </c>
      <c r="P99">
        <v>0</v>
      </c>
      <c r="Q99">
        <v>13276767.07</v>
      </c>
      <c r="R99">
        <v>1566376.73</v>
      </c>
      <c r="S99">
        <v>27</v>
      </c>
      <c r="T99">
        <v>0.2</v>
      </c>
    </row>
    <row r="100" spans="1:20" x14ac:dyDescent="0.25">
      <c r="A100" t="s">
        <v>102</v>
      </c>
      <c r="B100" t="s">
        <v>103</v>
      </c>
      <c r="C100" t="s">
        <v>104</v>
      </c>
      <c r="D100" t="s">
        <v>50</v>
      </c>
      <c r="E100" t="s">
        <v>128</v>
      </c>
      <c r="F100" t="s">
        <v>44</v>
      </c>
      <c r="G100">
        <v>11597228.640000001</v>
      </c>
      <c r="H100">
        <v>54478.38</v>
      </c>
      <c r="I100">
        <v>647543.78</v>
      </c>
      <c r="J100">
        <v>1000000</v>
      </c>
      <c r="K100">
        <v>0</v>
      </c>
      <c r="L100">
        <v>92304.94</v>
      </c>
      <c r="M100">
        <v>0</v>
      </c>
      <c r="N100">
        <v>0</v>
      </c>
      <c r="O100">
        <v>8264507.4100000001</v>
      </c>
      <c r="P100">
        <v>0</v>
      </c>
      <c r="Q100">
        <v>1538394.13</v>
      </c>
      <c r="R100">
        <v>0</v>
      </c>
      <c r="S100">
        <v>28</v>
      </c>
      <c r="T100">
        <v>0.1</v>
      </c>
    </row>
    <row r="101" spans="1:20" x14ac:dyDescent="0.25">
      <c r="A101" t="s">
        <v>102</v>
      </c>
      <c r="B101" t="s">
        <v>103</v>
      </c>
      <c r="C101" t="s">
        <v>104</v>
      </c>
      <c r="D101" t="s">
        <v>50</v>
      </c>
      <c r="E101" t="s">
        <v>128</v>
      </c>
      <c r="F101" t="s">
        <v>45</v>
      </c>
      <c r="G101">
        <v>9380919.0599999987</v>
      </c>
      <c r="H101">
        <v>0</v>
      </c>
      <c r="I101">
        <v>0</v>
      </c>
      <c r="J101">
        <v>0</v>
      </c>
      <c r="K101">
        <v>0</v>
      </c>
      <c r="L101">
        <v>36767.68</v>
      </c>
      <c r="M101">
        <v>0</v>
      </c>
      <c r="N101">
        <v>0</v>
      </c>
      <c r="O101">
        <v>5684005.0599999996</v>
      </c>
      <c r="P101">
        <v>0</v>
      </c>
      <c r="Q101">
        <v>3623234.14</v>
      </c>
      <c r="R101">
        <v>36912.18</v>
      </c>
      <c r="S101">
        <v>29</v>
      </c>
      <c r="T101">
        <v>0.08</v>
      </c>
    </row>
    <row r="102" spans="1:20" x14ac:dyDescent="0.25">
      <c r="A102" t="s">
        <v>102</v>
      </c>
      <c r="B102" t="s">
        <v>103</v>
      </c>
      <c r="C102" t="s">
        <v>104</v>
      </c>
      <c r="D102" t="s">
        <v>50</v>
      </c>
      <c r="E102" t="s">
        <v>128</v>
      </c>
      <c r="F102" t="s">
        <v>47</v>
      </c>
      <c r="G102">
        <v>7853134.6100000003</v>
      </c>
      <c r="H102">
        <v>15637.5</v>
      </c>
      <c r="I102">
        <v>980</v>
      </c>
      <c r="J102">
        <v>0</v>
      </c>
      <c r="K102">
        <v>9338.7900000000009</v>
      </c>
      <c r="L102">
        <v>3876311.07</v>
      </c>
      <c r="M102">
        <v>0</v>
      </c>
      <c r="N102">
        <v>124624.13</v>
      </c>
      <c r="O102">
        <v>3083538.75</v>
      </c>
      <c r="P102">
        <v>0</v>
      </c>
      <c r="Q102">
        <v>63843.75</v>
      </c>
      <c r="R102">
        <v>678860.62</v>
      </c>
      <c r="S102">
        <v>30</v>
      </c>
      <c r="T102">
        <v>7.0000000000000007E-2</v>
      </c>
    </row>
    <row r="103" spans="1:20" x14ac:dyDescent="0.25">
      <c r="A103" t="s">
        <v>102</v>
      </c>
      <c r="B103" t="s">
        <v>103</v>
      </c>
      <c r="C103" t="s">
        <v>104</v>
      </c>
      <c r="D103" t="s">
        <v>50</v>
      </c>
      <c r="E103" t="s">
        <v>128</v>
      </c>
      <c r="F103" t="s">
        <v>46</v>
      </c>
      <c r="G103">
        <v>5548896.3700000001</v>
      </c>
      <c r="H103">
        <v>0</v>
      </c>
      <c r="I103">
        <v>0</v>
      </c>
      <c r="J103">
        <v>0</v>
      </c>
      <c r="K103">
        <v>0</v>
      </c>
      <c r="L103">
        <v>0</v>
      </c>
      <c r="M103">
        <v>0</v>
      </c>
      <c r="N103">
        <v>0</v>
      </c>
      <c r="O103">
        <v>5548896.3700000001</v>
      </c>
      <c r="P103">
        <v>0</v>
      </c>
      <c r="Q103">
        <v>0</v>
      </c>
      <c r="R103">
        <v>0</v>
      </c>
      <c r="S103">
        <v>31</v>
      </c>
      <c r="T103">
        <v>0.05</v>
      </c>
    </row>
    <row r="104" spans="1:20" x14ac:dyDescent="0.25">
      <c r="A104" t="s">
        <v>102</v>
      </c>
      <c r="B104" t="s">
        <v>103</v>
      </c>
      <c r="C104" t="s">
        <v>104</v>
      </c>
      <c r="D104" t="s">
        <v>50</v>
      </c>
      <c r="E104" t="s">
        <v>128</v>
      </c>
      <c r="F104" t="s">
        <v>48</v>
      </c>
      <c r="G104">
        <v>3507526.87</v>
      </c>
      <c r="H104">
        <v>0</v>
      </c>
      <c r="I104">
        <v>0</v>
      </c>
      <c r="J104">
        <v>3453579.91</v>
      </c>
      <c r="K104">
        <v>53946.96</v>
      </c>
      <c r="L104">
        <v>0</v>
      </c>
      <c r="M104">
        <v>0</v>
      </c>
      <c r="N104">
        <v>0</v>
      </c>
      <c r="O104">
        <v>0</v>
      </c>
      <c r="P104">
        <v>0</v>
      </c>
      <c r="Q104">
        <v>0</v>
      </c>
      <c r="R104">
        <v>0</v>
      </c>
      <c r="S104">
        <v>32</v>
      </c>
      <c r="T104">
        <v>0.03</v>
      </c>
    </row>
    <row r="105" spans="1:20" x14ac:dyDescent="0.25">
      <c r="A105" t="s">
        <v>102</v>
      </c>
      <c r="B105" t="s">
        <v>103</v>
      </c>
      <c r="C105" t="s">
        <v>104</v>
      </c>
      <c r="D105" t="s">
        <v>50</v>
      </c>
      <c r="E105" t="s">
        <v>128</v>
      </c>
      <c r="F105" t="s">
        <v>49</v>
      </c>
      <c r="G105">
        <v>844932.38</v>
      </c>
      <c r="H105">
        <v>0</v>
      </c>
      <c r="I105">
        <v>782553.13</v>
      </c>
      <c r="J105">
        <v>0</v>
      </c>
      <c r="K105">
        <v>62379.25</v>
      </c>
      <c r="L105">
        <v>0</v>
      </c>
      <c r="M105">
        <v>0</v>
      </c>
      <c r="N105">
        <v>0</v>
      </c>
      <c r="O105">
        <v>0</v>
      </c>
      <c r="P105">
        <v>0</v>
      </c>
      <c r="Q105">
        <v>0</v>
      </c>
      <c r="R105">
        <v>0</v>
      </c>
      <c r="S105">
        <v>33</v>
      </c>
      <c r="T105">
        <v>0.01</v>
      </c>
    </row>
    <row r="106" spans="1:20" x14ac:dyDescent="0.25">
      <c r="A106" t="s">
        <v>102</v>
      </c>
      <c r="B106" t="s">
        <v>103</v>
      </c>
      <c r="C106" t="s">
        <v>104</v>
      </c>
      <c r="D106" t="s">
        <v>50</v>
      </c>
      <c r="E106" t="s">
        <v>128</v>
      </c>
      <c r="F106" t="s">
        <v>698</v>
      </c>
      <c r="G106">
        <v>0</v>
      </c>
      <c r="H106">
        <v>0</v>
      </c>
      <c r="I106">
        <v>0</v>
      </c>
      <c r="J106">
        <v>0</v>
      </c>
      <c r="K106">
        <v>0</v>
      </c>
      <c r="L106">
        <v>0</v>
      </c>
      <c r="M106">
        <v>0</v>
      </c>
      <c r="N106">
        <v>0</v>
      </c>
      <c r="O106">
        <v>0</v>
      </c>
      <c r="P106">
        <v>0</v>
      </c>
      <c r="Q106">
        <v>0</v>
      </c>
      <c r="R106">
        <v>0</v>
      </c>
      <c r="S106">
        <v>34</v>
      </c>
      <c r="T106">
        <v>0</v>
      </c>
    </row>
    <row r="107" spans="1:20" x14ac:dyDescent="0.25">
      <c r="A107" t="s">
        <v>102</v>
      </c>
      <c r="B107" t="s">
        <v>103</v>
      </c>
      <c r="C107" t="s">
        <v>104</v>
      </c>
      <c r="D107" t="s">
        <v>54</v>
      </c>
      <c r="E107" t="s">
        <v>129</v>
      </c>
      <c r="F107" t="s">
        <v>3</v>
      </c>
      <c r="G107">
        <v>12392445032.750002</v>
      </c>
      <c r="H107">
        <v>190572699.78999999</v>
      </c>
      <c r="I107">
        <v>2216939932.3899999</v>
      </c>
      <c r="J107">
        <v>3251244194.4199996</v>
      </c>
      <c r="K107">
        <v>134798343.59999999</v>
      </c>
      <c r="L107">
        <v>2586683898.3999996</v>
      </c>
      <c r="M107">
        <v>48388195.719999999</v>
      </c>
      <c r="N107">
        <v>95024742.409999982</v>
      </c>
      <c r="O107">
        <v>2920908688.3500004</v>
      </c>
      <c r="P107">
        <v>30206891.43</v>
      </c>
      <c r="Q107">
        <v>192828540.56000003</v>
      </c>
      <c r="R107">
        <v>724848905.68000019</v>
      </c>
      <c r="S107">
        <v>999</v>
      </c>
      <c r="T107">
        <v>100</v>
      </c>
    </row>
    <row r="108" spans="1:20" x14ac:dyDescent="0.25">
      <c r="A108" t="s">
        <v>102</v>
      </c>
      <c r="B108" t="s">
        <v>103</v>
      </c>
      <c r="C108" t="s">
        <v>104</v>
      </c>
      <c r="D108" t="s">
        <v>54</v>
      </c>
      <c r="E108" t="s">
        <v>129</v>
      </c>
      <c r="F108" t="s">
        <v>20</v>
      </c>
      <c r="G108">
        <v>2242624631.3400002</v>
      </c>
      <c r="H108">
        <v>16865489.82</v>
      </c>
      <c r="I108">
        <v>446941473.91000003</v>
      </c>
      <c r="J108">
        <v>77413726.179999992</v>
      </c>
      <c r="K108">
        <v>7076433.1599999992</v>
      </c>
      <c r="L108">
        <v>691850944.69000006</v>
      </c>
      <c r="M108">
        <v>13705203.85</v>
      </c>
      <c r="N108">
        <v>12291699.34</v>
      </c>
      <c r="O108">
        <v>792509293.88999999</v>
      </c>
      <c r="P108">
        <v>0</v>
      </c>
      <c r="Q108">
        <v>16641656.99</v>
      </c>
      <c r="R108">
        <v>167328709.50999999</v>
      </c>
      <c r="S108">
        <v>1</v>
      </c>
      <c r="T108">
        <v>18.100000000000001</v>
      </c>
    </row>
    <row r="109" spans="1:20" x14ac:dyDescent="0.25">
      <c r="A109" t="s">
        <v>102</v>
      </c>
      <c r="B109" t="s">
        <v>103</v>
      </c>
      <c r="C109" t="s">
        <v>104</v>
      </c>
      <c r="D109" t="s">
        <v>54</v>
      </c>
      <c r="E109" t="s">
        <v>129</v>
      </c>
      <c r="F109" t="s">
        <v>21</v>
      </c>
      <c r="G109">
        <v>2135395845.3399999</v>
      </c>
      <c r="H109">
        <v>5901739.8300000001</v>
      </c>
      <c r="I109">
        <v>36670651.719999999</v>
      </c>
      <c r="J109">
        <v>1791277372.01</v>
      </c>
      <c r="K109">
        <v>3604716.28</v>
      </c>
      <c r="L109">
        <v>102858545.22999999</v>
      </c>
      <c r="M109">
        <v>747761.88</v>
      </c>
      <c r="N109">
        <v>1451328.53</v>
      </c>
      <c r="O109">
        <v>174219527.60999998</v>
      </c>
      <c r="P109">
        <v>0</v>
      </c>
      <c r="Q109">
        <v>3974113.8400000003</v>
      </c>
      <c r="R109">
        <v>14690088.41</v>
      </c>
      <c r="S109">
        <v>2</v>
      </c>
      <c r="T109">
        <v>17.23</v>
      </c>
    </row>
    <row r="110" spans="1:20" x14ac:dyDescent="0.25">
      <c r="A110" t="s">
        <v>102</v>
      </c>
      <c r="B110" t="s">
        <v>103</v>
      </c>
      <c r="C110" t="s">
        <v>104</v>
      </c>
      <c r="D110" t="s">
        <v>54</v>
      </c>
      <c r="E110" t="s">
        <v>129</v>
      </c>
      <c r="F110" t="s">
        <v>19</v>
      </c>
      <c r="G110">
        <v>1981281641.3699999</v>
      </c>
      <c r="H110">
        <v>6926771.9699999997</v>
      </c>
      <c r="I110">
        <v>454865189.48000002</v>
      </c>
      <c r="J110">
        <v>586346612.77999997</v>
      </c>
      <c r="K110">
        <v>26013174.140000001</v>
      </c>
      <c r="L110">
        <v>421045648.87</v>
      </c>
      <c r="M110">
        <v>5103346.6399999997</v>
      </c>
      <c r="N110">
        <v>29766469.09</v>
      </c>
      <c r="O110">
        <v>274892298.70999998</v>
      </c>
      <c r="P110">
        <v>0</v>
      </c>
      <c r="Q110">
        <v>8585726.3900000006</v>
      </c>
      <c r="R110">
        <v>167736403.30000001</v>
      </c>
      <c r="S110">
        <v>3</v>
      </c>
      <c r="T110">
        <v>15.99</v>
      </c>
    </row>
    <row r="111" spans="1:20" x14ac:dyDescent="0.25">
      <c r="A111" t="s">
        <v>102</v>
      </c>
      <c r="B111" t="s">
        <v>103</v>
      </c>
      <c r="C111" t="s">
        <v>104</v>
      </c>
      <c r="D111" t="s">
        <v>54</v>
      </c>
      <c r="E111" t="s">
        <v>129</v>
      </c>
      <c r="F111" t="s">
        <v>22</v>
      </c>
      <c r="G111">
        <v>1335753886.8299999</v>
      </c>
      <c r="H111">
        <v>7079673.2800000003</v>
      </c>
      <c r="I111">
        <v>285175078.75999999</v>
      </c>
      <c r="J111">
        <v>37313111.539999999</v>
      </c>
      <c r="K111">
        <v>27109211.050000001</v>
      </c>
      <c r="L111">
        <v>585529958.33000004</v>
      </c>
      <c r="M111">
        <v>1942060.12</v>
      </c>
      <c r="N111">
        <v>10078848.110000001</v>
      </c>
      <c r="O111">
        <v>296205966.31999999</v>
      </c>
      <c r="P111">
        <v>0</v>
      </c>
      <c r="Q111">
        <v>16480076.99</v>
      </c>
      <c r="R111">
        <v>68839902.329999998</v>
      </c>
      <c r="S111">
        <v>4</v>
      </c>
      <c r="T111">
        <v>10.78</v>
      </c>
    </row>
    <row r="112" spans="1:20" x14ac:dyDescent="0.25">
      <c r="A112" t="s">
        <v>102</v>
      </c>
      <c r="B112" t="s">
        <v>103</v>
      </c>
      <c r="C112" t="s">
        <v>104</v>
      </c>
      <c r="D112" t="s">
        <v>54</v>
      </c>
      <c r="E112" t="s">
        <v>129</v>
      </c>
      <c r="F112" t="s">
        <v>23</v>
      </c>
      <c r="G112">
        <v>1111531003.03</v>
      </c>
      <c r="H112">
        <v>327374.67</v>
      </c>
      <c r="I112">
        <v>79301983.969999999</v>
      </c>
      <c r="J112">
        <v>249667809.58000001</v>
      </c>
      <c r="K112">
        <v>1643478.99</v>
      </c>
      <c r="L112">
        <v>287224827.00999999</v>
      </c>
      <c r="M112">
        <v>8380924.0599999996</v>
      </c>
      <c r="N112">
        <v>12310562.300000001</v>
      </c>
      <c r="O112">
        <v>326774322.52000004</v>
      </c>
      <c r="P112">
        <v>0</v>
      </c>
      <c r="Q112">
        <v>10850498.76</v>
      </c>
      <c r="R112">
        <v>135049221.16999999</v>
      </c>
      <c r="S112">
        <v>5</v>
      </c>
      <c r="T112">
        <v>8.9700000000000006</v>
      </c>
    </row>
    <row r="113" spans="1:20" x14ac:dyDescent="0.25">
      <c r="A113" t="s">
        <v>102</v>
      </c>
      <c r="B113" t="s">
        <v>103</v>
      </c>
      <c r="C113" t="s">
        <v>104</v>
      </c>
      <c r="D113" t="s">
        <v>54</v>
      </c>
      <c r="E113" t="s">
        <v>129</v>
      </c>
      <c r="F113" t="s">
        <v>24</v>
      </c>
      <c r="G113">
        <v>704536609.23000014</v>
      </c>
      <c r="H113">
        <v>143654.68</v>
      </c>
      <c r="I113">
        <v>438105684.45000005</v>
      </c>
      <c r="J113">
        <v>0</v>
      </c>
      <c r="K113">
        <v>62182663.829999998</v>
      </c>
      <c r="L113">
        <v>100494476.71000001</v>
      </c>
      <c r="M113">
        <v>4381084.4400000004</v>
      </c>
      <c r="N113">
        <v>1952639.94</v>
      </c>
      <c r="O113">
        <v>65999788.300000004</v>
      </c>
      <c r="P113">
        <v>0</v>
      </c>
      <c r="Q113">
        <v>7399905.7599999998</v>
      </c>
      <c r="R113">
        <v>23876711.119999997</v>
      </c>
      <c r="S113">
        <v>6</v>
      </c>
      <c r="T113">
        <v>5.69</v>
      </c>
    </row>
    <row r="114" spans="1:20" x14ac:dyDescent="0.25">
      <c r="A114" t="s">
        <v>102</v>
      </c>
      <c r="B114" t="s">
        <v>103</v>
      </c>
      <c r="C114" t="s">
        <v>104</v>
      </c>
      <c r="D114" t="s">
        <v>54</v>
      </c>
      <c r="E114" t="s">
        <v>129</v>
      </c>
      <c r="F114" t="s">
        <v>25</v>
      </c>
      <c r="G114">
        <v>684328461.88000011</v>
      </c>
      <c r="H114">
        <v>1921364.85</v>
      </c>
      <c r="I114">
        <v>31298645.509999998</v>
      </c>
      <c r="J114">
        <v>24411781.239999998</v>
      </c>
      <c r="K114">
        <v>6384111.0999999996</v>
      </c>
      <c r="L114">
        <v>304364740.79000002</v>
      </c>
      <c r="M114">
        <v>8312509.6500000004</v>
      </c>
      <c r="N114">
        <v>18642930.129999999</v>
      </c>
      <c r="O114">
        <v>184810312.45000002</v>
      </c>
      <c r="P114">
        <v>0</v>
      </c>
      <c r="Q114">
        <v>20397201.599999998</v>
      </c>
      <c r="R114">
        <v>83784864.560000002</v>
      </c>
      <c r="S114">
        <v>7</v>
      </c>
      <c r="T114">
        <v>5.52</v>
      </c>
    </row>
    <row r="115" spans="1:20" x14ac:dyDescent="0.25">
      <c r="A115" t="s">
        <v>102</v>
      </c>
      <c r="B115" t="s">
        <v>103</v>
      </c>
      <c r="C115" t="s">
        <v>104</v>
      </c>
      <c r="D115" t="s">
        <v>54</v>
      </c>
      <c r="E115" t="s">
        <v>129</v>
      </c>
      <c r="F115" t="s">
        <v>26</v>
      </c>
      <c r="G115">
        <v>383174590.34000003</v>
      </c>
      <c r="H115">
        <v>21122038.18</v>
      </c>
      <c r="I115">
        <v>17221396</v>
      </c>
      <c r="J115">
        <v>344831156.16000003</v>
      </c>
      <c r="K115">
        <v>0</v>
      </c>
      <c r="L115">
        <v>0</v>
      </c>
      <c r="M115">
        <v>0</v>
      </c>
      <c r="N115">
        <v>0</v>
      </c>
      <c r="O115">
        <v>0</v>
      </c>
      <c r="P115">
        <v>0</v>
      </c>
      <c r="Q115">
        <v>0</v>
      </c>
      <c r="R115">
        <v>0</v>
      </c>
      <c r="S115">
        <v>8</v>
      </c>
      <c r="T115">
        <v>3.09</v>
      </c>
    </row>
    <row r="116" spans="1:20" x14ac:dyDescent="0.25">
      <c r="A116" t="s">
        <v>102</v>
      </c>
      <c r="B116" t="s">
        <v>103</v>
      </c>
      <c r="C116" t="s">
        <v>104</v>
      </c>
      <c r="D116" t="s">
        <v>54</v>
      </c>
      <c r="E116" t="s">
        <v>129</v>
      </c>
      <c r="F116" t="s">
        <v>27</v>
      </c>
      <c r="G116">
        <v>358454698.26999998</v>
      </c>
      <c r="H116">
        <v>125198476.77</v>
      </c>
      <c r="I116">
        <v>195582429.64000002</v>
      </c>
      <c r="J116">
        <v>76289.58</v>
      </c>
      <c r="K116">
        <v>84687.89</v>
      </c>
      <c r="L116">
        <v>14657761.24</v>
      </c>
      <c r="M116">
        <v>2240668.38</v>
      </c>
      <c r="N116">
        <v>123946.95</v>
      </c>
      <c r="O116">
        <v>13808788.309999999</v>
      </c>
      <c r="P116">
        <v>0</v>
      </c>
      <c r="Q116">
        <v>4690240.8</v>
      </c>
      <c r="R116">
        <v>1991408.71</v>
      </c>
      <c r="S116">
        <v>9</v>
      </c>
      <c r="T116">
        <v>2.89</v>
      </c>
    </row>
    <row r="117" spans="1:20" x14ac:dyDescent="0.25">
      <c r="A117" t="s">
        <v>102</v>
      </c>
      <c r="B117" t="s">
        <v>103</v>
      </c>
      <c r="C117" t="s">
        <v>104</v>
      </c>
      <c r="D117" t="s">
        <v>54</v>
      </c>
      <c r="E117" t="s">
        <v>129</v>
      </c>
      <c r="F117" t="s">
        <v>28</v>
      </c>
      <c r="G117">
        <v>181998723.96000001</v>
      </c>
      <c r="H117">
        <v>148416.24</v>
      </c>
      <c r="I117">
        <v>371803.75</v>
      </c>
      <c r="J117">
        <v>0</v>
      </c>
      <c r="K117">
        <v>142013.49</v>
      </c>
      <c r="L117">
        <v>487404.55</v>
      </c>
      <c r="M117">
        <v>275301.71999999997</v>
      </c>
      <c r="N117">
        <v>6327808.1500000004</v>
      </c>
      <c r="O117">
        <v>173516923.84999999</v>
      </c>
      <c r="P117">
        <v>0</v>
      </c>
      <c r="Q117">
        <v>530727.57999999996</v>
      </c>
      <c r="R117">
        <v>198324.63</v>
      </c>
      <c r="S117">
        <v>10</v>
      </c>
      <c r="T117">
        <v>1.47</v>
      </c>
    </row>
    <row r="118" spans="1:20" x14ac:dyDescent="0.25">
      <c r="A118" t="s">
        <v>102</v>
      </c>
      <c r="B118" t="s">
        <v>103</v>
      </c>
      <c r="C118" t="s">
        <v>104</v>
      </c>
      <c r="D118" t="s">
        <v>54</v>
      </c>
      <c r="E118" t="s">
        <v>129</v>
      </c>
      <c r="F118" t="s">
        <v>29</v>
      </c>
      <c r="G118">
        <v>161800094.13999999</v>
      </c>
      <c r="H118">
        <v>0</v>
      </c>
      <c r="I118">
        <v>1713795.32</v>
      </c>
      <c r="J118">
        <v>59998.1</v>
      </c>
      <c r="K118">
        <v>9198.5300000000007</v>
      </c>
      <c r="L118">
        <v>26533111.289999999</v>
      </c>
      <c r="M118">
        <v>432649.09</v>
      </c>
      <c r="N118">
        <v>121735.14</v>
      </c>
      <c r="O118">
        <v>106304528.36</v>
      </c>
      <c r="P118">
        <v>0</v>
      </c>
      <c r="Q118">
        <v>2633775.19</v>
      </c>
      <c r="R118">
        <v>23991303.120000001</v>
      </c>
      <c r="S118">
        <v>11</v>
      </c>
      <c r="T118">
        <v>1.31</v>
      </c>
    </row>
    <row r="119" spans="1:20" x14ac:dyDescent="0.25">
      <c r="A119" t="s">
        <v>102</v>
      </c>
      <c r="B119" t="s">
        <v>103</v>
      </c>
      <c r="C119" t="s">
        <v>104</v>
      </c>
      <c r="D119" t="s">
        <v>54</v>
      </c>
      <c r="E119" t="s">
        <v>129</v>
      </c>
      <c r="F119" t="s">
        <v>829</v>
      </c>
      <c r="G119">
        <v>114779804.77000001</v>
      </c>
      <c r="H119">
        <v>0</v>
      </c>
      <c r="I119">
        <v>96412703.189999998</v>
      </c>
      <c r="J119">
        <v>32353.78</v>
      </c>
      <c r="K119">
        <v>0</v>
      </c>
      <c r="L119">
        <v>1124448.3899999999</v>
      </c>
      <c r="M119">
        <v>0</v>
      </c>
      <c r="N119">
        <v>77478.429999999993</v>
      </c>
      <c r="O119">
        <v>2569471.65</v>
      </c>
      <c r="P119">
        <v>0</v>
      </c>
      <c r="Q119">
        <v>14112420.560000001</v>
      </c>
      <c r="R119">
        <v>450928.77</v>
      </c>
      <c r="S119">
        <v>12</v>
      </c>
      <c r="T119">
        <v>0.93</v>
      </c>
    </row>
    <row r="120" spans="1:20" x14ac:dyDescent="0.25">
      <c r="A120" t="s">
        <v>102</v>
      </c>
      <c r="B120" t="s">
        <v>103</v>
      </c>
      <c r="C120" t="s">
        <v>104</v>
      </c>
      <c r="D120" t="s">
        <v>54</v>
      </c>
      <c r="E120" t="s">
        <v>129</v>
      </c>
      <c r="F120" t="s">
        <v>31</v>
      </c>
      <c r="G120">
        <v>108662203.16</v>
      </c>
      <c r="H120">
        <v>0</v>
      </c>
      <c r="I120">
        <v>12582.76</v>
      </c>
      <c r="J120">
        <v>0</v>
      </c>
      <c r="K120">
        <v>0</v>
      </c>
      <c r="L120">
        <v>387135.24</v>
      </c>
      <c r="M120">
        <v>3375</v>
      </c>
      <c r="N120">
        <v>678449.24</v>
      </c>
      <c r="O120">
        <v>103709859.37</v>
      </c>
      <c r="P120">
        <v>0</v>
      </c>
      <c r="Q120">
        <v>2317477.31</v>
      </c>
      <c r="R120">
        <v>1553324.24</v>
      </c>
      <c r="S120">
        <v>13</v>
      </c>
      <c r="T120">
        <v>0.88</v>
      </c>
    </row>
    <row r="121" spans="1:20" x14ac:dyDescent="0.25">
      <c r="A121" t="s">
        <v>102</v>
      </c>
      <c r="B121" t="s">
        <v>103</v>
      </c>
      <c r="C121" t="s">
        <v>104</v>
      </c>
      <c r="D121" t="s">
        <v>54</v>
      </c>
      <c r="E121" t="s">
        <v>129</v>
      </c>
      <c r="F121" t="s">
        <v>30</v>
      </c>
      <c r="G121">
        <v>101955840.61</v>
      </c>
      <c r="H121">
        <v>0</v>
      </c>
      <c r="I121">
        <v>33424768.370000001</v>
      </c>
      <c r="J121">
        <v>0</v>
      </c>
      <c r="K121">
        <v>0</v>
      </c>
      <c r="L121">
        <v>9604721.1699999999</v>
      </c>
      <c r="M121">
        <v>0</v>
      </c>
      <c r="N121">
        <v>82372.11</v>
      </c>
      <c r="O121">
        <v>55563053.280000001</v>
      </c>
      <c r="P121">
        <v>0</v>
      </c>
      <c r="Q121">
        <v>2039905.21</v>
      </c>
      <c r="R121">
        <v>1241020.47</v>
      </c>
      <c r="S121">
        <v>14</v>
      </c>
      <c r="T121">
        <v>0.82</v>
      </c>
    </row>
    <row r="122" spans="1:20" x14ac:dyDescent="0.25">
      <c r="A122" t="s">
        <v>102</v>
      </c>
      <c r="B122" t="s">
        <v>103</v>
      </c>
      <c r="C122" t="s">
        <v>104</v>
      </c>
      <c r="D122" t="s">
        <v>54</v>
      </c>
      <c r="E122" t="s">
        <v>129</v>
      </c>
      <c r="F122" t="s">
        <v>828</v>
      </c>
      <c r="G122">
        <v>100009900.27</v>
      </c>
      <c r="H122">
        <v>4708591.9800000004</v>
      </c>
      <c r="I122">
        <v>0</v>
      </c>
      <c r="J122">
        <v>0</v>
      </c>
      <c r="K122">
        <v>245133.23</v>
      </c>
      <c r="L122">
        <v>5990210.4100000001</v>
      </c>
      <c r="M122">
        <v>20512.57</v>
      </c>
      <c r="N122">
        <v>0</v>
      </c>
      <c r="O122">
        <v>46012239.200000003</v>
      </c>
      <c r="P122">
        <v>0</v>
      </c>
      <c r="Q122">
        <v>37606899.439999998</v>
      </c>
      <c r="R122">
        <v>5426313.4400000004</v>
      </c>
      <c r="S122">
        <v>15</v>
      </c>
      <c r="T122">
        <v>0.81</v>
      </c>
    </row>
    <row r="123" spans="1:20" x14ac:dyDescent="0.25">
      <c r="A123" t="s">
        <v>102</v>
      </c>
      <c r="B123" t="s">
        <v>103</v>
      </c>
      <c r="C123" t="s">
        <v>104</v>
      </c>
      <c r="D123" t="s">
        <v>54</v>
      </c>
      <c r="E123" t="s">
        <v>129</v>
      </c>
      <c r="F123" t="s">
        <v>32</v>
      </c>
      <c r="G123">
        <v>96871341.810000002</v>
      </c>
      <c r="H123">
        <v>1530.3</v>
      </c>
      <c r="I123">
        <v>39843.629999999997</v>
      </c>
      <c r="J123">
        <v>0</v>
      </c>
      <c r="K123">
        <v>0</v>
      </c>
      <c r="L123">
        <v>666260.30000000005</v>
      </c>
      <c r="M123">
        <v>0</v>
      </c>
      <c r="N123">
        <v>0</v>
      </c>
      <c r="O123">
        <v>96124024.569999993</v>
      </c>
      <c r="P123">
        <v>0</v>
      </c>
      <c r="Q123">
        <v>11400</v>
      </c>
      <c r="R123">
        <v>28283.01</v>
      </c>
      <c r="S123">
        <v>16</v>
      </c>
      <c r="T123">
        <v>0.78</v>
      </c>
    </row>
    <row r="124" spans="1:20" x14ac:dyDescent="0.25">
      <c r="A124" t="s">
        <v>102</v>
      </c>
      <c r="B124" t="s">
        <v>103</v>
      </c>
      <c r="C124" t="s">
        <v>104</v>
      </c>
      <c r="D124" t="s">
        <v>54</v>
      </c>
      <c r="E124" t="s">
        <v>129</v>
      </c>
      <c r="F124" t="s">
        <v>33</v>
      </c>
      <c r="G124">
        <v>79805081.440000013</v>
      </c>
      <c r="H124">
        <v>0</v>
      </c>
      <c r="I124">
        <v>886881.98</v>
      </c>
      <c r="J124">
        <v>404474.94</v>
      </c>
      <c r="K124">
        <v>246193.72</v>
      </c>
      <c r="L124">
        <v>12073853.959999999</v>
      </c>
      <c r="M124">
        <v>2408304.84</v>
      </c>
      <c r="N124">
        <v>461556.21</v>
      </c>
      <c r="O124">
        <v>43247991.450000003</v>
      </c>
      <c r="P124">
        <v>0</v>
      </c>
      <c r="Q124">
        <v>7794334.8600000003</v>
      </c>
      <c r="R124">
        <v>12281489.48</v>
      </c>
      <c r="S124">
        <v>17</v>
      </c>
      <c r="T124">
        <v>0.64</v>
      </c>
    </row>
    <row r="125" spans="1:20" x14ac:dyDescent="0.25">
      <c r="A125" t="s">
        <v>102</v>
      </c>
      <c r="B125" t="s">
        <v>103</v>
      </c>
      <c r="C125" t="s">
        <v>104</v>
      </c>
      <c r="D125" t="s">
        <v>54</v>
      </c>
      <c r="E125" t="s">
        <v>129</v>
      </c>
      <c r="F125" t="s">
        <v>34</v>
      </c>
      <c r="G125">
        <v>69209511.960000008</v>
      </c>
      <c r="H125">
        <v>0</v>
      </c>
      <c r="I125">
        <v>0</v>
      </c>
      <c r="J125">
        <v>0</v>
      </c>
      <c r="K125">
        <v>0</v>
      </c>
      <c r="L125">
        <v>3000</v>
      </c>
      <c r="M125">
        <v>0</v>
      </c>
      <c r="N125">
        <v>12557.76</v>
      </c>
      <c r="O125">
        <v>69193954.200000003</v>
      </c>
      <c r="P125">
        <v>0</v>
      </c>
      <c r="Q125">
        <v>0</v>
      </c>
      <c r="R125">
        <v>0</v>
      </c>
      <c r="S125">
        <v>18</v>
      </c>
      <c r="T125">
        <v>0.56000000000000005</v>
      </c>
    </row>
    <row r="126" spans="1:20" x14ac:dyDescent="0.25">
      <c r="A126" t="s">
        <v>102</v>
      </c>
      <c r="B126" t="s">
        <v>103</v>
      </c>
      <c r="C126" t="s">
        <v>104</v>
      </c>
      <c r="D126" t="s">
        <v>54</v>
      </c>
      <c r="E126" t="s">
        <v>129</v>
      </c>
      <c r="F126" t="s">
        <v>35</v>
      </c>
      <c r="G126">
        <v>67655931.209999993</v>
      </c>
      <c r="H126">
        <v>0</v>
      </c>
      <c r="I126">
        <v>0</v>
      </c>
      <c r="J126">
        <v>67655931.209999993</v>
      </c>
      <c r="K126">
        <v>0</v>
      </c>
      <c r="L126">
        <v>0</v>
      </c>
      <c r="M126">
        <v>0</v>
      </c>
      <c r="N126">
        <v>0</v>
      </c>
      <c r="O126">
        <v>0</v>
      </c>
      <c r="P126">
        <v>0</v>
      </c>
      <c r="Q126">
        <v>0</v>
      </c>
      <c r="R126">
        <v>0</v>
      </c>
      <c r="S126">
        <v>19</v>
      </c>
      <c r="T126">
        <v>0.55000000000000004</v>
      </c>
    </row>
    <row r="127" spans="1:20" x14ac:dyDescent="0.25">
      <c r="A127" t="s">
        <v>102</v>
      </c>
      <c r="B127" t="s">
        <v>103</v>
      </c>
      <c r="C127" t="s">
        <v>104</v>
      </c>
      <c r="D127" t="s">
        <v>54</v>
      </c>
      <c r="E127" t="s">
        <v>129</v>
      </c>
      <c r="F127" t="s">
        <v>36</v>
      </c>
      <c r="G127">
        <v>61416026.490000002</v>
      </c>
      <c r="H127">
        <v>0</v>
      </c>
      <c r="I127">
        <v>1007408.4</v>
      </c>
      <c r="J127">
        <v>60408618.090000004</v>
      </c>
      <c r="K127">
        <v>0</v>
      </c>
      <c r="L127">
        <v>0</v>
      </c>
      <c r="M127">
        <v>0</v>
      </c>
      <c r="N127">
        <v>0</v>
      </c>
      <c r="O127">
        <v>0</v>
      </c>
      <c r="P127">
        <v>0</v>
      </c>
      <c r="Q127">
        <v>0</v>
      </c>
      <c r="R127">
        <v>0</v>
      </c>
      <c r="S127">
        <v>20</v>
      </c>
      <c r="T127">
        <v>0.5</v>
      </c>
    </row>
    <row r="128" spans="1:20" x14ac:dyDescent="0.25">
      <c r="A128" t="s">
        <v>102</v>
      </c>
      <c r="B128" t="s">
        <v>103</v>
      </c>
      <c r="C128" t="s">
        <v>104</v>
      </c>
      <c r="D128" t="s">
        <v>54</v>
      </c>
      <c r="E128" t="s">
        <v>129</v>
      </c>
      <c r="F128" t="s">
        <v>39</v>
      </c>
      <c r="G128">
        <v>54677170.679999992</v>
      </c>
      <c r="H128">
        <v>6913.79</v>
      </c>
      <c r="I128">
        <v>2721813.69</v>
      </c>
      <c r="J128">
        <v>0</v>
      </c>
      <c r="K128">
        <v>0</v>
      </c>
      <c r="L128">
        <v>5870518.8600000003</v>
      </c>
      <c r="M128">
        <v>93103.2</v>
      </c>
      <c r="N128">
        <v>138208.69</v>
      </c>
      <c r="O128">
        <v>36393097.219999999</v>
      </c>
      <c r="P128">
        <v>0</v>
      </c>
      <c r="Q128">
        <v>1409676.66</v>
      </c>
      <c r="R128">
        <v>8043838.5700000003</v>
      </c>
      <c r="S128">
        <v>21</v>
      </c>
      <c r="T128">
        <v>0.44</v>
      </c>
    </row>
    <row r="129" spans="1:20" x14ac:dyDescent="0.25">
      <c r="A129" t="s">
        <v>102</v>
      </c>
      <c r="B129" t="s">
        <v>103</v>
      </c>
      <c r="C129" t="s">
        <v>104</v>
      </c>
      <c r="D129" t="s">
        <v>54</v>
      </c>
      <c r="E129" t="s">
        <v>129</v>
      </c>
      <c r="F129" t="s">
        <v>37</v>
      </c>
      <c r="G129">
        <v>52934408.960000001</v>
      </c>
      <c r="H129">
        <v>0</v>
      </c>
      <c r="I129">
        <v>52934408.960000001</v>
      </c>
      <c r="J129">
        <v>0</v>
      </c>
      <c r="K129">
        <v>0</v>
      </c>
      <c r="L129">
        <v>0</v>
      </c>
      <c r="M129">
        <v>0</v>
      </c>
      <c r="N129">
        <v>0</v>
      </c>
      <c r="O129">
        <v>0</v>
      </c>
      <c r="P129">
        <v>0</v>
      </c>
      <c r="Q129">
        <v>0</v>
      </c>
      <c r="R129">
        <v>0</v>
      </c>
      <c r="S129">
        <v>22</v>
      </c>
      <c r="T129">
        <v>0.43</v>
      </c>
    </row>
    <row r="130" spans="1:20" x14ac:dyDescent="0.25">
      <c r="A130" t="s">
        <v>102</v>
      </c>
      <c r="B130" t="s">
        <v>103</v>
      </c>
      <c r="C130" t="s">
        <v>104</v>
      </c>
      <c r="D130" t="s">
        <v>54</v>
      </c>
      <c r="E130" t="s">
        <v>129</v>
      </c>
      <c r="F130" t="s">
        <v>40</v>
      </c>
      <c r="G130">
        <v>44786343.859999999</v>
      </c>
      <c r="H130">
        <v>4821.55</v>
      </c>
      <c r="I130">
        <v>0</v>
      </c>
      <c r="J130">
        <v>0</v>
      </c>
      <c r="K130">
        <v>0</v>
      </c>
      <c r="L130">
        <v>5041995.7</v>
      </c>
      <c r="M130">
        <v>341390.28</v>
      </c>
      <c r="N130">
        <v>100945.16</v>
      </c>
      <c r="O130">
        <v>18764746.190000001</v>
      </c>
      <c r="P130">
        <v>0</v>
      </c>
      <c r="Q130">
        <v>18832437.82</v>
      </c>
      <c r="R130">
        <v>1700007.16</v>
      </c>
      <c r="S130">
        <v>23</v>
      </c>
      <c r="T130">
        <v>0.36</v>
      </c>
    </row>
    <row r="131" spans="1:20" x14ac:dyDescent="0.25">
      <c r="A131" t="s">
        <v>102</v>
      </c>
      <c r="B131" t="s">
        <v>103</v>
      </c>
      <c r="C131" t="s">
        <v>104</v>
      </c>
      <c r="D131" t="s">
        <v>54</v>
      </c>
      <c r="E131" t="s">
        <v>129</v>
      </c>
      <c r="F131" t="s">
        <v>41</v>
      </c>
      <c r="G131">
        <v>35855577.480000004</v>
      </c>
      <c r="H131">
        <v>0</v>
      </c>
      <c r="I131">
        <v>28058136.850000001</v>
      </c>
      <c r="J131">
        <v>274775.14</v>
      </c>
      <c r="K131">
        <v>0</v>
      </c>
      <c r="L131">
        <v>7281188.9100000001</v>
      </c>
      <c r="M131">
        <v>0</v>
      </c>
      <c r="N131">
        <v>2280.66</v>
      </c>
      <c r="O131">
        <v>0</v>
      </c>
      <c r="P131">
        <v>0</v>
      </c>
      <c r="Q131">
        <v>0</v>
      </c>
      <c r="R131">
        <v>239195.92</v>
      </c>
      <c r="S131">
        <v>24</v>
      </c>
      <c r="T131">
        <v>0.28999999999999998</v>
      </c>
    </row>
    <row r="132" spans="1:20" x14ac:dyDescent="0.25">
      <c r="A132" t="s">
        <v>102</v>
      </c>
      <c r="B132" t="s">
        <v>103</v>
      </c>
      <c r="C132" t="s">
        <v>104</v>
      </c>
      <c r="D132" t="s">
        <v>54</v>
      </c>
      <c r="E132" t="s">
        <v>129</v>
      </c>
      <c r="F132" t="s">
        <v>38</v>
      </c>
      <c r="G132">
        <v>32047591.990000002</v>
      </c>
      <c r="H132">
        <v>0</v>
      </c>
      <c r="I132">
        <v>1557331.26</v>
      </c>
      <c r="J132">
        <v>0</v>
      </c>
      <c r="K132">
        <v>0</v>
      </c>
      <c r="L132">
        <v>0</v>
      </c>
      <c r="M132">
        <v>0</v>
      </c>
      <c r="N132">
        <v>0</v>
      </c>
      <c r="O132">
        <v>0</v>
      </c>
      <c r="P132">
        <v>30206891.43</v>
      </c>
      <c r="Q132">
        <v>0</v>
      </c>
      <c r="R132">
        <v>283369.3</v>
      </c>
      <c r="S132">
        <v>25</v>
      </c>
      <c r="T132">
        <v>0.26</v>
      </c>
    </row>
    <row r="133" spans="1:20" x14ac:dyDescent="0.25">
      <c r="A133" t="s">
        <v>102</v>
      </c>
      <c r="B133" t="s">
        <v>103</v>
      </c>
      <c r="C133" t="s">
        <v>104</v>
      </c>
      <c r="D133" t="s">
        <v>54</v>
      </c>
      <c r="E133" t="s">
        <v>129</v>
      </c>
      <c r="F133" t="s">
        <v>43</v>
      </c>
      <c r="G133">
        <v>23214698.719999999</v>
      </c>
      <c r="H133">
        <v>111881.89</v>
      </c>
      <c r="I133">
        <v>5413705.04</v>
      </c>
      <c r="J133">
        <v>40641</v>
      </c>
      <c r="K133">
        <v>19063.61</v>
      </c>
      <c r="L133">
        <v>0</v>
      </c>
      <c r="M133">
        <v>0</v>
      </c>
      <c r="N133">
        <v>0</v>
      </c>
      <c r="O133">
        <v>13319715.82</v>
      </c>
      <c r="P133">
        <v>0</v>
      </c>
      <c r="Q133">
        <v>0</v>
      </c>
      <c r="R133">
        <v>4309691.3600000003</v>
      </c>
      <c r="S133">
        <v>26</v>
      </c>
      <c r="T133">
        <v>0.19</v>
      </c>
    </row>
    <row r="134" spans="1:20" x14ac:dyDescent="0.25">
      <c r="A134" t="s">
        <v>102</v>
      </c>
      <c r="B134" t="s">
        <v>103</v>
      </c>
      <c r="C134" t="s">
        <v>104</v>
      </c>
      <c r="D134" t="s">
        <v>54</v>
      </c>
      <c r="E134" t="s">
        <v>129</v>
      </c>
      <c r="F134" t="s">
        <v>42</v>
      </c>
      <c r="G134">
        <v>21076785.969999999</v>
      </c>
      <c r="H134">
        <v>0</v>
      </c>
      <c r="I134">
        <v>6075373.2699999996</v>
      </c>
      <c r="J134">
        <v>0</v>
      </c>
      <c r="K134">
        <v>0</v>
      </c>
      <c r="L134">
        <v>351691</v>
      </c>
      <c r="M134">
        <v>0</v>
      </c>
      <c r="N134">
        <v>38446.6</v>
      </c>
      <c r="O134">
        <v>4147617.79</v>
      </c>
      <c r="P134">
        <v>0</v>
      </c>
      <c r="Q134">
        <v>10369164.68</v>
      </c>
      <c r="R134">
        <v>94492.63</v>
      </c>
      <c r="S134">
        <v>27</v>
      </c>
      <c r="T134">
        <v>0.17</v>
      </c>
    </row>
    <row r="135" spans="1:20" x14ac:dyDescent="0.25">
      <c r="A135" t="s">
        <v>102</v>
      </c>
      <c r="B135" t="s">
        <v>103</v>
      </c>
      <c r="C135" t="s">
        <v>104</v>
      </c>
      <c r="D135" t="s">
        <v>54</v>
      </c>
      <c r="E135" t="s">
        <v>129</v>
      </c>
      <c r="F135" t="s">
        <v>44</v>
      </c>
      <c r="G135">
        <v>18860275.93</v>
      </c>
      <c r="H135">
        <v>69949.649999999994</v>
      </c>
      <c r="I135">
        <v>1066131.6499999999</v>
      </c>
      <c r="J135">
        <v>6947232</v>
      </c>
      <c r="K135">
        <v>0</v>
      </c>
      <c r="L135">
        <v>87914.44</v>
      </c>
      <c r="M135">
        <v>0</v>
      </c>
      <c r="N135">
        <v>0</v>
      </c>
      <c r="O135">
        <v>8259229.1200000001</v>
      </c>
      <c r="P135">
        <v>0</v>
      </c>
      <c r="Q135">
        <v>2407836.31</v>
      </c>
      <c r="R135">
        <v>21982.76</v>
      </c>
      <c r="S135">
        <v>28</v>
      </c>
      <c r="T135">
        <v>0.15</v>
      </c>
    </row>
    <row r="136" spans="1:20" x14ac:dyDescent="0.25">
      <c r="A136" t="s">
        <v>102</v>
      </c>
      <c r="B136" t="s">
        <v>103</v>
      </c>
      <c r="C136" t="s">
        <v>104</v>
      </c>
      <c r="D136" t="s">
        <v>54</v>
      </c>
      <c r="E136" t="s">
        <v>129</v>
      </c>
      <c r="F136" t="s">
        <v>47</v>
      </c>
      <c r="G136">
        <v>10275884.920000002</v>
      </c>
      <c r="H136">
        <v>34010.339999999997</v>
      </c>
      <c r="I136">
        <v>4267.2</v>
      </c>
      <c r="J136">
        <v>0</v>
      </c>
      <c r="K136">
        <v>14870.69</v>
      </c>
      <c r="L136">
        <v>3153541.31</v>
      </c>
      <c r="M136">
        <v>0</v>
      </c>
      <c r="N136">
        <v>364479.87</v>
      </c>
      <c r="O136">
        <v>4115353.21</v>
      </c>
      <c r="P136">
        <v>0</v>
      </c>
      <c r="Q136">
        <v>1585856.25</v>
      </c>
      <c r="R136">
        <v>1003506.05</v>
      </c>
      <c r="S136">
        <v>29</v>
      </c>
      <c r="T136">
        <v>0.08</v>
      </c>
    </row>
    <row r="137" spans="1:20" x14ac:dyDescent="0.25">
      <c r="A137" t="s">
        <v>102</v>
      </c>
      <c r="B137" t="s">
        <v>103</v>
      </c>
      <c r="C137" t="s">
        <v>104</v>
      </c>
      <c r="D137" t="s">
        <v>54</v>
      </c>
      <c r="E137" t="s">
        <v>129</v>
      </c>
      <c r="F137" t="s">
        <v>45</v>
      </c>
      <c r="G137">
        <v>7136175.9199999999</v>
      </c>
      <c r="H137">
        <v>0</v>
      </c>
      <c r="I137">
        <v>0</v>
      </c>
      <c r="J137">
        <v>0</v>
      </c>
      <c r="K137">
        <v>0</v>
      </c>
      <c r="L137">
        <v>0</v>
      </c>
      <c r="M137">
        <v>0</v>
      </c>
      <c r="N137">
        <v>0</v>
      </c>
      <c r="O137">
        <v>4359950.76</v>
      </c>
      <c r="P137">
        <v>0</v>
      </c>
      <c r="Q137">
        <v>2157207.56</v>
      </c>
      <c r="R137">
        <v>619017.6</v>
      </c>
      <c r="S137">
        <v>30</v>
      </c>
      <c r="T137">
        <v>0.06</v>
      </c>
    </row>
    <row r="138" spans="1:20" x14ac:dyDescent="0.25">
      <c r="A138" t="s">
        <v>102</v>
      </c>
      <c r="B138" t="s">
        <v>103</v>
      </c>
      <c r="C138" t="s">
        <v>104</v>
      </c>
      <c r="D138" t="s">
        <v>54</v>
      </c>
      <c r="E138" t="s">
        <v>129</v>
      </c>
      <c r="F138" t="s">
        <v>46</v>
      </c>
      <c r="G138">
        <v>6086634.2000000002</v>
      </c>
      <c r="H138">
        <v>0</v>
      </c>
      <c r="I138">
        <v>0</v>
      </c>
      <c r="J138">
        <v>0</v>
      </c>
      <c r="K138">
        <v>0</v>
      </c>
      <c r="L138">
        <v>0</v>
      </c>
      <c r="M138">
        <v>0</v>
      </c>
      <c r="N138">
        <v>0</v>
      </c>
      <c r="O138">
        <v>6086634.2000000002</v>
      </c>
      <c r="P138">
        <v>0</v>
      </c>
      <c r="Q138">
        <v>0</v>
      </c>
      <c r="R138">
        <v>0</v>
      </c>
      <c r="S138">
        <v>31</v>
      </c>
      <c r="T138">
        <v>0.05</v>
      </c>
    </row>
    <row r="139" spans="1:20" x14ac:dyDescent="0.25">
      <c r="A139" t="s">
        <v>102</v>
      </c>
      <c r="B139" t="s">
        <v>103</v>
      </c>
      <c r="C139" t="s">
        <v>104</v>
      </c>
      <c r="D139" t="s">
        <v>54</v>
      </c>
      <c r="E139" t="s">
        <v>129</v>
      </c>
      <c r="F139" t="s">
        <v>48</v>
      </c>
      <c r="G139">
        <v>4105704.98</v>
      </c>
      <c r="H139">
        <v>0</v>
      </c>
      <c r="I139">
        <v>0</v>
      </c>
      <c r="J139">
        <v>4082311.09</v>
      </c>
      <c r="K139">
        <v>23393.89</v>
      </c>
      <c r="L139">
        <v>0</v>
      </c>
      <c r="M139">
        <v>0</v>
      </c>
      <c r="N139">
        <v>0</v>
      </c>
      <c r="O139">
        <v>0</v>
      </c>
      <c r="P139">
        <v>0</v>
      </c>
      <c r="Q139">
        <v>0</v>
      </c>
      <c r="R139">
        <v>0</v>
      </c>
      <c r="S139">
        <v>32</v>
      </c>
      <c r="T139">
        <v>0.03</v>
      </c>
    </row>
    <row r="140" spans="1:20" x14ac:dyDescent="0.25">
      <c r="A140" t="s">
        <v>102</v>
      </c>
      <c r="B140" t="s">
        <v>103</v>
      </c>
      <c r="C140" t="s">
        <v>104</v>
      </c>
      <c r="D140" t="s">
        <v>54</v>
      </c>
      <c r="E140" t="s">
        <v>129</v>
      </c>
      <c r="F140" t="s">
        <v>49</v>
      </c>
      <c r="G140">
        <v>141951.69</v>
      </c>
      <c r="H140">
        <v>0</v>
      </c>
      <c r="I140">
        <v>76443.63</v>
      </c>
      <c r="J140">
        <v>0</v>
      </c>
      <c r="K140">
        <v>0</v>
      </c>
      <c r="L140">
        <v>0</v>
      </c>
      <c r="M140">
        <v>0</v>
      </c>
      <c r="N140">
        <v>0</v>
      </c>
      <c r="O140">
        <v>0</v>
      </c>
      <c r="P140">
        <v>0</v>
      </c>
      <c r="Q140">
        <v>0</v>
      </c>
      <c r="R140">
        <v>65508.06</v>
      </c>
      <c r="S140">
        <v>33</v>
      </c>
      <c r="T140">
        <v>0</v>
      </c>
    </row>
    <row r="141" spans="1:20" x14ac:dyDescent="0.25">
      <c r="A141" t="s">
        <v>102</v>
      </c>
      <c r="B141" t="s">
        <v>103</v>
      </c>
      <c r="C141" t="s">
        <v>104</v>
      </c>
      <c r="D141" t="s">
        <v>54</v>
      </c>
      <c r="E141" t="s">
        <v>129</v>
      </c>
      <c r="F141" t="s">
        <v>698</v>
      </c>
      <c r="G141">
        <v>0</v>
      </c>
      <c r="H141">
        <v>0</v>
      </c>
      <c r="I141">
        <v>0</v>
      </c>
      <c r="J141">
        <v>0</v>
      </c>
      <c r="K141">
        <v>0</v>
      </c>
      <c r="L141">
        <v>0</v>
      </c>
      <c r="M141">
        <v>0</v>
      </c>
      <c r="N141">
        <v>0</v>
      </c>
      <c r="O141">
        <v>0</v>
      </c>
      <c r="P141">
        <v>0</v>
      </c>
      <c r="Q141">
        <v>0</v>
      </c>
      <c r="R141">
        <v>0</v>
      </c>
      <c r="S141">
        <v>34</v>
      </c>
      <c r="T141">
        <v>0</v>
      </c>
    </row>
    <row r="142" spans="1:20" x14ac:dyDescent="0.25">
      <c r="A142" t="s">
        <v>102</v>
      </c>
      <c r="B142" t="s">
        <v>103</v>
      </c>
      <c r="C142" t="s">
        <v>104</v>
      </c>
      <c r="D142" t="s">
        <v>58</v>
      </c>
      <c r="E142" t="s">
        <v>130</v>
      </c>
      <c r="F142" t="s">
        <v>3</v>
      </c>
      <c r="G142">
        <v>12274995835.519995</v>
      </c>
      <c r="H142">
        <v>111101150.09000002</v>
      </c>
      <c r="I142">
        <v>2017691697.8800001</v>
      </c>
      <c r="J142">
        <v>3307004195.3000002</v>
      </c>
      <c r="K142">
        <v>145589858.82999998</v>
      </c>
      <c r="L142">
        <v>2951527903.9299998</v>
      </c>
      <c r="M142">
        <v>62819300.339999996</v>
      </c>
      <c r="N142">
        <v>124465728.96000001</v>
      </c>
      <c r="O142">
        <v>2630399838.27</v>
      </c>
      <c r="P142">
        <v>21967772.289999999</v>
      </c>
      <c r="Q142">
        <v>254266821.44999999</v>
      </c>
      <c r="R142">
        <v>648161568.17999995</v>
      </c>
      <c r="S142">
        <v>999</v>
      </c>
      <c r="T142">
        <v>100</v>
      </c>
    </row>
    <row r="143" spans="1:20" x14ac:dyDescent="0.25">
      <c r="A143" t="s">
        <v>102</v>
      </c>
      <c r="B143" t="s">
        <v>103</v>
      </c>
      <c r="C143" t="s">
        <v>104</v>
      </c>
      <c r="D143" t="s">
        <v>58</v>
      </c>
      <c r="E143" t="s">
        <v>130</v>
      </c>
      <c r="F143" t="s">
        <v>20</v>
      </c>
      <c r="G143">
        <v>2285628258.48</v>
      </c>
      <c r="H143">
        <v>16536896.57</v>
      </c>
      <c r="I143">
        <v>383371648.93000001</v>
      </c>
      <c r="J143">
        <v>67969312.340000004</v>
      </c>
      <c r="K143">
        <v>6687396.96</v>
      </c>
      <c r="L143">
        <v>994108171.46000004</v>
      </c>
      <c r="M143">
        <v>30370192.48</v>
      </c>
      <c r="N143">
        <v>16301080.619999999</v>
      </c>
      <c r="O143">
        <v>571337863.75</v>
      </c>
      <c r="P143">
        <v>0</v>
      </c>
      <c r="Q143">
        <v>38302203.82</v>
      </c>
      <c r="R143">
        <v>160643491.55000001</v>
      </c>
      <c r="S143">
        <v>1</v>
      </c>
      <c r="T143">
        <v>18.62</v>
      </c>
    </row>
    <row r="144" spans="1:20" x14ac:dyDescent="0.25">
      <c r="A144" t="s">
        <v>102</v>
      </c>
      <c r="B144" t="s">
        <v>103</v>
      </c>
      <c r="C144" t="s">
        <v>104</v>
      </c>
      <c r="D144" t="s">
        <v>58</v>
      </c>
      <c r="E144" t="s">
        <v>130</v>
      </c>
      <c r="F144" t="s">
        <v>19</v>
      </c>
      <c r="G144">
        <v>2263760248.4200001</v>
      </c>
      <c r="H144">
        <v>8179105.4100000001</v>
      </c>
      <c r="I144">
        <v>452292938.87</v>
      </c>
      <c r="J144">
        <v>564935999.94000006</v>
      </c>
      <c r="K144">
        <v>30079845.829999998</v>
      </c>
      <c r="L144">
        <v>665283900.75</v>
      </c>
      <c r="M144">
        <v>5547294.54</v>
      </c>
      <c r="N144">
        <v>58433500.800000004</v>
      </c>
      <c r="O144">
        <v>306617850.67000002</v>
      </c>
      <c r="P144">
        <v>0</v>
      </c>
      <c r="Q144">
        <v>14593373.74</v>
      </c>
      <c r="R144">
        <v>157796437.87</v>
      </c>
      <c r="S144">
        <v>2</v>
      </c>
      <c r="T144">
        <v>18.440000000000001</v>
      </c>
    </row>
    <row r="145" spans="1:20" x14ac:dyDescent="0.25">
      <c r="A145" t="s">
        <v>102</v>
      </c>
      <c r="B145" t="s">
        <v>103</v>
      </c>
      <c r="C145" t="s">
        <v>104</v>
      </c>
      <c r="D145" t="s">
        <v>58</v>
      </c>
      <c r="E145" t="s">
        <v>130</v>
      </c>
      <c r="F145" t="s">
        <v>21</v>
      </c>
      <c r="G145">
        <v>2027026168.8499999</v>
      </c>
      <c r="H145">
        <v>5257892.1900000004</v>
      </c>
      <c r="I145">
        <v>37033758.189999998</v>
      </c>
      <c r="J145">
        <v>1706287112.25</v>
      </c>
      <c r="K145">
        <v>4487370.92</v>
      </c>
      <c r="L145">
        <v>97679710.88000001</v>
      </c>
      <c r="M145">
        <v>49704.05</v>
      </c>
      <c r="N145">
        <v>896533.61</v>
      </c>
      <c r="O145">
        <v>159043534.09</v>
      </c>
      <c r="P145">
        <v>0</v>
      </c>
      <c r="Q145">
        <v>3607777.47</v>
      </c>
      <c r="R145">
        <v>12682775.199999999</v>
      </c>
      <c r="S145">
        <v>3</v>
      </c>
      <c r="T145">
        <v>16.510000000000002</v>
      </c>
    </row>
    <row r="146" spans="1:20" x14ac:dyDescent="0.25">
      <c r="A146" t="s">
        <v>102</v>
      </c>
      <c r="B146" t="s">
        <v>103</v>
      </c>
      <c r="C146" t="s">
        <v>104</v>
      </c>
      <c r="D146" t="s">
        <v>58</v>
      </c>
      <c r="E146" t="s">
        <v>130</v>
      </c>
      <c r="F146" t="s">
        <v>23</v>
      </c>
      <c r="G146">
        <v>1277271547.6699998</v>
      </c>
      <c r="H146">
        <v>135362.76</v>
      </c>
      <c r="I146">
        <v>22136741.619999997</v>
      </c>
      <c r="J146">
        <v>393953213.27999997</v>
      </c>
      <c r="K146">
        <v>966973.99</v>
      </c>
      <c r="L146">
        <v>406772076.90999997</v>
      </c>
      <c r="M146">
        <v>10786510.810000001</v>
      </c>
      <c r="N146">
        <v>8907937.3900000006</v>
      </c>
      <c r="O146">
        <v>317049937.83000004</v>
      </c>
      <c r="P146">
        <v>0</v>
      </c>
      <c r="Q146">
        <v>8887120.2800000012</v>
      </c>
      <c r="R146">
        <v>107675672.8</v>
      </c>
      <c r="S146">
        <v>4</v>
      </c>
      <c r="T146">
        <v>10.41</v>
      </c>
    </row>
    <row r="147" spans="1:20" x14ac:dyDescent="0.25">
      <c r="A147" t="s">
        <v>102</v>
      </c>
      <c r="B147" t="s">
        <v>103</v>
      </c>
      <c r="C147" t="s">
        <v>104</v>
      </c>
      <c r="D147" t="s">
        <v>58</v>
      </c>
      <c r="E147" t="s">
        <v>130</v>
      </c>
      <c r="F147" t="s">
        <v>22</v>
      </c>
      <c r="G147">
        <v>1058683075.3</v>
      </c>
      <c r="H147">
        <v>5859968.1500000004</v>
      </c>
      <c r="I147">
        <v>288094889.89999998</v>
      </c>
      <c r="J147">
        <v>36491297.840000004</v>
      </c>
      <c r="K147">
        <v>26034425.650000002</v>
      </c>
      <c r="L147">
        <v>338962823.31</v>
      </c>
      <c r="M147">
        <v>1188433.46</v>
      </c>
      <c r="N147">
        <v>5725517.6799999997</v>
      </c>
      <c r="O147">
        <v>262598950.23000002</v>
      </c>
      <c r="P147">
        <v>0</v>
      </c>
      <c r="Q147">
        <v>29133745.510000002</v>
      </c>
      <c r="R147">
        <v>64593023.57</v>
      </c>
      <c r="S147">
        <v>5</v>
      </c>
      <c r="T147">
        <v>8.6199999999999992</v>
      </c>
    </row>
    <row r="148" spans="1:20" x14ac:dyDescent="0.25">
      <c r="A148" t="s">
        <v>102</v>
      </c>
      <c r="B148" t="s">
        <v>103</v>
      </c>
      <c r="C148" t="s">
        <v>104</v>
      </c>
      <c r="D148" t="s">
        <v>58</v>
      </c>
      <c r="E148" t="s">
        <v>130</v>
      </c>
      <c r="F148" t="s">
        <v>24</v>
      </c>
      <c r="G148">
        <v>765035624.16000009</v>
      </c>
      <c r="H148">
        <v>205834.44</v>
      </c>
      <c r="I148">
        <v>495542497.68999994</v>
      </c>
      <c r="J148">
        <v>0</v>
      </c>
      <c r="K148">
        <v>72030599.659999996</v>
      </c>
      <c r="L148">
        <v>95976402.950000003</v>
      </c>
      <c r="M148">
        <v>1340861.99</v>
      </c>
      <c r="N148">
        <v>1237379.7899999998</v>
      </c>
      <c r="O148">
        <v>66556499.100000001</v>
      </c>
      <c r="P148">
        <v>0</v>
      </c>
      <c r="Q148">
        <v>6002268.21</v>
      </c>
      <c r="R148">
        <v>26143280.329999998</v>
      </c>
      <c r="S148">
        <v>6</v>
      </c>
      <c r="T148">
        <v>6.23</v>
      </c>
    </row>
    <row r="149" spans="1:20" x14ac:dyDescent="0.25">
      <c r="A149" t="s">
        <v>102</v>
      </c>
      <c r="B149" t="s">
        <v>103</v>
      </c>
      <c r="C149" t="s">
        <v>104</v>
      </c>
      <c r="D149" t="s">
        <v>58</v>
      </c>
      <c r="E149" t="s">
        <v>130</v>
      </c>
      <c r="F149" t="s">
        <v>25</v>
      </c>
      <c r="G149">
        <v>684777211.77999997</v>
      </c>
      <c r="H149">
        <v>1447548.01</v>
      </c>
      <c r="I149">
        <v>32781744.629999999</v>
      </c>
      <c r="J149">
        <v>21055264.020000003</v>
      </c>
      <c r="K149">
        <v>4328810.34</v>
      </c>
      <c r="L149">
        <v>287627652.85000002</v>
      </c>
      <c r="M149">
        <v>8449761.2899999991</v>
      </c>
      <c r="N149">
        <v>24471158.360000003</v>
      </c>
      <c r="O149">
        <v>172606387.75999999</v>
      </c>
      <c r="P149">
        <v>0</v>
      </c>
      <c r="Q149">
        <v>60745358.229999997</v>
      </c>
      <c r="R149">
        <v>71263526.289999992</v>
      </c>
      <c r="S149">
        <v>7</v>
      </c>
      <c r="T149">
        <v>5.58</v>
      </c>
    </row>
    <row r="150" spans="1:20" x14ac:dyDescent="0.25">
      <c r="A150" t="s">
        <v>102</v>
      </c>
      <c r="B150" t="s">
        <v>103</v>
      </c>
      <c r="C150" t="s">
        <v>104</v>
      </c>
      <c r="D150" t="s">
        <v>58</v>
      </c>
      <c r="E150" t="s">
        <v>130</v>
      </c>
      <c r="F150" t="s">
        <v>26</v>
      </c>
      <c r="G150">
        <v>410033610.33999997</v>
      </c>
      <c r="H150">
        <v>23460826.48</v>
      </c>
      <c r="I150">
        <v>9530234.1600000001</v>
      </c>
      <c r="J150">
        <v>377042549.69999999</v>
      </c>
      <c r="K150">
        <v>0</v>
      </c>
      <c r="L150">
        <v>0</v>
      </c>
      <c r="M150">
        <v>0</v>
      </c>
      <c r="N150">
        <v>0</v>
      </c>
      <c r="O150">
        <v>0</v>
      </c>
      <c r="P150">
        <v>0</v>
      </c>
      <c r="Q150">
        <v>0</v>
      </c>
      <c r="R150">
        <v>0</v>
      </c>
      <c r="S150">
        <v>8</v>
      </c>
      <c r="T150">
        <v>3.34</v>
      </c>
    </row>
    <row r="151" spans="1:20" x14ac:dyDescent="0.25">
      <c r="A151" t="s">
        <v>102</v>
      </c>
      <c r="B151" t="s">
        <v>103</v>
      </c>
      <c r="C151" t="s">
        <v>104</v>
      </c>
      <c r="D151" t="s">
        <v>58</v>
      </c>
      <c r="E151" t="s">
        <v>130</v>
      </c>
      <c r="F151" t="s">
        <v>27</v>
      </c>
      <c r="G151">
        <v>207157870.5</v>
      </c>
      <c r="H151">
        <v>49504020.370000005</v>
      </c>
      <c r="I151">
        <v>117486656.89</v>
      </c>
      <c r="J151">
        <v>77247.58</v>
      </c>
      <c r="K151">
        <v>77583.600000000006</v>
      </c>
      <c r="L151">
        <v>8662798.5500000007</v>
      </c>
      <c r="M151">
        <v>2090564.77</v>
      </c>
      <c r="N151">
        <v>55912.01</v>
      </c>
      <c r="O151">
        <v>15284566.76</v>
      </c>
      <c r="P151">
        <v>0</v>
      </c>
      <c r="Q151">
        <v>9874525.9700000007</v>
      </c>
      <c r="R151">
        <v>4043994</v>
      </c>
      <c r="S151">
        <v>9</v>
      </c>
      <c r="T151">
        <v>1.69</v>
      </c>
    </row>
    <row r="152" spans="1:20" x14ac:dyDescent="0.25">
      <c r="A152" t="s">
        <v>102</v>
      </c>
      <c r="B152" t="s">
        <v>103</v>
      </c>
      <c r="C152" t="s">
        <v>104</v>
      </c>
      <c r="D152" t="s">
        <v>58</v>
      </c>
      <c r="E152" t="s">
        <v>130</v>
      </c>
      <c r="F152" t="s">
        <v>28</v>
      </c>
      <c r="G152">
        <v>170887690.53999999</v>
      </c>
      <c r="H152">
        <v>85175.41</v>
      </c>
      <c r="I152">
        <v>365245.78</v>
      </c>
      <c r="J152">
        <v>0</v>
      </c>
      <c r="K152">
        <v>79629.850000000006</v>
      </c>
      <c r="L152">
        <v>103546.22</v>
      </c>
      <c r="M152">
        <v>160964.66</v>
      </c>
      <c r="N152">
        <v>6733017.6600000001</v>
      </c>
      <c r="O152">
        <v>161778111.09999999</v>
      </c>
      <c r="P152">
        <v>0</v>
      </c>
      <c r="Q152">
        <v>930162.95</v>
      </c>
      <c r="R152">
        <v>651836.91</v>
      </c>
      <c r="S152">
        <v>10</v>
      </c>
      <c r="T152">
        <v>1.39</v>
      </c>
    </row>
    <row r="153" spans="1:20" x14ac:dyDescent="0.25">
      <c r="A153" t="s">
        <v>102</v>
      </c>
      <c r="B153" t="s">
        <v>103</v>
      </c>
      <c r="C153" t="s">
        <v>104</v>
      </c>
      <c r="D153" t="s">
        <v>58</v>
      </c>
      <c r="E153" t="s">
        <v>130</v>
      </c>
      <c r="F153" t="s">
        <v>29</v>
      </c>
      <c r="G153">
        <v>135597824.42000002</v>
      </c>
      <c r="H153">
        <v>0</v>
      </c>
      <c r="I153">
        <v>2688840.09</v>
      </c>
      <c r="J153">
        <v>22293.9</v>
      </c>
      <c r="K153">
        <v>13408.19</v>
      </c>
      <c r="L153">
        <v>19860789.869999997</v>
      </c>
      <c r="M153">
        <v>256275.22</v>
      </c>
      <c r="N153">
        <v>66447.87</v>
      </c>
      <c r="O153">
        <v>103366684.04000001</v>
      </c>
      <c r="P153">
        <v>0</v>
      </c>
      <c r="Q153">
        <v>3009187.2399999998</v>
      </c>
      <c r="R153">
        <v>6313898</v>
      </c>
      <c r="S153">
        <v>11</v>
      </c>
      <c r="T153">
        <v>1.1000000000000001</v>
      </c>
    </row>
    <row r="154" spans="1:20" x14ac:dyDescent="0.25">
      <c r="A154" t="s">
        <v>102</v>
      </c>
      <c r="B154" t="s">
        <v>103</v>
      </c>
      <c r="C154" t="s">
        <v>104</v>
      </c>
      <c r="D154" t="s">
        <v>58</v>
      </c>
      <c r="E154" t="s">
        <v>130</v>
      </c>
      <c r="F154" t="s">
        <v>31</v>
      </c>
      <c r="G154">
        <v>105394833.92999999</v>
      </c>
      <c r="H154">
        <v>0</v>
      </c>
      <c r="I154">
        <v>12582.76</v>
      </c>
      <c r="J154">
        <v>0</v>
      </c>
      <c r="K154">
        <v>0</v>
      </c>
      <c r="L154">
        <v>325534.25</v>
      </c>
      <c r="M154">
        <v>3375</v>
      </c>
      <c r="N154">
        <v>722560.91</v>
      </c>
      <c r="O154">
        <v>101259423.55</v>
      </c>
      <c r="P154">
        <v>0</v>
      </c>
      <c r="Q154">
        <v>3094132.07</v>
      </c>
      <c r="R154">
        <v>-22774.61</v>
      </c>
      <c r="S154">
        <v>12</v>
      </c>
      <c r="T154">
        <v>0.86</v>
      </c>
    </row>
    <row r="155" spans="1:20" x14ac:dyDescent="0.25">
      <c r="A155" t="s">
        <v>102</v>
      </c>
      <c r="B155" t="s">
        <v>103</v>
      </c>
      <c r="C155" t="s">
        <v>104</v>
      </c>
      <c r="D155" t="s">
        <v>58</v>
      </c>
      <c r="E155" t="s">
        <v>130</v>
      </c>
      <c r="F155" t="s">
        <v>30</v>
      </c>
      <c r="G155">
        <v>96044872.340000004</v>
      </c>
      <c r="H155">
        <v>0</v>
      </c>
      <c r="I155">
        <v>32106060.630000003</v>
      </c>
      <c r="J155">
        <v>0</v>
      </c>
      <c r="K155">
        <v>0</v>
      </c>
      <c r="L155">
        <v>11065907.289999999</v>
      </c>
      <c r="M155">
        <v>0</v>
      </c>
      <c r="N155">
        <v>79071.83</v>
      </c>
      <c r="O155">
        <v>49942052.890000001</v>
      </c>
      <c r="P155">
        <v>0</v>
      </c>
      <c r="Q155">
        <v>1584371.59</v>
      </c>
      <c r="R155">
        <v>1267408.1100000001</v>
      </c>
      <c r="S155">
        <v>13</v>
      </c>
      <c r="T155">
        <v>0.78</v>
      </c>
    </row>
    <row r="156" spans="1:20" x14ac:dyDescent="0.25">
      <c r="A156" t="s">
        <v>102</v>
      </c>
      <c r="B156" t="s">
        <v>103</v>
      </c>
      <c r="C156" t="s">
        <v>104</v>
      </c>
      <c r="D156" t="s">
        <v>58</v>
      </c>
      <c r="E156" t="s">
        <v>130</v>
      </c>
      <c r="F156" t="s">
        <v>32</v>
      </c>
      <c r="G156">
        <v>91521650.440000013</v>
      </c>
      <c r="H156">
        <v>1530.3</v>
      </c>
      <c r="I156">
        <v>3083.57</v>
      </c>
      <c r="J156">
        <v>0</v>
      </c>
      <c r="K156">
        <v>0</v>
      </c>
      <c r="L156">
        <v>177163.47</v>
      </c>
      <c r="M156">
        <v>0</v>
      </c>
      <c r="N156">
        <v>7514.66</v>
      </c>
      <c r="O156">
        <v>91324000.680000007</v>
      </c>
      <c r="P156">
        <v>0</v>
      </c>
      <c r="Q156">
        <v>3150</v>
      </c>
      <c r="R156">
        <v>5207.76</v>
      </c>
      <c r="S156">
        <v>14</v>
      </c>
      <c r="T156">
        <v>0.75</v>
      </c>
    </row>
    <row r="157" spans="1:20" x14ac:dyDescent="0.25">
      <c r="A157" t="s">
        <v>102</v>
      </c>
      <c r="B157" t="s">
        <v>103</v>
      </c>
      <c r="C157" t="s">
        <v>104</v>
      </c>
      <c r="D157" t="s">
        <v>58</v>
      </c>
      <c r="E157" t="s">
        <v>130</v>
      </c>
      <c r="F157" t="s">
        <v>828</v>
      </c>
      <c r="G157">
        <v>81618402.719999999</v>
      </c>
      <c r="H157">
        <v>216751.44</v>
      </c>
      <c r="I157">
        <v>0</v>
      </c>
      <c r="J157">
        <v>0</v>
      </c>
      <c r="K157">
        <v>284458</v>
      </c>
      <c r="L157">
        <v>492665.66</v>
      </c>
      <c r="M157">
        <v>24209.5</v>
      </c>
      <c r="N157">
        <v>0</v>
      </c>
      <c r="O157">
        <v>42374280.960000001</v>
      </c>
      <c r="P157">
        <v>0</v>
      </c>
      <c r="Q157">
        <v>32794440.32</v>
      </c>
      <c r="R157">
        <v>5431596.8399999999</v>
      </c>
      <c r="S157">
        <v>15</v>
      </c>
      <c r="T157">
        <v>0.66</v>
      </c>
    </row>
    <row r="158" spans="1:20" x14ac:dyDescent="0.25">
      <c r="A158" t="s">
        <v>102</v>
      </c>
      <c r="B158" t="s">
        <v>103</v>
      </c>
      <c r="C158" t="s">
        <v>104</v>
      </c>
      <c r="D158" t="s">
        <v>58</v>
      </c>
      <c r="E158" t="s">
        <v>130</v>
      </c>
      <c r="F158" t="s">
        <v>36</v>
      </c>
      <c r="G158">
        <v>70612667.75</v>
      </c>
      <c r="H158">
        <v>0</v>
      </c>
      <c r="I158">
        <v>1080110.03</v>
      </c>
      <c r="J158">
        <v>69532557.719999999</v>
      </c>
      <c r="K158">
        <v>0</v>
      </c>
      <c r="L158">
        <v>0</v>
      </c>
      <c r="M158">
        <v>0</v>
      </c>
      <c r="N158">
        <v>0</v>
      </c>
      <c r="O158">
        <v>0</v>
      </c>
      <c r="P158">
        <v>0</v>
      </c>
      <c r="Q158">
        <v>0</v>
      </c>
      <c r="R158">
        <v>0</v>
      </c>
      <c r="S158">
        <v>16</v>
      </c>
      <c r="T158">
        <v>0.57999999999999996</v>
      </c>
    </row>
    <row r="159" spans="1:20" x14ac:dyDescent="0.25">
      <c r="A159" t="s">
        <v>102</v>
      </c>
      <c r="B159" t="s">
        <v>103</v>
      </c>
      <c r="C159" t="s">
        <v>104</v>
      </c>
      <c r="D159" t="s">
        <v>58</v>
      </c>
      <c r="E159" t="s">
        <v>130</v>
      </c>
      <c r="F159" t="s">
        <v>33</v>
      </c>
      <c r="G159">
        <v>69989349.86999999</v>
      </c>
      <c r="H159">
        <v>33109.29</v>
      </c>
      <c r="I159">
        <v>823291.08</v>
      </c>
      <c r="J159">
        <v>604537.09</v>
      </c>
      <c r="K159">
        <v>432770.56</v>
      </c>
      <c r="L159">
        <v>8083755.2000000002</v>
      </c>
      <c r="M159">
        <v>1882153.94</v>
      </c>
      <c r="N159">
        <v>453252.6</v>
      </c>
      <c r="O159">
        <v>43629140.099999994</v>
      </c>
      <c r="P159">
        <v>0</v>
      </c>
      <c r="Q159">
        <v>6363756.7300000004</v>
      </c>
      <c r="R159">
        <v>7683583.2799999993</v>
      </c>
      <c r="S159">
        <v>17</v>
      </c>
      <c r="T159">
        <v>0.56999999999999995</v>
      </c>
    </row>
    <row r="160" spans="1:20" x14ac:dyDescent="0.25">
      <c r="A160" t="s">
        <v>102</v>
      </c>
      <c r="B160" t="s">
        <v>103</v>
      </c>
      <c r="C160" t="s">
        <v>104</v>
      </c>
      <c r="D160" t="s">
        <v>58</v>
      </c>
      <c r="E160" t="s">
        <v>130</v>
      </c>
      <c r="F160" t="s">
        <v>35</v>
      </c>
      <c r="G160">
        <v>64815566.799999997</v>
      </c>
      <c r="H160">
        <v>0</v>
      </c>
      <c r="I160">
        <v>0</v>
      </c>
      <c r="J160">
        <v>64815566.799999997</v>
      </c>
      <c r="K160">
        <v>0</v>
      </c>
      <c r="L160">
        <v>0</v>
      </c>
      <c r="M160">
        <v>0</v>
      </c>
      <c r="N160">
        <v>0</v>
      </c>
      <c r="O160">
        <v>0</v>
      </c>
      <c r="P160">
        <v>0</v>
      </c>
      <c r="Q160">
        <v>0</v>
      </c>
      <c r="R160">
        <v>0</v>
      </c>
      <c r="S160">
        <v>18</v>
      </c>
      <c r="T160">
        <v>0.53</v>
      </c>
    </row>
    <row r="161" spans="1:20" x14ac:dyDescent="0.25">
      <c r="A161" t="s">
        <v>102</v>
      </c>
      <c r="B161" t="s">
        <v>103</v>
      </c>
      <c r="C161" t="s">
        <v>104</v>
      </c>
      <c r="D161" t="s">
        <v>58</v>
      </c>
      <c r="E161" t="s">
        <v>130</v>
      </c>
      <c r="F161" t="s">
        <v>34</v>
      </c>
      <c r="G161">
        <v>64328160.149999999</v>
      </c>
      <c r="H161">
        <v>0</v>
      </c>
      <c r="I161">
        <v>0</v>
      </c>
      <c r="J161">
        <v>0</v>
      </c>
      <c r="K161">
        <v>0</v>
      </c>
      <c r="L161">
        <v>0</v>
      </c>
      <c r="M161">
        <v>0</v>
      </c>
      <c r="N161">
        <v>46373.279999999999</v>
      </c>
      <c r="O161">
        <v>64281786.869999997</v>
      </c>
      <c r="P161">
        <v>0</v>
      </c>
      <c r="Q161">
        <v>0</v>
      </c>
      <c r="R161">
        <v>0</v>
      </c>
      <c r="S161">
        <v>19</v>
      </c>
      <c r="T161">
        <v>0.52</v>
      </c>
    </row>
    <row r="162" spans="1:20" x14ac:dyDescent="0.25">
      <c r="A162" t="s">
        <v>102</v>
      </c>
      <c r="B162" t="s">
        <v>103</v>
      </c>
      <c r="C162" t="s">
        <v>104</v>
      </c>
      <c r="D162" t="s">
        <v>58</v>
      </c>
      <c r="E162" t="s">
        <v>130</v>
      </c>
      <c r="F162" t="s">
        <v>829</v>
      </c>
      <c r="G162">
        <v>62980455.529999994</v>
      </c>
      <c r="H162">
        <v>0</v>
      </c>
      <c r="I162">
        <v>41390087.189999998</v>
      </c>
      <c r="J162">
        <v>161494.64000000001</v>
      </c>
      <c r="K162">
        <v>15336.75</v>
      </c>
      <c r="L162">
        <v>389141.16</v>
      </c>
      <c r="M162">
        <v>0</v>
      </c>
      <c r="N162">
        <v>82811.34</v>
      </c>
      <c r="O162">
        <v>2528379.08</v>
      </c>
      <c r="P162">
        <v>0</v>
      </c>
      <c r="Q162">
        <v>16949792.239999998</v>
      </c>
      <c r="R162">
        <v>1463413.13</v>
      </c>
      <c r="S162">
        <v>20</v>
      </c>
      <c r="T162">
        <v>0.51</v>
      </c>
    </row>
    <row r="163" spans="1:20" x14ac:dyDescent="0.25">
      <c r="A163" t="s">
        <v>102</v>
      </c>
      <c r="B163" t="s">
        <v>103</v>
      </c>
      <c r="C163" t="s">
        <v>104</v>
      </c>
      <c r="D163" t="s">
        <v>58</v>
      </c>
      <c r="E163" t="s">
        <v>130</v>
      </c>
      <c r="F163" t="s">
        <v>39</v>
      </c>
      <c r="G163">
        <v>57117494.490000002</v>
      </c>
      <c r="H163">
        <v>7862.06</v>
      </c>
      <c r="I163">
        <v>2278698.77</v>
      </c>
      <c r="J163">
        <v>0</v>
      </c>
      <c r="K163">
        <v>0</v>
      </c>
      <c r="L163">
        <v>3899143.68</v>
      </c>
      <c r="M163">
        <v>92954.4</v>
      </c>
      <c r="N163">
        <v>11712.87</v>
      </c>
      <c r="O163">
        <v>38619331.719999999</v>
      </c>
      <c r="P163">
        <v>0</v>
      </c>
      <c r="Q163">
        <v>456780.18</v>
      </c>
      <c r="R163">
        <v>11751010.810000001</v>
      </c>
      <c r="S163">
        <v>21</v>
      </c>
      <c r="T163">
        <v>0.47</v>
      </c>
    </row>
    <row r="164" spans="1:20" x14ac:dyDescent="0.25">
      <c r="A164" t="s">
        <v>102</v>
      </c>
      <c r="B164" t="s">
        <v>103</v>
      </c>
      <c r="C164" t="s">
        <v>104</v>
      </c>
      <c r="D164" t="s">
        <v>58</v>
      </c>
      <c r="E164" t="s">
        <v>130</v>
      </c>
      <c r="F164" t="s">
        <v>37</v>
      </c>
      <c r="G164">
        <v>54728457.619999997</v>
      </c>
      <c r="H164">
        <v>0</v>
      </c>
      <c r="I164">
        <v>54709583.229999997</v>
      </c>
      <c r="J164">
        <v>0</v>
      </c>
      <c r="K164">
        <v>0</v>
      </c>
      <c r="L164">
        <v>0</v>
      </c>
      <c r="M164">
        <v>0</v>
      </c>
      <c r="N164">
        <v>0</v>
      </c>
      <c r="O164">
        <v>0</v>
      </c>
      <c r="P164">
        <v>0</v>
      </c>
      <c r="Q164">
        <v>18874.39</v>
      </c>
      <c r="R164">
        <v>0</v>
      </c>
      <c r="S164">
        <v>22</v>
      </c>
      <c r="T164">
        <v>0.45</v>
      </c>
    </row>
    <row r="165" spans="1:20" x14ac:dyDescent="0.25">
      <c r="A165" t="s">
        <v>102</v>
      </c>
      <c r="B165" t="s">
        <v>103</v>
      </c>
      <c r="C165" t="s">
        <v>104</v>
      </c>
      <c r="D165" t="s">
        <v>58</v>
      </c>
      <c r="E165" t="s">
        <v>130</v>
      </c>
      <c r="F165" t="s">
        <v>41</v>
      </c>
      <c r="G165">
        <v>34518981.950000003</v>
      </c>
      <c r="H165">
        <v>0</v>
      </c>
      <c r="I165">
        <v>27680399.879999999</v>
      </c>
      <c r="J165">
        <v>328258.78000000003</v>
      </c>
      <c r="K165">
        <v>0</v>
      </c>
      <c r="L165">
        <v>6353711.2200000007</v>
      </c>
      <c r="M165">
        <v>0</v>
      </c>
      <c r="N165">
        <v>0</v>
      </c>
      <c r="O165">
        <v>0</v>
      </c>
      <c r="P165">
        <v>0</v>
      </c>
      <c r="Q165">
        <v>0</v>
      </c>
      <c r="R165">
        <v>156612.07</v>
      </c>
      <c r="S165">
        <v>23</v>
      </c>
      <c r="T165">
        <v>0.28000000000000003</v>
      </c>
    </row>
    <row r="166" spans="1:20" x14ac:dyDescent="0.25">
      <c r="A166" t="s">
        <v>102</v>
      </c>
      <c r="B166" t="s">
        <v>103</v>
      </c>
      <c r="C166" t="s">
        <v>104</v>
      </c>
      <c r="D166" t="s">
        <v>58</v>
      </c>
      <c r="E166" t="s">
        <v>130</v>
      </c>
      <c r="F166" t="s">
        <v>40</v>
      </c>
      <c r="G166">
        <v>29661471.510000002</v>
      </c>
      <c r="H166">
        <v>0</v>
      </c>
      <c r="I166">
        <v>1422.41</v>
      </c>
      <c r="J166">
        <v>0</v>
      </c>
      <c r="K166">
        <v>26392.080000000002</v>
      </c>
      <c r="L166">
        <v>2257450.36</v>
      </c>
      <c r="M166">
        <v>576044.23</v>
      </c>
      <c r="N166">
        <v>36990.449999999997</v>
      </c>
      <c r="O166">
        <v>18861615.710000001</v>
      </c>
      <c r="P166">
        <v>0</v>
      </c>
      <c r="Q166">
        <v>6149654.8700000001</v>
      </c>
      <c r="R166">
        <v>1751901.4</v>
      </c>
      <c r="S166">
        <v>24</v>
      </c>
      <c r="T166">
        <v>0.24</v>
      </c>
    </row>
    <row r="167" spans="1:20" x14ac:dyDescent="0.25">
      <c r="A167" t="s">
        <v>102</v>
      </c>
      <c r="B167" t="s">
        <v>103</v>
      </c>
      <c r="C167" t="s">
        <v>104</v>
      </c>
      <c r="D167" t="s">
        <v>58</v>
      </c>
      <c r="E167" t="s">
        <v>130</v>
      </c>
      <c r="F167" t="s">
        <v>43</v>
      </c>
      <c r="G167">
        <v>24697393.02</v>
      </c>
      <c r="H167">
        <v>100920.72</v>
      </c>
      <c r="I167">
        <v>6083545.4900000002</v>
      </c>
      <c r="J167">
        <v>39620</v>
      </c>
      <c r="K167">
        <v>8948.1</v>
      </c>
      <c r="L167">
        <v>0</v>
      </c>
      <c r="M167">
        <v>0</v>
      </c>
      <c r="N167">
        <v>0</v>
      </c>
      <c r="O167">
        <v>14344009.560000001</v>
      </c>
      <c r="P167">
        <v>0</v>
      </c>
      <c r="Q167">
        <v>0</v>
      </c>
      <c r="R167">
        <v>4120349.15</v>
      </c>
      <c r="S167">
        <v>25</v>
      </c>
      <c r="T167">
        <v>0.2</v>
      </c>
    </row>
    <row r="168" spans="1:20" x14ac:dyDescent="0.25">
      <c r="A168" t="s">
        <v>102</v>
      </c>
      <c r="B168" t="s">
        <v>103</v>
      </c>
      <c r="C168" t="s">
        <v>104</v>
      </c>
      <c r="D168" t="s">
        <v>58</v>
      </c>
      <c r="E168" t="s">
        <v>130</v>
      </c>
      <c r="F168" t="s">
        <v>38</v>
      </c>
      <c r="G168">
        <v>24202346.649999999</v>
      </c>
      <c r="H168">
        <v>0</v>
      </c>
      <c r="I168">
        <v>2175026.0699999998</v>
      </c>
      <c r="J168">
        <v>0</v>
      </c>
      <c r="K168">
        <v>0</v>
      </c>
      <c r="L168">
        <v>0</v>
      </c>
      <c r="M168">
        <v>0</v>
      </c>
      <c r="N168">
        <v>0</v>
      </c>
      <c r="O168">
        <v>0</v>
      </c>
      <c r="P168">
        <v>21967772.289999999</v>
      </c>
      <c r="Q168">
        <v>0</v>
      </c>
      <c r="R168">
        <v>59548.29</v>
      </c>
      <c r="S168">
        <v>26</v>
      </c>
      <c r="T168">
        <v>0.2</v>
      </c>
    </row>
    <row r="169" spans="1:20" x14ac:dyDescent="0.25">
      <c r="A169" t="s">
        <v>102</v>
      </c>
      <c r="B169" t="s">
        <v>103</v>
      </c>
      <c r="C169" t="s">
        <v>104</v>
      </c>
      <c r="D169" t="s">
        <v>58</v>
      </c>
      <c r="E169" t="s">
        <v>130</v>
      </c>
      <c r="F169" t="s">
        <v>42</v>
      </c>
      <c r="G169">
        <v>19957441.339999996</v>
      </c>
      <c r="H169">
        <v>0</v>
      </c>
      <c r="I169">
        <v>7110307.5899999999</v>
      </c>
      <c r="J169">
        <v>0</v>
      </c>
      <c r="K169">
        <v>0</v>
      </c>
      <c r="L169">
        <v>83413.09</v>
      </c>
      <c r="M169">
        <v>0</v>
      </c>
      <c r="N169">
        <v>43103.45</v>
      </c>
      <c r="O169">
        <v>4737347.7699999996</v>
      </c>
      <c r="P169">
        <v>0</v>
      </c>
      <c r="Q169">
        <v>7450696.5199999996</v>
      </c>
      <c r="R169">
        <v>532572.91999999993</v>
      </c>
      <c r="S169">
        <v>27</v>
      </c>
      <c r="T169">
        <v>0.16</v>
      </c>
    </row>
    <row r="170" spans="1:20" x14ac:dyDescent="0.25">
      <c r="A170" t="s">
        <v>102</v>
      </c>
      <c r="B170" t="s">
        <v>103</v>
      </c>
      <c r="C170" t="s">
        <v>104</v>
      </c>
      <c r="D170" t="s">
        <v>58</v>
      </c>
      <c r="E170" t="s">
        <v>130</v>
      </c>
      <c r="F170" t="s">
        <v>44</v>
      </c>
      <c r="G170">
        <v>9280245.0999999996</v>
      </c>
      <c r="H170">
        <v>65193.9</v>
      </c>
      <c r="I170">
        <v>249055.72</v>
      </c>
      <c r="J170">
        <v>0</v>
      </c>
      <c r="K170">
        <v>0</v>
      </c>
      <c r="L170">
        <v>84564.76</v>
      </c>
      <c r="M170">
        <v>0</v>
      </c>
      <c r="N170">
        <v>0</v>
      </c>
      <c r="O170">
        <v>7955441.29</v>
      </c>
      <c r="P170">
        <v>0</v>
      </c>
      <c r="Q170">
        <v>925989.43</v>
      </c>
      <c r="R170">
        <v>0</v>
      </c>
      <c r="S170">
        <v>28</v>
      </c>
      <c r="T170">
        <v>0.08</v>
      </c>
    </row>
    <row r="171" spans="1:20" x14ac:dyDescent="0.25">
      <c r="A171" t="s">
        <v>102</v>
      </c>
      <c r="B171" t="s">
        <v>103</v>
      </c>
      <c r="C171" t="s">
        <v>104</v>
      </c>
      <c r="D171" t="s">
        <v>58</v>
      </c>
      <c r="E171" t="s">
        <v>130</v>
      </c>
      <c r="F171" t="s">
        <v>45</v>
      </c>
      <c r="G171">
        <v>9181990.0500000007</v>
      </c>
      <c r="H171">
        <v>0</v>
      </c>
      <c r="I171">
        <v>0</v>
      </c>
      <c r="J171">
        <v>0</v>
      </c>
      <c r="K171">
        <v>0</v>
      </c>
      <c r="L171">
        <v>4354.1400000000003</v>
      </c>
      <c r="M171">
        <v>0</v>
      </c>
      <c r="N171">
        <v>0</v>
      </c>
      <c r="O171">
        <v>4624170.54</v>
      </c>
      <c r="P171">
        <v>0</v>
      </c>
      <c r="Q171">
        <v>3264805.64</v>
      </c>
      <c r="R171">
        <v>1288659.73</v>
      </c>
      <c r="S171">
        <v>29</v>
      </c>
      <c r="T171">
        <v>7.0000000000000007E-2</v>
      </c>
    </row>
    <row r="172" spans="1:20" x14ac:dyDescent="0.25">
      <c r="A172" t="s">
        <v>102</v>
      </c>
      <c r="B172" t="s">
        <v>103</v>
      </c>
      <c r="C172" t="s">
        <v>104</v>
      </c>
      <c r="D172" t="s">
        <v>58</v>
      </c>
      <c r="E172" t="s">
        <v>130</v>
      </c>
      <c r="F172" t="s">
        <v>47</v>
      </c>
      <c r="G172">
        <v>8787827.7000000011</v>
      </c>
      <c r="H172">
        <v>3152.59</v>
      </c>
      <c r="I172">
        <v>4923.3999999999996</v>
      </c>
      <c r="J172">
        <v>0</v>
      </c>
      <c r="K172">
        <v>14401.71</v>
      </c>
      <c r="L172">
        <v>3268902.15</v>
      </c>
      <c r="M172">
        <v>0</v>
      </c>
      <c r="N172">
        <v>103290.53</v>
      </c>
      <c r="O172">
        <v>4415780.87</v>
      </c>
      <c r="P172">
        <v>0</v>
      </c>
      <c r="Q172">
        <v>120397.86</v>
      </c>
      <c r="R172">
        <v>856978.59</v>
      </c>
      <c r="S172">
        <v>30</v>
      </c>
      <c r="T172">
        <v>7.0000000000000007E-2</v>
      </c>
    </row>
    <row r="173" spans="1:20" x14ac:dyDescent="0.25">
      <c r="A173" t="s">
        <v>102</v>
      </c>
      <c r="B173" t="s">
        <v>103</v>
      </c>
      <c r="C173" t="s">
        <v>104</v>
      </c>
      <c r="D173" t="s">
        <v>58</v>
      </c>
      <c r="E173" t="s">
        <v>130</v>
      </c>
      <c r="F173" t="s">
        <v>46</v>
      </c>
      <c r="G173">
        <v>5252901.97</v>
      </c>
      <c r="H173">
        <v>0</v>
      </c>
      <c r="I173">
        <v>0</v>
      </c>
      <c r="J173">
        <v>0</v>
      </c>
      <c r="K173">
        <v>0</v>
      </c>
      <c r="L173">
        <v>0</v>
      </c>
      <c r="M173">
        <v>0</v>
      </c>
      <c r="N173">
        <v>0</v>
      </c>
      <c r="O173">
        <v>5252901.97</v>
      </c>
      <c r="P173">
        <v>0</v>
      </c>
      <c r="Q173">
        <v>0</v>
      </c>
      <c r="R173">
        <v>0</v>
      </c>
      <c r="S173">
        <v>31</v>
      </c>
      <c r="T173">
        <v>0.04</v>
      </c>
    </row>
    <row r="174" spans="1:20" x14ac:dyDescent="0.25">
      <c r="A174" t="s">
        <v>102</v>
      </c>
      <c r="B174" t="s">
        <v>103</v>
      </c>
      <c r="C174" t="s">
        <v>104</v>
      </c>
      <c r="D174" t="s">
        <v>58</v>
      </c>
      <c r="E174" t="s">
        <v>130</v>
      </c>
      <c r="F174" t="s">
        <v>48</v>
      </c>
      <c r="G174">
        <v>3709376.06</v>
      </c>
      <c r="H174">
        <v>0</v>
      </c>
      <c r="I174">
        <v>0</v>
      </c>
      <c r="J174">
        <v>3687869.42</v>
      </c>
      <c r="K174">
        <v>21506.639999999999</v>
      </c>
      <c r="L174">
        <v>0</v>
      </c>
      <c r="M174">
        <v>0</v>
      </c>
      <c r="N174">
        <v>0</v>
      </c>
      <c r="O174">
        <v>0</v>
      </c>
      <c r="P174">
        <v>0</v>
      </c>
      <c r="Q174">
        <v>0</v>
      </c>
      <c r="R174">
        <v>0</v>
      </c>
      <c r="S174">
        <v>32</v>
      </c>
      <c r="T174">
        <v>0.03</v>
      </c>
    </row>
    <row r="175" spans="1:20" x14ac:dyDescent="0.25">
      <c r="A175" t="s">
        <v>102</v>
      </c>
      <c r="B175" t="s">
        <v>103</v>
      </c>
      <c r="C175" t="s">
        <v>104</v>
      </c>
      <c r="D175" t="s">
        <v>58</v>
      </c>
      <c r="E175" t="s">
        <v>130</v>
      </c>
      <c r="F175" t="s">
        <v>49</v>
      </c>
      <c r="G175">
        <v>734818.07</v>
      </c>
      <c r="H175">
        <v>0</v>
      </c>
      <c r="I175">
        <v>658323.31000000006</v>
      </c>
      <c r="J175">
        <v>0</v>
      </c>
      <c r="K175">
        <v>0</v>
      </c>
      <c r="L175">
        <v>4323.75</v>
      </c>
      <c r="M175">
        <v>0</v>
      </c>
      <c r="N175">
        <v>50561.25</v>
      </c>
      <c r="O175">
        <v>9789.3799999999992</v>
      </c>
      <c r="P175">
        <v>0</v>
      </c>
      <c r="Q175">
        <v>4256.1899999999996</v>
      </c>
      <c r="R175">
        <v>7564.19</v>
      </c>
      <c r="S175">
        <v>33</v>
      </c>
      <c r="T175">
        <v>0.01</v>
      </c>
    </row>
    <row r="176" spans="1:20" x14ac:dyDescent="0.25">
      <c r="A176" t="s">
        <v>102</v>
      </c>
      <c r="B176" t="s">
        <v>103</v>
      </c>
      <c r="C176" t="s">
        <v>104</v>
      </c>
      <c r="D176" t="s">
        <v>58</v>
      </c>
      <c r="E176" t="s">
        <v>130</v>
      </c>
      <c r="F176" t="s">
        <v>698</v>
      </c>
      <c r="G176">
        <v>0</v>
      </c>
      <c r="H176">
        <v>0</v>
      </c>
      <c r="I176">
        <v>0</v>
      </c>
      <c r="J176">
        <v>0</v>
      </c>
      <c r="K176">
        <v>0</v>
      </c>
      <c r="L176">
        <v>0</v>
      </c>
      <c r="M176">
        <v>0</v>
      </c>
      <c r="N176">
        <v>0</v>
      </c>
      <c r="O176">
        <v>0</v>
      </c>
      <c r="P176">
        <v>0</v>
      </c>
      <c r="Q176">
        <v>0</v>
      </c>
      <c r="R176">
        <v>0</v>
      </c>
      <c r="S176">
        <v>34</v>
      </c>
      <c r="T176">
        <v>0</v>
      </c>
    </row>
    <row r="177" spans="1:20" x14ac:dyDescent="0.25">
      <c r="A177" t="s">
        <v>102</v>
      </c>
      <c r="B177" t="s">
        <v>103</v>
      </c>
      <c r="C177" t="s">
        <v>104</v>
      </c>
      <c r="D177" t="s">
        <v>56</v>
      </c>
      <c r="E177" t="s">
        <v>120</v>
      </c>
      <c r="F177" t="s">
        <v>3</v>
      </c>
      <c r="G177">
        <v>12545549134.409988</v>
      </c>
      <c r="H177">
        <v>145942597.64000002</v>
      </c>
      <c r="I177">
        <v>1941224900.1099999</v>
      </c>
      <c r="J177">
        <v>3124068134.4400005</v>
      </c>
      <c r="K177">
        <v>148808570.33000001</v>
      </c>
      <c r="L177">
        <v>3255110295.1500006</v>
      </c>
      <c r="M177">
        <v>90606233.689999998</v>
      </c>
      <c r="N177">
        <v>183834974.33999997</v>
      </c>
      <c r="O177">
        <v>2645208053.3400002</v>
      </c>
      <c r="P177">
        <v>65300160.020000003</v>
      </c>
      <c r="Q177">
        <v>235630417.62000003</v>
      </c>
      <c r="R177">
        <v>709814797.7299999</v>
      </c>
      <c r="S177">
        <v>999</v>
      </c>
      <c r="T177">
        <v>100</v>
      </c>
    </row>
    <row r="178" spans="1:20" x14ac:dyDescent="0.25">
      <c r="A178" t="s">
        <v>102</v>
      </c>
      <c r="B178" t="s">
        <v>103</v>
      </c>
      <c r="C178" t="s">
        <v>104</v>
      </c>
      <c r="D178" t="s">
        <v>56</v>
      </c>
      <c r="E178" t="s">
        <v>120</v>
      </c>
      <c r="F178" t="s">
        <v>19</v>
      </c>
      <c r="G178">
        <v>2545699200.8500004</v>
      </c>
      <c r="H178">
        <v>6259028.4899999993</v>
      </c>
      <c r="I178">
        <v>401570791.63999999</v>
      </c>
      <c r="J178">
        <v>571050997.36000001</v>
      </c>
      <c r="K178">
        <v>18497693.719999999</v>
      </c>
      <c r="L178">
        <v>946088367.73000002</v>
      </c>
      <c r="M178">
        <v>5679582.4800000004</v>
      </c>
      <c r="N178">
        <v>80740800.140000001</v>
      </c>
      <c r="O178">
        <v>289746817.33000004</v>
      </c>
      <c r="P178">
        <v>0</v>
      </c>
      <c r="Q178">
        <v>15222817.33</v>
      </c>
      <c r="R178">
        <v>210842304.63000003</v>
      </c>
      <c r="S178">
        <v>1</v>
      </c>
      <c r="T178">
        <v>20.29</v>
      </c>
    </row>
    <row r="179" spans="1:20" x14ac:dyDescent="0.25">
      <c r="A179" t="s">
        <v>102</v>
      </c>
      <c r="B179" t="s">
        <v>103</v>
      </c>
      <c r="C179" t="s">
        <v>104</v>
      </c>
      <c r="D179" t="s">
        <v>56</v>
      </c>
      <c r="E179" t="s">
        <v>120</v>
      </c>
      <c r="F179" t="s">
        <v>20</v>
      </c>
      <c r="G179">
        <v>2060635076.1200004</v>
      </c>
      <c r="H179">
        <v>16924525.059999999</v>
      </c>
      <c r="I179">
        <v>389891802.88999999</v>
      </c>
      <c r="J179">
        <v>195368193.49000001</v>
      </c>
      <c r="K179">
        <v>3176548.27</v>
      </c>
      <c r="L179">
        <v>666605876.11000001</v>
      </c>
      <c r="M179">
        <v>35383872.280000001</v>
      </c>
      <c r="N179">
        <v>14453965.41</v>
      </c>
      <c r="O179">
        <v>563595496.13</v>
      </c>
      <c r="P179">
        <v>0</v>
      </c>
      <c r="Q179">
        <v>35813358.810000002</v>
      </c>
      <c r="R179">
        <v>139421437.66999999</v>
      </c>
      <c r="S179">
        <v>2</v>
      </c>
      <c r="T179">
        <v>16.43</v>
      </c>
    </row>
    <row r="180" spans="1:20" x14ac:dyDescent="0.25">
      <c r="A180" t="s">
        <v>102</v>
      </c>
      <c r="B180" t="s">
        <v>103</v>
      </c>
      <c r="C180" t="s">
        <v>104</v>
      </c>
      <c r="D180" t="s">
        <v>56</v>
      </c>
      <c r="E180" t="s">
        <v>120</v>
      </c>
      <c r="F180" t="s">
        <v>21</v>
      </c>
      <c r="G180">
        <v>1871427754.6700003</v>
      </c>
      <c r="H180">
        <v>4826841.5599999996</v>
      </c>
      <c r="I180">
        <v>33857391.960000001</v>
      </c>
      <c r="J180">
        <v>1600735882.8800001</v>
      </c>
      <c r="K180">
        <v>2599577.11</v>
      </c>
      <c r="L180">
        <v>63196629.399999999</v>
      </c>
      <c r="M180">
        <v>1.89</v>
      </c>
      <c r="N180">
        <v>846673.36</v>
      </c>
      <c r="O180">
        <v>149429302.05000001</v>
      </c>
      <c r="P180">
        <v>0</v>
      </c>
      <c r="Q180">
        <v>3526578.9699999997</v>
      </c>
      <c r="R180">
        <v>12408875.49</v>
      </c>
      <c r="S180">
        <v>3</v>
      </c>
      <c r="T180">
        <v>14.92</v>
      </c>
    </row>
    <row r="181" spans="1:20" x14ac:dyDescent="0.25">
      <c r="A181" t="s">
        <v>102</v>
      </c>
      <c r="B181" t="s">
        <v>103</v>
      </c>
      <c r="C181" t="s">
        <v>104</v>
      </c>
      <c r="D181" t="s">
        <v>56</v>
      </c>
      <c r="E181" t="s">
        <v>120</v>
      </c>
      <c r="F181" t="s">
        <v>23</v>
      </c>
      <c r="G181">
        <v>1291750162.21</v>
      </c>
      <c r="H181">
        <v>50425.89</v>
      </c>
      <c r="I181">
        <v>21527032.91</v>
      </c>
      <c r="J181">
        <v>218845205.12</v>
      </c>
      <c r="K181">
        <v>2102496.27</v>
      </c>
      <c r="L181">
        <v>519131042.14999998</v>
      </c>
      <c r="M181">
        <v>19796237.210000001</v>
      </c>
      <c r="N181">
        <v>12175440.690000001</v>
      </c>
      <c r="O181">
        <v>315852983.27000004</v>
      </c>
      <c r="P181">
        <v>0</v>
      </c>
      <c r="Q181">
        <v>11693153.720000001</v>
      </c>
      <c r="R181">
        <v>170576144.97999999</v>
      </c>
      <c r="S181">
        <v>4</v>
      </c>
      <c r="T181">
        <v>10.3</v>
      </c>
    </row>
    <row r="182" spans="1:20" x14ac:dyDescent="0.25">
      <c r="A182" t="s">
        <v>102</v>
      </c>
      <c r="B182" t="s">
        <v>103</v>
      </c>
      <c r="C182" t="s">
        <v>104</v>
      </c>
      <c r="D182" t="s">
        <v>56</v>
      </c>
      <c r="E182" t="s">
        <v>120</v>
      </c>
      <c r="F182" t="s">
        <v>22</v>
      </c>
      <c r="G182">
        <v>1242947420.1100001</v>
      </c>
      <c r="H182">
        <v>4437128.57</v>
      </c>
      <c r="I182">
        <v>311720899.10000002</v>
      </c>
      <c r="J182">
        <v>41016248.359999999</v>
      </c>
      <c r="K182">
        <v>25895951.859999999</v>
      </c>
      <c r="L182">
        <v>528956415.25999999</v>
      </c>
      <c r="M182">
        <v>1231913.57</v>
      </c>
      <c r="N182">
        <v>20356549.66</v>
      </c>
      <c r="O182">
        <v>255689893.04000002</v>
      </c>
      <c r="P182">
        <v>0</v>
      </c>
      <c r="Q182">
        <v>10412711.459999999</v>
      </c>
      <c r="R182">
        <v>43229709.229999997</v>
      </c>
      <c r="S182">
        <v>5</v>
      </c>
      <c r="T182">
        <v>9.91</v>
      </c>
    </row>
    <row r="183" spans="1:20" x14ac:dyDescent="0.25">
      <c r="A183" t="s">
        <v>102</v>
      </c>
      <c r="B183" t="s">
        <v>103</v>
      </c>
      <c r="C183" t="s">
        <v>104</v>
      </c>
      <c r="D183" t="s">
        <v>56</v>
      </c>
      <c r="E183" t="s">
        <v>120</v>
      </c>
      <c r="F183" t="s">
        <v>25</v>
      </c>
      <c r="G183">
        <v>782032587.31000006</v>
      </c>
      <c r="H183">
        <v>1362610.01</v>
      </c>
      <c r="I183">
        <v>32677562.629999999</v>
      </c>
      <c r="J183">
        <v>24468169.559999999</v>
      </c>
      <c r="K183">
        <v>4199275.1500000004</v>
      </c>
      <c r="L183">
        <v>340737896.87</v>
      </c>
      <c r="M183">
        <v>10424026.41</v>
      </c>
      <c r="N183">
        <v>45356894.449999996</v>
      </c>
      <c r="O183">
        <v>198661654.45000002</v>
      </c>
      <c r="P183">
        <v>0</v>
      </c>
      <c r="Q183">
        <v>55188256.119999997</v>
      </c>
      <c r="R183">
        <v>68956241.659999996</v>
      </c>
      <c r="S183">
        <v>6</v>
      </c>
      <c r="T183">
        <v>6.23</v>
      </c>
    </row>
    <row r="184" spans="1:20" x14ac:dyDescent="0.25">
      <c r="A184" t="s">
        <v>102</v>
      </c>
      <c r="B184" t="s">
        <v>103</v>
      </c>
      <c r="C184" t="s">
        <v>104</v>
      </c>
      <c r="D184" t="s">
        <v>56</v>
      </c>
      <c r="E184" t="s">
        <v>120</v>
      </c>
      <c r="F184" t="s">
        <v>24</v>
      </c>
      <c r="G184">
        <v>661495858.47000003</v>
      </c>
      <c r="H184">
        <v>145718.09</v>
      </c>
      <c r="I184">
        <v>370263255.41999996</v>
      </c>
      <c r="J184">
        <v>0</v>
      </c>
      <c r="K184">
        <v>91280588.070000008</v>
      </c>
      <c r="L184">
        <v>111804979.34</v>
      </c>
      <c r="M184">
        <v>1144342.05</v>
      </c>
      <c r="N184">
        <v>1599115.8599999999</v>
      </c>
      <c r="O184">
        <v>62462040.450000003</v>
      </c>
      <c r="P184">
        <v>0</v>
      </c>
      <c r="Q184">
        <v>965778.62</v>
      </c>
      <c r="R184">
        <v>21830040.57</v>
      </c>
      <c r="S184">
        <v>7</v>
      </c>
      <c r="T184">
        <v>5.27</v>
      </c>
    </row>
    <row r="185" spans="1:20" x14ac:dyDescent="0.25">
      <c r="A185" t="s">
        <v>102</v>
      </c>
      <c r="B185" t="s">
        <v>103</v>
      </c>
      <c r="C185" t="s">
        <v>104</v>
      </c>
      <c r="D185" t="s">
        <v>56</v>
      </c>
      <c r="E185" t="s">
        <v>120</v>
      </c>
      <c r="F185" t="s">
        <v>26</v>
      </c>
      <c r="G185">
        <v>355740102.88</v>
      </c>
      <c r="H185">
        <v>19549647.489999998</v>
      </c>
      <c r="I185">
        <v>1018000.4299999999</v>
      </c>
      <c r="J185">
        <v>335172454.95999998</v>
      </c>
      <c r="K185">
        <v>0</v>
      </c>
      <c r="L185">
        <v>0</v>
      </c>
      <c r="M185">
        <v>0</v>
      </c>
      <c r="N185">
        <v>0</v>
      </c>
      <c r="O185">
        <v>0</v>
      </c>
      <c r="P185">
        <v>0</v>
      </c>
      <c r="Q185">
        <v>0</v>
      </c>
      <c r="R185">
        <v>0</v>
      </c>
      <c r="S185">
        <v>8</v>
      </c>
      <c r="T185">
        <v>2.84</v>
      </c>
    </row>
    <row r="186" spans="1:20" x14ac:dyDescent="0.25">
      <c r="A186" t="s">
        <v>102</v>
      </c>
      <c r="B186" t="s">
        <v>103</v>
      </c>
      <c r="C186" t="s">
        <v>104</v>
      </c>
      <c r="D186" t="s">
        <v>56</v>
      </c>
      <c r="E186" t="s">
        <v>120</v>
      </c>
      <c r="F186" t="s">
        <v>27</v>
      </c>
      <c r="G186">
        <v>295477712.72999996</v>
      </c>
      <c r="H186">
        <v>91047631.549999997</v>
      </c>
      <c r="I186">
        <v>153418185.16</v>
      </c>
      <c r="J186">
        <v>73716.94</v>
      </c>
      <c r="K186">
        <v>131261.6</v>
      </c>
      <c r="L186">
        <v>10120323.24</v>
      </c>
      <c r="M186">
        <v>9152680.0899999999</v>
      </c>
      <c r="N186">
        <v>67276.78</v>
      </c>
      <c r="O186">
        <v>13960078.869999999</v>
      </c>
      <c r="P186">
        <v>0</v>
      </c>
      <c r="Q186">
        <v>14253710.890000001</v>
      </c>
      <c r="R186">
        <v>3252847.61</v>
      </c>
      <c r="S186">
        <v>9</v>
      </c>
      <c r="T186">
        <v>2.36</v>
      </c>
    </row>
    <row r="187" spans="1:20" x14ac:dyDescent="0.25">
      <c r="A187" t="s">
        <v>102</v>
      </c>
      <c r="B187" t="s">
        <v>103</v>
      </c>
      <c r="C187" t="s">
        <v>104</v>
      </c>
      <c r="D187" t="s">
        <v>56</v>
      </c>
      <c r="E187" t="s">
        <v>120</v>
      </c>
      <c r="F187" t="s">
        <v>28</v>
      </c>
      <c r="G187">
        <v>179835453.28999999</v>
      </c>
      <c r="H187">
        <v>34283.56</v>
      </c>
      <c r="I187">
        <v>364083.52</v>
      </c>
      <c r="J187">
        <v>0</v>
      </c>
      <c r="K187">
        <v>57981.9</v>
      </c>
      <c r="L187">
        <v>189987.33</v>
      </c>
      <c r="M187">
        <v>155509.48000000001</v>
      </c>
      <c r="N187">
        <v>6334782.6600000001</v>
      </c>
      <c r="O187">
        <v>171902576.03999999</v>
      </c>
      <c r="P187">
        <v>0</v>
      </c>
      <c r="Q187">
        <v>617579.9</v>
      </c>
      <c r="R187">
        <v>178668.9</v>
      </c>
      <c r="S187">
        <v>10</v>
      </c>
      <c r="T187">
        <v>1.43</v>
      </c>
    </row>
    <row r="188" spans="1:20" x14ac:dyDescent="0.25">
      <c r="A188" t="s">
        <v>102</v>
      </c>
      <c r="B188" t="s">
        <v>103</v>
      </c>
      <c r="C188" t="s">
        <v>104</v>
      </c>
      <c r="D188" t="s">
        <v>56</v>
      </c>
      <c r="E188" t="s">
        <v>120</v>
      </c>
      <c r="F188" t="s">
        <v>29</v>
      </c>
      <c r="G188">
        <v>144492166.24000001</v>
      </c>
      <c r="H188">
        <v>0</v>
      </c>
      <c r="I188">
        <v>1865524.59</v>
      </c>
      <c r="J188">
        <v>32234.63</v>
      </c>
      <c r="K188">
        <v>1232.01</v>
      </c>
      <c r="L188">
        <v>29625300.350000001</v>
      </c>
      <c r="M188">
        <v>255926.08</v>
      </c>
      <c r="N188">
        <v>159234.73000000001</v>
      </c>
      <c r="O188">
        <v>104732096.34</v>
      </c>
      <c r="P188">
        <v>0</v>
      </c>
      <c r="Q188">
        <v>2063751.28</v>
      </c>
      <c r="R188">
        <v>5756866.2299999995</v>
      </c>
      <c r="S188">
        <v>11</v>
      </c>
      <c r="T188">
        <v>1.1499999999999999</v>
      </c>
    </row>
    <row r="189" spans="1:20" x14ac:dyDescent="0.25">
      <c r="A189" t="s">
        <v>102</v>
      </c>
      <c r="B189" t="s">
        <v>103</v>
      </c>
      <c r="C189" t="s">
        <v>104</v>
      </c>
      <c r="D189" t="s">
        <v>56</v>
      </c>
      <c r="E189" t="s">
        <v>120</v>
      </c>
      <c r="F189" t="s">
        <v>31</v>
      </c>
      <c r="G189">
        <v>111018132.42</v>
      </c>
      <c r="H189">
        <v>0</v>
      </c>
      <c r="I189">
        <v>12668.97</v>
      </c>
      <c r="J189">
        <v>0</v>
      </c>
      <c r="K189">
        <v>0</v>
      </c>
      <c r="L189">
        <v>439511.24</v>
      </c>
      <c r="M189">
        <v>5625</v>
      </c>
      <c r="N189">
        <v>801210.3</v>
      </c>
      <c r="O189">
        <v>105957170.03</v>
      </c>
      <c r="P189">
        <v>0</v>
      </c>
      <c r="Q189">
        <v>2660704.9700000002</v>
      </c>
      <c r="R189">
        <v>1141241.9099999999</v>
      </c>
      <c r="S189">
        <v>12</v>
      </c>
      <c r="T189">
        <v>0.88</v>
      </c>
    </row>
    <row r="190" spans="1:20" x14ac:dyDescent="0.25">
      <c r="A190" t="s">
        <v>102</v>
      </c>
      <c r="B190" t="s">
        <v>103</v>
      </c>
      <c r="C190" t="s">
        <v>104</v>
      </c>
      <c r="D190" t="s">
        <v>56</v>
      </c>
      <c r="E190" t="s">
        <v>120</v>
      </c>
      <c r="F190" t="s">
        <v>829</v>
      </c>
      <c r="G190">
        <v>102607965.70999998</v>
      </c>
      <c r="H190">
        <v>0</v>
      </c>
      <c r="I190">
        <v>82155960.00999999</v>
      </c>
      <c r="J190">
        <v>139850.15</v>
      </c>
      <c r="K190">
        <v>0</v>
      </c>
      <c r="L190">
        <v>1005814.82</v>
      </c>
      <c r="M190">
        <v>0</v>
      </c>
      <c r="N190">
        <v>8307.57</v>
      </c>
      <c r="O190">
        <v>4574585.3</v>
      </c>
      <c r="P190">
        <v>0</v>
      </c>
      <c r="Q190">
        <v>13007455.300000001</v>
      </c>
      <c r="R190">
        <v>1715992.56</v>
      </c>
      <c r="S190">
        <v>13</v>
      </c>
      <c r="T190">
        <v>0.82</v>
      </c>
    </row>
    <row r="191" spans="1:20" x14ac:dyDescent="0.25">
      <c r="A191" t="s">
        <v>102</v>
      </c>
      <c r="B191" t="s">
        <v>103</v>
      </c>
      <c r="C191" t="s">
        <v>104</v>
      </c>
      <c r="D191" t="s">
        <v>56</v>
      </c>
      <c r="E191" t="s">
        <v>120</v>
      </c>
      <c r="F191" t="s">
        <v>30</v>
      </c>
      <c r="G191">
        <v>102242373.66000001</v>
      </c>
      <c r="H191">
        <v>0</v>
      </c>
      <c r="I191">
        <v>31858163.390000001</v>
      </c>
      <c r="J191">
        <v>0</v>
      </c>
      <c r="K191">
        <v>0</v>
      </c>
      <c r="L191">
        <v>11489898.529999999</v>
      </c>
      <c r="M191">
        <v>0</v>
      </c>
      <c r="N191">
        <v>85003.88</v>
      </c>
      <c r="O191">
        <v>53554034.82</v>
      </c>
      <c r="P191">
        <v>0</v>
      </c>
      <c r="Q191">
        <v>3199529.36</v>
      </c>
      <c r="R191">
        <v>2055743.68</v>
      </c>
      <c r="S191">
        <v>14</v>
      </c>
      <c r="T191">
        <v>0.81</v>
      </c>
    </row>
    <row r="192" spans="1:20" x14ac:dyDescent="0.25">
      <c r="A192" t="s">
        <v>102</v>
      </c>
      <c r="B192" t="s">
        <v>103</v>
      </c>
      <c r="C192" t="s">
        <v>104</v>
      </c>
      <c r="D192" t="s">
        <v>56</v>
      </c>
      <c r="E192" t="s">
        <v>120</v>
      </c>
      <c r="F192" t="s">
        <v>32</v>
      </c>
      <c r="G192">
        <v>93544343.269999996</v>
      </c>
      <c r="H192">
        <v>16833.32</v>
      </c>
      <c r="I192">
        <v>0</v>
      </c>
      <c r="J192">
        <v>0</v>
      </c>
      <c r="K192">
        <v>0</v>
      </c>
      <c r="L192">
        <v>198027.84</v>
      </c>
      <c r="M192">
        <v>0</v>
      </c>
      <c r="N192">
        <v>0</v>
      </c>
      <c r="O192">
        <v>93274803.659999996</v>
      </c>
      <c r="P192">
        <v>0</v>
      </c>
      <c r="Q192">
        <v>21406.9</v>
      </c>
      <c r="R192">
        <v>33271.550000000003</v>
      </c>
      <c r="S192">
        <v>15</v>
      </c>
      <c r="T192">
        <v>0.75</v>
      </c>
    </row>
    <row r="193" spans="1:20" x14ac:dyDescent="0.25">
      <c r="A193" t="s">
        <v>102</v>
      </c>
      <c r="B193" t="s">
        <v>103</v>
      </c>
      <c r="C193" t="s">
        <v>104</v>
      </c>
      <c r="D193" t="s">
        <v>56</v>
      </c>
      <c r="E193" t="s">
        <v>120</v>
      </c>
      <c r="F193" t="s">
        <v>828</v>
      </c>
      <c r="G193">
        <v>89190302.730000004</v>
      </c>
      <c r="H193">
        <v>1028521.84</v>
      </c>
      <c r="I193">
        <v>0</v>
      </c>
      <c r="J193">
        <v>0</v>
      </c>
      <c r="K193">
        <v>237801.59</v>
      </c>
      <c r="L193">
        <v>731175.29</v>
      </c>
      <c r="M193">
        <v>9496.77</v>
      </c>
      <c r="N193">
        <v>0</v>
      </c>
      <c r="O193">
        <v>48641675.340000004</v>
      </c>
      <c r="P193">
        <v>0</v>
      </c>
      <c r="Q193">
        <v>33202435.77</v>
      </c>
      <c r="R193">
        <v>5339196.13</v>
      </c>
      <c r="S193">
        <v>16</v>
      </c>
      <c r="T193">
        <v>0.71</v>
      </c>
    </row>
    <row r="194" spans="1:20" x14ac:dyDescent="0.25">
      <c r="A194" t="s">
        <v>102</v>
      </c>
      <c r="B194" t="s">
        <v>103</v>
      </c>
      <c r="C194" t="s">
        <v>104</v>
      </c>
      <c r="D194" t="s">
        <v>56</v>
      </c>
      <c r="E194" t="s">
        <v>120</v>
      </c>
      <c r="F194" t="s">
        <v>33</v>
      </c>
      <c r="G194">
        <v>71777495.170000017</v>
      </c>
      <c r="H194">
        <v>39400.31</v>
      </c>
      <c r="I194">
        <v>390203.99</v>
      </c>
      <c r="J194">
        <v>931925.75</v>
      </c>
      <c r="K194">
        <v>395329.43000000005</v>
      </c>
      <c r="L194">
        <v>7731081.7300000004</v>
      </c>
      <c r="M194">
        <v>6882226.8700000001</v>
      </c>
      <c r="N194">
        <v>537854.22</v>
      </c>
      <c r="O194">
        <v>41552190.020000003</v>
      </c>
      <c r="P194">
        <v>0</v>
      </c>
      <c r="Q194">
        <v>7793972.3499999996</v>
      </c>
      <c r="R194">
        <v>5523310.5</v>
      </c>
      <c r="S194">
        <v>17</v>
      </c>
      <c r="T194">
        <v>0.56999999999999995</v>
      </c>
    </row>
    <row r="195" spans="1:20" x14ac:dyDescent="0.25">
      <c r="A195" t="s">
        <v>102</v>
      </c>
      <c r="B195" t="s">
        <v>103</v>
      </c>
      <c r="C195" t="s">
        <v>104</v>
      </c>
      <c r="D195" t="s">
        <v>56</v>
      </c>
      <c r="E195" t="s">
        <v>120</v>
      </c>
      <c r="F195" t="s">
        <v>35</v>
      </c>
      <c r="G195">
        <v>67495209.590000004</v>
      </c>
      <c r="H195">
        <v>0</v>
      </c>
      <c r="I195">
        <v>0</v>
      </c>
      <c r="J195">
        <v>67495209.590000004</v>
      </c>
      <c r="K195">
        <v>0</v>
      </c>
      <c r="L195">
        <v>0</v>
      </c>
      <c r="M195">
        <v>0</v>
      </c>
      <c r="N195">
        <v>0</v>
      </c>
      <c r="O195">
        <v>0</v>
      </c>
      <c r="P195">
        <v>0</v>
      </c>
      <c r="Q195">
        <v>0</v>
      </c>
      <c r="R195">
        <v>0</v>
      </c>
      <c r="S195">
        <v>18</v>
      </c>
      <c r="T195">
        <v>0.54</v>
      </c>
    </row>
    <row r="196" spans="1:20" x14ac:dyDescent="0.25">
      <c r="A196" t="s">
        <v>102</v>
      </c>
      <c r="B196" t="s">
        <v>103</v>
      </c>
      <c r="C196" t="s">
        <v>104</v>
      </c>
      <c r="D196" t="s">
        <v>56</v>
      </c>
      <c r="E196" t="s">
        <v>120</v>
      </c>
      <c r="F196" t="s">
        <v>38</v>
      </c>
      <c r="G196">
        <v>67162426.590000004</v>
      </c>
      <c r="H196">
        <v>0</v>
      </c>
      <c r="I196">
        <v>1701696.17</v>
      </c>
      <c r="J196">
        <v>0</v>
      </c>
      <c r="K196">
        <v>0</v>
      </c>
      <c r="L196">
        <v>0</v>
      </c>
      <c r="M196">
        <v>0</v>
      </c>
      <c r="N196">
        <v>0</v>
      </c>
      <c r="O196">
        <v>0</v>
      </c>
      <c r="P196">
        <v>65300160.020000003</v>
      </c>
      <c r="Q196">
        <v>0</v>
      </c>
      <c r="R196">
        <v>160570.4</v>
      </c>
      <c r="S196">
        <v>19</v>
      </c>
      <c r="T196">
        <v>0.54</v>
      </c>
    </row>
    <row r="197" spans="1:20" x14ac:dyDescent="0.25">
      <c r="A197" t="s">
        <v>102</v>
      </c>
      <c r="B197" t="s">
        <v>103</v>
      </c>
      <c r="C197" t="s">
        <v>104</v>
      </c>
      <c r="D197" t="s">
        <v>56</v>
      </c>
      <c r="E197" t="s">
        <v>120</v>
      </c>
      <c r="F197" t="s">
        <v>34</v>
      </c>
      <c r="G197">
        <v>65342846.32</v>
      </c>
      <c r="H197">
        <v>0</v>
      </c>
      <c r="I197">
        <v>0</v>
      </c>
      <c r="J197">
        <v>0</v>
      </c>
      <c r="K197">
        <v>0</v>
      </c>
      <c r="L197">
        <v>0</v>
      </c>
      <c r="M197">
        <v>0</v>
      </c>
      <c r="N197">
        <v>2144.83</v>
      </c>
      <c r="O197">
        <v>65340701.490000002</v>
      </c>
      <c r="P197">
        <v>0</v>
      </c>
      <c r="Q197">
        <v>0</v>
      </c>
      <c r="R197">
        <v>0</v>
      </c>
      <c r="S197">
        <v>20</v>
      </c>
      <c r="T197">
        <v>0.52</v>
      </c>
    </row>
    <row r="198" spans="1:20" x14ac:dyDescent="0.25">
      <c r="A198" t="s">
        <v>102</v>
      </c>
      <c r="B198" t="s">
        <v>103</v>
      </c>
      <c r="C198" t="s">
        <v>104</v>
      </c>
      <c r="D198" t="s">
        <v>56</v>
      </c>
      <c r="E198" t="s">
        <v>120</v>
      </c>
      <c r="F198" t="s">
        <v>36</v>
      </c>
      <c r="G198">
        <v>62331059.969999999</v>
      </c>
      <c r="H198">
        <v>0</v>
      </c>
      <c r="I198">
        <v>949951.62</v>
      </c>
      <c r="J198">
        <v>61381108.350000001</v>
      </c>
      <c r="K198">
        <v>0</v>
      </c>
      <c r="L198">
        <v>0</v>
      </c>
      <c r="M198">
        <v>0</v>
      </c>
      <c r="N198">
        <v>0</v>
      </c>
      <c r="O198">
        <v>0</v>
      </c>
      <c r="P198">
        <v>0</v>
      </c>
      <c r="Q198">
        <v>0</v>
      </c>
      <c r="R198">
        <v>0</v>
      </c>
      <c r="S198">
        <v>21</v>
      </c>
      <c r="T198">
        <v>0.5</v>
      </c>
    </row>
    <row r="199" spans="1:20" x14ac:dyDescent="0.25">
      <c r="A199" t="s">
        <v>102</v>
      </c>
      <c r="B199" t="s">
        <v>103</v>
      </c>
      <c r="C199" t="s">
        <v>104</v>
      </c>
      <c r="D199" t="s">
        <v>56</v>
      </c>
      <c r="E199" t="s">
        <v>120</v>
      </c>
      <c r="F199" t="s">
        <v>39</v>
      </c>
      <c r="G199">
        <v>61207125.280000001</v>
      </c>
      <c r="H199">
        <v>11396.54</v>
      </c>
      <c r="I199">
        <v>2697428.49</v>
      </c>
      <c r="J199">
        <v>0</v>
      </c>
      <c r="K199">
        <v>0</v>
      </c>
      <c r="L199">
        <v>5008527.24</v>
      </c>
      <c r="M199">
        <v>72382.2</v>
      </c>
      <c r="N199">
        <v>4756.93</v>
      </c>
      <c r="O199">
        <v>44837862.850000001</v>
      </c>
      <c r="P199">
        <v>0</v>
      </c>
      <c r="Q199">
        <v>508895.78</v>
      </c>
      <c r="R199">
        <v>8065875.25</v>
      </c>
      <c r="S199">
        <v>22</v>
      </c>
      <c r="T199">
        <v>0.49</v>
      </c>
    </row>
    <row r="200" spans="1:20" x14ac:dyDescent="0.25">
      <c r="A200" t="s">
        <v>102</v>
      </c>
      <c r="B200" t="s">
        <v>103</v>
      </c>
      <c r="C200" t="s">
        <v>104</v>
      </c>
      <c r="D200" t="s">
        <v>56</v>
      </c>
      <c r="E200" t="s">
        <v>120</v>
      </c>
      <c r="F200" t="s">
        <v>37</v>
      </c>
      <c r="G200">
        <v>60586971.369999997</v>
      </c>
      <c r="H200">
        <v>0</v>
      </c>
      <c r="I200">
        <v>60586971.369999997</v>
      </c>
      <c r="J200">
        <v>0</v>
      </c>
      <c r="K200">
        <v>0</v>
      </c>
      <c r="L200">
        <v>0</v>
      </c>
      <c r="M200">
        <v>0</v>
      </c>
      <c r="N200">
        <v>0</v>
      </c>
      <c r="O200">
        <v>0</v>
      </c>
      <c r="P200">
        <v>0</v>
      </c>
      <c r="Q200">
        <v>0</v>
      </c>
      <c r="R200">
        <v>0</v>
      </c>
      <c r="S200">
        <v>23</v>
      </c>
      <c r="T200">
        <v>0.48</v>
      </c>
    </row>
    <row r="201" spans="1:20" x14ac:dyDescent="0.25">
      <c r="A201" t="s">
        <v>102</v>
      </c>
      <c r="B201" t="s">
        <v>103</v>
      </c>
      <c r="C201" t="s">
        <v>104</v>
      </c>
      <c r="D201" t="s">
        <v>56</v>
      </c>
      <c r="E201" t="s">
        <v>120</v>
      </c>
      <c r="F201" t="s">
        <v>40</v>
      </c>
      <c r="G201">
        <v>37139519.989999995</v>
      </c>
      <c r="H201">
        <v>0</v>
      </c>
      <c r="I201">
        <v>1379.31</v>
      </c>
      <c r="J201">
        <v>0</v>
      </c>
      <c r="K201">
        <v>23106.98</v>
      </c>
      <c r="L201">
        <v>1582149</v>
      </c>
      <c r="M201">
        <v>412411.31</v>
      </c>
      <c r="N201">
        <v>49195.58</v>
      </c>
      <c r="O201">
        <v>20611422.489999998</v>
      </c>
      <c r="P201">
        <v>0</v>
      </c>
      <c r="Q201">
        <v>12530122.24</v>
      </c>
      <c r="R201">
        <v>1929733.08</v>
      </c>
      <c r="S201">
        <v>24</v>
      </c>
      <c r="T201">
        <v>0.3</v>
      </c>
    </row>
    <row r="202" spans="1:20" x14ac:dyDescent="0.25">
      <c r="A202" t="s">
        <v>102</v>
      </c>
      <c r="B202" t="s">
        <v>103</v>
      </c>
      <c r="C202" t="s">
        <v>104</v>
      </c>
      <c r="D202" t="s">
        <v>56</v>
      </c>
      <c r="E202" t="s">
        <v>120</v>
      </c>
      <c r="F202" t="s">
        <v>41</v>
      </c>
      <c r="G202">
        <v>34859059.379999995</v>
      </c>
      <c r="H202">
        <v>0</v>
      </c>
      <c r="I202">
        <v>27682505.780000001</v>
      </c>
      <c r="J202">
        <v>238261.4</v>
      </c>
      <c r="K202">
        <v>0</v>
      </c>
      <c r="L202">
        <v>6158963.6799999997</v>
      </c>
      <c r="M202">
        <v>0</v>
      </c>
      <c r="N202">
        <v>775.41</v>
      </c>
      <c r="O202">
        <v>190768.44</v>
      </c>
      <c r="P202">
        <v>0</v>
      </c>
      <c r="Q202">
        <v>0</v>
      </c>
      <c r="R202">
        <v>587784.67000000004</v>
      </c>
      <c r="S202">
        <v>25</v>
      </c>
      <c r="T202">
        <v>0.28000000000000003</v>
      </c>
    </row>
    <row r="203" spans="1:20" x14ac:dyDescent="0.25">
      <c r="A203" t="s">
        <v>102</v>
      </c>
      <c r="B203" t="s">
        <v>103</v>
      </c>
      <c r="C203" t="s">
        <v>104</v>
      </c>
      <c r="D203" t="s">
        <v>56</v>
      </c>
      <c r="E203" t="s">
        <v>120</v>
      </c>
      <c r="F203" t="s">
        <v>43</v>
      </c>
      <c r="G203">
        <v>22458798.82</v>
      </c>
      <c r="H203">
        <v>93249.15</v>
      </c>
      <c r="I203">
        <v>6850319.7699999996</v>
      </c>
      <c r="J203">
        <v>36710</v>
      </c>
      <c r="K203">
        <v>5933.44</v>
      </c>
      <c r="L203">
        <v>0</v>
      </c>
      <c r="M203">
        <v>0</v>
      </c>
      <c r="N203">
        <v>0</v>
      </c>
      <c r="O203">
        <v>11450090.91</v>
      </c>
      <c r="P203">
        <v>0</v>
      </c>
      <c r="Q203">
        <v>0</v>
      </c>
      <c r="R203">
        <v>4022495.55</v>
      </c>
      <c r="S203">
        <v>26</v>
      </c>
      <c r="T203">
        <v>0.18</v>
      </c>
    </row>
    <row r="204" spans="1:20" x14ac:dyDescent="0.25">
      <c r="A204" t="s">
        <v>102</v>
      </c>
      <c r="B204" t="s">
        <v>103</v>
      </c>
      <c r="C204" t="s">
        <v>104</v>
      </c>
      <c r="D204" t="s">
        <v>56</v>
      </c>
      <c r="E204" t="s">
        <v>120</v>
      </c>
      <c r="F204" t="s">
        <v>42</v>
      </c>
      <c r="G204">
        <v>19173802.359999999</v>
      </c>
      <c r="H204">
        <v>0</v>
      </c>
      <c r="I204">
        <v>6982667.8300000001</v>
      </c>
      <c r="J204">
        <v>0</v>
      </c>
      <c r="K204">
        <v>12000</v>
      </c>
      <c r="L204">
        <v>306048.01</v>
      </c>
      <c r="M204">
        <v>0</v>
      </c>
      <c r="N204">
        <v>10270.26</v>
      </c>
      <c r="O204">
        <v>5164532.01</v>
      </c>
      <c r="P204">
        <v>0</v>
      </c>
      <c r="Q204">
        <v>5916249.6600000001</v>
      </c>
      <c r="R204">
        <v>782034.59000000008</v>
      </c>
      <c r="S204">
        <v>27</v>
      </c>
      <c r="T204">
        <v>0.15</v>
      </c>
    </row>
    <row r="205" spans="1:20" x14ac:dyDescent="0.25">
      <c r="A205" t="s">
        <v>102</v>
      </c>
      <c r="B205" t="s">
        <v>103</v>
      </c>
      <c r="C205" t="s">
        <v>104</v>
      </c>
      <c r="D205" t="s">
        <v>56</v>
      </c>
      <c r="E205" t="s">
        <v>120</v>
      </c>
      <c r="F205" t="s">
        <v>44</v>
      </c>
      <c r="G205">
        <v>18834662</v>
      </c>
      <c r="H205">
        <v>70030.13</v>
      </c>
      <c r="I205">
        <v>620127.66</v>
      </c>
      <c r="J205">
        <v>3453930.96</v>
      </c>
      <c r="K205">
        <v>0</v>
      </c>
      <c r="L205">
        <v>84549.94</v>
      </c>
      <c r="M205">
        <v>0</v>
      </c>
      <c r="N205">
        <v>0</v>
      </c>
      <c r="O205">
        <v>9685134.7799999993</v>
      </c>
      <c r="P205">
        <v>0</v>
      </c>
      <c r="Q205">
        <v>4906233.3600000003</v>
      </c>
      <c r="R205">
        <v>14655.17</v>
      </c>
      <c r="S205">
        <v>28</v>
      </c>
      <c r="T205">
        <v>0.15</v>
      </c>
    </row>
    <row r="206" spans="1:20" x14ac:dyDescent="0.25">
      <c r="A206" t="s">
        <v>102</v>
      </c>
      <c r="B206" t="s">
        <v>103</v>
      </c>
      <c r="C206" t="s">
        <v>104</v>
      </c>
      <c r="D206" t="s">
        <v>56</v>
      </c>
      <c r="E206" t="s">
        <v>120</v>
      </c>
      <c r="F206" t="s">
        <v>47</v>
      </c>
      <c r="G206">
        <v>9176116.8000000007</v>
      </c>
      <c r="H206">
        <v>20063.64</v>
      </c>
      <c r="I206">
        <v>0</v>
      </c>
      <c r="J206">
        <v>0</v>
      </c>
      <c r="K206">
        <v>9045.68</v>
      </c>
      <c r="L206">
        <v>3881575.28</v>
      </c>
      <c r="M206">
        <v>0</v>
      </c>
      <c r="N206">
        <v>244621.62</v>
      </c>
      <c r="O206">
        <v>3851953.46</v>
      </c>
      <c r="P206">
        <v>0</v>
      </c>
      <c r="Q206">
        <v>424298.48</v>
      </c>
      <c r="R206">
        <v>744558.64</v>
      </c>
      <c r="S206">
        <v>29</v>
      </c>
      <c r="T206">
        <v>7.0000000000000007E-2</v>
      </c>
    </row>
    <row r="207" spans="1:20" x14ac:dyDescent="0.25">
      <c r="A207" t="s">
        <v>102</v>
      </c>
      <c r="B207" t="s">
        <v>103</v>
      </c>
      <c r="C207" t="s">
        <v>104</v>
      </c>
      <c r="D207" t="s">
        <v>56</v>
      </c>
      <c r="E207" t="s">
        <v>120</v>
      </c>
      <c r="F207" t="s">
        <v>45</v>
      </c>
      <c r="G207">
        <v>7890397.1100000003</v>
      </c>
      <c r="H207">
        <v>0</v>
      </c>
      <c r="I207">
        <v>0</v>
      </c>
      <c r="J207">
        <v>0</v>
      </c>
      <c r="K207">
        <v>0</v>
      </c>
      <c r="L207">
        <v>25530.95</v>
      </c>
      <c r="M207">
        <v>0</v>
      </c>
      <c r="N207">
        <v>0</v>
      </c>
      <c r="O207">
        <v>4942353.1100000003</v>
      </c>
      <c r="P207">
        <v>0</v>
      </c>
      <c r="Q207">
        <v>1701195.79</v>
      </c>
      <c r="R207">
        <v>1221317.26</v>
      </c>
      <c r="S207">
        <v>30</v>
      </c>
      <c r="T207">
        <v>0.06</v>
      </c>
    </row>
    <row r="208" spans="1:20" x14ac:dyDescent="0.25">
      <c r="A208" t="s">
        <v>102</v>
      </c>
      <c r="B208" t="s">
        <v>103</v>
      </c>
      <c r="C208" t="s">
        <v>104</v>
      </c>
      <c r="D208" t="s">
        <v>56</v>
      </c>
      <c r="E208" t="s">
        <v>120</v>
      </c>
      <c r="F208" t="s">
        <v>46</v>
      </c>
      <c r="G208">
        <v>5455634.4699999997</v>
      </c>
      <c r="H208">
        <v>0</v>
      </c>
      <c r="I208">
        <v>0</v>
      </c>
      <c r="J208">
        <v>0</v>
      </c>
      <c r="K208">
        <v>0</v>
      </c>
      <c r="L208">
        <v>0</v>
      </c>
      <c r="M208">
        <v>0</v>
      </c>
      <c r="N208">
        <v>0</v>
      </c>
      <c r="O208">
        <v>5455634.4699999997</v>
      </c>
      <c r="P208">
        <v>0</v>
      </c>
      <c r="Q208">
        <v>0</v>
      </c>
      <c r="R208">
        <v>0</v>
      </c>
      <c r="S208">
        <v>31</v>
      </c>
      <c r="T208">
        <v>0.04</v>
      </c>
    </row>
    <row r="209" spans="1:20" x14ac:dyDescent="0.25">
      <c r="A209" t="s">
        <v>102</v>
      </c>
      <c r="B209" t="s">
        <v>103</v>
      </c>
      <c r="C209" t="s">
        <v>104</v>
      </c>
      <c r="D209" t="s">
        <v>56</v>
      </c>
      <c r="E209" t="s">
        <v>120</v>
      </c>
      <c r="F209" t="s">
        <v>48</v>
      </c>
      <c r="G209">
        <v>3628034.94</v>
      </c>
      <c r="H209">
        <v>0</v>
      </c>
      <c r="I209">
        <v>0</v>
      </c>
      <c r="J209">
        <v>3628034.94</v>
      </c>
      <c r="K209">
        <v>0</v>
      </c>
      <c r="L209">
        <v>0</v>
      </c>
      <c r="M209">
        <v>0</v>
      </c>
      <c r="N209">
        <v>0</v>
      </c>
      <c r="O209">
        <v>0</v>
      </c>
      <c r="P209">
        <v>0</v>
      </c>
      <c r="Q209">
        <v>0</v>
      </c>
      <c r="R209">
        <v>0</v>
      </c>
      <c r="S209">
        <v>32</v>
      </c>
      <c r="T209">
        <v>0.03</v>
      </c>
    </row>
    <row r="210" spans="1:20" x14ac:dyDescent="0.25">
      <c r="A210" t="s">
        <v>102</v>
      </c>
      <c r="B210" t="s">
        <v>103</v>
      </c>
      <c r="C210" t="s">
        <v>104</v>
      </c>
      <c r="D210" t="s">
        <v>56</v>
      </c>
      <c r="E210" t="s">
        <v>120</v>
      </c>
      <c r="F210" t="s">
        <v>49</v>
      </c>
      <c r="G210">
        <v>893361.58</v>
      </c>
      <c r="H210">
        <v>25262.44</v>
      </c>
      <c r="I210">
        <v>560325.5</v>
      </c>
      <c r="J210">
        <v>0</v>
      </c>
      <c r="K210">
        <v>182747.25</v>
      </c>
      <c r="L210">
        <v>10623.82</v>
      </c>
      <c r="M210">
        <v>0</v>
      </c>
      <c r="N210">
        <v>100</v>
      </c>
      <c r="O210">
        <v>90202.19</v>
      </c>
      <c r="P210">
        <v>0</v>
      </c>
      <c r="Q210">
        <v>220.56</v>
      </c>
      <c r="R210">
        <v>23879.82</v>
      </c>
      <c r="S210">
        <v>33</v>
      </c>
      <c r="T210">
        <v>0.01</v>
      </c>
    </row>
    <row r="211" spans="1:20" x14ac:dyDescent="0.25">
      <c r="A211" t="s">
        <v>102</v>
      </c>
      <c r="B211" t="s">
        <v>103</v>
      </c>
      <c r="C211" t="s">
        <v>104</v>
      </c>
      <c r="D211" t="s">
        <v>56</v>
      </c>
      <c r="E211" t="s">
        <v>120</v>
      </c>
      <c r="F211" t="s">
        <v>698</v>
      </c>
      <c r="G211">
        <v>0</v>
      </c>
      <c r="H211">
        <v>0</v>
      </c>
      <c r="I211">
        <v>0</v>
      </c>
      <c r="J211">
        <v>0</v>
      </c>
      <c r="K211">
        <v>0</v>
      </c>
      <c r="L211">
        <v>0</v>
      </c>
      <c r="M211">
        <v>0</v>
      </c>
      <c r="N211">
        <v>0</v>
      </c>
      <c r="O211">
        <v>0</v>
      </c>
      <c r="P211">
        <v>0</v>
      </c>
      <c r="Q211">
        <v>0</v>
      </c>
      <c r="R211">
        <v>0</v>
      </c>
      <c r="S211">
        <v>34</v>
      </c>
      <c r="T211">
        <v>0</v>
      </c>
    </row>
    <row r="212" spans="1:20" x14ac:dyDescent="0.25">
      <c r="A212" t="s">
        <v>102</v>
      </c>
      <c r="B212" t="s">
        <v>103</v>
      </c>
      <c r="C212" t="s">
        <v>104</v>
      </c>
      <c r="D212" t="s">
        <v>62</v>
      </c>
      <c r="E212" t="s">
        <v>124</v>
      </c>
      <c r="F212" t="s">
        <v>3</v>
      </c>
      <c r="G212">
        <v>13823281219.40999</v>
      </c>
      <c r="H212">
        <v>202781508.94</v>
      </c>
      <c r="I212">
        <v>2122952632.1400001</v>
      </c>
      <c r="J212">
        <v>2933064054.6399994</v>
      </c>
      <c r="K212">
        <v>184356973.19999999</v>
      </c>
      <c r="L212">
        <v>3999381175.3899989</v>
      </c>
      <c r="M212">
        <v>74387779.710000008</v>
      </c>
      <c r="N212">
        <v>141028149.09</v>
      </c>
      <c r="O212">
        <v>3035460093.75</v>
      </c>
      <c r="P212">
        <v>121226111.75</v>
      </c>
      <c r="Q212">
        <v>246281495.72000003</v>
      </c>
      <c r="R212">
        <v>762361245.08000004</v>
      </c>
      <c r="S212">
        <v>999</v>
      </c>
      <c r="T212">
        <v>100</v>
      </c>
    </row>
    <row r="213" spans="1:20" x14ac:dyDescent="0.25">
      <c r="A213" t="s">
        <v>102</v>
      </c>
      <c r="B213" t="s">
        <v>103</v>
      </c>
      <c r="C213" t="s">
        <v>104</v>
      </c>
      <c r="D213" t="s">
        <v>62</v>
      </c>
      <c r="E213" t="s">
        <v>124</v>
      </c>
      <c r="F213" t="s">
        <v>19</v>
      </c>
      <c r="G213">
        <v>3020901861.3500004</v>
      </c>
      <c r="H213">
        <v>9471613.9499999993</v>
      </c>
      <c r="I213">
        <v>439015124.33999997</v>
      </c>
      <c r="J213">
        <v>559766377.46000004</v>
      </c>
      <c r="K213">
        <v>21660383.600000001</v>
      </c>
      <c r="L213">
        <v>1243422475.78</v>
      </c>
      <c r="M213">
        <v>10843151.57</v>
      </c>
      <c r="N213">
        <v>58859172.210000001</v>
      </c>
      <c r="O213">
        <v>383512767.94</v>
      </c>
      <c r="P213">
        <v>0</v>
      </c>
      <c r="Q213">
        <v>23693173.550000001</v>
      </c>
      <c r="R213">
        <v>270657620.94999999</v>
      </c>
      <c r="S213">
        <v>1</v>
      </c>
      <c r="T213">
        <v>21.85</v>
      </c>
    </row>
    <row r="214" spans="1:20" x14ac:dyDescent="0.25">
      <c r="A214" t="s">
        <v>102</v>
      </c>
      <c r="B214" t="s">
        <v>103</v>
      </c>
      <c r="C214" t="s">
        <v>104</v>
      </c>
      <c r="D214" t="s">
        <v>62</v>
      </c>
      <c r="E214" t="s">
        <v>124</v>
      </c>
      <c r="F214" t="s">
        <v>20</v>
      </c>
      <c r="G214">
        <v>2278415756.9100003</v>
      </c>
      <c r="H214">
        <v>18966249.039999999</v>
      </c>
      <c r="I214">
        <v>398502461.11000001</v>
      </c>
      <c r="J214">
        <v>59922016.020000003</v>
      </c>
      <c r="K214">
        <v>47306153.740000002</v>
      </c>
      <c r="L214">
        <v>830239609.19999993</v>
      </c>
      <c r="M214">
        <v>23849570.920000002</v>
      </c>
      <c r="N214">
        <v>12674854.139999999</v>
      </c>
      <c r="O214">
        <v>687341838.22000003</v>
      </c>
      <c r="P214">
        <v>0</v>
      </c>
      <c r="Q214">
        <v>41813510.740000002</v>
      </c>
      <c r="R214">
        <v>157799493.78</v>
      </c>
      <c r="S214">
        <v>2</v>
      </c>
      <c r="T214">
        <v>16.48</v>
      </c>
    </row>
    <row r="215" spans="1:20" x14ac:dyDescent="0.25">
      <c r="A215" t="s">
        <v>102</v>
      </c>
      <c r="B215" t="s">
        <v>103</v>
      </c>
      <c r="C215" t="s">
        <v>104</v>
      </c>
      <c r="D215" t="s">
        <v>62</v>
      </c>
      <c r="E215" t="s">
        <v>124</v>
      </c>
      <c r="F215" t="s">
        <v>21</v>
      </c>
      <c r="G215">
        <v>2012969736.72</v>
      </c>
      <c r="H215">
        <v>5815520</v>
      </c>
      <c r="I215">
        <v>38011456.270000003</v>
      </c>
      <c r="J215">
        <v>1724860912.7</v>
      </c>
      <c r="K215">
        <v>2296779.04</v>
      </c>
      <c r="L215">
        <v>62721378.310000002</v>
      </c>
      <c r="M215">
        <v>111523.46</v>
      </c>
      <c r="N215">
        <v>859007.76</v>
      </c>
      <c r="O215">
        <v>165612555.74000001</v>
      </c>
      <c r="P215">
        <v>0</v>
      </c>
      <c r="Q215">
        <v>3110831.25</v>
      </c>
      <c r="R215">
        <v>9569772.1899999995</v>
      </c>
      <c r="S215">
        <v>3</v>
      </c>
      <c r="T215">
        <v>14.56</v>
      </c>
    </row>
    <row r="216" spans="1:20" x14ac:dyDescent="0.25">
      <c r="A216" t="s">
        <v>102</v>
      </c>
      <c r="B216" t="s">
        <v>103</v>
      </c>
      <c r="C216" t="s">
        <v>104</v>
      </c>
      <c r="D216" t="s">
        <v>62</v>
      </c>
      <c r="E216" t="s">
        <v>124</v>
      </c>
      <c r="F216" t="s">
        <v>22</v>
      </c>
      <c r="G216">
        <v>1386535868.6700003</v>
      </c>
      <c r="H216">
        <v>6565139.4699999997</v>
      </c>
      <c r="I216">
        <v>280858942.58000004</v>
      </c>
      <c r="J216">
        <v>36945680.990000002</v>
      </c>
      <c r="K216">
        <v>27595601.27</v>
      </c>
      <c r="L216">
        <v>646632814.04999995</v>
      </c>
      <c r="M216">
        <v>1556911.08</v>
      </c>
      <c r="N216">
        <v>14314390.960000001</v>
      </c>
      <c r="O216">
        <v>300621337.18000001</v>
      </c>
      <c r="P216">
        <v>0</v>
      </c>
      <c r="Q216">
        <v>15893790.710000001</v>
      </c>
      <c r="R216">
        <v>55551260.380000003</v>
      </c>
      <c r="S216">
        <v>4</v>
      </c>
      <c r="T216">
        <v>10.029999999999999</v>
      </c>
    </row>
    <row r="217" spans="1:20" x14ac:dyDescent="0.25">
      <c r="A217" t="s">
        <v>102</v>
      </c>
      <c r="B217" t="s">
        <v>103</v>
      </c>
      <c r="C217" t="s">
        <v>104</v>
      </c>
      <c r="D217" t="s">
        <v>62</v>
      </c>
      <c r="E217" t="s">
        <v>124</v>
      </c>
      <c r="F217" t="s">
        <v>23</v>
      </c>
      <c r="G217">
        <v>1206098039.4100001</v>
      </c>
      <c r="H217">
        <v>294344.12</v>
      </c>
      <c r="I217">
        <v>20984757.07</v>
      </c>
      <c r="J217">
        <v>100764493.91</v>
      </c>
      <c r="K217">
        <v>1082116.23</v>
      </c>
      <c r="L217">
        <v>567315042.18000007</v>
      </c>
      <c r="M217">
        <v>14311539.58</v>
      </c>
      <c r="N217">
        <v>26254576.240000002</v>
      </c>
      <c r="O217">
        <v>365399462.28999996</v>
      </c>
      <c r="P217">
        <v>0</v>
      </c>
      <c r="Q217">
        <v>12177901.120000001</v>
      </c>
      <c r="R217">
        <v>97513806.670000002</v>
      </c>
      <c r="S217">
        <v>5</v>
      </c>
      <c r="T217">
        <v>8.73</v>
      </c>
    </row>
    <row r="218" spans="1:20" x14ac:dyDescent="0.25">
      <c r="A218" t="s">
        <v>102</v>
      </c>
      <c r="B218" t="s">
        <v>103</v>
      </c>
      <c r="C218" t="s">
        <v>104</v>
      </c>
      <c r="D218" t="s">
        <v>62</v>
      </c>
      <c r="E218" t="s">
        <v>124</v>
      </c>
      <c r="F218" t="s">
        <v>25</v>
      </c>
      <c r="G218">
        <v>846638019.18000007</v>
      </c>
      <c r="H218">
        <v>2042483.83</v>
      </c>
      <c r="I218">
        <v>39495976.609999999</v>
      </c>
      <c r="J218">
        <v>22556155.91</v>
      </c>
      <c r="K218">
        <v>3149126.44</v>
      </c>
      <c r="L218">
        <v>458241840.81</v>
      </c>
      <c r="M218">
        <v>11244493.619999999</v>
      </c>
      <c r="N218">
        <v>18413546.780000001</v>
      </c>
      <c r="O218">
        <v>179603594.19</v>
      </c>
      <c r="P218">
        <v>0</v>
      </c>
      <c r="Q218">
        <v>29390790.359999999</v>
      </c>
      <c r="R218">
        <v>82500010.629999995</v>
      </c>
      <c r="S218">
        <v>6</v>
      </c>
      <c r="T218">
        <v>6.12</v>
      </c>
    </row>
    <row r="219" spans="1:20" x14ac:dyDescent="0.25">
      <c r="A219" t="s">
        <v>102</v>
      </c>
      <c r="B219" t="s">
        <v>103</v>
      </c>
      <c r="C219" t="s">
        <v>104</v>
      </c>
      <c r="D219" t="s">
        <v>62</v>
      </c>
      <c r="E219" t="s">
        <v>124</v>
      </c>
      <c r="F219" t="s">
        <v>24</v>
      </c>
      <c r="G219">
        <v>763177823.16999996</v>
      </c>
      <c r="H219">
        <v>277013.46000000002</v>
      </c>
      <c r="I219">
        <v>470625003.21000004</v>
      </c>
      <c r="J219">
        <v>0</v>
      </c>
      <c r="K219">
        <v>80349268.370000005</v>
      </c>
      <c r="L219">
        <v>107104063.25</v>
      </c>
      <c r="M219">
        <v>2275535.48</v>
      </c>
      <c r="N219">
        <v>993551.4</v>
      </c>
      <c r="O219">
        <v>66413748.629999995</v>
      </c>
      <c r="P219">
        <v>0</v>
      </c>
      <c r="Q219">
        <v>2727231.6399999997</v>
      </c>
      <c r="R219">
        <v>32412407.729999997</v>
      </c>
      <c r="S219">
        <v>7</v>
      </c>
      <c r="T219">
        <v>5.52</v>
      </c>
    </row>
    <row r="220" spans="1:20" x14ac:dyDescent="0.25">
      <c r="A220" t="s">
        <v>102</v>
      </c>
      <c r="B220" t="s">
        <v>103</v>
      </c>
      <c r="C220" t="s">
        <v>104</v>
      </c>
      <c r="D220" t="s">
        <v>62</v>
      </c>
      <c r="E220" t="s">
        <v>124</v>
      </c>
      <c r="F220" t="s">
        <v>27</v>
      </c>
      <c r="G220">
        <v>376918293.32000005</v>
      </c>
      <c r="H220">
        <v>141633043.99000001</v>
      </c>
      <c r="I220">
        <v>192708937.94999999</v>
      </c>
      <c r="J220">
        <v>89750.25</v>
      </c>
      <c r="K220">
        <v>140687.88</v>
      </c>
      <c r="L220">
        <v>8974448.0999999996</v>
      </c>
      <c r="M220">
        <v>7906063.9400000004</v>
      </c>
      <c r="N220">
        <v>372207.8</v>
      </c>
      <c r="O220">
        <v>15406457</v>
      </c>
      <c r="P220">
        <v>0</v>
      </c>
      <c r="Q220">
        <v>6435370.7400000002</v>
      </c>
      <c r="R220">
        <v>3251325.67</v>
      </c>
      <c r="S220">
        <v>8</v>
      </c>
      <c r="T220">
        <v>2.73</v>
      </c>
    </row>
    <row r="221" spans="1:20" x14ac:dyDescent="0.25">
      <c r="A221" t="s">
        <v>102</v>
      </c>
      <c r="B221" t="s">
        <v>103</v>
      </c>
      <c r="C221" t="s">
        <v>104</v>
      </c>
      <c r="D221" t="s">
        <v>62</v>
      </c>
      <c r="E221" t="s">
        <v>124</v>
      </c>
      <c r="F221" t="s">
        <v>26</v>
      </c>
      <c r="G221">
        <v>310783457.44999999</v>
      </c>
      <c r="H221">
        <v>16376885.130000001</v>
      </c>
      <c r="I221">
        <v>5245676.24</v>
      </c>
      <c r="J221">
        <v>289160896.07999998</v>
      </c>
      <c r="K221">
        <v>0</v>
      </c>
      <c r="L221">
        <v>0</v>
      </c>
      <c r="M221">
        <v>0</v>
      </c>
      <c r="N221">
        <v>0</v>
      </c>
      <c r="O221">
        <v>0</v>
      </c>
      <c r="P221">
        <v>0</v>
      </c>
      <c r="Q221">
        <v>0</v>
      </c>
      <c r="R221">
        <v>0</v>
      </c>
      <c r="S221">
        <v>9</v>
      </c>
      <c r="T221">
        <v>2.25</v>
      </c>
    </row>
    <row r="222" spans="1:20" x14ac:dyDescent="0.25">
      <c r="A222" t="s">
        <v>102</v>
      </c>
      <c r="B222" t="s">
        <v>103</v>
      </c>
      <c r="C222" t="s">
        <v>104</v>
      </c>
      <c r="D222" t="s">
        <v>62</v>
      </c>
      <c r="E222" t="s">
        <v>124</v>
      </c>
      <c r="F222" t="s">
        <v>28</v>
      </c>
      <c r="G222">
        <v>198295041.53</v>
      </c>
      <c r="H222">
        <v>43359.38</v>
      </c>
      <c r="I222">
        <v>352087.48</v>
      </c>
      <c r="J222">
        <v>0</v>
      </c>
      <c r="K222">
        <v>72616.98</v>
      </c>
      <c r="L222">
        <v>531088.91</v>
      </c>
      <c r="M222">
        <v>148381.03</v>
      </c>
      <c r="N222">
        <v>6076420.1299999999</v>
      </c>
      <c r="O222">
        <v>189872403.69</v>
      </c>
      <c r="P222">
        <v>0</v>
      </c>
      <c r="Q222">
        <v>536795.56999999995</v>
      </c>
      <c r="R222">
        <v>661888.36</v>
      </c>
      <c r="S222">
        <v>10</v>
      </c>
      <c r="T222">
        <v>1.43</v>
      </c>
    </row>
    <row r="223" spans="1:20" x14ac:dyDescent="0.25">
      <c r="A223" t="s">
        <v>102</v>
      </c>
      <c r="B223" t="s">
        <v>103</v>
      </c>
      <c r="C223" t="s">
        <v>104</v>
      </c>
      <c r="D223" t="s">
        <v>62</v>
      </c>
      <c r="E223" t="s">
        <v>124</v>
      </c>
      <c r="F223" t="s">
        <v>29</v>
      </c>
      <c r="G223">
        <v>162092038.11999997</v>
      </c>
      <c r="H223">
        <v>0</v>
      </c>
      <c r="I223">
        <v>1170994.2</v>
      </c>
      <c r="J223">
        <v>47341.25</v>
      </c>
      <c r="K223">
        <v>65302.95</v>
      </c>
      <c r="L223">
        <v>22888311.23</v>
      </c>
      <c r="M223">
        <v>55980.639999999999</v>
      </c>
      <c r="N223">
        <v>93682.069999999992</v>
      </c>
      <c r="O223">
        <v>126467478.39</v>
      </c>
      <c r="P223">
        <v>0</v>
      </c>
      <c r="Q223">
        <v>3518533.3800000004</v>
      </c>
      <c r="R223">
        <v>7784414.0100000007</v>
      </c>
      <c r="S223">
        <v>11</v>
      </c>
      <c r="T223">
        <v>1.17</v>
      </c>
    </row>
    <row r="224" spans="1:20" x14ac:dyDescent="0.25">
      <c r="A224" t="s">
        <v>102</v>
      </c>
      <c r="B224" t="s">
        <v>103</v>
      </c>
      <c r="C224" t="s">
        <v>104</v>
      </c>
      <c r="D224" t="s">
        <v>62</v>
      </c>
      <c r="E224" t="s">
        <v>124</v>
      </c>
      <c r="F224" t="s">
        <v>38</v>
      </c>
      <c r="G224">
        <v>124420197.55</v>
      </c>
      <c r="H224">
        <v>0</v>
      </c>
      <c r="I224">
        <v>3172500.55</v>
      </c>
      <c r="J224">
        <v>0</v>
      </c>
      <c r="K224">
        <v>0</v>
      </c>
      <c r="L224">
        <v>0</v>
      </c>
      <c r="M224">
        <v>0</v>
      </c>
      <c r="N224">
        <v>0</v>
      </c>
      <c r="O224">
        <v>0</v>
      </c>
      <c r="P224">
        <v>121226111.75</v>
      </c>
      <c r="Q224">
        <v>0</v>
      </c>
      <c r="R224">
        <v>21585.25</v>
      </c>
      <c r="S224">
        <v>12</v>
      </c>
      <c r="T224">
        <v>0.9</v>
      </c>
    </row>
    <row r="225" spans="1:20" x14ac:dyDescent="0.25">
      <c r="A225" t="s">
        <v>102</v>
      </c>
      <c r="B225" t="s">
        <v>103</v>
      </c>
      <c r="C225" t="s">
        <v>104</v>
      </c>
      <c r="D225" t="s">
        <v>62</v>
      </c>
      <c r="E225" t="s">
        <v>124</v>
      </c>
      <c r="F225" t="s">
        <v>31</v>
      </c>
      <c r="G225">
        <v>122982280.2</v>
      </c>
      <c r="H225">
        <v>0</v>
      </c>
      <c r="I225">
        <v>12668.97</v>
      </c>
      <c r="J225">
        <v>0</v>
      </c>
      <c r="K225">
        <v>0</v>
      </c>
      <c r="L225">
        <v>353712.57</v>
      </c>
      <c r="M225">
        <v>0</v>
      </c>
      <c r="N225">
        <v>921834.54</v>
      </c>
      <c r="O225">
        <v>119126688.44</v>
      </c>
      <c r="P225">
        <v>0</v>
      </c>
      <c r="Q225">
        <v>2133889.06</v>
      </c>
      <c r="R225">
        <v>433486.62</v>
      </c>
      <c r="S225">
        <v>13</v>
      </c>
      <c r="T225">
        <v>0.89</v>
      </c>
    </row>
    <row r="226" spans="1:20" x14ac:dyDescent="0.25">
      <c r="A226" t="s">
        <v>102</v>
      </c>
      <c r="B226" t="s">
        <v>103</v>
      </c>
      <c r="C226" t="s">
        <v>104</v>
      </c>
      <c r="D226" t="s">
        <v>62</v>
      </c>
      <c r="E226" t="s">
        <v>124</v>
      </c>
      <c r="F226" t="s">
        <v>30</v>
      </c>
      <c r="G226">
        <v>118513001.24000001</v>
      </c>
      <c r="H226">
        <v>0</v>
      </c>
      <c r="I226">
        <v>32182753.23</v>
      </c>
      <c r="J226">
        <v>0</v>
      </c>
      <c r="K226">
        <v>0</v>
      </c>
      <c r="L226">
        <v>18207901.16</v>
      </c>
      <c r="M226">
        <v>83296</v>
      </c>
      <c r="N226">
        <v>306486.91000000003</v>
      </c>
      <c r="O226">
        <v>62717675.120000005</v>
      </c>
      <c r="P226">
        <v>0</v>
      </c>
      <c r="Q226">
        <v>2758800.54</v>
      </c>
      <c r="R226">
        <v>2256088.2800000003</v>
      </c>
      <c r="S226">
        <v>14</v>
      </c>
      <c r="T226">
        <v>0.86</v>
      </c>
    </row>
    <row r="227" spans="1:20" x14ac:dyDescent="0.25">
      <c r="A227" t="s">
        <v>102</v>
      </c>
      <c r="B227" t="s">
        <v>103</v>
      </c>
      <c r="C227" t="s">
        <v>104</v>
      </c>
      <c r="D227" t="s">
        <v>62</v>
      </c>
      <c r="E227" t="s">
        <v>124</v>
      </c>
      <c r="F227" t="s">
        <v>829</v>
      </c>
      <c r="G227">
        <v>114251860.3</v>
      </c>
      <c r="H227">
        <v>0</v>
      </c>
      <c r="I227">
        <v>83801465.980000004</v>
      </c>
      <c r="J227">
        <v>213793.74</v>
      </c>
      <c r="K227">
        <v>0</v>
      </c>
      <c r="L227">
        <v>1791263.84</v>
      </c>
      <c r="M227">
        <v>86207.6</v>
      </c>
      <c r="N227">
        <v>37391.11</v>
      </c>
      <c r="O227">
        <v>5242730.12</v>
      </c>
      <c r="P227">
        <v>0</v>
      </c>
      <c r="Q227">
        <v>22160655.449999999</v>
      </c>
      <c r="R227">
        <v>918352.46</v>
      </c>
      <c r="S227">
        <v>15</v>
      </c>
      <c r="T227">
        <v>0.83</v>
      </c>
    </row>
    <row r="228" spans="1:20" x14ac:dyDescent="0.25">
      <c r="A228" t="s">
        <v>102</v>
      </c>
      <c r="B228" t="s">
        <v>103</v>
      </c>
      <c r="C228" t="s">
        <v>104</v>
      </c>
      <c r="D228" t="s">
        <v>62</v>
      </c>
      <c r="E228" t="s">
        <v>124</v>
      </c>
      <c r="F228" t="s">
        <v>32</v>
      </c>
      <c r="G228">
        <v>102260303.68000001</v>
      </c>
      <c r="H228">
        <v>0</v>
      </c>
      <c r="I228">
        <v>187913.31</v>
      </c>
      <c r="J228">
        <v>0</v>
      </c>
      <c r="K228">
        <v>0</v>
      </c>
      <c r="L228">
        <v>789652.36</v>
      </c>
      <c r="M228">
        <v>0</v>
      </c>
      <c r="N228">
        <v>0</v>
      </c>
      <c r="O228">
        <v>101200808.36</v>
      </c>
      <c r="P228">
        <v>0</v>
      </c>
      <c r="Q228">
        <v>6600</v>
      </c>
      <c r="R228">
        <v>75329.649999999994</v>
      </c>
      <c r="S228">
        <v>16</v>
      </c>
      <c r="T228">
        <v>0.74</v>
      </c>
    </row>
    <row r="229" spans="1:20" x14ac:dyDescent="0.25">
      <c r="A229" t="s">
        <v>102</v>
      </c>
      <c r="B229" t="s">
        <v>103</v>
      </c>
      <c r="C229" t="s">
        <v>104</v>
      </c>
      <c r="D229" t="s">
        <v>62</v>
      </c>
      <c r="E229" t="s">
        <v>124</v>
      </c>
      <c r="F229" t="s">
        <v>828</v>
      </c>
      <c r="G229">
        <v>97942281.840000004</v>
      </c>
      <c r="H229">
        <v>1042709.13</v>
      </c>
      <c r="I229">
        <v>0</v>
      </c>
      <c r="J229">
        <v>0</v>
      </c>
      <c r="K229">
        <v>316252.96999999997</v>
      </c>
      <c r="L229">
        <v>77842.63</v>
      </c>
      <c r="M229">
        <v>22229.95</v>
      </c>
      <c r="N229">
        <v>0</v>
      </c>
      <c r="O229">
        <v>51552168.659999996</v>
      </c>
      <c r="P229">
        <v>0</v>
      </c>
      <c r="Q229">
        <v>33285604.52</v>
      </c>
      <c r="R229">
        <v>11645473.98</v>
      </c>
      <c r="S229">
        <v>17</v>
      </c>
      <c r="T229">
        <v>0.71</v>
      </c>
    </row>
    <row r="230" spans="1:20" x14ac:dyDescent="0.25">
      <c r="A230" t="s">
        <v>102</v>
      </c>
      <c r="B230" t="s">
        <v>103</v>
      </c>
      <c r="C230" t="s">
        <v>104</v>
      </c>
      <c r="D230" t="s">
        <v>62</v>
      </c>
      <c r="E230" t="s">
        <v>124</v>
      </c>
      <c r="F230" t="s">
        <v>33</v>
      </c>
      <c r="G230">
        <v>82179282.739999995</v>
      </c>
      <c r="H230">
        <v>33782</v>
      </c>
      <c r="I230">
        <v>239141.29</v>
      </c>
      <c r="J230">
        <v>2007452.05</v>
      </c>
      <c r="K230">
        <v>296019.32</v>
      </c>
      <c r="L230">
        <v>10253468.1</v>
      </c>
      <c r="M230">
        <v>1288176.28</v>
      </c>
      <c r="N230">
        <v>479036.67</v>
      </c>
      <c r="O230">
        <v>44127073.399999999</v>
      </c>
      <c r="P230">
        <v>0</v>
      </c>
      <c r="Q230">
        <v>11476176.33</v>
      </c>
      <c r="R230">
        <v>11978957.300000001</v>
      </c>
      <c r="S230">
        <v>18</v>
      </c>
      <c r="T230">
        <v>0.59</v>
      </c>
    </row>
    <row r="231" spans="1:20" x14ac:dyDescent="0.25">
      <c r="A231" t="s">
        <v>102</v>
      </c>
      <c r="B231" t="s">
        <v>103</v>
      </c>
      <c r="C231" t="s">
        <v>104</v>
      </c>
      <c r="D231" t="s">
        <v>62</v>
      </c>
      <c r="E231" t="s">
        <v>124</v>
      </c>
      <c r="F231" t="s">
        <v>37</v>
      </c>
      <c r="G231">
        <v>72467056.689999998</v>
      </c>
      <c r="H231">
        <v>0</v>
      </c>
      <c r="I231">
        <v>72467056.689999998</v>
      </c>
      <c r="J231">
        <v>0</v>
      </c>
      <c r="K231">
        <v>0</v>
      </c>
      <c r="L231">
        <v>0</v>
      </c>
      <c r="M231">
        <v>0</v>
      </c>
      <c r="N231">
        <v>0</v>
      </c>
      <c r="O231">
        <v>0</v>
      </c>
      <c r="P231">
        <v>0</v>
      </c>
      <c r="Q231">
        <v>0</v>
      </c>
      <c r="R231">
        <v>0</v>
      </c>
      <c r="S231">
        <v>19</v>
      </c>
      <c r="T231">
        <v>0.52</v>
      </c>
    </row>
    <row r="232" spans="1:20" x14ac:dyDescent="0.25">
      <c r="A232" t="s">
        <v>102</v>
      </c>
      <c r="B232" t="s">
        <v>103</v>
      </c>
      <c r="C232" t="s">
        <v>104</v>
      </c>
      <c r="D232" t="s">
        <v>62</v>
      </c>
      <c r="E232" t="s">
        <v>124</v>
      </c>
      <c r="F232" t="s">
        <v>34</v>
      </c>
      <c r="G232">
        <v>68671725.25999999</v>
      </c>
      <c r="H232">
        <v>0</v>
      </c>
      <c r="I232">
        <v>0</v>
      </c>
      <c r="J232">
        <v>0</v>
      </c>
      <c r="K232">
        <v>0</v>
      </c>
      <c r="L232">
        <v>0</v>
      </c>
      <c r="M232">
        <v>0</v>
      </c>
      <c r="N232">
        <v>27672.41</v>
      </c>
      <c r="O232">
        <v>68644052.849999994</v>
      </c>
      <c r="P232">
        <v>0</v>
      </c>
      <c r="Q232">
        <v>0</v>
      </c>
      <c r="R232">
        <v>0</v>
      </c>
      <c r="S232">
        <v>20</v>
      </c>
      <c r="T232">
        <v>0.5</v>
      </c>
    </row>
    <row r="233" spans="1:20" x14ac:dyDescent="0.25">
      <c r="A233" t="s">
        <v>102</v>
      </c>
      <c r="B233" t="s">
        <v>103</v>
      </c>
      <c r="C233" t="s">
        <v>104</v>
      </c>
      <c r="D233" t="s">
        <v>62</v>
      </c>
      <c r="E233" t="s">
        <v>124</v>
      </c>
      <c r="F233" t="s">
        <v>35</v>
      </c>
      <c r="G233">
        <v>66186343.609999999</v>
      </c>
      <c r="H233">
        <v>0</v>
      </c>
      <c r="I233">
        <v>0</v>
      </c>
      <c r="J233">
        <v>66186343.609999999</v>
      </c>
      <c r="K233">
        <v>0</v>
      </c>
      <c r="L233">
        <v>0</v>
      </c>
      <c r="M233">
        <v>0</v>
      </c>
      <c r="N233">
        <v>0</v>
      </c>
      <c r="O233">
        <v>0</v>
      </c>
      <c r="P233">
        <v>0</v>
      </c>
      <c r="Q233">
        <v>0</v>
      </c>
      <c r="R233">
        <v>0</v>
      </c>
      <c r="S233">
        <v>21</v>
      </c>
      <c r="T233">
        <v>0.48</v>
      </c>
    </row>
    <row r="234" spans="1:20" x14ac:dyDescent="0.25">
      <c r="A234" t="s">
        <v>102</v>
      </c>
      <c r="B234" t="s">
        <v>103</v>
      </c>
      <c r="C234" t="s">
        <v>104</v>
      </c>
      <c r="D234" t="s">
        <v>62</v>
      </c>
      <c r="E234" t="s">
        <v>124</v>
      </c>
      <c r="F234" t="s">
        <v>36</v>
      </c>
      <c r="G234">
        <v>62285162.359999999</v>
      </c>
      <c r="H234">
        <v>0</v>
      </c>
      <c r="I234">
        <v>115466.54</v>
      </c>
      <c r="J234">
        <v>62169695.82</v>
      </c>
      <c r="K234">
        <v>0</v>
      </c>
      <c r="L234">
        <v>0</v>
      </c>
      <c r="M234">
        <v>0</v>
      </c>
      <c r="N234">
        <v>0</v>
      </c>
      <c r="O234">
        <v>0</v>
      </c>
      <c r="P234">
        <v>0</v>
      </c>
      <c r="Q234">
        <v>0</v>
      </c>
      <c r="R234">
        <v>0</v>
      </c>
      <c r="S234">
        <v>22</v>
      </c>
      <c r="T234">
        <v>0.45</v>
      </c>
    </row>
    <row r="235" spans="1:20" x14ac:dyDescent="0.25">
      <c r="A235" t="s">
        <v>102</v>
      </c>
      <c r="B235" t="s">
        <v>103</v>
      </c>
      <c r="C235" t="s">
        <v>104</v>
      </c>
      <c r="D235" t="s">
        <v>62</v>
      </c>
      <c r="E235" t="s">
        <v>124</v>
      </c>
      <c r="F235" t="s">
        <v>39</v>
      </c>
      <c r="G235">
        <v>55654972.340000004</v>
      </c>
      <c r="H235">
        <v>10434.469999999999</v>
      </c>
      <c r="I235">
        <v>4752668.3499999996</v>
      </c>
      <c r="J235">
        <v>0</v>
      </c>
      <c r="K235">
        <v>0</v>
      </c>
      <c r="L235">
        <v>4326779.92</v>
      </c>
      <c r="M235">
        <v>261071.95</v>
      </c>
      <c r="N235">
        <v>15320.36</v>
      </c>
      <c r="O235">
        <v>37403025.270000003</v>
      </c>
      <c r="P235">
        <v>0</v>
      </c>
      <c r="Q235">
        <v>1083261.1100000001</v>
      </c>
      <c r="R235">
        <v>7802410.9100000001</v>
      </c>
      <c r="S235">
        <v>23</v>
      </c>
      <c r="T235">
        <v>0.4</v>
      </c>
    </row>
    <row r="236" spans="1:20" x14ac:dyDescent="0.25">
      <c r="A236" t="s">
        <v>102</v>
      </c>
      <c r="B236" t="s">
        <v>103</v>
      </c>
      <c r="C236" t="s">
        <v>104</v>
      </c>
      <c r="D236" t="s">
        <v>62</v>
      </c>
      <c r="E236" t="s">
        <v>124</v>
      </c>
      <c r="F236" t="s">
        <v>41</v>
      </c>
      <c r="G236">
        <v>37912042.620000005</v>
      </c>
      <c r="H236">
        <v>0</v>
      </c>
      <c r="I236">
        <v>30167241.370000001</v>
      </c>
      <c r="J236">
        <v>370927.74</v>
      </c>
      <c r="K236">
        <v>0</v>
      </c>
      <c r="L236">
        <v>7013488.5899999999</v>
      </c>
      <c r="M236">
        <v>0</v>
      </c>
      <c r="N236">
        <v>2977.22</v>
      </c>
      <c r="O236">
        <v>0</v>
      </c>
      <c r="P236">
        <v>0</v>
      </c>
      <c r="Q236">
        <v>0</v>
      </c>
      <c r="R236">
        <v>357407.7</v>
      </c>
      <c r="S236">
        <v>24</v>
      </c>
      <c r="T236">
        <v>0.27</v>
      </c>
    </row>
    <row r="237" spans="1:20" x14ac:dyDescent="0.25">
      <c r="A237" t="s">
        <v>102</v>
      </c>
      <c r="B237" t="s">
        <v>103</v>
      </c>
      <c r="C237" t="s">
        <v>104</v>
      </c>
      <c r="D237" t="s">
        <v>62</v>
      </c>
      <c r="E237" t="s">
        <v>124</v>
      </c>
      <c r="F237" t="s">
        <v>40</v>
      </c>
      <c r="G237">
        <v>35753519.550000004</v>
      </c>
      <c r="H237">
        <v>0</v>
      </c>
      <c r="I237">
        <v>0</v>
      </c>
      <c r="J237">
        <v>0</v>
      </c>
      <c r="K237">
        <v>8620.68</v>
      </c>
      <c r="L237">
        <v>1892360.31</v>
      </c>
      <c r="M237">
        <v>329939.71000000002</v>
      </c>
      <c r="N237">
        <v>41956.62</v>
      </c>
      <c r="O237">
        <v>22481626.91</v>
      </c>
      <c r="P237">
        <v>0</v>
      </c>
      <c r="Q237">
        <v>8965521.0800000001</v>
      </c>
      <c r="R237">
        <v>2033494.24</v>
      </c>
      <c r="S237">
        <v>25</v>
      </c>
      <c r="T237">
        <v>0.26</v>
      </c>
    </row>
    <row r="238" spans="1:20" x14ac:dyDescent="0.25">
      <c r="A238" t="s">
        <v>102</v>
      </c>
      <c r="B238" t="s">
        <v>103</v>
      </c>
      <c r="C238" t="s">
        <v>104</v>
      </c>
      <c r="D238" t="s">
        <v>62</v>
      </c>
      <c r="E238" t="s">
        <v>124</v>
      </c>
      <c r="F238" t="s">
        <v>42</v>
      </c>
      <c r="G238">
        <v>31456145.720000003</v>
      </c>
      <c r="H238">
        <v>0</v>
      </c>
      <c r="I238">
        <v>6562771.4199999999</v>
      </c>
      <c r="J238">
        <v>0</v>
      </c>
      <c r="K238">
        <v>-3478.26</v>
      </c>
      <c r="L238">
        <v>495939.25</v>
      </c>
      <c r="M238">
        <v>13706.9</v>
      </c>
      <c r="N238">
        <v>8759.48</v>
      </c>
      <c r="O238">
        <v>3394903.35</v>
      </c>
      <c r="P238">
        <v>0</v>
      </c>
      <c r="Q238">
        <v>20506225.530000001</v>
      </c>
      <c r="R238">
        <v>477318.05000000005</v>
      </c>
      <c r="S238">
        <v>26</v>
      </c>
      <c r="T238">
        <v>0.23</v>
      </c>
    </row>
    <row r="239" spans="1:20" x14ac:dyDescent="0.25">
      <c r="A239" t="s">
        <v>102</v>
      </c>
      <c r="B239" t="s">
        <v>103</v>
      </c>
      <c r="C239" t="s">
        <v>104</v>
      </c>
      <c r="D239" t="s">
        <v>62</v>
      </c>
      <c r="E239" t="s">
        <v>124</v>
      </c>
      <c r="F239" t="s">
        <v>44</v>
      </c>
      <c r="G239">
        <v>17681765.550000001</v>
      </c>
      <c r="H239">
        <v>84696.28</v>
      </c>
      <c r="I239">
        <v>625343.03</v>
      </c>
      <c r="J239">
        <v>3000000</v>
      </c>
      <c r="K239">
        <v>0</v>
      </c>
      <c r="L239">
        <v>74937.94</v>
      </c>
      <c r="M239">
        <v>0</v>
      </c>
      <c r="N239">
        <v>0</v>
      </c>
      <c r="O239">
        <v>11736307.09</v>
      </c>
      <c r="P239">
        <v>0</v>
      </c>
      <c r="Q239">
        <v>1975345.8</v>
      </c>
      <c r="R239">
        <v>185135.41</v>
      </c>
      <c r="S239">
        <v>27</v>
      </c>
      <c r="T239">
        <v>0.13</v>
      </c>
    </row>
    <row r="240" spans="1:20" x14ac:dyDescent="0.25">
      <c r="A240" t="s">
        <v>102</v>
      </c>
      <c r="B240" t="s">
        <v>103</v>
      </c>
      <c r="C240" t="s">
        <v>104</v>
      </c>
      <c r="D240" t="s">
        <v>62</v>
      </c>
      <c r="E240" t="s">
        <v>124</v>
      </c>
      <c r="F240" t="s">
        <v>43</v>
      </c>
      <c r="G240">
        <v>17013777.52</v>
      </c>
      <c r="H240">
        <v>104218.99</v>
      </c>
      <c r="I240">
        <v>1098800.6399999999</v>
      </c>
      <c r="J240">
        <v>36499</v>
      </c>
      <c r="K240">
        <v>8097.04</v>
      </c>
      <c r="L240">
        <v>0</v>
      </c>
      <c r="M240">
        <v>0</v>
      </c>
      <c r="N240">
        <v>0</v>
      </c>
      <c r="O240">
        <v>11678404.279999999</v>
      </c>
      <c r="P240">
        <v>0</v>
      </c>
      <c r="Q240">
        <v>0</v>
      </c>
      <c r="R240">
        <v>4087757.57</v>
      </c>
      <c r="S240">
        <v>28</v>
      </c>
      <c r="T240">
        <v>0.12</v>
      </c>
    </row>
    <row r="241" spans="1:20" x14ac:dyDescent="0.25">
      <c r="A241" t="s">
        <v>102</v>
      </c>
      <c r="B241" t="s">
        <v>103</v>
      </c>
      <c r="C241" t="s">
        <v>104</v>
      </c>
      <c r="D241" t="s">
        <v>62</v>
      </c>
      <c r="E241" t="s">
        <v>124</v>
      </c>
      <c r="F241" t="s">
        <v>47</v>
      </c>
      <c r="G241">
        <v>10723087.270000001</v>
      </c>
      <c r="H241">
        <v>20015.7</v>
      </c>
      <c r="I241">
        <v>7192.4</v>
      </c>
      <c r="J241">
        <v>0</v>
      </c>
      <c r="K241">
        <v>12299.14</v>
      </c>
      <c r="L241">
        <v>5128318.0999999996</v>
      </c>
      <c r="M241">
        <v>0</v>
      </c>
      <c r="N241">
        <v>275304.28000000003</v>
      </c>
      <c r="O241">
        <v>4173022.03</v>
      </c>
      <c r="P241">
        <v>0</v>
      </c>
      <c r="Q241">
        <v>367959.88</v>
      </c>
      <c r="R241">
        <v>738975.74</v>
      </c>
      <c r="S241">
        <v>29</v>
      </c>
      <c r="T241">
        <v>0.08</v>
      </c>
    </row>
    <row r="242" spans="1:20" x14ac:dyDescent="0.25">
      <c r="A242" t="s">
        <v>102</v>
      </c>
      <c r="B242" t="s">
        <v>103</v>
      </c>
      <c r="C242" t="s">
        <v>104</v>
      </c>
      <c r="D242" t="s">
        <v>62</v>
      </c>
      <c r="E242" t="s">
        <v>124</v>
      </c>
      <c r="F242" t="s">
        <v>45</v>
      </c>
      <c r="G242">
        <v>10036797.73</v>
      </c>
      <c r="H242">
        <v>0</v>
      </c>
      <c r="I242">
        <v>0</v>
      </c>
      <c r="J242">
        <v>0</v>
      </c>
      <c r="K242">
        <v>0</v>
      </c>
      <c r="L242">
        <v>904438.8</v>
      </c>
      <c r="M242">
        <v>0</v>
      </c>
      <c r="N242">
        <v>0</v>
      </c>
      <c r="O242">
        <v>5221360.0199999996</v>
      </c>
      <c r="P242">
        <v>0</v>
      </c>
      <c r="Q242">
        <v>2263527.36</v>
      </c>
      <c r="R242">
        <v>1647471.55</v>
      </c>
      <c r="S242">
        <v>30</v>
      </c>
      <c r="T242">
        <v>7.0000000000000007E-2</v>
      </c>
    </row>
    <row r="243" spans="1:20" x14ac:dyDescent="0.25">
      <c r="A243" t="s">
        <v>102</v>
      </c>
      <c r="B243" t="s">
        <v>103</v>
      </c>
      <c r="C243" t="s">
        <v>104</v>
      </c>
      <c r="D243" t="s">
        <v>62</v>
      </c>
      <c r="E243" t="s">
        <v>124</v>
      </c>
      <c r="F243" t="s">
        <v>46</v>
      </c>
      <c r="G243">
        <v>6502860.0199999996</v>
      </c>
      <c r="H243">
        <v>0</v>
      </c>
      <c r="I243">
        <v>0</v>
      </c>
      <c r="J243">
        <v>0</v>
      </c>
      <c r="K243">
        <v>0</v>
      </c>
      <c r="L243">
        <v>0</v>
      </c>
      <c r="M243">
        <v>0</v>
      </c>
      <c r="N243">
        <v>0</v>
      </c>
      <c r="O243">
        <v>6502860.0199999996</v>
      </c>
      <c r="P243">
        <v>0</v>
      </c>
      <c r="Q243">
        <v>0</v>
      </c>
      <c r="R243">
        <v>0</v>
      </c>
      <c r="S243">
        <v>31</v>
      </c>
      <c r="T243">
        <v>0.05</v>
      </c>
    </row>
    <row r="244" spans="1:20" x14ac:dyDescent="0.25">
      <c r="A244" t="s">
        <v>102</v>
      </c>
      <c r="B244" t="s">
        <v>103</v>
      </c>
      <c r="C244" t="s">
        <v>104</v>
      </c>
      <c r="D244" t="s">
        <v>62</v>
      </c>
      <c r="E244" t="s">
        <v>124</v>
      </c>
      <c r="F244" t="s">
        <v>48</v>
      </c>
      <c r="G244">
        <v>4966180.9800000004</v>
      </c>
      <c r="H244">
        <v>0</v>
      </c>
      <c r="I244">
        <v>0</v>
      </c>
      <c r="J244">
        <v>4965718.1100000003</v>
      </c>
      <c r="K244">
        <v>462.87</v>
      </c>
      <c r="L244">
        <v>0</v>
      </c>
      <c r="M244">
        <v>0</v>
      </c>
      <c r="N244">
        <v>0</v>
      </c>
      <c r="O244">
        <v>0</v>
      </c>
      <c r="P244">
        <v>0</v>
      </c>
      <c r="Q244">
        <v>0</v>
      </c>
      <c r="R244">
        <v>0</v>
      </c>
      <c r="S244">
        <v>32</v>
      </c>
      <c r="T244">
        <v>0.04</v>
      </c>
    </row>
    <row r="245" spans="1:20" x14ac:dyDescent="0.25">
      <c r="A245" t="s">
        <v>102</v>
      </c>
      <c r="B245" t="s">
        <v>103</v>
      </c>
      <c r="C245" t="s">
        <v>104</v>
      </c>
      <c r="D245" t="s">
        <v>62</v>
      </c>
      <c r="E245" t="s">
        <v>124</v>
      </c>
      <c r="F245" t="s">
        <v>49</v>
      </c>
      <c r="G245">
        <v>594638.81000000006</v>
      </c>
      <c r="H245">
        <v>0</v>
      </c>
      <c r="I245">
        <v>588231.31000000006</v>
      </c>
      <c r="J245">
        <v>0</v>
      </c>
      <c r="K245">
        <v>662.94</v>
      </c>
      <c r="L245">
        <v>0</v>
      </c>
      <c r="M245">
        <v>0</v>
      </c>
      <c r="N245">
        <v>0</v>
      </c>
      <c r="O245">
        <v>5744.56</v>
      </c>
      <c r="P245">
        <v>0</v>
      </c>
      <c r="Q245">
        <v>0</v>
      </c>
      <c r="R245">
        <v>0</v>
      </c>
      <c r="S245">
        <v>33</v>
      </c>
      <c r="T245">
        <v>0</v>
      </c>
    </row>
    <row r="246" spans="1:20" x14ac:dyDescent="0.25">
      <c r="A246" t="s">
        <v>102</v>
      </c>
      <c r="B246" t="s">
        <v>103</v>
      </c>
      <c r="C246" t="s">
        <v>104</v>
      </c>
      <c r="D246" t="s">
        <v>62</v>
      </c>
      <c r="E246" t="s">
        <v>124</v>
      </c>
      <c r="F246" t="s">
        <v>698</v>
      </c>
      <c r="G246">
        <v>0</v>
      </c>
      <c r="H246">
        <v>0</v>
      </c>
      <c r="I246">
        <v>0</v>
      </c>
      <c r="J246">
        <v>0</v>
      </c>
      <c r="K246">
        <v>0</v>
      </c>
      <c r="L246">
        <v>0</v>
      </c>
      <c r="M246">
        <v>0</v>
      </c>
      <c r="N246">
        <v>0</v>
      </c>
      <c r="O246">
        <v>0</v>
      </c>
      <c r="P246">
        <v>0</v>
      </c>
      <c r="Q246">
        <v>0</v>
      </c>
      <c r="R246">
        <v>0</v>
      </c>
      <c r="S246">
        <v>34</v>
      </c>
      <c r="T246">
        <v>0</v>
      </c>
    </row>
    <row r="247" spans="1:20" x14ac:dyDescent="0.25">
      <c r="A247" t="s">
        <v>102</v>
      </c>
      <c r="B247" t="s">
        <v>103</v>
      </c>
      <c r="C247" t="s">
        <v>104</v>
      </c>
      <c r="D247" t="s">
        <v>60</v>
      </c>
      <c r="E247" t="s">
        <v>125</v>
      </c>
      <c r="F247" t="s">
        <v>3</v>
      </c>
      <c r="G247">
        <v>12854642009.059996</v>
      </c>
      <c r="H247">
        <v>178519757.42999998</v>
      </c>
      <c r="I247">
        <v>1807313328.77</v>
      </c>
      <c r="J247">
        <v>2678270193.1900001</v>
      </c>
      <c r="K247">
        <v>143308716.14000002</v>
      </c>
      <c r="L247">
        <v>4033020490.2199993</v>
      </c>
      <c r="M247">
        <v>155209357.91</v>
      </c>
      <c r="N247">
        <v>162252218.18999997</v>
      </c>
      <c r="O247">
        <v>2672194982.6400003</v>
      </c>
      <c r="P247">
        <v>30421674.989999998</v>
      </c>
      <c r="Q247">
        <v>204348332.98000002</v>
      </c>
      <c r="R247">
        <v>789782956.5999999</v>
      </c>
      <c r="S247">
        <v>999</v>
      </c>
      <c r="T247">
        <v>100</v>
      </c>
    </row>
    <row r="248" spans="1:20" x14ac:dyDescent="0.25">
      <c r="A248" t="s">
        <v>102</v>
      </c>
      <c r="B248" t="s">
        <v>103</v>
      </c>
      <c r="C248" t="s">
        <v>104</v>
      </c>
      <c r="D248" t="s">
        <v>60</v>
      </c>
      <c r="E248" t="s">
        <v>125</v>
      </c>
      <c r="F248" t="s">
        <v>20</v>
      </c>
      <c r="G248">
        <v>2799386331.0699997</v>
      </c>
      <c r="H248">
        <v>17703848.969999999</v>
      </c>
      <c r="I248">
        <v>377515466.33000004</v>
      </c>
      <c r="J248">
        <v>51862049.25</v>
      </c>
      <c r="K248">
        <v>4460533.32</v>
      </c>
      <c r="L248">
        <v>1312806445.3399999</v>
      </c>
      <c r="M248">
        <v>97451978.900000006</v>
      </c>
      <c r="N248">
        <v>15487814.830000002</v>
      </c>
      <c r="O248">
        <v>583599730.80999994</v>
      </c>
      <c r="P248">
        <v>0</v>
      </c>
      <c r="Q248">
        <v>11720159.640000001</v>
      </c>
      <c r="R248">
        <v>326778303.68000001</v>
      </c>
      <c r="S248">
        <v>1</v>
      </c>
      <c r="T248">
        <v>21.78</v>
      </c>
    </row>
    <row r="249" spans="1:20" x14ac:dyDescent="0.25">
      <c r="A249" t="s">
        <v>102</v>
      </c>
      <c r="B249" t="s">
        <v>103</v>
      </c>
      <c r="C249" t="s">
        <v>104</v>
      </c>
      <c r="D249" t="s">
        <v>60</v>
      </c>
      <c r="E249" t="s">
        <v>125</v>
      </c>
      <c r="F249" t="s">
        <v>19</v>
      </c>
      <c r="G249">
        <v>2463095182.9299998</v>
      </c>
      <c r="H249">
        <v>8063207.29</v>
      </c>
      <c r="I249">
        <v>409997015.50999999</v>
      </c>
      <c r="J249">
        <v>540530527.98000002</v>
      </c>
      <c r="K249">
        <v>16437384.98</v>
      </c>
      <c r="L249">
        <v>905041862.52999997</v>
      </c>
      <c r="M249">
        <v>5496077.2300000004</v>
      </c>
      <c r="N249">
        <v>49916227.990000002</v>
      </c>
      <c r="O249">
        <v>318098871.49000001</v>
      </c>
      <c r="P249">
        <v>0</v>
      </c>
      <c r="Q249">
        <v>26765799.389999997</v>
      </c>
      <c r="R249">
        <v>182748208.53999999</v>
      </c>
      <c r="S249">
        <v>2</v>
      </c>
      <c r="T249">
        <v>19.16</v>
      </c>
    </row>
    <row r="250" spans="1:20" x14ac:dyDescent="0.25">
      <c r="A250" t="s">
        <v>102</v>
      </c>
      <c r="B250" t="s">
        <v>103</v>
      </c>
      <c r="C250" t="s">
        <v>104</v>
      </c>
      <c r="D250" t="s">
        <v>60</v>
      </c>
      <c r="E250" t="s">
        <v>125</v>
      </c>
      <c r="F250" t="s">
        <v>21</v>
      </c>
      <c r="G250">
        <v>1818638158.8099997</v>
      </c>
      <c r="H250">
        <v>4735900.49</v>
      </c>
      <c r="I250">
        <v>33814276.660000004</v>
      </c>
      <c r="J250">
        <v>1566408060.52</v>
      </c>
      <c r="K250">
        <v>3718451.9400000004</v>
      </c>
      <c r="L250">
        <v>57447143.379999995</v>
      </c>
      <c r="M250">
        <v>221214.37</v>
      </c>
      <c r="N250">
        <v>940993.14</v>
      </c>
      <c r="O250">
        <v>138073047.81999999</v>
      </c>
      <c r="P250">
        <v>0</v>
      </c>
      <c r="Q250">
        <v>2425414.44</v>
      </c>
      <c r="R250">
        <v>10853656.050000001</v>
      </c>
      <c r="S250">
        <v>3</v>
      </c>
      <c r="T250">
        <v>14.15</v>
      </c>
    </row>
    <row r="251" spans="1:20" x14ac:dyDescent="0.25">
      <c r="A251" t="s">
        <v>102</v>
      </c>
      <c r="B251" t="s">
        <v>103</v>
      </c>
      <c r="C251" t="s">
        <v>104</v>
      </c>
      <c r="D251" t="s">
        <v>60</v>
      </c>
      <c r="E251" t="s">
        <v>125</v>
      </c>
      <c r="F251" t="s">
        <v>22</v>
      </c>
      <c r="G251">
        <v>1717333304.9400001</v>
      </c>
      <c r="H251">
        <v>4909314.04</v>
      </c>
      <c r="I251">
        <v>275500721.53999996</v>
      </c>
      <c r="J251">
        <v>30589996.030000001</v>
      </c>
      <c r="K251">
        <v>29973663.770000003</v>
      </c>
      <c r="L251">
        <v>963499610.83000004</v>
      </c>
      <c r="M251">
        <v>515811.79</v>
      </c>
      <c r="N251">
        <v>39106708.159999996</v>
      </c>
      <c r="O251">
        <v>293732609.74000001</v>
      </c>
      <c r="P251">
        <v>0</v>
      </c>
      <c r="Q251">
        <v>18919548.540000003</v>
      </c>
      <c r="R251">
        <v>60585320.5</v>
      </c>
      <c r="S251">
        <v>4</v>
      </c>
      <c r="T251">
        <v>13.36</v>
      </c>
    </row>
    <row r="252" spans="1:20" x14ac:dyDescent="0.25">
      <c r="A252" t="s">
        <v>102</v>
      </c>
      <c r="B252" t="s">
        <v>103</v>
      </c>
      <c r="C252" t="s">
        <v>104</v>
      </c>
      <c r="D252" t="s">
        <v>60</v>
      </c>
      <c r="E252" t="s">
        <v>125</v>
      </c>
      <c r="F252" t="s">
        <v>23</v>
      </c>
      <c r="G252">
        <v>936977050.71000016</v>
      </c>
      <c r="H252">
        <v>123857.45</v>
      </c>
      <c r="I252">
        <v>21137002.890000001</v>
      </c>
      <c r="J252">
        <v>77615781.819999993</v>
      </c>
      <c r="K252">
        <v>1010561.1</v>
      </c>
      <c r="L252">
        <v>407099323.49000001</v>
      </c>
      <c r="M252">
        <v>10277364.23</v>
      </c>
      <c r="N252">
        <v>12351151.41</v>
      </c>
      <c r="O252">
        <v>328017925.99000001</v>
      </c>
      <c r="P252">
        <v>0</v>
      </c>
      <c r="Q252">
        <v>19568496.469999999</v>
      </c>
      <c r="R252">
        <v>59775585.859999999</v>
      </c>
      <c r="S252">
        <v>5</v>
      </c>
      <c r="T252">
        <v>7.29</v>
      </c>
    </row>
    <row r="253" spans="1:20" x14ac:dyDescent="0.25">
      <c r="A253" t="s">
        <v>102</v>
      </c>
      <c r="B253" t="s">
        <v>103</v>
      </c>
      <c r="C253" t="s">
        <v>104</v>
      </c>
      <c r="D253" t="s">
        <v>60</v>
      </c>
      <c r="E253" t="s">
        <v>125</v>
      </c>
      <c r="F253" t="s">
        <v>24</v>
      </c>
      <c r="G253">
        <v>648983253.29000008</v>
      </c>
      <c r="H253">
        <v>83719.56</v>
      </c>
      <c r="I253">
        <v>398212503.38</v>
      </c>
      <c r="J253">
        <v>0</v>
      </c>
      <c r="K253">
        <v>79765793.050000012</v>
      </c>
      <c r="L253">
        <v>76894511.679999992</v>
      </c>
      <c r="M253">
        <v>351834</v>
      </c>
      <c r="N253">
        <v>2080396.71</v>
      </c>
      <c r="O253">
        <v>64656413.960000001</v>
      </c>
      <c r="P253">
        <v>0</v>
      </c>
      <c r="Q253">
        <v>7758876.7400000002</v>
      </c>
      <c r="R253">
        <v>19179204.210000001</v>
      </c>
      <c r="S253">
        <v>6</v>
      </c>
      <c r="T253">
        <v>5.05</v>
      </c>
    </row>
    <row r="254" spans="1:20" x14ac:dyDescent="0.25">
      <c r="A254" t="s">
        <v>102</v>
      </c>
      <c r="B254" t="s">
        <v>103</v>
      </c>
      <c r="C254" t="s">
        <v>104</v>
      </c>
      <c r="D254" t="s">
        <v>60</v>
      </c>
      <c r="E254" t="s">
        <v>125</v>
      </c>
      <c r="F254" t="s">
        <v>25</v>
      </c>
      <c r="G254">
        <v>646571861.69999993</v>
      </c>
      <c r="H254">
        <v>2135051.4</v>
      </c>
      <c r="I254">
        <v>23000023.220000003</v>
      </c>
      <c r="J254">
        <v>23961043.719999999</v>
      </c>
      <c r="K254">
        <v>6958479.3700000001</v>
      </c>
      <c r="L254">
        <v>239762288.79999998</v>
      </c>
      <c r="M254">
        <v>21829847.699999999</v>
      </c>
      <c r="N254">
        <v>31584691.920000002</v>
      </c>
      <c r="O254">
        <v>194512373.19</v>
      </c>
      <c r="P254">
        <v>0</v>
      </c>
      <c r="Q254">
        <v>24337797.59</v>
      </c>
      <c r="R254">
        <v>78490264.790000007</v>
      </c>
      <c r="S254">
        <v>7</v>
      </c>
      <c r="T254">
        <v>5.03</v>
      </c>
    </row>
    <row r="255" spans="1:20" x14ac:dyDescent="0.25">
      <c r="A255" t="s">
        <v>102</v>
      </c>
      <c r="B255" t="s">
        <v>103</v>
      </c>
      <c r="C255" t="s">
        <v>104</v>
      </c>
      <c r="D255" t="s">
        <v>60</v>
      </c>
      <c r="E255" t="s">
        <v>125</v>
      </c>
      <c r="F255" t="s">
        <v>26</v>
      </c>
      <c r="G255">
        <v>293158652.53999996</v>
      </c>
      <c r="H255">
        <v>21763297.199999999</v>
      </c>
      <c r="I255">
        <v>1220001.33</v>
      </c>
      <c r="J255">
        <v>270175354.00999999</v>
      </c>
      <c r="K255">
        <v>0</v>
      </c>
      <c r="L255">
        <v>0</v>
      </c>
      <c r="M255">
        <v>0</v>
      </c>
      <c r="N255">
        <v>0</v>
      </c>
      <c r="O255">
        <v>0</v>
      </c>
      <c r="P255">
        <v>0</v>
      </c>
      <c r="Q255">
        <v>0</v>
      </c>
      <c r="R255">
        <v>0</v>
      </c>
      <c r="S255">
        <v>8</v>
      </c>
      <c r="T255">
        <v>2.2799999999999998</v>
      </c>
    </row>
    <row r="256" spans="1:20" x14ac:dyDescent="0.25">
      <c r="A256" t="s">
        <v>102</v>
      </c>
      <c r="B256" t="s">
        <v>103</v>
      </c>
      <c r="C256" t="s">
        <v>104</v>
      </c>
      <c r="D256" t="s">
        <v>60</v>
      </c>
      <c r="E256" t="s">
        <v>125</v>
      </c>
      <c r="F256" t="s">
        <v>27</v>
      </c>
      <c r="G256">
        <v>284548719.50999993</v>
      </c>
      <c r="H256">
        <v>118562763.97999999</v>
      </c>
      <c r="I256">
        <v>114324099.8</v>
      </c>
      <c r="J256">
        <v>140136.72</v>
      </c>
      <c r="K256">
        <v>75237.38</v>
      </c>
      <c r="L256">
        <v>10447963.190000001</v>
      </c>
      <c r="M256">
        <v>15734720.699999999</v>
      </c>
      <c r="N256">
        <v>188407.89</v>
      </c>
      <c r="O256">
        <v>13910077.799999999</v>
      </c>
      <c r="P256">
        <v>0</v>
      </c>
      <c r="Q256">
        <v>5209430.62</v>
      </c>
      <c r="R256">
        <v>5955881.4299999997</v>
      </c>
      <c r="S256">
        <v>9</v>
      </c>
      <c r="T256">
        <v>2.21</v>
      </c>
    </row>
    <row r="257" spans="1:20" x14ac:dyDescent="0.25">
      <c r="A257" t="s">
        <v>102</v>
      </c>
      <c r="B257" t="s">
        <v>103</v>
      </c>
      <c r="C257" t="s">
        <v>104</v>
      </c>
      <c r="D257" t="s">
        <v>60</v>
      </c>
      <c r="E257" t="s">
        <v>125</v>
      </c>
      <c r="F257" t="s">
        <v>28</v>
      </c>
      <c r="G257">
        <v>168628290.03000003</v>
      </c>
      <c r="H257">
        <v>170884.64</v>
      </c>
      <c r="I257">
        <v>593325.42000000004</v>
      </c>
      <c r="J257">
        <v>0</v>
      </c>
      <c r="K257">
        <v>185668.14</v>
      </c>
      <c r="L257">
        <v>406680.82</v>
      </c>
      <c r="M257">
        <v>211400.86</v>
      </c>
      <c r="N257">
        <v>8641585.1699999999</v>
      </c>
      <c r="O257">
        <v>157108275.10000002</v>
      </c>
      <c r="P257">
        <v>0</v>
      </c>
      <c r="Q257">
        <v>806378.34</v>
      </c>
      <c r="R257">
        <v>504091.54</v>
      </c>
      <c r="S257">
        <v>10</v>
      </c>
      <c r="T257">
        <v>1.31</v>
      </c>
    </row>
    <row r="258" spans="1:20" x14ac:dyDescent="0.25">
      <c r="A258" t="s">
        <v>102</v>
      </c>
      <c r="B258" t="s">
        <v>103</v>
      </c>
      <c r="C258" t="s">
        <v>104</v>
      </c>
      <c r="D258" t="s">
        <v>60</v>
      </c>
      <c r="E258" t="s">
        <v>125</v>
      </c>
      <c r="F258" t="s">
        <v>29</v>
      </c>
      <c r="G258">
        <v>131961491.63000003</v>
      </c>
      <c r="H258">
        <v>0</v>
      </c>
      <c r="I258">
        <v>1237722.28</v>
      </c>
      <c r="J258">
        <v>51627.55</v>
      </c>
      <c r="K258">
        <v>0</v>
      </c>
      <c r="L258">
        <v>15079977.52</v>
      </c>
      <c r="M258">
        <v>155227.09</v>
      </c>
      <c r="N258">
        <v>74034.899999999994</v>
      </c>
      <c r="O258">
        <v>106805653.88000001</v>
      </c>
      <c r="P258">
        <v>0</v>
      </c>
      <c r="Q258">
        <v>1800049.62</v>
      </c>
      <c r="R258">
        <v>6757198.79</v>
      </c>
      <c r="S258">
        <v>11</v>
      </c>
      <c r="T258">
        <v>1.03</v>
      </c>
    </row>
    <row r="259" spans="1:20" x14ac:dyDescent="0.25">
      <c r="A259" t="s">
        <v>102</v>
      </c>
      <c r="B259" t="s">
        <v>103</v>
      </c>
      <c r="C259" t="s">
        <v>104</v>
      </c>
      <c r="D259" t="s">
        <v>60</v>
      </c>
      <c r="E259" t="s">
        <v>125</v>
      </c>
      <c r="F259" t="s">
        <v>31</v>
      </c>
      <c r="G259">
        <v>94602634.850000009</v>
      </c>
      <c r="H259">
        <v>0</v>
      </c>
      <c r="I259">
        <v>12828.43</v>
      </c>
      <c r="J259">
        <v>0</v>
      </c>
      <c r="K259">
        <v>0</v>
      </c>
      <c r="L259">
        <v>235607.98</v>
      </c>
      <c r="M259">
        <v>0</v>
      </c>
      <c r="N259">
        <v>856780.24</v>
      </c>
      <c r="O259">
        <v>90786948.969999999</v>
      </c>
      <c r="P259">
        <v>0</v>
      </c>
      <c r="Q259">
        <v>2437707.5499999998</v>
      </c>
      <c r="R259">
        <v>272761.68</v>
      </c>
      <c r="S259">
        <v>12</v>
      </c>
      <c r="T259">
        <v>0.74</v>
      </c>
    </row>
    <row r="260" spans="1:20" x14ac:dyDescent="0.25">
      <c r="A260" t="s">
        <v>102</v>
      </c>
      <c r="B260" t="s">
        <v>103</v>
      </c>
      <c r="C260" t="s">
        <v>104</v>
      </c>
      <c r="D260" t="s">
        <v>60</v>
      </c>
      <c r="E260" t="s">
        <v>125</v>
      </c>
      <c r="F260" t="s">
        <v>30</v>
      </c>
      <c r="G260">
        <v>94138803.310000002</v>
      </c>
      <c r="H260">
        <v>0</v>
      </c>
      <c r="I260">
        <v>28984783.789999999</v>
      </c>
      <c r="J260">
        <v>0</v>
      </c>
      <c r="K260">
        <v>0</v>
      </c>
      <c r="L260">
        <v>10137362.18</v>
      </c>
      <c r="M260">
        <v>0</v>
      </c>
      <c r="N260">
        <v>138742.78</v>
      </c>
      <c r="O260">
        <v>51051401.079999998</v>
      </c>
      <c r="P260">
        <v>0</v>
      </c>
      <c r="Q260">
        <v>2418091.39</v>
      </c>
      <c r="R260">
        <v>1408422.09</v>
      </c>
      <c r="S260">
        <v>13</v>
      </c>
      <c r="T260">
        <v>0.73</v>
      </c>
    </row>
    <row r="261" spans="1:20" x14ac:dyDescent="0.25">
      <c r="A261" t="s">
        <v>102</v>
      </c>
      <c r="B261" t="s">
        <v>103</v>
      </c>
      <c r="C261" t="s">
        <v>104</v>
      </c>
      <c r="D261" t="s">
        <v>60</v>
      </c>
      <c r="E261" t="s">
        <v>125</v>
      </c>
      <c r="F261" t="s">
        <v>32</v>
      </c>
      <c r="G261">
        <v>85528880.709999993</v>
      </c>
      <c r="H261">
        <v>0</v>
      </c>
      <c r="I261">
        <v>1531.84</v>
      </c>
      <c r="J261">
        <v>0</v>
      </c>
      <c r="K261">
        <v>0</v>
      </c>
      <c r="L261">
        <v>367646.09</v>
      </c>
      <c r="M261">
        <v>0</v>
      </c>
      <c r="N261">
        <v>13793.1</v>
      </c>
      <c r="O261">
        <v>85082988.079999998</v>
      </c>
      <c r="P261">
        <v>0</v>
      </c>
      <c r="Q261">
        <v>16894.740000000002</v>
      </c>
      <c r="R261">
        <v>46026.86</v>
      </c>
      <c r="S261">
        <v>14</v>
      </c>
      <c r="T261">
        <v>0.67</v>
      </c>
    </row>
    <row r="262" spans="1:20" x14ac:dyDescent="0.25">
      <c r="A262" t="s">
        <v>102</v>
      </c>
      <c r="B262" t="s">
        <v>103</v>
      </c>
      <c r="C262" t="s">
        <v>104</v>
      </c>
      <c r="D262" t="s">
        <v>60</v>
      </c>
      <c r="E262" t="s">
        <v>125</v>
      </c>
      <c r="F262" t="s">
        <v>828</v>
      </c>
      <c r="G262">
        <v>82933395.469999999</v>
      </c>
      <c r="H262">
        <v>90257.16</v>
      </c>
      <c r="I262">
        <v>0</v>
      </c>
      <c r="J262">
        <v>0</v>
      </c>
      <c r="K262">
        <v>229546.6</v>
      </c>
      <c r="L262">
        <v>1133243.6599999999</v>
      </c>
      <c r="M262">
        <v>63899.59</v>
      </c>
      <c r="N262">
        <v>0</v>
      </c>
      <c r="O262">
        <v>46032763.420000002</v>
      </c>
      <c r="P262">
        <v>0</v>
      </c>
      <c r="Q262">
        <v>33612270.039999999</v>
      </c>
      <c r="R262">
        <v>1771415</v>
      </c>
      <c r="S262">
        <v>15</v>
      </c>
      <c r="T262">
        <v>0.65</v>
      </c>
    </row>
    <row r="263" spans="1:20" x14ac:dyDescent="0.25">
      <c r="A263" t="s">
        <v>102</v>
      </c>
      <c r="B263" t="s">
        <v>103</v>
      </c>
      <c r="C263" t="s">
        <v>104</v>
      </c>
      <c r="D263" t="s">
        <v>60</v>
      </c>
      <c r="E263" t="s">
        <v>125</v>
      </c>
      <c r="F263" t="s">
        <v>33</v>
      </c>
      <c r="G263">
        <v>69261817.390000001</v>
      </c>
      <c r="H263">
        <v>1562.71</v>
      </c>
      <c r="I263">
        <v>264595.3</v>
      </c>
      <c r="J263">
        <v>364045.64</v>
      </c>
      <c r="K263">
        <v>248445.49</v>
      </c>
      <c r="L263">
        <v>7281248.9699999997</v>
      </c>
      <c r="M263">
        <v>1809741.76</v>
      </c>
      <c r="N263">
        <v>500081.28</v>
      </c>
      <c r="O263">
        <v>42504459.080000006</v>
      </c>
      <c r="P263">
        <v>0</v>
      </c>
      <c r="Q263">
        <v>8238560.2800000003</v>
      </c>
      <c r="R263">
        <v>8049076.8800000008</v>
      </c>
      <c r="S263">
        <v>16</v>
      </c>
      <c r="T263">
        <v>0.54</v>
      </c>
    </row>
    <row r="264" spans="1:20" x14ac:dyDescent="0.25">
      <c r="A264" t="s">
        <v>102</v>
      </c>
      <c r="B264" t="s">
        <v>103</v>
      </c>
      <c r="C264" t="s">
        <v>104</v>
      </c>
      <c r="D264" t="s">
        <v>60</v>
      </c>
      <c r="E264" t="s">
        <v>125</v>
      </c>
      <c r="F264" t="s">
        <v>34</v>
      </c>
      <c r="G264">
        <v>60246234.710000001</v>
      </c>
      <c r="H264">
        <v>0</v>
      </c>
      <c r="I264">
        <v>0</v>
      </c>
      <c r="J264">
        <v>0</v>
      </c>
      <c r="K264">
        <v>22500</v>
      </c>
      <c r="L264">
        <v>0</v>
      </c>
      <c r="M264">
        <v>0</v>
      </c>
      <c r="N264">
        <v>22619.33</v>
      </c>
      <c r="O264">
        <v>60201115.380000003</v>
      </c>
      <c r="P264">
        <v>0</v>
      </c>
      <c r="Q264">
        <v>0</v>
      </c>
      <c r="R264">
        <v>0</v>
      </c>
      <c r="S264">
        <v>17</v>
      </c>
      <c r="T264">
        <v>0.47</v>
      </c>
    </row>
    <row r="265" spans="1:20" x14ac:dyDescent="0.25">
      <c r="A265" t="s">
        <v>102</v>
      </c>
      <c r="B265" t="s">
        <v>103</v>
      </c>
      <c r="C265" t="s">
        <v>104</v>
      </c>
      <c r="D265" t="s">
        <v>60</v>
      </c>
      <c r="E265" t="s">
        <v>125</v>
      </c>
      <c r="F265" t="s">
        <v>37</v>
      </c>
      <c r="G265">
        <v>56550441.380000003</v>
      </c>
      <c r="H265">
        <v>0</v>
      </c>
      <c r="I265">
        <v>56435776.210000001</v>
      </c>
      <c r="J265">
        <v>0</v>
      </c>
      <c r="K265">
        <v>0</v>
      </c>
      <c r="L265">
        <v>0</v>
      </c>
      <c r="M265">
        <v>0</v>
      </c>
      <c r="N265">
        <v>0</v>
      </c>
      <c r="O265">
        <v>0</v>
      </c>
      <c r="P265">
        <v>0</v>
      </c>
      <c r="Q265">
        <v>114665.17</v>
      </c>
      <c r="R265">
        <v>0</v>
      </c>
      <c r="S265">
        <v>18</v>
      </c>
      <c r="T265">
        <v>0.44</v>
      </c>
    </row>
    <row r="266" spans="1:20" x14ac:dyDescent="0.25">
      <c r="A266" t="s">
        <v>102</v>
      </c>
      <c r="B266" t="s">
        <v>103</v>
      </c>
      <c r="C266" t="s">
        <v>104</v>
      </c>
      <c r="D266" t="s">
        <v>60</v>
      </c>
      <c r="E266" t="s">
        <v>125</v>
      </c>
      <c r="F266" t="s">
        <v>829</v>
      </c>
      <c r="G266">
        <v>54342875.720000006</v>
      </c>
      <c r="H266">
        <v>0</v>
      </c>
      <c r="I266">
        <v>20774878.27</v>
      </c>
      <c r="J266">
        <v>221895.09</v>
      </c>
      <c r="K266">
        <v>0</v>
      </c>
      <c r="L266">
        <v>1472554.54</v>
      </c>
      <c r="M266">
        <v>86206.51</v>
      </c>
      <c r="N266">
        <v>59174.17</v>
      </c>
      <c r="O266">
        <v>1910507.9</v>
      </c>
      <c r="P266">
        <v>0</v>
      </c>
      <c r="Q266">
        <v>20074077.359999999</v>
      </c>
      <c r="R266">
        <v>9743581.8800000008</v>
      </c>
      <c r="S266">
        <v>19</v>
      </c>
      <c r="T266">
        <v>0.42</v>
      </c>
    </row>
    <row r="267" spans="1:20" x14ac:dyDescent="0.25">
      <c r="A267" t="s">
        <v>102</v>
      </c>
      <c r="B267" t="s">
        <v>103</v>
      </c>
      <c r="C267" t="s">
        <v>104</v>
      </c>
      <c r="D267" t="s">
        <v>60</v>
      </c>
      <c r="E267" t="s">
        <v>125</v>
      </c>
      <c r="F267" t="s">
        <v>39</v>
      </c>
      <c r="G267">
        <v>53869613.560000002</v>
      </c>
      <c r="H267">
        <v>8543.7900000000009</v>
      </c>
      <c r="I267">
        <v>3349629.56</v>
      </c>
      <c r="J267">
        <v>0</v>
      </c>
      <c r="K267">
        <v>0</v>
      </c>
      <c r="L267">
        <v>6409660.3300000001</v>
      </c>
      <c r="M267">
        <v>422703</v>
      </c>
      <c r="N267">
        <v>0</v>
      </c>
      <c r="O267">
        <v>33981867.310000002</v>
      </c>
      <c r="P267">
        <v>0</v>
      </c>
      <c r="Q267">
        <v>867170.47</v>
      </c>
      <c r="R267">
        <v>8830039.0999999996</v>
      </c>
      <c r="S267">
        <v>20</v>
      </c>
      <c r="T267">
        <v>0.42</v>
      </c>
    </row>
    <row r="268" spans="1:20" x14ac:dyDescent="0.25">
      <c r="A268" t="s">
        <v>102</v>
      </c>
      <c r="B268" t="s">
        <v>103</v>
      </c>
      <c r="C268" t="s">
        <v>104</v>
      </c>
      <c r="D268" t="s">
        <v>60</v>
      </c>
      <c r="E268" t="s">
        <v>125</v>
      </c>
      <c r="F268" t="s">
        <v>35</v>
      </c>
      <c r="G268">
        <v>52073944.810000002</v>
      </c>
      <c r="H268">
        <v>0</v>
      </c>
      <c r="I268">
        <v>0</v>
      </c>
      <c r="J268">
        <v>52073944.810000002</v>
      </c>
      <c r="K268">
        <v>0</v>
      </c>
      <c r="L268">
        <v>0</v>
      </c>
      <c r="M268">
        <v>0</v>
      </c>
      <c r="N268">
        <v>0</v>
      </c>
      <c r="O268">
        <v>0</v>
      </c>
      <c r="P268">
        <v>0</v>
      </c>
      <c r="Q268">
        <v>0</v>
      </c>
      <c r="R268">
        <v>0</v>
      </c>
      <c r="S268">
        <v>21</v>
      </c>
      <c r="T268">
        <v>0.41</v>
      </c>
    </row>
    <row r="269" spans="1:20" x14ac:dyDescent="0.25">
      <c r="A269" t="s">
        <v>102</v>
      </c>
      <c r="B269" t="s">
        <v>103</v>
      </c>
      <c r="C269" t="s">
        <v>104</v>
      </c>
      <c r="D269" t="s">
        <v>60</v>
      </c>
      <c r="E269" t="s">
        <v>125</v>
      </c>
      <c r="F269" t="s">
        <v>36</v>
      </c>
      <c r="G269">
        <v>49767929.849999994</v>
      </c>
      <c r="H269">
        <v>0</v>
      </c>
      <c r="I269">
        <v>539329.12</v>
      </c>
      <c r="J269">
        <v>49228600.729999997</v>
      </c>
      <c r="K269">
        <v>0</v>
      </c>
      <c r="L269">
        <v>0</v>
      </c>
      <c r="M269">
        <v>0</v>
      </c>
      <c r="N269">
        <v>0</v>
      </c>
      <c r="O269">
        <v>0</v>
      </c>
      <c r="P269">
        <v>0</v>
      </c>
      <c r="Q269">
        <v>0</v>
      </c>
      <c r="R269">
        <v>0</v>
      </c>
      <c r="S269">
        <v>22</v>
      </c>
      <c r="T269">
        <v>0.39</v>
      </c>
    </row>
    <row r="270" spans="1:20" x14ac:dyDescent="0.25">
      <c r="A270" t="s">
        <v>102</v>
      </c>
      <c r="B270" t="s">
        <v>103</v>
      </c>
      <c r="C270" t="s">
        <v>104</v>
      </c>
      <c r="D270" t="s">
        <v>60</v>
      </c>
      <c r="E270" t="s">
        <v>125</v>
      </c>
      <c r="F270" t="s">
        <v>41</v>
      </c>
      <c r="G270">
        <v>33348080.390000001</v>
      </c>
      <c r="H270">
        <v>0</v>
      </c>
      <c r="I270">
        <v>24341336.25</v>
      </c>
      <c r="J270">
        <v>415389.02</v>
      </c>
      <c r="K270">
        <v>0</v>
      </c>
      <c r="L270">
        <v>7589087.5800000001</v>
      </c>
      <c r="M270">
        <v>0</v>
      </c>
      <c r="N270">
        <v>562.5</v>
      </c>
      <c r="O270">
        <v>0</v>
      </c>
      <c r="P270">
        <v>0</v>
      </c>
      <c r="Q270">
        <v>0</v>
      </c>
      <c r="R270">
        <v>1001705.04</v>
      </c>
      <c r="S270">
        <v>23</v>
      </c>
      <c r="T270">
        <v>0.26</v>
      </c>
    </row>
    <row r="271" spans="1:20" x14ac:dyDescent="0.25">
      <c r="A271" t="s">
        <v>102</v>
      </c>
      <c r="B271" t="s">
        <v>103</v>
      </c>
      <c r="C271" t="s">
        <v>104</v>
      </c>
      <c r="D271" t="s">
        <v>60</v>
      </c>
      <c r="E271" t="s">
        <v>125</v>
      </c>
      <c r="F271" t="s">
        <v>38</v>
      </c>
      <c r="G271">
        <v>33093477.719999999</v>
      </c>
      <c r="H271">
        <v>0</v>
      </c>
      <c r="I271">
        <v>2635632.83</v>
      </c>
      <c r="J271">
        <v>0</v>
      </c>
      <c r="K271">
        <v>0</v>
      </c>
      <c r="L271">
        <v>0</v>
      </c>
      <c r="M271">
        <v>0</v>
      </c>
      <c r="N271">
        <v>0</v>
      </c>
      <c r="O271">
        <v>0</v>
      </c>
      <c r="P271">
        <v>30421674.989999998</v>
      </c>
      <c r="Q271">
        <v>0</v>
      </c>
      <c r="R271">
        <v>36169.9</v>
      </c>
      <c r="S271">
        <v>24</v>
      </c>
      <c r="T271">
        <v>0.26</v>
      </c>
    </row>
    <row r="272" spans="1:20" x14ac:dyDescent="0.25">
      <c r="A272" t="s">
        <v>102</v>
      </c>
      <c r="B272" t="s">
        <v>103</v>
      </c>
      <c r="C272" t="s">
        <v>104</v>
      </c>
      <c r="D272" t="s">
        <v>60</v>
      </c>
      <c r="E272" t="s">
        <v>125</v>
      </c>
      <c r="F272" t="s">
        <v>40</v>
      </c>
      <c r="G272">
        <v>27286887.540000003</v>
      </c>
      <c r="H272">
        <v>0</v>
      </c>
      <c r="I272">
        <v>2844.82</v>
      </c>
      <c r="J272">
        <v>0</v>
      </c>
      <c r="K272">
        <v>27683.919999999998</v>
      </c>
      <c r="L272">
        <v>1392814.12</v>
      </c>
      <c r="M272">
        <v>263770.18</v>
      </c>
      <c r="N272">
        <v>37494.97</v>
      </c>
      <c r="O272">
        <v>15920343.18</v>
      </c>
      <c r="P272">
        <v>0</v>
      </c>
      <c r="Q272">
        <v>8629669.6600000001</v>
      </c>
      <c r="R272">
        <v>1012266.69</v>
      </c>
      <c r="S272">
        <v>25</v>
      </c>
      <c r="T272">
        <v>0.21</v>
      </c>
    </row>
    <row r="273" spans="1:20" x14ac:dyDescent="0.25">
      <c r="A273" t="s">
        <v>102</v>
      </c>
      <c r="B273" t="s">
        <v>103</v>
      </c>
      <c r="C273" t="s">
        <v>104</v>
      </c>
      <c r="D273" t="s">
        <v>60</v>
      </c>
      <c r="E273" t="s">
        <v>125</v>
      </c>
      <c r="F273" t="s">
        <v>44</v>
      </c>
      <c r="G273">
        <v>25692765.16</v>
      </c>
      <c r="H273">
        <v>64659.48</v>
      </c>
      <c r="I273">
        <v>639983.17000000004</v>
      </c>
      <c r="J273">
        <v>11120253.630000001</v>
      </c>
      <c r="K273">
        <v>0</v>
      </c>
      <c r="L273">
        <v>72518.95</v>
      </c>
      <c r="M273">
        <v>0</v>
      </c>
      <c r="N273">
        <v>0</v>
      </c>
      <c r="O273">
        <v>12871239.18</v>
      </c>
      <c r="P273">
        <v>0</v>
      </c>
      <c r="Q273">
        <v>738975.34</v>
      </c>
      <c r="R273">
        <v>185135.41</v>
      </c>
      <c r="S273">
        <v>26</v>
      </c>
      <c r="T273">
        <v>0.2</v>
      </c>
    </row>
    <row r="274" spans="1:20" x14ac:dyDescent="0.25">
      <c r="A274" t="s">
        <v>102</v>
      </c>
      <c r="B274" t="s">
        <v>103</v>
      </c>
      <c r="C274" t="s">
        <v>104</v>
      </c>
      <c r="D274" t="s">
        <v>60</v>
      </c>
      <c r="E274" t="s">
        <v>125</v>
      </c>
      <c r="F274" t="s">
        <v>43</v>
      </c>
      <c r="G274">
        <v>25607229.990000002</v>
      </c>
      <c r="H274">
        <v>101376.77</v>
      </c>
      <c r="I274">
        <v>4649326.21</v>
      </c>
      <c r="J274">
        <v>32399</v>
      </c>
      <c r="K274">
        <v>3312.94</v>
      </c>
      <c r="L274">
        <v>0</v>
      </c>
      <c r="M274">
        <v>0</v>
      </c>
      <c r="N274">
        <v>0</v>
      </c>
      <c r="O274">
        <v>16823762.57</v>
      </c>
      <c r="P274">
        <v>0</v>
      </c>
      <c r="Q274">
        <v>0</v>
      </c>
      <c r="R274">
        <v>3997052.5</v>
      </c>
      <c r="S274">
        <v>27</v>
      </c>
      <c r="T274">
        <v>0.2</v>
      </c>
    </row>
    <row r="275" spans="1:20" x14ac:dyDescent="0.25">
      <c r="A275" t="s">
        <v>102</v>
      </c>
      <c r="B275" t="s">
        <v>103</v>
      </c>
      <c r="C275" t="s">
        <v>104</v>
      </c>
      <c r="D275" t="s">
        <v>60</v>
      </c>
      <c r="E275" t="s">
        <v>125</v>
      </c>
      <c r="F275" t="s">
        <v>42</v>
      </c>
      <c r="G275">
        <v>20492174.580000002</v>
      </c>
      <c r="H275">
        <v>0</v>
      </c>
      <c r="I275">
        <v>7166013.1099999994</v>
      </c>
      <c r="J275">
        <v>0</v>
      </c>
      <c r="K275">
        <v>0</v>
      </c>
      <c r="L275">
        <v>4252202.3899999997</v>
      </c>
      <c r="M275">
        <v>0</v>
      </c>
      <c r="N275">
        <v>26724.14</v>
      </c>
      <c r="O275">
        <v>2696131.07</v>
      </c>
      <c r="P275">
        <v>0</v>
      </c>
      <c r="Q275">
        <v>5795993.3600000003</v>
      </c>
      <c r="R275">
        <v>555110.51</v>
      </c>
      <c r="S275">
        <v>28</v>
      </c>
      <c r="T275">
        <v>0.16</v>
      </c>
    </row>
    <row r="276" spans="1:20" x14ac:dyDescent="0.25">
      <c r="A276" t="s">
        <v>102</v>
      </c>
      <c r="B276" t="s">
        <v>103</v>
      </c>
      <c r="C276" t="s">
        <v>104</v>
      </c>
      <c r="D276" t="s">
        <v>60</v>
      </c>
      <c r="E276" t="s">
        <v>125</v>
      </c>
      <c r="F276" t="s">
        <v>47</v>
      </c>
      <c r="G276">
        <v>9781545.709999999</v>
      </c>
      <c r="H276">
        <v>1512.5</v>
      </c>
      <c r="I276">
        <v>980</v>
      </c>
      <c r="J276">
        <v>0</v>
      </c>
      <c r="K276">
        <v>21050.87</v>
      </c>
      <c r="L276">
        <v>4190735.85</v>
      </c>
      <c r="M276">
        <v>0</v>
      </c>
      <c r="N276">
        <v>224233.56</v>
      </c>
      <c r="O276">
        <v>3842457.18</v>
      </c>
      <c r="P276">
        <v>0</v>
      </c>
      <c r="Q276">
        <v>423124.39</v>
      </c>
      <c r="R276">
        <v>1077451.3600000001</v>
      </c>
      <c r="S276">
        <v>29</v>
      </c>
      <c r="T276">
        <v>0.08</v>
      </c>
    </row>
    <row r="277" spans="1:20" x14ac:dyDescent="0.25">
      <c r="A277" t="s">
        <v>102</v>
      </c>
      <c r="B277" t="s">
        <v>103</v>
      </c>
      <c r="C277" t="s">
        <v>104</v>
      </c>
      <c r="D277" t="s">
        <v>60</v>
      </c>
      <c r="E277" t="s">
        <v>125</v>
      </c>
      <c r="F277" t="s">
        <v>45</v>
      </c>
      <c r="G277">
        <v>7219906.6299999999</v>
      </c>
      <c r="H277">
        <v>0</v>
      </c>
      <c r="I277">
        <v>0</v>
      </c>
      <c r="J277">
        <v>0</v>
      </c>
      <c r="K277">
        <v>0</v>
      </c>
      <c r="L277">
        <v>0</v>
      </c>
      <c r="M277">
        <v>317560</v>
      </c>
      <c r="N277">
        <v>0</v>
      </c>
      <c r="O277">
        <v>5111552.29</v>
      </c>
      <c r="P277">
        <v>0</v>
      </c>
      <c r="Q277">
        <v>1669181.84</v>
      </c>
      <c r="R277">
        <v>121612.5</v>
      </c>
      <c r="S277">
        <v>30</v>
      </c>
      <c r="T277">
        <v>0.06</v>
      </c>
    </row>
    <row r="278" spans="1:20" x14ac:dyDescent="0.25">
      <c r="A278" t="s">
        <v>102</v>
      </c>
      <c r="B278" t="s">
        <v>103</v>
      </c>
      <c r="C278" t="s">
        <v>104</v>
      </c>
      <c r="D278" t="s">
        <v>60</v>
      </c>
      <c r="E278" t="s">
        <v>125</v>
      </c>
      <c r="F278" t="s">
        <v>46</v>
      </c>
      <c r="G278">
        <v>4859204.17</v>
      </c>
      <c r="H278">
        <v>0</v>
      </c>
      <c r="I278">
        <v>0</v>
      </c>
      <c r="J278">
        <v>0</v>
      </c>
      <c r="K278">
        <v>0</v>
      </c>
      <c r="L278">
        <v>0</v>
      </c>
      <c r="M278">
        <v>0</v>
      </c>
      <c r="N278">
        <v>0</v>
      </c>
      <c r="O278">
        <v>4859204.17</v>
      </c>
      <c r="P278">
        <v>0</v>
      </c>
      <c r="Q278">
        <v>0</v>
      </c>
      <c r="R278">
        <v>0</v>
      </c>
      <c r="S278">
        <v>31</v>
      </c>
      <c r="T278">
        <v>0.04</v>
      </c>
    </row>
    <row r="279" spans="1:20" x14ac:dyDescent="0.25">
      <c r="A279" t="s">
        <v>102</v>
      </c>
      <c r="B279" t="s">
        <v>103</v>
      </c>
      <c r="C279" t="s">
        <v>104</v>
      </c>
      <c r="D279" t="s">
        <v>60</v>
      </c>
      <c r="E279" t="s">
        <v>125</v>
      </c>
      <c r="F279" t="s">
        <v>48</v>
      </c>
      <c r="G279">
        <v>3500594.31</v>
      </c>
      <c r="H279">
        <v>0</v>
      </c>
      <c r="I279">
        <v>0</v>
      </c>
      <c r="J279">
        <v>3479087.67</v>
      </c>
      <c r="K279">
        <v>21506.639999999999</v>
      </c>
      <c r="L279">
        <v>0</v>
      </c>
      <c r="M279">
        <v>0</v>
      </c>
      <c r="N279">
        <v>0</v>
      </c>
      <c r="O279">
        <v>0</v>
      </c>
      <c r="P279">
        <v>0</v>
      </c>
      <c r="Q279">
        <v>0</v>
      </c>
      <c r="R279">
        <v>0</v>
      </c>
      <c r="S279">
        <v>32</v>
      </c>
      <c r="T279">
        <v>0.03</v>
      </c>
    </row>
    <row r="280" spans="1:20" x14ac:dyDescent="0.25">
      <c r="A280" t="s">
        <v>102</v>
      </c>
      <c r="B280" t="s">
        <v>103</v>
      </c>
      <c r="C280" t="s">
        <v>104</v>
      </c>
      <c r="D280" t="s">
        <v>60</v>
      </c>
      <c r="E280" t="s">
        <v>125</v>
      </c>
      <c r="F280" t="s">
        <v>49</v>
      </c>
      <c r="G280">
        <v>1161273.94</v>
      </c>
      <c r="H280">
        <v>0</v>
      </c>
      <c r="I280">
        <v>961701.5</v>
      </c>
      <c r="J280">
        <v>0</v>
      </c>
      <c r="K280">
        <v>148896.63</v>
      </c>
      <c r="L280">
        <v>0</v>
      </c>
      <c r="M280">
        <v>0</v>
      </c>
      <c r="N280">
        <v>0</v>
      </c>
      <c r="O280">
        <v>3262</v>
      </c>
      <c r="P280">
        <v>0</v>
      </c>
      <c r="Q280">
        <v>0</v>
      </c>
      <c r="R280">
        <v>47413.81</v>
      </c>
      <c r="S280">
        <v>33</v>
      </c>
      <c r="T280">
        <v>0.01</v>
      </c>
    </row>
    <row r="281" spans="1:20" x14ac:dyDescent="0.25">
      <c r="A281" t="s">
        <v>102</v>
      </c>
      <c r="B281" t="s">
        <v>103</v>
      </c>
      <c r="C281" t="s">
        <v>104</v>
      </c>
      <c r="D281" t="s">
        <v>60</v>
      </c>
      <c r="E281" t="s">
        <v>125</v>
      </c>
      <c r="F281" t="s">
        <v>698</v>
      </c>
      <c r="G281">
        <v>0</v>
      </c>
      <c r="H281">
        <v>0</v>
      </c>
      <c r="I281">
        <v>0</v>
      </c>
      <c r="J281">
        <v>0</v>
      </c>
      <c r="K281">
        <v>0</v>
      </c>
      <c r="L281">
        <v>0</v>
      </c>
      <c r="M281">
        <v>0</v>
      </c>
      <c r="N281">
        <v>0</v>
      </c>
      <c r="O281">
        <v>0</v>
      </c>
      <c r="P281">
        <v>0</v>
      </c>
      <c r="Q281">
        <v>0</v>
      </c>
      <c r="R281">
        <v>0</v>
      </c>
      <c r="S281">
        <v>34</v>
      </c>
      <c r="T281">
        <v>0</v>
      </c>
    </row>
    <row r="282" spans="1:20" x14ac:dyDescent="0.25">
      <c r="A282" t="s">
        <v>102</v>
      </c>
      <c r="B282" t="s">
        <v>103</v>
      </c>
      <c r="C282" t="s">
        <v>104</v>
      </c>
      <c r="D282" t="s">
        <v>66</v>
      </c>
      <c r="E282" t="s">
        <v>127</v>
      </c>
      <c r="F282" t="s">
        <v>3</v>
      </c>
      <c r="G282">
        <v>12661650688.959997</v>
      </c>
      <c r="H282">
        <v>180488959.94000003</v>
      </c>
      <c r="I282">
        <v>2087689700.9100001</v>
      </c>
      <c r="J282">
        <v>2984446025.1099997</v>
      </c>
      <c r="K282">
        <v>145984639.63000005</v>
      </c>
      <c r="L282">
        <v>3369149354.5699997</v>
      </c>
      <c r="M282">
        <v>63354787.859999999</v>
      </c>
      <c r="N282">
        <v>131523616.64999999</v>
      </c>
      <c r="O282">
        <v>2622971356.0900002</v>
      </c>
      <c r="P282">
        <v>41859877.280000001</v>
      </c>
      <c r="Q282">
        <v>285681248.87000006</v>
      </c>
      <c r="R282">
        <v>748501122.05000007</v>
      </c>
      <c r="S282">
        <v>999</v>
      </c>
      <c r="T282">
        <v>100</v>
      </c>
    </row>
    <row r="283" spans="1:20" x14ac:dyDescent="0.25">
      <c r="A283" t="s">
        <v>102</v>
      </c>
      <c r="B283" t="s">
        <v>103</v>
      </c>
      <c r="C283" t="s">
        <v>104</v>
      </c>
      <c r="D283" t="s">
        <v>66</v>
      </c>
      <c r="E283" t="s">
        <v>127</v>
      </c>
      <c r="F283" t="s">
        <v>19</v>
      </c>
      <c r="G283">
        <v>2619114487.71</v>
      </c>
      <c r="H283">
        <v>8713012.209999999</v>
      </c>
      <c r="I283">
        <v>431304902.22000003</v>
      </c>
      <c r="J283">
        <v>565151645.76999998</v>
      </c>
      <c r="K283">
        <v>26532619.66</v>
      </c>
      <c r="L283">
        <v>1006877760.49</v>
      </c>
      <c r="M283">
        <v>3331109.58</v>
      </c>
      <c r="N283">
        <v>43410043.049999997</v>
      </c>
      <c r="O283">
        <v>326115651.01999998</v>
      </c>
      <c r="P283">
        <v>0</v>
      </c>
      <c r="Q283">
        <v>64378287.870000005</v>
      </c>
      <c r="R283">
        <v>143299455.84</v>
      </c>
      <c r="S283">
        <v>1</v>
      </c>
      <c r="T283">
        <v>20.69</v>
      </c>
    </row>
    <row r="284" spans="1:20" x14ac:dyDescent="0.25">
      <c r="A284" t="s">
        <v>102</v>
      </c>
      <c r="B284" t="s">
        <v>103</v>
      </c>
      <c r="C284" t="s">
        <v>104</v>
      </c>
      <c r="D284" t="s">
        <v>66</v>
      </c>
      <c r="E284" t="s">
        <v>127</v>
      </c>
      <c r="F284" t="s">
        <v>20</v>
      </c>
      <c r="G284">
        <v>2156983537.54</v>
      </c>
      <c r="H284">
        <v>17995415.649999999</v>
      </c>
      <c r="I284">
        <v>526974957.68000001</v>
      </c>
      <c r="J284">
        <v>194584556.34</v>
      </c>
      <c r="K284">
        <v>4122094.45</v>
      </c>
      <c r="L284">
        <v>707339328.45999992</v>
      </c>
      <c r="M284">
        <v>14694406.140000001</v>
      </c>
      <c r="N284">
        <v>18770516.330000002</v>
      </c>
      <c r="O284">
        <v>439035335.66000003</v>
      </c>
      <c r="P284">
        <v>0</v>
      </c>
      <c r="Q284">
        <v>22876977.309999999</v>
      </c>
      <c r="R284">
        <v>210589949.51999998</v>
      </c>
      <c r="S284">
        <v>2</v>
      </c>
      <c r="T284">
        <v>17.04</v>
      </c>
    </row>
    <row r="285" spans="1:20" x14ac:dyDescent="0.25">
      <c r="A285" t="s">
        <v>102</v>
      </c>
      <c r="B285" t="s">
        <v>103</v>
      </c>
      <c r="C285" t="s">
        <v>104</v>
      </c>
      <c r="D285" t="s">
        <v>66</v>
      </c>
      <c r="E285" t="s">
        <v>127</v>
      </c>
      <c r="F285" t="s">
        <v>21</v>
      </c>
      <c r="G285">
        <v>1914200742.75</v>
      </c>
      <c r="H285">
        <v>6159979.1299999999</v>
      </c>
      <c r="I285">
        <v>39027497.899999999</v>
      </c>
      <c r="J285">
        <v>1655845773.6900001</v>
      </c>
      <c r="K285">
        <v>1716533.53</v>
      </c>
      <c r="L285">
        <v>61869268.050000004</v>
      </c>
      <c r="M285">
        <v>47902.27</v>
      </c>
      <c r="N285">
        <v>1664574.19</v>
      </c>
      <c r="O285">
        <v>137013910.50999999</v>
      </c>
      <c r="P285">
        <v>0</v>
      </c>
      <c r="Q285">
        <v>1969121.02</v>
      </c>
      <c r="R285">
        <v>8886182.459999999</v>
      </c>
      <c r="S285">
        <v>3</v>
      </c>
      <c r="T285">
        <v>15.12</v>
      </c>
    </row>
    <row r="286" spans="1:20" x14ac:dyDescent="0.25">
      <c r="A286" t="s">
        <v>102</v>
      </c>
      <c r="B286" t="s">
        <v>103</v>
      </c>
      <c r="C286" t="s">
        <v>104</v>
      </c>
      <c r="D286" t="s">
        <v>66</v>
      </c>
      <c r="E286" t="s">
        <v>127</v>
      </c>
      <c r="F286" t="s">
        <v>22</v>
      </c>
      <c r="G286">
        <v>1366266725.3599999</v>
      </c>
      <c r="H286">
        <v>4901990.18</v>
      </c>
      <c r="I286">
        <v>279715812.68000001</v>
      </c>
      <c r="J286">
        <v>39824243.689999998</v>
      </c>
      <c r="K286">
        <v>28184378.150000002</v>
      </c>
      <c r="L286">
        <v>577477979.93999994</v>
      </c>
      <c r="M286">
        <v>295339.98</v>
      </c>
      <c r="N286">
        <v>23455553.359999999</v>
      </c>
      <c r="O286">
        <v>300798516.13</v>
      </c>
      <c r="P286">
        <v>0</v>
      </c>
      <c r="Q286">
        <v>16314550.43</v>
      </c>
      <c r="R286">
        <v>95298360.819999993</v>
      </c>
      <c r="S286">
        <v>4</v>
      </c>
      <c r="T286">
        <v>10.79</v>
      </c>
    </row>
    <row r="287" spans="1:20" x14ac:dyDescent="0.25">
      <c r="A287" t="s">
        <v>102</v>
      </c>
      <c r="B287" t="s">
        <v>103</v>
      </c>
      <c r="C287" t="s">
        <v>104</v>
      </c>
      <c r="D287" t="s">
        <v>66</v>
      </c>
      <c r="E287" t="s">
        <v>127</v>
      </c>
      <c r="F287" t="s">
        <v>23</v>
      </c>
      <c r="G287">
        <v>1195900129.5900002</v>
      </c>
      <c r="H287">
        <v>185121.1</v>
      </c>
      <c r="I287">
        <v>22394292.380000003</v>
      </c>
      <c r="J287">
        <v>96424612.179999992</v>
      </c>
      <c r="K287">
        <v>1474128.08</v>
      </c>
      <c r="L287">
        <v>578012864.41999996</v>
      </c>
      <c r="M287">
        <v>12591497.199999999</v>
      </c>
      <c r="N287">
        <v>15794777.829999998</v>
      </c>
      <c r="O287">
        <v>354555272.45000005</v>
      </c>
      <c r="P287">
        <v>0</v>
      </c>
      <c r="Q287">
        <v>14911094.310000001</v>
      </c>
      <c r="R287">
        <v>99556469.640000001</v>
      </c>
      <c r="S287">
        <v>5</v>
      </c>
      <c r="T287">
        <v>9.4499999999999993</v>
      </c>
    </row>
    <row r="288" spans="1:20" x14ac:dyDescent="0.25">
      <c r="A288" t="s">
        <v>102</v>
      </c>
      <c r="B288" t="s">
        <v>103</v>
      </c>
      <c r="C288" t="s">
        <v>104</v>
      </c>
      <c r="D288" t="s">
        <v>66</v>
      </c>
      <c r="E288" t="s">
        <v>127</v>
      </c>
      <c r="F288" t="s">
        <v>25</v>
      </c>
      <c r="G288">
        <v>724001830.92000008</v>
      </c>
      <c r="H288">
        <v>1664967.09</v>
      </c>
      <c r="I288">
        <v>31223295.989999998</v>
      </c>
      <c r="J288">
        <v>21130710.300000001</v>
      </c>
      <c r="K288">
        <v>3220532.45</v>
      </c>
      <c r="L288">
        <v>259866935.33000001</v>
      </c>
      <c r="M288">
        <v>7075341.5499999998</v>
      </c>
      <c r="N288">
        <v>17604993.879999999</v>
      </c>
      <c r="O288">
        <v>234510781.68000001</v>
      </c>
      <c r="P288">
        <v>0</v>
      </c>
      <c r="Q288">
        <v>41350078.210000001</v>
      </c>
      <c r="R288">
        <v>106354194.44</v>
      </c>
      <c r="S288">
        <v>6</v>
      </c>
      <c r="T288">
        <v>5.72</v>
      </c>
    </row>
    <row r="289" spans="1:20" x14ac:dyDescent="0.25">
      <c r="A289" t="s">
        <v>102</v>
      </c>
      <c r="B289" t="s">
        <v>103</v>
      </c>
      <c r="C289" t="s">
        <v>104</v>
      </c>
      <c r="D289" t="s">
        <v>66</v>
      </c>
      <c r="E289" t="s">
        <v>127</v>
      </c>
      <c r="F289" t="s">
        <v>24</v>
      </c>
      <c r="G289">
        <v>679569932.38</v>
      </c>
      <c r="H289">
        <v>559249.05000000005</v>
      </c>
      <c r="I289">
        <v>404308899.44</v>
      </c>
      <c r="J289">
        <v>0</v>
      </c>
      <c r="K289">
        <v>79861369.909999996</v>
      </c>
      <c r="L289">
        <v>97278560.629999995</v>
      </c>
      <c r="M289">
        <v>4551150.95</v>
      </c>
      <c r="N289">
        <v>2121496.38</v>
      </c>
      <c r="O289">
        <v>61672053.019999996</v>
      </c>
      <c r="P289">
        <v>0</v>
      </c>
      <c r="Q289">
        <v>2628190.08</v>
      </c>
      <c r="R289">
        <v>26588962.920000002</v>
      </c>
      <c r="S289">
        <v>7</v>
      </c>
      <c r="T289">
        <v>5.37</v>
      </c>
    </row>
    <row r="290" spans="1:20" x14ac:dyDescent="0.25">
      <c r="A290" t="s">
        <v>102</v>
      </c>
      <c r="B290" t="s">
        <v>103</v>
      </c>
      <c r="C290" t="s">
        <v>104</v>
      </c>
      <c r="D290" t="s">
        <v>66</v>
      </c>
      <c r="E290" t="s">
        <v>127</v>
      </c>
      <c r="F290" t="s">
        <v>27</v>
      </c>
      <c r="G290">
        <v>334651148.98000002</v>
      </c>
      <c r="H290">
        <v>121378259.83</v>
      </c>
      <c r="I290">
        <v>157007852.56</v>
      </c>
      <c r="J290">
        <v>28076.23</v>
      </c>
      <c r="K290">
        <v>89907.59</v>
      </c>
      <c r="L290">
        <v>13298046.290000001</v>
      </c>
      <c r="M290">
        <v>17284414.23</v>
      </c>
      <c r="N290">
        <v>147896.45000000001</v>
      </c>
      <c r="O290">
        <v>15096354.370000001</v>
      </c>
      <c r="P290">
        <v>0</v>
      </c>
      <c r="Q290">
        <v>4776331.4400000004</v>
      </c>
      <c r="R290">
        <v>5544009.9900000002</v>
      </c>
      <c r="S290">
        <v>8</v>
      </c>
      <c r="T290">
        <v>2.64</v>
      </c>
    </row>
    <row r="291" spans="1:20" x14ac:dyDescent="0.25">
      <c r="A291" t="s">
        <v>102</v>
      </c>
      <c r="B291" t="s">
        <v>103</v>
      </c>
      <c r="C291" t="s">
        <v>104</v>
      </c>
      <c r="D291" t="s">
        <v>66</v>
      </c>
      <c r="E291" t="s">
        <v>127</v>
      </c>
      <c r="F291" t="s">
        <v>26</v>
      </c>
      <c r="G291">
        <v>298875310.37</v>
      </c>
      <c r="H291">
        <v>17989806.890000001</v>
      </c>
      <c r="I291">
        <v>982735.55</v>
      </c>
      <c r="J291">
        <v>279902767.93000001</v>
      </c>
      <c r="K291">
        <v>0</v>
      </c>
      <c r="L291">
        <v>0</v>
      </c>
      <c r="M291">
        <v>0</v>
      </c>
      <c r="N291">
        <v>0</v>
      </c>
      <c r="O291">
        <v>0</v>
      </c>
      <c r="P291">
        <v>0</v>
      </c>
      <c r="Q291">
        <v>0</v>
      </c>
      <c r="R291">
        <v>0</v>
      </c>
      <c r="S291">
        <v>9</v>
      </c>
      <c r="T291">
        <v>2.36</v>
      </c>
    </row>
    <row r="292" spans="1:20" x14ac:dyDescent="0.25">
      <c r="A292" t="s">
        <v>102</v>
      </c>
      <c r="B292" t="s">
        <v>103</v>
      </c>
      <c r="C292" t="s">
        <v>104</v>
      </c>
      <c r="D292" t="s">
        <v>66</v>
      </c>
      <c r="E292" t="s">
        <v>127</v>
      </c>
      <c r="F292" t="s">
        <v>28</v>
      </c>
      <c r="G292">
        <v>172743756.70999998</v>
      </c>
      <c r="H292">
        <v>196569.41</v>
      </c>
      <c r="I292">
        <v>159453.85</v>
      </c>
      <c r="J292">
        <v>0</v>
      </c>
      <c r="K292">
        <v>220101.22</v>
      </c>
      <c r="L292">
        <v>322602.65000000002</v>
      </c>
      <c r="M292">
        <v>369356.09</v>
      </c>
      <c r="N292">
        <v>6416602.1900000004</v>
      </c>
      <c r="O292">
        <v>164554856.72999999</v>
      </c>
      <c r="P292">
        <v>0</v>
      </c>
      <c r="Q292">
        <v>343222.12</v>
      </c>
      <c r="R292">
        <v>160992.45000000001</v>
      </c>
      <c r="S292">
        <v>10</v>
      </c>
      <c r="T292">
        <v>1.36</v>
      </c>
    </row>
    <row r="293" spans="1:20" x14ac:dyDescent="0.25">
      <c r="A293" t="s">
        <v>102</v>
      </c>
      <c r="B293" t="s">
        <v>103</v>
      </c>
      <c r="C293" t="s">
        <v>104</v>
      </c>
      <c r="D293" t="s">
        <v>66</v>
      </c>
      <c r="E293" t="s">
        <v>127</v>
      </c>
      <c r="F293" t="s">
        <v>29</v>
      </c>
      <c r="G293">
        <v>143164870.69</v>
      </c>
      <c r="H293">
        <v>0</v>
      </c>
      <c r="I293">
        <v>10993425.08</v>
      </c>
      <c r="J293">
        <v>27264.35</v>
      </c>
      <c r="K293">
        <v>2586.16</v>
      </c>
      <c r="L293">
        <v>13754687.67</v>
      </c>
      <c r="M293">
        <v>82378.44</v>
      </c>
      <c r="N293">
        <v>55824.04</v>
      </c>
      <c r="O293">
        <v>106271827.86</v>
      </c>
      <c r="P293">
        <v>0</v>
      </c>
      <c r="Q293">
        <v>6454066.7599999998</v>
      </c>
      <c r="R293">
        <v>5522810.3300000001</v>
      </c>
      <c r="S293">
        <v>11</v>
      </c>
      <c r="T293">
        <v>1.1299999999999999</v>
      </c>
    </row>
    <row r="294" spans="1:20" x14ac:dyDescent="0.25">
      <c r="A294" t="s">
        <v>102</v>
      </c>
      <c r="B294" t="s">
        <v>103</v>
      </c>
      <c r="C294" t="s">
        <v>104</v>
      </c>
      <c r="D294" t="s">
        <v>66</v>
      </c>
      <c r="E294" t="s">
        <v>127</v>
      </c>
      <c r="F294" t="s">
        <v>828</v>
      </c>
      <c r="G294">
        <v>110298441.8</v>
      </c>
      <c r="H294">
        <v>466245.96</v>
      </c>
      <c r="I294">
        <v>0</v>
      </c>
      <c r="J294">
        <v>0</v>
      </c>
      <c r="K294">
        <v>121286.09</v>
      </c>
      <c r="L294">
        <v>5783359.0099999998</v>
      </c>
      <c r="M294">
        <v>65193.97</v>
      </c>
      <c r="N294">
        <v>0</v>
      </c>
      <c r="O294">
        <v>42374776.549999997</v>
      </c>
      <c r="P294">
        <v>0</v>
      </c>
      <c r="Q294">
        <v>50991762.079999998</v>
      </c>
      <c r="R294">
        <v>10495818.140000001</v>
      </c>
      <c r="S294">
        <v>12</v>
      </c>
      <c r="T294">
        <v>0.87</v>
      </c>
    </row>
    <row r="295" spans="1:20" x14ac:dyDescent="0.25">
      <c r="A295" t="s">
        <v>102</v>
      </c>
      <c r="B295" t="s">
        <v>103</v>
      </c>
      <c r="C295" t="s">
        <v>104</v>
      </c>
      <c r="D295" t="s">
        <v>66</v>
      </c>
      <c r="E295" t="s">
        <v>127</v>
      </c>
      <c r="F295" t="s">
        <v>30</v>
      </c>
      <c r="G295">
        <v>107632862.08000001</v>
      </c>
      <c r="H295">
        <v>0</v>
      </c>
      <c r="I295">
        <v>29445899.759999998</v>
      </c>
      <c r="J295">
        <v>0</v>
      </c>
      <c r="K295">
        <v>0</v>
      </c>
      <c r="L295">
        <v>14777627.619999999</v>
      </c>
      <c r="M295">
        <v>0</v>
      </c>
      <c r="N295">
        <v>89945.23</v>
      </c>
      <c r="O295">
        <v>56593021.200000003</v>
      </c>
      <c r="P295">
        <v>0</v>
      </c>
      <c r="Q295">
        <v>3058323.93</v>
      </c>
      <c r="R295">
        <v>3668044.34</v>
      </c>
      <c r="S295">
        <v>13</v>
      </c>
      <c r="T295">
        <v>0.85</v>
      </c>
    </row>
    <row r="296" spans="1:20" x14ac:dyDescent="0.25">
      <c r="A296" t="s">
        <v>102</v>
      </c>
      <c r="B296" t="s">
        <v>103</v>
      </c>
      <c r="C296" t="s">
        <v>104</v>
      </c>
      <c r="D296" t="s">
        <v>66</v>
      </c>
      <c r="E296" t="s">
        <v>127</v>
      </c>
      <c r="F296" t="s">
        <v>31</v>
      </c>
      <c r="G296">
        <v>96045639.219999999</v>
      </c>
      <c r="H296">
        <v>0</v>
      </c>
      <c r="I296">
        <v>12827.75</v>
      </c>
      <c r="J296">
        <v>0</v>
      </c>
      <c r="K296">
        <v>0</v>
      </c>
      <c r="L296">
        <v>153503.20000000001</v>
      </c>
      <c r="M296">
        <v>0</v>
      </c>
      <c r="N296">
        <v>837378.02</v>
      </c>
      <c r="O296">
        <v>91557242.140000001</v>
      </c>
      <c r="P296">
        <v>0</v>
      </c>
      <c r="Q296">
        <v>2935708.8</v>
      </c>
      <c r="R296">
        <v>548979.31000000006</v>
      </c>
      <c r="S296">
        <v>14</v>
      </c>
      <c r="T296">
        <v>0.76</v>
      </c>
    </row>
    <row r="297" spans="1:20" x14ac:dyDescent="0.25">
      <c r="A297" t="s">
        <v>102</v>
      </c>
      <c r="B297" t="s">
        <v>103</v>
      </c>
      <c r="C297" t="s">
        <v>104</v>
      </c>
      <c r="D297" t="s">
        <v>66</v>
      </c>
      <c r="E297" t="s">
        <v>127</v>
      </c>
      <c r="F297" t="s">
        <v>829</v>
      </c>
      <c r="G297">
        <v>88070809.519999996</v>
      </c>
      <c r="H297">
        <v>0</v>
      </c>
      <c r="I297">
        <v>49633972.75</v>
      </c>
      <c r="J297">
        <v>429548.03</v>
      </c>
      <c r="K297">
        <v>9397.52</v>
      </c>
      <c r="L297">
        <v>1218841.04</v>
      </c>
      <c r="M297">
        <v>0</v>
      </c>
      <c r="N297">
        <v>45340.43</v>
      </c>
      <c r="O297">
        <v>5262667.82</v>
      </c>
      <c r="P297">
        <v>0</v>
      </c>
      <c r="Q297">
        <v>30095736.219999999</v>
      </c>
      <c r="R297">
        <v>1375305.71</v>
      </c>
      <c r="S297">
        <v>15</v>
      </c>
      <c r="T297">
        <v>0.7</v>
      </c>
    </row>
    <row r="298" spans="1:20" x14ac:dyDescent="0.25">
      <c r="A298" t="s">
        <v>102</v>
      </c>
      <c r="B298" t="s">
        <v>103</v>
      </c>
      <c r="C298" t="s">
        <v>104</v>
      </c>
      <c r="D298" t="s">
        <v>66</v>
      </c>
      <c r="E298" t="s">
        <v>127</v>
      </c>
      <c r="F298" t="s">
        <v>32</v>
      </c>
      <c r="G298">
        <v>84308676.99000001</v>
      </c>
      <c r="H298">
        <v>0</v>
      </c>
      <c r="I298">
        <v>1521.95</v>
      </c>
      <c r="J298">
        <v>0</v>
      </c>
      <c r="K298">
        <v>0</v>
      </c>
      <c r="L298">
        <v>523869.84</v>
      </c>
      <c r="M298">
        <v>0</v>
      </c>
      <c r="N298">
        <v>0</v>
      </c>
      <c r="O298">
        <v>83670326.340000004</v>
      </c>
      <c r="P298">
        <v>0</v>
      </c>
      <c r="Q298">
        <v>9000</v>
      </c>
      <c r="R298">
        <v>103958.86</v>
      </c>
      <c r="S298">
        <v>16</v>
      </c>
      <c r="T298">
        <v>0.67</v>
      </c>
    </row>
    <row r="299" spans="1:20" x14ac:dyDescent="0.25">
      <c r="A299" t="s">
        <v>102</v>
      </c>
      <c r="B299" t="s">
        <v>103</v>
      </c>
      <c r="C299" t="s">
        <v>104</v>
      </c>
      <c r="D299" t="s">
        <v>66</v>
      </c>
      <c r="E299" t="s">
        <v>127</v>
      </c>
      <c r="F299" t="s">
        <v>33</v>
      </c>
      <c r="G299">
        <v>75092729.449999988</v>
      </c>
      <c r="H299">
        <v>10006.34</v>
      </c>
      <c r="I299">
        <v>347117.31</v>
      </c>
      <c r="J299">
        <v>496631.79</v>
      </c>
      <c r="K299">
        <v>309608.34000000003</v>
      </c>
      <c r="L299">
        <v>9219542.5700000003</v>
      </c>
      <c r="M299">
        <v>2417497.66</v>
      </c>
      <c r="N299">
        <v>468787.54</v>
      </c>
      <c r="O299">
        <v>47589520.170000002</v>
      </c>
      <c r="P299">
        <v>0</v>
      </c>
      <c r="Q299">
        <v>6590752.0700000003</v>
      </c>
      <c r="R299">
        <v>7643265.6600000001</v>
      </c>
      <c r="S299">
        <v>17</v>
      </c>
      <c r="T299">
        <v>0.59</v>
      </c>
    </row>
    <row r="300" spans="1:20" x14ac:dyDescent="0.25">
      <c r="A300" t="s">
        <v>102</v>
      </c>
      <c r="B300" t="s">
        <v>103</v>
      </c>
      <c r="C300" t="s">
        <v>104</v>
      </c>
      <c r="D300" t="s">
        <v>66</v>
      </c>
      <c r="E300" t="s">
        <v>127</v>
      </c>
      <c r="F300" t="s">
        <v>35</v>
      </c>
      <c r="G300">
        <v>62160841.899999999</v>
      </c>
      <c r="H300">
        <v>0</v>
      </c>
      <c r="I300">
        <v>0</v>
      </c>
      <c r="J300">
        <v>62160841.899999999</v>
      </c>
      <c r="K300">
        <v>0</v>
      </c>
      <c r="L300">
        <v>0</v>
      </c>
      <c r="M300">
        <v>0</v>
      </c>
      <c r="N300">
        <v>0</v>
      </c>
      <c r="O300">
        <v>0</v>
      </c>
      <c r="P300">
        <v>0</v>
      </c>
      <c r="Q300">
        <v>0</v>
      </c>
      <c r="R300">
        <v>0</v>
      </c>
      <c r="S300">
        <v>18</v>
      </c>
      <c r="T300">
        <v>0.49</v>
      </c>
    </row>
    <row r="301" spans="1:20" x14ac:dyDescent="0.25">
      <c r="A301" t="s">
        <v>102</v>
      </c>
      <c r="B301" t="s">
        <v>103</v>
      </c>
      <c r="C301" t="s">
        <v>104</v>
      </c>
      <c r="D301" t="s">
        <v>66</v>
      </c>
      <c r="E301" t="s">
        <v>127</v>
      </c>
      <c r="F301" t="s">
        <v>34</v>
      </c>
      <c r="G301">
        <v>60955467.369999997</v>
      </c>
      <c r="H301">
        <v>0</v>
      </c>
      <c r="I301">
        <v>0</v>
      </c>
      <c r="J301">
        <v>0</v>
      </c>
      <c r="K301">
        <v>0</v>
      </c>
      <c r="L301">
        <v>0</v>
      </c>
      <c r="M301">
        <v>0</v>
      </c>
      <c r="N301">
        <v>10862.07</v>
      </c>
      <c r="O301">
        <v>60944605.299999997</v>
      </c>
      <c r="P301">
        <v>0</v>
      </c>
      <c r="Q301">
        <v>0</v>
      </c>
      <c r="R301">
        <v>0</v>
      </c>
      <c r="S301">
        <v>19</v>
      </c>
      <c r="T301">
        <v>0.48</v>
      </c>
    </row>
    <row r="302" spans="1:20" x14ac:dyDescent="0.25">
      <c r="A302" t="s">
        <v>102</v>
      </c>
      <c r="B302" t="s">
        <v>103</v>
      </c>
      <c r="C302" t="s">
        <v>104</v>
      </c>
      <c r="D302" t="s">
        <v>66</v>
      </c>
      <c r="E302" t="s">
        <v>127</v>
      </c>
      <c r="F302" t="s">
        <v>39</v>
      </c>
      <c r="G302">
        <v>60752930.32</v>
      </c>
      <c r="H302">
        <v>7344.82</v>
      </c>
      <c r="I302">
        <v>3434310.39</v>
      </c>
      <c r="J302">
        <v>0</v>
      </c>
      <c r="K302">
        <v>0</v>
      </c>
      <c r="L302">
        <v>7847568.5899999999</v>
      </c>
      <c r="M302">
        <v>301616.87</v>
      </c>
      <c r="N302">
        <v>85875</v>
      </c>
      <c r="O302">
        <v>38628537.079999998</v>
      </c>
      <c r="P302">
        <v>0</v>
      </c>
      <c r="Q302">
        <v>808009.67</v>
      </c>
      <c r="R302">
        <v>9639667.9000000004</v>
      </c>
      <c r="S302">
        <v>20</v>
      </c>
      <c r="T302">
        <v>0.48</v>
      </c>
    </row>
    <row r="303" spans="1:20" x14ac:dyDescent="0.25">
      <c r="A303" t="s">
        <v>102</v>
      </c>
      <c r="B303" t="s">
        <v>103</v>
      </c>
      <c r="C303" t="s">
        <v>104</v>
      </c>
      <c r="D303" t="s">
        <v>66</v>
      </c>
      <c r="E303" t="s">
        <v>127</v>
      </c>
      <c r="F303" t="s">
        <v>37</v>
      </c>
      <c r="G303">
        <v>60119946.649999999</v>
      </c>
      <c r="H303">
        <v>0</v>
      </c>
      <c r="I303">
        <v>60009985.299999997</v>
      </c>
      <c r="J303">
        <v>0</v>
      </c>
      <c r="K303">
        <v>0</v>
      </c>
      <c r="L303">
        <v>0</v>
      </c>
      <c r="M303">
        <v>0</v>
      </c>
      <c r="N303">
        <v>0</v>
      </c>
      <c r="O303">
        <v>0</v>
      </c>
      <c r="P303">
        <v>0</v>
      </c>
      <c r="Q303">
        <v>109961.35</v>
      </c>
      <c r="R303">
        <v>0</v>
      </c>
      <c r="S303">
        <v>21</v>
      </c>
      <c r="T303">
        <v>0.47</v>
      </c>
    </row>
    <row r="304" spans="1:20" x14ac:dyDescent="0.25">
      <c r="A304" t="s">
        <v>102</v>
      </c>
      <c r="B304" t="s">
        <v>103</v>
      </c>
      <c r="C304" t="s">
        <v>104</v>
      </c>
      <c r="D304" t="s">
        <v>66</v>
      </c>
      <c r="E304" t="s">
        <v>127</v>
      </c>
      <c r="F304" t="s">
        <v>36</v>
      </c>
      <c r="G304">
        <v>58791646.260000005</v>
      </c>
      <c r="H304">
        <v>0</v>
      </c>
      <c r="I304">
        <v>601460.24</v>
      </c>
      <c r="J304">
        <v>58190186.020000003</v>
      </c>
      <c r="K304">
        <v>0</v>
      </c>
      <c r="L304">
        <v>0</v>
      </c>
      <c r="M304">
        <v>0</v>
      </c>
      <c r="N304">
        <v>0</v>
      </c>
      <c r="O304">
        <v>0</v>
      </c>
      <c r="P304">
        <v>0</v>
      </c>
      <c r="Q304">
        <v>0</v>
      </c>
      <c r="R304">
        <v>0</v>
      </c>
      <c r="S304">
        <v>22</v>
      </c>
      <c r="T304">
        <v>0.46</v>
      </c>
    </row>
    <row r="305" spans="1:20" x14ac:dyDescent="0.25">
      <c r="A305" t="s">
        <v>102</v>
      </c>
      <c r="B305" t="s">
        <v>103</v>
      </c>
      <c r="C305" t="s">
        <v>104</v>
      </c>
      <c r="D305" t="s">
        <v>66</v>
      </c>
      <c r="E305" t="s">
        <v>127</v>
      </c>
      <c r="F305" t="s">
        <v>38</v>
      </c>
      <c r="G305">
        <v>44033414.190000005</v>
      </c>
      <c r="H305">
        <v>0</v>
      </c>
      <c r="I305">
        <v>2032498.81</v>
      </c>
      <c r="J305">
        <v>0</v>
      </c>
      <c r="K305">
        <v>0</v>
      </c>
      <c r="L305">
        <v>0</v>
      </c>
      <c r="M305">
        <v>0</v>
      </c>
      <c r="N305">
        <v>0</v>
      </c>
      <c r="O305">
        <v>0</v>
      </c>
      <c r="P305">
        <v>41859877.280000001</v>
      </c>
      <c r="Q305">
        <v>0</v>
      </c>
      <c r="R305">
        <v>141038.1</v>
      </c>
      <c r="S305">
        <v>23</v>
      </c>
      <c r="T305">
        <v>0.35</v>
      </c>
    </row>
    <row r="306" spans="1:20" x14ac:dyDescent="0.25">
      <c r="A306" t="s">
        <v>102</v>
      </c>
      <c r="B306" t="s">
        <v>103</v>
      </c>
      <c r="C306" t="s">
        <v>104</v>
      </c>
      <c r="D306" t="s">
        <v>66</v>
      </c>
      <c r="E306" t="s">
        <v>127</v>
      </c>
      <c r="F306" t="s">
        <v>41</v>
      </c>
      <c r="G306">
        <v>35428050.93</v>
      </c>
      <c r="H306">
        <v>0</v>
      </c>
      <c r="I306">
        <v>26793164.73</v>
      </c>
      <c r="J306">
        <v>355976.37</v>
      </c>
      <c r="K306">
        <v>0</v>
      </c>
      <c r="L306">
        <v>7885093.6100000003</v>
      </c>
      <c r="M306">
        <v>0</v>
      </c>
      <c r="N306">
        <v>0</v>
      </c>
      <c r="O306">
        <v>0</v>
      </c>
      <c r="P306">
        <v>0</v>
      </c>
      <c r="Q306">
        <v>95439.81</v>
      </c>
      <c r="R306">
        <v>298376.40999999997</v>
      </c>
      <c r="S306">
        <v>24</v>
      </c>
      <c r="T306">
        <v>0.28000000000000003</v>
      </c>
    </row>
    <row r="307" spans="1:20" x14ac:dyDescent="0.25">
      <c r="A307" t="s">
        <v>102</v>
      </c>
      <c r="B307" t="s">
        <v>103</v>
      </c>
      <c r="C307" t="s">
        <v>104</v>
      </c>
      <c r="D307" t="s">
        <v>66</v>
      </c>
      <c r="E307" t="s">
        <v>127</v>
      </c>
      <c r="F307" t="s">
        <v>40</v>
      </c>
      <c r="G307">
        <v>26312133.379999999</v>
      </c>
      <c r="H307">
        <v>0</v>
      </c>
      <c r="I307">
        <v>1422.41</v>
      </c>
      <c r="J307">
        <v>0</v>
      </c>
      <c r="K307">
        <v>27683.919999999998</v>
      </c>
      <c r="L307">
        <v>1435308.49</v>
      </c>
      <c r="M307">
        <v>247582.93</v>
      </c>
      <c r="N307">
        <v>79752.990000000005</v>
      </c>
      <c r="O307">
        <v>16210224.460000001</v>
      </c>
      <c r="P307">
        <v>0</v>
      </c>
      <c r="Q307">
        <v>6804896.2999999998</v>
      </c>
      <c r="R307">
        <v>1505261.88</v>
      </c>
      <c r="S307">
        <v>25</v>
      </c>
      <c r="T307">
        <v>0.21</v>
      </c>
    </row>
    <row r="308" spans="1:20" x14ac:dyDescent="0.25">
      <c r="A308" t="s">
        <v>102</v>
      </c>
      <c r="B308" t="s">
        <v>103</v>
      </c>
      <c r="C308" t="s">
        <v>104</v>
      </c>
      <c r="D308" t="s">
        <v>66</v>
      </c>
      <c r="E308" t="s">
        <v>127</v>
      </c>
      <c r="F308" t="s">
        <v>43</v>
      </c>
      <c r="G308">
        <v>23426167.039999999</v>
      </c>
      <c r="H308">
        <v>138975.9</v>
      </c>
      <c r="I308">
        <v>4156076.51</v>
      </c>
      <c r="J308">
        <v>37160</v>
      </c>
      <c r="K308">
        <v>5549.83</v>
      </c>
      <c r="L308">
        <v>0</v>
      </c>
      <c r="M308">
        <v>0</v>
      </c>
      <c r="N308">
        <v>0</v>
      </c>
      <c r="O308">
        <v>11736742.880000001</v>
      </c>
      <c r="P308">
        <v>0</v>
      </c>
      <c r="Q308">
        <v>0</v>
      </c>
      <c r="R308">
        <v>7351661.9199999999</v>
      </c>
      <c r="S308">
        <v>26</v>
      </c>
      <c r="T308">
        <v>0.19</v>
      </c>
    </row>
    <row r="309" spans="1:20" x14ac:dyDescent="0.25">
      <c r="A309" t="s">
        <v>102</v>
      </c>
      <c r="B309" t="s">
        <v>103</v>
      </c>
      <c r="C309" t="s">
        <v>104</v>
      </c>
      <c r="D309" t="s">
        <v>66</v>
      </c>
      <c r="E309" t="s">
        <v>127</v>
      </c>
      <c r="F309" t="s">
        <v>44</v>
      </c>
      <c r="G309">
        <v>21116260.990000002</v>
      </c>
      <c r="H309">
        <v>104396.55</v>
      </c>
      <c r="I309">
        <v>713882.03</v>
      </c>
      <c r="J309">
        <v>5500000</v>
      </c>
      <c r="K309">
        <v>0</v>
      </c>
      <c r="L309">
        <v>72548.95</v>
      </c>
      <c r="M309">
        <v>0</v>
      </c>
      <c r="N309">
        <v>0</v>
      </c>
      <c r="O309">
        <v>13332068.050000001</v>
      </c>
      <c r="P309">
        <v>0</v>
      </c>
      <c r="Q309">
        <v>1144252.97</v>
      </c>
      <c r="R309">
        <v>249112.44</v>
      </c>
      <c r="S309">
        <v>27</v>
      </c>
      <c r="T309">
        <v>0.17</v>
      </c>
    </row>
    <row r="310" spans="1:20" x14ac:dyDescent="0.25">
      <c r="A310" t="s">
        <v>102</v>
      </c>
      <c r="B310" t="s">
        <v>103</v>
      </c>
      <c r="C310" t="s">
        <v>104</v>
      </c>
      <c r="D310" t="s">
        <v>66</v>
      </c>
      <c r="E310" t="s">
        <v>127</v>
      </c>
      <c r="F310" t="s">
        <v>42</v>
      </c>
      <c r="G310">
        <v>16214896.33</v>
      </c>
      <c r="H310">
        <v>0</v>
      </c>
      <c r="I310">
        <v>6009249.3000000007</v>
      </c>
      <c r="J310">
        <v>0</v>
      </c>
      <c r="K310">
        <v>76846.34</v>
      </c>
      <c r="L310">
        <v>325043.90999999997</v>
      </c>
      <c r="M310">
        <v>0</v>
      </c>
      <c r="N310">
        <v>0</v>
      </c>
      <c r="O310">
        <v>3143626.76</v>
      </c>
      <c r="P310">
        <v>0</v>
      </c>
      <c r="Q310">
        <v>6482629.7400000002</v>
      </c>
      <c r="R310">
        <v>177500.28</v>
      </c>
      <c r="S310">
        <v>28</v>
      </c>
      <c r="T310">
        <v>0.13</v>
      </c>
    </row>
    <row r="311" spans="1:20" x14ac:dyDescent="0.25">
      <c r="A311" t="s">
        <v>102</v>
      </c>
      <c r="B311" t="s">
        <v>103</v>
      </c>
      <c r="C311" t="s">
        <v>104</v>
      </c>
      <c r="D311" t="s">
        <v>66</v>
      </c>
      <c r="E311" t="s">
        <v>127</v>
      </c>
      <c r="F311" t="s">
        <v>47</v>
      </c>
      <c r="G311">
        <v>10375970.43</v>
      </c>
      <c r="H311">
        <v>17619.830000000002</v>
      </c>
      <c r="I311">
        <v>6212.4</v>
      </c>
      <c r="J311">
        <v>0</v>
      </c>
      <c r="K311">
        <v>9649.14</v>
      </c>
      <c r="L311">
        <v>3488850.05</v>
      </c>
      <c r="M311">
        <v>0</v>
      </c>
      <c r="N311">
        <v>463397.67</v>
      </c>
      <c r="O311">
        <v>3439939.82</v>
      </c>
      <c r="P311">
        <v>0</v>
      </c>
      <c r="Q311">
        <v>210343.14</v>
      </c>
      <c r="R311">
        <v>2739958.38</v>
      </c>
      <c r="S311">
        <v>29</v>
      </c>
      <c r="T311">
        <v>0.08</v>
      </c>
    </row>
    <row r="312" spans="1:20" x14ac:dyDescent="0.25">
      <c r="A312" t="s">
        <v>102</v>
      </c>
      <c r="B312" t="s">
        <v>103</v>
      </c>
      <c r="C312" t="s">
        <v>104</v>
      </c>
      <c r="D312" t="s">
        <v>66</v>
      </c>
      <c r="E312" t="s">
        <v>127</v>
      </c>
      <c r="F312" t="s">
        <v>46</v>
      </c>
      <c r="G312">
        <v>5176109.4400000004</v>
      </c>
      <c r="H312">
        <v>0</v>
      </c>
      <c r="I312">
        <v>0</v>
      </c>
      <c r="J312">
        <v>0</v>
      </c>
      <c r="K312">
        <v>0</v>
      </c>
      <c r="L312">
        <v>0</v>
      </c>
      <c r="M312">
        <v>0</v>
      </c>
      <c r="N312">
        <v>0</v>
      </c>
      <c r="O312">
        <v>5176109.4400000004</v>
      </c>
      <c r="P312">
        <v>0</v>
      </c>
      <c r="Q312">
        <v>0</v>
      </c>
      <c r="R312">
        <v>0</v>
      </c>
      <c r="S312">
        <v>30</v>
      </c>
      <c r="T312">
        <v>0.04</v>
      </c>
    </row>
    <row r="313" spans="1:20" x14ac:dyDescent="0.25">
      <c r="A313" t="s">
        <v>102</v>
      </c>
      <c r="B313" t="s">
        <v>103</v>
      </c>
      <c r="C313" t="s">
        <v>104</v>
      </c>
      <c r="D313" t="s">
        <v>66</v>
      </c>
      <c r="E313" t="s">
        <v>127</v>
      </c>
      <c r="F313" t="s">
        <v>45</v>
      </c>
      <c r="G313">
        <v>4381539.96</v>
      </c>
      <c r="H313">
        <v>0</v>
      </c>
      <c r="I313">
        <v>0</v>
      </c>
      <c r="J313">
        <v>0</v>
      </c>
      <c r="K313">
        <v>0</v>
      </c>
      <c r="L313">
        <v>320163.76</v>
      </c>
      <c r="M313">
        <v>0</v>
      </c>
      <c r="N313">
        <v>0</v>
      </c>
      <c r="O313">
        <v>3680570.21</v>
      </c>
      <c r="P313">
        <v>0</v>
      </c>
      <c r="Q313">
        <v>342513.24</v>
      </c>
      <c r="R313">
        <v>38292.75</v>
      </c>
      <c r="S313">
        <v>31</v>
      </c>
      <c r="T313">
        <v>0.03</v>
      </c>
    </row>
    <row r="314" spans="1:20" x14ac:dyDescent="0.25">
      <c r="A314" t="s">
        <v>102</v>
      </c>
      <c r="B314" t="s">
        <v>103</v>
      </c>
      <c r="C314" t="s">
        <v>104</v>
      </c>
      <c r="D314" t="s">
        <v>66</v>
      </c>
      <c r="E314" t="s">
        <v>127</v>
      </c>
      <c r="F314" t="s">
        <v>48</v>
      </c>
      <c r="G314">
        <v>4356030.5199999996</v>
      </c>
      <c r="H314">
        <v>0</v>
      </c>
      <c r="I314">
        <v>0</v>
      </c>
      <c r="J314">
        <v>4356030.5199999996</v>
      </c>
      <c r="K314">
        <v>0</v>
      </c>
      <c r="L314">
        <v>0</v>
      </c>
      <c r="M314">
        <v>0</v>
      </c>
      <c r="N314">
        <v>0</v>
      </c>
      <c r="O314">
        <v>0</v>
      </c>
      <c r="P314">
        <v>0</v>
      </c>
      <c r="Q314">
        <v>0</v>
      </c>
      <c r="R314">
        <v>0</v>
      </c>
      <c r="S314">
        <v>32</v>
      </c>
      <c r="T314">
        <v>0.03</v>
      </c>
    </row>
    <row r="315" spans="1:20" x14ac:dyDescent="0.25">
      <c r="A315" t="s">
        <v>102</v>
      </c>
      <c r="B315" t="s">
        <v>103</v>
      </c>
      <c r="C315" t="s">
        <v>104</v>
      </c>
      <c r="D315" t="s">
        <v>66</v>
      </c>
      <c r="E315" t="s">
        <v>127</v>
      </c>
      <c r="F315" t="s">
        <v>49</v>
      </c>
      <c r="G315">
        <v>1127651.19</v>
      </c>
      <c r="H315">
        <v>0</v>
      </c>
      <c r="I315">
        <v>396973.94</v>
      </c>
      <c r="J315">
        <v>0</v>
      </c>
      <c r="K315">
        <v>367.25</v>
      </c>
      <c r="L315">
        <v>0</v>
      </c>
      <c r="M315">
        <v>0</v>
      </c>
      <c r="N315">
        <v>0</v>
      </c>
      <c r="O315">
        <v>6818.44</v>
      </c>
      <c r="P315">
        <v>0</v>
      </c>
      <c r="Q315">
        <v>0</v>
      </c>
      <c r="R315">
        <v>723491.56</v>
      </c>
      <c r="S315">
        <v>33</v>
      </c>
      <c r="T315">
        <v>0.01</v>
      </c>
    </row>
    <row r="316" spans="1:20" x14ac:dyDescent="0.25">
      <c r="A316" t="s">
        <v>102</v>
      </c>
      <c r="B316" t="s">
        <v>103</v>
      </c>
      <c r="C316" t="s">
        <v>104</v>
      </c>
      <c r="D316" t="s">
        <v>66</v>
      </c>
      <c r="E316" t="s">
        <v>127</v>
      </c>
      <c r="F316" t="s">
        <v>698</v>
      </c>
      <c r="G316">
        <v>0</v>
      </c>
      <c r="H316">
        <v>0</v>
      </c>
      <c r="I316">
        <v>0</v>
      </c>
      <c r="J316">
        <v>0</v>
      </c>
      <c r="K316">
        <v>0</v>
      </c>
      <c r="L316">
        <v>0</v>
      </c>
      <c r="M316">
        <v>0</v>
      </c>
      <c r="N316">
        <v>0</v>
      </c>
      <c r="O316">
        <v>0</v>
      </c>
      <c r="P316">
        <v>0</v>
      </c>
      <c r="Q316">
        <v>0</v>
      </c>
      <c r="R316">
        <v>0</v>
      </c>
      <c r="S316">
        <v>34</v>
      </c>
      <c r="T316">
        <v>0</v>
      </c>
    </row>
    <row r="317" spans="1:20" x14ac:dyDescent="0.25">
      <c r="A317" t="s">
        <v>102</v>
      </c>
      <c r="B317" t="s">
        <v>103</v>
      </c>
      <c r="C317" t="s">
        <v>104</v>
      </c>
      <c r="D317" t="s">
        <v>64</v>
      </c>
      <c r="E317" t="s">
        <v>109</v>
      </c>
      <c r="F317" t="s">
        <v>3</v>
      </c>
      <c r="G317">
        <v>14096965174.789997</v>
      </c>
      <c r="H317">
        <v>173487898.55000004</v>
      </c>
      <c r="I317">
        <v>1880028564.9499998</v>
      </c>
      <c r="J317">
        <v>2879580679.9100003</v>
      </c>
      <c r="K317">
        <v>112542872.82000001</v>
      </c>
      <c r="L317">
        <v>5299956143.4099998</v>
      </c>
      <c r="M317">
        <v>79728769.780000001</v>
      </c>
      <c r="N317">
        <v>129687495.22</v>
      </c>
      <c r="O317">
        <v>2549691660.2499995</v>
      </c>
      <c r="P317">
        <v>48035262.409999996</v>
      </c>
      <c r="Q317">
        <v>229388730.89000002</v>
      </c>
      <c r="R317">
        <v>714837096.5999999</v>
      </c>
      <c r="S317">
        <v>999</v>
      </c>
      <c r="T317">
        <v>100</v>
      </c>
    </row>
    <row r="318" spans="1:20" x14ac:dyDescent="0.25">
      <c r="A318" t="s">
        <v>102</v>
      </c>
      <c r="B318" t="s">
        <v>103</v>
      </c>
      <c r="C318" t="s">
        <v>104</v>
      </c>
      <c r="D318" t="s">
        <v>64</v>
      </c>
      <c r="E318" t="s">
        <v>109</v>
      </c>
      <c r="F318" t="s">
        <v>19</v>
      </c>
      <c r="G318">
        <v>4096749382.8699999</v>
      </c>
      <c r="H318">
        <v>6827145.0899999999</v>
      </c>
      <c r="I318">
        <v>394557189.12</v>
      </c>
      <c r="J318">
        <v>508735896.81</v>
      </c>
      <c r="K318">
        <v>19346246.02</v>
      </c>
      <c r="L318">
        <v>2647098786.1500001</v>
      </c>
      <c r="M318">
        <v>2939540.55</v>
      </c>
      <c r="N318">
        <v>37930828.230000004</v>
      </c>
      <c r="O318">
        <v>329564695.46999997</v>
      </c>
      <c r="P318">
        <v>0</v>
      </c>
      <c r="Q318">
        <v>11413991.48</v>
      </c>
      <c r="R318">
        <v>138335063.94999999</v>
      </c>
      <c r="S318">
        <v>1</v>
      </c>
      <c r="T318">
        <v>29.06</v>
      </c>
    </row>
    <row r="319" spans="1:20" x14ac:dyDescent="0.25">
      <c r="A319" t="s">
        <v>102</v>
      </c>
      <c r="B319" t="s">
        <v>103</v>
      </c>
      <c r="C319" t="s">
        <v>104</v>
      </c>
      <c r="D319" t="s">
        <v>64</v>
      </c>
      <c r="E319" t="s">
        <v>109</v>
      </c>
      <c r="F319" t="s">
        <v>20</v>
      </c>
      <c r="G319">
        <v>2070989994.3699999</v>
      </c>
      <c r="H319">
        <v>19240650.789999999</v>
      </c>
      <c r="I319">
        <v>387102981.27999997</v>
      </c>
      <c r="J319">
        <v>180975210.77000001</v>
      </c>
      <c r="K319">
        <v>4564455.5</v>
      </c>
      <c r="L319">
        <v>782877211.62</v>
      </c>
      <c r="M319">
        <v>20847129.170000002</v>
      </c>
      <c r="N319">
        <v>13795837</v>
      </c>
      <c r="O319">
        <v>449988884</v>
      </c>
      <c r="P319">
        <v>0</v>
      </c>
      <c r="Q319">
        <v>12008912.1</v>
      </c>
      <c r="R319">
        <v>199588722.13999999</v>
      </c>
      <c r="S319">
        <v>2</v>
      </c>
      <c r="T319">
        <v>14.69</v>
      </c>
    </row>
    <row r="320" spans="1:20" x14ac:dyDescent="0.25">
      <c r="A320" t="s">
        <v>102</v>
      </c>
      <c r="B320" t="s">
        <v>103</v>
      </c>
      <c r="C320" t="s">
        <v>104</v>
      </c>
      <c r="D320" t="s">
        <v>64</v>
      </c>
      <c r="E320" t="s">
        <v>109</v>
      </c>
      <c r="F320" t="s">
        <v>21</v>
      </c>
      <c r="G320">
        <v>1833022570.3500004</v>
      </c>
      <c r="H320">
        <v>5724595.5200000005</v>
      </c>
      <c r="I320">
        <v>36960210.359999999</v>
      </c>
      <c r="J320">
        <v>1560812286.79</v>
      </c>
      <c r="K320">
        <v>1367920.01</v>
      </c>
      <c r="L320">
        <v>69145130.969999999</v>
      </c>
      <c r="M320">
        <v>5631.24</v>
      </c>
      <c r="N320">
        <v>1764454.99</v>
      </c>
      <c r="O320">
        <v>141054069.63</v>
      </c>
      <c r="P320">
        <v>0</v>
      </c>
      <c r="Q320">
        <v>4036960.9499999997</v>
      </c>
      <c r="R320">
        <v>12151309.889999999</v>
      </c>
      <c r="S320">
        <v>3</v>
      </c>
      <c r="T320">
        <v>13</v>
      </c>
    </row>
    <row r="321" spans="1:20" x14ac:dyDescent="0.25">
      <c r="A321" t="s">
        <v>102</v>
      </c>
      <c r="B321" t="s">
        <v>103</v>
      </c>
      <c r="C321" t="s">
        <v>104</v>
      </c>
      <c r="D321" t="s">
        <v>64</v>
      </c>
      <c r="E321" t="s">
        <v>109</v>
      </c>
      <c r="F321" t="s">
        <v>22</v>
      </c>
      <c r="G321">
        <v>1572434549.4400001</v>
      </c>
      <c r="H321">
        <v>4678853.8</v>
      </c>
      <c r="I321">
        <v>252448382.24000001</v>
      </c>
      <c r="J321">
        <v>32651769.030000001</v>
      </c>
      <c r="K321">
        <v>22806543.620000001</v>
      </c>
      <c r="L321">
        <v>820269177.13</v>
      </c>
      <c r="M321">
        <v>1861658.33</v>
      </c>
      <c r="N321">
        <v>12108304.9</v>
      </c>
      <c r="O321">
        <v>281034981.53999996</v>
      </c>
      <c r="P321">
        <v>0</v>
      </c>
      <c r="Q321">
        <v>34258315.109999999</v>
      </c>
      <c r="R321">
        <v>110316563.73999999</v>
      </c>
      <c r="S321">
        <v>4</v>
      </c>
      <c r="T321">
        <v>11.15</v>
      </c>
    </row>
    <row r="322" spans="1:20" x14ac:dyDescent="0.25">
      <c r="A322" t="s">
        <v>102</v>
      </c>
      <c r="B322" t="s">
        <v>103</v>
      </c>
      <c r="C322" t="s">
        <v>104</v>
      </c>
      <c r="D322" t="s">
        <v>64</v>
      </c>
      <c r="E322" t="s">
        <v>109</v>
      </c>
      <c r="F322" t="s">
        <v>23</v>
      </c>
      <c r="G322">
        <v>1146115504.48</v>
      </c>
      <c r="H322">
        <v>202368.5</v>
      </c>
      <c r="I322">
        <v>21210643.440000001</v>
      </c>
      <c r="J322">
        <v>89459436.640000001</v>
      </c>
      <c r="K322">
        <v>661155.36</v>
      </c>
      <c r="L322">
        <v>589401639.50999999</v>
      </c>
      <c r="M322">
        <v>7683828.6200000001</v>
      </c>
      <c r="N322">
        <v>30457435.5</v>
      </c>
      <c r="O322">
        <v>323928664.99000001</v>
      </c>
      <c r="P322">
        <v>0</v>
      </c>
      <c r="Q322">
        <v>13751848.57</v>
      </c>
      <c r="R322">
        <v>69358483.349999994</v>
      </c>
      <c r="S322">
        <v>5</v>
      </c>
      <c r="T322">
        <v>8.1300000000000008</v>
      </c>
    </row>
    <row r="323" spans="1:20" x14ac:dyDescent="0.25">
      <c r="A323" t="s">
        <v>102</v>
      </c>
      <c r="B323" t="s">
        <v>103</v>
      </c>
      <c r="C323" t="s">
        <v>104</v>
      </c>
      <c r="D323" t="s">
        <v>64</v>
      </c>
      <c r="E323" t="s">
        <v>109</v>
      </c>
      <c r="F323" t="s">
        <v>25</v>
      </c>
      <c r="G323">
        <v>703448366.99000001</v>
      </c>
      <c r="H323">
        <v>1744915.83</v>
      </c>
      <c r="I323">
        <v>39990891.219999999</v>
      </c>
      <c r="J323">
        <v>29149849.390000001</v>
      </c>
      <c r="K323">
        <v>2967369.41</v>
      </c>
      <c r="L323">
        <v>232660031.34</v>
      </c>
      <c r="M323">
        <v>20165086.829999998</v>
      </c>
      <c r="N323">
        <v>24129221.559999999</v>
      </c>
      <c r="O323">
        <v>205511146.07999998</v>
      </c>
      <c r="P323">
        <v>0</v>
      </c>
      <c r="Q323">
        <v>39018590.609999999</v>
      </c>
      <c r="R323">
        <v>108111264.72</v>
      </c>
      <c r="S323">
        <v>6</v>
      </c>
      <c r="T323">
        <v>4.99</v>
      </c>
    </row>
    <row r="324" spans="1:20" x14ac:dyDescent="0.25">
      <c r="A324" t="s">
        <v>102</v>
      </c>
      <c r="B324" t="s">
        <v>103</v>
      </c>
      <c r="C324" t="s">
        <v>104</v>
      </c>
      <c r="D324" t="s">
        <v>64</v>
      </c>
      <c r="E324" t="s">
        <v>109</v>
      </c>
      <c r="F324" t="s">
        <v>24</v>
      </c>
      <c r="G324">
        <v>644481174.73999989</v>
      </c>
      <c r="H324">
        <v>48865.22</v>
      </c>
      <c r="I324">
        <v>393900927.29000002</v>
      </c>
      <c r="J324">
        <v>0</v>
      </c>
      <c r="K324">
        <v>59933446.939999998</v>
      </c>
      <c r="L324">
        <v>83308691.939999998</v>
      </c>
      <c r="M324">
        <v>1840528.81</v>
      </c>
      <c r="N324">
        <v>1869154.93</v>
      </c>
      <c r="O324">
        <v>69755253.439999998</v>
      </c>
      <c r="P324">
        <v>0</v>
      </c>
      <c r="Q324">
        <v>4959713.5599999996</v>
      </c>
      <c r="R324">
        <v>28864592.609999999</v>
      </c>
      <c r="S324">
        <v>7</v>
      </c>
      <c r="T324">
        <v>4.57</v>
      </c>
    </row>
    <row r="325" spans="1:20" x14ac:dyDescent="0.25">
      <c r="A325" t="s">
        <v>102</v>
      </c>
      <c r="B325" t="s">
        <v>103</v>
      </c>
      <c r="C325" t="s">
        <v>104</v>
      </c>
      <c r="D325" t="s">
        <v>64</v>
      </c>
      <c r="E325" t="s">
        <v>109</v>
      </c>
      <c r="F325" t="s">
        <v>27</v>
      </c>
      <c r="G325">
        <v>358755965.20999992</v>
      </c>
      <c r="H325">
        <v>111086153.48</v>
      </c>
      <c r="I325">
        <v>193919600.59</v>
      </c>
      <c r="J325">
        <v>21471.99</v>
      </c>
      <c r="K325">
        <v>95549.09</v>
      </c>
      <c r="L325">
        <v>9158707.7799999993</v>
      </c>
      <c r="M325">
        <v>16120422.49</v>
      </c>
      <c r="N325">
        <v>134178.07</v>
      </c>
      <c r="O325">
        <v>13392072.48</v>
      </c>
      <c r="P325">
        <v>0</v>
      </c>
      <c r="Q325">
        <v>11477308.84</v>
      </c>
      <c r="R325">
        <v>3350500.4</v>
      </c>
      <c r="S325">
        <v>8</v>
      </c>
      <c r="T325">
        <v>2.54</v>
      </c>
    </row>
    <row r="326" spans="1:20" x14ac:dyDescent="0.25">
      <c r="A326" t="s">
        <v>102</v>
      </c>
      <c r="B326" t="s">
        <v>103</v>
      </c>
      <c r="C326" t="s">
        <v>104</v>
      </c>
      <c r="D326" t="s">
        <v>64</v>
      </c>
      <c r="E326" t="s">
        <v>109</v>
      </c>
      <c r="F326" t="s">
        <v>26</v>
      </c>
      <c r="G326">
        <v>352096050.08999997</v>
      </c>
      <c r="H326">
        <v>17718140.800000001</v>
      </c>
      <c r="I326">
        <v>1291613.76</v>
      </c>
      <c r="J326">
        <v>333086295.52999997</v>
      </c>
      <c r="K326">
        <v>0</v>
      </c>
      <c r="L326">
        <v>0</v>
      </c>
      <c r="M326">
        <v>0</v>
      </c>
      <c r="N326">
        <v>0</v>
      </c>
      <c r="O326">
        <v>0</v>
      </c>
      <c r="P326">
        <v>0</v>
      </c>
      <c r="Q326">
        <v>0</v>
      </c>
      <c r="R326">
        <v>0</v>
      </c>
      <c r="S326">
        <v>9</v>
      </c>
      <c r="T326">
        <v>2.5</v>
      </c>
    </row>
    <row r="327" spans="1:20" x14ac:dyDescent="0.25">
      <c r="A327" t="s">
        <v>102</v>
      </c>
      <c r="B327" t="s">
        <v>103</v>
      </c>
      <c r="C327" t="s">
        <v>104</v>
      </c>
      <c r="D327" t="s">
        <v>64</v>
      </c>
      <c r="E327" t="s">
        <v>109</v>
      </c>
      <c r="F327" t="s">
        <v>28</v>
      </c>
      <c r="G327">
        <v>179419804.26000002</v>
      </c>
      <c r="H327">
        <v>178518.27</v>
      </c>
      <c r="I327">
        <v>286696.34000000003</v>
      </c>
      <c r="J327">
        <v>0</v>
      </c>
      <c r="K327">
        <v>201120.89</v>
      </c>
      <c r="L327">
        <v>473720.11</v>
      </c>
      <c r="M327">
        <v>128382.59</v>
      </c>
      <c r="N327">
        <v>5951760.5999999996</v>
      </c>
      <c r="O327">
        <v>163522131.40000001</v>
      </c>
      <c r="P327">
        <v>0</v>
      </c>
      <c r="Q327">
        <v>8229663.5</v>
      </c>
      <c r="R327">
        <v>447810.56</v>
      </c>
      <c r="S327">
        <v>10</v>
      </c>
      <c r="T327">
        <v>1.27</v>
      </c>
    </row>
    <row r="328" spans="1:20" x14ac:dyDescent="0.25">
      <c r="A328" t="s">
        <v>102</v>
      </c>
      <c r="B328" t="s">
        <v>103</v>
      </c>
      <c r="C328" t="s">
        <v>104</v>
      </c>
      <c r="D328" t="s">
        <v>64</v>
      </c>
      <c r="E328" t="s">
        <v>109</v>
      </c>
      <c r="F328" t="s">
        <v>29</v>
      </c>
      <c r="G328">
        <v>122878214.00000001</v>
      </c>
      <c r="H328">
        <v>0</v>
      </c>
      <c r="I328">
        <v>2051711.34</v>
      </c>
      <c r="J328">
        <v>49652.05</v>
      </c>
      <c r="K328">
        <v>24821.64</v>
      </c>
      <c r="L328">
        <v>13570807.16</v>
      </c>
      <c r="M328">
        <v>147841.78</v>
      </c>
      <c r="N328">
        <v>80535.83</v>
      </c>
      <c r="O328">
        <v>100134310.57000001</v>
      </c>
      <c r="P328">
        <v>0</v>
      </c>
      <c r="Q328">
        <v>1705051.98</v>
      </c>
      <c r="R328">
        <v>5113481.6500000004</v>
      </c>
      <c r="S328">
        <v>11</v>
      </c>
      <c r="T328">
        <v>0.87</v>
      </c>
    </row>
    <row r="329" spans="1:20" x14ac:dyDescent="0.25">
      <c r="A329" t="s">
        <v>102</v>
      </c>
      <c r="B329" t="s">
        <v>103</v>
      </c>
      <c r="C329" t="s">
        <v>104</v>
      </c>
      <c r="D329" t="s">
        <v>64</v>
      </c>
      <c r="E329" t="s">
        <v>109</v>
      </c>
      <c r="F329" t="s">
        <v>30</v>
      </c>
      <c r="G329">
        <v>101045522.61</v>
      </c>
      <c r="H329">
        <v>0</v>
      </c>
      <c r="I329">
        <v>29638636.489999998</v>
      </c>
      <c r="J329">
        <v>0</v>
      </c>
      <c r="K329">
        <v>0</v>
      </c>
      <c r="L329">
        <v>13711671.449999999</v>
      </c>
      <c r="M329">
        <v>0</v>
      </c>
      <c r="N329">
        <v>71521.16</v>
      </c>
      <c r="O329">
        <v>52816186.719999999</v>
      </c>
      <c r="P329">
        <v>0</v>
      </c>
      <c r="Q329">
        <v>1325988.67</v>
      </c>
      <c r="R329">
        <v>3481518.12</v>
      </c>
      <c r="S329">
        <v>12</v>
      </c>
      <c r="T329">
        <v>0.72</v>
      </c>
    </row>
    <row r="330" spans="1:20" x14ac:dyDescent="0.25">
      <c r="A330" t="s">
        <v>102</v>
      </c>
      <c r="B330" t="s">
        <v>103</v>
      </c>
      <c r="C330" t="s">
        <v>104</v>
      </c>
      <c r="D330" t="s">
        <v>64</v>
      </c>
      <c r="E330" t="s">
        <v>109</v>
      </c>
      <c r="F330" t="s">
        <v>31</v>
      </c>
      <c r="G330">
        <v>96372798.340000004</v>
      </c>
      <c r="H330">
        <v>0</v>
      </c>
      <c r="I330">
        <v>12828.43</v>
      </c>
      <c r="J330">
        <v>0</v>
      </c>
      <c r="K330">
        <v>0</v>
      </c>
      <c r="L330">
        <v>149228.35</v>
      </c>
      <c r="M330">
        <v>0</v>
      </c>
      <c r="N330">
        <v>498704.54</v>
      </c>
      <c r="O330">
        <v>91887453.430000007</v>
      </c>
      <c r="P330">
        <v>0</v>
      </c>
      <c r="Q330">
        <v>3343460.04</v>
      </c>
      <c r="R330">
        <v>481123.55</v>
      </c>
      <c r="S330">
        <v>13</v>
      </c>
      <c r="T330">
        <v>0.68</v>
      </c>
    </row>
    <row r="331" spans="1:20" x14ac:dyDescent="0.25">
      <c r="A331" t="s">
        <v>102</v>
      </c>
      <c r="B331" t="s">
        <v>103</v>
      </c>
      <c r="C331" t="s">
        <v>104</v>
      </c>
      <c r="D331" t="s">
        <v>64</v>
      </c>
      <c r="E331" t="s">
        <v>109</v>
      </c>
      <c r="F331" t="s">
        <v>828</v>
      </c>
      <c r="G331">
        <v>96035100.310000002</v>
      </c>
      <c r="H331">
        <v>5282502.6100000003</v>
      </c>
      <c r="I331">
        <v>0</v>
      </c>
      <c r="J331">
        <v>8329518.7800000003</v>
      </c>
      <c r="K331">
        <v>137649.18</v>
      </c>
      <c r="L331">
        <v>955168.97</v>
      </c>
      <c r="M331">
        <v>75134.55</v>
      </c>
      <c r="N331">
        <v>0</v>
      </c>
      <c r="O331">
        <v>46017872.030000001</v>
      </c>
      <c r="P331">
        <v>0</v>
      </c>
      <c r="Q331">
        <v>29754451.800000001</v>
      </c>
      <c r="R331">
        <v>5482802.3899999997</v>
      </c>
      <c r="S331">
        <v>14</v>
      </c>
      <c r="T331">
        <v>0.68</v>
      </c>
    </row>
    <row r="332" spans="1:20" x14ac:dyDescent="0.25">
      <c r="A332" t="s">
        <v>102</v>
      </c>
      <c r="B332" t="s">
        <v>103</v>
      </c>
      <c r="C332" t="s">
        <v>104</v>
      </c>
      <c r="D332" t="s">
        <v>64</v>
      </c>
      <c r="E332" t="s">
        <v>109</v>
      </c>
      <c r="F332" t="s">
        <v>32</v>
      </c>
      <c r="G332">
        <v>84066643.789999992</v>
      </c>
      <c r="H332">
        <v>0</v>
      </c>
      <c r="I332">
        <v>1097285.29</v>
      </c>
      <c r="J332">
        <v>0</v>
      </c>
      <c r="K332">
        <v>0</v>
      </c>
      <c r="L332">
        <v>421102.12</v>
      </c>
      <c r="M332">
        <v>0</v>
      </c>
      <c r="N332">
        <v>0</v>
      </c>
      <c r="O332">
        <v>82493881.060000002</v>
      </c>
      <c r="P332">
        <v>0</v>
      </c>
      <c r="Q332">
        <v>6300</v>
      </c>
      <c r="R332">
        <v>48075.32</v>
      </c>
      <c r="S332">
        <v>15</v>
      </c>
      <c r="T332">
        <v>0.6</v>
      </c>
    </row>
    <row r="333" spans="1:20" x14ac:dyDescent="0.25">
      <c r="A333" t="s">
        <v>102</v>
      </c>
      <c r="B333" t="s">
        <v>103</v>
      </c>
      <c r="C333" t="s">
        <v>104</v>
      </c>
      <c r="D333" t="s">
        <v>64</v>
      </c>
      <c r="E333" t="s">
        <v>109</v>
      </c>
      <c r="F333" t="s">
        <v>33</v>
      </c>
      <c r="G333">
        <v>80758267.959999993</v>
      </c>
      <c r="H333">
        <v>552723.75</v>
      </c>
      <c r="I333">
        <v>216829.22</v>
      </c>
      <c r="J333">
        <v>12520554.51</v>
      </c>
      <c r="K333">
        <v>374981.89</v>
      </c>
      <c r="L333">
        <v>14295564.459999999</v>
      </c>
      <c r="M333">
        <v>7341952.3200000003</v>
      </c>
      <c r="N333">
        <v>489421.57</v>
      </c>
      <c r="O333">
        <v>29763131.850000001</v>
      </c>
      <c r="P333">
        <v>0</v>
      </c>
      <c r="Q333">
        <v>5501694.8700000001</v>
      </c>
      <c r="R333">
        <v>9701413.5199999996</v>
      </c>
      <c r="S333">
        <v>16</v>
      </c>
      <c r="T333">
        <v>0.56999999999999995</v>
      </c>
    </row>
    <row r="334" spans="1:20" x14ac:dyDescent="0.25">
      <c r="A334" t="s">
        <v>102</v>
      </c>
      <c r="B334" t="s">
        <v>103</v>
      </c>
      <c r="C334" t="s">
        <v>104</v>
      </c>
      <c r="D334" t="s">
        <v>64</v>
      </c>
      <c r="E334" t="s">
        <v>109</v>
      </c>
      <c r="F334" t="s">
        <v>829</v>
      </c>
      <c r="G334">
        <v>66664958.43</v>
      </c>
      <c r="H334">
        <v>0</v>
      </c>
      <c r="I334">
        <v>24098816.82</v>
      </c>
      <c r="J334">
        <v>218198.88</v>
      </c>
      <c r="K334">
        <v>0</v>
      </c>
      <c r="L334">
        <v>2684268.1800000002</v>
      </c>
      <c r="M334">
        <v>97719.21</v>
      </c>
      <c r="N334">
        <v>73714.91</v>
      </c>
      <c r="O334">
        <v>11395566.42</v>
      </c>
      <c r="P334">
        <v>0</v>
      </c>
      <c r="Q334">
        <v>26019471.57</v>
      </c>
      <c r="R334">
        <v>2077202.44</v>
      </c>
      <c r="S334">
        <v>17</v>
      </c>
      <c r="T334">
        <v>0.47</v>
      </c>
    </row>
    <row r="335" spans="1:20" x14ac:dyDescent="0.25">
      <c r="A335" t="s">
        <v>102</v>
      </c>
      <c r="B335" t="s">
        <v>103</v>
      </c>
      <c r="C335" t="s">
        <v>104</v>
      </c>
      <c r="D335" t="s">
        <v>64</v>
      </c>
      <c r="E335" t="s">
        <v>109</v>
      </c>
      <c r="F335" t="s">
        <v>35</v>
      </c>
      <c r="G335">
        <v>63237690.109999999</v>
      </c>
      <c r="H335">
        <v>0</v>
      </c>
      <c r="I335">
        <v>0</v>
      </c>
      <c r="J335">
        <v>63237690.109999999</v>
      </c>
      <c r="K335">
        <v>0</v>
      </c>
      <c r="L335">
        <v>0</v>
      </c>
      <c r="M335">
        <v>0</v>
      </c>
      <c r="N335">
        <v>0</v>
      </c>
      <c r="O335">
        <v>0</v>
      </c>
      <c r="P335">
        <v>0</v>
      </c>
      <c r="Q335">
        <v>0</v>
      </c>
      <c r="R335">
        <v>0</v>
      </c>
      <c r="S335">
        <v>18</v>
      </c>
      <c r="T335">
        <v>0.45</v>
      </c>
    </row>
    <row r="336" spans="1:20" x14ac:dyDescent="0.25">
      <c r="A336" t="s">
        <v>102</v>
      </c>
      <c r="B336" t="s">
        <v>103</v>
      </c>
      <c r="C336" t="s">
        <v>104</v>
      </c>
      <c r="D336" t="s">
        <v>64</v>
      </c>
      <c r="E336" t="s">
        <v>109</v>
      </c>
      <c r="F336" t="s">
        <v>34</v>
      </c>
      <c r="G336">
        <v>60798199.709999993</v>
      </c>
      <c r="H336">
        <v>0</v>
      </c>
      <c r="I336">
        <v>0</v>
      </c>
      <c r="J336">
        <v>0</v>
      </c>
      <c r="K336">
        <v>0</v>
      </c>
      <c r="L336">
        <v>0</v>
      </c>
      <c r="M336">
        <v>0</v>
      </c>
      <c r="N336">
        <v>58971.55</v>
      </c>
      <c r="O336">
        <v>60739228.159999996</v>
      </c>
      <c r="P336">
        <v>0</v>
      </c>
      <c r="Q336">
        <v>0</v>
      </c>
      <c r="R336">
        <v>0</v>
      </c>
      <c r="S336">
        <v>19</v>
      </c>
      <c r="T336">
        <v>0.43</v>
      </c>
    </row>
    <row r="337" spans="1:20" x14ac:dyDescent="0.25">
      <c r="A337" t="s">
        <v>102</v>
      </c>
      <c r="B337" t="s">
        <v>103</v>
      </c>
      <c r="C337" t="s">
        <v>104</v>
      </c>
      <c r="D337" t="s">
        <v>64</v>
      </c>
      <c r="E337" t="s">
        <v>109</v>
      </c>
      <c r="F337" t="s">
        <v>39</v>
      </c>
      <c r="G337">
        <v>60400974.650000006</v>
      </c>
      <c r="H337">
        <v>7448.27</v>
      </c>
      <c r="I337">
        <v>5525825.5300000003</v>
      </c>
      <c r="J337">
        <v>0</v>
      </c>
      <c r="K337">
        <v>0</v>
      </c>
      <c r="L337">
        <v>6388662.46</v>
      </c>
      <c r="M337">
        <v>274560.96000000002</v>
      </c>
      <c r="N337">
        <v>8620.68</v>
      </c>
      <c r="O337">
        <v>36962577.200000003</v>
      </c>
      <c r="P337">
        <v>0</v>
      </c>
      <c r="Q337">
        <v>1514808.75</v>
      </c>
      <c r="R337">
        <v>9718470.8000000007</v>
      </c>
      <c r="S337">
        <v>20</v>
      </c>
      <c r="T337">
        <v>0.43</v>
      </c>
    </row>
    <row r="338" spans="1:20" x14ac:dyDescent="0.25">
      <c r="A338" t="s">
        <v>102</v>
      </c>
      <c r="B338" t="s">
        <v>103</v>
      </c>
      <c r="C338" t="s">
        <v>104</v>
      </c>
      <c r="D338" t="s">
        <v>64</v>
      </c>
      <c r="E338" t="s">
        <v>109</v>
      </c>
      <c r="F338" t="s">
        <v>37</v>
      </c>
      <c r="G338">
        <v>57181866.569999993</v>
      </c>
      <c r="H338">
        <v>0</v>
      </c>
      <c r="I338">
        <v>56634062.909999996</v>
      </c>
      <c r="J338">
        <v>0</v>
      </c>
      <c r="K338">
        <v>0</v>
      </c>
      <c r="L338">
        <v>0</v>
      </c>
      <c r="M338">
        <v>0</v>
      </c>
      <c r="N338">
        <v>0</v>
      </c>
      <c r="O338">
        <v>0</v>
      </c>
      <c r="P338">
        <v>0</v>
      </c>
      <c r="Q338">
        <v>547803.66</v>
      </c>
      <c r="R338">
        <v>0</v>
      </c>
      <c r="S338">
        <v>21</v>
      </c>
      <c r="T338">
        <v>0.41</v>
      </c>
    </row>
    <row r="339" spans="1:20" x14ac:dyDescent="0.25">
      <c r="A339" t="s">
        <v>102</v>
      </c>
      <c r="B339" t="s">
        <v>103</v>
      </c>
      <c r="C339" t="s">
        <v>104</v>
      </c>
      <c r="D339" t="s">
        <v>64</v>
      </c>
      <c r="E339" t="s">
        <v>109</v>
      </c>
      <c r="F339" t="s">
        <v>36</v>
      </c>
      <c r="G339">
        <v>51507687.109999999</v>
      </c>
      <c r="H339">
        <v>0</v>
      </c>
      <c r="I339">
        <v>612168.91</v>
      </c>
      <c r="J339">
        <v>50895518.200000003</v>
      </c>
      <c r="K339">
        <v>0</v>
      </c>
      <c r="L339">
        <v>0</v>
      </c>
      <c r="M339">
        <v>0</v>
      </c>
      <c r="N339">
        <v>0</v>
      </c>
      <c r="O339">
        <v>0</v>
      </c>
      <c r="P339">
        <v>0</v>
      </c>
      <c r="Q339">
        <v>0</v>
      </c>
      <c r="R339">
        <v>0</v>
      </c>
      <c r="S339">
        <v>22</v>
      </c>
      <c r="T339">
        <v>0.37</v>
      </c>
    </row>
    <row r="340" spans="1:20" x14ac:dyDescent="0.25">
      <c r="A340" t="s">
        <v>102</v>
      </c>
      <c r="B340" t="s">
        <v>103</v>
      </c>
      <c r="C340" t="s">
        <v>104</v>
      </c>
      <c r="D340" t="s">
        <v>64</v>
      </c>
      <c r="E340" t="s">
        <v>109</v>
      </c>
      <c r="F340" t="s">
        <v>38</v>
      </c>
      <c r="G340">
        <v>49869257.369999997</v>
      </c>
      <c r="H340">
        <v>0</v>
      </c>
      <c r="I340">
        <v>1655284.03</v>
      </c>
      <c r="J340">
        <v>0</v>
      </c>
      <c r="K340">
        <v>0</v>
      </c>
      <c r="L340">
        <v>0</v>
      </c>
      <c r="M340">
        <v>0</v>
      </c>
      <c r="N340">
        <v>0</v>
      </c>
      <c r="O340">
        <v>0</v>
      </c>
      <c r="P340">
        <v>48035262.409999996</v>
      </c>
      <c r="Q340">
        <v>0</v>
      </c>
      <c r="R340">
        <v>178710.93</v>
      </c>
      <c r="S340">
        <v>23</v>
      </c>
      <c r="T340">
        <v>0.35</v>
      </c>
    </row>
    <row r="341" spans="1:20" x14ac:dyDescent="0.25">
      <c r="A341" t="s">
        <v>102</v>
      </c>
      <c r="B341" t="s">
        <v>103</v>
      </c>
      <c r="C341" t="s">
        <v>104</v>
      </c>
      <c r="D341" t="s">
        <v>64</v>
      </c>
      <c r="E341" t="s">
        <v>109</v>
      </c>
      <c r="F341" t="s">
        <v>41</v>
      </c>
      <c r="G341">
        <v>34818107.480000004</v>
      </c>
      <c r="H341">
        <v>0</v>
      </c>
      <c r="I341">
        <v>26627909.010000002</v>
      </c>
      <c r="J341">
        <v>470277.04</v>
      </c>
      <c r="K341">
        <v>0</v>
      </c>
      <c r="L341">
        <v>7236137.0099999998</v>
      </c>
      <c r="M341">
        <v>0</v>
      </c>
      <c r="N341">
        <v>2885.2</v>
      </c>
      <c r="O341">
        <v>39460.28</v>
      </c>
      <c r="P341">
        <v>0</v>
      </c>
      <c r="Q341">
        <v>0</v>
      </c>
      <c r="R341">
        <v>441438.94</v>
      </c>
      <c r="S341">
        <v>24</v>
      </c>
      <c r="T341">
        <v>0.25</v>
      </c>
    </row>
    <row r="342" spans="1:20" x14ac:dyDescent="0.25">
      <c r="A342" t="s">
        <v>102</v>
      </c>
      <c r="B342" t="s">
        <v>103</v>
      </c>
      <c r="C342" t="s">
        <v>104</v>
      </c>
      <c r="D342" t="s">
        <v>64</v>
      </c>
      <c r="E342" t="s">
        <v>109</v>
      </c>
      <c r="F342" t="s">
        <v>40</v>
      </c>
      <c r="G342">
        <v>24783941.199999999</v>
      </c>
      <c r="H342">
        <v>0</v>
      </c>
      <c r="I342">
        <v>1422.41</v>
      </c>
      <c r="J342">
        <v>0</v>
      </c>
      <c r="K342">
        <v>2758.62</v>
      </c>
      <c r="L342">
        <v>1114601.95</v>
      </c>
      <c r="M342">
        <v>199352.33</v>
      </c>
      <c r="N342">
        <v>9105.3799999999992</v>
      </c>
      <c r="O342">
        <v>15957264.390000001</v>
      </c>
      <c r="P342">
        <v>0</v>
      </c>
      <c r="Q342">
        <v>6600191.04</v>
      </c>
      <c r="R342">
        <v>899245.08</v>
      </c>
      <c r="S342">
        <v>25</v>
      </c>
      <c r="T342">
        <v>0.18</v>
      </c>
    </row>
    <row r="343" spans="1:20" x14ac:dyDescent="0.25">
      <c r="A343" t="s">
        <v>102</v>
      </c>
      <c r="B343" t="s">
        <v>103</v>
      </c>
      <c r="C343" t="s">
        <v>104</v>
      </c>
      <c r="D343" t="s">
        <v>64</v>
      </c>
      <c r="E343" t="s">
        <v>109</v>
      </c>
      <c r="F343" t="s">
        <v>44</v>
      </c>
      <c r="G343">
        <v>22052813.5</v>
      </c>
      <c r="H343">
        <v>63590.49</v>
      </c>
      <c r="I343">
        <v>616300.18999999994</v>
      </c>
      <c r="J343">
        <v>3000000</v>
      </c>
      <c r="K343">
        <v>0</v>
      </c>
      <c r="L343">
        <v>243669.67</v>
      </c>
      <c r="M343">
        <v>0</v>
      </c>
      <c r="N343">
        <v>0</v>
      </c>
      <c r="O343">
        <v>14091139.289999999</v>
      </c>
      <c r="P343">
        <v>0</v>
      </c>
      <c r="Q343">
        <v>3987025.15</v>
      </c>
      <c r="R343">
        <v>51088.71</v>
      </c>
      <c r="S343">
        <v>26</v>
      </c>
      <c r="T343">
        <v>0.16</v>
      </c>
    </row>
    <row r="344" spans="1:20" x14ac:dyDescent="0.25">
      <c r="A344" t="s">
        <v>102</v>
      </c>
      <c r="B344" t="s">
        <v>103</v>
      </c>
      <c r="C344" t="s">
        <v>104</v>
      </c>
      <c r="D344" t="s">
        <v>64</v>
      </c>
      <c r="E344" t="s">
        <v>109</v>
      </c>
      <c r="F344" t="s">
        <v>42</v>
      </c>
      <c r="G344">
        <v>20365527.280000001</v>
      </c>
      <c r="H344">
        <v>0</v>
      </c>
      <c r="I344">
        <v>4926901.1399999997</v>
      </c>
      <c r="J344">
        <v>0</v>
      </c>
      <c r="K344">
        <v>0</v>
      </c>
      <c r="L344">
        <v>266830.34000000003</v>
      </c>
      <c r="M344">
        <v>0</v>
      </c>
      <c r="N344">
        <v>17241.38</v>
      </c>
      <c r="O344">
        <v>4814075.34</v>
      </c>
      <c r="P344">
        <v>0</v>
      </c>
      <c r="Q344">
        <v>6602476.3399999999</v>
      </c>
      <c r="R344">
        <v>3738002.74</v>
      </c>
      <c r="S344">
        <v>27</v>
      </c>
      <c r="T344">
        <v>0.14000000000000001</v>
      </c>
    </row>
    <row r="345" spans="1:20" x14ac:dyDescent="0.25">
      <c r="A345" t="s">
        <v>102</v>
      </c>
      <c r="B345" t="s">
        <v>103</v>
      </c>
      <c r="C345" t="s">
        <v>104</v>
      </c>
      <c r="D345" t="s">
        <v>64</v>
      </c>
      <c r="E345" t="s">
        <v>109</v>
      </c>
      <c r="F345" t="s">
        <v>43</v>
      </c>
      <c r="G345">
        <v>17349547.960000001</v>
      </c>
      <c r="H345">
        <v>93576.79</v>
      </c>
      <c r="I345">
        <v>3863444.95</v>
      </c>
      <c r="J345">
        <v>42352</v>
      </c>
      <c r="K345">
        <v>7589.49</v>
      </c>
      <c r="L345">
        <v>0</v>
      </c>
      <c r="M345">
        <v>0</v>
      </c>
      <c r="N345">
        <v>0</v>
      </c>
      <c r="O345">
        <v>12662597.73</v>
      </c>
      <c r="P345">
        <v>0</v>
      </c>
      <c r="Q345">
        <v>0</v>
      </c>
      <c r="R345">
        <v>679987</v>
      </c>
      <c r="S345">
        <v>28</v>
      </c>
      <c r="T345">
        <v>0.12</v>
      </c>
    </row>
    <row r="346" spans="1:20" x14ac:dyDescent="0.25">
      <c r="A346" t="s">
        <v>102</v>
      </c>
      <c r="B346" t="s">
        <v>103</v>
      </c>
      <c r="C346" t="s">
        <v>104</v>
      </c>
      <c r="D346" t="s">
        <v>64</v>
      </c>
      <c r="E346" t="s">
        <v>109</v>
      </c>
      <c r="F346" t="s">
        <v>47</v>
      </c>
      <c r="G346">
        <v>12097645.520000003</v>
      </c>
      <c r="H346">
        <v>37849.339999999997</v>
      </c>
      <c r="I346">
        <v>3596.2</v>
      </c>
      <c r="J346">
        <v>0</v>
      </c>
      <c r="K346">
        <v>8253.44</v>
      </c>
      <c r="L346">
        <v>4525334.74</v>
      </c>
      <c r="M346">
        <v>0</v>
      </c>
      <c r="N346">
        <v>235597.24</v>
      </c>
      <c r="O346">
        <v>4889766.37</v>
      </c>
      <c r="P346">
        <v>0</v>
      </c>
      <c r="Q346">
        <v>239043.97</v>
      </c>
      <c r="R346">
        <v>2158204.2200000002</v>
      </c>
      <c r="S346">
        <v>29</v>
      </c>
      <c r="T346">
        <v>0.09</v>
      </c>
    </row>
    <row r="347" spans="1:20" x14ac:dyDescent="0.25">
      <c r="A347" t="s">
        <v>102</v>
      </c>
      <c r="B347" t="s">
        <v>103</v>
      </c>
      <c r="C347" t="s">
        <v>104</v>
      </c>
      <c r="D347" t="s">
        <v>64</v>
      </c>
      <c r="E347" t="s">
        <v>109</v>
      </c>
      <c r="F347" t="s">
        <v>48</v>
      </c>
      <c r="G347">
        <v>5967713.1099999994</v>
      </c>
      <c r="H347">
        <v>0</v>
      </c>
      <c r="I347">
        <v>0</v>
      </c>
      <c r="J347">
        <v>5924701.3899999997</v>
      </c>
      <c r="K347">
        <v>43011.72</v>
      </c>
      <c r="L347">
        <v>0</v>
      </c>
      <c r="M347">
        <v>0</v>
      </c>
      <c r="N347">
        <v>0</v>
      </c>
      <c r="O347">
        <v>0</v>
      </c>
      <c r="P347">
        <v>0</v>
      </c>
      <c r="Q347">
        <v>0</v>
      </c>
      <c r="R347">
        <v>0</v>
      </c>
      <c r="S347">
        <v>30</v>
      </c>
      <c r="T347">
        <v>0.04</v>
      </c>
    </row>
    <row r="348" spans="1:20" x14ac:dyDescent="0.25">
      <c r="A348" t="s">
        <v>102</v>
      </c>
      <c r="B348" t="s">
        <v>103</v>
      </c>
      <c r="C348" t="s">
        <v>104</v>
      </c>
      <c r="D348" t="s">
        <v>64</v>
      </c>
      <c r="E348" t="s">
        <v>109</v>
      </c>
      <c r="F348" t="s">
        <v>46</v>
      </c>
      <c r="G348">
        <v>5365771.34</v>
      </c>
      <c r="H348">
        <v>0</v>
      </c>
      <c r="I348">
        <v>0</v>
      </c>
      <c r="J348">
        <v>0</v>
      </c>
      <c r="K348">
        <v>0</v>
      </c>
      <c r="L348">
        <v>0</v>
      </c>
      <c r="M348">
        <v>0</v>
      </c>
      <c r="N348">
        <v>0</v>
      </c>
      <c r="O348">
        <v>5365771.34</v>
      </c>
      <c r="P348">
        <v>0</v>
      </c>
      <c r="Q348">
        <v>0</v>
      </c>
      <c r="R348">
        <v>0</v>
      </c>
      <c r="S348">
        <v>31</v>
      </c>
      <c r="T348">
        <v>0.04</v>
      </c>
    </row>
    <row r="349" spans="1:20" x14ac:dyDescent="0.25">
      <c r="A349" t="s">
        <v>102</v>
      </c>
      <c r="B349" t="s">
        <v>103</v>
      </c>
      <c r="C349" t="s">
        <v>104</v>
      </c>
      <c r="D349" t="s">
        <v>64</v>
      </c>
      <c r="E349" t="s">
        <v>109</v>
      </c>
      <c r="F349" t="s">
        <v>45</v>
      </c>
      <c r="G349">
        <v>5057157.2</v>
      </c>
      <c r="H349">
        <v>0</v>
      </c>
      <c r="I349">
        <v>0</v>
      </c>
      <c r="J349">
        <v>0</v>
      </c>
      <c r="K349">
        <v>0</v>
      </c>
      <c r="L349">
        <v>0</v>
      </c>
      <c r="M349">
        <v>0</v>
      </c>
      <c r="N349">
        <v>0</v>
      </c>
      <c r="O349">
        <v>1909479.04</v>
      </c>
      <c r="P349">
        <v>0</v>
      </c>
      <c r="Q349">
        <v>3085658.33</v>
      </c>
      <c r="R349">
        <v>62019.83</v>
      </c>
      <c r="S349">
        <v>32</v>
      </c>
      <c r="T349">
        <v>0.04</v>
      </c>
    </row>
    <row r="350" spans="1:20" x14ac:dyDescent="0.25">
      <c r="A350" t="s">
        <v>102</v>
      </c>
      <c r="B350" t="s">
        <v>103</v>
      </c>
      <c r="C350" t="s">
        <v>104</v>
      </c>
      <c r="D350" t="s">
        <v>64</v>
      </c>
      <c r="E350" t="s">
        <v>109</v>
      </c>
      <c r="F350" t="s">
        <v>49</v>
      </c>
      <c r="G350">
        <v>776406.44</v>
      </c>
      <c r="H350">
        <v>0</v>
      </c>
      <c r="I350">
        <v>776406.44</v>
      </c>
      <c r="J350">
        <v>0</v>
      </c>
      <c r="K350">
        <v>0</v>
      </c>
      <c r="L350">
        <v>0</v>
      </c>
      <c r="M350">
        <v>0</v>
      </c>
      <c r="N350">
        <v>0</v>
      </c>
      <c r="O350">
        <v>0</v>
      </c>
      <c r="P350">
        <v>0</v>
      </c>
      <c r="Q350">
        <v>0</v>
      </c>
      <c r="R350">
        <v>0</v>
      </c>
      <c r="S350">
        <v>33</v>
      </c>
      <c r="T350">
        <v>0.01</v>
      </c>
    </row>
    <row r="351" spans="1:20" x14ac:dyDescent="0.25">
      <c r="A351" t="s">
        <v>102</v>
      </c>
      <c r="B351" t="s">
        <v>103</v>
      </c>
      <c r="C351" t="s">
        <v>104</v>
      </c>
      <c r="D351" t="s">
        <v>64</v>
      </c>
      <c r="E351" t="s">
        <v>109</v>
      </c>
      <c r="F351" t="s">
        <v>698</v>
      </c>
      <c r="G351">
        <v>0</v>
      </c>
      <c r="H351">
        <v>0</v>
      </c>
      <c r="I351">
        <v>0</v>
      </c>
      <c r="J351">
        <v>0</v>
      </c>
      <c r="K351">
        <v>0</v>
      </c>
      <c r="L351">
        <v>0</v>
      </c>
      <c r="M351">
        <v>0</v>
      </c>
      <c r="N351">
        <v>0</v>
      </c>
      <c r="O351">
        <v>0</v>
      </c>
      <c r="P351">
        <v>0</v>
      </c>
      <c r="Q351">
        <v>0</v>
      </c>
      <c r="R351">
        <v>0</v>
      </c>
      <c r="S351">
        <v>34</v>
      </c>
      <c r="T351">
        <v>0</v>
      </c>
    </row>
    <row r="352" spans="1:20" x14ac:dyDescent="0.25">
      <c r="A352" t="s">
        <v>102</v>
      </c>
      <c r="B352" t="s">
        <v>103</v>
      </c>
      <c r="C352" t="s">
        <v>104</v>
      </c>
      <c r="D352" t="s">
        <v>68</v>
      </c>
      <c r="E352" t="s">
        <v>126</v>
      </c>
      <c r="F352" t="s">
        <v>3</v>
      </c>
      <c r="G352">
        <v>13612403221.829998</v>
      </c>
      <c r="H352">
        <v>227764393.34999999</v>
      </c>
      <c r="I352">
        <v>1931122156.6599998</v>
      </c>
      <c r="J352">
        <v>3068026789.3699999</v>
      </c>
      <c r="K352">
        <v>104614508.98000002</v>
      </c>
      <c r="L352">
        <v>4052457401.7299995</v>
      </c>
      <c r="M352">
        <v>107748570.49999999</v>
      </c>
      <c r="N352">
        <v>183726747.51000002</v>
      </c>
      <c r="O352">
        <v>2853342601.25</v>
      </c>
      <c r="P352">
        <v>85649856.459999993</v>
      </c>
      <c r="Q352">
        <v>248666951.19999996</v>
      </c>
      <c r="R352">
        <v>749283244.81999969</v>
      </c>
      <c r="S352">
        <v>999</v>
      </c>
      <c r="T352">
        <v>100</v>
      </c>
    </row>
    <row r="353" spans="1:20" x14ac:dyDescent="0.25">
      <c r="A353" t="s">
        <v>102</v>
      </c>
      <c r="B353" t="s">
        <v>103</v>
      </c>
      <c r="C353" t="s">
        <v>104</v>
      </c>
      <c r="D353" t="s">
        <v>68</v>
      </c>
      <c r="E353" t="s">
        <v>126</v>
      </c>
      <c r="F353" t="s">
        <v>19</v>
      </c>
      <c r="G353">
        <v>2844438579.4099998</v>
      </c>
      <c r="H353">
        <v>7380626.6400000006</v>
      </c>
      <c r="I353">
        <v>426397305.06</v>
      </c>
      <c r="J353">
        <v>565119329.38999999</v>
      </c>
      <c r="K353">
        <v>15719597.17</v>
      </c>
      <c r="L353">
        <v>1224936549.03</v>
      </c>
      <c r="M353">
        <v>6378643.0599999996</v>
      </c>
      <c r="N353">
        <v>50329332.810000002</v>
      </c>
      <c r="O353">
        <v>358187128.62</v>
      </c>
      <c r="P353">
        <v>0</v>
      </c>
      <c r="Q353">
        <v>13467221.350000001</v>
      </c>
      <c r="R353">
        <v>176522846.28</v>
      </c>
      <c r="S353">
        <v>1</v>
      </c>
      <c r="T353">
        <v>20.9</v>
      </c>
    </row>
    <row r="354" spans="1:20" x14ac:dyDescent="0.25">
      <c r="A354" t="s">
        <v>102</v>
      </c>
      <c r="B354" t="s">
        <v>103</v>
      </c>
      <c r="C354" t="s">
        <v>104</v>
      </c>
      <c r="D354" t="s">
        <v>68</v>
      </c>
      <c r="E354" t="s">
        <v>126</v>
      </c>
      <c r="F354" t="s">
        <v>20</v>
      </c>
      <c r="G354">
        <v>2249224305.0100002</v>
      </c>
      <c r="H354">
        <v>17441377.850000001</v>
      </c>
      <c r="I354">
        <v>361623229.13999999</v>
      </c>
      <c r="J354">
        <v>217369318.44</v>
      </c>
      <c r="K354">
        <v>2561002.62</v>
      </c>
      <c r="L354">
        <v>840949272.43000007</v>
      </c>
      <c r="M354">
        <v>41745231.810000002</v>
      </c>
      <c r="N354">
        <v>21933900.710000001</v>
      </c>
      <c r="O354">
        <v>526023071.5</v>
      </c>
      <c r="P354">
        <v>0</v>
      </c>
      <c r="Q354">
        <v>5807803.6500000004</v>
      </c>
      <c r="R354">
        <v>213770096.86000001</v>
      </c>
      <c r="S354">
        <v>2</v>
      </c>
      <c r="T354">
        <v>16.52</v>
      </c>
    </row>
    <row r="355" spans="1:20" x14ac:dyDescent="0.25">
      <c r="A355" t="s">
        <v>102</v>
      </c>
      <c r="B355" t="s">
        <v>103</v>
      </c>
      <c r="C355" t="s">
        <v>104</v>
      </c>
      <c r="D355" t="s">
        <v>68</v>
      </c>
      <c r="E355" t="s">
        <v>126</v>
      </c>
      <c r="F355" t="s">
        <v>21</v>
      </c>
      <c r="G355">
        <v>1901521013.2199998</v>
      </c>
      <c r="H355">
        <v>4826031.7</v>
      </c>
      <c r="I355">
        <v>39252564.899999999</v>
      </c>
      <c r="J355">
        <v>1616899557.99</v>
      </c>
      <c r="K355">
        <v>3415326.09</v>
      </c>
      <c r="L355">
        <v>65844299.519999996</v>
      </c>
      <c r="M355">
        <v>1226.81</v>
      </c>
      <c r="N355">
        <v>1304567.76</v>
      </c>
      <c r="O355">
        <v>155777563.54999998</v>
      </c>
      <c r="P355">
        <v>0</v>
      </c>
      <c r="Q355">
        <v>5695141.1199999992</v>
      </c>
      <c r="R355">
        <v>8504733.7799999993</v>
      </c>
      <c r="S355">
        <v>3</v>
      </c>
      <c r="T355">
        <v>13.97</v>
      </c>
    </row>
    <row r="356" spans="1:20" x14ac:dyDescent="0.25">
      <c r="A356" t="s">
        <v>102</v>
      </c>
      <c r="B356" t="s">
        <v>103</v>
      </c>
      <c r="C356" t="s">
        <v>104</v>
      </c>
      <c r="D356" t="s">
        <v>68</v>
      </c>
      <c r="E356" t="s">
        <v>126</v>
      </c>
      <c r="F356" t="s">
        <v>22</v>
      </c>
      <c r="G356">
        <v>1420775604.8</v>
      </c>
      <c r="H356">
        <v>4658039.68</v>
      </c>
      <c r="I356">
        <v>274430239.94999999</v>
      </c>
      <c r="J356">
        <v>26435378.5</v>
      </c>
      <c r="K356">
        <v>23467960.689999998</v>
      </c>
      <c r="L356">
        <v>654430776.80999994</v>
      </c>
      <c r="M356">
        <v>537709.69999999995</v>
      </c>
      <c r="N356">
        <v>20101246.629999999</v>
      </c>
      <c r="O356">
        <v>280186117.33999997</v>
      </c>
      <c r="P356">
        <v>0</v>
      </c>
      <c r="Q356">
        <v>51184259.149999999</v>
      </c>
      <c r="R356">
        <v>85343876.350000009</v>
      </c>
      <c r="S356">
        <v>4</v>
      </c>
      <c r="T356">
        <v>10.44</v>
      </c>
    </row>
    <row r="357" spans="1:20" x14ac:dyDescent="0.25">
      <c r="A357" t="s">
        <v>102</v>
      </c>
      <c r="B357" t="s">
        <v>103</v>
      </c>
      <c r="C357" t="s">
        <v>104</v>
      </c>
      <c r="D357" t="s">
        <v>68</v>
      </c>
      <c r="E357" t="s">
        <v>126</v>
      </c>
      <c r="F357" t="s">
        <v>23</v>
      </c>
      <c r="G357">
        <v>1199525057.9699998</v>
      </c>
      <c r="H357">
        <v>233175.26</v>
      </c>
      <c r="I357">
        <v>21535014.219999999</v>
      </c>
      <c r="J357">
        <v>85037901.579999998</v>
      </c>
      <c r="K357">
        <v>1274457.69</v>
      </c>
      <c r="L357">
        <v>552902888.35000002</v>
      </c>
      <c r="M357">
        <v>17482317.68</v>
      </c>
      <c r="N357">
        <v>25241186.449999999</v>
      </c>
      <c r="O357">
        <v>397191863.35000002</v>
      </c>
      <c r="P357">
        <v>0</v>
      </c>
      <c r="Q357">
        <v>20956030.52</v>
      </c>
      <c r="R357">
        <v>77670222.86999999</v>
      </c>
      <c r="S357">
        <v>5</v>
      </c>
      <c r="T357">
        <v>8.81</v>
      </c>
    </row>
    <row r="358" spans="1:20" x14ac:dyDescent="0.25">
      <c r="A358" t="s">
        <v>102</v>
      </c>
      <c r="B358" t="s">
        <v>103</v>
      </c>
      <c r="C358" t="s">
        <v>104</v>
      </c>
      <c r="D358" t="s">
        <v>68</v>
      </c>
      <c r="E358" t="s">
        <v>126</v>
      </c>
      <c r="F358" t="s">
        <v>25</v>
      </c>
      <c r="G358">
        <v>1041753443.74</v>
      </c>
      <c r="H358">
        <v>1572212.62</v>
      </c>
      <c r="I358">
        <v>32442384.030000001</v>
      </c>
      <c r="J358">
        <v>19508733.899999999</v>
      </c>
      <c r="K358">
        <v>2736840.9899999998</v>
      </c>
      <c r="L358">
        <v>518268396.72000003</v>
      </c>
      <c r="M358">
        <v>13325770.58</v>
      </c>
      <c r="N358">
        <v>53246699.050000004</v>
      </c>
      <c r="O358">
        <v>258673904.12</v>
      </c>
      <c r="P358">
        <v>0</v>
      </c>
      <c r="Q358">
        <v>26042245.289999999</v>
      </c>
      <c r="R358">
        <v>115936256.44</v>
      </c>
      <c r="S358">
        <v>6</v>
      </c>
      <c r="T358">
        <v>7.65</v>
      </c>
    </row>
    <row r="359" spans="1:20" x14ac:dyDescent="0.25">
      <c r="A359" t="s">
        <v>102</v>
      </c>
      <c r="B359" t="s">
        <v>103</v>
      </c>
      <c r="C359" t="s">
        <v>104</v>
      </c>
      <c r="D359" t="s">
        <v>68</v>
      </c>
      <c r="E359" t="s">
        <v>126</v>
      </c>
      <c r="F359" t="s">
        <v>24</v>
      </c>
      <c r="G359">
        <v>733283085.75000012</v>
      </c>
      <c r="H359">
        <v>23842.49</v>
      </c>
      <c r="I359">
        <v>454801068.65000004</v>
      </c>
      <c r="J359">
        <v>0</v>
      </c>
      <c r="K359">
        <v>54506408.420000002</v>
      </c>
      <c r="L359">
        <v>109457611.24000001</v>
      </c>
      <c r="M359">
        <v>626327.06999999995</v>
      </c>
      <c r="N359">
        <v>769132.24</v>
      </c>
      <c r="O359">
        <v>65269722.859999999</v>
      </c>
      <c r="P359">
        <v>0</v>
      </c>
      <c r="Q359">
        <v>20695136.359999999</v>
      </c>
      <c r="R359">
        <v>27133836.420000002</v>
      </c>
      <c r="S359">
        <v>7</v>
      </c>
      <c r="T359">
        <v>5.39</v>
      </c>
    </row>
    <row r="360" spans="1:20" x14ac:dyDescent="0.25">
      <c r="A360" t="s">
        <v>102</v>
      </c>
      <c r="B360" t="s">
        <v>103</v>
      </c>
      <c r="C360" t="s">
        <v>104</v>
      </c>
      <c r="D360" t="s">
        <v>68</v>
      </c>
      <c r="E360" t="s">
        <v>126</v>
      </c>
      <c r="F360" t="s">
        <v>26</v>
      </c>
      <c r="G360">
        <v>427474109.5</v>
      </c>
      <c r="H360">
        <v>24086716.870000001</v>
      </c>
      <c r="I360">
        <v>2749253.71</v>
      </c>
      <c r="J360">
        <v>400638138.92000002</v>
      </c>
      <c r="K360">
        <v>0</v>
      </c>
      <c r="L360">
        <v>0</v>
      </c>
      <c r="M360">
        <v>0</v>
      </c>
      <c r="N360">
        <v>0</v>
      </c>
      <c r="O360">
        <v>0</v>
      </c>
      <c r="P360">
        <v>0</v>
      </c>
      <c r="Q360">
        <v>0</v>
      </c>
      <c r="R360">
        <v>0</v>
      </c>
      <c r="S360">
        <v>8</v>
      </c>
      <c r="T360">
        <v>3.14</v>
      </c>
    </row>
    <row r="361" spans="1:20" x14ac:dyDescent="0.25">
      <c r="A361" t="s">
        <v>102</v>
      </c>
      <c r="B361" t="s">
        <v>103</v>
      </c>
      <c r="C361" t="s">
        <v>104</v>
      </c>
      <c r="D361" t="s">
        <v>68</v>
      </c>
      <c r="E361" t="s">
        <v>126</v>
      </c>
      <c r="F361" t="s">
        <v>27</v>
      </c>
      <c r="G361">
        <v>377481364.85000002</v>
      </c>
      <c r="H361">
        <v>161427539.19999999</v>
      </c>
      <c r="I361">
        <v>154796082.17000002</v>
      </c>
      <c r="J361">
        <v>49186.42</v>
      </c>
      <c r="K361">
        <v>79309.8</v>
      </c>
      <c r="L361">
        <v>10861333.48</v>
      </c>
      <c r="M361">
        <v>24043344.43</v>
      </c>
      <c r="N361">
        <v>97430.14</v>
      </c>
      <c r="O361">
        <v>15111836.970000001</v>
      </c>
      <c r="P361">
        <v>0</v>
      </c>
      <c r="Q361">
        <v>7644335.5300000003</v>
      </c>
      <c r="R361">
        <v>3370966.71</v>
      </c>
      <c r="S361">
        <v>9</v>
      </c>
      <c r="T361">
        <v>2.77</v>
      </c>
    </row>
    <row r="362" spans="1:20" x14ac:dyDescent="0.25">
      <c r="A362" t="s">
        <v>102</v>
      </c>
      <c r="B362" t="s">
        <v>103</v>
      </c>
      <c r="C362" t="s">
        <v>104</v>
      </c>
      <c r="D362" t="s">
        <v>68</v>
      </c>
      <c r="E362" t="s">
        <v>126</v>
      </c>
      <c r="F362" t="s">
        <v>28</v>
      </c>
      <c r="G362">
        <v>187407070.89000002</v>
      </c>
      <c r="H362">
        <v>158136.26999999999</v>
      </c>
      <c r="I362">
        <v>267693.96000000002</v>
      </c>
      <c r="J362">
        <v>0</v>
      </c>
      <c r="K362">
        <v>159158.9</v>
      </c>
      <c r="L362">
        <v>534351.24</v>
      </c>
      <c r="M362">
        <v>253824.72</v>
      </c>
      <c r="N362">
        <v>8547604.3399999999</v>
      </c>
      <c r="O362">
        <v>175515119.73000002</v>
      </c>
      <c r="P362">
        <v>0</v>
      </c>
      <c r="Q362">
        <v>1049728.78</v>
      </c>
      <c r="R362">
        <v>921452.95</v>
      </c>
      <c r="S362">
        <v>10</v>
      </c>
      <c r="T362">
        <v>1.38</v>
      </c>
    </row>
    <row r="363" spans="1:20" x14ac:dyDescent="0.25">
      <c r="A363" t="s">
        <v>102</v>
      </c>
      <c r="B363" t="s">
        <v>103</v>
      </c>
      <c r="C363" t="s">
        <v>104</v>
      </c>
      <c r="D363" t="s">
        <v>68</v>
      </c>
      <c r="E363" t="s">
        <v>126</v>
      </c>
      <c r="F363" t="s">
        <v>29</v>
      </c>
      <c r="G363">
        <v>145505011.82999998</v>
      </c>
      <c r="H363">
        <v>0</v>
      </c>
      <c r="I363">
        <v>1271112.19</v>
      </c>
      <c r="J363">
        <v>103248.69</v>
      </c>
      <c r="K363">
        <v>6034.48</v>
      </c>
      <c r="L363">
        <v>19789821.690000001</v>
      </c>
      <c r="M363">
        <v>275493.26</v>
      </c>
      <c r="N363">
        <v>81346.86</v>
      </c>
      <c r="O363">
        <v>113326897.28</v>
      </c>
      <c r="P363">
        <v>0</v>
      </c>
      <c r="Q363">
        <v>5112572.84</v>
      </c>
      <c r="R363">
        <v>5538484.54</v>
      </c>
      <c r="S363">
        <v>11</v>
      </c>
      <c r="T363">
        <v>1.07</v>
      </c>
    </row>
    <row r="364" spans="1:20" x14ac:dyDescent="0.25">
      <c r="A364" t="s">
        <v>102</v>
      </c>
      <c r="B364" t="s">
        <v>103</v>
      </c>
      <c r="C364" t="s">
        <v>104</v>
      </c>
      <c r="D364" t="s">
        <v>68</v>
      </c>
      <c r="E364" t="s">
        <v>126</v>
      </c>
      <c r="F364" t="s">
        <v>30</v>
      </c>
      <c r="G364">
        <v>111879057.25</v>
      </c>
      <c r="H364">
        <v>0</v>
      </c>
      <c r="I364">
        <v>29598236.75</v>
      </c>
      <c r="J364">
        <v>0</v>
      </c>
      <c r="K364">
        <v>0</v>
      </c>
      <c r="L364">
        <v>13600642.85</v>
      </c>
      <c r="M364">
        <v>0</v>
      </c>
      <c r="N364">
        <v>168230.95</v>
      </c>
      <c r="O364">
        <v>62160311.850000001</v>
      </c>
      <c r="P364">
        <v>0</v>
      </c>
      <c r="Q364">
        <v>3323728.69</v>
      </c>
      <c r="R364">
        <v>3027906.16</v>
      </c>
      <c r="S364">
        <v>12</v>
      </c>
      <c r="T364">
        <v>0.82</v>
      </c>
    </row>
    <row r="365" spans="1:20" x14ac:dyDescent="0.25">
      <c r="A365" t="s">
        <v>102</v>
      </c>
      <c r="B365" t="s">
        <v>103</v>
      </c>
      <c r="C365" t="s">
        <v>104</v>
      </c>
      <c r="D365" t="s">
        <v>68</v>
      </c>
      <c r="E365" t="s">
        <v>126</v>
      </c>
      <c r="F365" t="s">
        <v>31</v>
      </c>
      <c r="G365">
        <v>99965111.800000012</v>
      </c>
      <c r="H365">
        <v>0</v>
      </c>
      <c r="I365">
        <v>12680.16</v>
      </c>
      <c r="J365">
        <v>0</v>
      </c>
      <c r="K365">
        <v>0</v>
      </c>
      <c r="L365">
        <v>99417.47</v>
      </c>
      <c r="M365">
        <v>8479</v>
      </c>
      <c r="N365">
        <v>794634.56</v>
      </c>
      <c r="O365">
        <v>97534862.370000005</v>
      </c>
      <c r="P365">
        <v>0</v>
      </c>
      <c r="Q365">
        <v>-354690.27</v>
      </c>
      <c r="R365">
        <v>1869728.51</v>
      </c>
      <c r="S365">
        <v>13</v>
      </c>
      <c r="T365">
        <v>0.73</v>
      </c>
    </row>
    <row r="366" spans="1:20" x14ac:dyDescent="0.25">
      <c r="A366" t="s">
        <v>102</v>
      </c>
      <c r="B366" t="s">
        <v>103</v>
      </c>
      <c r="C366" t="s">
        <v>104</v>
      </c>
      <c r="D366" t="s">
        <v>68</v>
      </c>
      <c r="E366" t="s">
        <v>126</v>
      </c>
      <c r="F366" t="s">
        <v>828</v>
      </c>
      <c r="G366">
        <v>94201802.659999996</v>
      </c>
      <c r="H366">
        <v>5738378.3399999999</v>
      </c>
      <c r="I366">
        <v>0</v>
      </c>
      <c r="J366">
        <v>0</v>
      </c>
      <c r="K366">
        <v>225205.54</v>
      </c>
      <c r="L366">
        <v>3762843.8600000003</v>
      </c>
      <c r="M366">
        <v>133900.26</v>
      </c>
      <c r="N366">
        <v>0</v>
      </c>
      <c r="O366">
        <v>49350900.560000002</v>
      </c>
      <c r="P366">
        <v>0</v>
      </c>
      <c r="Q366">
        <v>28962539.100000001</v>
      </c>
      <c r="R366">
        <v>6028035</v>
      </c>
      <c r="S366">
        <v>14</v>
      </c>
      <c r="T366">
        <v>0.69</v>
      </c>
    </row>
    <row r="367" spans="1:20" x14ac:dyDescent="0.25">
      <c r="A367" t="s">
        <v>102</v>
      </c>
      <c r="B367" t="s">
        <v>103</v>
      </c>
      <c r="C367" t="s">
        <v>104</v>
      </c>
      <c r="D367" t="s">
        <v>68</v>
      </c>
      <c r="E367" t="s">
        <v>126</v>
      </c>
      <c r="F367" t="s">
        <v>32</v>
      </c>
      <c r="G367">
        <v>91344649.50999999</v>
      </c>
      <c r="H367">
        <v>0</v>
      </c>
      <c r="I367">
        <v>673186.62</v>
      </c>
      <c r="J367">
        <v>0</v>
      </c>
      <c r="K367">
        <v>0</v>
      </c>
      <c r="L367">
        <v>1108486.1499999999</v>
      </c>
      <c r="M367">
        <v>0</v>
      </c>
      <c r="N367">
        <v>0</v>
      </c>
      <c r="O367">
        <v>89443520.590000004</v>
      </c>
      <c r="P367">
        <v>0</v>
      </c>
      <c r="Q367">
        <v>48218.1</v>
      </c>
      <c r="R367">
        <v>71238.05</v>
      </c>
      <c r="S367">
        <v>15</v>
      </c>
      <c r="T367">
        <v>0.67</v>
      </c>
    </row>
    <row r="368" spans="1:20" x14ac:dyDescent="0.25">
      <c r="A368" t="s">
        <v>102</v>
      </c>
      <c r="B368" t="s">
        <v>103</v>
      </c>
      <c r="C368" t="s">
        <v>104</v>
      </c>
      <c r="D368" t="s">
        <v>68</v>
      </c>
      <c r="E368" t="s">
        <v>126</v>
      </c>
      <c r="F368" t="s">
        <v>38</v>
      </c>
      <c r="G368">
        <v>88963385.049999997</v>
      </c>
      <c r="H368">
        <v>0</v>
      </c>
      <c r="I368">
        <v>1982217.11</v>
      </c>
      <c r="J368">
        <v>0</v>
      </c>
      <c r="K368">
        <v>0</v>
      </c>
      <c r="L368">
        <v>0</v>
      </c>
      <c r="M368">
        <v>0</v>
      </c>
      <c r="N368">
        <v>0</v>
      </c>
      <c r="O368">
        <v>0</v>
      </c>
      <c r="P368">
        <v>85649856.459999993</v>
      </c>
      <c r="Q368">
        <v>0</v>
      </c>
      <c r="R368">
        <v>1331311.48</v>
      </c>
      <c r="S368">
        <v>16</v>
      </c>
      <c r="T368">
        <v>0.65</v>
      </c>
    </row>
    <row r="369" spans="1:20" x14ac:dyDescent="0.25">
      <c r="A369" t="s">
        <v>102</v>
      </c>
      <c r="B369" t="s">
        <v>103</v>
      </c>
      <c r="C369" t="s">
        <v>104</v>
      </c>
      <c r="D369" t="s">
        <v>68</v>
      </c>
      <c r="E369" t="s">
        <v>126</v>
      </c>
      <c r="F369" t="s">
        <v>33</v>
      </c>
      <c r="G369">
        <v>76730592.120000005</v>
      </c>
      <c r="H369">
        <v>47291.79</v>
      </c>
      <c r="I369">
        <v>345446.61</v>
      </c>
      <c r="J369">
        <v>16569346.390000001</v>
      </c>
      <c r="K369">
        <v>352410.56</v>
      </c>
      <c r="L369">
        <v>8983739.7199999988</v>
      </c>
      <c r="M369">
        <v>2050506.33</v>
      </c>
      <c r="N369">
        <v>649663.56000000006</v>
      </c>
      <c r="O369">
        <v>30567061.510000002</v>
      </c>
      <c r="P369">
        <v>0</v>
      </c>
      <c r="Q369">
        <v>8685568.7300000004</v>
      </c>
      <c r="R369">
        <v>8479556.9199999999</v>
      </c>
      <c r="S369">
        <v>17</v>
      </c>
      <c r="T369">
        <v>0.56000000000000005</v>
      </c>
    </row>
    <row r="370" spans="1:20" x14ac:dyDescent="0.25">
      <c r="A370" t="s">
        <v>102</v>
      </c>
      <c r="B370" t="s">
        <v>103</v>
      </c>
      <c r="C370" t="s">
        <v>104</v>
      </c>
      <c r="D370" t="s">
        <v>68</v>
      </c>
      <c r="E370" t="s">
        <v>126</v>
      </c>
      <c r="F370" t="s">
        <v>39</v>
      </c>
      <c r="G370">
        <v>72600824.019999996</v>
      </c>
      <c r="H370">
        <v>10148.799999999999</v>
      </c>
      <c r="I370">
        <v>4490403.28</v>
      </c>
      <c r="J370">
        <v>0</v>
      </c>
      <c r="K370">
        <v>0</v>
      </c>
      <c r="L370">
        <v>6006986.0800000001</v>
      </c>
      <c r="M370">
        <v>496313.76</v>
      </c>
      <c r="N370">
        <v>150670.69</v>
      </c>
      <c r="O370">
        <v>49941617.649999999</v>
      </c>
      <c r="P370">
        <v>0</v>
      </c>
      <c r="Q370">
        <v>2343353.64</v>
      </c>
      <c r="R370">
        <v>9161330.1199999992</v>
      </c>
      <c r="S370">
        <v>18</v>
      </c>
      <c r="T370">
        <v>0.53</v>
      </c>
    </row>
    <row r="371" spans="1:20" x14ac:dyDescent="0.25">
      <c r="A371" t="s">
        <v>102</v>
      </c>
      <c r="B371" t="s">
        <v>103</v>
      </c>
      <c r="C371" t="s">
        <v>104</v>
      </c>
      <c r="D371" t="s">
        <v>68</v>
      </c>
      <c r="E371" t="s">
        <v>126</v>
      </c>
      <c r="F371" t="s">
        <v>34</v>
      </c>
      <c r="G371">
        <v>63731437.590000004</v>
      </c>
      <c r="H371">
        <v>0</v>
      </c>
      <c r="I371">
        <v>0</v>
      </c>
      <c r="J371">
        <v>0</v>
      </c>
      <c r="K371">
        <v>0</v>
      </c>
      <c r="L371">
        <v>0</v>
      </c>
      <c r="M371">
        <v>0</v>
      </c>
      <c r="N371">
        <v>21155.17</v>
      </c>
      <c r="O371">
        <v>63710282.420000002</v>
      </c>
      <c r="P371">
        <v>0</v>
      </c>
      <c r="Q371">
        <v>0</v>
      </c>
      <c r="R371">
        <v>0</v>
      </c>
      <c r="S371">
        <v>19</v>
      </c>
      <c r="T371">
        <v>0.47</v>
      </c>
    </row>
    <row r="372" spans="1:20" x14ac:dyDescent="0.25">
      <c r="A372" t="s">
        <v>102</v>
      </c>
      <c r="B372" t="s">
        <v>103</v>
      </c>
      <c r="C372" t="s">
        <v>104</v>
      </c>
      <c r="D372" t="s">
        <v>68</v>
      </c>
      <c r="E372" t="s">
        <v>126</v>
      </c>
      <c r="F372" t="s">
        <v>829</v>
      </c>
      <c r="G372">
        <v>59021968.130000003</v>
      </c>
      <c r="H372">
        <v>0</v>
      </c>
      <c r="I372">
        <v>28696383.370000001</v>
      </c>
      <c r="J372">
        <v>374731.77</v>
      </c>
      <c r="K372">
        <v>3232.76</v>
      </c>
      <c r="L372">
        <v>398573.59</v>
      </c>
      <c r="M372">
        <v>0</v>
      </c>
      <c r="N372">
        <v>96672.68</v>
      </c>
      <c r="O372">
        <v>1563715.1</v>
      </c>
      <c r="P372">
        <v>0</v>
      </c>
      <c r="Q372">
        <v>27264359.539999999</v>
      </c>
      <c r="R372">
        <v>624299.31999999995</v>
      </c>
      <c r="S372">
        <v>20</v>
      </c>
      <c r="T372">
        <v>0.43</v>
      </c>
    </row>
    <row r="373" spans="1:20" x14ac:dyDescent="0.25">
      <c r="A373" t="s">
        <v>102</v>
      </c>
      <c r="B373" t="s">
        <v>103</v>
      </c>
      <c r="C373" t="s">
        <v>104</v>
      </c>
      <c r="D373" t="s">
        <v>68</v>
      </c>
      <c r="E373" t="s">
        <v>126</v>
      </c>
      <c r="F373" t="s">
        <v>35</v>
      </c>
      <c r="G373">
        <v>58841308.789999999</v>
      </c>
      <c r="H373">
        <v>0</v>
      </c>
      <c r="I373">
        <v>0</v>
      </c>
      <c r="J373">
        <v>58841308.789999999</v>
      </c>
      <c r="K373">
        <v>0</v>
      </c>
      <c r="L373">
        <v>0</v>
      </c>
      <c r="M373">
        <v>0</v>
      </c>
      <c r="N373">
        <v>0</v>
      </c>
      <c r="O373">
        <v>0</v>
      </c>
      <c r="P373">
        <v>0</v>
      </c>
      <c r="Q373">
        <v>0</v>
      </c>
      <c r="R373">
        <v>0</v>
      </c>
      <c r="S373">
        <v>21</v>
      </c>
      <c r="T373">
        <v>0.43</v>
      </c>
    </row>
    <row r="374" spans="1:20" x14ac:dyDescent="0.25">
      <c r="A374" t="s">
        <v>102</v>
      </c>
      <c r="B374" t="s">
        <v>103</v>
      </c>
      <c r="C374" t="s">
        <v>104</v>
      </c>
      <c r="D374" t="s">
        <v>68</v>
      </c>
      <c r="E374" t="s">
        <v>126</v>
      </c>
      <c r="F374" t="s">
        <v>37</v>
      </c>
      <c r="G374">
        <v>56543337.43</v>
      </c>
      <c r="H374">
        <v>0</v>
      </c>
      <c r="I374">
        <v>55775579.700000003</v>
      </c>
      <c r="J374">
        <v>0</v>
      </c>
      <c r="K374">
        <v>0</v>
      </c>
      <c r="L374">
        <v>0</v>
      </c>
      <c r="M374">
        <v>0</v>
      </c>
      <c r="N374">
        <v>0</v>
      </c>
      <c r="O374">
        <v>0</v>
      </c>
      <c r="P374">
        <v>0</v>
      </c>
      <c r="Q374">
        <v>767757.73</v>
      </c>
      <c r="R374">
        <v>0</v>
      </c>
      <c r="S374">
        <v>22</v>
      </c>
      <c r="T374">
        <v>0.42</v>
      </c>
    </row>
    <row r="375" spans="1:20" x14ac:dyDescent="0.25">
      <c r="A375" t="s">
        <v>102</v>
      </c>
      <c r="B375" t="s">
        <v>103</v>
      </c>
      <c r="C375" t="s">
        <v>104</v>
      </c>
      <c r="D375" t="s">
        <v>68</v>
      </c>
      <c r="E375" t="s">
        <v>126</v>
      </c>
      <c r="F375" t="s">
        <v>36</v>
      </c>
      <c r="G375">
        <v>50457747.730000004</v>
      </c>
      <c r="H375">
        <v>0</v>
      </c>
      <c r="I375">
        <v>624388.96</v>
      </c>
      <c r="J375">
        <v>49833358.770000003</v>
      </c>
      <c r="K375">
        <v>0</v>
      </c>
      <c r="L375">
        <v>0</v>
      </c>
      <c r="M375">
        <v>0</v>
      </c>
      <c r="N375">
        <v>0</v>
      </c>
      <c r="O375">
        <v>0</v>
      </c>
      <c r="P375">
        <v>0</v>
      </c>
      <c r="Q375">
        <v>0</v>
      </c>
      <c r="R375">
        <v>0</v>
      </c>
      <c r="S375">
        <v>23</v>
      </c>
      <c r="T375">
        <v>0.37</v>
      </c>
    </row>
    <row r="376" spans="1:20" x14ac:dyDescent="0.25">
      <c r="A376" t="s">
        <v>102</v>
      </c>
      <c r="B376" t="s">
        <v>103</v>
      </c>
      <c r="C376" t="s">
        <v>104</v>
      </c>
      <c r="D376" t="s">
        <v>68</v>
      </c>
      <c r="E376" t="s">
        <v>126</v>
      </c>
      <c r="F376" t="s">
        <v>41</v>
      </c>
      <c r="G376">
        <v>33890203.079999998</v>
      </c>
      <c r="H376">
        <v>0</v>
      </c>
      <c r="I376">
        <v>26387376.870000001</v>
      </c>
      <c r="J376">
        <v>495151.65</v>
      </c>
      <c r="K376">
        <v>0</v>
      </c>
      <c r="L376">
        <v>6582788.6100000003</v>
      </c>
      <c r="M376">
        <v>0</v>
      </c>
      <c r="N376">
        <v>562.5</v>
      </c>
      <c r="O376">
        <v>20834.900000000001</v>
      </c>
      <c r="P376">
        <v>0</v>
      </c>
      <c r="Q376">
        <v>0</v>
      </c>
      <c r="R376">
        <v>403488.55</v>
      </c>
      <c r="S376">
        <v>24</v>
      </c>
      <c r="T376">
        <v>0.25</v>
      </c>
    </row>
    <row r="377" spans="1:20" x14ac:dyDescent="0.25">
      <c r="A377" t="s">
        <v>102</v>
      </c>
      <c r="B377" t="s">
        <v>103</v>
      </c>
      <c r="C377" t="s">
        <v>104</v>
      </c>
      <c r="D377" t="s">
        <v>68</v>
      </c>
      <c r="E377" t="s">
        <v>126</v>
      </c>
      <c r="F377" t="s">
        <v>40</v>
      </c>
      <c r="G377">
        <v>28592557.620000001</v>
      </c>
      <c r="H377">
        <v>0</v>
      </c>
      <c r="I377">
        <v>0</v>
      </c>
      <c r="J377">
        <v>0</v>
      </c>
      <c r="K377">
        <v>55367.839999999997</v>
      </c>
      <c r="L377">
        <v>1528973.44</v>
      </c>
      <c r="M377">
        <v>375688.93</v>
      </c>
      <c r="N377">
        <v>34236.839999999997</v>
      </c>
      <c r="O377">
        <v>17552698.93</v>
      </c>
      <c r="P377">
        <v>0</v>
      </c>
      <c r="Q377">
        <v>7614218.25</v>
      </c>
      <c r="R377">
        <v>1431373.39</v>
      </c>
      <c r="S377">
        <v>25</v>
      </c>
      <c r="T377">
        <v>0.21</v>
      </c>
    </row>
    <row r="378" spans="1:20" x14ac:dyDescent="0.25">
      <c r="A378" t="s">
        <v>102</v>
      </c>
      <c r="B378" t="s">
        <v>103</v>
      </c>
      <c r="C378" t="s">
        <v>104</v>
      </c>
      <c r="D378" t="s">
        <v>68</v>
      </c>
      <c r="E378" t="s">
        <v>126</v>
      </c>
      <c r="F378" t="s">
        <v>44</v>
      </c>
      <c r="G378">
        <v>28590471.290000003</v>
      </c>
      <c r="H378">
        <v>48547.34</v>
      </c>
      <c r="I378">
        <v>1242668.74</v>
      </c>
      <c r="J378">
        <v>5960629.9199999999</v>
      </c>
      <c r="K378">
        <v>0</v>
      </c>
      <c r="L378">
        <v>216545.74</v>
      </c>
      <c r="M378">
        <v>0</v>
      </c>
      <c r="N378">
        <v>0</v>
      </c>
      <c r="O378">
        <v>18792036.960000001</v>
      </c>
      <c r="P378">
        <v>0</v>
      </c>
      <c r="Q378">
        <v>2307610.02</v>
      </c>
      <c r="R378">
        <v>22432.57</v>
      </c>
      <c r="S378">
        <v>26</v>
      </c>
      <c r="T378">
        <v>0.21</v>
      </c>
    </row>
    <row r="379" spans="1:20" x14ac:dyDescent="0.25">
      <c r="A379" t="s">
        <v>102</v>
      </c>
      <c r="B379" t="s">
        <v>103</v>
      </c>
      <c r="C379" t="s">
        <v>104</v>
      </c>
      <c r="D379" t="s">
        <v>68</v>
      </c>
      <c r="E379" t="s">
        <v>126</v>
      </c>
      <c r="F379" t="s">
        <v>42</v>
      </c>
      <c r="G379">
        <v>21916752.849999998</v>
      </c>
      <c r="H379">
        <v>0</v>
      </c>
      <c r="I379">
        <v>4915572.45</v>
      </c>
      <c r="J379">
        <v>0</v>
      </c>
      <c r="K379">
        <v>38000</v>
      </c>
      <c r="L379">
        <v>7236545.6799999997</v>
      </c>
      <c r="M379">
        <v>13793.1</v>
      </c>
      <c r="N379">
        <v>0</v>
      </c>
      <c r="O379">
        <v>3561759.19</v>
      </c>
      <c r="P379">
        <v>0</v>
      </c>
      <c r="Q379">
        <v>5975450.8399999999</v>
      </c>
      <c r="R379">
        <v>175631.59</v>
      </c>
      <c r="S379">
        <v>27</v>
      </c>
      <c r="T379">
        <v>0.16</v>
      </c>
    </row>
    <row r="380" spans="1:20" x14ac:dyDescent="0.25">
      <c r="A380" t="s">
        <v>102</v>
      </c>
      <c r="B380" t="s">
        <v>103</v>
      </c>
      <c r="C380" t="s">
        <v>104</v>
      </c>
      <c r="D380" t="s">
        <v>68</v>
      </c>
      <c r="E380" t="s">
        <v>126</v>
      </c>
      <c r="F380" t="s">
        <v>43</v>
      </c>
      <c r="G380">
        <v>19622027.539999999</v>
      </c>
      <c r="H380">
        <v>102403.5</v>
      </c>
      <c r="I380">
        <v>6091507.25</v>
      </c>
      <c r="J380">
        <v>45318</v>
      </c>
      <c r="K380">
        <v>5436.9</v>
      </c>
      <c r="L380">
        <v>0</v>
      </c>
      <c r="M380">
        <v>0</v>
      </c>
      <c r="N380">
        <v>0</v>
      </c>
      <c r="O380">
        <v>12625732.609999999</v>
      </c>
      <c r="P380">
        <v>0</v>
      </c>
      <c r="Q380">
        <v>0</v>
      </c>
      <c r="R380">
        <v>751629.28</v>
      </c>
      <c r="S380">
        <v>28</v>
      </c>
      <c r="T380">
        <v>0.14000000000000001</v>
      </c>
    </row>
    <row r="381" spans="1:20" x14ac:dyDescent="0.25">
      <c r="A381" t="s">
        <v>102</v>
      </c>
      <c r="B381" t="s">
        <v>103</v>
      </c>
      <c r="C381" t="s">
        <v>104</v>
      </c>
      <c r="D381" t="s">
        <v>68</v>
      </c>
      <c r="E381" t="s">
        <v>126</v>
      </c>
      <c r="F381" t="s">
        <v>47</v>
      </c>
      <c r="G381">
        <v>10027969.640000001</v>
      </c>
      <c r="H381">
        <v>9925</v>
      </c>
      <c r="I381">
        <v>980</v>
      </c>
      <c r="J381">
        <v>0</v>
      </c>
      <c r="K381">
        <v>8295.66</v>
      </c>
      <c r="L381">
        <v>4956558.03</v>
      </c>
      <c r="M381">
        <v>0</v>
      </c>
      <c r="N381">
        <v>158473.57</v>
      </c>
      <c r="O381">
        <v>3677211.09</v>
      </c>
      <c r="P381">
        <v>0</v>
      </c>
      <c r="Q381">
        <v>101262.16</v>
      </c>
      <c r="R381">
        <v>1115264.1299999999</v>
      </c>
      <c r="S381">
        <v>29</v>
      </c>
      <c r="T381">
        <v>7.0000000000000007E-2</v>
      </c>
    </row>
    <row r="382" spans="1:20" x14ac:dyDescent="0.25">
      <c r="A382" t="s">
        <v>102</v>
      </c>
      <c r="B382" t="s">
        <v>103</v>
      </c>
      <c r="C382" t="s">
        <v>104</v>
      </c>
      <c r="D382" t="s">
        <v>68</v>
      </c>
      <c r="E382" t="s">
        <v>126</v>
      </c>
      <c r="F382" t="s">
        <v>45</v>
      </c>
      <c r="G382">
        <v>5998745.4900000002</v>
      </c>
      <c r="H382">
        <v>0</v>
      </c>
      <c r="I382">
        <v>0</v>
      </c>
      <c r="J382">
        <v>0</v>
      </c>
      <c r="K382">
        <v>0</v>
      </c>
      <c r="L382">
        <v>0</v>
      </c>
      <c r="M382">
        <v>0</v>
      </c>
      <c r="N382">
        <v>0</v>
      </c>
      <c r="O382">
        <v>1948398.86</v>
      </c>
      <c r="P382">
        <v>0</v>
      </c>
      <c r="Q382">
        <v>3973100.08</v>
      </c>
      <c r="R382">
        <v>77246.55</v>
      </c>
      <c r="S382">
        <v>30</v>
      </c>
      <c r="T382">
        <v>0.04</v>
      </c>
    </row>
    <row r="383" spans="1:20" x14ac:dyDescent="0.25">
      <c r="A383" t="s">
        <v>102</v>
      </c>
      <c r="B383" t="s">
        <v>103</v>
      </c>
      <c r="C383" t="s">
        <v>104</v>
      </c>
      <c r="D383" t="s">
        <v>68</v>
      </c>
      <c r="E383" t="s">
        <v>126</v>
      </c>
      <c r="F383" t="s">
        <v>46</v>
      </c>
      <c r="G383">
        <v>5628431.3399999999</v>
      </c>
      <c r="H383">
        <v>0</v>
      </c>
      <c r="I383">
        <v>0</v>
      </c>
      <c r="J383">
        <v>0</v>
      </c>
      <c r="K383">
        <v>0</v>
      </c>
      <c r="L383">
        <v>0</v>
      </c>
      <c r="M383">
        <v>0</v>
      </c>
      <c r="N383">
        <v>0</v>
      </c>
      <c r="O383">
        <v>5628431.3399999999</v>
      </c>
      <c r="P383">
        <v>0</v>
      </c>
      <c r="Q383">
        <v>0</v>
      </c>
      <c r="R383">
        <v>0</v>
      </c>
      <c r="S383">
        <v>31</v>
      </c>
      <c r="T383">
        <v>0.04</v>
      </c>
    </row>
    <row r="384" spans="1:20" x14ac:dyDescent="0.25">
      <c r="A384" t="s">
        <v>102</v>
      </c>
      <c r="B384" t="s">
        <v>103</v>
      </c>
      <c r="C384" t="s">
        <v>104</v>
      </c>
      <c r="D384" t="s">
        <v>68</v>
      </c>
      <c r="E384" t="s">
        <v>126</v>
      </c>
      <c r="F384" t="s">
        <v>48</v>
      </c>
      <c r="G384">
        <v>4746613.12</v>
      </c>
      <c r="H384">
        <v>0</v>
      </c>
      <c r="I384">
        <v>0</v>
      </c>
      <c r="J384">
        <v>4746150.25</v>
      </c>
      <c r="K384">
        <v>462.87</v>
      </c>
      <c r="L384">
        <v>0</v>
      </c>
      <c r="M384">
        <v>0</v>
      </c>
      <c r="N384">
        <v>0</v>
      </c>
      <c r="O384">
        <v>0</v>
      </c>
      <c r="P384">
        <v>0</v>
      </c>
      <c r="Q384">
        <v>0</v>
      </c>
      <c r="R384">
        <v>0</v>
      </c>
      <c r="S384">
        <v>32</v>
      </c>
      <c r="T384">
        <v>0.03</v>
      </c>
    </row>
    <row r="385" spans="1:20" x14ac:dyDescent="0.25">
      <c r="A385" t="s">
        <v>102</v>
      </c>
      <c r="B385" t="s">
        <v>103</v>
      </c>
      <c r="C385" t="s">
        <v>104</v>
      </c>
      <c r="D385" t="s">
        <v>68</v>
      </c>
      <c r="E385" t="s">
        <v>126</v>
      </c>
      <c r="F385" t="s">
        <v>49</v>
      </c>
      <c r="G385">
        <v>719580.81</v>
      </c>
      <c r="H385">
        <v>0</v>
      </c>
      <c r="I385">
        <v>719580.81</v>
      </c>
      <c r="J385">
        <v>0</v>
      </c>
      <c r="K385">
        <v>0</v>
      </c>
      <c r="L385">
        <v>0</v>
      </c>
      <c r="M385">
        <v>0</v>
      </c>
      <c r="N385">
        <v>0</v>
      </c>
      <c r="O385">
        <v>0</v>
      </c>
      <c r="P385">
        <v>0</v>
      </c>
      <c r="Q385">
        <v>0</v>
      </c>
      <c r="R385">
        <v>0</v>
      </c>
      <c r="S385">
        <v>33</v>
      </c>
      <c r="T385">
        <v>0.01</v>
      </c>
    </row>
    <row r="386" spans="1:20" x14ac:dyDescent="0.25">
      <c r="A386" t="s">
        <v>102</v>
      </c>
      <c r="B386" t="s">
        <v>103</v>
      </c>
      <c r="C386" t="s">
        <v>104</v>
      </c>
      <c r="D386" t="s">
        <v>68</v>
      </c>
      <c r="E386" t="s">
        <v>126</v>
      </c>
      <c r="F386" t="s">
        <v>698</v>
      </c>
      <c r="G386">
        <v>0</v>
      </c>
      <c r="H386">
        <v>0</v>
      </c>
      <c r="I386">
        <v>0</v>
      </c>
      <c r="J386">
        <v>0</v>
      </c>
      <c r="K386">
        <v>0</v>
      </c>
      <c r="L386">
        <v>0</v>
      </c>
      <c r="M386">
        <v>0</v>
      </c>
      <c r="N386">
        <v>0</v>
      </c>
      <c r="O386">
        <v>0</v>
      </c>
      <c r="P386">
        <v>0</v>
      </c>
      <c r="Q386">
        <v>0</v>
      </c>
      <c r="R386">
        <v>0</v>
      </c>
      <c r="S386">
        <v>34</v>
      </c>
      <c r="T386">
        <v>0</v>
      </c>
    </row>
    <row r="387" spans="1:20" x14ac:dyDescent="0.25">
      <c r="A387" t="s">
        <v>102</v>
      </c>
      <c r="B387" t="s">
        <v>103</v>
      </c>
      <c r="C387" t="s">
        <v>104</v>
      </c>
      <c r="D387" t="s">
        <v>70</v>
      </c>
      <c r="E387" t="s">
        <v>123</v>
      </c>
      <c r="F387" t="s">
        <v>3</v>
      </c>
      <c r="G387">
        <v>11251121886.259998</v>
      </c>
      <c r="H387">
        <v>189863086.38</v>
      </c>
      <c r="I387">
        <v>1706795985.3999999</v>
      </c>
      <c r="J387">
        <v>2933569940.7200003</v>
      </c>
      <c r="K387">
        <v>121398797.41</v>
      </c>
      <c r="L387">
        <v>2580539492.4800005</v>
      </c>
      <c r="M387">
        <v>105362592.25</v>
      </c>
      <c r="N387">
        <v>130373677.81999999</v>
      </c>
      <c r="O387">
        <v>2493426896.6500001</v>
      </c>
      <c r="P387">
        <v>25720884.030000001</v>
      </c>
      <c r="Q387">
        <v>180011463.00999996</v>
      </c>
      <c r="R387">
        <v>784059070.11000013</v>
      </c>
      <c r="S387">
        <v>999</v>
      </c>
      <c r="T387">
        <v>100</v>
      </c>
    </row>
    <row r="388" spans="1:20" x14ac:dyDescent="0.25">
      <c r="A388" t="s">
        <v>102</v>
      </c>
      <c r="B388" t="s">
        <v>103</v>
      </c>
      <c r="C388" t="s">
        <v>104</v>
      </c>
      <c r="D388" t="s">
        <v>70</v>
      </c>
      <c r="E388" t="s">
        <v>123</v>
      </c>
      <c r="F388" t="s">
        <v>20</v>
      </c>
      <c r="G388">
        <v>2053172526.6199999</v>
      </c>
      <c r="H388">
        <v>13817100.609999999</v>
      </c>
      <c r="I388">
        <v>377330513.24000001</v>
      </c>
      <c r="J388">
        <v>184697800.34</v>
      </c>
      <c r="K388">
        <v>4329236.57</v>
      </c>
      <c r="L388">
        <v>671637592.20999992</v>
      </c>
      <c r="M388">
        <v>54933583.960000001</v>
      </c>
      <c r="N388">
        <v>12525649.300000001</v>
      </c>
      <c r="O388">
        <v>530562228.78000003</v>
      </c>
      <c r="P388">
        <v>0</v>
      </c>
      <c r="Q388">
        <v>15747066.98</v>
      </c>
      <c r="R388">
        <v>187591754.63000003</v>
      </c>
      <c r="S388">
        <v>1</v>
      </c>
      <c r="T388">
        <v>18.25</v>
      </c>
    </row>
    <row r="389" spans="1:20" x14ac:dyDescent="0.25">
      <c r="A389" t="s">
        <v>102</v>
      </c>
      <c r="B389" t="s">
        <v>103</v>
      </c>
      <c r="C389" t="s">
        <v>104</v>
      </c>
      <c r="D389" t="s">
        <v>70</v>
      </c>
      <c r="E389" t="s">
        <v>123</v>
      </c>
      <c r="F389" t="s">
        <v>21</v>
      </c>
      <c r="G389">
        <v>1965186704.45</v>
      </c>
      <c r="H389">
        <v>5023422.47</v>
      </c>
      <c r="I389">
        <v>38352590.920000002</v>
      </c>
      <c r="J389">
        <v>1694206888.75</v>
      </c>
      <c r="K389">
        <v>1560713.04</v>
      </c>
      <c r="L389">
        <v>74809060.979999989</v>
      </c>
      <c r="M389">
        <v>124666.87</v>
      </c>
      <c r="N389">
        <v>1912798.69</v>
      </c>
      <c r="O389">
        <v>129305865.17999999</v>
      </c>
      <c r="P389">
        <v>0</v>
      </c>
      <c r="Q389">
        <v>5339408.0999999996</v>
      </c>
      <c r="R389">
        <v>14551289.449999999</v>
      </c>
      <c r="S389">
        <v>2</v>
      </c>
      <c r="T389">
        <v>17.47</v>
      </c>
    </row>
    <row r="390" spans="1:20" x14ac:dyDescent="0.25">
      <c r="A390" t="s">
        <v>102</v>
      </c>
      <c r="B390" t="s">
        <v>103</v>
      </c>
      <c r="C390" t="s">
        <v>104</v>
      </c>
      <c r="D390" t="s">
        <v>70</v>
      </c>
      <c r="E390" t="s">
        <v>123</v>
      </c>
      <c r="F390" t="s">
        <v>19</v>
      </c>
      <c r="G390">
        <v>1930469760.6699998</v>
      </c>
      <c r="H390">
        <v>5382710.1699999999</v>
      </c>
      <c r="I390">
        <v>377939990</v>
      </c>
      <c r="J390">
        <v>467829673.30000001</v>
      </c>
      <c r="K390">
        <v>17316718.98</v>
      </c>
      <c r="L390">
        <v>511026776.66999996</v>
      </c>
      <c r="M390">
        <v>3362639.31</v>
      </c>
      <c r="N390">
        <v>47233133.059999995</v>
      </c>
      <c r="O390">
        <v>299261147.72999996</v>
      </c>
      <c r="P390">
        <v>0</v>
      </c>
      <c r="Q390">
        <v>18665362.669999998</v>
      </c>
      <c r="R390">
        <v>182451608.78</v>
      </c>
      <c r="S390">
        <v>3</v>
      </c>
      <c r="T390">
        <v>17.16</v>
      </c>
    </row>
    <row r="391" spans="1:20" x14ac:dyDescent="0.25">
      <c r="A391" t="s">
        <v>102</v>
      </c>
      <c r="B391" t="s">
        <v>103</v>
      </c>
      <c r="C391" t="s">
        <v>104</v>
      </c>
      <c r="D391" t="s">
        <v>70</v>
      </c>
      <c r="E391" t="s">
        <v>123</v>
      </c>
      <c r="F391" t="s">
        <v>22</v>
      </c>
      <c r="G391">
        <v>1121677017.01</v>
      </c>
      <c r="H391">
        <v>5165882.6399999997</v>
      </c>
      <c r="I391">
        <v>267913204.63999999</v>
      </c>
      <c r="J391">
        <v>29447241.48</v>
      </c>
      <c r="K391">
        <v>24607721.330000002</v>
      </c>
      <c r="L391">
        <v>453310308.68000001</v>
      </c>
      <c r="M391">
        <v>735481.14</v>
      </c>
      <c r="N391">
        <v>20366459.460000001</v>
      </c>
      <c r="O391">
        <v>245970713.43000001</v>
      </c>
      <c r="P391">
        <v>0</v>
      </c>
      <c r="Q391">
        <v>10869490.379999999</v>
      </c>
      <c r="R391">
        <v>63290513.829999998</v>
      </c>
      <c r="S391">
        <v>4</v>
      </c>
      <c r="T391">
        <v>9.9700000000000006</v>
      </c>
    </row>
    <row r="392" spans="1:20" x14ac:dyDescent="0.25">
      <c r="A392" t="s">
        <v>102</v>
      </c>
      <c r="B392" t="s">
        <v>103</v>
      </c>
      <c r="C392" t="s">
        <v>104</v>
      </c>
      <c r="D392" t="s">
        <v>70</v>
      </c>
      <c r="E392" t="s">
        <v>123</v>
      </c>
      <c r="F392" t="s">
        <v>23</v>
      </c>
      <c r="G392">
        <v>942945147</v>
      </c>
      <c r="H392">
        <v>209603.65</v>
      </c>
      <c r="I392">
        <v>21430281.400000002</v>
      </c>
      <c r="J392">
        <v>85676439.069999993</v>
      </c>
      <c r="K392">
        <v>950772.09</v>
      </c>
      <c r="L392">
        <v>339381711.54000002</v>
      </c>
      <c r="M392">
        <v>22684353.809999999</v>
      </c>
      <c r="N392">
        <v>27239601.439999998</v>
      </c>
      <c r="O392">
        <v>313879003.87</v>
      </c>
      <c r="P392">
        <v>0</v>
      </c>
      <c r="Q392">
        <v>9286997</v>
      </c>
      <c r="R392">
        <v>122206383.13</v>
      </c>
      <c r="S392">
        <v>5</v>
      </c>
      <c r="T392">
        <v>8.3800000000000008</v>
      </c>
    </row>
    <row r="393" spans="1:20" x14ac:dyDescent="0.25">
      <c r="A393" t="s">
        <v>102</v>
      </c>
      <c r="B393" t="s">
        <v>103</v>
      </c>
      <c r="C393" t="s">
        <v>104</v>
      </c>
      <c r="D393" t="s">
        <v>70</v>
      </c>
      <c r="E393" t="s">
        <v>123</v>
      </c>
      <c r="F393" t="s">
        <v>25</v>
      </c>
      <c r="G393">
        <v>787423727.07999992</v>
      </c>
      <c r="H393">
        <v>1264479.58</v>
      </c>
      <c r="I393">
        <v>30438771.209999997</v>
      </c>
      <c r="J393">
        <v>24020962.739999998</v>
      </c>
      <c r="K393">
        <v>5669423.9400000004</v>
      </c>
      <c r="L393">
        <v>367535664.63</v>
      </c>
      <c r="M393">
        <v>9166178.0500000007</v>
      </c>
      <c r="N393">
        <v>11547129.9</v>
      </c>
      <c r="O393">
        <v>197402472.98000002</v>
      </c>
      <c r="P393">
        <v>0</v>
      </c>
      <c r="Q393">
        <v>18401777.560000002</v>
      </c>
      <c r="R393">
        <v>121976866.48999999</v>
      </c>
      <c r="S393">
        <v>6</v>
      </c>
      <c r="T393">
        <v>7</v>
      </c>
    </row>
    <row r="394" spans="1:20" x14ac:dyDescent="0.25">
      <c r="A394" t="s">
        <v>102</v>
      </c>
      <c r="B394" t="s">
        <v>103</v>
      </c>
      <c r="C394" t="s">
        <v>104</v>
      </c>
      <c r="D394" t="s">
        <v>70</v>
      </c>
      <c r="E394" t="s">
        <v>123</v>
      </c>
      <c r="F394" t="s">
        <v>24</v>
      </c>
      <c r="G394">
        <v>537102484.70000005</v>
      </c>
      <c r="H394">
        <v>61327.22</v>
      </c>
      <c r="I394">
        <v>285179552.53999996</v>
      </c>
      <c r="J394">
        <v>0</v>
      </c>
      <c r="K394">
        <v>66240969.340000004</v>
      </c>
      <c r="L394">
        <v>99416114.379999995</v>
      </c>
      <c r="M394">
        <v>502810.43</v>
      </c>
      <c r="N394">
        <v>1574776.26</v>
      </c>
      <c r="O394">
        <v>49339703.630000003</v>
      </c>
      <c r="P394">
        <v>0</v>
      </c>
      <c r="Q394">
        <v>1725054.77</v>
      </c>
      <c r="R394">
        <v>33062176.129999999</v>
      </c>
      <c r="S394">
        <v>7</v>
      </c>
      <c r="T394">
        <v>4.7699999999999996</v>
      </c>
    </row>
    <row r="395" spans="1:20" x14ac:dyDescent="0.25">
      <c r="A395" t="s">
        <v>102</v>
      </c>
      <c r="B395" t="s">
        <v>103</v>
      </c>
      <c r="C395" t="s">
        <v>104</v>
      </c>
      <c r="D395" t="s">
        <v>70</v>
      </c>
      <c r="E395" t="s">
        <v>123</v>
      </c>
      <c r="F395" t="s">
        <v>26</v>
      </c>
      <c r="G395">
        <v>346830747.52999997</v>
      </c>
      <c r="H395">
        <v>13303024.890000001</v>
      </c>
      <c r="I395">
        <v>7505123.2599999998</v>
      </c>
      <c r="J395">
        <v>326022599.38</v>
      </c>
      <c r="K395">
        <v>0</v>
      </c>
      <c r="L395">
        <v>0</v>
      </c>
      <c r="M395">
        <v>0</v>
      </c>
      <c r="N395">
        <v>0</v>
      </c>
      <c r="O395">
        <v>0</v>
      </c>
      <c r="P395">
        <v>0</v>
      </c>
      <c r="Q395">
        <v>0</v>
      </c>
      <c r="R395">
        <v>0</v>
      </c>
      <c r="S395">
        <v>8</v>
      </c>
      <c r="T395">
        <v>3.08</v>
      </c>
    </row>
    <row r="396" spans="1:20" x14ac:dyDescent="0.25">
      <c r="A396" t="s">
        <v>102</v>
      </c>
      <c r="B396" t="s">
        <v>103</v>
      </c>
      <c r="C396" t="s">
        <v>104</v>
      </c>
      <c r="D396" t="s">
        <v>70</v>
      </c>
      <c r="E396" t="s">
        <v>123</v>
      </c>
      <c r="F396" t="s">
        <v>27</v>
      </c>
      <c r="G396">
        <v>338657894.96999997</v>
      </c>
      <c r="H396">
        <v>140960208.78</v>
      </c>
      <c r="I396">
        <v>154420303</v>
      </c>
      <c r="J396">
        <v>21243.360000000001</v>
      </c>
      <c r="K396">
        <v>80533.829999999987</v>
      </c>
      <c r="L396">
        <v>8784354.129999999</v>
      </c>
      <c r="M396">
        <v>7934750.2999999998</v>
      </c>
      <c r="N396">
        <v>110594.14</v>
      </c>
      <c r="O396">
        <v>14958710.639999999</v>
      </c>
      <c r="P396">
        <v>0</v>
      </c>
      <c r="Q396">
        <v>4368518.47</v>
      </c>
      <c r="R396">
        <v>7018678.3200000003</v>
      </c>
      <c r="S396">
        <v>9</v>
      </c>
      <c r="T396">
        <v>3.01</v>
      </c>
    </row>
    <row r="397" spans="1:20" x14ac:dyDescent="0.25">
      <c r="A397" t="s">
        <v>102</v>
      </c>
      <c r="B397" t="s">
        <v>103</v>
      </c>
      <c r="C397" t="s">
        <v>104</v>
      </c>
      <c r="D397" t="s">
        <v>70</v>
      </c>
      <c r="E397" t="s">
        <v>123</v>
      </c>
      <c r="F397" t="s">
        <v>28</v>
      </c>
      <c r="G397">
        <v>163621592.31999999</v>
      </c>
      <c r="H397">
        <v>99677.41</v>
      </c>
      <c r="I397">
        <v>316261.48</v>
      </c>
      <c r="J397">
        <v>0</v>
      </c>
      <c r="K397">
        <v>113561.46</v>
      </c>
      <c r="L397">
        <v>245208.01</v>
      </c>
      <c r="M397">
        <v>311446.15999999997</v>
      </c>
      <c r="N397">
        <v>5896912.21</v>
      </c>
      <c r="O397">
        <v>155658251.03999999</v>
      </c>
      <c r="P397">
        <v>0</v>
      </c>
      <c r="Q397">
        <v>769509.27</v>
      </c>
      <c r="R397">
        <v>210765.28</v>
      </c>
      <c r="S397">
        <v>10</v>
      </c>
      <c r="T397">
        <v>1.45</v>
      </c>
    </row>
    <row r="398" spans="1:20" x14ac:dyDescent="0.25">
      <c r="A398" t="s">
        <v>102</v>
      </c>
      <c r="B398" t="s">
        <v>103</v>
      </c>
      <c r="C398" t="s">
        <v>104</v>
      </c>
      <c r="D398" t="s">
        <v>70</v>
      </c>
      <c r="E398" t="s">
        <v>123</v>
      </c>
      <c r="F398" t="s">
        <v>29</v>
      </c>
      <c r="G398">
        <v>127164363.63</v>
      </c>
      <c r="H398">
        <v>0</v>
      </c>
      <c r="I398">
        <v>1480134.24</v>
      </c>
      <c r="J398">
        <v>17162.7</v>
      </c>
      <c r="K398">
        <v>5194.9399999999996</v>
      </c>
      <c r="L398">
        <v>12880020.390000001</v>
      </c>
      <c r="M398">
        <v>305873.45</v>
      </c>
      <c r="N398">
        <v>116593.81</v>
      </c>
      <c r="O398">
        <v>104887968.37</v>
      </c>
      <c r="P398">
        <v>0</v>
      </c>
      <c r="Q398">
        <v>1206458.3500000001</v>
      </c>
      <c r="R398">
        <v>6264957.3799999999</v>
      </c>
      <c r="S398">
        <v>11</v>
      </c>
      <c r="T398">
        <v>1.1299999999999999</v>
      </c>
    </row>
    <row r="399" spans="1:20" x14ac:dyDescent="0.25">
      <c r="A399" t="s">
        <v>102</v>
      </c>
      <c r="B399" t="s">
        <v>103</v>
      </c>
      <c r="C399" t="s">
        <v>104</v>
      </c>
      <c r="D399" t="s">
        <v>70</v>
      </c>
      <c r="E399" t="s">
        <v>123</v>
      </c>
      <c r="F399" t="s">
        <v>30</v>
      </c>
      <c r="G399">
        <v>100238426</v>
      </c>
      <c r="H399">
        <v>0</v>
      </c>
      <c r="I399">
        <v>30405265.73</v>
      </c>
      <c r="J399">
        <v>0</v>
      </c>
      <c r="K399">
        <v>0</v>
      </c>
      <c r="L399">
        <v>10391146.35</v>
      </c>
      <c r="M399">
        <v>0</v>
      </c>
      <c r="N399">
        <v>199717.65</v>
      </c>
      <c r="O399">
        <v>54802957.970000006</v>
      </c>
      <c r="P399">
        <v>0</v>
      </c>
      <c r="Q399">
        <v>2430760.2200000002</v>
      </c>
      <c r="R399">
        <v>2008578.08</v>
      </c>
      <c r="S399">
        <v>12</v>
      </c>
      <c r="T399">
        <v>0.89</v>
      </c>
    </row>
    <row r="400" spans="1:20" x14ac:dyDescent="0.25">
      <c r="A400" t="s">
        <v>102</v>
      </c>
      <c r="B400" t="s">
        <v>103</v>
      </c>
      <c r="C400" t="s">
        <v>104</v>
      </c>
      <c r="D400" t="s">
        <v>70</v>
      </c>
      <c r="E400" t="s">
        <v>123</v>
      </c>
      <c r="F400" t="s">
        <v>828</v>
      </c>
      <c r="G400">
        <v>98622976.719999999</v>
      </c>
      <c r="H400">
        <v>4278111.47</v>
      </c>
      <c r="I400">
        <v>0</v>
      </c>
      <c r="J400">
        <v>0</v>
      </c>
      <c r="K400">
        <v>198535.21</v>
      </c>
      <c r="L400">
        <v>3918469.83</v>
      </c>
      <c r="M400">
        <v>36281.25</v>
      </c>
      <c r="N400">
        <v>0</v>
      </c>
      <c r="O400">
        <v>43889581.890000001</v>
      </c>
      <c r="P400">
        <v>0</v>
      </c>
      <c r="Q400">
        <v>33610320.969999999</v>
      </c>
      <c r="R400">
        <v>12691676.1</v>
      </c>
      <c r="S400">
        <v>13</v>
      </c>
      <c r="T400">
        <v>0.88</v>
      </c>
    </row>
    <row r="401" spans="1:20" x14ac:dyDescent="0.25">
      <c r="A401" t="s">
        <v>102</v>
      </c>
      <c r="B401" t="s">
        <v>103</v>
      </c>
      <c r="C401" t="s">
        <v>104</v>
      </c>
      <c r="D401" t="s">
        <v>70</v>
      </c>
      <c r="E401" t="s">
        <v>123</v>
      </c>
      <c r="F401" t="s">
        <v>31</v>
      </c>
      <c r="G401">
        <v>94887695.620000005</v>
      </c>
      <c r="H401">
        <v>0</v>
      </c>
      <c r="I401">
        <v>12772.41</v>
      </c>
      <c r="J401">
        <v>0</v>
      </c>
      <c r="K401">
        <v>0</v>
      </c>
      <c r="L401">
        <v>167965.64</v>
      </c>
      <c r="M401">
        <v>0</v>
      </c>
      <c r="N401">
        <v>675803.87</v>
      </c>
      <c r="O401">
        <v>85910995.560000002</v>
      </c>
      <c r="P401">
        <v>0</v>
      </c>
      <c r="Q401">
        <v>7769415.2699999996</v>
      </c>
      <c r="R401">
        <v>350742.87</v>
      </c>
      <c r="S401">
        <v>14</v>
      </c>
      <c r="T401">
        <v>0.84</v>
      </c>
    </row>
    <row r="402" spans="1:20" x14ac:dyDescent="0.25">
      <c r="A402" t="s">
        <v>102</v>
      </c>
      <c r="B402" t="s">
        <v>103</v>
      </c>
      <c r="C402" t="s">
        <v>104</v>
      </c>
      <c r="D402" t="s">
        <v>70</v>
      </c>
      <c r="E402" t="s">
        <v>123</v>
      </c>
      <c r="F402" t="s">
        <v>32</v>
      </c>
      <c r="G402">
        <v>77372889.75</v>
      </c>
      <c r="H402">
        <v>0</v>
      </c>
      <c r="I402">
        <v>1538.91</v>
      </c>
      <c r="J402">
        <v>0</v>
      </c>
      <c r="K402">
        <v>0</v>
      </c>
      <c r="L402">
        <v>527695.31000000006</v>
      </c>
      <c r="M402">
        <v>0</v>
      </c>
      <c r="N402">
        <v>0</v>
      </c>
      <c r="O402">
        <v>76798850.840000004</v>
      </c>
      <c r="P402">
        <v>0</v>
      </c>
      <c r="Q402">
        <v>6000</v>
      </c>
      <c r="R402">
        <v>38804.69</v>
      </c>
      <c r="S402">
        <v>15</v>
      </c>
      <c r="T402">
        <v>0.69</v>
      </c>
    </row>
    <row r="403" spans="1:20" x14ac:dyDescent="0.25">
      <c r="A403" t="s">
        <v>102</v>
      </c>
      <c r="B403" t="s">
        <v>103</v>
      </c>
      <c r="C403" t="s">
        <v>104</v>
      </c>
      <c r="D403" t="s">
        <v>70</v>
      </c>
      <c r="E403" t="s">
        <v>123</v>
      </c>
      <c r="F403" t="s">
        <v>39</v>
      </c>
      <c r="G403">
        <v>71258089.159999996</v>
      </c>
      <c r="H403">
        <v>10518.61</v>
      </c>
      <c r="I403">
        <v>4730202.95</v>
      </c>
      <c r="J403">
        <v>0</v>
      </c>
      <c r="K403">
        <v>0</v>
      </c>
      <c r="L403">
        <v>7929533.9400000004</v>
      </c>
      <c r="M403">
        <v>118925</v>
      </c>
      <c r="N403">
        <v>62551.28</v>
      </c>
      <c r="O403">
        <v>39121992.189999998</v>
      </c>
      <c r="P403">
        <v>0</v>
      </c>
      <c r="Q403">
        <v>2005657.23</v>
      </c>
      <c r="R403">
        <v>17278707.960000001</v>
      </c>
      <c r="S403">
        <v>16</v>
      </c>
      <c r="T403">
        <v>0.63</v>
      </c>
    </row>
    <row r="404" spans="1:20" x14ac:dyDescent="0.25">
      <c r="A404" t="s">
        <v>102</v>
      </c>
      <c r="B404" t="s">
        <v>103</v>
      </c>
      <c r="C404" t="s">
        <v>104</v>
      </c>
      <c r="D404" t="s">
        <v>70</v>
      </c>
      <c r="E404" t="s">
        <v>123</v>
      </c>
      <c r="F404" t="s">
        <v>33</v>
      </c>
      <c r="G404">
        <v>67002055.609999999</v>
      </c>
      <c r="H404">
        <v>91026</v>
      </c>
      <c r="I404">
        <v>206502.7</v>
      </c>
      <c r="J404">
        <v>2636041.89</v>
      </c>
      <c r="K404">
        <v>259238.63</v>
      </c>
      <c r="L404">
        <v>5737452.8399999999</v>
      </c>
      <c r="M404">
        <v>4680387.33</v>
      </c>
      <c r="N404">
        <v>628075.38</v>
      </c>
      <c r="O404">
        <v>37909888.939999998</v>
      </c>
      <c r="P404">
        <v>0</v>
      </c>
      <c r="Q404">
        <v>7362236.8600000003</v>
      </c>
      <c r="R404">
        <v>7491205.04</v>
      </c>
      <c r="S404">
        <v>17</v>
      </c>
      <c r="T404">
        <v>0.6</v>
      </c>
    </row>
    <row r="405" spans="1:20" x14ac:dyDescent="0.25">
      <c r="A405" t="s">
        <v>102</v>
      </c>
      <c r="B405" t="s">
        <v>103</v>
      </c>
      <c r="C405" t="s">
        <v>104</v>
      </c>
      <c r="D405" t="s">
        <v>70</v>
      </c>
      <c r="E405" t="s">
        <v>123</v>
      </c>
      <c r="F405" t="s">
        <v>35</v>
      </c>
      <c r="G405">
        <v>65578863.530000001</v>
      </c>
      <c r="H405">
        <v>0</v>
      </c>
      <c r="I405">
        <v>0</v>
      </c>
      <c r="J405">
        <v>65578863.530000001</v>
      </c>
      <c r="K405">
        <v>0</v>
      </c>
      <c r="L405">
        <v>0</v>
      </c>
      <c r="M405">
        <v>0</v>
      </c>
      <c r="N405">
        <v>0</v>
      </c>
      <c r="O405">
        <v>0</v>
      </c>
      <c r="P405">
        <v>0</v>
      </c>
      <c r="Q405">
        <v>0</v>
      </c>
      <c r="R405">
        <v>0</v>
      </c>
      <c r="S405">
        <v>18</v>
      </c>
      <c r="T405">
        <v>0.57999999999999996</v>
      </c>
    </row>
    <row r="406" spans="1:20" x14ac:dyDescent="0.25">
      <c r="A406" t="s">
        <v>102</v>
      </c>
      <c r="B406" t="s">
        <v>103</v>
      </c>
      <c r="C406" t="s">
        <v>104</v>
      </c>
      <c r="D406" t="s">
        <v>70</v>
      </c>
      <c r="E406" t="s">
        <v>123</v>
      </c>
      <c r="F406" t="s">
        <v>37</v>
      </c>
      <c r="G406">
        <v>60020664.370000005</v>
      </c>
      <c r="H406">
        <v>0</v>
      </c>
      <c r="I406">
        <v>56483377.490000002</v>
      </c>
      <c r="J406">
        <v>0</v>
      </c>
      <c r="K406">
        <v>0</v>
      </c>
      <c r="L406">
        <v>0</v>
      </c>
      <c r="M406">
        <v>0</v>
      </c>
      <c r="N406">
        <v>0</v>
      </c>
      <c r="O406">
        <v>0</v>
      </c>
      <c r="P406">
        <v>0</v>
      </c>
      <c r="Q406">
        <v>3537286.88</v>
      </c>
      <c r="R406">
        <v>0</v>
      </c>
      <c r="S406">
        <v>19</v>
      </c>
      <c r="T406">
        <v>0.53</v>
      </c>
    </row>
    <row r="407" spans="1:20" x14ac:dyDescent="0.25">
      <c r="A407" t="s">
        <v>102</v>
      </c>
      <c r="B407" t="s">
        <v>103</v>
      </c>
      <c r="C407" t="s">
        <v>104</v>
      </c>
      <c r="D407" t="s">
        <v>70</v>
      </c>
      <c r="E407" t="s">
        <v>123</v>
      </c>
      <c r="F407" t="s">
        <v>34</v>
      </c>
      <c r="G407">
        <v>58030447.719999999</v>
      </c>
      <c r="H407">
        <v>0</v>
      </c>
      <c r="I407">
        <v>0</v>
      </c>
      <c r="J407">
        <v>0</v>
      </c>
      <c r="K407">
        <v>0</v>
      </c>
      <c r="L407">
        <v>0</v>
      </c>
      <c r="M407">
        <v>0</v>
      </c>
      <c r="N407">
        <v>30172.41</v>
      </c>
      <c r="O407">
        <v>58000275.310000002</v>
      </c>
      <c r="P407">
        <v>0</v>
      </c>
      <c r="Q407">
        <v>0</v>
      </c>
      <c r="R407">
        <v>0</v>
      </c>
      <c r="S407">
        <v>20</v>
      </c>
      <c r="T407">
        <v>0.52</v>
      </c>
    </row>
    <row r="408" spans="1:20" x14ac:dyDescent="0.25">
      <c r="A408" t="s">
        <v>102</v>
      </c>
      <c r="B408" t="s">
        <v>103</v>
      </c>
      <c r="C408" t="s">
        <v>104</v>
      </c>
      <c r="D408" t="s">
        <v>70</v>
      </c>
      <c r="E408" t="s">
        <v>123</v>
      </c>
      <c r="F408" t="s">
        <v>36</v>
      </c>
      <c r="G408">
        <v>47958984.829999998</v>
      </c>
      <c r="H408">
        <v>0</v>
      </c>
      <c r="I408">
        <v>483237.46</v>
      </c>
      <c r="J408">
        <v>47475747.369999997</v>
      </c>
      <c r="K408">
        <v>0</v>
      </c>
      <c r="L408">
        <v>0</v>
      </c>
      <c r="M408">
        <v>0</v>
      </c>
      <c r="N408">
        <v>0</v>
      </c>
      <c r="O408">
        <v>0</v>
      </c>
      <c r="P408">
        <v>0</v>
      </c>
      <c r="Q408">
        <v>0</v>
      </c>
      <c r="R408">
        <v>0</v>
      </c>
      <c r="S408">
        <v>21</v>
      </c>
      <c r="T408">
        <v>0.43</v>
      </c>
    </row>
    <row r="409" spans="1:20" x14ac:dyDescent="0.25">
      <c r="A409" t="s">
        <v>102</v>
      </c>
      <c r="B409" t="s">
        <v>103</v>
      </c>
      <c r="C409" t="s">
        <v>104</v>
      </c>
      <c r="D409" t="s">
        <v>70</v>
      </c>
      <c r="E409" t="s">
        <v>123</v>
      </c>
      <c r="F409" t="s">
        <v>829</v>
      </c>
      <c r="G409">
        <v>42673694.229999989</v>
      </c>
      <c r="H409">
        <v>0</v>
      </c>
      <c r="I409">
        <v>18161193.75</v>
      </c>
      <c r="J409">
        <v>402312.12</v>
      </c>
      <c r="K409">
        <v>0</v>
      </c>
      <c r="L409">
        <v>274690.81</v>
      </c>
      <c r="M409">
        <v>2140.5</v>
      </c>
      <c r="N409">
        <v>24729.22</v>
      </c>
      <c r="O409">
        <v>1633439.65</v>
      </c>
      <c r="P409">
        <v>0</v>
      </c>
      <c r="Q409">
        <v>20943657.099999998</v>
      </c>
      <c r="R409">
        <v>1231531.08</v>
      </c>
      <c r="S409">
        <v>22</v>
      </c>
      <c r="T409">
        <v>0.38</v>
      </c>
    </row>
    <row r="410" spans="1:20" x14ac:dyDescent="0.25">
      <c r="A410" t="s">
        <v>102</v>
      </c>
      <c r="B410" t="s">
        <v>103</v>
      </c>
      <c r="C410" t="s">
        <v>104</v>
      </c>
      <c r="D410" t="s">
        <v>70</v>
      </c>
      <c r="E410" t="s">
        <v>123</v>
      </c>
      <c r="F410" t="s">
        <v>41</v>
      </c>
      <c r="G410">
        <v>34578442.069999993</v>
      </c>
      <c r="H410">
        <v>0</v>
      </c>
      <c r="I410">
        <v>25878399.32</v>
      </c>
      <c r="J410">
        <v>506334.84</v>
      </c>
      <c r="K410">
        <v>0</v>
      </c>
      <c r="L410">
        <v>7476449.1300000008</v>
      </c>
      <c r="M410">
        <v>0</v>
      </c>
      <c r="N410">
        <v>0</v>
      </c>
      <c r="O410">
        <v>60466.91</v>
      </c>
      <c r="P410">
        <v>0</v>
      </c>
      <c r="Q410">
        <v>0</v>
      </c>
      <c r="R410">
        <v>656791.87</v>
      </c>
      <c r="S410">
        <v>23</v>
      </c>
      <c r="T410">
        <v>0.31</v>
      </c>
    </row>
    <row r="411" spans="1:20" x14ac:dyDescent="0.25">
      <c r="A411" t="s">
        <v>102</v>
      </c>
      <c r="B411" t="s">
        <v>103</v>
      </c>
      <c r="C411" t="s">
        <v>104</v>
      </c>
      <c r="D411" t="s">
        <v>70</v>
      </c>
      <c r="E411" t="s">
        <v>123</v>
      </c>
      <c r="F411" t="s">
        <v>38</v>
      </c>
      <c r="G411">
        <v>28046910.280000001</v>
      </c>
      <c r="H411">
        <v>0</v>
      </c>
      <c r="I411">
        <v>2326026.25</v>
      </c>
      <c r="J411">
        <v>0</v>
      </c>
      <c r="K411">
        <v>0</v>
      </c>
      <c r="L411">
        <v>0</v>
      </c>
      <c r="M411">
        <v>0</v>
      </c>
      <c r="N411">
        <v>0</v>
      </c>
      <c r="O411">
        <v>0</v>
      </c>
      <c r="P411">
        <v>25720884.030000001</v>
      </c>
      <c r="Q411">
        <v>0</v>
      </c>
      <c r="R411">
        <v>0</v>
      </c>
      <c r="S411">
        <v>24</v>
      </c>
      <c r="T411">
        <v>0.25</v>
      </c>
    </row>
    <row r="412" spans="1:20" x14ac:dyDescent="0.25">
      <c r="A412" t="s">
        <v>102</v>
      </c>
      <c r="B412" t="s">
        <v>103</v>
      </c>
      <c r="C412" t="s">
        <v>104</v>
      </c>
      <c r="D412" t="s">
        <v>70</v>
      </c>
      <c r="E412" t="s">
        <v>123</v>
      </c>
      <c r="F412" t="s">
        <v>40</v>
      </c>
      <c r="G412">
        <v>22978644.859999999</v>
      </c>
      <c r="H412">
        <v>0</v>
      </c>
      <c r="I412">
        <v>2844.82</v>
      </c>
      <c r="J412">
        <v>0</v>
      </c>
      <c r="K412">
        <v>0</v>
      </c>
      <c r="L412">
        <v>915088.94</v>
      </c>
      <c r="M412">
        <v>124712.62</v>
      </c>
      <c r="N412">
        <v>12975.09</v>
      </c>
      <c r="O412">
        <v>14645901.529999999</v>
      </c>
      <c r="P412">
        <v>0</v>
      </c>
      <c r="Q412">
        <v>5606177.3399999999</v>
      </c>
      <c r="R412">
        <v>1670944.52</v>
      </c>
      <c r="S412">
        <v>25</v>
      </c>
      <c r="T412">
        <v>0.2</v>
      </c>
    </row>
    <row r="413" spans="1:20" x14ac:dyDescent="0.25">
      <c r="A413" t="s">
        <v>102</v>
      </c>
      <c r="B413" t="s">
        <v>103</v>
      </c>
      <c r="C413" t="s">
        <v>104</v>
      </c>
      <c r="D413" t="s">
        <v>70</v>
      </c>
      <c r="E413" t="s">
        <v>123</v>
      </c>
      <c r="F413" t="s">
        <v>44</v>
      </c>
      <c r="G413">
        <v>20158891.66</v>
      </c>
      <c r="H413">
        <v>91163.69</v>
      </c>
      <c r="I413">
        <v>164060.03</v>
      </c>
      <c r="J413">
        <v>2000000</v>
      </c>
      <c r="K413">
        <v>0</v>
      </c>
      <c r="L413">
        <v>67917.67</v>
      </c>
      <c r="M413">
        <v>0</v>
      </c>
      <c r="N413">
        <v>0</v>
      </c>
      <c r="O413">
        <v>14479944.609999999</v>
      </c>
      <c r="P413">
        <v>0</v>
      </c>
      <c r="Q413">
        <v>3355805.66</v>
      </c>
      <c r="R413">
        <v>0</v>
      </c>
      <c r="S413">
        <v>26</v>
      </c>
      <c r="T413">
        <v>0.18</v>
      </c>
    </row>
    <row r="414" spans="1:20" x14ac:dyDescent="0.25">
      <c r="A414" t="s">
        <v>102</v>
      </c>
      <c r="B414" t="s">
        <v>103</v>
      </c>
      <c r="C414" t="s">
        <v>104</v>
      </c>
      <c r="D414" t="s">
        <v>70</v>
      </c>
      <c r="E414" t="s">
        <v>123</v>
      </c>
      <c r="F414" t="s">
        <v>42</v>
      </c>
      <c r="G414">
        <v>14292614.43</v>
      </c>
      <c r="H414">
        <v>0</v>
      </c>
      <c r="I414">
        <v>4753423.45</v>
      </c>
      <c r="J414">
        <v>0</v>
      </c>
      <c r="K414">
        <v>24379.31</v>
      </c>
      <c r="L414">
        <v>32836.910000000003</v>
      </c>
      <c r="M414">
        <v>0</v>
      </c>
      <c r="N414">
        <v>10237.07</v>
      </c>
      <c r="O414">
        <v>3391445.1</v>
      </c>
      <c r="P414">
        <v>0</v>
      </c>
      <c r="Q414">
        <v>5941731.4500000002</v>
      </c>
      <c r="R414">
        <v>138561.14000000001</v>
      </c>
      <c r="S414">
        <v>27</v>
      </c>
      <c r="T414">
        <v>0.13</v>
      </c>
    </row>
    <row r="415" spans="1:20" x14ac:dyDescent="0.25">
      <c r="A415" t="s">
        <v>102</v>
      </c>
      <c r="B415" t="s">
        <v>103</v>
      </c>
      <c r="C415" t="s">
        <v>104</v>
      </c>
      <c r="D415" t="s">
        <v>70</v>
      </c>
      <c r="E415" t="s">
        <v>123</v>
      </c>
      <c r="F415" t="s">
        <v>43</v>
      </c>
      <c r="G415">
        <v>11800335.780000001</v>
      </c>
      <c r="H415">
        <v>93290.55</v>
      </c>
      <c r="I415">
        <v>763994.61</v>
      </c>
      <c r="J415">
        <v>34880</v>
      </c>
      <c r="K415">
        <v>10151.56</v>
      </c>
      <c r="L415">
        <v>0</v>
      </c>
      <c r="M415">
        <v>0</v>
      </c>
      <c r="N415">
        <v>0</v>
      </c>
      <c r="O415">
        <v>10166813.07</v>
      </c>
      <c r="P415">
        <v>0</v>
      </c>
      <c r="Q415">
        <v>0</v>
      </c>
      <c r="R415">
        <v>731205.99</v>
      </c>
      <c r="S415">
        <v>28</v>
      </c>
      <c r="T415">
        <v>0.1</v>
      </c>
    </row>
    <row r="416" spans="1:20" x14ac:dyDescent="0.25">
      <c r="A416" t="s">
        <v>102</v>
      </c>
      <c r="B416" t="s">
        <v>103</v>
      </c>
      <c r="C416" t="s">
        <v>104</v>
      </c>
      <c r="D416" t="s">
        <v>70</v>
      </c>
      <c r="E416" t="s">
        <v>123</v>
      </c>
      <c r="F416" t="s">
        <v>47</v>
      </c>
      <c r="G416">
        <v>10187513.380000001</v>
      </c>
      <c r="H416">
        <v>11538.64</v>
      </c>
      <c r="I416">
        <v>6212.4</v>
      </c>
      <c r="J416">
        <v>0</v>
      </c>
      <c r="K416">
        <v>7849.13</v>
      </c>
      <c r="L416">
        <v>3897526.18</v>
      </c>
      <c r="M416">
        <v>338362.07</v>
      </c>
      <c r="N416">
        <v>205767.58</v>
      </c>
      <c r="O416">
        <v>3884173.61</v>
      </c>
      <c r="P416">
        <v>0</v>
      </c>
      <c r="Q416">
        <v>718343.72</v>
      </c>
      <c r="R416">
        <v>1117740.05</v>
      </c>
      <c r="S416">
        <v>29</v>
      </c>
      <c r="T416">
        <v>0.09</v>
      </c>
    </row>
    <row r="417" spans="1:20" x14ac:dyDescent="0.25">
      <c r="A417" t="s">
        <v>102</v>
      </c>
      <c r="B417" t="s">
        <v>103</v>
      </c>
      <c r="C417" t="s">
        <v>104</v>
      </c>
      <c r="D417" t="s">
        <v>70</v>
      </c>
      <c r="E417" t="s">
        <v>123</v>
      </c>
      <c r="F417" t="s">
        <v>46</v>
      </c>
      <c r="G417">
        <v>5763790.5300000003</v>
      </c>
      <c r="H417">
        <v>0</v>
      </c>
      <c r="I417">
        <v>0</v>
      </c>
      <c r="J417">
        <v>0</v>
      </c>
      <c r="K417">
        <v>0</v>
      </c>
      <c r="L417">
        <v>0</v>
      </c>
      <c r="M417">
        <v>0</v>
      </c>
      <c r="N417">
        <v>0</v>
      </c>
      <c r="O417">
        <v>5763790.5300000003</v>
      </c>
      <c r="P417">
        <v>0</v>
      </c>
      <c r="Q417">
        <v>0</v>
      </c>
      <c r="R417">
        <v>0</v>
      </c>
      <c r="S417">
        <v>30</v>
      </c>
      <c r="T417">
        <v>0.05</v>
      </c>
    </row>
    <row r="418" spans="1:20" x14ac:dyDescent="0.25">
      <c r="A418" t="s">
        <v>102</v>
      </c>
      <c r="B418" t="s">
        <v>103</v>
      </c>
      <c r="C418" t="s">
        <v>104</v>
      </c>
      <c r="D418" t="s">
        <v>70</v>
      </c>
      <c r="E418" t="s">
        <v>123</v>
      </c>
      <c r="F418" t="s">
        <v>48</v>
      </c>
      <c r="G418">
        <v>3018902.77</v>
      </c>
      <c r="H418">
        <v>0</v>
      </c>
      <c r="I418">
        <v>0</v>
      </c>
      <c r="J418">
        <v>2995749.85</v>
      </c>
      <c r="K418">
        <v>23152.92</v>
      </c>
      <c r="L418">
        <v>0</v>
      </c>
      <c r="M418">
        <v>0</v>
      </c>
      <c r="N418">
        <v>0</v>
      </c>
      <c r="O418">
        <v>0</v>
      </c>
      <c r="P418">
        <v>0</v>
      </c>
      <c r="Q418">
        <v>0</v>
      </c>
      <c r="R418">
        <v>0</v>
      </c>
      <c r="S418">
        <v>31</v>
      </c>
      <c r="T418">
        <v>0.03</v>
      </c>
    </row>
    <row r="419" spans="1:20" x14ac:dyDescent="0.25">
      <c r="A419" t="s">
        <v>102</v>
      </c>
      <c r="B419" t="s">
        <v>103</v>
      </c>
      <c r="C419" t="s">
        <v>104</v>
      </c>
      <c r="D419" t="s">
        <v>70</v>
      </c>
      <c r="E419" t="s">
        <v>123</v>
      </c>
      <c r="F419" t="s">
        <v>45</v>
      </c>
      <c r="G419">
        <v>2112327.35</v>
      </c>
      <c r="H419">
        <v>0</v>
      </c>
      <c r="I419">
        <v>0</v>
      </c>
      <c r="J419">
        <v>0</v>
      </c>
      <c r="K419">
        <v>0</v>
      </c>
      <c r="L419">
        <v>0</v>
      </c>
      <c r="M419">
        <v>0</v>
      </c>
      <c r="N419">
        <v>0</v>
      </c>
      <c r="O419">
        <v>1740313.29</v>
      </c>
      <c r="P419">
        <v>0</v>
      </c>
      <c r="Q419">
        <v>344426.76</v>
      </c>
      <c r="R419">
        <v>27587.3</v>
      </c>
      <c r="S419">
        <v>32</v>
      </c>
      <c r="T419">
        <v>0.02</v>
      </c>
    </row>
    <row r="420" spans="1:20" x14ac:dyDescent="0.25">
      <c r="A420" t="s">
        <v>102</v>
      </c>
      <c r="B420" t="s">
        <v>103</v>
      </c>
      <c r="C420" t="s">
        <v>104</v>
      </c>
      <c r="D420" t="s">
        <v>70</v>
      </c>
      <c r="E420" t="s">
        <v>123</v>
      </c>
      <c r="F420" t="s">
        <v>49</v>
      </c>
      <c r="G420">
        <v>286759.63</v>
      </c>
      <c r="H420">
        <v>0</v>
      </c>
      <c r="I420">
        <v>110207.19</v>
      </c>
      <c r="J420">
        <v>0</v>
      </c>
      <c r="K420">
        <v>645.13</v>
      </c>
      <c r="L420">
        <v>175907.31</v>
      </c>
      <c r="M420">
        <v>0</v>
      </c>
      <c r="N420">
        <v>0</v>
      </c>
      <c r="O420">
        <v>0</v>
      </c>
      <c r="P420">
        <v>0</v>
      </c>
      <c r="Q420">
        <v>0</v>
      </c>
      <c r="R420">
        <v>0</v>
      </c>
      <c r="S420">
        <v>33</v>
      </c>
      <c r="T420">
        <v>0</v>
      </c>
    </row>
    <row r="421" spans="1:20" x14ac:dyDescent="0.25">
      <c r="A421" t="s">
        <v>102</v>
      </c>
      <c r="B421" t="s">
        <v>103</v>
      </c>
      <c r="C421" t="s">
        <v>104</v>
      </c>
      <c r="D421" t="s">
        <v>70</v>
      </c>
      <c r="E421" t="s">
        <v>123</v>
      </c>
      <c r="F421" t="s">
        <v>698</v>
      </c>
      <c r="G421">
        <v>0</v>
      </c>
      <c r="H421">
        <v>0</v>
      </c>
      <c r="I421">
        <v>0</v>
      </c>
      <c r="J421">
        <v>0</v>
      </c>
      <c r="K421">
        <v>0</v>
      </c>
      <c r="L421">
        <v>0</v>
      </c>
      <c r="M421">
        <v>0</v>
      </c>
      <c r="N421">
        <v>0</v>
      </c>
      <c r="O421">
        <v>0</v>
      </c>
      <c r="P421">
        <v>0</v>
      </c>
      <c r="Q421">
        <v>0</v>
      </c>
      <c r="R421">
        <v>0</v>
      </c>
      <c r="S421">
        <v>34</v>
      </c>
      <c r="T421">
        <v>0</v>
      </c>
    </row>
    <row r="422" spans="1:20" x14ac:dyDescent="0.25">
      <c r="A422" t="s">
        <v>102</v>
      </c>
      <c r="B422" t="s">
        <v>103</v>
      </c>
      <c r="C422" t="s">
        <v>104</v>
      </c>
      <c r="D422" t="s">
        <v>603</v>
      </c>
      <c r="E422" t="s">
        <v>612</v>
      </c>
      <c r="F422" t="s">
        <v>3</v>
      </c>
      <c r="G422">
        <v>154261127858.00995</v>
      </c>
      <c r="H422">
        <v>2234677662.5</v>
      </c>
      <c r="I422">
        <v>24281019498.880001</v>
      </c>
      <c r="J422">
        <v>36715279097.639999</v>
      </c>
      <c r="K422">
        <v>1647245435.5300002</v>
      </c>
      <c r="L422">
        <v>40259770823.840004</v>
      </c>
      <c r="M422">
        <v>1057506625.29</v>
      </c>
      <c r="N422">
        <v>1635250281.5</v>
      </c>
      <c r="O422">
        <v>33720083224.450001</v>
      </c>
      <c r="P422">
        <v>578310700.64999998</v>
      </c>
      <c r="Q422">
        <v>2983502216.2099996</v>
      </c>
      <c r="R422">
        <v>9148482291.5200005</v>
      </c>
      <c r="S422">
        <v>999</v>
      </c>
      <c r="T422">
        <v>100</v>
      </c>
    </row>
    <row r="423" spans="1:20" x14ac:dyDescent="0.25">
      <c r="A423" t="s">
        <v>102</v>
      </c>
      <c r="B423" t="s">
        <v>103</v>
      </c>
      <c r="C423" t="s">
        <v>104</v>
      </c>
      <c r="D423" t="s">
        <v>603</v>
      </c>
      <c r="E423" t="s">
        <v>612</v>
      </c>
      <c r="F423" t="s">
        <v>19</v>
      </c>
      <c r="G423">
        <v>31303568455.669998</v>
      </c>
      <c r="H423">
        <v>86066738.5</v>
      </c>
      <c r="I423">
        <v>5217410858.9000006</v>
      </c>
      <c r="J423">
        <v>6591510932.2900019</v>
      </c>
      <c r="K423">
        <v>252829124.98999995</v>
      </c>
      <c r="L423">
        <v>11648250341.84</v>
      </c>
      <c r="M423">
        <v>60854724.540000007</v>
      </c>
      <c r="N423">
        <v>552665348.63999999</v>
      </c>
      <c r="O423">
        <v>3898840116.0499997</v>
      </c>
      <c r="P423">
        <v>0</v>
      </c>
      <c r="Q423">
        <v>275551946.86999995</v>
      </c>
      <c r="R423">
        <v>2719588323.0500002</v>
      </c>
      <c r="S423">
        <v>1</v>
      </c>
      <c r="T423">
        <v>20.29</v>
      </c>
    </row>
    <row r="424" spans="1:20" x14ac:dyDescent="0.25">
      <c r="A424" t="s">
        <v>102</v>
      </c>
      <c r="B424" t="s">
        <v>103</v>
      </c>
      <c r="C424" t="s">
        <v>104</v>
      </c>
      <c r="D424" t="s">
        <v>603</v>
      </c>
      <c r="E424" t="s">
        <v>612</v>
      </c>
      <c r="F424" t="s">
        <v>20</v>
      </c>
      <c r="G424">
        <v>27025662836.450001</v>
      </c>
      <c r="H424">
        <v>196347333.08999997</v>
      </c>
      <c r="I424">
        <v>4901351877.5</v>
      </c>
      <c r="J424">
        <v>1431529188.78</v>
      </c>
      <c r="K424">
        <v>99054471.640000015</v>
      </c>
      <c r="L424">
        <v>9411427305.4899998</v>
      </c>
      <c r="M424">
        <v>477339784.70999998</v>
      </c>
      <c r="N424">
        <v>229020608.93000004</v>
      </c>
      <c r="O424">
        <v>7772467161.499999</v>
      </c>
      <c r="P424">
        <v>0</v>
      </c>
      <c r="Q424">
        <v>316029427.53000003</v>
      </c>
      <c r="R424">
        <v>2191095677.2800002</v>
      </c>
      <c r="S424">
        <v>2</v>
      </c>
      <c r="T424">
        <v>17.52</v>
      </c>
    </row>
    <row r="425" spans="1:20" x14ac:dyDescent="0.25">
      <c r="A425" t="s">
        <v>102</v>
      </c>
      <c r="B425" t="s">
        <v>103</v>
      </c>
      <c r="C425" t="s">
        <v>104</v>
      </c>
      <c r="D425" t="s">
        <v>603</v>
      </c>
      <c r="E425" t="s">
        <v>612</v>
      </c>
      <c r="F425" t="s">
        <v>21</v>
      </c>
      <c r="G425">
        <v>23861706280.100002</v>
      </c>
      <c r="H425">
        <v>65710286.210000008</v>
      </c>
      <c r="I425">
        <v>457486637.96000004</v>
      </c>
      <c r="J425">
        <v>20284060657.350002</v>
      </c>
      <c r="K425">
        <v>31924375.380000003</v>
      </c>
      <c r="L425">
        <v>923060462.54999983</v>
      </c>
      <c r="M425">
        <v>1703855.4</v>
      </c>
      <c r="N425">
        <v>18964274.059999999</v>
      </c>
      <c r="O425">
        <v>1874764497.8600001</v>
      </c>
      <c r="P425">
        <v>0</v>
      </c>
      <c r="Q425">
        <v>49792391.960000001</v>
      </c>
      <c r="R425">
        <v>154238841.36999997</v>
      </c>
      <c r="S425">
        <v>3</v>
      </c>
      <c r="T425">
        <v>15.47</v>
      </c>
    </row>
    <row r="426" spans="1:20" x14ac:dyDescent="0.25">
      <c r="A426" t="s">
        <v>102</v>
      </c>
      <c r="B426" t="s">
        <v>103</v>
      </c>
      <c r="C426" t="s">
        <v>104</v>
      </c>
      <c r="D426" t="s">
        <v>603</v>
      </c>
      <c r="E426" t="s">
        <v>612</v>
      </c>
      <c r="F426" t="s">
        <v>22</v>
      </c>
      <c r="G426">
        <v>15879510661.34</v>
      </c>
      <c r="H426">
        <v>64782561.879999995</v>
      </c>
      <c r="I426">
        <v>3455083328.0699992</v>
      </c>
      <c r="J426">
        <v>418361002.82000005</v>
      </c>
      <c r="K426">
        <v>312734984.75000006</v>
      </c>
      <c r="L426">
        <v>7049699524.1200008</v>
      </c>
      <c r="M426">
        <v>12930647.24</v>
      </c>
      <c r="N426">
        <v>181772533.87</v>
      </c>
      <c r="O426">
        <v>3273414390.04</v>
      </c>
      <c r="P426">
        <v>0</v>
      </c>
      <c r="Q426">
        <v>280175377.90999997</v>
      </c>
      <c r="R426">
        <v>830556310.6400001</v>
      </c>
      <c r="S426">
        <v>4</v>
      </c>
      <c r="T426">
        <v>10.29</v>
      </c>
    </row>
    <row r="427" spans="1:20" x14ac:dyDescent="0.25">
      <c r="A427" t="s">
        <v>102</v>
      </c>
      <c r="B427" t="s">
        <v>103</v>
      </c>
      <c r="C427" t="s">
        <v>104</v>
      </c>
      <c r="D427" t="s">
        <v>603</v>
      </c>
      <c r="E427" t="s">
        <v>612</v>
      </c>
      <c r="F427" t="s">
        <v>23</v>
      </c>
      <c r="G427">
        <v>13429000366.029999</v>
      </c>
      <c r="H427">
        <v>2320575.81</v>
      </c>
      <c r="I427">
        <v>416611386.7299999</v>
      </c>
      <c r="J427">
        <v>1912160440.8799999</v>
      </c>
      <c r="K427">
        <v>14737678.809999999</v>
      </c>
      <c r="L427">
        <v>5298627178.8800001</v>
      </c>
      <c r="M427">
        <v>173049666.15000001</v>
      </c>
      <c r="N427">
        <v>229115816.46999997</v>
      </c>
      <c r="O427">
        <v>4016972835.2899995</v>
      </c>
      <c r="P427">
        <v>0</v>
      </c>
      <c r="Q427">
        <v>183958319.89000002</v>
      </c>
      <c r="R427">
        <v>1181446467.1199999</v>
      </c>
      <c r="S427">
        <v>5</v>
      </c>
      <c r="T427">
        <v>8.7100000000000009</v>
      </c>
    </row>
    <row r="428" spans="1:20" x14ac:dyDescent="0.25">
      <c r="A428" t="s">
        <v>102</v>
      </c>
      <c r="B428" t="s">
        <v>103</v>
      </c>
      <c r="C428" t="s">
        <v>104</v>
      </c>
      <c r="D428" t="s">
        <v>603</v>
      </c>
      <c r="E428" t="s">
        <v>612</v>
      </c>
      <c r="F428" t="s">
        <v>25</v>
      </c>
      <c r="G428">
        <v>9016176573.5499992</v>
      </c>
      <c r="H428">
        <v>20280397.420000002</v>
      </c>
      <c r="I428">
        <v>393358794.24999994</v>
      </c>
      <c r="J428">
        <v>347124514.39999998</v>
      </c>
      <c r="K428">
        <v>51510221.850000001</v>
      </c>
      <c r="L428">
        <v>3815672519.6599998</v>
      </c>
      <c r="M428">
        <v>135741877.88</v>
      </c>
      <c r="N428">
        <v>302402789.95999998</v>
      </c>
      <c r="O428">
        <v>2431688525.3500004</v>
      </c>
      <c r="P428">
        <v>0</v>
      </c>
      <c r="Q428">
        <v>429016608.55000001</v>
      </c>
      <c r="R428">
        <v>1089380324.23</v>
      </c>
      <c r="S428">
        <v>6</v>
      </c>
      <c r="T428">
        <v>5.84</v>
      </c>
    </row>
    <row r="429" spans="1:20" x14ac:dyDescent="0.25">
      <c r="A429" t="s">
        <v>102</v>
      </c>
      <c r="B429" t="s">
        <v>103</v>
      </c>
      <c r="C429" t="s">
        <v>104</v>
      </c>
      <c r="D429" t="s">
        <v>603</v>
      </c>
      <c r="E429" t="s">
        <v>612</v>
      </c>
      <c r="F429" t="s">
        <v>24</v>
      </c>
      <c r="G429">
        <v>8276562976.3600006</v>
      </c>
      <c r="H429">
        <v>2131166.3800000004</v>
      </c>
      <c r="I429">
        <v>5030532260.04</v>
      </c>
      <c r="J429">
        <v>0</v>
      </c>
      <c r="K429">
        <v>873804361.54999995</v>
      </c>
      <c r="L429">
        <v>1153023545.3600001</v>
      </c>
      <c r="M429">
        <v>21101194.740000002</v>
      </c>
      <c r="N429">
        <v>17806120.82</v>
      </c>
      <c r="O429">
        <v>760374103.3599999</v>
      </c>
      <c r="P429">
        <v>0</v>
      </c>
      <c r="Q429">
        <v>80573354.200000003</v>
      </c>
      <c r="R429">
        <v>337216869.91000003</v>
      </c>
      <c r="S429">
        <v>7</v>
      </c>
      <c r="T429">
        <v>5.37</v>
      </c>
    </row>
    <row r="430" spans="1:20" x14ac:dyDescent="0.25">
      <c r="A430" t="s">
        <v>102</v>
      </c>
      <c r="B430" t="s">
        <v>103</v>
      </c>
      <c r="C430" t="s">
        <v>104</v>
      </c>
      <c r="D430" t="s">
        <v>603</v>
      </c>
      <c r="E430" t="s">
        <v>612</v>
      </c>
      <c r="F430" t="s">
        <v>26</v>
      </c>
      <c r="G430">
        <v>4362573226.3499994</v>
      </c>
      <c r="H430">
        <v>216748501.92000002</v>
      </c>
      <c r="I430">
        <v>55550076.649999999</v>
      </c>
      <c r="J430">
        <v>4090274647.7799997</v>
      </c>
      <c r="K430">
        <v>0</v>
      </c>
      <c r="L430">
        <v>0</v>
      </c>
      <c r="M430">
        <v>0</v>
      </c>
      <c r="N430">
        <v>0</v>
      </c>
      <c r="O430">
        <v>0</v>
      </c>
      <c r="P430">
        <v>0</v>
      </c>
      <c r="Q430">
        <v>0</v>
      </c>
      <c r="R430">
        <v>0</v>
      </c>
      <c r="S430">
        <v>8</v>
      </c>
      <c r="T430">
        <v>2.83</v>
      </c>
    </row>
    <row r="431" spans="1:20" x14ac:dyDescent="0.25">
      <c r="A431" t="s">
        <v>102</v>
      </c>
      <c r="B431" t="s">
        <v>103</v>
      </c>
      <c r="C431" t="s">
        <v>104</v>
      </c>
      <c r="D431" t="s">
        <v>603</v>
      </c>
      <c r="E431" t="s">
        <v>612</v>
      </c>
      <c r="F431" t="s">
        <v>27</v>
      </c>
      <c r="G431">
        <v>4011720088.4099994</v>
      </c>
      <c r="H431">
        <v>1479008899.3099999</v>
      </c>
      <c r="I431">
        <v>1944662982.9599998</v>
      </c>
      <c r="J431">
        <v>693670.03</v>
      </c>
      <c r="K431">
        <v>1153482.75</v>
      </c>
      <c r="L431">
        <v>127136605.90000001</v>
      </c>
      <c r="M431">
        <v>119450991.76000001</v>
      </c>
      <c r="N431">
        <v>1431670.43</v>
      </c>
      <c r="O431">
        <v>172718310.82999998</v>
      </c>
      <c r="P431">
        <v>0</v>
      </c>
      <c r="Q431">
        <v>87019788.010000005</v>
      </c>
      <c r="R431">
        <v>78443686.430000007</v>
      </c>
      <c r="S431">
        <v>9</v>
      </c>
      <c r="T431">
        <v>2.6</v>
      </c>
    </row>
    <row r="432" spans="1:20" x14ac:dyDescent="0.25">
      <c r="A432" t="s">
        <v>102</v>
      </c>
      <c r="B432" t="s">
        <v>103</v>
      </c>
      <c r="C432" t="s">
        <v>104</v>
      </c>
      <c r="D432" t="s">
        <v>603</v>
      </c>
      <c r="E432" t="s">
        <v>612</v>
      </c>
      <c r="F432" t="s">
        <v>28</v>
      </c>
      <c r="G432">
        <v>2207915373.48</v>
      </c>
      <c r="H432">
        <v>1504994.25</v>
      </c>
      <c r="I432">
        <v>4066103.7699999996</v>
      </c>
      <c r="J432">
        <v>0</v>
      </c>
      <c r="K432">
        <v>1695351.71</v>
      </c>
      <c r="L432">
        <v>4140642.6099999994</v>
      </c>
      <c r="M432">
        <v>2704634.4100000006</v>
      </c>
      <c r="N432">
        <v>78370392.799999997</v>
      </c>
      <c r="O432">
        <v>2095384809.5000005</v>
      </c>
      <c r="P432">
        <v>0</v>
      </c>
      <c r="Q432">
        <v>15136697.279999999</v>
      </c>
      <c r="R432">
        <v>4911747.1500000004</v>
      </c>
      <c r="S432">
        <v>10</v>
      </c>
      <c r="T432">
        <v>1.43</v>
      </c>
    </row>
    <row r="433" spans="1:20" x14ac:dyDescent="0.25">
      <c r="A433" t="s">
        <v>102</v>
      </c>
      <c r="B433" t="s">
        <v>103</v>
      </c>
      <c r="C433" t="s">
        <v>104</v>
      </c>
      <c r="D433" t="s">
        <v>603</v>
      </c>
      <c r="E433" t="s">
        <v>612</v>
      </c>
      <c r="F433" t="s">
        <v>29</v>
      </c>
      <c r="G433">
        <v>1732314022.9699998</v>
      </c>
      <c r="H433">
        <v>0</v>
      </c>
      <c r="I433">
        <v>30592443.499999996</v>
      </c>
      <c r="J433">
        <v>496998.51999999996</v>
      </c>
      <c r="K433">
        <v>136384.77000000002</v>
      </c>
      <c r="L433">
        <v>252669876.23999995</v>
      </c>
      <c r="M433">
        <v>3202054.0599999996</v>
      </c>
      <c r="N433">
        <v>1225603.6599999999</v>
      </c>
      <c r="O433">
        <v>1308134090.2800002</v>
      </c>
      <c r="P433">
        <v>0</v>
      </c>
      <c r="Q433">
        <v>38270268.43</v>
      </c>
      <c r="R433">
        <v>97586303.510000005</v>
      </c>
      <c r="S433">
        <v>11</v>
      </c>
      <c r="T433">
        <v>1.1200000000000001</v>
      </c>
    </row>
    <row r="434" spans="1:20" x14ac:dyDescent="0.25">
      <c r="A434" t="s">
        <v>102</v>
      </c>
      <c r="B434" t="s">
        <v>103</v>
      </c>
      <c r="C434" t="s">
        <v>104</v>
      </c>
      <c r="D434" t="s">
        <v>603</v>
      </c>
      <c r="E434" t="s">
        <v>612</v>
      </c>
      <c r="F434" t="s">
        <v>31</v>
      </c>
      <c r="G434">
        <v>1301789812.0099998</v>
      </c>
      <c r="H434">
        <v>0</v>
      </c>
      <c r="I434">
        <v>152151.85</v>
      </c>
      <c r="J434">
        <v>0</v>
      </c>
      <c r="K434">
        <v>0</v>
      </c>
      <c r="L434">
        <v>2983225.4900000007</v>
      </c>
      <c r="M434">
        <v>30979</v>
      </c>
      <c r="N434">
        <v>9304279.0999999996</v>
      </c>
      <c r="O434">
        <v>1242013407.4699998</v>
      </c>
      <c r="P434">
        <v>0</v>
      </c>
      <c r="Q434">
        <v>38887923.670000002</v>
      </c>
      <c r="R434">
        <v>8417845.4299999997</v>
      </c>
      <c r="S434">
        <v>12</v>
      </c>
      <c r="T434">
        <v>0.84</v>
      </c>
    </row>
    <row r="435" spans="1:20" x14ac:dyDescent="0.25">
      <c r="A435" t="s">
        <v>102</v>
      </c>
      <c r="B435" t="s">
        <v>103</v>
      </c>
      <c r="C435" t="s">
        <v>104</v>
      </c>
      <c r="D435" t="s">
        <v>603</v>
      </c>
      <c r="E435" t="s">
        <v>612</v>
      </c>
      <c r="F435" t="s">
        <v>30</v>
      </c>
      <c r="G435">
        <v>1271026858.6700001</v>
      </c>
      <c r="H435">
        <v>0</v>
      </c>
      <c r="I435">
        <v>363592249.32999998</v>
      </c>
      <c r="J435">
        <v>0</v>
      </c>
      <c r="K435">
        <v>0</v>
      </c>
      <c r="L435">
        <v>160729095.17999998</v>
      </c>
      <c r="M435">
        <v>320161.94</v>
      </c>
      <c r="N435">
        <v>1598412.4999999998</v>
      </c>
      <c r="O435">
        <v>684063554.38999999</v>
      </c>
      <c r="P435">
        <v>0</v>
      </c>
      <c r="Q435">
        <v>35568709.980000004</v>
      </c>
      <c r="R435">
        <v>25154675.350000001</v>
      </c>
      <c r="S435">
        <v>13</v>
      </c>
      <c r="T435">
        <v>0.82</v>
      </c>
    </row>
    <row r="436" spans="1:20" x14ac:dyDescent="0.25">
      <c r="A436" t="s">
        <v>102</v>
      </c>
      <c r="B436" t="s">
        <v>103</v>
      </c>
      <c r="C436" t="s">
        <v>104</v>
      </c>
      <c r="D436" t="s">
        <v>603</v>
      </c>
      <c r="E436" t="s">
        <v>612</v>
      </c>
      <c r="F436" t="s">
        <v>828</v>
      </c>
      <c r="G436">
        <v>1243794894.0300002</v>
      </c>
      <c r="H436">
        <v>96290583.670000002</v>
      </c>
      <c r="I436">
        <v>0</v>
      </c>
      <c r="J436">
        <v>8329518.7800000003</v>
      </c>
      <c r="K436">
        <v>2781415.18</v>
      </c>
      <c r="L436">
        <v>26183683.189999998</v>
      </c>
      <c r="M436">
        <v>834713.75</v>
      </c>
      <c r="N436">
        <v>0</v>
      </c>
      <c r="O436">
        <v>558261409.34000003</v>
      </c>
      <c r="P436">
        <v>0</v>
      </c>
      <c r="Q436">
        <v>467845686.74000001</v>
      </c>
      <c r="R436">
        <v>83267883.379999995</v>
      </c>
      <c r="S436">
        <v>14</v>
      </c>
      <c r="T436">
        <v>0.81</v>
      </c>
    </row>
    <row r="437" spans="1:20" x14ac:dyDescent="0.25">
      <c r="A437" t="s">
        <v>102</v>
      </c>
      <c r="B437" t="s">
        <v>103</v>
      </c>
      <c r="C437" t="s">
        <v>104</v>
      </c>
      <c r="D437" t="s">
        <v>603</v>
      </c>
      <c r="E437" t="s">
        <v>612</v>
      </c>
      <c r="F437" t="s">
        <v>32</v>
      </c>
      <c r="G437">
        <v>1113709346.3499999</v>
      </c>
      <c r="H437">
        <v>24484.82</v>
      </c>
      <c r="I437">
        <v>2009040.91</v>
      </c>
      <c r="J437">
        <v>0</v>
      </c>
      <c r="K437">
        <v>0</v>
      </c>
      <c r="L437">
        <v>5755198.3399999999</v>
      </c>
      <c r="M437">
        <v>0</v>
      </c>
      <c r="N437">
        <v>38871.950000000004</v>
      </c>
      <c r="O437">
        <v>1104964966.6400001</v>
      </c>
      <c r="P437">
        <v>0</v>
      </c>
      <c r="Q437">
        <v>199140.72</v>
      </c>
      <c r="R437">
        <v>717642.97</v>
      </c>
      <c r="S437">
        <v>15</v>
      </c>
      <c r="T437">
        <v>0.72</v>
      </c>
    </row>
    <row r="438" spans="1:20" x14ac:dyDescent="0.25">
      <c r="A438" t="s">
        <v>102</v>
      </c>
      <c r="B438" t="s">
        <v>103</v>
      </c>
      <c r="C438" t="s">
        <v>104</v>
      </c>
      <c r="D438" t="s">
        <v>603</v>
      </c>
      <c r="E438" t="s">
        <v>612</v>
      </c>
      <c r="F438" t="s">
        <v>829</v>
      </c>
      <c r="G438">
        <v>1031969161.05</v>
      </c>
      <c r="H438">
        <v>0</v>
      </c>
      <c r="I438">
        <v>701631653.42999995</v>
      </c>
      <c r="J438">
        <v>2199531.65</v>
      </c>
      <c r="K438">
        <v>32545.449999999997</v>
      </c>
      <c r="L438">
        <v>11200830.09</v>
      </c>
      <c r="M438">
        <v>272273.82</v>
      </c>
      <c r="N438">
        <v>652505.7799999998</v>
      </c>
      <c r="O438">
        <v>43706312.030000001</v>
      </c>
      <c r="P438">
        <v>0</v>
      </c>
      <c r="Q438">
        <v>251823474.85999998</v>
      </c>
      <c r="R438">
        <v>20450033.940000005</v>
      </c>
      <c r="S438">
        <v>16</v>
      </c>
      <c r="T438">
        <v>0.67</v>
      </c>
    </row>
    <row r="439" spans="1:20" x14ac:dyDescent="0.25">
      <c r="A439" t="s">
        <v>102</v>
      </c>
      <c r="B439" t="s">
        <v>103</v>
      </c>
      <c r="C439" t="s">
        <v>104</v>
      </c>
      <c r="D439" t="s">
        <v>603</v>
      </c>
      <c r="E439" t="s">
        <v>612</v>
      </c>
      <c r="F439" t="s">
        <v>33</v>
      </c>
      <c r="G439">
        <v>931913846.59000015</v>
      </c>
      <c r="H439">
        <v>1029886.6600000001</v>
      </c>
      <c r="I439">
        <v>4385481.8499999996</v>
      </c>
      <c r="J439">
        <v>40330335.840000004</v>
      </c>
      <c r="K439">
        <v>3613522.41</v>
      </c>
      <c r="L439">
        <v>115025752.11999999</v>
      </c>
      <c r="M439">
        <v>37827681.829999998</v>
      </c>
      <c r="N439">
        <v>6190963.1399999997</v>
      </c>
      <c r="O439">
        <v>499384070.59999996</v>
      </c>
      <c r="P439">
        <v>0</v>
      </c>
      <c r="Q439">
        <v>105484196.10000002</v>
      </c>
      <c r="R439">
        <v>118641956.03999999</v>
      </c>
      <c r="S439">
        <v>17</v>
      </c>
      <c r="T439">
        <v>0.6</v>
      </c>
    </row>
    <row r="440" spans="1:20" x14ac:dyDescent="0.25">
      <c r="A440" t="s">
        <v>102</v>
      </c>
      <c r="B440" t="s">
        <v>103</v>
      </c>
      <c r="C440" t="s">
        <v>104</v>
      </c>
      <c r="D440" t="s">
        <v>603</v>
      </c>
      <c r="E440" t="s">
        <v>612</v>
      </c>
      <c r="F440" t="s">
        <v>35</v>
      </c>
      <c r="G440">
        <v>786752228.74000001</v>
      </c>
      <c r="H440">
        <v>0</v>
      </c>
      <c r="I440">
        <v>0</v>
      </c>
      <c r="J440">
        <v>786752228.74000001</v>
      </c>
      <c r="K440">
        <v>0</v>
      </c>
      <c r="L440">
        <v>0</v>
      </c>
      <c r="M440">
        <v>0</v>
      </c>
      <c r="N440">
        <v>0</v>
      </c>
      <c r="O440">
        <v>0</v>
      </c>
      <c r="P440">
        <v>0</v>
      </c>
      <c r="Q440">
        <v>0</v>
      </c>
      <c r="R440">
        <v>0</v>
      </c>
      <c r="S440">
        <v>18</v>
      </c>
      <c r="T440">
        <v>0.51</v>
      </c>
    </row>
    <row r="441" spans="1:20" x14ac:dyDescent="0.25">
      <c r="A441" t="s">
        <v>102</v>
      </c>
      <c r="B441" t="s">
        <v>103</v>
      </c>
      <c r="C441" t="s">
        <v>104</v>
      </c>
      <c r="D441" t="s">
        <v>603</v>
      </c>
      <c r="E441" t="s">
        <v>612</v>
      </c>
      <c r="F441" t="s">
        <v>34</v>
      </c>
      <c r="G441">
        <v>777236233.13999999</v>
      </c>
      <c r="H441">
        <v>0</v>
      </c>
      <c r="I441">
        <v>0</v>
      </c>
      <c r="J441">
        <v>0</v>
      </c>
      <c r="K441">
        <v>22500</v>
      </c>
      <c r="L441">
        <v>3000</v>
      </c>
      <c r="M441">
        <v>0</v>
      </c>
      <c r="N441">
        <v>266752.94999999995</v>
      </c>
      <c r="O441">
        <v>776901980.18999982</v>
      </c>
      <c r="P441">
        <v>0</v>
      </c>
      <c r="Q441">
        <v>0</v>
      </c>
      <c r="R441">
        <v>42000</v>
      </c>
      <c r="S441">
        <v>19</v>
      </c>
      <c r="T441">
        <v>0.5</v>
      </c>
    </row>
    <row r="442" spans="1:20" x14ac:dyDescent="0.25">
      <c r="A442" t="s">
        <v>102</v>
      </c>
      <c r="B442" t="s">
        <v>103</v>
      </c>
      <c r="C442" t="s">
        <v>104</v>
      </c>
      <c r="D442" t="s">
        <v>603</v>
      </c>
      <c r="E442" t="s">
        <v>612</v>
      </c>
      <c r="F442" t="s">
        <v>37</v>
      </c>
      <c r="G442">
        <v>731903087.03999996</v>
      </c>
      <c r="H442">
        <v>0</v>
      </c>
      <c r="I442">
        <v>723183580.07000005</v>
      </c>
      <c r="J442">
        <v>0</v>
      </c>
      <c r="K442">
        <v>0</v>
      </c>
      <c r="L442">
        <v>0</v>
      </c>
      <c r="M442">
        <v>0</v>
      </c>
      <c r="N442">
        <v>0</v>
      </c>
      <c r="O442">
        <v>0</v>
      </c>
      <c r="P442">
        <v>0</v>
      </c>
      <c r="Q442">
        <v>8719506.9699999988</v>
      </c>
      <c r="R442">
        <v>0</v>
      </c>
      <c r="S442">
        <v>20</v>
      </c>
      <c r="T442">
        <v>0.47</v>
      </c>
    </row>
    <row r="443" spans="1:20" x14ac:dyDescent="0.25">
      <c r="A443" t="s">
        <v>102</v>
      </c>
      <c r="B443" t="s">
        <v>103</v>
      </c>
      <c r="C443" t="s">
        <v>104</v>
      </c>
      <c r="D443" t="s">
        <v>603</v>
      </c>
      <c r="E443" t="s">
        <v>612</v>
      </c>
      <c r="F443" t="s">
        <v>39</v>
      </c>
      <c r="G443">
        <v>731181797.88</v>
      </c>
      <c r="H443">
        <v>106880.07000000002</v>
      </c>
      <c r="I443">
        <v>44543236.460000001</v>
      </c>
      <c r="J443">
        <v>0</v>
      </c>
      <c r="K443">
        <v>0</v>
      </c>
      <c r="L443">
        <v>81734113.309999987</v>
      </c>
      <c r="M443">
        <v>3353144.8499999996</v>
      </c>
      <c r="N443">
        <v>509082.25</v>
      </c>
      <c r="O443">
        <v>471652892.86999995</v>
      </c>
      <c r="P443">
        <v>0</v>
      </c>
      <c r="Q443">
        <v>22044831.41</v>
      </c>
      <c r="R443">
        <v>107237616.66</v>
      </c>
      <c r="S443">
        <v>21</v>
      </c>
      <c r="T443">
        <v>0.47</v>
      </c>
    </row>
    <row r="444" spans="1:20" x14ac:dyDescent="0.25">
      <c r="A444" t="s">
        <v>102</v>
      </c>
      <c r="B444" t="s">
        <v>103</v>
      </c>
      <c r="C444" t="s">
        <v>104</v>
      </c>
      <c r="D444" t="s">
        <v>603</v>
      </c>
      <c r="E444" t="s">
        <v>612</v>
      </c>
      <c r="F444" t="s">
        <v>36</v>
      </c>
      <c r="G444">
        <v>703425004.63000011</v>
      </c>
      <c r="H444">
        <v>0</v>
      </c>
      <c r="I444">
        <v>7628649.4700000007</v>
      </c>
      <c r="J444">
        <v>695796355.16000009</v>
      </c>
      <c r="K444">
        <v>0</v>
      </c>
      <c r="L444">
        <v>0</v>
      </c>
      <c r="M444">
        <v>0</v>
      </c>
      <c r="N444">
        <v>0</v>
      </c>
      <c r="O444">
        <v>0</v>
      </c>
      <c r="P444">
        <v>0</v>
      </c>
      <c r="Q444">
        <v>0</v>
      </c>
      <c r="R444">
        <v>0</v>
      </c>
      <c r="S444">
        <v>22</v>
      </c>
      <c r="T444">
        <v>0.46</v>
      </c>
    </row>
    <row r="445" spans="1:20" x14ac:dyDescent="0.25">
      <c r="A445" t="s">
        <v>102</v>
      </c>
      <c r="B445" t="s">
        <v>103</v>
      </c>
      <c r="C445" t="s">
        <v>104</v>
      </c>
      <c r="D445" t="s">
        <v>603</v>
      </c>
      <c r="E445" t="s">
        <v>612</v>
      </c>
      <c r="F445" t="s">
        <v>38</v>
      </c>
      <c r="G445">
        <v>608223710.25</v>
      </c>
      <c r="H445">
        <v>0</v>
      </c>
      <c r="I445">
        <v>27472209.400000002</v>
      </c>
      <c r="J445">
        <v>0</v>
      </c>
      <c r="K445">
        <v>0</v>
      </c>
      <c r="L445">
        <v>0</v>
      </c>
      <c r="M445">
        <v>0</v>
      </c>
      <c r="N445">
        <v>0</v>
      </c>
      <c r="O445">
        <v>0</v>
      </c>
      <c r="P445">
        <v>578310700.64999998</v>
      </c>
      <c r="Q445">
        <v>0</v>
      </c>
      <c r="R445">
        <v>2440800.2000000002</v>
      </c>
      <c r="S445">
        <v>23</v>
      </c>
      <c r="T445">
        <v>0.39</v>
      </c>
    </row>
    <row r="446" spans="1:20" x14ac:dyDescent="0.25">
      <c r="A446" t="s">
        <v>102</v>
      </c>
      <c r="B446" t="s">
        <v>103</v>
      </c>
      <c r="C446" t="s">
        <v>104</v>
      </c>
      <c r="D446" t="s">
        <v>603</v>
      </c>
      <c r="E446" t="s">
        <v>612</v>
      </c>
      <c r="F446" t="s">
        <v>41</v>
      </c>
      <c r="G446">
        <v>426040485.33999997</v>
      </c>
      <c r="H446">
        <v>0</v>
      </c>
      <c r="I446">
        <v>327317919.13999999</v>
      </c>
      <c r="J446">
        <v>5035119.3199999994</v>
      </c>
      <c r="K446">
        <v>0</v>
      </c>
      <c r="L446">
        <v>87348721.900000006</v>
      </c>
      <c r="M446">
        <v>0</v>
      </c>
      <c r="N446">
        <v>10043.489999999998</v>
      </c>
      <c r="O446">
        <v>311530.53000000003</v>
      </c>
      <c r="P446">
        <v>0</v>
      </c>
      <c r="Q446">
        <v>95439.81</v>
      </c>
      <c r="R446">
        <v>5921711.1500000004</v>
      </c>
      <c r="S446">
        <v>24</v>
      </c>
      <c r="T446">
        <v>0.28000000000000003</v>
      </c>
    </row>
    <row r="447" spans="1:20" x14ac:dyDescent="0.25">
      <c r="A447" t="s">
        <v>102</v>
      </c>
      <c r="B447" t="s">
        <v>103</v>
      </c>
      <c r="C447" t="s">
        <v>104</v>
      </c>
      <c r="D447" t="s">
        <v>603</v>
      </c>
      <c r="E447" t="s">
        <v>612</v>
      </c>
      <c r="F447" t="s">
        <v>40</v>
      </c>
      <c r="G447">
        <v>395125869.92000002</v>
      </c>
      <c r="H447">
        <v>4821.55</v>
      </c>
      <c r="I447">
        <v>15603.41</v>
      </c>
      <c r="J447">
        <v>0</v>
      </c>
      <c r="K447">
        <v>239036.53</v>
      </c>
      <c r="L447">
        <v>21527710.699999999</v>
      </c>
      <c r="M447">
        <v>4225863.28</v>
      </c>
      <c r="N447">
        <v>1029183.8099999998</v>
      </c>
      <c r="O447">
        <v>221221375.33000001</v>
      </c>
      <c r="P447">
        <v>0</v>
      </c>
      <c r="Q447">
        <v>127667904.03999999</v>
      </c>
      <c r="R447">
        <v>19194371.27</v>
      </c>
      <c r="S447">
        <v>25</v>
      </c>
      <c r="T447">
        <v>0.26</v>
      </c>
    </row>
    <row r="448" spans="1:20" x14ac:dyDescent="0.25">
      <c r="A448" t="s">
        <v>102</v>
      </c>
      <c r="B448" t="s">
        <v>103</v>
      </c>
      <c r="C448" t="s">
        <v>104</v>
      </c>
      <c r="D448" t="s">
        <v>603</v>
      </c>
      <c r="E448" t="s">
        <v>612</v>
      </c>
      <c r="F448" t="s">
        <v>42</v>
      </c>
      <c r="G448">
        <v>285943330.98000008</v>
      </c>
      <c r="H448">
        <v>0</v>
      </c>
      <c r="I448">
        <v>106267615.5</v>
      </c>
      <c r="J448">
        <v>0</v>
      </c>
      <c r="K448">
        <v>150333.6</v>
      </c>
      <c r="L448">
        <v>14286933.73</v>
      </c>
      <c r="M448">
        <v>45000</v>
      </c>
      <c r="N448">
        <v>163403.07</v>
      </c>
      <c r="O448">
        <v>46011550.509999998</v>
      </c>
      <c r="P448">
        <v>0</v>
      </c>
      <c r="Q448">
        <v>109629983.63</v>
      </c>
      <c r="R448">
        <v>9388510.9400000013</v>
      </c>
      <c r="S448">
        <v>26</v>
      </c>
      <c r="T448">
        <v>0.19</v>
      </c>
    </row>
    <row r="449" spans="1:20" x14ac:dyDescent="0.25">
      <c r="A449" t="s">
        <v>102</v>
      </c>
      <c r="B449" t="s">
        <v>103</v>
      </c>
      <c r="C449" t="s">
        <v>104</v>
      </c>
      <c r="D449" t="s">
        <v>603</v>
      </c>
      <c r="E449" t="s">
        <v>612</v>
      </c>
      <c r="F449" t="s">
        <v>43</v>
      </c>
      <c r="G449">
        <v>254082677.67000002</v>
      </c>
      <c r="H449">
        <v>1232208.9600000002</v>
      </c>
      <c r="I449">
        <v>51774265.890000001</v>
      </c>
      <c r="J449">
        <v>491689</v>
      </c>
      <c r="K449">
        <v>104365.98</v>
      </c>
      <c r="L449">
        <v>0</v>
      </c>
      <c r="M449">
        <v>0</v>
      </c>
      <c r="N449">
        <v>0</v>
      </c>
      <c r="O449">
        <v>157747096.64999998</v>
      </c>
      <c r="P449">
        <v>0</v>
      </c>
      <c r="Q449">
        <v>0</v>
      </c>
      <c r="R449">
        <v>42733051.189999998</v>
      </c>
      <c r="S449">
        <v>27</v>
      </c>
      <c r="T449">
        <v>0.16</v>
      </c>
    </row>
    <row r="450" spans="1:20" x14ac:dyDescent="0.25">
      <c r="A450" t="s">
        <v>102</v>
      </c>
      <c r="B450" t="s">
        <v>103</v>
      </c>
      <c r="C450" t="s">
        <v>104</v>
      </c>
      <c r="D450" t="s">
        <v>603</v>
      </c>
      <c r="E450" t="s">
        <v>612</v>
      </c>
      <c r="F450" t="s">
        <v>44</v>
      </c>
      <c r="G450">
        <v>229823042.86000001</v>
      </c>
      <c r="H450">
        <v>859046.29</v>
      </c>
      <c r="I450">
        <v>7931106.4200000009</v>
      </c>
      <c r="J450">
        <v>51402894.510000005</v>
      </c>
      <c r="K450">
        <v>0</v>
      </c>
      <c r="L450">
        <v>1299467.8799999999</v>
      </c>
      <c r="M450">
        <v>820505.58</v>
      </c>
      <c r="N450">
        <v>0</v>
      </c>
      <c r="O450">
        <v>139795084.13999999</v>
      </c>
      <c r="P450">
        <v>0</v>
      </c>
      <c r="Q450">
        <v>26970740.399999999</v>
      </c>
      <c r="R450">
        <v>744197.64</v>
      </c>
      <c r="S450">
        <v>28</v>
      </c>
      <c r="T450">
        <v>0.15</v>
      </c>
    </row>
    <row r="451" spans="1:20" x14ac:dyDescent="0.25">
      <c r="A451" t="s">
        <v>102</v>
      </c>
      <c r="B451" t="s">
        <v>103</v>
      </c>
      <c r="C451" t="s">
        <v>104</v>
      </c>
      <c r="D451" t="s">
        <v>603</v>
      </c>
      <c r="E451" t="s">
        <v>612</v>
      </c>
      <c r="F451" t="s">
        <v>47</v>
      </c>
      <c r="G451">
        <v>115644134.10000001</v>
      </c>
      <c r="H451">
        <v>203033.26999999996</v>
      </c>
      <c r="I451">
        <v>45205.599999999999</v>
      </c>
      <c r="J451">
        <v>0</v>
      </c>
      <c r="K451">
        <v>137672.35</v>
      </c>
      <c r="L451">
        <v>46502979.050000004</v>
      </c>
      <c r="M451">
        <v>1379310.35</v>
      </c>
      <c r="N451">
        <v>2660962.5699999998</v>
      </c>
      <c r="O451">
        <v>46728478.319999993</v>
      </c>
      <c r="P451">
        <v>0</v>
      </c>
      <c r="Q451">
        <v>4534498.5900000008</v>
      </c>
      <c r="R451">
        <v>13451994</v>
      </c>
      <c r="S451">
        <v>29</v>
      </c>
      <c r="T451">
        <v>7.0000000000000007E-2</v>
      </c>
    </row>
    <row r="452" spans="1:20" x14ac:dyDescent="0.25">
      <c r="A452" t="s">
        <v>102</v>
      </c>
      <c r="B452" t="s">
        <v>103</v>
      </c>
      <c r="C452" t="s">
        <v>104</v>
      </c>
      <c r="D452" t="s">
        <v>603</v>
      </c>
      <c r="E452" t="s">
        <v>612</v>
      </c>
      <c r="F452" t="s">
        <v>45</v>
      </c>
      <c r="G452">
        <v>87139732.039999977</v>
      </c>
      <c r="H452">
        <v>0</v>
      </c>
      <c r="I452">
        <v>0</v>
      </c>
      <c r="J452">
        <v>0</v>
      </c>
      <c r="K452">
        <v>0</v>
      </c>
      <c r="L452">
        <v>1291255.33</v>
      </c>
      <c r="M452">
        <v>317560</v>
      </c>
      <c r="N452">
        <v>0</v>
      </c>
      <c r="O452">
        <v>51683801.569999993</v>
      </c>
      <c r="P452">
        <v>0</v>
      </c>
      <c r="Q452">
        <v>28501521.91</v>
      </c>
      <c r="R452">
        <v>5345593.2299999995</v>
      </c>
      <c r="S452">
        <v>30</v>
      </c>
      <c r="T452">
        <v>0.06</v>
      </c>
    </row>
    <row r="453" spans="1:20" x14ac:dyDescent="0.25">
      <c r="A453" t="s">
        <v>102</v>
      </c>
      <c r="B453" t="s">
        <v>103</v>
      </c>
      <c r="C453" t="s">
        <v>104</v>
      </c>
      <c r="D453" t="s">
        <v>603</v>
      </c>
      <c r="E453" t="s">
        <v>612</v>
      </c>
      <c r="F453" t="s">
        <v>46</v>
      </c>
      <c r="G453">
        <v>70761057.24000001</v>
      </c>
      <c r="H453">
        <v>0</v>
      </c>
      <c r="I453">
        <v>0</v>
      </c>
      <c r="J453">
        <v>0</v>
      </c>
      <c r="K453">
        <v>0</v>
      </c>
      <c r="L453">
        <v>0</v>
      </c>
      <c r="M453">
        <v>0</v>
      </c>
      <c r="N453">
        <v>0</v>
      </c>
      <c r="O453">
        <v>70761057.24000001</v>
      </c>
      <c r="P453">
        <v>0</v>
      </c>
      <c r="Q453">
        <v>0</v>
      </c>
      <c r="R453">
        <v>0</v>
      </c>
      <c r="S453">
        <v>31</v>
      </c>
      <c r="T453">
        <v>0.05</v>
      </c>
    </row>
    <row r="454" spans="1:20" x14ac:dyDescent="0.25">
      <c r="A454" t="s">
        <v>102</v>
      </c>
      <c r="B454" t="s">
        <v>103</v>
      </c>
      <c r="C454" t="s">
        <v>104</v>
      </c>
      <c r="D454" t="s">
        <v>603</v>
      </c>
      <c r="E454" t="s">
        <v>612</v>
      </c>
      <c r="F454" t="s">
        <v>48</v>
      </c>
      <c r="G454">
        <v>48917279.170000002</v>
      </c>
      <c r="H454">
        <v>0</v>
      </c>
      <c r="I454">
        <v>0</v>
      </c>
      <c r="J454">
        <v>48729371.789999999</v>
      </c>
      <c r="K454">
        <v>187907.38</v>
      </c>
      <c r="L454">
        <v>0</v>
      </c>
      <c r="M454">
        <v>0</v>
      </c>
      <c r="N454">
        <v>0</v>
      </c>
      <c r="O454">
        <v>0</v>
      </c>
      <c r="P454">
        <v>0</v>
      </c>
      <c r="Q454">
        <v>0</v>
      </c>
      <c r="R454">
        <v>0</v>
      </c>
      <c r="S454">
        <v>32</v>
      </c>
      <c r="T454">
        <v>0.03</v>
      </c>
    </row>
    <row r="455" spans="1:20" x14ac:dyDescent="0.25">
      <c r="A455" t="s">
        <v>102</v>
      </c>
      <c r="B455" t="s">
        <v>103</v>
      </c>
      <c r="C455" t="s">
        <v>104</v>
      </c>
      <c r="D455" t="s">
        <v>603</v>
      </c>
      <c r="E455" t="s">
        <v>612</v>
      </c>
      <c r="F455" t="s">
        <v>49</v>
      </c>
      <c r="G455">
        <v>8013407.5999999987</v>
      </c>
      <c r="H455">
        <v>25262.44</v>
      </c>
      <c r="I455">
        <v>6362779.8200000012</v>
      </c>
      <c r="J455">
        <v>0</v>
      </c>
      <c r="K455">
        <v>395698.45</v>
      </c>
      <c r="L455">
        <v>190854.88</v>
      </c>
      <c r="M455">
        <v>0</v>
      </c>
      <c r="N455">
        <v>50661.25</v>
      </c>
      <c r="O455">
        <v>115816.57</v>
      </c>
      <c r="P455">
        <v>0</v>
      </c>
      <c r="Q455">
        <v>4476.75</v>
      </c>
      <c r="R455">
        <v>867857.44000000006</v>
      </c>
      <c r="S455">
        <v>33</v>
      </c>
      <c r="T455">
        <v>0.01</v>
      </c>
    </row>
    <row r="456" spans="1:20" x14ac:dyDescent="0.25">
      <c r="A456" t="s">
        <v>102</v>
      </c>
      <c r="B456" t="s">
        <v>103</v>
      </c>
      <c r="C456" t="s">
        <v>104</v>
      </c>
      <c r="D456" t="s">
        <v>603</v>
      </c>
      <c r="E456" t="s">
        <v>612</v>
      </c>
      <c r="F456" t="s">
        <v>698</v>
      </c>
      <c r="G456">
        <v>0</v>
      </c>
      <c r="H456">
        <v>0</v>
      </c>
      <c r="I456">
        <v>0</v>
      </c>
      <c r="J456">
        <v>0</v>
      </c>
      <c r="K456">
        <v>0</v>
      </c>
      <c r="L456">
        <v>0</v>
      </c>
      <c r="M456">
        <v>0</v>
      </c>
      <c r="N456">
        <v>0</v>
      </c>
      <c r="O456">
        <v>0</v>
      </c>
      <c r="P456">
        <v>0</v>
      </c>
      <c r="Q456">
        <v>0</v>
      </c>
      <c r="R456">
        <v>0</v>
      </c>
      <c r="S456">
        <v>34</v>
      </c>
      <c r="T456">
        <v>0</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A7129-F5DB-4F99-9A3B-DC88E58923FB}">
  <sheetPr>
    <tabColor rgb="FFFFFF00"/>
  </sheetPr>
  <dimension ref="A1:O183"/>
  <sheetViews>
    <sheetView workbookViewId="0">
      <selection activeCell="B34" sqref="B34"/>
    </sheetView>
  </sheetViews>
  <sheetFormatPr baseColWidth="10" defaultColWidth="11.42578125" defaultRowHeight="15" x14ac:dyDescent="0.25"/>
  <cols>
    <col min="1" max="1" width="27.28515625" bestFit="1" customWidth="1"/>
    <col min="2" max="2" width="34.85546875" bestFit="1" customWidth="1"/>
    <col min="3" max="3" width="15.7109375" bestFit="1" customWidth="1"/>
    <col min="4" max="4" width="27.140625" bestFit="1" customWidth="1"/>
    <col min="5" max="5" width="24" bestFit="1" customWidth="1"/>
    <col min="6" max="6" width="21.42578125" bestFit="1" customWidth="1"/>
    <col min="7" max="7" width="29.140625" bestFit="1" customWidth="1"/>
    <col min="8" max="8" width="22.42578125" bestFit="1" customWidth="1"/>
    <col min="9" max="9" width="49.5703125" bestFit="1" customWidth="1"/>
    <col min="10" max="10" width="14.42578125" bestFit="1" customWidth="1"/>
    <col min="11" max="11" width="16" bestFit="1" customWidth="1"/>
    <col min="12" max="12" width="20" bestFit="1" customWidth="1"/>
    <col min="13" max="13" width="21.7109375" bestFit="1" customWidth="1"/>
    <col min="14" max="14" width="26.85546875" bestFit="1" customWidth="1"/>
    <col min="15" max="15" width="25" customWidth="1"/>
  </cols>
  <sheetData>
    <row r="1" spans="1:15" x14ac:dyDescent="0.25">
      <c r="A1" t="s">
        <v>600</v>
      </c>
      <c r="B1" t="s">
        <v>601</v>
      </c>
      <c r="C1" t="s">
        <v>602</v>
      </c>
      <c r="D1" t="s">
        <v>100</v>
      </c>
      <c r="E1" t="s">
        <v>607</v>
      </c>
      <c r="F1" t="s">
        <v>0</v>
      </c>
      <c r="G1" t="s">
        <v>599</v>
      </c>
      <c r="H1" t="s">
        <v>1</v>
      </c>
      <c r="I1" t="s">
        <v>105</v>
      </c>
      <c r="J1" t="s">
        <v>106</v>
      </c>
      <c r="K1" t="s">
        <v>107</v>
      </c>
      <c r="L1" t="s">
        <v>135</v>
      </c>
      <c r="M1" t="s">
        <v>136</v>
      </c>
      <c r="N1" t="s">
        <v>137</v>
      </c>
      <c r="O1" t="s">
        <v>138</v>
      </c>
    </row>
    <row r="2" spans="1:15" x14ac:dyDescent="0.25">
      <c r="A2" t="s">
        <v>102</v>
      </c>
      <c r="B2" t="s">
        <v>625</v>
      </c>
      <c r="C2" t="s">
        <v>104</v>
      </c>
      <c r="D2" t="s">
        <v>115</v>
      </c>
      <c r="E2" t="s">
        <v>7</v>
      </c>
      <c r="F2" t="s">
        <v>612</v>
      </c>
      <c r="G2" t="s">
        <v>615</v>
      </c>
      <c r="H2" t="s">
        <v>603</v>
      </c>
      <c r="I2" t="s">
        <v>663</v>
      </c>
      <c r="J2">
        <v>1724902165.0800011</v>
      </c>
      <c r="K2">
        <v>1647245435.5300002</v>
      </c>
      <c r="L2">
        <v>-77656729.550000906</v>
      </c>
      <c r="M2">
        <v>-4.5020947345381286</v>
      </c>
      <c r="N2">
        <v>1.2558979719777368</v>
      </c>
      <c r="O2">
        <v>1.0678292440894201</v>
      </c>
    </row>
    <row r="3" spans="1:15" x14ac:dyDescent="0.25">
      <c r="A3" t="s">
        <v>102</v>
      </c>
      <c r="B3" t="s">
        <v>625</v>
      </c>
      <c r="C3" t="s">
        <v>104</v>
      </c>
      <c r="D3" t="s">
        <v>119</v>
      </c>
      <c r="E3" t="s">
        <v>12</v>
      </c>
      <c r="F3" t="s">
        <v>612</v>
      </c>
      <c r="G3" t="s">
        <v>615</v>
      </c>
      <c r="H3" t="s">
        <v>603</v>
      </c>
      <c r="I3" t="s">
        <v>663</v>
      </c>
      <c r="J3">
        <v>615211462.46000004</v>
      </c>
      <c r="K3">
        <v>578310700.64999998</v>
      </c>
      <c r="L3">
        <v>-36900761.810000062</v>
      </c>
      <c r="M3">
        <v>-5.9980614896945754</v>
      </c>
      <c r="N3">
        <v>0.44793429081534969</v>
      </c>
      <c r="O3">
        <v>0.37489075094946023</v>
      </c>
    </row>
    <row r="4" spans="1:15" x14ac:dyDescent="0.25">
      <c r="A4" t="s">
        <v>102</v>
      </c>
      <c r="B4" t="s">
        <v>625</v>
      </c>
      <c r="C4" t="s">
        <v>104</v>
      </c>
      <c r="D4" t="s">
        <v>114</v>
      </c>
      <c r="E4" t="s">
        <v>13</v>
      </c>
      <c r="F4" t="s">
        <v>612</v>
      </c>
      <c r="G4" t="s">
        <v>615</v>
      </c>
      <c r="H4" t="s">
        <v>603</v>
      </c>
      <c r="I4" t="s">
        <v>663</v>
      </c>
      <c r="J4">
        <v>2890153118.2200003</v>
      </c>
      <c r="K4">
        <v>2983502216.2099991</v>
      </c>
      <c r="L4">
        <v>93349097.989998817</v>
      </c>
      <c r="M4">
        <v>3.2299014679018483</v>
      </c>
      <c r="N4">
        <v>2.1043149654283626</v>
      </c>
      <c r="O4">
        <v>1.9340596413609614</v>
      </c>
    </row>
    <row r="5" spans="1:15" x14ac:dyDescent="0.25">
      <c r="A5" t="s">
        <v>102</v>
      </c>
      <c r="B5" t="s">
        <v>625</v>
      </c>
      <c r="C5" t="s">
        <v>104</v>
      </c>
      <c r="D5" t="s">
        <v>108</v>
      </c>
      <c r="E5" t="s">
        <v>8</v>
      </c>
      <c r="F5" t="s">
        <v>612</v>
      </c>
      <c r="G5" t="s">
        <v>615</v>
      </c>
      <c r="H5" t="s">
        <v>603</v>
      </c>
      <c r="I5" t="s">
        <v>663</v>
      </c>
      <c r="J5">
        <v>35962001679.240005</v>
      </c>
      <c r="K5">
        <v>40259770823.839989</v>
      </c>
      <c r="L5">
        <v>4297769144.5999832</v>
      </c>
      <c r="M5">
        <v>11.950861865069601</v>
      </c>
      <c r="N5">
        <v>26.183864738277922</v>
      </c>
      <c r="O5">
        <v>26.098454862133014</v>
      </c>
    </row>
    <row r="6" spans="1:15" x14ac:dyDescent="0.25">
      <c r="A6" t="s">
        <v>102</v>
      </c>
      <c r="B6" t="s">
        <v>625</v>
      </c>
      <c r="C6" t="s">
        <v>104</v>
      </c>
      <c r="D6" t="s">
        <v>118</v>
      </c>
      <c r="E6" t="s">
        <v>608</v>
      </c>
      <c r="F6" t="s">
        <v>612</v>
      </c>
      <c r="G6" t="s">
        <v>615</v>
      </c>
      <c r="H6" t="s">
        <v>603</v>
      </c>
      <c r="I6" t="s">
        <v>663</v>
      </c>
      <c r="J6">
        <v>1063066978.5600001</v>
      </c>
      <c r="K6">
        <v>1057506625.2900007</v>
      </c>
      <c r="L6">
        <v>-5560353.2699993849</v>
      </c>
      <c r="M6">
        <v>-0.5230482539803164</v>
      </c>
      <c r="N6">
        <v>0.77401703672166355</v>
      </c>
      <c r="O6">
        <v>0.68553020451360003</v>
      </c>
    </row>
    <row r="7" spans="1:15" x14ac:dyDescent="0.25">
      <c r="A7" t="s">
        <v>102</v>
      </c>
      <c r="B7" t="s">
        <v>625</v>
      </c>
      <c r="C7" t="s">
        <v>104</v>
      </c>
      <c r="D7" t="s">
        <v>113</v>
      </c>
      <c r="E7" t="s">
        <v>14</v>
      </c>
      <c r="F7" t="s">
        <v>612</v>
      </c>
      <c r="G7" t="s">
        <v>615</v>
      </c>
      <c r="H7" t="s">
        <v>603</v>
      </c>
      <c r="I7" t="s">
        <v>663</v>
      </c>
      <c r="J7">
        <v>8018218745.779994</v>
      </c>
      <c r="K7">
        <v>9148482291.5200062</v>
      </c>
      <c r="L7">
        <v>1130263545.7400122</v>
      </c>
      <c r="M7">
        <v>14.096192453403351</v>
      </c>
      <c r="N7">
        <v>5.8380497546838637</v>
      </c>
      <c r="O7">
        <v>5.9305169218915328</v>
      </c>
    </row>
    <row r="8" spans="1:15" x14ac:dyDescent="0.25">
      <c r="A8" t="s">
        <v>102</v>
      </c>
      <c r="B8" t="s">
        <v>625</v>
      </c>
      <c r="C8" t="s">
        <v>104</v>
      </c>
      <c r="D8" t="s">
        <v>110</v>
      </c>
      <c r="E8" t="s">
        <v>6</v>
      </c>
      <c r="F8" t="s">
        <v>612</v>
      </c>
      <c r="G8" t="s">
        <v>615</v>
      </c>
      <c r="H8" t="s">
        <v>603</v>
      </c>
      <c r="I8" t="s">
        <v>663</v>
      </c>
      <c r="J8">
        <v>32855733125.509995</v>
      </c>
      <c r="K8">
        <v>36715279097.640007</v>
      </c>
      <c r="L8">
        <v>3859545972.1300125</v>
      </c>
      <c r="M8">
        <v>11.746948264360494</v>
      </c>
      <c r="N8">
        <v>23.922196537016895</v>
      </c>
      <c r="O8">
        <v>23.800732956804719</v>
      </c>
    </row>
    <row r="9" spans="1:15" x14ac:dyDescent="0.25">
      <c r="A9" t="s">
        <v>102</v>
      </c>
      <c r="B9" t="s">
        <v>625</v>
      </c>
      <c r="C9" t="s">
        <v>104</v>
      </c>
      <c r="D9" t="s">
        <v>117</v>
      </c>
      <c r="E9" t="s">
        <v>10</v>
      </c>
      <c r="F9" t="s">
        <v>612</v>
      </c>
      <c r="G9" t="s">
        <v>615</v>
      </c>
      <c r="H9" t="s">
        <v>603</v>
      </c>
      <c r="I9" t="s">
        <v>663</v>
      </c>
      <c r="J9">
        <v>1458030030.6899996</v>
      </c>
      <c r="K9">
        <v>1635250281.5000002</v>
      </c>
      <c r="L9">
        <v>177220250.81000066</v>
      </c>
      <c r="M9">
        <v>12.154773706967665</v>
      </c>
      <c r="N9">
        <v>1.0615888806315457</v>
      </c>
      <c r="O9">
        <v>1.0600533680819266</v>
      </c>
    </row>
    <row r="10" spans="1:15" x14ac:dyDescent="0.25">
      <c r="A10" t="s">
        <v>102</v>
      </c>
      <c r="B10" t="s">
        <v>625</v>
      </c>
      <c r="C10" t="s">
        <v>104</v>
      </c>
      <c r="D10" t="s">
        <v>111</v>
      </c>
      <c r="E10" t="s">
        <v>11</v>
      </c>
      <c r="F10" t="s">
        <v>612</v>
      </c>
      <c r="G10" t="s">
        <v>615</v>
      </c>
      <c r="H10" t="s">
        <v>603</v>
      </c>
      <c r="I10" t="s">
        <v>663</v>
      </c>
      <c r="J10">
        <v>30197538115.96999</v>
      </c>
      <c r="K10">
        <v>33720083224.449997</v>
      </c>
      <c r="L10">
        <v>3522545108.4800072</v>
      </c>
      <c r="M10">
        <v>11.665007574299928</v>
      </c>
      <c r="N10">
        <v>21.986769827498101</v>
      </c>
      <c r="O10">
        <v>21.859092885336455</v>
      </c>
    </row>
    <row r="11" spans="1:15" x14ac:dyDescent="0.25">
      <c r="A11" t="s">
        <v>102</v>
      </c>
      <c r="B11" t="s">
        <v>625</v>
      </c>
      <c r="C11" t="s">
        <v>104</v>
      </c>
      <c r="D11" t="s">
        <v>112</v>
      </c>
      <c r="E11" t="s">
        <v>5</v>
      </c>
      <c r="F11" t="s">
        <v>612</v>
      </c>
      <c r="G11" t="s">
        <v>615</v>
      </c>
      <c r="H11" t="s">
        <v>603</v>
      </c>
      <c r="I11" t="s">
        <v>663</v>
      </c>
      <c r="J11">
        <v>20684571104.450016</v>
      </c>
      <c r="K11">
        <v>24281019498.880001</v>
      </c>
      <c r="L11">
        <v>3596448394.429985</v>
      </c>
      <c r="M11">
        <v>17.387106439235069</v>
      </c>
      <c r="N11">
        <v>15.060396715371519</v>
      </c>
      <c r="O11">
        <v>15.740206127125914</v>
      </c>
    </row>
    <row r="12" spans="1:15" x14ac:dyDescent="0.25">
      <c r="A12" t="s">
        <v>102</v>
      </c>
      <c r="B12" t="s">
        <v>625</v>
      </c>
      <c r="C12" t="s">
        <v>104</v>
      </c>
      <c r="D12" t="s">
        <v>116</v>
      </c>
      <c r="E12" t="s">
        <v>4</v>
      </c>
      <c r="F12" t="s">
        <v>612</v>
      </c>
      <c r="G12" t="s">
        <v>615</v>
      </c>
      <c r="H12" t="s">
        <v>603</v>
      </c>
      <c r="I12" t="s">
        <v>663</v>
      </c>
      <c r="J12">
        <v>1874705208.22</v>
      </c>
      <c r="K12">
        <v>2234677662.499999</v>
      </c>
      <c r="L12">
        <v>359972454.27999902</v>
      </c>
      <c r="M12">
        <v>19.201549806424584</v>
      </c>
      <c r="N12">
        <v>1.3649692815768479</v>
      </c>
      <c r="O12">
        <v>1.4486330377131145</v>
      </c>
    </row>
    <row r="13" spans="1:15" x14ac:dyDescent="0.25">
      <c r="A13" t="s">
        <v>102</v>
      </c>
      <c r="B13" t="s">
        <v>625</v>
      </c>
      <c r="C13" t="s">
        <v>104</v>
      </c>
      <c r="D13" t="s">
        <v>116</v>
      </c>
      <c r="E13" t="s">
        <v>4</v>
      </c>
      <c r="F13" t="s">
        <v>122</v>
      </c>
      <c r="G13" t="s">
        <v>184</v>
      </c>
      <c r="H13" t="s">
        <v>52</v>
      </c>
      <c r="I13" t="s">
        <v>656</v>
      </c>
      <c r="J13">
        <v>127191124.67</v>
      </c>
      <c r="K13">
        <v>238750362.41000006</v>
      </c>
      <c r="L13">
        <v>111559237.74000005</v>
      </c>
      <c r="M13">
        <v>87.709923180129749</v>
      </c>
      <c r="N13">
        <v>1.1388400713546467</v>
      </c>
      <c r="O13">
        <v>1.9778884247739783</v>
      </c>
    </row>
    <row r="14" spans="1:15" x14ac:dyDescent="0.25">
      <c r="A14" t="s">
        <v>102</v>
      </c>
      <c r="B14" t="s">
        <v>625</v>
      </c>
      <c r="C14" t="s">
        <v>104</v>
      </c>
      <c r="D14" t="s">
        <v>112</v>
      </c>
      <c r="E14" t="s">
        <v>5</v>
      </c>
      <c r="F14" t="s">
        <v>122</v>
      </c>
      <c r="G14" t="s">
        <v>184</v>
      </c>
      <c r="H14" t="s">
        <v>52</v>
      </c>
      <c r="I14" t="s">
        <v>656</v>
      </c>
      <c r="J14">
        <v>1445073912.96</v>
      </c>
      <c r="K14">
        <v>2073320338.4499998</v>
      </c>
      <c r="L14">
        <v>628246425.48999977</v>
      </c>
      <c r="M14">
        <v>43.475037495012188</v>
      </c>
      <c r="N14">
        <v>12.938859393042781</v>
      </c>
      <c r="O14">
        <v>17.176084077420274</v>
      </c>
    </row>
    <row r="15" spans="1:15" x14ac:dyDescent="0.25">
      <c r="A15" t="s">
        <v>102</v>
      </c>
      <c r="B15" t="s">
        <v>625</v>
      </c>
      <c r="C15" t="s">
        <v>104</v>
      </c>
      <c r="D15" t="s">
        <v>110</v>
      </c>
      <c r="E15" t="s">
        <v>6</v>
      </c>
      <c r="F15" t="s">
        <v>122</v>
      </c>
      <c r="G15" t="s">
        <v>184</v>
      </c>
      <c r="H15" t="s">
        <v>52</v>
      </c>
      <c r="I15" t="s">
        <v>656</v>
      </c>
      <c r="J15">
        <v>2845724630.02</v>
      </c>
      <c r="K15">
        <v>3122280699.3600006</v>
      </c>
      <c r="L15">
        <v>276556069.34000063</v>
      </c>
      <c r="M15">
        <v>9.7183004434992348</v>
      </c>
      <c r="N15">
        <v>25.479963709072003</v>
      </c>
      <c r="O15">
        <v>25.866025047343282</v>
      </c>
    </row>
    <row r="16" spans="1:15" x14ac:dyDescent="0.25">
      <c r="A16" t="s">
        <v>102</v>
      </c>
      <c r="B16" t="s">
        <v>625</v>
      </c>
      <c r="C16" t="s">
        <v>104</v>
      </c>
      <c r="D16" t="s">
        <v>117</v>
      </c>
      <c r="E16" t="s">
        <v>10</v>
      </c>
      <c r="F16" t="s">
        <v>122</v>
      </c>
      <c r="G16" t="s">
        <v>184</v>
      </c>
      <c r="H16" t="s">
        <v>52</v>
      </c>
      <c r="I16" t="s">
        <v>656</v>
      </c>
      <c r="J16">
        <v>114517574.73000002</v>
      </c>
      <c r="K16">
        <v>121726395.14999999</v>
      </c>
      <c r="L16">
        <v>7208820.419999972</v>
      </c>
      <c r="M16">
        <v>6.2949468123092265</v>
      </c>
      <c r="N16">
        <v>1.0253640206047745</v>
      </c>
      <c r="O16">
        <v>1.0084224607089602</v>
      </c>
    </row>
    <row r="17" spans="1:15" x14ac:dyDescent="0.25">
      <c r="A17" t="s">
        <v>102</v>
      </c>
      <c r="B17" t="s">
        <v>625</v>
      </c>
      <c r="C17" t="s">
        <v>104</v>
      </c>
      <c r="D17" t="s">
        <v>111</v>
      </c>
      <c r="E17" t="s">
        <v>11</v>
      </c>
      <c r="F17" t="s">
        <v>122</v>
      </c>
      <c r="G17" t="s">
        <v>184</v>
      </c>
      <c r="H17" t="s">
        <v>52</v>
      </c>
      <c r="I17" t="s">
        <v>656</v>
      </c>
      <c r="J17">
        <v>2627291920.8499994</v>
      </c>
      <c r="K17">
        <v>2819433175.5899997</v>
      </c>
      <c r="L17">
        <v>192141254.74000025</v>
      </c>
      <c r="M17">
        <v>7.3132815282223156</v>
      </c>
      <c r="N17">
        <v>23.524167479242561</v>
      </c>
      <c r="O17">
        <v>23.357134146865814</v>
      </c>
    </row>
    <row r="18" spans="1:15" x14ac:dyDescent="0.25">
      <c r="A18" t="s">
        <v>102</v>
      </c>
      <c r="B18" t="s">
        <v>625</v>
      </c>
      <c r="C18" t="s">
        <v>104</v>
      </c>
      <c r="D18" t="s">
        <v>115</v>
      </c>
      <c r="E18" t="s">
        <v>7</v>
      </c>
      <c r="F18" t="s">
        <v>122</v>
      </c>
      <c r="G18" t="s">
        <v>184</v>
      </c>
      <c r="H18" t="s">
        <v>52</v>
      </c>
      <c r="I18" t="s">
        <v>656</v>
      </c>
      <c r="J18">
        <v>387909844.94999993</v>
      </c>
      <c r="K18">
        <v>122370477.12999998</v>
      </c>
      <c r="L18">
        <v>-265539367.81999993</v>
      </c>
      <c r="M18">
        <v>-68.453887230994852</v>
      </c>
      <c r="N18">
        <v>3.473255517224195</v>
      </c>
      <c r="O18">
        <v>1.0137582527889732</v>
      </c>
    </row>
    <row r="19" spans="1:15" x14ac:dyDescent="0.25">
      <c r="A19" t="s">
        <v>102</v>
      </c>
      <c r="B19" t="s">
        <v>625</v>
      </c>
      <c r="C19" t="s">
        <v>104</v>
      </c>
      <c r="D19" t="s">
        <v>119</v>
      </c>
      <c r="E19" t="s">
        <v>12</v>
      </c>
      <c r="F19" t="s">
        <v>122</v>
      </c>
      <c r="G19" t="s">
        <v>184</v>
      </c>
      <c r="H19" t="s">
        <v>52</v>
      </c>
      <c r="I19" t="s">
        <v>656</v>
      </c>
      <c r="J19">
        <v>42333298.43</v>
      </c>
      <c r="K19">
        <v>25278124.539999999</v>
      </c>
      <c r="L19">
        <v>-17055173.890000001</v>
      </c>
      <c r="M19">
        <v>-40.287845555435496</v>
      </c>
      <c r="N19">
        <v>0.37904261582545806</v>
      </c>
      <c r="O19">
        <v>0.20941249857372746</v>
      </c>
    </row>
    <row r="20" spans="1:15" x14ac:dyDescent="0.25">
      <c r="A20" t="s">
        <v>102</v>
      </c>
      <c r="B20" t="s">
        <v>625</v>
      </c>
      <c r="C20" t="s">
        <v>104</v>
      </c>
      <c r="D20" t="s">
        <v>114</v>
      </c>
      <c r="E20" t="s">
        <v>13</v>
      </c>
      <c r="F20" t="s">
        <v>122</v>
      </c>
      <c r="G20" t="s">
        <v>184</v>
      </c>
      <c r="H20" t="s">
        <v>52</v>
      </c>
      <c r="I20" t="s">
        <v>656</v>
      </c>
      <c r="J20">
        <v>414029974.66000003</v>
      </c>
      <c r="K20">
        <v>272808997.07000005</v>
      </c>
      <c r="L20">
        <v>-141220977.58999997</v>
      </c>
      <c r="M20">
        <v>-34.108877673885843</v>
      </c>
      <c r="N20">
        <v>3.7071291499946208</v>
      </c>
      <c r="O20">
        <v>2.2600416268785972</v>
      </c>
    </row>
    <row r="21" spans="1:15" x14ac:dyDescent="0.25">
      <c r="A21" t="s">
        <v>102</v>
      </c>
      <c r="B21" t="s">
        <v>625</v>
      </c>
      <c r="C21" t="s">
        <v>104</v>
      </c>
      <c r="D21" t="s">
        <v>108</v>
      </c>
      <c r="E21" t="s">
        <v>8</v>
      </c>
      <c r="F21" t="s">
        <v>122</v>
      </c>
      <c r="G21" t="s">
        <v>184</v>
      </c>
      <c r="H21" t="s">
        <v>52</v>
      </c>
      <c r="I21" t="s">
        <v>656</v>
      </c>
      <c r="J21">
        <v>2283910639.7899995</v>
      </c>
      <c r="K21">
        <v>2617378614.2099996</v>
      </c>
      <c r="L21">
        <v>333467974.42000008</v>
      </c>
      <c r="M21">
        <v>14.600745257295255</v>
      </c>
      <c r="N21">
        <v>20.449610479775622</v>
      </c>
      <c r="O21">
        <v>21.683246098729612</v>
      </c>
    </row>
    <row r="22" spans="1:15" x14ac:dyDescent="0.25">
      <c r="A22" t="s">
        <v>102</v>
      </c>
      <c r="B22" t="s">
        <v>625</v>
      </c>
      <c r="C22" t="s">
        <v>104</v>
      </c>
      <c r="D22" t="s">
        <v>118</v>
      </c>
      <c r="E22" t="s">
        <v>608</v>
      </c>
      <c r="F22" t="s">
        <v>122</v>
      </c>
      <c r="G22" t="s">
        <v>184</v>
      </c>
      <c r="H22" t="s">
        <v>52</v>
      </c>
      <c r="I22" t="s">
        <v>656</v>
      </c>
      <c r="J22">
        <v>163654605.22</v>
      </c>
      <c r="K22">
        <v>111259566.25</v>
      </c>
      <c r="L22">
        <v>-52395038.969999999</v>
      </c>
      <c r="M22">
        <v>-32.01562149721704</v>
      </c>
      <c r="N22">
        <v>1.465325688170608</v>
      </c>
      <c r="O22">
        <v>0.92171172437152882</v>
      </c>
    </row>
    <row r="23" spans="1:15" x14ac:dyDescent="0.25">
      <c r="A23" t="s">
        <v>102</v>
      </c>
      <c r="B23" t="s">
        <v>625</v>
      </c>
      <c r="C23" t="s">
        <v>104</v>
      </c>
      <c r="D23" t="s">
        <v>113</v>
      </c>
      <c r="E23" t="s">
        <v>14</v>
      </c>
      <c r="F23" t="s">
        <v>122</v>
      </c>
      <c r="G23" t="s">
        <v>184</v>
      </c>
      <c r="H23" t="s">
        <v>52</v>
      </c>
      <c r="I23" t="s">
        <v>656</v>
      </c>
      <c r="J23">
        <v>716842391.95000017</v>
      </c>
      <c r="K23">
        <v>546365475.55000007</v>
      </c>
      <c r="L23">
        <v>-170476916.4000001</v>
      </c>
      <c r="M23">
        <v>-23.781645493405875</v>
      </c>
      <c r="N23">
        <v>6.4184418756926593</v>
      </c>
      <c r="O23">
        <v>4.5262756415452143</v>
      </c>
    </row>
    <row r="24" spans="1:15" x14ac:dyDescent="0.25">
      <c r="A24" t="s">
        <v>102</v>
      </c>
      <c r="B24" t="s">
        <v>625</v>
      </c>
      <c r="C24" t="s">
        <v>104</v>
      </c>
      <c r="D24" t="s">
        <v>113</v>
      </c>
      <c r="E24" t="s">
        <v>14</v>
      </c>
      <c r="F24" t="s">
        <v>121</v>
      </c>
      <c r="G24" t="s">
        <v>183</v>
      </c>
      <c r="H24" t="s">
        <v>17</v>
      </c>
      <c r="I24" t="s">
        <v>662</v>
      </c>
      <c r="J24">
        <v>699436928.68000007</v>
      </c>
      <c r="K24">
        <v>1366002500.1499999</v>
      </c>
      <c r="L24">
        <v>666565571.46999979</v>
      </c>
      <c r="M24">
        <v>95.30031145595413</v>
      </c>
      <c r="N24">
        <v>5.5976374072597386</v>
      </c>
      <c r="O24">
        <v>9.0156900914965412</v>
      </c>
    </row>
    <row r="25" spans="1:15" x14ac:dyDescent="0.25">
      <c r="A25" t="s">
        <v>102</v>
      </c>
      <c r="B25" t="s">
        <v>625</v>
      </c>
      <c r="C25" t="s">
        <v>104</v>
      </c>
      <c r="D25" t="s">
        <v>118</v>
      </c>
      <c r="E25" t="s">
        <v>608</v>
      </c>
      <c r="F25" t="s">
        <v>121</v>
      </c>
      <c r="G25" t="s">
        <v>183</v>
      </c>
      <c r="H25" t="s">
        <v>17</v>
      </c>
      <c r="I25" t="s">
        <v>662</v>
      </c>
      <c r="J25">
        <v>35476800.269999996</v>
      </c>
      <c r="K25">
        <v>108695586.41000001</v>
      </c>
      <c r="L25">
        <v>73218786.140000015</v>
      </c>
      <c r="M25">
        <v>206.38497717595891</v>
      </c>
      <c r="N25">
        <v>0.28392304743761926</v>
      </c>
      <c r="O25">
        <v>0.71739672605169746</v>
      </c>
    </row>
    <row r="26" spans="1:15" x14ac:dyDescent="0.25">
      <c r="A26" t="s">
        <v>102</v>
      </c>
      <c r="B26" t="s">
        <v>625</v>
      </c>
      <c r="C26" t="s">
        <v>104</v>
      </c>
      <c r="D26" t="s">
        <v>114</v>
      </c>
      <c r="E26" t="s">
        <v>13</v>
      </c>
      <c r="F26" t="s">
        <v>121</v>
      </c>
      <c r="G26" t="s">
        <v>183</v>
      </c>
      <c r="H26" t="s">
        <v>17</v>
      </c>
      <c r="I26" t="s">
        <v>662</v>
      </c>
      <c r="J26">
        <v>248833192.76999998</v>
      </c>
      <c r="K26">
        <v>351173138.35000002</v>
      </c>
      <c r="L26">
        <v>102339945.58000004</v>
      </c>
      <c r="M26">
        <v>41.127931704269976</v>
      </c>
      <c r="N26">
        <v>1.9914275768165539</v>
      </c>
      <c r="O26">
        <v>2.3177616318229104</v>
      </c>
    </row>
    <row r="27" spans="1:15" x14ac:dyDescent="0.25">
      <c r="A27" t="s">
        <v>102</v>
      </c>
      <c r="B27" t="s">
        <v>625</v>
      </c>
      <c r="C27" t="s">
        <v>104</v>
      </c>
      <c r="D27" t="s">
        <v>108</v>
      </c>
      <c r="E27" t="s">
        <v>8</v>
      </c>
      <c r="F27" t="s">
        <v>121</v>
      </c>
      <c r="G27" t="s">
        <v>183</v>
      </c>
      <c r="H27" t="s">
        <v>17</v>
      </c>
      <c r="I27" t="s">
        <v>662</v>
      </c>
      <c r="J27">
        <v>2960237775.5300002</v>
      </c>
      <c r="K27">
        <v>3198032605.6599998</v>
      </c>
      <c r="L27">
        <v>237794830.12999964</v>
      </c>
      <c r="M27">
        <v>8.0329638414746913</v>
      </c>
      <c r="N27">
        <v>23.690967730231463</v>
      </c>
      <c r="O27">
        <v>21.107187484624408</v>
      </c>
    </row>
    <row r="28" spans="1:15" x14ac:dyDescent="0.25">
      <c r="A28" t="s">
        <v>102</v>
      </c>
      <c r="B28" t="s">
        <v>625</v>
      </c>
      <c r="C28" t="s">
        <v>104</v>
      </c>
      <c r="D28" t="s">
        <v>119</v>
      </c>
      <c r="E28" t="s">
        <v>12</v>
      </c>
      <c r="F28" t="s">
        <v>121</v>
      </c>
      <c r="G28" t="s">
        <v>183</v>
      </c>
      <c r="H28" t="s">
        <v>17</v>
      </c>
      <c r="I28" t="s">
        <v>662</v>
      </c>
      <c r="J28">
        <v>34321349.880000003</v>
      </c>
      <c r="K28">
        <v>56619458.890000001</v>
      </c>
      <c r="L28">
        <v>22298109.009999998</v>
      </c>
      <c r="M28">
        <v>64.968624742215397</v>
      </c>
      <c r="N28">
        <v>0.27467590582972184</v>
      </c>
      <c r="O28">
        <v>0.3736914789280511</v>
      </c>
    </row>
    <row r="29" spans="1:15" x14ac:dyDescent="0.25">
      <c r="A29" t="s">
        <v>102</v>
      </c>
      <c r="B29" t="s">
        <v>625</v>
      </c>
      <c r="C29" t="s">
        <v>104</v>
      </c>
      <c r="D29" t="s">
        <v>115</v>
      </c>
      <c r="E29" t="s">
        <v>7</v>
      </c>
      <c r="F29" t="s">
        <v>121</v>
      </c>
      <c r="G29" t="s">
        <v>183</v>
      </c>
      <c r="H29" t="s">
        <v>17</v>
      </c>
      <c r="I29" t="s">
        <v>662</v>
      </c>
      <c r="J29">
        <v>193599628.76000002</v>
      </c>
      <c r="K29">
        <v>141624539.79999998</v>
      </c>
      <c r="L29">
        <v>-51975088.960000038</v>
      </c>
      <c r="M29">
        <v>-26.846688339693092</v>
      </c>
      <c r="N29">
        <v>1.5493899157194475</v>
      </c>
      <c r="O29">
        <v>0.93472959240368025</v>
      </c>
    </row>
    <row r="30" spans="1:15" x14ac:dyDescent="0.25">
      <c r="A30" t="s">
        <v>102</v>
      </c>
      <c r="B30" t="s">
        <v>625</v>
      </c>
      <c r="C30" t="s">
        <v>104</v>
      </c>
      <c r="D30" t="s">
        <v>111</v>
      </c>
      <c r="E30" t="s">
        <v>11</v>
      </c>
      <c r="F30" t="s">
        <v>121</v>
      </c>
      <c r="G30" t="s">
        <v>183</v>
      </c>
      <c r="H30" t="s">
        <v>17</v>
      </c>
      <c r="I30" t="s">
        <v>662</v>
      </c>
      <c r="J30">
        <v>2853917608.0400004</v>
      </c>
      <c r="K30">
        <v>3917748785.7100005</v>
      </c>
      <c r="L30">
        <v>1063831177.6700001</v>
      </c>
      <c r="M30">
        <v>37.276169945235836</v>
      </c>
      <c r="N30">
        <v>22.840080792060622</v>
      </c>
      <c r="O30">
        <v>25.857353046147175</v>
      </c>
    </row>
    <row r="31" spans="1:15" x14ac:dyDescent="0.25">
      <c r="A31" t="s">
        <v>102</v>
      </c>
      <c r="B31" t="s">
        <v>625</v>
      </c>
      <c r="C31" t="s">
        <v>104</v>
      </c>
      <c r="D31" t="s">
        <v>110</v>
      </c>
      <c r="E31" t="s">
        <v>6</v>
      </c>
      <c r="F31" t="s">
        <v>121</v>
      </c>
      <c r="G31" t="s">
        <v>183</v>
      </c>
      <c r="H31" t="s">
        <v>17</v>
      </c>
      <c r="I31" t="s">
        <v>662</v>
      </c>
      <c r="J31">
        <v>2819014373.6700006</v>
      </c>
      <c r="K31">
        <v>3419588574.4600005</v>
      </c>
      <c r="L31">
        <v>600574200.78999996</v>
      </c>
      <c r="M31">
        <v>21.304403638358473</v>
      </c>
      <c r="N31">
        <v>22.560748028329396</v>
      </c>
      <c r="O31">
        <v>22.569468814565415</v>
      </c>
    </row>
    <row r="32" spans="1:15" x14ac:dyDescent="0.25">
      <c r="A32" t="s">
        <v>102</v>
      </c>
      <c r="B32" t="s">
        <v>625</v>
      </c>
      <c r="C32" t="s">
        <v>104</v>
      </c>
      <c r="D32" t="s">
        <v>117</v>
      </c>
      <c r="E32" t="s">
        <v>10</v>
      </c>
      <c r="F32" t="s">
        <v>121</v>
      </c>
      <c r="G32" t="s">
        <v>183</v>
      </c>
      <c r="H32" t="s">
        <v>17</v>
      </c>
      <c r="I32" t="s">
        <v>662</v>
      </c>
      <c r="J32">
        <v>99555329.849999994</v>
      </c>
      <c r="K32">
        <v>106625481.80999999</v>
      </c>
      <c r="L32">
        <v>7070151.9599999934</v>
      </c>
      <c r="M32">
        <v>7.1017312389528424</v>
      </c>
      <c r="N32">
        <v>0.79674752019763784</v>
      </c>
      <c r="O32">
        <v>0.70373392416917357</v>
      </c>
    </row>
    <row r="33" spans="1:15" x14ac:dyDescent="0.25">
      <c r="A33" t="s">
        <v>102</v>
      </c>
      <c r="B33" t="s">
        <v>625</v>
      </c>
      <c r="C33" t="s">
        <v>104</v>
      </c>
      <c r="D33" t="s">
        <v>112</v>
      </c>
      <c r="E33" t="s">
        <v>5</v>
      </c>
      <c r="F33" t="s">
        <v>121</v>
      </c>
      <c r="G33" t="s">
        <v>183</v>
      </c>
      <c r="H33" t="s">
        <v>17</v>
      </c>
      <c r="I33" t="s">
        <v>662</v>
      </c>
      <c r="J33">
        <v>2405367123.5599995</v>
      </c>
      <c r="K33">
        <v>2276222588.9000006</v>
      </c>
      <c r="L33">
        <v>-129144534.65999889</v>
      </c>
      <c r="M33">
        <v>-5.3690155400836259</v>
      </c>
      <c r="N33">
        <v>19.250303260999686</v>
      </c>
      <c r="O33">
        <v>15.023191713436004</v>
      </c>
    </row>
    <row r="34" spans="1:15" x14ac:dyDescent="0.25">
      <c r="A34" t="s">
        <v>102</v>
      </c>
      <c r="B34" t="s">
        <v>625</v>
      </c>
      <c r="C34" t="s">
        <v>104</v>
      </c>
      <c r="D34" t="s">
        <v>116</v>
      </c>
      <c r="E34" t="s">
        <v>4</v>
      </c>
      <c r="F34" t="s">
        <v>121</v>
      </c>
      <c r="G34" t="s">
        <v>183</v>
      </c>
      <c r="H34" t="s">
        <v>17</v>
      </c>
      <c r="I34" t="s">
        <v>662</v>
      </c>
      <c r="J34">
        <v>145456670.5</v>
      </c>
      <c r="K34">
        <v>209058217.23999998</v>
      </c>
      <c r="L34">
        <v>63601546.73999998</v>
      </c>
      <c r="M34">
        <v>43.72542456896123</v>
      </c>
      <c r="N34">
        <v>1.1640988151181328</v>
      </c>
      <c r="O34">
        <v>1.3797954963549701</v>
      </c>
    </row>
    <row r="35" spans="1:15" x14ac:dyDescent="0.25">
      <c r="A35" t="s">
        <v>102</v>
      </c>
      <c r="B35" t="s">
        <v>625</v>
      </c>
      <c r="C35" t="s">
        <v>104</v>
      </c>
      <c r="D35" t="s">
        <v>116</v>
      </c>
      <c r="E35" t="s">
        <v>4</v>
      </c>
      <c r="F35" t="s">
        <v>128</v>
      </c>
      <c r="G35" t="s">
        <v>191</v>
      </c>
      <c r="H35" t="s">
        <v>50</v>
      </c>
      <c r="I35" t="s">
        <v>659</v>
      </c>
      <c r="J35">
        <v>219383040.79999998</v>
      </c>
      <c r="K35">
        <v>186347030.74000001</v>
      </c>
      <c r="L35">
        <v>-33036010.059999973</v>
      </c>
      <c r="M35">
        <v>-15.058597938806569</v>
      </c>
      <c r="N35">
        <v>2.0642187993321333</v>
      </c>
      <c r="O35">
        <v>1.6167943798446522</v>
      </c>
    </row>
    <row r="36" spans="1:15" x14ac:dyDescent="0.25">
      <c r="A36" t="s">
        <v>102</v>
      </c>
      <c r="B36" t="s">
        <v>625</v>
      </c>
      <c r="C36" t="s">
        <v>104</v>
      </c>
      <c r="D36" t="s">
        <v>111</v>
      </c>
      <c r="E36" t="s">
        <v>11</v>
      </c>
      <c r="F36" t="s">
        <v>128</v>
      </c>
      <c r="G36" t="s">
        <v>191</v>
      </c>
      <c r="H36" t="s">
        <v>50</v>
      </c>
      <c r="I36" t="s">
        <v>659</v>
      </c>
      <c r="J36">
        <v>2474139708.1900005</v>
      </c>
      <c r="K36">
        <v>2559297092.5600004</v>
      </c>
      <c r="L36">
        <v>85157384.369999886</v>
      </c>
      <c r="M36">
        <v>3.4418987775067169</v>
      </c>
      <c r="N36">
        <v>23.27967412246716</v>
      </c>
      <c r="O36">
        <v>22.205114506906725</v>
      </c>
    </row>
    <row r="37" spans="1:15" x14ac:dyDescent="0.25">
      <c r="A37" t="s">
        <v>102</v>
      </c>
      <c r="B37" t="s">
        <v>625</v>
      </c>
      <c r="C37" t="s">
        <v>104</v>
      </c>
      <c r="D37" t="s">
        <v>112</v>
      </c>
      <c r="E37" t="s">
        <v>5</v>
      </c>
      <c r="F37" t="s">
        <v>128</v>
      </c>
      <c r="G37" t="s">
        <v>191</v>
      </c>
      <c r="H37" t="s">
        <v>50</v>
      </c>
      <c r="I37" t="s">
        <v>659</v>
      </c>
      <c r="J37">
        <v>1724859534.9300001</v>
      </c>
      <c r="K37">
        <v>2219717672.3200002</v>
      </c>
      <c r="L37">
        <v>494858137.3900001</v>
      </c>
      <c r="M37">
        <v>28.689764434069286</v>
      </c>
      <c r="N37">
        <v>16.229547485649523</v>
      </c>
      <c r="O37">
        <v>19.25883682287445</v>
      </c>
    </row>
    <row r="38" spans="1:15" x14ac:dyDescent="0.25">
      <c r="A38" t="s">
        <v>102</v>
      </c>
      <c r="B38" t="s">
        <v>625</v>
      </c>
      <c r="C38" t="s">
        <v>104</v>
      </c>
      <c r="D38" t="s">
        <v>110</v>
      </c>
      <c r="E38" t="s">
        <v>6</v>
      </c>
      <c r="F38" t="s">
        <v>128</v>
      </c>
      <c r="G38" t="s">
        <v>191</v>
      </c>
      <c r="H38" t="s">
        <v>50</v>
      </c>
      <c r="I38" t="s">
        <v>659</v>
      </c>
      <c r="J38">
        <v>2770873543.3899999</v>
      </c>
      <c r="K38">
        <v>3014135616.7199998</v>
      </c>
      <c r="L38">
        <v>243262073.32999992</v>
      </c>
      <c r="M38">
        <v>8.7792556939420319</v>
      </c>
      <c r="N38">
        <v>26.071701978331223</v>
      </c>
      <c r="O38">
        <v>26.151409581630823</v>
      </c>
    </row>
    <row r="39" spans="1:15" x14ac:dyDescent="0.25">
      <c r="A39" t="s">
        <v>102</v>
      </c>
      <c r="B39" t="s">
        <v>625</v>
      </c>
      <c r="C39" t="s">
        <v>104</v>
      </c>
      <c r="D39" t="s">
        <v>117</v>
      </c>
      <c r="E39" t="s">
        <v>10</v>
      </c>
      <c r="F39" t="s">
        <v>128</v>
      </c>
      <c r="G39" t="s">
        <v>191</v>
      </c>
      <c r="H39" t="s">
        <v>50</v>
      </c>
      <c r="I39" t="s">
        <v>659</v>
      </c>
      <c r="J39">
        <v>91070607.88000001</v>
      </c>
      <c r="K39">
        <v>124981054.35000001</v>
      </c>
      <c r="L39">
        <v>33910446.469999999</v>
      </c>
      <c r="M39">
        <v>37.235335592227955</v>
      </c>
      <c r="N39">
        <v>0.85690151876361975</v>
      </c>
      <c r="O39">
        <v>1.0843675129016388</v>
      </c>
    </row>
    <row r="40" spans="1:15" x14ac:dyDescent="0.25">
      <c r="A40" t="s">
        <v>102</v>
      </c>
      <c r="B40" t="s">
        <v>625</v>
      </c>
      <c r="C40" t="s">
        <v>104</v>
      </c>
      <c r="D40" t="s">
        <v>115</v>
      </c>
      <c r="E40" t="s">
        <v>7</v>
      </c>
      <c r="F40" t="s">
        <v>128</v>
      </c>
      <c r="G40" t="s">
        <v>191</v>
      </c>
      <c r="H40" t="s">
        <v>50</v>
      </c>
      <c r="I40" t="s">
        <v>659</v>
      </c>
      <c r="J40">
        <v>113257224.92000002</v>
      </c>
      <c r="K40">
        <v>141847137.66000003</v>
      </c>
      <c r="L40">
        <v>28589912.74000001</v>
      </c>
      <c r="M40">
        <v>25.243345632205521</v>
      </c>
      <c r="N40">
        <v>1.0656598248776386</v>
      </c>
      <c r="O40">
        <v>1.2307019546006142</v>
      </c>
    </row>
    <row r="41" spans="1:15" x14ac:dyDescent="0.25">
      <c r="A41" t="s">
        <v>102</v>
      </c>
      <c r="B41" t="s">
        <v>625</v>
      </c>
      <c r="C41" t="s">
        <v>104</v>
      </c>
      <c r="D41" t="s">
        <v>114</v>
      </c>
      <c r="E41" t="s">
        <v>13</v>
      </c>
      <c r="F41" t="s">
        <v>128</v>
      </c>
      <c r="G41" t="s">
        <v>191</v>
      </c>
      <c r="H41" t="s">
        <v>50</v>
      </c>
      <c r="I41" t="s">
        <v>659</v>
      </c>
      <c r="J41">
        <v>252547370.14999998</v>
      </c>
      <c r="K41">
        <v>282416078.48999995</v>
      </c>
      <c r="L41">
        <v>29868708.339999974</v>
      </c>
      <c r="M41">
        <v>11.826972627851765</v>
      </c>
      <c r="N41">
        <v>2.3762685907010219</v>
      </c>
      <c r="O41">
        <v>2.4503139474085835</v>
      </c>
    </row>
    <row r="42" spans="1:15" x14ac:dyDescent="0.25">
      <c r="A42" t="s">
        <v>102</v>
      </c>
      <c r="B42" t="s">
        <v>625</v>
      </c>
      <c r="C42" t="s">
        <v>104</v>
      </c>
      <c r="D42" t="s">
        <v>119</v>
      </c>
      <c r="E42" t="s">
        <v>12</v>
      </c>
      <c r="F42" t="s">
        <v>128</v>
      </c>
      <c r="G42" t="s">
        <v>191</v>
      </c>
      <c r="H42" t="s">
        <v>50</v>
      </c>
      <c r="I42" t="s">
        <v>659</v>
      </c>
      <c r="J42">
        <v>23235124.780000001</v>
      </c>
      <c r="K42">
        <v>26024626.559999999</v>
      </c>
      <c r="L42">
        <v>2789501.7799999975</v>
      </c>
      <c r="M42">
        <v>12.005538194488652</v>
      </c>
      <c r="N42">
        <v>0.2186239246242771</v>
      </c>
      <c r="O42">
        <v>0.22579629947777863</v>
      </c>
    </row>
    <row r="43" spans="1:15" x14ac:dyDescent="0.25">
      <c r="A43" t="s">
        <v>102</v>
      </c>
      <c r="B43" t="s">
        <v>625</v>
      </c>
      <c r="C43" t="s">
        <v>104</v>
      </c>
      <c r="D43" t="s">
        <v>108</v>
      </c>
      <c r="E43" t="s">
        <v>8</v>
      </c>
      <c r="F43" t="s">
        <v>128</v>
      </c>
      <c r="G43" t="s">
        <v>191</v>
      </c>
      <c r="H43" t="s">
        <v>50</v>
      </c>
      <c r="I43" t="s">
        <v>659</v>
      </c>
      <c r="J43">
        <v>2395104899.96</v>
      </c>
      <c r="K43">
        <v>2316533448.6900005</v>
      </c>
      <c r="L43">
        <v>-78571451.269999504</v>
      </c>
      <c r="M43">
        <v>-3.2805014624333029</v>
      </c>
      <c r="N43">
        <v>22.536019843836264</v>
      </c>
      <c r="O43">
        <v>20.098835198452075</v>
      </c>
    </row>
    <row r="44" spans="1:15" x14ac:dyDescent="0.25">
      <c r="A44" t="s">
        <v>102</v>
      </c>
      <c r="B44" t="s">
        <v>625</v>
      </c>
      <c r="C44" t="s">
        <v>104</v>
      </c>
      <c r="D44" t="s">
        <v>118</v>
      </c>
      <c r="E44" t="s">
        <v>608</v>
      </c>
      <c r="F44" t="s">
        <v>128</v>
      </c>
      <c r="G44" t="s">
        <v>191</v>
      </c>
      <c r="H44" t="s">
        <v>50</v>
      </c>
      <c r="I44" t="s">
        <v>659</v>
      </c>
      <c r="J44">
        <v>37975302.710000001</v>
      </c>
      <c r="K44">
        <v>49945884.870000012</v>
      </c>
      <c r="L44">
        <v>11970582.160000011</v>
      </c>
      <c r="M44">
        <v>31.522019064374195</v>
      </c>
      <c r="N44">
        <v>0.35731719953582902</v>
      </c>
      <c r="O44">
        <v>0.43334323940397684</v>
      </c>
    </row>
    <row r="45" spans="1:15" x14ac:dyDescent="0.25">
      <c r="A45" t="s">
        <v>102</v>
      </c>
      <c r="B45" t="s">
        <v>625</v>
      </c>
      <c r="C45" t="s">
        <v>104</v>
      </c>
      <c r="D45" t="s">
        <v>113</v>
      </c>
      <c r="E45" t="s">
        <v>14</v>
      </c>
      <c r="F45" t="s">
        <v>128</v>
      </c>
      <c r="G45" t="s">
        <v>191</v>
      </c>
      <c r="H45" t="s">
        <v>50</v>
      </c>
      <c r="I45" t="s">
        <v>659</v>
      </c>
      <c r="J45">
        <v>525450300.86999989</v>
      </c>
      <c r="K45">
        <v>604464308.96999991</v>
      </c>
      <c r="L45">
        <v>79014008.100000024</v>
      </c>
      <c r="M45">
        <v>15.037389448473956</v>
      </c>
      <c r="N45">
        <v>4.9440667118813106</v>
      </c>
      <c r="O45">
        <v>5.2444865564986847</v>
      </c>
    </row>
    <row r="46" spans="1:15" x14ac:dyDescent="0.25">
      <c r="A46" t="s">
        <v>102</v>
      </c>
      <c r="B46" t="s">
        <v>625</v>
      </c>
      <c r="C46" t="s">
        <v>104</v>
      </c>
      <c r="D46" t="s">
        <v>113</v>
      </c>
      <c r="E46" t="s">
        <v>14</v>
      </c>
      <c r="F46" t="s">
        <v>129</v>
      </c>
      <c r="G46" t="s">
        <v>189</v>
      </c>
      <c r="H46" t="s">
        <v>54</v>
      </c>
      <c r="I46" t="s">
        <v>667</v>
      </c>
      <c r="J46">
        <v>570945987.92000008</v>
      </c>
      <c r="K46">
        <v>724848905.68000007</v>
      </c>
      <c r="L46">
        <v>153902917.75999999</v>
      </c>
      <c r="M46">
        <v>26.955775330111365</v>
      </c>
      <c r="N46">
        <v>4.87538311889673</v>
      </c>
      <c r="O46">
        <v>5.8491193930206178</v>
      </c>
    </row>
    <row r="47" spans="1:15" x14ac:dyDescent="0.25">
      <c r="A47" t="s">
        <v>102</v>
      </c>
      <c r="B47" t="s">
        <v>625</v>
      </c>
      <c r="C47" t="s">
        <v>104</v>
      </c>
      <c r="D47" t="s">
        <v>118</v>
      </c>
      <c r="E47" t="s">
        <v>608</v>
      </c>
      <c r="F47" t="s">
        <v>129</v>
      </c>
      <c r="G47" t="s">
        <v>189</v>
      </c>
      <c r="H47" t="s">
        <v>54</v>
      </c>
      <c r="I47" t="s">
        <v>667</v>
      </c>
      <c r="J47">
        <v>64461956.930000007</v>
      </c>
      <c r="K47">
        <v>48388195.720000006</v>
      </c>
      <c r="L47">
        <v>-16073761.210000001</v>
      </c>
      <c r="M47">
        <v>-24.935267211100474</v>
      </c>
      <c r="N47">
        <v>0.55044915504617919</v>
      </c>
      <c r="O47">
        <v>0.39046528422859778</v>
      </c>
    </row>
    <row r="48" spans="1:15" x14ac:dyDescent="0.25">
      <c r="A48" t="s">
        <v>102</v>
      </c>
      <c r="B48" t="s">
        <v>625</v>
      </c>
      <c r="C48" t="s">
        <v>104</v>
      </c>
      <c r="D48" t="s">
        <v>108</v>
      </c>
      <c r="E48" t="s">
        <v>8</v>
      </c>
      <c r="F48" t="s">
        <v>129</v>
      </c>
      <c r="G48" t="s">
        <v>189</v>
      </c>
      <c r="H48" t="s">
        <v>54</v>
      </c>
      <c r="I48" t="s">
        <v>667</v>
      </c>
      <c r="J48">
        <v>2571266650.2000003</v>
      </c>
      <c r="K48">
        <v>2586683898.4000001</v>
      </c>
      <c r="L48">
        <v>15417248.199999809</v>
      </c>
      <c r="M48">
        <v>0.5995974084912824</v>
      </c>
      <c r="N48">
        <v>21.956385167424511</v>
      </c>
      <c r="O48">
        <v>20.873071387963158</v>
      </c>
    </row>
    <row r="49" spans="1:15" x14ac:dyDescent="0.25">
      <c r="A49" t="s">
        <v>102</v>
      </c>
      <c r="B49" t="s">
        <v>625</v>
      </c>
      <c r="C49" t="s">
        <v>104</v>
      </c>
      <c r="D49" t="s">
        <v>119</v>
      </c>
      <c r="E49" t="s">
        <v>12</v>
      </c>
      <c r="F49" t="s">
        <v>129</v>
      </c>
      <c r="G49" t="s">
        <v>189</v>
      </c>
      <c r="H49" t="s">
        <v>54</v>
      </c>
      <c r="I49" t="s">
        <v>667</v>
      </c>
      <c r="J49">
        <v>36414696.090000004</v>
      </c>
      <c r="K49">
        <v>30206891.43</v>
      </c>
      <c r="L49">
        <v>-6207804.6600000039</v>
      </c>
      <c r="M49">
        <v>-17.047525660126972</v>
      </c>
      <c r="N49">
        <v>0.31094989430386666</v>
      </c>
      <c r="O49">
        <v>0.24375247459376323</v>
      </c>
    </row>
    <row r="50" spans="1:15" x14ac:dyDescent="0.25">
      <c r="A50" t="s">
        <v>102</v>
      </c>
      <c r="B50" t="s">
        <v>625</v>
      </c>
      <c r="C50" t="s">
        <v>104</v>
      </c>
      <c r="D50" t="s">
        <v>114</v>
      </c>
      <c r="E50" t="s">
        <v>13</v>
      </c>
      <c r="F50" t="s">
        <v>129</v>
      </c>
      <c r="G50" t="s">
        <v>189</v>
      </c>
      <c r="H50" t="s">
        <v>54</v>
      </c>
      <c r="I50" t="s">
        <v>667</v>
      </c>
      <c r="J50">
        <v>221584599.54000002</v>
      </c>
      <c r="K50">
        <v>192828540.56000003</v>
      </c>
      <c r="L50">
        <v>-28756058.979999989</v>
      </c>
      <c r="M50">
        <v>-12.97746280188078</v>
      </c>
      <c r="N50">
        <v>1.8921401303483354</v>
      </c>
      <c r="O50">
        <v>1.5560169123236343</v>
      </c>
    </row>
    <row r="51" spans="1:15" x14ac:dyDescent="0.25">
      <c r="A51" t="s">
        <v>102</v>
      </c>
      <c r="B51" t="s">
        <v>625</v>
      </c>
      <c r="C51" t="s">
        <v>104</v>
      </c>
      <c r="D51" t="s">
        <v>115</v>
      </c>
      <c r="E51" t="s">
        <v>7</v>
      </c>
      <c r="F51" t="s">
        <v>129</v>
      </c>
      <c r="G51" t="s">
        <v>189</v>
      </c>
      <c r="H51" t="s">
        <v>54</v>
      </c>
      <c r="I51" t="s">
        <v>667</v>
      </c>
      <c r="J51">
        <v>177896949.43000001</v>
      </c>
      <c r="K51">
        <v>134798343.59999999</v>
      </c>
      <c r="L51">
        <v>-43098605.830000013</v>
      </c>
      <c r="M51">
        <v>-24.226725622947637</v>
      </c>
      <c r="N51">
        <v>1.5190855221068196</v>
      </c>
      <c r="O51">
        <v>1.0877461489138198</v>
      </c>
    </row>
    <row r="52" spans="1:15" x14ac:dyDescent="0.25">
      <c r="A52" t="s">
        <v>102</v>
      </c>
      <c r="B52" t="s">
        <v>625</v>
      </c>
      <c r="C52" t="s">
        <v>104</v>
      </c>
      <c r="D52" t="s">
        <v>117</v>
      </c>
      <c r="E52" t="s">
        <v>10</v>
      </c>
      <c r="F52" t="s">
        <v>129</v>
      </c>
      <c r="G52" t="s">
        <v>189</v>
      </c>
      <c r="H52" t="s">
        <v>54</v>
      </c>
      <c r="I52" t="s">
        <v>667</v>
      </c>
      <c r="J52">
        <v>100190452.05999999</v>
      </c>
      <c r="K52">
        <v>95024742.410000011</v>
      </c>
      <c r="L52">
        <v>-5165709.6499999762</v>
      </c>
      <c r="M52">
        <v>-5.1558901509960675</v>
      </c>
      <c r="N52">
        <v>0.85553948881833475</v>
      </c>
      <c r="O52">
        <v>0.7667957546624129</v>
      </c>
    </row>
    <row r="53" spans="1:15" x14ac:dyDescent="0.25">
      <c r="A53" t="s">
        <v>102</v>
      </c>
      <c r="B53" t="s">
        <v>625</v>
      </c>
      <c r="C53" t="s">
        <v>104</v>
      </c>
      <c r="D53" t="s">
        <v>110</v>
      </c>
      <c r="E53" t="s">
        <v>6</v>
      </c>
      <c r="F53" t="s">
        <v>129</v>
      </c>
      <c r="G53" t="s">
        <v>189</v>
      </c>
      <c r="H53" t="s">
        <v>54</v>
      </c>
      <c r="I53" t="s">
        <v>667</v>
      </c>
      <c r="J53">
        <v>3044644134.8899999</v>
      </c>
      <c r="K53">
        <v>3251244194.4199996</v>
      </c>
      <c r="L53">
        <v>206600059.52999973</v>
      </c>
      <c r="M53">
        <v>6.7856882570436756</v>
      </c>
      <c r="N53">
        <v>25.998617964490418</v>
      </c>
      <c r="O53">
        <v>26.235695908497565</v>
      </c>
    </row>
    <row r="54" spans="1:15" x14ac:dyDescent="0.25">
      <c r="A54" t="s">
        <v>102</v>
      </c>
      <c r="B54" t="s">
        <v>625</v>
      </c>
      <c r="C54" t="s">
        <v>104</v>
      </c>
      <c r="D54" t="s">
        <v>112</v>
      </c>
      <c r="E54" t="s">
        <v>5</v>
      </c>
      <c r="F54" t="s">
        <v>129</v>
      </c>
      <c r="G54" t="s">
        <v>189</v>
      </c>
      <c r="H54" t="s">
        <v>54</v>
      </c>
      <c r="I54" t="s">
        <v>667</v>
      </c>
      <c r="J54">
        <v>1792331580.6699996</v>
      </c>
      <c r="K54">
        <v>2216939932.3900003</v>
      </c>
      <c r="L54">
        <v>424608351.72000074</v>
      </c>
      <c r="M54">
        <v>23.690278980704896</v>
      </c>
      <c r="N54">
        <v>15.30495583951525</v>
      </c>
      <c r="O54">
        <v>17.889447373227863</v>
      </c>
    </row>
    <row r="55" spans="1:15" x14ac:dyDescent="0.25">
      <c r="A55" t="s">
        <v>102</v>
      </c>
      <c r="B55" t="s">
        <v>625</v>
      </c>
      <c r="C55" t="s">
        <v>104</v>
      </c>
      <c r="D55" t="s">
        <v>111</v>
      </c>
      <c r="E55" t="s">
        <v>11</v>
      </c>
      <c r="F55" t="s">
        <v>129</v>
      </c>
      <c r="G55" t="s">
        <v>189</v>
      </c>
      <c r="H55" t="s">
        <v>54</v>
      </c>
      <c r="I55" t="s">
        <v>667</v>
      </c>
      <c r="J55">
        <v>2934033185.670001</v>
      </c>
      <c r="K55">
        <v>2920908688.3499994</v>
      </c>
      <c r="L55">
        <v>-13124497.320001602</v>
      </c>
      <c r="M55">
        <v>-0.44731932086189263</v>
      </c>
      <c r="N55">
        <v>25.054096475589287</v>
      </c>
      <c r="O55">
        <v>23.570075805305581</v>
      </c>
    </row>
    <row r="56" spans="1:15" x14ac:dyDescent="0.25">
      <c r="A56" t="s">
        <v>102</v>
      </c>
      <c r="B56" t="s">
        <v>625</v>
      </c>
      <c r="C56" t="s">
        <v>104</v>
      </c>
      <c r="D56" t="s">
        <v>116</v>
      </c>
      <c r="E56" t="s">
        <v>4</v>
      </c>
      <c r="F56" t="s">
        <v>129</v>
      </c>
      <c r="G56" t="s">
        <v>189</v>
      </c>
      <c r="H56" t="s">
        <v>54</v>
      </c>
      <c r="I56" t="s">
        <v>667</v>
      </c>
      <c r="J56">
        <v>197022045.82000005</v>
      </c>
      <c r="K56">
        <v>190572699.79000002</v>
      </c>
      <c r="L56">
        <v>-6449346.030000031</v>
      </c>
      <c r="M56">
        <v>-3.2734133904447287</v>
      </c>
      <c r="N56">
        <v>1.6823972434603005</v>
      </c>
      <c r="O56">
        <v>1.5378135572630438</v>
      </c>
    </row>
    <row r="57" spans="1:15" x14ac:dyDescent="0.25">
      <c r="A57" t="s">
        <v>102</v>
      </c>
      <c r="B57" t="s">
        <v>625</v>
      </c>
      <c r="C57" t="s">
        <v>104</v>
      </c>
      <c r="D57" t="s">
        <v>116</v>
      </c>
      <c r="E57" t="s">
        <v>4</v>
      </c>
      <c r="F57" t="s">
        <v>130</v>
      </c>
      <c r="G57" t="s">
        <v>192</v>
      </c>
      <c r="H57" t="s">
        <v>58</v>
      </c>
      <c r="I57" t="s">
        <v>660</v>
      </c>
      <c r="J57">
        <v>175664758.56999999</v>
      </c>
      <c r="K57">
        <v>111101150.09</v>
      </c>
      <c r="L57">
        <v>-64563608.479999989</v>
      </c>
      <c r="M57">
        <v>-36.75387653481576</v>
      </c>
      <c r="N57">
        <v>1.637481502896283</v>
      </c>
      <c r="O57">
        <v>0.90510132613249461</v>
      </c>
    </row>
    <row r="58" spans="1:15" x14ac:dyDescent="0.25">
      <c r="A58" t="s">
        <v>102</v>
      </c>
      <c r="B58" t="s">
        <v>625</v>
      </c>
      <c r="C58" t="s">
        <v>104</v>
      </c>
      <c r="D58" t="s">
        <v>111</v>
      </c>
      <c r="E58" t="s">
        <v>11</v>
      </c>
      <c r="F58" t="s">
        <v>130</v>
      </c>
      <c r="G58" t="s">
        <v>192</v>
      </c>
      <c r="H58" t="s">
        <v>58</v>
      </c>
      <c r="I58" t="s">
        <v>660</v>
      </c>
      <c r="J58">
        <v>2426470710.6300001</v>
      </c>
      <c r="K58">
        <v>2630399838.2700005</v>
      </c>
      <c r="L58">
        <v>203929127.64000034</v>
      </c>
      <c r="M58">
        <v>8.4043515030541176</v>
      </c>
      <c r="N58">
        <v>22.618656914004287</v>
      </c>
      <c r="O58">
        <v>21.42892652279723</v>
      </c>
    </row>
    <row r="59" spans="1:15" x14ac:dyDescent="0.25">
      <c r="A59" t="s">
        <v>102</v>
      </c>
      <c r="B59" t="s">
        <v>625</v>
      </c>
      <c r="C59" t="s">
        <v>104</v>
      </c>
      <c r="D59" t="s">
        <v>112</v>
      </c>
      <c r="E59" t="s">
        <v>5</v>
      </c>
      <c r="F59" t="s">
        <v>130</v>
      </c>
      <c r="G59" t="s">
        <v>192</v>
      </c>
      <c r="H59" t="s">
        <v>58</v>
      </c>
      <c r="I59" t="s">
        <v>660</v>
      </c>
      <c r="J59">
        <v>1672339507.0299997</v>
      </c>
      <c r="K59">
        <v>2017691697.8799999</v>
      </c>
      <c r="L59">
        <v>345352190.85000014</v>
      </c>
      <c r="M59">
        <v>20.650842092663961</v>
      </c>
      <c r="N59">
        <v>15.588926496221998</v>
      </c>
      <c r="O59">
        <v>16.437412484014303</v>
      </c>
    </row>
    <row r="60" spans="1:15" x14ac:dyDescent="0.25">
      <c r="A60" t="s">
        <v>102</v>
      </c>
      <c r="B60" t="s">
        <v>625</v>
      </c>
      <c r="C60" t="s">
        <v>104</v>
      </c>
      <c r="D60" t="s">
        <v>110</v>
      </c>
      <c r="E60" t="s">
        <v>6</v>
      </c>
      <c r="F60" t="s">
        <v>130</v>
      </c>
      <c r="G60" t="s">
        <v>192</v>
      </c>
      <c r="H60" t="s">
        <v>58</v>
      </c>
      <c r="I60" t="s">
        <v>660</v>
      </c>
      <c r="J60">
        <v>2846243028.9000006</v>
      </c>
      <c r="K60">
        <v>3307004195.3000002</v>
      </c>
      <c r="L60">
        <v>460761166.39999962</v>
      </c>
      <c r="M60">
        <v>16.188398591460825</v>
      </c>
      <c r="N60">
        <v>26.531618239830546</v>
      </c>
      <c r="O60">
        <v>26.940980181276842</v>
      </c>
    </row>
    <row r="61" spans="1:15" x14ac:dyDescent="0.25">
      <c r="A61" t="s">
        <v>102</v>
      </c>
      <c r="B61" t="s">
        <v>625</v>
      </c>
      <c r="C61" t="s">
        <v>104</v>
      </c>
      <c r="D61" t="s">
        <v>117</v>
      </c>
      <c r="E61" t="s">
        <v>10</v>
      </c>
      <c r="F61" t="s">
        <v>130</v>
      </c>
      <c r="G61" t="s">
        <v>192</v>
      </c>
      <c r="H61" t="s">
        <v>58</v>
      </c>
      <c r="I61" t="s">
        <v>660</v>
      </c>
      <c r="J61">
        <v>141848873.20000002</v>
      </c>
      <c r="K61">
        <v>124465728.96000001</v>
      </c>
      <c r="L61">
        <v>-17383144.24000001</v>
      </c>
      <c r="M61">
        <v>-12.254693215285977</v>
      </c>
      <c r="N61">
        <v>1.3222624046081612</v>
      </c>
      <c r="O61">
        <v>1.0139777693433927</v>
      </c>
    </row>
    <row r="62" spans="1:15" x14ac:dyDescent="0.25">
      <c r="A62" t="s">
        <v>102</v>
      </c>
      <c r="B62" t="s">
        <v>625</v>
      </c>
      <c r="C62" t="s">
        <v>104</v>
      </c>
      <c r="D62" t="s">
        <v>115</v>
      </c>
      <c r="E62" t="s">
        <v>7</v>
      </c>
      <c r="F62" t="s">
        <v>130</v>
      </c>
      <c r="G62" t="s">
        <v>192</v>
      </c>
      <c r="H62" t="s">
        <v>58</v>
      </c>
      <c r="I62" t="s">
        <v>660</v>
      </c>
      <c r="J62">
        <v>106444388.38999997</v>
      </c>
      <c r="K62">
        <v>145589858.83000001</v>
      </c>
      <c r="L62">
        <v>39145470.440000042</v>
      </c>
      <c r="M62">
        <v>36.775513516575018</v>
      </c>
      <c r="N62">
        <v>0.99223497356344448</v>
      </c>
      <c r="O62">
        <v>1.1860684987664802</v>
      </c>
    </row>
    <row r="63" spans="1:15" x14ac:dyDescent="0.25">
      <c r="A63" t="s">
        <v>102</v>
      </c>
      <c r="B63" t="s">
        <v>625</v>
      </c>
      <c r="C63" t="s">
        <v>104</v>
      </c>
      <c r="D63" t="s">
        <v>114</v>
      </c>
      <c r="E63" t="s">
        <v>13</v>
      </c>
      <c r="F63" t="s">
        <v>130</v>
      </c>
      <c r="G63" t="s">
        <v>192</v>
      </c>
      <c r="H63" t="s">
        <v>58</v>
      </c>
      <c r="I63" t="s">
        <v>660</v>
      </c>
      <c r="J63">
        <v>174163568.75999999</v>
      </c>
      <c r="K63">
        <v>254266821.44999999</v>
      </c>
      <c r="L63">
        <v>80103252.689999998</v>
      </c>
      <c r="M63">
        <v>45.993116275874826</v>
      </c>
      <c r="N63">
        <v>1.6234879701796348</v>
      </c>
      <c r="O63">
        <v>2.0714208367731688</v>
      </c>
    </row>
    <row r="64" spans="1:15" x14ac:dyDescent="0.25">
      <c r="A64" t="s">
        <v>102</v>
      </c>
      <c r="B64" t="s">
        <v>625</v>
      </c>
      <c r="C64" t="s">
        <v>104</v>
      </c>
      <c r="D64" t="s">
        <v>119</v>
      </c>
      <c r="E64" t="s">
        <v>12</v>
      </c>
      <c r="F64" t="s">
        <v>130</v>
      </c>
      <c r="G64" t="s">
        <v>192</v>
      </c>
      <c r="H64" t="s">
        <v>58</v>
      </c>
      <c r="I64" t="s">
        <v>660</v>
      </c>
      <c r="J64">
        <v>56147804.359999999</v>
      </c>
      <c r="K64">
        <v>21967772.289999999</v>
      </c>
      <c r="L64">
        <v>-34180032.07</v>
      </c>
      <c r="M64">
        <v>-60.875100032139528</v>
      </c>
      <c r="N64">
        <v>0.52338893592650826</v>
      </c>
      <c r="O64">
        <v>0.1789635824269051</v>
      </c>
    </row>
    <row r="65" spans="1:15" x14ac:dyDescent="0.25">
      <c r="A65" t="s">
        <v>102</v>
      </c>
      <c r="B65" t="s">
        <v>625</v>
      </c>
      <c r="C65" t="s">
        <v>104</v>
      </c>
      <c r="D65" t="s">
        <v>108</v>
      </c>
      <c r="E65" t="s">
        <v>8</v>
      </c>
      <c r="F65" t="s">
        <v>130</v>
      </c>
      <c r="G65" t="s">
        <v>192</v>
      </c>
      <c r="H65" t="s">
        <v>58</v>
      </c>
      <c r="I65" t="s">
        <v>660</v>
      </c>
      <c r="J65">
        <v>2339858967.1100001</v>
      </c>
      <c r="K65">
        <v>2951527903.9300003</v>
      </c>
      <c r="L65">
        <v>611668936.82000017</v>
      </c>
      <c r="M65">
        <v>26.141273701443762</v>
      </c>
      <c r="N65">
        <v>21.81129447487805</v>
      </c>
      <c r="O65">
        <v>24.045041998215606</v>
      </c>
    </row>
    <row r="66" spans="1:15" x14ac:dyDescent="0.25">
      <c r="A66" t="s">
        <v>102</v>
      </c>
      <c r="B66" t="s">
        <v>625</v>
      </c>
      <c r="C66" t="s">
        <v>104</v>
      </c>
      <c r="D66" t="s">
        <v>118</v>
      </c>
      <c r="E66" t="s">
        <v>608</v>
      </c>
      <c r="F66" t="s">
        <v>130</v>
      </c>
      <c r="G66" t="s">
        <v>192</v>
      </c>
      <c r="H66" t="s">
        <v>58</v>
      </c>
      <c r="I66" t="s">
        <v>660</v>
      </c>
      <c r="J66">
        <v>89276472.460000023</v>
      </c>
      <c r="K66">
        <v>62819300.340000004</v>
      </c>
      <c r="L66">
        <v>-26457172.12000002</v>
      </c>
      <c r="M66">
        <v>-29.635100257634008</v>
      </c>
      <c r="N66">
        <v>0.83220205058275998</v>
      </c>
      <c r="O66">
        <v>0.51176636784039142</v>
      </c>
    </row>
    <row r="67" spans="1:15" x14ac:dyDescent="0.25">
      <c r="A67" t="s">
        <v>102</v>
      </c>
      <c r="B67" t="s">
        <v>625</v>
      </c>
      <c r="C67" t="s">
        <v>104</v>
      </c>
      <c r="D67" t="s">
        <v>113</v>
      </c>
      <c r="E67" t="s">
        <v>14</v>
      </c>
      <c r="F67" t="s">
        <v>130</v>
      </c>
      <c r="G67" t="s">
        <v>192</v>
      </c>
      <c r="H67" t="s">
        <v>58</v>
      </c>
      <c r="I67" t="s">
        <v>660</v>
      </c>
      <c r="J67">
        <v>699281944.48000014</v>
      </c>
      <c r="K67">
        <v>648161568.17999995</v>
      </c>
      <c r="L67">
        <v>-51120376.300000191</v>
      </c>
      <c r="M67">
        <v>-7.3104098716597505</v>
      </c>
      <c r="N67">
        <v>6.5184460373083581</v>
      </c>
      <c r="O67">
        <v>5.2803404324132082</v>
      </c>
    </row>
    <row r="68" spans="1:15" x14ac:dyDescent="0.25">
      <c r="A68" t="s">
        <v>102</v>
      </c>
      <c r="B68" t="s">
        <v>625</v>
      </c>
      <c r="C68" t="s">
        <v>104</v>
      </c>
      <c r="D68" t="s">
        <v>113</v>
      </c>
      <c r="E68" t="s">
        <v>14</v>
      </c>
      <c r="F68" t="s">
        <v>120</v>
      </c>
      <c r="G68" t="s">
        <v>181</v>
      </c>
      <c r="H68" t="s">
        <v>56</v>
      </c>
      <c r="I68" t="s">
        <v>655</v>
      </c>
      <c r="J68">
        <v>556287015.2299999</v>
      </c>
      <c r="K68">
        <v>709814797.73000002</v>
      </c>
      <c r="L68">
        <v>153527782.50000012</v>
      </c>
      <c r="M68">
        <v>27.598663692792329</v>
      </c>
      <c r="N68">
        <v>5.0000769793166269</v>
      </c>
      <c r="O68">
        <v>5.657901381001464</v>
      </c>
    </row>
    <row r="69" spans="1:15" x14ac:dyDescent="0.25">
      <c r="A69" t="s">
        <v>102</v>
      </c>
      <c r="B69" t="s">
        <v>625</v>
      </c>
      <c r="C69" t="s">
        <v>104</v>
      </c>
      <c r="D69" t="s">
        <v>118</v>
      </c>
      <c r="E69" t="s">
        <v>608</v>
      </c>
      <c r="F69" t="s">
        <v>120</v>
      </c>
      <c r="G69" t="s">
        <v>181</v>
      </c>
      <c r="H69" t="s">
        <v>56</v>
      </c>
      <c r="I69" t="s">
        <v>655</v>
      </c>
      <c r="J69">
        <v>52147814.439999998</v>
      </c>
      <c r="K69">
        <v>90606233.689999998</v>
      </c>
      <c r="L69">
        <v>38458419.25</v>
      </c>
      <c r="M69">
        <v>73.748861122932226</v>
      </c>
      <c r="N69">
        <v>0.4687204255438418</v>
      </c>
      <c r="O69">
        <v>0.7222181565690482</v>
      </c>
    </row>
    <row r="70" spans="1:15" x14ac:dyDescent="0.25">
      <c r="A70" t="s">
        <v>102</v>
      </c>
      <c r="B70" t="s">
        <v>625</v>
      </c>
      <c r="C70" t="s">
        <v>104</v>
      </c>
      <c r="D70" t="s">
        <v>108</v>
      </c>
      <c r="E70" t="s">
        <v>8</v>
      </c>
      <c r="F70" t="s">
        <v>120</v>
      </c>
      <c r="G70" t="s">
        <v>181</v>
      </c>
      <c r="H70" t="s">
        <v>56</v>
      </c>
      <c r="I70" t="s">
        <v>655</v>
      </c>
      <c r="J70">
        <v>2908095258.1900001</v>
      </c>
      <c r="K70">
        <v>3255110295.1500001</v>
      </c>
      <c r="L70">
        <v>347015036.96000004</v>
      </c>
      <c r="M70">
        <v>11.932725930579812</v>
      </c>
      <c r="N70">
        <v>26.138845157339741</v>
      </c>
      <c r="O70">
        <v>25.946335710581764</v>
      </c>
    </row>
    <row r="71" spans="1:15" x14ac:dyDescent="0.25">
      <c r="A71" t="s">
        <v>102</v>
      </c>
      <c r="B71" t="s">
        <v>625</v>
      </c>
      <c r="C71" t="s">
        <v>104</v>
      </c>
      <c r="D71" t="s">
        <v>114</v>
      </c>
      <c r="E71" t="s">
        <v>13</v>
      </c>
      <c r="F71" t="s">
        <v>120</v>
      </c>
      <c r="G71" t="s">
        <v>181</v>
      </c>
      <c r="H71" t="s">
        <v>56</v>
      </c>
      <c r="I71" t="s">
        <v>655</v>
      </c>
      <c r="J71">
        <v>201307061.73000002</v>
      </c>
      <c r="K71">
        <v>235630417.62000003</v>
      </c>
      <c r="L71">
        <v>34323355.890000015</v>
      </c>
      <c r="M71">
        <v>17.050249303243863</v>
      </c>
      <c r="N71">
        <v>1.8094091315683154</v>
      </c>
      <c r="O71">
        <v>1.8781993127244774</v>
      </c>
    </row>
    <row r="72" spans="1:15" x14ac:dyDescent="0.25">
      <c r="A72" t="s">
        <v>102</v>
      </c>
      <c r="B72" t="s">
        <v>625</v>
      </c>
      <c r="C72" t="s">
        <v>104</v>
      </c>
      <c r="D72" t="s">
        <v>119</v>
      </c>
      <c r="E72" t="s">
        <v>12</v>
      </c>
      <c r="F72" t="s">
        <v>120</v>
      </c>
      <c r="G72" t="s">
        <v>181</v>
      </c>
      <c r="H72" t="s">
        <v>56</v>
      </c>
      <c r="I72" t="s">
        <v>655</v>
      </c>
      <c r="J72">
        <v>104141266.95999999</v>
      </c>
      <c r="K72">
        <v>65300160.020000003</v>
      </c>
      <c r="L72">
        <v>-38841106.93999999</v>
      </c>
      <c r="M72">
        <v>-37.296556949819532</v>
      </c>
      <c r="N72">
        <v>0.93605339917609087</v>
      </c>
      <c r="O72">
        <v>0.52050459745037725</v>
      </c>
    </row>
    <row r="73" spans="1:15" x14ac:dyDescent="0.25">
      <c r="A73" t="s">
        <v>102</v>
      </c>
      <c r="B73" t="s">
        <v>625</v>
      </c>
      <c r="C73" t="s">
        <v>104</v>
      </c>
      <c r="D73" t="s">
        <v>115</v>
      </c>
      <c r="E73" t="s">
        <v>7</v>
      </c>
      <c r="F73" t="s">
        <v>120</v>
      </c>
      <c r="G73" t="s">
        <v>181</v>
      </c>
      <c r="H73" t="s">
        <v>56</v>
      </c>
      <c r="I73" s="115" t="s">
        <v>655</v>
      </c>
      <c r="J73">
        <v>111299686.02</v>
      </c>
      <c r="K73">
        <v>148808570.33000001</v>
      </c>
      <c r="L73">
        <v>37508884.310000017</v>
      </c>
      <c r="M73">
        <v>33.700799751815886</v>
      </c>
      <c r="N73">
        <v>1.0003954481009767</v>
      </c>
      <c r="O73">
        <v>1.1861463275596857</v>
      </c>
    </row>
    <row r="74" spans="1:15" x14ac:dyDescent="0.25">
      <c r="A74" t="s">
        <v>102</v>
      </c>
      <c r="B74" t="s">
        <v>625</v>
      </c>
      <c r="C74" t="s">
        <v>104</v>
      </c>
      <c r="D74" t="s">
        <v>111</v>
      </c>
      <c r="E74" t="s">
        <v>11</v>
      </c>
      <c r="F74" t="s">
        <v>120</v>
      </c>
      <c r="G74" t="s">
        <v>181</v>
      </c>
      <c r="H74" t="s">
        <v>56</v>
      </c>
      <c r="I74" t="s">
        <v>655</v>
      </c>
      <c r="J74">
        <v>2389135893.7600002</v>
      </c>
      <c r="K74">
        <v>2645208053.3400002</v>
      </c>
      <c r="L74">
        <v>256072159.57999992</v>
      </c>
      <c r="M74">
        <v>10.718191470347712</v>
      </c>
      <c r="N74">
        <v>21.474280462773969</v>
      </c>
      <c r="O74">
        <v>21.084832756221981</v>
      </c>
    </row>
    <row r="75" spans="1:15" x14ac:dyDescent="0.25">
      <c r="A75" t="s">
        <v>102</v>
      </c>
      <c r="B75" t="s">
        <v>625</v>
      </c>
      <c r="C75" t="s">
        <v>104</v>
      </c>
      <c r="D75" t="s">
        <v>117</v>
      </c>
      <c r="E75" t="s">
        <v>10</v>
      </c>
      <c r="F75" t="s">
        <v>120</v>
      </c>
      <c r="G75" t="s">
        <v>181</v>
      </c>
      <c r="H75" t="s">
        <v>56</v>
      </c>
      <c r="I75" t="s">
        <v>655</v>
      </c>
      <c r="J75">
        <v>118999327.33999997</v>
      </c>
      <c r="K75">
        <v>183834974.34</v>
      </c>
      <c r="L75">
        <v>64835647.00000003</v>
      </c>
      <c r="M75">
        <v>54.484044951577161</v>
      </c>
      <c r="N75">
        <v>1.0696021674007423</v>
      </c>
      <c r="O75">
        <v>1.4653401965146078</v>
      </c>
    </row>
    <row r="76" spans="1:15" x14ac:dyDescent="0.25">
      <c r="A76" t="s">
        <v>102</v>
      </c>
      <c r="B76" t="s">
        <v>625</v>
      </c>
      <c r="C76" t="s">
        <v>104</v>
      </c>
      <c r="D76" t="s">
        <v>110</v>
      </c>
      <c r="E76" t="s">
        <v>6</v>
      </c>
      <c r="F76" t="s">
        <v>120</v>
      </c>
      <c r="G76" t="s">
        <v>181</v>
      </c>
      <c r="H76" t="s">
        <v>56</v>
      </c>
      <c r="I76" t="s">
        <v>655</v>
      </c>
      <c r="J76">
        <v>2804322354.8800006</v>
      </c>
      <c r="K76">
        <v>3124068134.4400001</v>
      </c>
      <c r="L76">
        <v>319745779.55999947</v>
      </c>
      <c r="M76">
        <v>11.401891048780007</v>
      </c>
      <c r="N76">
        <v>25.206102722748401</v>
      </c>
      <c r="O76">
        <v>24.901804623850957</v>
      </c>
    </row>
    <row r="77" spans="1:15" x14ac:dyDescent="0.25">
      <c r="A77" t="s">
        <v>102</v>
      </c>
      <c r="B77" t="s">
        <v>625</v>
      </c>
      <c r="C77" t="s">
        <v>104</v>
      </c>
      <c r="D77" t="s">
        <v>116</v>
      </c>
      <c r="E77" t="s">
        <v>4</v>
      </c>
      <c r="F77" t="s">
        <v>120</v>
      </c>
      <c r="G77" t="s">
        <v>181</v>
      </c>
      <c r="H77" t="s">
        <v>56</v>
      </c>
      <c r="I77" t="s">
        <v>655</v>
      </c>
      <c r="J77">
        <v>136472289.35999998</v>
      </c>
      <c r="K77">
        <v>145942597.63999996</v>
      </c>
      <c r="L77">
        <v>9470308.2799999714</v>
      </c>
      <c r="M77">
        <v>6.9393635326350118</v>
      </c>
      <c r="N77">
        <v>1.2266544673192543</v>
      </c>
      <c r="O77">
        <v>1.1633017899528044</v>
      </c>
    </row>
    <row r="78" spans="1:15" x14ac:dyDescent="0.25">
      <c r="A78" t="s">
        <v>102</v>
      </c>
      <c r="B78" t="s">
        <v>625</v>
      </c>
      <c r="C78" t="s">
        <v>104</v>
      </c>
      <c r="D78" t="s">
        <v>112</v>
      </c>
      <c r="E78" t="s">
        <v>5</v>
      </c>
      <c r="F78" t="s">
        <v>120</v>
      </c>
      <c r="G78" t="s">
        <v>181</v>
      </c>
      <c r="H78" t="s">
        <v>56</v>
      </c>
      <c r="I78" t="s">
        <v>655</v>
      </c>
      <c r="J78">
        <v>1743361048.9499998</v>
      </c>
      <c r="K78">
        <v>1941224900.1100001</v>
      </c>
      <c r="L78">
        <v>197863851.16000032</v>
      </c>
      <c r="M78">
        <v>11.349562460350411</v>
      </c>
      <c r="N78">
        <v>15.669859638712069</v>
      </c>
      <c r="O78">
        <v>15.473415147572933</v>
      </c>
    </row>
    <row r="79" spans="1:15" x14ac:dyDescent="0.25">
      <c r="A79" t="s">
        <v>102</v>
      </c>
      <c r="B79" t="s">
        <v>625</v>
      </c>
      <c r="C79" t="s">
        <v>104</v>
      </c>
      <c r="D79" t="s">
        <v>112</v>
      </c>
      <c r="E79" t="s">
        <v>5</v>
      </c>
      <c r="F79" t="s">
        <v>124</v>
      </c>
      <c r="G79" t="s">
        <v>185</v>
      </c>
      <c r="H79" t="s">
        <v>62</v>
      </c>
      <c r="I79" t="s">
        <v>664</v>
      </c>
      <c r="J79">
        <v>1708452094.5300002</v>
      </c>
      <c r="K79">
        <v>2122952632.1399999</v>
      </c>
      <c r="L79">
        <v>414500537.60999966</v>
      </c>
      <c r="M79">
        <v>24.261759456827487</v>
      </c>
      <c r="N79">
        <v>13.024707396106535</v>
      </c>
      <c r="O79">
        <v>15.357805418579273</v>
      </c>
    </row>
    <row r="80" spans="1:15" x14ac:dyDescent="0.25">
      <c r="A80" t="s">
        <v>102</v>
      </c>
      <c r="B80" t="s">
        <v>625</v>
      </c>
      <c r="C80" t="s">
        <v>104</v>
      </c>
      <c r="D80" t="s">
        <v>116</v>
      </c>
      <c r="E80" t="s">
        <v>4</v>
      </c>
      <c r="F80" t="s">
        <v>124</v>
      </c>
      <c r="G80" t="s">
        <v>185</v>
      </c>
      <c r="H80" t="s">
        <v>62</v>
      </c>
      <c r="I80" t="s">
        <v>664</v>
      </c>
      <c r="J80">
        <v>153616576.91</v>
      </c>
      <c r="K80">
        <v>202781508.94</v>
      </c>
      <c r="L80">
        <v>49164932.030000001</v>
      </c>
      <c r="M80">
        <v>32.004965231587263</v>
      </c>
      <c r="N80">
        <v>1.1711250036511407</v>
      </c>
      <c r="O80">
        <v>1.4669564029071751</v>
      </c>
    </row>
    <row r="81" spans="1:15" x14ac:dyDescent="0.25">
      <c r="A81" t="s">
        <v>102</v>
      </c>
      <c r="B81" t="s">
        <v>625</v>
      </c>
      <c r="C81" t="s">
        <v>104</v>
      </c>
      <c r="D81" t="s">
        <v>113</v>
      </c>
      <c r="E81" t="s">
        <v>14</v>
      </c>
      <c r="F81" t="s">
        <v>124</v>
      </c>
      <c r="G81" t="s">
        <v>185</v>
      </c>
      <c r="H81" t="s">
        <v>62</v>
      </c>
      <c r="I81" t="s">
        <v>664</v>
      </c>
      <c r="J81">
        <v>742068565.93000007</v>
      </c>
      <c r="K81">
        <v>762361245.08000004</v>
      </c>
      <c r="L81">
        <v>20292679.149999976</v>
      </c>
      <c r="M81">
        <v>2.7346097222927241</v>
      </c>
      <c r="N81">
        <v>5.6572999442197247</v>
      </c>
      <c r="O81">
        <v>5.5150527069472366</v>
      </c>
    </row>
    <row r="82" spans="1:15" x14ac:dyDescent="0.25">
      <c r="A82" t="s">
        <v>102</v>
      </c>
      <c r="B82" t="s">
        <v>625</v>
      </c>
      <c r="C82" t="s">
        <v>104</v>
      </c>
      <c r="D82" t="s">
        <v>110</v>
      </c>
      <c r="E82" t="s">
        <v>6</v>
      </c>
      <c r="F82" t="s">
        <v>124</v>
      </c>
      <c r="G82" t="s">
        <v>185</v>
      </c>
      <c r="H82" t="s">
        <v>62</v>
      </c>
      <c r="I82" t="s">
        <v>664</v>
      </c>
      <c r="J82">
        <v>3008795800.48</v>
      </c>
      <c r="K82">
        <v>2933064054.6399999</v>
      </c>
      <c r="L82">
        <v>-75731745.840000153</v>
      </c>
      <c r="M82">
        <v>-2.517011816751356</v>
      </c>
      <c r="N82">
        <v>22.93812336989587</v>
      </c>
      <c r="O82">
        <v>21.218291142927267</v>
      </c>
    </row>
    <row r="83" spans="1:15" x14ac:dyDescent="0.25">
      <c r="A83" t="s">
        <v>102</v>
      </c>
      <c r="B83" t="s">
        <v>625</v>
      </c>
      <c r="C83" t="s">
        <v>104</v>
      </c>
      <c r="D83" t="s">
        <v>111</v>
      </c>
      <c r="E83" t="s">
        <v>11</v>
      </c>
      <c r="F83" t="s">
        <v>124</v>
      </c>
      <c r="G83" t="s">
        <v>185</v>
      </c>
      <c r="H83" t="s">
        <v>62</v>
      </c>
      <c r="I83" t="s">
        <v>664</v>
      </c>
      <c r="J83">
        <v>2504590059.9500003</v>
      </c>
      <c r="K83">
        <v>3035460093.75</v>
      </c>
      <c r="L83">
        <v>530870033.79999971</v>
      </c>
      <c r="M83">
        <v>21.195885198498214</v>
      </c>
      <c r="N83">
        <v>19.094215625062617</v>
      </c>
      <c r="O83">
        <v>21.959041746815874</v>
      </c>
    </row>
    <row r="84" spans="1:15" x14ac:dyDescent="0.25">
      <c r="A84" t="s">
        <v>102</v>
      </c>
      <c r="B84" t="s">
        <v>625</v>
      </c>
      <c r="C84" t="s">
        <v>104</v>
      </c>
      <c r="D84" t="s">
        <v>117</v>
      </c>
      <c r="E84" t="s">
        <v>10</v>
      </c>
      <c r="F84" t="s">
        <v>124</v>
      </c>
      <c r="G84" t="s">
        <v>185</v>
      </c>
      <c r="H84" t="s">
        <v>62</v>
      </c>
      <c r="I84" t="s">
        <v>664</v>
      </c>
      <c r="J84">
        <v>159133766.79999998</v>
      </c>
      <c r="K84">
        <v>141028149.09</v>
      </c>
      <c r="L84">
        <v>-18105617.709999979</v>
      </c>
      <c r="M84">
        <v>-11.377608960111651</v>
      </c>
      <c r="N84">
        <v>1.2131863433843897</v>
      </c>
      <c r="O84">
        <v>1.0202219491272082</v>
      </c>
    </row>
    <row r="85" spans="1:15" x14ac:dyDescent="0.25">
      <c r="A85" t="s">
        <v>102</v>
      </c>
      <c r="B85" t="s">
        <v>625</v>
      </c>
      <c r="C85" t="s">
        <v>104</v>
      </c>
      <c r="D85" t="s">
        <v>115</v>
      </c>
      <c r="E85" t="s">
        <v>7</v>
      </c>
      <c r="F85" t="s">
        <v>124</v>
      </c>
      <c r="G85" t="s">
        <v>185</v>
      </c>
      <c r="H85" t="s">
        <v>62</v>
      </c>
      <c r="I85" t="s">
        <v>664</v>
      </c>
      <c r="J85">
        <v>95709599.690000013</v>
      </c>
      <c r="K85">
        <v>184356973.19999999</v>
      </c>
      <c r="L85">
        <v>88647373.509999976</v>
      </c>
      <c r="M85">
        <v>92.621193482289826</v>
      </c>
      <c r="N85">
        <v>0.72966021988675023</v>
      </c>
      <c r="O85">
        <v>1.3336701342741595</v>
      </c>
    </row>
    <row r="86" spans="1:15" x14ac:dyDescent="0.25">
      <c r="A86" t="s">
        <v>102</v>
      </c>
      <c r="B86" t="s">
        <v>625</v>
      </c>
      <c r="C86" t="s">
        <v>104</v>
      </c>
      <c r="D86" t="s">
        <v>119</v>
      </c>
      <c r="E86" t="s">
        <v>12</v>
      </c>
      <c r="F86" t="s">
        <v>124</v>
      </c>
      <c r="G86" t="s">
        <v>185</v>
      </c>
      <c r="H86" t="s">
        <v>62</v>
      </c>
      <c r="I86" t="s">
        <v>664</v>
      </c>
      <c r="J86">
        <v>69133360.689999998</v>
      </c>
      <c r="K86">
        <v>121226111.75</v>
      </c>
      <c r="L86">
        <v>52092751.060000002</v>
      </c>
      <c r="M86">
        <v>75.351104792356949</v>
      </c>
      <c r="N86">
        <v>0.52705123964535738</v>
      </c>
      <c r="O86">
        <v>0.87697059638618957</v>
      </c>
    </row>
    <row r="87" spans="1:15" x14ac:dyDescent="0.25">
      <c r="A87" t="s">
        <v>102</v>
      </c>
      <c r="B87" t="s">
        <v>625</v>
      </c>
      <c r="C87" t="s">
        <v>104</v>
      </c>
      <c r="D87" t="s">
        <v>114</v>
      </c>
      <c r="E87" t="s">
        <v>13</v>
      </c>
      <c r="F87" t="s">
        <v>124</v>
      </c>
      <c r="G87" t="s">
        <v>185</v>
      </c>
      <c r="H87" t="s">
        <v>62</v>
      </c>
      <c r="I87" t="s">
        <v>664</v>
      </c>
      <c r="J87">
        <v>245326871.07999998</v>
      </c>
      <c r="K87">
        <v>246281495.72000003</v>
      </c>
      <c r="L87">
        <v>954624.6400000453</v>
      </c>
      <c r="M87">
        <v>0.3891235541371848</v>
      </c>
      <c r="N87">
        <v>1.8702957621404008</v>
      </c>
      <c r="O87">
        <v>1.7816428083238529</v>
      </c>
    </row>
    <row r="88" spans="1:15" x14ac:dyDescent="0.25">
      <c r="A88" t="s">
        <v>102</v>
      </c>
      <c r="B88" t="s">
        <v>625</v>
      </c>
      <c r="C88" t="s">
        <v>104</v>
      </c>
      <c r="D88" t="s">
        <v>108</v>
      </c>
      <c r="E88" t="s">
        <v>8</v>
      </c>
      <c r="F88" t="s">
        <v>124</v>
      </c>
      <c r="G88" t="s">
        <v>185</v>
      </c>
      <c r="H88" t="s">
        <v>62</v>
      </c>
      <c r="I88" t="s">
        <v>664</v>
      </c>
      <c r="J88">
        <v>4377574625.21</v>
      </c>
      <c r="K88">
        <v>3999381175.3900003</v>
      </c>
      <c r="L88">
        <v>-378193449.81999969</v>
      </c>
      <c r="M88">
        <v>-8.6393375830082419</v>
      </c>
      <c r="N88">
        <v>33.373267404179927</v>
      </c>
      <c r="O88">
        <v>28.932213068010643</v>
      </c>
    </row>
    <row r="89" spans="1:15" x14ac:dyDescent="0.25">
      <c r="A89" t="s">
        <v>102</v>
      </c>
      <c r="B89" t="s">
        <v>625</v>
      </c>
      <c r="C89" t="s">
        <v>104</v>
      </c>
      <c r="D89" t="s">
        <v>118</v>
      </c>
      <c r="E89" t="s">
        <v>608</v>
      </c>
      <c r="F89" t="s">
        <v>124</v>
      </c>
      <c r="G89" t="s">
        <v>185</v>
      </c>
      <c r="H89" t="s">
        <v>62</v>
      </c>
      <c r="I89" t="s">
        <v>664</v>
      </c>
      <c r="J89">
        <v>52608086.869999997</v>
      </c>
      <c r="K89">
        <v>74387779.710000008</v>
      </c>
      <c r="L89">
        <v>21779692.840000011</v>
      </c>
      <c r="M89">
        <v>41.399895217288311</v>
      </c>
      <c r="N89">
        <v>0.40106769182732388</v>
      </c>
      <c r="O89">
        <v>0.53813402570113533</v>
      </c>
    </row>
    <row r="90" spans="1:15" x14ac:dyDescent="0.25">
      <c r="A90" t="s">
        <v>102</v>
      </c>
      <c r="B90" t="s">
        <v>625</v>
      </c>
      <c r="C90" t="s">
        <v>104</v>
      </c>
      <c r="D90" t="s">
        <v>118</v>
      </c>
      <c r="E90" t="s">
        <v>608</v>
      </c>
      <c r="F90" t="s">
        <v>125</v>
      </c>
      <c r="G90" t="s">
        <v>186</v>
      </c>
      <c r="H90" t="s">
        <v>60</v>
      </c>
      <c r="I90" t="s">
        <v>665</v>
      </c>
      <c r="J90">
        <v>68322357.150000006</v>
      </c>
      <c r="K90">
        <v>155209357.91000006</v>
      </c>
      <c r="L90">
        <v>86887000.76000005</v>
      </c>
      <c r="M90">
        <v>127.17213571721749</v>
      </c>
      <c r="N90">
        <v>0.60452403287349377</v>
      </c>
      <c r="O90">
        <v>1.2074187503674378</v>
      </c>
    </row>
    <row r="91" spans="1:15" x14ac:dyDescent="0.25">
      <c r="A91" t="s">
        <v>102</v>
      </c>
      <c r="B91" t="s">
        <v>625</v>
      </c>
      <c r="C91" t="s">
        <v>104</v>
      </c>
      <c r="D91" t="s">
        <v>108</v>
      </c>
      <c r="E91" t="s">
        <v>8</v>
      </c>
      <c r="F91" t="s">
        <v>125</v>
      </c>
      <c r="G91" t="s">
        <v>186</v>
      </c>
      <c r="H91" t="s">
        <v>60</v>
      </c>
      <c r="I91" t="s">
        <v>665</v>
      </c>
      <c r="J91">
        <v>3538654049.7900009</v>
      </c>
      <c r="K91">
        <v>4033020490.2199998</v>
      </c>
      <c r="L91">
        <v>494366440.42999887</v>
      </c>
      <c r="M91">
        <v>13.970465421996725</v>
      </c>
      <c r="N91">
        <v>31.310415892510996</v>
      </c>
      <c r="O91">
        <v>31.374039723373929</v>
      </c>
    </row>
    <row r="92" spans="1:15" x14ac:dyDescent="0.25">
      <c r="A92" t="s">
        <v>102</v>
      </c>
      <c r="B92" t="s">
        <v>625</v>
      </c>
      <c r="C92" t="s">
        <v>104</v>
      </c>
      <c r="D92" t="s">
        <v>114</v>
      </c>
      <c r="E92" t="s">
        <v>13</v>
      </c>
      <c r="F92" t="s">
        <v>125</v>
      </c>
      <c r="G92" t="s">
        <v>186</v>
      </c>
      <c r="H92" t="s">
        <v>60</v>
      </c>
      <c r="I92" t="s">
        <v>665</v>
      </c>
      <c r="J92">
        <v>275007818.23000002</v>
      </c>
      <c r="K92">
        <v>204348332.98000002</v>
      </c>
      <c r="L92">
        <v>-70659485.25</v>
      </c>
      <c r="M92">
        <v>-25.693627804757408</v>
      </c>
      <c r="N92">
        <v>2.433300639542415</v>
      </c>
      <c r="O92">
        <v>1.5896851334792086</v>
      </c>
    </row>
    <row r="93" spans="1:15" x14ac:dyDescent="0.25">
      <c r="A93" t="s">
        <v>102</v>
      </c>
      <c r="B93" t="s">
        <v>625</v>
      </c>
      <c r="C93" t="s">
        <v>104</v>
      </c>
      <c r="D93" t="s">
        <v>119</v>
      </c>
      <c r="E93" t="s">
        <v>12</v>
      </c>
      <c r="F93" t="s">
        <v>125</v>
      </c>
      <c r="G93" t="s">
        <v>186</v>
      </c>
      <c r="H93" t="s">
        <v>60</v>
      </c>
      <c r="I93" t="s">
        <v>665</v>
      </c>
      <c r="J93">
        <v>61951107.850000001</v>
      </c>
      <c r="K93">
        <v>30421674.989999998</v>
      </c>
      <c r="L93">
        <v>-31529432.860000003</v>
      </c>
      <c r="M93">
        <v>-50.894058160091483</v>
      </c>
      <c r="N93">
        <v>0.54815049012785355</v>
      </c>
      <c r="O93">
        <v>0.23665906035001727</v>
      </c>
    </row>
    <row r="94" spans="1:15" x14ac:dyDescent="0.25">
      <c r="A94" t="s">
        <v>102</v>
      </c>
      <c r="B94" t="s">
        <v>625</v>
      </c>
      <c r="C94" t="s">
        <v>104</v>
      </c>
      <c r="D94" t="s">
        <v>115</v>
      </c>
      <c r="E94" t="s">
        <v>7</v>
      </c>
      <c r="F94" t="s">
        <v>125</v>
      </c>
      <c r="G94" t="s">
        <v>186</v>
      </c>
      <c r="H94" t="s">
        <v>60</v>
      </c>
      <c r="I94" t="s">
        <v>665</v>
      </c>
      <c r="J94">
        <v>100326650.81999998</v>
      </c>
      <c r="K94">
        <v>143308716.13999999</v>
      </c>
      <c r="L94">
        <v>42982065.320000008</v>
      </c>
      <c r="M94">
        <v>42.842121179860612</v>
      </c>
      <c r="N94">
        <v>0.88770168490003853</v>
      </c>
      <c r="O94">
        <v>1.1148401957751555</v>
      </c>
    </row>
    <row r="95" spans="1:15" x14ac:dyDescent="0.25">
      <c r="A95" t="s">
        <v>102</v>
      </c>
      <c r="B95" t="s">
        <v>625</v>
      </c>
      <c r="C95" t="s">
        <v>104</v>
      </c>
      <c r="D95" t="s">
        <v>117</v>
      </c>
      <c r="E95" t="s">
        <v>10</v>
      </c>
      <c r="F95" t="s">
        <v>125</v>
      </c>
      <c r="G95" t="s">
        <v>186</v>
      </c>
      <c r="H95" t="s">
        <v>60</v>
      </c>
      <c r="I95" t="s">
        <v>665</v>
      </c>
      <c r="J95">
        <v>126696594.94999996</v>
      </c>
      <c r="K95">
        <v>162252218.19</v>
      </c>
      <c r="L95">
        <v>35555623.240000039</v>
      </c>
      <c r="M95">
        <v>28.063598121190115</v>
      </c>
      <c r="N95">
        <v>1.1210259675666574</v>
      </c>
      <c r="O95">
        <v>1.2622072094706636</v>
      </c>
    </row>
    <row r="96" spans="1:15" x14ac:dyDescent="0.25">
      <c r="A96" t="s">
        <v>102</v>
      </c>
      <c r="B96" t="s">
        <v>625</v>
      </c>
      <c r="C96" t="s">
        <v>104</v>
      </c>
      <c r="D96" t="s">
        <v>111</v>
      </c>
      <c r="E96" t="s">
        <v>11</v>
      </c>
      <c r="F96" t="s">
        <v>125</v>
      </c>
      <c r="G96" t="s">
        <v>186</v>
      </c>
      <c r="H96" t="s">
        <v>60</v>
      </c>
      <c r="I96" t="s">
        <v>665</v>
      </c>
      <c r="J96">
        <v>2303390481.4400001</v>
      </c>
      <c r="K96">
        <v>2672194982.6400003</v>
      </c>
      <c r="L96">
        <v>368804501.20000029</v>
      </c>
      <c r="M96">
        <v>16.011375586193985</v>
      </c>
      <c r="N96">
        <v>20.380662512351964</v>
      </c>
      <c r="O96">
        <v>20.787782193830257</v>
      </c>
    </row>
    <row r="97" spans="1:15" x14ac:dyDescent="0.25">
      <c r="A97" t="s">
        <v>102</v>
      </c>
      <c r="B97" t="s">
        <v>625</v>
      </c>
      <c r="C97" t="s">
        <v>104</v>
      </c>
      <c r="D97" t="s">
        <v>110</v>
      </c>
      <c r="E97" t="s">
        <v>6</v>
      </c>
      <c r="F97" t="s">
        <v>125</v>
      </c>
      <c r="G97" t="s">
        <v>186</v>
      </c>
      <c r="H97" t="s">
        <v>60</v>
      </c>
      <c r="I97" t="s">
        <v>665</v>
      </c>
      <c r="J97">
        <v>2389671898.73</v>
      </c>
      <c r="K97">
        <v>2678270193.1900001</v>
      </c>
      <c r="L97">
        <v>288598294.46000004</v>
      </c>
      <c r="M97">
        <v>12.076900373368272</v>
      </c>
      <c r="N97">
        <v>21.144090364053238</v>
      </c>
      <c r="O97">
        <v>20.835043024164683</v>
      </c>
    </row>
    <row r="98" spans="1:15" x14ac:dyDescent="0.25">
      <c r="A98" t="s">
        <v>102</v>
      </c>
      <c r="B98" t="s">
        <v>625</v>
      </c>
      <c r="C98" t="s">
        <v>104</v>
      </c>
      <c r="D98" t="s">
        <v>113</v>
      </c>
      <c r="E98" t="s">
        <v>14</v>
      </c>
      <c r="F98" t="s">
        <v>125</v>
      </c>
      <c r="G98" t="s">
        <v>186</v>
      </c>
      <c r="H98" t="s">
        <v>60</v>
      </c>
      <c r="I98" t="s">
        <v>665</v>
      </c>
      <c r="J98">
        <v>651601648.78000021</v>
      </c>
      <c r="K98">
        <v>789782956.5999999</v>
      </c>
      <c r="L98">
        <v>138181307.81999969</v>
      </c>
      <c r="M98">
        <v>21.206408559388677</v>
      </c>
      <c r="N98">
        <v>5.7654459386213306</v>
      </c>
      <c r="O98">
        <v>6.1439513915934603</v>
      </c>
    </row>
    <row r="99" spans="1:15" x14ac:dyDescent="0.25">
      <c r="A99" t="s">
        <v>102</v>
      </c>
      <c r="B99" t="s">
        <v>625</v>
      </c>
      <c r="C99" t="s">
        <v>104</v>
      </c>
      <c r="D99" t="s">
        <v>116</v>
      </c>
      <c r="E99" t="s">
        <v>4</v>
      </c>
      <c r="F99" t="s">
        <v>125</v>
      </c>
      <c r="G99" t="s">
        <v>186</v>
      </c>
      <c r="H99" t="s">
        <v>60</v>
      </c>
      <c r="I99" t="s">
        <v>665</v>
      </c>
      <c r="J99">
        <v>119877608.77000003</v>
      </c>
      <c r="K99">
        <v>178519757.42999995</v>
      </c>
      <c r="L99">
        <v>58642148.659999922</v>
      </c>
      <c r="M99">
        <v>48.918350358916577</v>
      </c>
      <c r="N99">
        <v>1.0606907976808777</v>
      </c>
      <c r="O99">
        <v>1.3887571299471306</v>
      </c>
    </row>
    <row r="100" spans="1:15" x14ac:dyDescent="0.25">
      <c r="A100" t="s">
        <v>102</v>
      </c>
      <c r="B100" t="s">
        <v>625</v>
      </c>
      <c r="C100" t="s">
        <v>104</v>
      </c>
      <c r="D100" t="s">
        <v>112</v>
      </c>
      <c r="E100" t="s">
        <v>5</v>
      </c>
      <c r="F100" t="s">
        <v>125</v>
      </c>
      <c r="G100" t="s">
        <v>186</v>
      </c>
      <c r="H100" t="s">
        <v>60</v>
      </c>
      <c r="I100" t="s">
        <v>665</v>
      </c>
      <c r="J100">
        <v>1666342792.98</v>
      </c>
      <c r="K100">
        <v>1807313328.7699997</v>
      </c>
      <c r="L100">
        <v>140970535.78999972</v>
      </c>
      <c r="M100">
        <v>8.45987610615793</v>
      </c>
      <c r="N100">
        <v>14.743991679771121</v>
      </c>
      <c r="O100">
        <v>14.059616187647988</v>
      </c>
    </row>
    <row r="101" spans="1:15" x14ac:dyDescent="0.25">
      <c r="A101" t="s">
        <v>102</v>
      </c>
      <c r="B101" t="s">
        <v>625</v>
      </c>
      <c r="C101" t="s">
        <v>104</v>
      </c>
      <c r="D101" t="s">
        <v>112</v>
      </c>
      <c r="E101" t="s">
        <v>5</v>
      </c>
      <c r="F101" t="s">
        <v>127</v>
      </c>
      <c r="G101" t="s">
        <v>187</v>
      </c>
      <c r="H101" t="s">
        <v>66</v>
      </c>
      <c r="I101" t="s">
        <v>666</v>
      </c>
      <c r="J101">
        <v>1688556581.1400003</v>
      </c>
      <c r="K101">
        <v>2087689700.9100001</v>
      </c>
      <c r="L101">
        <v>399133119.76999974</v>
      </c>
      <c r="M101">
        <v>23.637533040233201</v>
      </c>
      <c r="N101">
        <v>14.87626115343561</v>
      </c>
      <c r="O101">
        <v>16.488290130530199</v>
      </c>
    </row>
    <row r="102" spans="1:15" x14ac:dyDescent="0.25">
      <c r="A102" t="s">
        <v>102</v>
      </c>
      <c r="B102" t="s">
        <v>625</v>
      </c>
      <c r="C102" t="s">
        <v>104</v>
      </c>
      <c r="D102" t="s">
        <v>116</v>
      </c>
      <c r="E102" t="s">
        <v>4</v>
      </c>
      <c r="F102" t="s">
        <v>127</v>
      </c>
      <c r="G102" t="s">
        <v>187</v>
      </c>
      <c r="H102" t="s">
        <v>66</v>
      </c>
      <c r="I102" t="s">
        <v>666</v>
      </c>
      <c r="J102">
        <v>131372102.67999996</v>
      </c>
      <c r="K102">
        <v>180488959.94000006</v>
      </c>
      <c r="L102">
        <v>49116857.260000095</v>
      </c>
      <c r="M102">
        <v>37.387585536055838</v>
      </c>
      <c r="N102">
        <v>1.1573942677267042</v>
      </c>
      <c r="O102">
        <v>1.4254773281446849</v>
      </c>
    </row>
    <row r="103" spans="1:15" x14ac:dyDescent="0.25">
      <c r="A103" t="s">
        <v>102</v>
      </c>
      <c r="B103" t="s">
        <v>625</v>
      </c>
      <c r="C103" t="s">
        <v>104</v>
      </c>
      <c r="D103" t="s">
        <v>113</v>
      </c>
      <c r="E103" t="s">
        <v>14</v>
      </c>
      <c r="F103" t="s">
        <v>127</v>
      </c>
      <c r="G103" t="s">
        <v>187</v>
      </c>
      <c r="H103" t="s">
        <v>66</v>
      </c>
      <c r="I103" t="s">
        <v>666</v>
      </c>
      <c r="J103">
        <v>738857053.54999983</v>
      </c>
      <c r="K103">
        <v>748501122.04999995</v>
      </c>
      <c r="L103">
        <v>9644068.5000001192</v>
      </c>
      <c r="M103">
        <v>1.305268516239114</v>
      </c>
      <c r="N103">
        <v>6.509364629195356</v>
      </c>
      <c r="O103">
        <v>5.9115603521003495</v>
      </c>
    </row>
    <row r="104" spans="1:15" x14ac:dyDescent="0.25">
      <c r="A104" t="s">
        <v>102</v>
      </c>
      <c r="B104" t="s">
        <v>625</v>
      </c>
      <c r="C104" t="s">
        <v>104</v>
      </c>
      <c r="D104" t="s">
        <v>110</v>
      </c>
      <c r="E104" t="s">
        <v>6</v>
      </c>
      <c r="F104" t="s">
        <v>127</v>
      </c>
      <c r="G104" t="s">
        <v>187</v>
      </c>
      <c r="H104" t="s">
        <v>66</v>
      </c>
      <c r="I104" t="s">
        <v>666</v>
      </c>
      <c r="J104">
        <v>2895435342.6299996</v>
      </c>
      <c r="K104">
        <v>2984446025.1100001</v>
      </c>
      <c r="L104">
        <v>89010682.480000496</v>
      </c>
      <c r="M104">
        <v>3.0741726872460484</v>
      </c>
      <c r="N104">
        <v>25.508918558578014</v>
      </c>
      <c r="O104">
        <v>23.570749963211444</v>
      </c>
    </row>
    <row r="105" spans="1:15" x14ac:dyDescent="0.25">
      <c r="A105" t="s">
        <v>102</v>
      </c>
      <c r="B105" t="s">
        <v>625</v>
      </c>
      <c r="C105" t="s">
        <v>104</v>
      </c>
      <c r="D105" t="s">
        <v>111</v>
      </c>
      <c r="E105" t="s">
        <v>11</v>
      </c>
      <c r="F105" t="s">
        <v>127</v>
      </c>
      <c r="G105" t="s">
        <v>187</v>
      </c>
      <c r="H105" t="s">
        <v>66</v>
      </c>
      <c r="I105" t="s">
        <v>666</v>
      </c>
      <c r="J105">
        <v>2520916412.5700006</v>
      </c>
      <c r="K105">
        <v>2622971356.0899997</v>
      </c>
      <c r="L105">
        <v>102054943.51999903</v>
      </c>
      <c r="M105">
        <v>4.048327148457771</v>
      </c>
      <c r="N105">
        <v>22.209389556880975</v>
      </c>
      <c r="O105">
        <v>20.715872049582231</v>
      </c>
    </row>
    <row r="106" spans="1:15" x14ac:dyDescent="0.25">
      <c r="A106" t="s">
        <v>102</v>
      </c>
      <c r="B106" t="s">
        <v>625</v>
      </c>
      <c r="C106" t="s">
        <v>104</v>
      </c>
      <c r="D106" t="s">
        <v>117</v>
      </c>
      <c r="E106" t="s">
        <v>10</v>
      </c>
      <c r="F106" t="s">
        <v>127</v>
      </c>
      <c r="G106" t="s">
        <v>187</v>
      </c>
      <c r="H106" t="s">
        <v>66</v>
      </c>
      <c r="I106" t="s">
        <v>666</v>
      </c>
      <c r="J106">
        <v>128255561.03000002</v>
      </c>
      <c r="K106">
        <v>131523616.65000001</v>
      </c>
      <c r="L106">
        <v>3268055.6199999899</v>
      </c>
      <c r="M106">
        <v>2.5480810295902607</v>
      </c>
      <c r="N106">
        <v>1.1299373924293081</v>
      </c>
      <c r="O106">
        <v>1.038755687397684</v>
      </c>
    </row>
    <row r="107" spans="1:15" x14ac:dyDescent="0.25">
      <c r="A107" t="s">
        <v>102</v>
      </c>
      <c r="B107" t="s">
        <v>625</v>
      </c>
      <c r="C107" t="s">
        <v>104</v>
      </c>
      <c r="D107" t="s">
        <v>115</v>
      </c>
      <c r="E107" t="s">
        <v>7</v>
      </c>
      <c r="F107" t="s">
        <v>127</v>
      </c>
      <c r="G107" t="s">
        <v>187</v>
      </c>
      <c r="H107" t="s">
        <v>66</v>
      </c>
      <c r="I107" t="s">
        <v>666</v>
      </c>
      <c r="J107">
        <v>103023383.85999998</v>
      </c>
      <c r="K107">
        <v>145984639.63</v>
      </c>
      <c r="L107">
        <v>42961255.770000011</v>
      </c>
      <c r="M107">
        <v>41.700489889150511</v>
      </c>
      <c r="N107">
        <v>0.90764075088161544</v>
      </c>
      <c r="O107">
        <v>1.152966885725947</v>
      </c>
    </row>
    <row r="108" spans="1:15" x14ac:dyDescent="0.25">
      <c r="A108" t="s">
        <v>102</v>
      </c>
      <c r="B108" t="s">
        <v>625</v>
      </c>
      <c r="C108" t="s">
        <v>104</v>
      </c>
      <c r="D108" t="s">
        <v>119</v>
      </c>
      <c r="E108" t="s">
        <v>12</v>
      </c>
      <c r="F108" t="s">
        <v>127</v>
      </c>
      <c r="G108" t="s">
        <v>187</v>
      </c>
      <c r="H108" t="s">
        <v>66</v>
      </c>
      <c r="I108" t="s">
        <v>666</v>
      </c>
      <c r="J108">
        <v>32955306.620000001</v>
      </c>
      <c r="K108">
        <v>41859877.280000001</v>
      </c>
      <c r="L108">
        <v>8904570.6600000001</v>
      </c>
      <c r="M108">
        <v>27.020142044729063</v>
      </c>
      <c r="N108">
        <v>0.29033776726609917</v>
      </c>
      <c r="O108">
        <v>0.33060363382555363</v>
      </c>
    </row>
    <row r="109" spans="1:15" x14ac:dyDescent="0.25">
      <c r="A109" t="s">
        <v>102</v>
      </c>
      <c r="B109" t="s">
        <v>625</v>
      </c>
      <c r="C109" t="s">
        <v>104</v>
      </c>
      <c r="D109" t="s">
        <v>114</v>
      </c>
      <c r="E109" t="s">
        <v>13</v>
      </c>
      <c r="F109" t="s">
        <v>127</v>
      </c>
      <c r="G109" t="s">
        <v>187</v>
      </c>
      <c r="H109" t="s">
        <v>66</v>
      </c>
      <c r="I109" t="s">
        <v>666</v>
      </c>
      <c r="J109">
        <v>271012293.90999997</v>
      </c>
      <c r="K109">
        <v>285681248.87</v>
      </c>
      <c r="L109">
        <v>14668954.960000038</v>
      </c>
      <c r="M109">
        <v>5.4126529643232448</v>
      </c>
      <c r="N109">
        <v>2.3876307759109308</v>
      </c>
      <c r="O109">
        <v>2.2562717601986324</v>
      </c>
    </row>
    <row r="110" spans="1:15" x14ac:dyDescent="0.25">
      <c r="A110" t="s">
        <v>102</v>
      </c>
      <c r="B110" t="s">
        <v>625</v>
      </c>
      <c r="C110" t="s">
        <v>104</v>
      </c>
      <c r="D110" t="s">
        <v>108</v>
      </c>
      <c r="E110" t="s">
        <v>8</v>
      </c>
      <c r="F110" t="s">
        <v>127</v>
      </c>
      <c r="G110" t="s">
        <v>187</v>
      </c>
      <c r="H110" t="s">
        <v>66</v>
      </c>
      <c r="I110" t="s">
        <v>666</v>
      </c>
      <c r="J110">
        <v>2760325031.8300004</v>
      </c>
      <c r="K110">
        <v>3369149354.5699997</v>
      </c>
      <c r="L110">
        <v>608824322.73999929</v>
      </c>
      <c r="M110">
        <v>22.056254814903799</v>
      </c>
      <c r="N110">
        <v>24.318590505356564</v>
      </c>
      <c r="O110">
        <v>26.609084686782928</v>
      </c>
    </row>
    <row r="111" spans="1:15" x14ac:dyDescent="0.25">
      <c r="A111" t="s">
        <v>102</v>
      </c>
      <c r="B111" t="s">
        <v>625</v>
      </c>
      <c r="C111" t="s">
        <v>104</v>
      </c>
      <c r="D111" t="s">
        <v>118</v>
      </c>
      <c r="E111" t="s">
        <v>608</v>
      </c>
      <c r="F111" t="s">
        <v>127</v>
      </c>
      <c r="G111" t="s">
        <v>187</v>
      </c>
      <c r="H111" t="s">
        <v>66</v>
      </c>
      <c r="I111" t="s">
        <v>666</v>
      </c>
      <c r="J111">
        <v>79969462.400000006</v>
      </c>
      <c r="K111">
        <v>63354787.859999999</v>
      </c>
      <c r="L111">
        <v>-16614674.540000007</v>
      </c>
      <c r="M111">
        <v>-20.776273894270929</v>
      </c>
      <c r="N111">
        <v>0.70453464233877205</v>
      </c>
      <c r="O111">
        <v>0.50036752250036864</v>
      </c>
    </row>
    <row r="112" spans="1:15" x14ac:dyDescent="0.25">
      <c r="A112" t="s">
        <v>102</v>
      </c>
      <c r="B112" t="s">
        <v>625</v>
      </c>
      <c r="C112" t="s">
        <v>104</v>
      </c>
      <c r="D112" t="s">
        <v>113</v>
      </c>
      <c r="E112" t="s">
        <v>14</v>
      </c>
      <c r="F112" t="s">
        <v>109</v>
      </c>
      <c r="G112" t="s">
        <v>182</v>
      </c>
      <c r="H112" t="s">
        <v>64</v>
      </c>
      <c r="I112" t="s">
        <v>661</v>
      </c>
      <c r="J112">
        <v>601353563.91000021</v>
      </c>
      <c r="K112">
        <v>714837096.60000002</v>
      </c>
      <c r="L112">
        <v>113483532.68999982</v>
      </c>
      <c r="M112">
        <v>18.87134948567196</v>
      </c>
      <c r="N112">
        <v>4.9422832393718137</v>
      </c>
      <c r="O112">
        <v>5.0708580729018431</v>
      </c>
    </row>
    <row r="113" spans="1:15" x14ac:dyDescent="0.25">
      <c r="A113" t="s">
        <v>102</v>
      </c>
      <c r="B113" t="s">
        <v>625</v>
      </c>
      <c r="C113" t="s">
        <v>104</v>
      </c>
      <c r="D113" t="s">
        <v>110</v>
      </c>
      <c r="E113" t="s">
        <v>6</v>
      </c>
      <c r="F113" t="s">
        <v>109</v>
      </c>
      <c r="G113" t="s">
        <v>182</v>
      </c>
      <c r="H113" t="s">
        <v>64</v>
      </c>
      <c r="I113" t="s">
        <v>661</v>
      </c>
      <c r="J113">
        <v>2348794045.1600003</v>
      </c>
      <c r="K113">
        <v>2879580679.9100003</v>
      </c>
      <c r="L113">
        <v>530786634.75</v>
      </c>
      <c r="M113">
        <v>22.598262110028582</v>
      </c>
      <c r="N113">
        <v>19.303794204947842</v>
      </c>
      <c r="O113">
        <v>20.426954626089568</v>
      </c>
    </row>
    <row r="114" spans="1:15" x14ac:dyDescent="0.25">
      <c r="A114" t="s">
        <v>102</v>
      </c>
      <c r="B114" t="s">
        <v>625</v>
      </c>
      <c r="C114" t="s">
        <v>104</v>
      </c>
      <c r="D114" t="s">
        <v>118</v>
      </c>
      <c r="E114" t="s">
        <v>608</v>
      </c>
      <c r="F114" t="s">
        <v>109</v>
      </c>
      <c r="G114" t="s">
        <v>182</v>
      </c>
      <c r="H114" t="s">
        <v>64</v>
      </c>
      <c r="I114" t="s">
        <v>661</v>
      </c>
      <c r="J114">
        <v>36025783.979999997</v>
      </c>
      <c r="K114">
        <v>79728769.780000001</v>
      </c>
      <c r="L114">
        <v>43702985.800000004</v>
      </c>
      <c r="M114">
        <v>121.31029771416513</v>
      </c>
      <c r="N114">
        <v>0.29608143866630654</v>
      </c>
      <c r="O114">
        <v>0.5655739997328022</v>
      </c>
    </row>
    <row r="115" spans="1:15" x14ac:dyDescent="0.25">
      <c r="A115" t="s">
        <v>102</v>
      </c>
      <c r="B115" t="s">
        <v>625</v>
      </c>
      <c r="C115" t="s">
        <v>104</v>
      </c>
      <c r="D115" t="s">
        <v>114</v>
      </c>
      <c r="E115" t="s">
        <v>13</v>
      </c>
      <c r="F115" t="s">
        <v>109</v>
      </c>
      <c r="G115" t="s">
        <v>182</v>
      </c>
      <c r="H115" t="s">
        <v>64</v>
      </c>
      <c r="I115" t="s">
        <v>661</v>
      </c>
      <c r="J115">
        <v>223969227.97</v>
      </c>
      <c r="K115">
        <v>229388730.89000002</v>
      </c>
      <c r="L115">
        <v>5419502.9200000167</v>
      </c>
      <c r="M115">
        <v>2.4197533603705339</v>
      </c>
      <c r="N115">
        <v>1.8407130645971188</v>
      </c>
      <c r="O115">
        <v>1.6272206680358579</v>
      </c>
    </row>
    <row r="116" spans="1:15" x14ac:dyDescent="0.25">
      <c r="A116" t="s">
        <v>102</v>
      </c>
      <c r="B116" t="s">
        <v>625</v>
      </c>
      <c r="C116" t="s">
        <v>104</v>
      </c>
      <c r="D116" t="s">
        <v>108</v>
      </c>
      <c r="E116" t="s">
        <v>8</v>
      </c>
      <c r="F116" t="s">
        <v>109</v>
      </c>
      <c r="G116" t="s">
        <v>182</v>
      </c>
      <c r="H116" t="s">
        <v>64</v>
      </c>
      <c r="I116" t="s">
        <v>661</v>
      </c>
      <c r="J116">
        <v>4535774005.4599991</v>
      </c>
      <c r="K116">
        <v>5299956143.4099998</v>
      </c>
      <c r="L116">
        <v>764182137.95000076</v>
      </c>
      <c r="M116">
        <v>16.847888299331188</v>
      </c>
      <c r="N116">
        <v>37.277703484465086</v>
      </c>
      <c r="O116">
        <v>37.596433542221284</v>
      </c>
    </row>
    <row r="117" spans="1:15" x14ac:dyDescent="0.25">
      <c r="A117" t="s">
        <v>102</v>
      </c>
      <c r="B117" t="s">
        <v>625</v>
      </c>
      <c r="C117" t="s">
        <v>104</v>
      </c>
      <c r="D117" t="s">
        <v>115</v>
      </c>
      <c r="E117" t="s">
        <v>7</v>
      </c>
      <c r="F117" t="s">
        <v>109</v>
      </c>
      <c r="G117" t="s">
        <v>182</v>
      </c>
      <c r="H117" t="s">
        <v>64</v>
      </c>
      <c r="I117" t="s">
        <v>661</v>
      </c>
      <c r="J117">
        <v>103617859.87999998</v>
      </c>
      <c r="K117">
        <v>112542872.82000001</v>
      </c>
      <c r="L117">
        <v>8925012.9400000274</v>
      </c>
      <c r="M117">
        <v>8.6133924695376844</v>
      </c>
      <c r="N117">
        <v>0.85159354316414138</v>
      </c>
      <c r="O117">
        <v>0.79834823612435124</v>
      </c>
    </row>
    <row r="118" spans="1:15" x14ac:dyDescent="0.25">
      <c r="A118" t="s">
        <v>102</v>
      </c>
      <c r="B118" t="s">
        <v>625</v>
      </c>
      <c r="C118" t="s">
        <v>104</v>
      </c>
      <c r="D118" t="s">
        <v>119</v>
      </c>
      <c r="E118" t="s">
        <v>12</v>
      </c>
      <c r="F118" t="s">
        <v>109</v>
      </c>
      <c r="G118" t="s">
        <v>182</v>
      </c>
      <c r="H118" t="s">
        <v>64</v>
      </c>
      <c r="I118" t="s">
        <v>661</v>
      </c>
      <c r="J118">
        <v>31593005.32</v>
      </c>
      <c r="K118">
        <v>48035262.409999996</v>
      </c>
      <c r="L118">
        <v>16442257.089999996</v>
      </c>
      <c r="M118">
        <v>52.043979113285566</v>
      </c>
      <c r="N118">
        <v>0.25965021252919523</v>
      </c>
      <c r="O118">
        <v>0.34074896131475746</v>
      </c>
    </row>
    <row r="119" spans="1:15" x14ac:dyDescent="0.25">
      <c r="A119" t="s">
        <v>102</v>
      </c>
      <c r="B119" t="s">
        <v>625</v>
      </c>
      <c r="C119" t="s">
        <v>104</v>
      </c>
      <c r="D119" t="s">
        <v>111</v>
      </c>
      <c r="E119" t="s">
        <v>11</v>
      </c>
      <c r="F119" t="s">
        <v>109</v>
      </c>
      <c r="G119" t="s">
        <v>182</v>
      </c>
      <c r="H119" t="s">
        <v>64</v>
      </c>
      <c r="I119" t="s">
        <v>661</v>
      </c>
      <c r="J119">
        <v>2386774661.6199999</v>
      </c>
      <c r="K119">
        <v>2549691660.2499995</v>
      </c>
      <c r="L119">
        <v>162916998.62999964</v>
      </c>
      <c r="M119">
        <v>6.825822363952085</v>
      </c>
      <c r="N119">
        <v>19.615941626060252</v>
      </c>
      <c r="O119">
        <v>18.086812506351972</v>
      </c>
    </row>
    <row r="120" spans="1:15" x14ac:dyDescent="0.25">
      <c r="A120" t="s">
        <v>102</v>
      </c>
      <c r="B120" t="s">
        <v>625</v>
      </c>
      <c r="C120" t="s">
        <v>104</v>
      </c>
      <c r="D120" t="s">
        <v>117</v>
      </c>
      <c r="E120" t="s">
        <v>10</v>
      </c>
      <c r="F120" t="s">
        <v>109</v>
      </c>
      <c r="G120" t="s">
        <v>182</v>
      </c>
      <c r="H120" t="s">
        <v>64</v>
      </c>
      <c r="I120" t="s">
        <v>661</v>
      </c>
      <c r="J120">
        <v>96735331.920000017</v>
      </c>
      <c r="K120">
        <v>129687495.21999998</v>
      </c>
      <c r="L120">
        <v>32952163.299999967</v>
      </c>
      <c r="M120">
        <v>34.064247928824351</v>
      </c>
      <c r="N120">
        <v>0.79502881215955967</v>
      </c>
      <c r="O120">
        <v>0.91996747960989367</v>
      </c>
    </row>
    <row r="121" spans="1:15" x14ac:dyDescent="0.25">
      <c r="A121" t="s">
        <v>102</v>
      </c>
      <c r="B121" t="s">
        <v>625</v>
      </c>
      <c r="C121" t="s">
        <v>104</v>
      </c>
      <c r="D121" t="s">
        <v>116</v>
      </c>
      <c r="E121" t="s">
        <v>4</v>
      </c>
      <c r="F121" t="s">
        <v>109</v>
      </c>
      <c r="G121" t="s">
        <v>182</v>
      </c>
      <c r="H121" t="s">
        <v>64</v>
      </c>
      <c r="I121" t="s">
        <v>661</v>
      </c>
      <c r="J121">
        <v>130783847.81</v>
      </c>
      <c r="K121">
        <v>173487898.55000004</v>
      </c>
      <c r="L121">
        <v>42704050.740000039</v>
      </c>
      <c r="M121">
        <v>32.652389002990326</v>
      </c>
      <c r="N121">
        <v>1.0748598791187247</v>
      </c>
      <c r="O121">
        <v>1.2306755134804006</v>
      </c>
    </row>
    <row r="122" spans="1:15" x14ac:dyDescent="0.25">
      <c r="A122" t="s">
        <v>102</v>
      </c>
      <c r="B122" t="s">
        <v>625</v>
      </c>
      <c r="C122" t="s">
        <v>104</v>
      </c>
      <c r="D122" t="s">
        <v>112</v>
      </c>
      <c r="E122" t="s">
        <v>5</v>
      </c>
      <c r="F122" t="s">
        <v>109</v>
      </c>
      <c r="G122" t="s">
        <v>182</v>
      </c>
      <c r="H122" t="s">
        <v>64</v>
      </c>
      <c r="I122" t="s">
        <v>661</v>
      </c>
      <c r="J122">
        <v>1672103974.2900002</v>
      </c>
      <c r="K122">
        <v>1880028564.9499998</v>
      </c>
      <c r="L122">
        <v>207924590.65999961</v>
      </c>
      <c r="M122">
        <v>12.434907987602113</v>
      </c>
      <c r="N122">
        <v>13.742350494919947</v>
      </c>
      <c r="O122">
        <v>13.336406394137287</v>
      </c>
    </row>
    <row r="123" spans="1:15" x14ac:dyDescent="0.25">
      <c r="A123" t="s">
        <v>102</v>
      </c>
      <c r="B123" t="s">
        <v>625</v>
      </c>
      <c r="C123" t="s">
        <v>104</v>
      </c>
      <c r="D123" t="s">
        <v>112</v>
      </c>
      <c r="E123" t="s">
        <v>5</v>
      </c>
      <c r="F123" t="s">
        <v>126</v>
      </c>
      <c r="G123" t="s">
        <v>190</v>
      </c>
      <c r="H123" t="s">
        <v>68</v>
      </c>
      <c r="I123" t="s">
        <v>658</v>
      </c>
      <c r="J123">
        <v>1600670301.8100002</v>
      </c>
      <c r="K123">
        <v>1931122156.6600001</v>
      </c>
      <c r="L123">
        <v>330451854.8499999</v>
      </c>
      <c r="M123">
        <v>20.644592110963313</v>
      </c>
      <c r="N123">
        <v>13.990066008317012</v>
      </c>
      <c r="O123">
        <v>14.186489521285189</v>
      </c>
    </row>
    <row r="124" spans="1:15" x14ac:dyDescent="0.25">
      <c r="A124" t="s">
        <v>102</v>
      </c>
      <c r="B124" t="s">
        <v>625</v>
      </c>
      <c r="C124" t="s">
        <v>104</v>
      </c>
      <c r="D124" t="s">
        <v>116</v>
      </c>
      <c r="E124" t="s">
        <v>4</v>
      </c>
      <c r="F124" t="s">
        <v>126</v>
      </c>
      <c r="G124" t="s">
        <v>190</v>
      </c>
      <c r="H124" t="s">
        <v>68</v>
      </c>
      <c r="I124" t="s">
        <v>658</v>
      </c>
      <c r="J124">
        <v>189040432.50999999</v>
      </c>
      <c r="K124">
        <v>227764393.34999999</v>
      </c>
      <c r="L124">
        <v>38723960.840000004</v>
      </c>
      <c r="M124">
        <v>20.484485951412303</v>
      </c>
      <c r="N124">
        <v>1.6522378943778404</v>
      </c>
      <c r="O124">
        <v>1.6732122141719825</v>
      </c>
    </row>
    <row r="125" spans="1:15" x14ac:dyDescent="0.25">
      <c r="A125" t="s">
        <v>102</v>
      </c>
      <c r="B125" t="s">
        <v>625</v>
      </c>
      <c r="C125" t="s">
        <v>104</v>
      </c>
      <c r="D125" t="s">
        <v>113</v>
      </c>
      <c r="E125" t="s">
        <v>14</v>
      </c>
      <c r="F125" t="s">
        <v>126</v>
      </c>
      <c r="G125" t="s">
        <v>190</v>
      </c>
      <c r="H125" t="s">
        <v>68</v>
      </c>
      <c r="I125" t="s">
        <v>658</v>
      </c>
      <c r="J125">
        <v>919040968.03999996</v>
      </c>
      <c r="K125">
        <v>749283244.81999993</v>
      </c>
      <c r="L125">
        <v>-169757723.22000003</v>
      </c>
      <c r="M125">
        <v>-18.471181277373869</v>
      </c>
      <c r="N125">
        <v>8.0325372393604546</v>
      </c>
      <c r="O125">
        <v>5.5044155878249779</v>
      </c>
    </row>
    <row r="126" spans="1:15" x14ac:dyDescent="0.25">
      <c r="A126" t="s">
        <v>102</v>
      </c>
      <c r="B126" t="s">
        <v>625</v>
      </c>
      <c r="C126" t="s">
        <v>104</v>
      </c>
      <c r="D126" t="s">
        <v>110</v>
      </c>
      <c r="E126" t="s">
        <v>6</v>
      </c>
      <c r="F126" t="s">
        <v>126</v>
      </c>
      <c r="G126" t="s">
        <v>190</v>
      </c>
      <c r="H126" t="s">
        <v>68</v>
      </c>
      <c r="I126" t="s">
        <v>658</v>
      </c>
      <c r="J126">
        <v>2561105740.8000002</v>
      </c>
      <c r="K126">
        <v>3068026789.3700004</v>
      </c>
      <c r="L126">
        <v>506921048.57000017</v>
      </c>
      <c r="M126">
        <v>19.793054245845223</v>
      </c>
      <c r="N126">
        <v>22.38439629170097</v>
      </c>
      <c r="O126">
        <v>22.538465393457152</v>
      </c>
    </row>
    <row r="127" spans="1:15" x14ac:dyDescent="0.25">
      <c r="A127" t="s">
        <v>102</v>
      </c>
      <c r="B127" t="s">
        <v>625</v>
      </c>
      <c r="C127" t="s">
        <v>104</v>
      </c>
      <c r="D127" t="s">
        <v>117</v>
      </c>
      <c r="E127" t="s">
        <v>10</v>
      </c>
      <c r="F127" t="s">
        <v>126</v>
      </c>
      <c r="G127" t="s">
        <v>190</v>
      </c>
      <c r="H127" t="s">
        <v>68</v>
      </c>
      <c r="I127" t="s">
        <v>658</v>
      </c>
      <c r="J127">
        <v>140649753.45000002</v>
      </c>
      <c r="K127">
        <v>183726747.51000002</v>
      </c>
      <c r="L127">
        <v>43076994.060000002</v>
      </c>
      <c r="M127">
        <v>30.627137981662774</v>
      </c>
      <c r="N127">
        <v>1.229297084224019</v>
      </c>
      <c r="O127">
        <v>1.3497010374726508</v>
      </c>
    </row>
    <row r="128" spans="1:15" x14ac:dyDescent="0.25">
      <c r="A128" t="s">
        <v>102</v>
      </c>
      <c r="B128" t="s">
        <v>625</v>
      </c>
      <c r="C128" t="s">
        <v>104</v>
      </c>
      <c r="D128" t="s">
        <v>111</v>
      </c>
      <c r="E128" t="s">
        <v>11</v>
      </c>
      <c r="F128" t="s">
        <v>126</v>
      </c>
      <c r="G128" t="s">
        <v>190</v>
      </c>
      <c r="H128" t="s">
        <v>68</v>
      </c>
      <c r="I128" t="s">
        <v>658</v>
      </c>
      <c r="J128">
        <v>2503205791.7700005</v>
      </c>
      <c r="K128">
        <v>2853342601.2500005</v>
      </c>
      <c r="L128">
        <v>350136809.48000002</v>
      </c>
      <c r="M128">
        <v>13.987535928175548</v>
      </c>
      <c r="N128">
        <v>21.878343228873518</v>
      </c>
      <c r="O128">
        <v>20.961343524368566</v>
      </c>
    </row>
    <row r="129" spans="1:15" x14ac:dyDescent="0.25">
      <c r="A129" t="s">
        <v>102</v>
      </c>
      <c r="B129" t="s">
        <v>625</v>
      </c>
      <c r="C129" t="s">
        <v>104</v>
      </c>
      <c r="D129" t="s">
        <v>115</v>
      </c>
      <c r="E129" t="s">
        <v>7</v>
      </c>
      <c r="F129" t="s">
        <v>126</v>
      </c>
      <c r="G129" t="s">
        <v>190</v>
      </c>
      <c r="H129" t="s">
        <v>68</v>
      </c>
      <c r="I129" t="s">
        <v>658</v>
      </c>
      <c r="J129">
        <v>100816497.84999999</v>
      </c>
      <c r="K129">
        <v>104614508.98</v>
      </c>
      <c r="L129">
        <v>3798011.1300000101</v>
      </c>
      <c r="M129">
        <v>3.7672516016682986</v>
      </c>
      <c r="N129">
        <v>0.88114926481360312</v>
      </c>
      <c r="O129">
        <v>0.76852343612795249</v>
      </c>
    </row>
    <row r="130" spans="1:15" x14ac:dyDescent="0.25">
      <c r="A130" t="s">
        <v>102</v>
      </c>
      <c r="B130" t="s">
        <v>625</v>
      </c>
      <c r="C130" t="s">
        <v>104</v>
      </c>
      <c r="D130" t="s">
        <v>114</v>
      </c>
      <c r="E130" t="s">
        <v>13</v>
      </c>
      <c r="F130" t="s">
        <v>126</v>
      </c>
      <c r="G130" t="s">
        <v>190</v>
      </c>
      <c r="H130" t="s">
        <v>68</v>
      </c>
      <c r="I130" t="s">
        <v>658</v>
      </c>
      <c r="J130">
        <v>189427059.12000003</v>
      </c>
      <c r="K130">
        <v>248666951.19999999</v>
      </c>
      <c r="L130">
        <v>59239892.079999954</v>
      </c>
      <c r="M130">
        <v>31.273194207418971</v>
      </c>
      <c r="N130">
        <v>1.6556170610859102</v>
      </c>
      <c r="O130">
        <v>1.8267674498593802</v>
      </c>
    </row>
    <row r="131" spans="1:15" x14ac:dyDescent="0.25">
      <c r="A131" t="s">
        <v>102</v>
      </c>
      <c r="B131" t="s">
        <v>625</v>
      </c>
      <c r="C131" t="s">
        <v>104</v>
      </c>
      <c r="D131" t="s">
        <v>119</v>
      </c>
      <c r="E131" t="s">
        <v>12</v>
      </c>
      <c r="F131" t="s">
        <v>126</v>
      </c>
      <c r="G131" t="s">
        <v>190</v>
      </c>
      <c r="H131" t="s">
        <v>68</v>
      </c>
      <c r="I131" t="s">
        <v>658</v>
      </c>
      <c r="J131">
        <v>77835408.75</v>
      </c>
      <c r="K131">
        <v>85649856.459999993</v>
      </c>
      <c r="L131">
        <v>7814447.7099999934</v>
      </c>
      <c r="M131">
        <v>10.039707936909876</v>
      </c>
      <c r="N131">
        <v>0.68029156595552975</v>
      </c>
      <c r="O131">
        <v>0.62920452079060263</v>
      </c>
    </row>
    <row r="132" spans="1:15" x14ac:dyDescent="0.25">
      <c r="A132" t="s">
        <v>102</v>
      </c>
      <c r="B132" t="s">
        <v>625</v>
      </c>
      <c r="C132" t="s">
        <v>104</v>
      </c>
      <c r="D132" t="s">
        <v>108</v>
      </c>
      <c r="E132" t="s">
        <v>8</v>
      </c>
      <c r="F132" t="s">
        <v>126</v>
      </c>
      <c r="G132" t="s">
        <v>190</v>
      </c>
      <c r="H132" t="s">
        <v>68</v>
      </c>
      <c r="I132" t="s">
        <v>658</v>
      </c>
      <c r="J132">
        <v>2975625264.4200001</v>
      </c>
      <c r="K132">
        <v>4052457401.7299991</v>
      </c>
      <c r="L132">
        <v>1076832137.309999</v>
      </c>
      <c r="M132">
        <v>36.188432400606466</v>
      </c>
      <c r="N132">
        <v>26.007350681885118</v>
      </c>
      <c r="O132">
        <v>29.770330306048653</v>
      </c>
    </row>
    <row r="133" spans="1:15" x14ac:dyDescent="0.25">
      <c r="A133" t="s">
        <v>102</v>
      </c>
      <c r="B133" t="s">
        <v>625</v>
      </c>
      <c r="C133" t="s">
        <v>104</v>
      </c>
      <c r="D133" t="s">
        <v>118</v>
      </c>
      <c r="E133" t="s">
        <v>608</v>
      </c>
      <c r="F133" t="s">
        <v>126</v>
      </c>
      <c r="G133" t="s">
        <v>190</v>
      </c>
      <c r="H133" t="s">
        <v>68</v>
      </c>
      <c r="I133" t="s">
        <v>658</v>
      </c>
      <c r="J133">
        <v>184060619.10000002</v>
      </c>
      <c r="K133">
        <v>107748570.49999999</v>
      </c>
      <c r="L133">
        <v>-76312048.600000039</v>
      </c>
      <c r="M133">
        <v>-41.460280299578777</v>
      </c>
      <c r="N133">
        <v>1.6087136794060108</v>
      </c>
      <c r="O133">
        <v>0.79154700859290805</v>
      </c>
    </row>
    <row r="134" spans="1:15" x14ac:dyDescent="0.25">
      <c r="A134" t="s">
        <v>102</v>
      </c>
      <c r="B134" t="s">
        <v>625</v>
      </c>
      <c r="C134" t="s">
        <v>104</v>
      </c>
      <c r="D134" t="s">
        <v>113</v>
      </c>
      <c r="E134" t="s">
        <v>14</v>
      </c>
      <c r="F134" t="s">
        <v>123</v>
      </c>
      <c r="G134" t="s">
        <v>188</v>
      </c>
      <c r="H134" t="s">
        <v>70</v>
      </c>
      <c r="I134" t="s">
        <v>657</v>
      </c>
      <c r="J134">
        <v>597052376.43999982</v>
      </c>
      <c r="K134">
        <v>784059070.11000013</v>
      </c>
      <c r="L134">
        <v>187006693.67000031</v>
      </c>
      <c r="M134">
        <v>31.32165636540153</v>
      </c>
      <c r="N134">
        <v>5.905619236653787</v>
      </c>
      <c r="O134">
        <v>6.9687190134123629</v>
      </c>
    </row>
    <row r="135" spans="1:15" x14ac:dyDescent="0.25">
      <c r="A135" t="s">
        <v>102</v>
      </c>
      <c r="B135" t="s">
        <v>625</v>
      </c>
      <c r="C135" t="s">
        <v>104</v>
      </c>
      <c r="D135" t="s">
        <v>108</v>
      </c>
      <c r="E135" t="s">
        <v>8</v>
      </c>
      <c r="F135" t="s">
        <v>123</v>
      </c>
      <c r="G135" t="s">
        <v>188</v>
      </c>
      <c r="H135" t="s">
        <v>70</v>
      </c>
      <c r="I135" t="s">
        <v>657</v>
      </c>
      <c r="J135">
        <v>2315574511.75</v>
      </c>
      <c r="K135">
        <v>2580539492.4800005</v>
      </c>
      <c r="L135">
        <v>264964980.7300005</v>
      </c>
      <c r="M135">
        <v>11.442731787963615</v>
      </c>
      <c r="N135">
        <v>22.904023030666636</v>
      </c>
      <c r="O135">
        <v>22.93584158599673</v>
      </c>
    </row>
    <row r="136" spans="1:15" x14ac:dyDescent="0.25">
      <c r="A136" t="s">
        <v>102</v>
      </c>
      <c r="B136" t="s">
        <v>625</v>
      </c>
      <c r="C136" t="s">
        <v>104</v>
      </c>
      <c r="D136" t="s">
        <v>118</v>
      </c>
      <c r="E136" t="s">
        <v>608</v>
      </c>
      <c r="F136" t="s">
        <v>123</v>
      </c>
      <c r="G136" t="s">
        <v>188</v>
      </c>
      <c r="H136" t="s">
        <v>70</v>
      </c>
      <c r="I136" t="s">
        <v>657</v>
      </c>
      <c r="J136">
        <v>199087717.03000003</v>
      </c>
      <c r="K136">
        <v>105362592.24999999</v>
      </c>
      <c r="L136">
        <v>-93725124.780000046</v>
      </c>
      <c r="M136">
        <v>-47.077301492124121</v>
      </c>
      <c r="N136">
        <v>1.9692346900691189</v>
      </c>
      <c r="O136">
        <v>0.93646298844802334</v>
      </c>
    </row>
    <row r="137" spans="1:15" x14ac:dyDescent="0.25">
      <c r="A137" t="s">
        <v>102</v>
      </c>
      <c r="B137" t="s">
        <v>625</v>
      </c>
      <c r="C137" t="s">
        <v>104</v>
      </c>
      <c r="D137" t="s">
        <v>114</v>
      </c>
      <c r="E137" t="s">
        <v>13</v>
      </c>
      <c r="F137" t="s">
        <v>123</v>
      </c>
      <c r="G137" t="s">
        <v>188</v>
      </c>
      <c r="H137" t="s">
        <v>70</v>
      </c>
      <c r="I137" t="s">
        <v>657</v>
      </c>
      <c r="J137">
        <v>172944080.29999995</v>
      </c>
      <c r="K137">
        <v>180011463.00999999</v>
      </c>
      <c r="L137">
        <v>7067382.7100000381</v>
      </c>
      <c r="M137">
        <v>4.0865132230837276</v>
      </c>
      <c r="N137">
        <v>1.7106403521496001</v>
      </c>
      <c r="O137">
        <v>1.5999423420150847</v>
      </c>
    </row>
    <row r="138" spans="1:15" x14ac:dyDescent="0.25">
      <c r="A138" t="s">
        <v>102</v>
      </c>
      <c r="B138" t="s">
        <v>625</v>
      </c>
      <c r="C138" t="s">
        <v>104</v>
      </c>
      <c r="D138" t="s">
        <v>115</v>
      </c>
      <c r="E138" t="s">
        <v>7</v>
      </c>
      <c r="F138" t="s">
        <v>123</v>
      </c>
      <c r="G138" t="s">
        <v>188</v>
      </c>
      <c r="H138" t="s">
        <v>70</v>
      </c>
      <c r="I138" t="s">
        <v>657</v>
      </c>
      <c r="J138">
        <v>131000450.50999999</v>
      </c>
      <c r="K138">
        <v>121398797.41</v>
      </c>
      <c r="L138">
        <v>-9601653.099999994</v>
      </c>
      <c r="M138">
        <v>-7.3294809770650726</v>
      </c>
      <c r="N138">
        <v>1.2957636734570712</v>
      </c>
      <c r="O138">
        <v>1.0789928207804202</v>
      </c>
    </row>
    <row r="139" spans="1:15" x14ac:dyDescent="0.25">
      <c r="A139" t="s">
        <v>102</v>
      </c>
      <c r="B139" t="s">
        <v>625</v>
      </c>
      <c r="C139" t="s">
        <v>104</v>
      </c>
      <c r="D139" t="s">
        <v>119</v>
      </c>
      <c r="E139" t="s">
        <v>12</v>
      </c>
      <c r="F139" t="s">
        <v>123</v>
      </c>
      <c r="G139" t="s">
        <v>188</v>
      </c>
      <c r="H139" t="s">
        <v>70</v>
      </c>
      <c r="I139" t="s">
        <v>657</v>
      </c>
      <c r="J139">
        <v>45149732.729999997</v>
      </c>
      <c r="K139">
        <v>25720884.030000001</v>
      </c>
      <c r="L139">
        <v>-19428848.699999996</v>
      </c>
      <c r="M139">
        <v>-43.032034798935555</v>
      </c>
      <c r="N139">
        <v>0.44658917820564192</v>
      </c>
      <c r="O139">
        <v>0.22860728281159809</v>
      </c>
    </row>
    <row r="140" spans="1:15" x14ac:dyDescent="0.25">
      <c r="A140" t="s">
        <v>102</v>
      </c>
      <c r="B140" t="s">
        <v>625</v>
      </c>
      <c r="C140" t="s">
        <v>104</v>
      </c>
      <c r="D140" t="s">
        <v>111</v>
      </c>
      <c r="E140" t="s">
        <v>11</v>
      </c>
      <c r="F140" t="s">
        <v>123</v>
      </c>
      <c r="G140" t="s">
        <v>188</v>
      </c>
      <c r="H140" t="s">
        <v>70</v>
      </c>
      <c r="I140" t="s">
        <v>657</v>
      </c>
      <c r="J140">
        <v>2273671681.48</v>
      </c>
      <c r="K140">
        <v>2493426896.6499991</v>
      </c>
      <c r="L140">
        <v>219755215.16999912</v>
      </c>
      <c r="M140">
        <v>9.6652131862307389</v>
      </c>
      <c r="N140">
        <v>22.489549911929089</v>
      </c>
      <c r="O140">
        <v>22.161584612242102</v>
      </c>
    </row>
    <row r="141" spans="1:15" x14ac:dyDescent="0.25">
      <c r="A141" t="s">
        <v>102</v>
      </c>
      <c r="B141" t="s">
        <v>625</v>
      </c>
      <c r="C141" t="s">
        <v>104</v>
      </c>
      <c r="D141" t="s">
        <v>117</v>
      </c>
      <c r="E141" t="s">
        <v>10</v>
      </c>
      <c r="F141" t="s">
        <v>123</v>
      </c>
      <c r="G141" t="s">
        <v>188</v>
      </c>
      <c r="H141" t="s">
        <v>70</v>
      </c>
      <c r="I141" t="s">
        <v>657</v>
      </c>
      <c r="J141">
        <v>140376857.48000005</v>
      </c>
      <c r="K141">
        <v>130373677.81999999</v>
      </c>
      <c r="L141">
        <v>-10003179.660000056</v>
      </c>
      <c r="M141">
        <v>-7.1259464270492314</v>
      </c>
      <c r="N141">
        <v>1.3885084502267384</v>
      </c>
      <c r="O141">
        <v>1.1587615807381293</v>
      </c>
    </row>
    <row r="142" spans="1:15" x14ac:dyDescent="0.25">
      <c r="A142" t="s">
        <v>102</v>
      </c>
      <c r="B142" t="s">
        <v>625</v>
      </c>
      <c r="C142" t="s">
        <v>104</v>
      </c>
      <c r="D142" t="s">
        <v>110</v>
      </c>
      <c r="E142" t="s">
        <v>6</v>
      </c>
      <c r="F142" t="s">
        <v>123</v>
      </c>
      <c r="G142" t="s">
        <v>188</v>
      </c>
      <c r="H142" t="s">
        <v>70</v>
      </c>
      <c r="I142" t="s">
        <v>657</v>
      </c>
      <c r="J142">
        <v>2521108231.96</v>
      </c>
      <c r="K142">
        <v>2933569940.7199998</v>
      </c>
      <c r="L142">
        <v>412461708.75999975</v>
      </c>
      <c r="M142">
        <v>16.360333266586384</v>
      </c>
      <c r="N142">
        <v>24.937017018716144</v>
      </c>
      <c r="O142">
        <v>26.073577109697034</v>
      </c>
    </row>
    <row r="143" spans="1:15" x14ac:dyDescent="0.25">
      <c r="A143" t="s">
        <v>102</v>
      </c>
      <c r="B143" t="s">
        <v>625</v>
      </c>
      <c r="C143" t="s">
        <v>104</v>
      </c>
      <c r="D143" t="s">
        <v>116</v>
      </c>
      <c r="E143" t="s">
        <v>4</v>
      </c>
      <c r="F143" t="s">
        <v>123</v>
      </c>
      <c r="G143" t="s">
        <v>188</v>
      </c>
      <c r="H143" t="s">
        <v>70</v>
      </c>
      <c r="I143" t="s">
        <v>657</v>
      </c>
      <c r="J143">
        <v>148824709.81999999</v>
      </c>
      <c r="K143">
        <v>189863086.38</v>
      </c>
      <c r="L143">
        <v>41038376.560000002</v>
      </c>
      <c r="M143">
        <v>27.57497502238369</v>
      </c>
      <c r="N143">
        <v>1.4720686222588617</v>
      </c>
      <c r="O143">
        <v>1.6875035956357654</v>
      </c>
    </row>
    <row r="144" spans="1:15" x14ac:dyDescent="0.25">
      <c r="A144" t="s">
        <v>102</v>
      </c>
      <c r="B144" t="s">
        <v>625</v>
      </c>
      <c r="C144" t="s">
        <v>104</v>
      </c>
      <c r="D144" t="s">
        <v>112</v>
      </c>
      <c r="E144" t="s">
        <v>5</v>
      </c>
      <c r="F144" t="s">
        <v>123</v>
      </c>
      <c r="G144" t="s">
        <v>188</v>
      </c>
      <c r="H144" t="s">
        <v>70</v>
      </c>
      <c r="I144" t="s">
        <v>657</v>
      </c>
      <c r="J144">
        <v>1565112651.6000001</v>
      </c>
      <c r="K144">
        <v>1706795985.4000001</v>
      </c>
      <c r="L144">
        <v>141683333.79999995</v>
      </c>
      <c r="M144">
        <v>9.0525965434602043</v>
      </c>
      <c r="N144">
        <v>15.480985835667365</v>
      </c>
      <c r="O144">
        <v>15.170007068222763</v>
      </c>
    </row>
    <row r="145" spans="1:15" x14ac:dyDescent="0.25">
      <c r="A145" t="s">
        <v>102</v>
      </c>
      <c r="B145" t="s">
        <v>619</v>
      </c>
      <c r="C145" t="s">
        <v>104</v>
      </c>
      <c r="D145" t="s">
        <v>131</v>
      </c>
      <c r="E145" t="s">
        <v>609</v>
      </c>
      <c r="F145" t="s">
        <v>109</v>
      </c>
      <c r="G145" t="s">
        <v>182</v>
      </c>
      <c r="H145" t="s">
        <v>64</v>
      </c>
      <c r="I145" t="s">
        <v>661</v>
      </c>
      <c r="J145">
        <v>1802887822.1000001</v>
      </c>
      <c r="K145">
        <v>2053516463.5</v>
      </c>
      <c r="L145">
        <v>250628641.39999986</v>
      </c>
      <c r="M145">
        <v>13.90151058361846</v>
      </c>
      <c r="N145">
        <v>14.81721037403867</v>
      </c>
      <c r="O145">
        <v>14.567081907617691</v>
      </c>
    </row>
    <row r="146" spans="1:15" x14ac:dyDescent="0.25">
      <c r="A146" t="s">
        <v>102</v>
      </c>
      <c r="B146" t="s">
        <v>619</v>
      </c>
      <c r="C146" t="s">
        <v>104</v>
      </c>
      <c r="D146" t="s">
        <v>131</v>
      </c>
      <c r="E146" t="s">
        <v>609</v>
      </c>
      <c r="F146" t="s">
        <v>120</v>
      </c>
      <c r="G146" t="s">
        <v>181</v>
      </c>
      <c r="H146" t="s">
        <v>56</v>
      </c>
      <c r="I146" t="s">
        <v>655</v>
      </c>
      <c r="J146">
        <v>1879833338.3099999</v>
      </c>
      <c r="K146">
        <v>2087167497.75</v>
      </c>
      <c r="L146">
        <v>207334159.4400003</v>
      </c>
      <c r="M146">
        <v>11.029390489818475</v>
      </c>
      <c r="N146">
        <v>16.896514106031322</v>
      </c>
      <c r="O146">
        <v>16.636716937525737</v>
      </c>
    </row>
    <row r="147" spans="1:15" x14ac:dyDescent="0.25">
      <c r="A147" t="s">
        <v>102</v>
      </c>
      <c r="B147" t="s">
        <v>619</v>
      </c>
      <c r="C147" t="s">
        <v>104</v>
      </c>
      <c r="D147" t="s">
        <v>131</v>
      </c>
      <c r="E147" t="s">
        <v>609</v>
      </c>
      <c r="F147" t="s">
        <v>121</v>
      </c>
      <c r="G147" t="s">
        <v>183</v>
      </c>
      <c r="H147" t="s">
        <v>17</v>
      </c>
      <c r="I147" t="s">
        <v>662</v>
      </c>
      <c r="J147">
        <v>2550823794.0600004</v>
      </c>
      <c r="K147">
        <v>2485280806.1400003</v>
      </c>
      <c r="L147">
        <v>-65542987.919999868</v>
      </c>
      <c r="M147">
        <v>-2.5694831635421922</v>
      </c>
      <c r="N147">
        <v>20.414402076117831</v>
      </c>
      <c r="O147">
        <v>16.402987209790975</v>
      </c>
    </row>
    <row r="148" spans="1:15" x14ac:dyDescent="0.25">
      <c r="A148" t="s">
        <v>102</v>
      </c>
      <c r="B148" t="s">
        <v>619</v>
      </c>
      <c r="C148" t="s">
        <v>104</v>
      </c>
      <c r="D148" t="s">
        <v>131</v>
      </c>
      <c r="E148" t="s">
        <v>609</v>
      </c>
      <c r="F148" t="s">
        <v>122</v>
      </c>
      <c r="G148" t="s">
        <v>184</v>
      </c>
      <c r="H148" t="s">
        <v>52</v>
      </c>
      <c r="I148" t="s">
        <v>656</v>
      </c>
      <c r="J148">
        <v>1572265037.6300004</v>
      </c>
      <c r="K148">
        <v>2312070700.8599997</v>
      </c>
      <c r="L148">
        <v>739805663.22999954</v>
      </c>
      <c r="M148">
        <v>47.053495786255425</v>
      </c>
      <c r="N148">
        <v>14.077699464397453</v>
      </c>
      <c r="O148">
        <v>19.153972502194254</v>
      </c>
    </row>
    <row r="149" spans="1:15" x14ac:dyDescent="0.25">
      <c r="A149" t="s">
        <v>102</v>
      </c>
      <c r="B149" t="s">
        <v>619</v>
      </c>
      <c r="C149" t="s">
        <v>104</v>
      </c>
      <c r="D149" t="s">
        <v>131</v>
      </c>
      <c r="E149" t="s">
        <v>609</v>
      </c>
      <c r="F149" t="s">
        <v>123</v>
      </c>
      <c r="G149" t="s">
        <v>188</v>
      </c>
      <c r="H149" t="s">
        <v>70</v>
      </c>
      <c r="I149" t="s">
        <v>657</v>
      </c>
      <c r="J149">
        <v>1713937361.4199998</v>
      </c>
      <c r="K149">
        <v>1896659071.7800002</v>
      </c>
      <c r="L149">
        <v>182721710.36000016</v>
      </c>
      <c r="M149">
        <v>10.660932801454011</v>
      </c>
      <c r="N149">
        <v>16.953054457926221</v>
      </c>
      <c r="O149">
        <v>16.857510663858527</v>
      </c>
    </row>
    <row r="150" spans="1:15" x14ac:dyDescent="0.25">
      <c r="A150" t="s">
        <v>102</v>
      </c>
      <c r="B150" t="s">
        <v>619</v>
      </c>
      <c r="C150" t="s">
        <v>104</v>
      </c>
      <c r="D150" t="s">
        <v>131</v>
      </c>
      <c r="E150" t="s">
        <v>609</v>
      </c>
      <c r="F150" t="s">
        <v>612</v>
      </c>
      <c r="G150" t="s">
        <v>615</v>
      </c>
      <c r="H150" t="s">
        <v>603</v>
      </c>
      <c r="I150" t="s">
        <v>663</v>
      </c>
      <c r="J150">
        <v>22559276312.670006</v>
      </c>
      <c r="K150">
        <v>26515697161.379993</v>
      </c>
      <c r="L150">
        <v>3956420848.7099876</v>
      </c>
      <c r="M150">
        <v>17.53788904339957</v>
      </c>
      <c r="N150">
        <v>16.425365996948358</v>
      </c>
      <c r="O150">
        <v>17.18883916483902</v>
      </c>
    </row>
    <row r="151" spans="1:15" x14ac:dyDescent="0.25">
      <c r="A151" t="s">
        <v>102</v>
      </c>
      <c r="B151" t="s">
        <v>619</v>
      </c>
      <c r="C151" t="s">
        <v>104</v>
      </c>
      <c r="D151" t="s">
        <v>131</v>
      </c>
      <c r="E151" t="s">
        <v>609</v>
      </c>
      <c r="F151" t="s">
        <v>124</v>
      </c>
      <c r="G151" t="s">
        <v>185</v>
      </c>
      <c r="H151" t="s">
        <v>62</v>
      </c>
      <c r="I151" t="s">
        <v>664</v>
      </c>
      <c r="J151">
        <v>1862068671.4399996</v>
      </c>
      <c r="K151">
        <v>2325734141.0799994</v>
      </c>
      <c r="L151">
        <v>463665469.63999987</v>
      </c>
      <c r="M151">
        <v>24.900556931739363</v>
      </c>
      <c r="N151">
        <v>14.195832399757672</v>
      </c>
      <c r="O151">
        <v>16.824761821486451</v>
      </c>
    </row>
    <row r="152" spans="1:15" x14ac:dyDescent="0.25">
      <c r="A152" t="s">
        <v>102</v>
      </c>
      <c r="B152" t="s">
        <v>619</v>
      </c>
      <c r="C152" t="s">
        <v>104</v>
      </c>
      <c r="D152" t="s">
        <v>131</v>
      </c>
      <c r="E152" t="s">
        <v>609</v>
      </c>
      <c r="F152" t="s">
        <v>125</v>
      </c>
      <c r="G152" t="s">
        <v>186</v>
      </c>
      <c r="H152" t="s">
        <v>60</v>
      </c>
      <c r="I152" t="s">
        <v>665</v>
      </c>
      <c r="J152">
        <v>1786220401.7499998</v>
      </c>
      <c r="K152">
        <v>1985833086.1999996</v>
      </c>
      <c r="L152">
        <v>199612684.44999969</v>
      </c>
      <c r="M152">
        <v>11.175143014514598</v>
      </c>
      <c r="N152">
        <v>15.804682477452001</v>
      </c>
      <c r="O152">
        <v>15.448373317595133</v>
      </c>
    </row>
    <row r="153" spans="1:15" x14ac:dyDescent="0.25">
      <c r="A153" t="s">
        <v>102</v>
      </c>
      <c r="B153" t="s">
        <v>619</v>
      </c>
      <c r="C153" t="s">
        <v>104</v>
      </c>
      <c r="D153" t="s">
        <v>131</v>
      </c>
      <c r="E153" t="s">
        <v>609</v>
      </c>
      <c r="F153" t="s">
        <v>126</v>
      </c>
      <c r="G153" t="s">
        <v>190</v>
      </c>
      <c r="H153" t="s">
        <v>68</v>
      </c>
      <c r="I153" t="s">
        <v>658</v>
      </c>
      <c r="J153">
        <v>1789710734.3200004</v>
      </c>
      <c r="K153">
        <v>2158886550.0099998</v>
      </c>
      <c r="L153">
        <v>369175815.68999946</v>
      </c>
      <c r="M153">
        <v>20.627680697812188</v>
      </c>
      <c r="N153">
        <v>15.642303902694856</v>
      </c>
      <c r="O153">
        <v>15.85970173545717</v>
      </c>
    </row>
    <row r="154" spans="1:15" x14ac:dyDescent="0.25">
      <c r="A154" t="s">
        <v>102</v>
      </c>
      <c r="B154" t="s">
        <v>619</v>
      </c>
      <c r="C154" t="s">
        <v>104</v>
      </c>
      <c r="D154" t="s">
        <v>131</v>
      </c>
      <c r="E154" t="s">
        <v>609</v>
      </c>
      <c r="F154" t="s">
        <v>127</v>
      </c>
      <c r="G154" t="s">
        <v>187</v>
      </c>
      <c r="H154" t="s">
        <v>66</v>
      </c>
      <c r="I154" t="s">
        <v>666</v>
      </c>
      <c r="J154">
        <v>1819928683.8199999</v>
      </c>
      <c r="K154">
        <v>2268178660.8500004</v>
      </c>
      <c r="L154">
        <v>448249977.03000033</v>
      </c>
      <c r="M154">
        <v>24.630084739866351</v>
      </c>
      <c r="N154">
        <v>16.033655421162312</v>
      </c>
      <c r="O154">
        <v>17.913767458674872</v>
      </c>
    </row>
    <row r="155" spans="1:15" x14ac:dyDescent="0.25">
      <c r="A155" t="s">
        <v>102</v>
      </c>
      <c r="B155" t="s">
        <v>619</v>
      </c>
      <c r="C155" t="s">
        <v>104</v>
      </c>
      <c r="D155" t="s">
        <v>131</v>
      </c>
      <c r="E155" t="s">
        <v>609</v>
      </c>
      <c r="F155" t="s">
        <v>128</v>
      </c>
      <c r="G155" t="s">
        <v>191</v>
      </c>
      <c r="H155" t="s">
        <v>50</v>
      </c>
      <c r="I155" t="s">
        <v>659</v>
      </c>
      <c r="J155">
        <v>1944242575.73</v>
      </c>
      <c r="K155">
        <v>2406064703.0599995</v>
      </c>
      <c r="L155">
        <v>461822127.32999969</v>
      </c>
      <c r="M155">
        <v>23.753318289339511</v>
      </c>
      <c r="N155">
        <v>18.293766284981658</v>
      </c>
      <c r="O155">
        <v>20.875631202719095</v>
      </c>
    </row>
    <row r="156" spans="1:15" x14ac:dyDescent="0.25">
      <c r="A156" t="s">
        <v>102</v>
      </c>
      <c r="B156" t="s">
        <v>619</v>
      </c>
      <c r="C156" t="s">
        <v>104</v>
      </c>
      <c r="D156" t="s">
        <v>131</v>
      </c>
      <c r="E156" t="s">
        <v>609</v>
      </c>
      <c r="F156" t="s">
        <v>129</v>
      </c>
      <c r="G156" t="s">
        <v>189</v>
      </c>
      <c r="H156" t="s">
        <v>54</v>
      </c>
      <c r="I156" t="s">
        <v>667</v>
      </c>
      <c r="J156">
        <v>1989353626.49</v>
      </c>
      <c r="K156">
        <v>2407512632.1800003</v>
      </c>
      <c r="L156">
        <v>418159005.6900003</v>
      </c>
      <c r="M156">
        <v>21.019842833463287</v>
      </c>
      <c r="N156">
        <v>16.987353082975549</v>
      </c>
      <c r="O156">
        <v>19.427260930490892</v>
      </c>
    </row>
    <row r="157" spans="1:15" x14ac:dyDescent="0.25">
      <c r="A157" t="s">
        <v>102</v>
      </c>
      <c r="B157" t="s">
        <v>619</v>
      </c>
      <c r="C157" t="s">
        <v>104</v>
      </c>
      <c r="D157" t="s">
        <v>131</v>
      </c>
      <c r="E157" t="s">
        <v>609</v>
      </c>
      <c r="F157" t="s">
        <v>130</v>
      </c>
      <c r="G157" t="s">
        <v>192</v>
      </c>
      <c r="H157" t="s">
        <v>58</v>
      </c>
      <c r="I157" t="s">
        <v>660</v>
      </c>
      <c r="J157">
        <v>1848004265.5999997</v>
      </c>
      <c r="K157">
        <v>2128792847.9700003</v>
      </c>
      <c r="L157">
        <v>280788582.3700006</v>
      </c>
      <c r="M157">
        <v>15.194152286160211</v>
      </c>
      <c r="N157">
        <v>17.22640799911828</v>
      </c>
      <c r="O157">
        <v>17.342513810146794</v>
      </c>
    </row>
    <row r="158" spans="1:15" x14ac:dyDescent="0.25">
      <c r="A158" t="s">
        <v>102</v>
      </c>
      <c r="B158" t="s">
        <v>619</v>
      </c>
      <c r="C158" t="s">
        <v>104</v>
      </c>
      <c r="D158" t="s">
        <v>132</v>
      </c>
      <c r="E158" t="s">
        <v>610</v>
      </c>
      <c r="F158" t="s">
        <v>109</v>
      </c>
      <c r="G158" t="s">
        <v>182</v>
      </c>
      <c r="H158" t="s">
        <v>64</v>
      </c>
      <c r="I158" t="s">
        <v>661</v>
      </c>
      <c r="J158">
        <v>10364637485.219999</v>
      </c>
      <c r="K158">
        <v>12043448711.289999</v>
      </c>
      <c r="L158">
        <v>1678811226.0700011</v>
      </c>
      <c r="M158">
        <v>16.197491021408037</v>
      </c>
      <c r="N158">
        <v>85.182789625961277</v>
      </c>
      <c r="O158">
        <v>85.432918092382351</v>
      </c>
    </row>
    <row r="159" spans="1:15" x14ac:dyDescent="0.25">
      <c r="A159" t="s">
        <v>102</v>
      </c>
      <c r="B159" t="s">
        <v>619</v>
      </c>
      <c r="C159" t="s">
        <v>104</v>
      </c>
      <c r="D159" t="s">
        <v>132</v>
      </c>
      <c r="E159" t="s">
        <v>610</v>
      </c>
      <c r="F159" t="s">
        <v>120</v>
      </c>
      <c r="G159" t="s">
        <v>181</v>
      </c>
      <c r="H159" t="s">
        <v>56</v>
      </c>
      <c r="I159" t="s">
        <v>655</v>
      </c>
      <c r="J159">
        <v>9245735678.5500011</v>
      </c>
      <c r="K159">
        <v>10458381636.660002</v>
      </c>
      <c r="L159">
        <v>1212645958.1100001</v>
      </c>
      <c r="M159">
        <v>13.115732487608581</v>
      </c>
      <c r="N159">
        <v>83.10348589396871</v>
      </c>
      <c r="O159">
        <v>83.363283062474366</v>
      </c>
    </row>
    <row r="160" spans="1:15" x14ac:dyDescent="0.25">
      <c r="A160" t="s">
        <v>102</v>
      </c>
      <c r="B160" t="s">
        <v>619</v>
      </c>
      <c r="C160" t="s">
        <v>104</v>
      </c>
      <c r="D160" t="s">
        <v>132</v>
      </c>
      <c r="E160" t="s">
        <v>610</v>
      </c>
      <c r="F160" t="s">
        <v>121</v>
      </c>
      <c r="G160" t="s">
        <v>183</v>
      </c>
      <c r="H160" t="s">
        <v>17</v>
      </c>
      <c r="I160" t="s">
        <v>662</v>
      </c>
      <c r="J160">
        <v>9944392987.4500008</v>
      </c>
      <c r="K160">
        <v>12666110671.24</v>
      </c>
      <c r="L160">
        <v>2721717683.79</v>
      </c>
      <c r="M160">
        <v>27.369369726486632</v>
      </c>
      <c r="N160">
        <v>79.585597923882219</v>
      </c>
      <c r="O160">
        <v>83.597012790208993</v>
      </c>
    </row>
    <row r="161" spans="1:15" x14ac:dyDescent="0.25">
      <c r="A161" t="s">
        <v>102</v>
      </c>
      <c r="B161" t="s">
        <v>619</v>
      </c>
      <c r="C161" t="s">
        <v>104</v>
      </c>
      <c r="D161" t="s">
        <v>132</v>
      </c>
      <c r="E161" t="s">
        <v>610</v>
      </c>
      <c r="F161" t="s">
        <v>122</v>
      </c>
      <c r="G161" t="s">
        <v>184</v>
      </c>
      <c r="H161" t="s">
        <v>52</v>
      </c>
      <c r="I161" t="s">
        <v>656</v>
      </c>
      <c r="J161">
        <v>9596214880.6000004</v>
      </c>
      <c r="K161">
        <v>9758901524.8499985</v>
      </c>
      <c r="L161">
        <v>162686644.24999994</v>
      </c>
      <c r="M161">
        <v>1.6953209809723226</v>
      </c>
      <c r="N161">
        <v>85.922300535602631</v>
      </c>
      <c r="O161">
        <v>80.846027497805721</v>
      </c>
    </row>
    <row r="162" spans="1:15" x14ac:dyDescent="0.25">
      <c r="A162" t="s">
        <v>102</v>
      </c>
      <c r="B162" t="s">
        <v>619</v>
      </c>
      <c r="C162" t="s">
        <v>104</v>
      </c>
      <c r="D162" t="s">
        <v>132</v>
      </c>
      <c r="E162" t="s">
        <v>610</v>
      </c>
      <c r="F162" t="s">
        <v>123</v>
      </c>
      <c r="G162" t="s">
        <v>188</v>
      </c>
      <c r="H162" t="s">
        <v>70</v>
      </c>
      <c r="I162" t="s">
        <v>657</v>
      </c>
      <c r="J162">
        <v>8395965639.6800013</v>
      </c>
      <c r="K162">
        <v>9354462814.4799995</v>
      </c>
      <c r="L162">
        <v>958497174.80000043</v>
      </c>
      <c r="M162">
        <v>11.416163618751208</v>
      </c>
      <c r="N162">
        <v>83.046945542073814</v>
      </c>
      <c r="O162">
        <v>83.142489336141495</v>
      </c>
    </row>
    <row r="163" spans="1:15" x14ac:dyDescent="0.25">
      <c r="A163" t="s">
        <v>102</v>
      </c>
      <c r="B163" t="s">
        <v>619</v>
      </c>
      <c r="C163" t="s">
        <v>104</v>
      </c>
      <c r="D163" t="s">
        <v>132</v>
      </c>
      <c r="E163" t="s">
        <v>610</v>
      </c>
      <c r="F163" t="s">
        <v>612</v>
      </c>
      <c r="G163" t="s">
        <v>615</v>
      </c>
      <c r="H163" t="s">
        <v>603</v>
      </c>
      <c r="I163" t="s">
        <v>663</v>
      </c>
      <c r="J163">
        <v>114784855421.51001</v>
      </c>
      <c r="K163">
        <v>127745430696.62999</v>
      </c>
      <c r="L163">
        <v>12960575275.11997</v>
      </c>
      <c r="M163">
        <v>11.291189266673271</v>
      </c>
      <c r="N163">
        <v>83.574634003051457</v>
      </c>
      <c r="O163">
        <v>82.811160835161033</v>
      </c>
    </row>
    <row r="164" spans="1:15" x14ac:dyDescent="0.25">
      <c r="A164" t="s">
        <v>102</v>
      </c>
      <c r="B164" t="s">
        <v>619</v>
      </c>
      <c r="C164" t="s">
        <v>104</v>
      </c>
      <c r="D164" t="s">
        <v>132</v>
      </c>
      <c r="E164" t="s">
        <v>610</v>
      </c>
      <c r="F164" t="s">
        <v>124</v>
      </c>
      <c r="G164" t="s">
        <v>185</v>
      </c>
      <c r="H164" t="s">
        <v>62</v>
      </c>
      <c r="I164" t="s">
        <v>664</v>
      </c>
      <c r="J164">
        <v>11254940736.699999</v>
      </c>
      <c r="K164">
        <v>11497547078.329998</v>
      </c>
      <c r="L164">
        <v>242606341.62999949</v>
      </c>
      <c r="M164">
        <v>2.1555541455577027</v>
      </c>
      <c r="N164">
        <v>85.804167600242366</v>
      </c>
      <c r="O164">
        <v>83.175238178513609</v>
      </c>
    </row>
    <row r="165" spans="1:15" x14ac:dyDescent="0.25">
      <c r="A165" t="s">
        <v>102</v>
      </c>
      <c r="B165" t="s">
        <v>619</v>
      </c>
      <c r="C165" t="s">
        <v>104</v>
      </c>
      <c r="D165" t="s">
        <v>132</v>
      </c>
      <c r="E165" t="s">
        <v>610</v>
      </c>
      <c r="F165" t="s">
        <v>125</v>
      </c>
      <c r="G165" t="s">
        <v>186</v>
      </c>
      <c r="H165" t="s">
        <v>60</v>
      </c>
      <c r="I165" t="s">
        <v>665</v>
      </c>
      <c r="J165">
        <v>9515622607.7399998</v>
      </c>
      <c r="K165">
        <v>10868808922.860001</v>
      </c>
      <c r="L165">
        <v>1353186315.1200016</v>
      </c>
      <c r="M165">
        <v>14.220680778358327</v>
      </c>
      <c r="N165">
        <v>84.195317522547953</v>
      </c>
      <c r="O165">
        <v>84.551626682404887</v>
      </c>
    </row>
    <row r="166" spans="1:15" x14ac:dyDescent="0.25">
      <c r="A166" t="s">
        <v>102</v>
      </c>
      <c r="B166" t="s">
        <v>619</v>
      </c>
      <c r="C166" t="s">
        <v>104</v>
      </c>
      <c r="D166" t="s">
        <v>132</v>
      </c>
      <c r="E166" t="s">
        <v>610</v>
      </c>
      <c r="F166" t="s">
        <v>126</v>
      </c>
      <c r="G166" t="s">
        <v>190</v>
      </c>
      <c r="H166" t="s">
        <v>68</v>
      </c>
      <c r="I166" t="s">
        <v>658</v>
      </c>
      <c r="J166">
        <v>9651767103.3000011</v>
      </c>
      <c r="K166">
        <v>11453516671.819998</v>
      </c>
      <c r="L166">
        <v>1801749568.5199981</v>
      </c>
      <c r="M166">
        <v>18.667561589876826</v>
      </c>
      <c r="N166">
        <v>84.357696097305165</v>
      </c>
      <c r="O166">
        <v>84.140298264542764</v>
      </c>
    </row>
    <row r="167" spans="1:15" x14ac:dyDescent="0.25">
      <c r="A167" t="s">
        <v>102</v>
      </c>
      <c r="B167" t="s">
        <v>619</v>
      </c>
      <c r="C167" t="s">
        <v>104</v>
      </c>
      <c r="D167" t="s">
        <v>132</v>
      </c>
      <c r="E167" t="s">
        <v>610</v>
      </c>
      <c r="F167" t="s">
        <v>127</v>
      </c>
      <c r="G167" t="s">
        <v>187</v>
      </c>
      <c r="H167" t="s">
        <v>66</v>
      </c>
      <c r="I167" t="s">
        <v>666</v>
      </c>
      <c r="J167">
        <v>9530749848.3999977</v>
      </c>
      <c r="K167">
        <v>10393472028.110001</v>
      </c>
      <c r="L167">
        <v>862722179.70999968</v>
      </c>
      <c r="M167">
        <v>9.0519863959584637</v>
      </c>
      <c r="N167">
        <v>83.966344578837649</v>
      </c>
      <c r="O167">
        <v>82.08623254132516</v>
      </c>
    </row>
    <row r="168" spans="1:15" x14ac:dyDescent="0.25">
      <c r="A168" t="s">
        <v>102</v>
      </c>
      <c r="B168" t="s">
        <v>619</v>
      </c>
      <c r="C168" t="s">
        <v>104</v>
      </c>
      <c r="D168" t="s">
        <v>132</v>
      </c>
      <c r="E168" t="s">
        <v>610</v>
      </c>
      <c r="F168" t="s">
        <v>128</v>
      </c>
      <c r="G168" t="s">
        <v>191</v>
      </c>
      <c r="H168" t="s">
        <v>50</v>
      </c>
      <c r="I168" t="s">
        <v>659</v>
      </c>
      <c r="J168">
        <v>8683654082.8500004</v>
      </c>
      <c r="K168">
        <v>9119645248.8700008</v>
      </c>
      <c r="L168">
        <v>435991166.01999933</v>
      </c>
      <c r="M168">
        <v>5.0208260469641575</v>
      </c>
      <c r="N168">
        <v>81.706233715018357</v>
      </c>
      <c r="O168">
        <v>79.12436879728088</v>
      </c>
    </row>
    <row r="169" spans="1:15" x14ac:dyDescent="0.25">
      <c r="A169" t="s">
        <v>102</v>
      </c>
      <c r="B169" t="s">
        <v>619</v>
      </c>
      <c r="C169" t="s">
        <v>104</v>
      </c>
      <c r="D169" t="s">
        <v>132</v>
      </c>
      <c r="E169" t="s">
        <v>610</v>
      </c>
      <c r="F169" t="s">
        <v>129</v>
      </c>
      <c r="G169" t="s">
        <v>189</v>
      </c>
      <c r="H169" t="s">
        <v>54</v>
      </c>
      <c r="I169" t="s">
        <v>667</v>
      </c>
      <c r="J169">
        <v>9721438612.7299995</v>
      </c>
      <c r="K169">
        <v>9984932400.5699997</v>
      </c>
      <c r="L169">
        <v>263493787.83999902</v>
      </c>
      <c r="M169">
        <v>2.7104402788179929</v>
      </c>
      <c r="N169">
        <v>83.012646917024483</v>
      </c>
      <c r="O169">
        <v>80.572739069509112</v>
      </c>
    </row>
    <row r="170" spans="1:15" x14ac:dyDescent="0.25">
      <c r="A170" t="s">
        <v>102</v>
      </c>
      <c r="B170" t="s">
        <v>619</v>
      </c>
      <c r="C170" t="s">
        <v>104</v>
      </c>
      <c r="D170" t="s">
        <v>132</v>
      </c>
      <c r="E170" t="s">
        <v>610</v>
      </c>
      <c r="F170" t="s">
        <v>130</v>
      </c>
      <c r="G170" t="s">
        <v>192</v>
      </c>
      <c r="H170" t="s">
        <v>58</v>
      </c>
      <c r="I170" t="s">
        <v>660</v>
      </c>
      <c r="J170">
        <v>8879735758.289999</v>
      </c>
      <c r="K170">
        <v>10146202987.549999</v>
      </c>
      <c r="L170">
        <v>1266467229.2600017</v>
      </c>
      <c r="M170">
        <v>14.262442754308823</v>
      </c>
      <c r="N170">
        <v>82.77359200088172</v>
      </c>
      <c r="O170">
        <v>82.657486189853245</v>
      </c>
    </row>
    <row r="171" spans="1:15" x14ac:dyDescent="0.25">
      <c r="A171" t="s">
        <v>102</v>
      </c>
      <c r="B171" t="s">
        <v>619</v>
      </c>
      <c r="C171" t="s">
        <v>104</v>
      </c>
      <c r="D171" t="s">
        <v>699</v>
      </c>
      <c r="E171" t="s">
        <v>626</v>
      </c>
      <c r="F171" t="s">
        <v>109</v>
      </c>
      <c r="G171" t="s">
        <v>182</v>
      </c>
      <c r="H171" t="s">
        <v>64</v>
      </c>
      <c r="I171" t="s">
        <v>661</v>
      </c>
      <c r="J171">
        <v>12167525307.320005</v>
      </c>
      <c r="K171">
        <v>14096965174.789997</v>
      </c>
      <c r="L171">
        <v>1929439867.4699917</v>
      </c>
      <c r="M171">
        <v>15.857290769793897</v>
      </c>
      <c r="N171">
        <v>99.999999999999957</v>
      </c>
      <c r="O171">
        <v>100.00000000000003</v>
      </c>
    </row>
    <row r="172" spans="1:15" x14ac:dyDescent="0.25">
      <c r="A172" t="s">
        <v>102</v>
      </c>
      <c r="B172" t="s">
        <v>619</v>
      </c>
      <c r="C172" t="s">
        <v>104</v>
      </c>
      <c r="D172" t="s">
        <v>699</v>
      </c>
      <c r="E172" t="s">
        <v>626</v>
      </c>
      <c r="F172" t="s">
        <v>121</v>
      </c>
      <c r="G172" t="s">
        <v>183</v>
      </c>
      <c r="H172" t="s">
        <v>17</v>
      </c>
      <c r="I172" t="s">
        <v>662</v>
      </c>
      <c r="J172">
        <v>12495216781.509998</v>
      </c>
      <c r="K172">
        <v>15151391477.379997</v>
      </c>
      <c r="L172">
        <v>2656174695.8699989</v>
      </c>
      <c r="M172">
        <v>21.257531920538721</v>
      </c>
      <c r="N172">
        <v>100.00000000000003</v>
      </c>
      <c r="O172">
        <v>100.00000000000003</v>
      </c>
    </row>
    <row r="173" spans="1:15" x14ac:dyDescent="0.25">
      <c r="A173" t="s">
        <v>102</v>
      </c>
      <c r="B173" t="s">
        <v>619</v>
      </c>
      <c r="C173" t="s">
        <v>104</v>
      </c>
      <c r="D173" t="s">
        <v>699</v>
      </c>
      <c r="E173" t="s">
        <v>626</v>
      </c>
      <c r="F173" t="s">
        <v>124</v>
      </c>
      <c r="G173" t="s">
        <v>185</v>
      </c>
      <c r="H173" t="s">
        <v>62</v>
      </c>
      <c r="I173" t="s">
        <v>664</v>
      </c>
      <c r="J173">
        <v>13117009408.139996</v>
      </c>
      <c r="K173">
        <v>13823281219.40999</v>
      </c>
      <c r="L173">
        <v>706271811.26999474</v>
      </c>
      <c r="M173">
        <v>5.3843966204042299</v>
      </c>
      <c r="N173">
        <v>99.999999999999986</v>
      </c>
      <c r="O173">
        <v>100.00000000000004</v>
      </c>
    </row>
    <row r="174" spans="1:15" x14ac:dyDescent="0.25">
      <c r="A174" t="s">
        <v>102</v>
      </c>
      <c r="B174" t="s">
        <v>619</v>
      </c>
      <c r="C174" t="s">
        <v>104</v>
      </c>
      <c r="D174" t="s">
        <v>699</v>
      </c>
      <c r="E174" t="s">
        <v>626</v>
      </c>
      <c r="F174" t="s">
        <v>125</v>
      </c>
      <c r="G174" t="s">
        <v>186</v>
      </c>
      <c r="H174" t="s">
        <v>60</v>
      </c>
      <c r="I174" t="s">
        <v>665</v>
      </c>
      <c r="J174">
        <v>11301843009.490004</v>
      </c>
      <c r="K174">
        <v>12854642009.059996</v>
      </c>
      <c r="L174">
        <v>1552798999.5699921</v>
      </c>
      <c r="M174">
        <v>13.739343205051849</v>
      </c>
      <c r="N174">
        <v>100.00000000000006</v>
      </c>
      <c r="O174">
        <v>100.00000000000003</v>
      </c>
    </row>
    <row r="175" spans="1:15" x14ac:dyDescent="0.25">
      <c r="A175" t="s">
        <v>102</v>
      </c>
      <c r="B175" t="s">
        <v>619</v>
      </c>
      <c r="C175" t="s">
        <v>104</v>
      </c>
      <c r="D175" t="s">
        <v>699</v>
      </c>
      <c r="E175" t="s">
        <v>626</v>
      </c>
      <c r="F175" t="s">
        <v>612</v>
      </c>
      <c r="G175" t="s">
        <v>615</v>
      </c>
      <c r="H175" t="s">
        <v>603</v>
      </c>
      <c r="I175" t="s">
        <v>663</v>
      </c>
      <c r="J175">
        <v>137344131734.18027</v>
      </c>
      <c r="K175">
        <v>154261127858.00989</v>
      </c>
      <c r="L175">
        <v>16916996123.82962</v>
      </c>
      <c r="M175">
        <v>12.317232567730855</v>
      </c>
      <c r="N175">
        <v>99.999999999999829</v>
      </c>
      <c r="O175">
        <v>100.00000000000004</v>
      </c>
    </row>
    <row r="176" spans="1:15" x14ac:dyDescent="0.25">
      <c r="A176" t="s">
        <v>102</v>
      </c>
      <c r="B176" t="s">
        <v>619</v>
      </c>
      <c r="C176" t="s">
        <v>104</v>
      </c>
      <c r="D176" t="s">
        <v>699</v>
      </c>
      <c r="E176" t="s">
        <v>626</v>
      </c>
      <c r="F176" t="s">
        <v>120</v>
      </c>
      <c r="G176" t="s">
        <v>181</v>
      </c>
      <c r="H176" t="s">
        <v>56</v>
      </c>
      <c r="I176" t="s">
        <v>655</v>
      </c>
      <c r="J176">
        <v>11125569016.859997</v>
      </c>
      <c r="K176">
        <v>12545549134.409988</v>
      </c>
      <c r="L176">
        <v>1419980117.5499916</v>
      </c>
      <c r="M176">
        <v>12.763213417651844</v>
      </c>
      <c r="N176">
        <v>100.00000000000006</v>
      </c>
      <c r="O176">
        <v>100.0000000000001</v>
      </c>
    </row>
    <row r="177" spans="1:15" x14ac:dyDescent="0.25">
      <c r="A177" t="s">
        <v>102</v>
      </c>
      <c r="B177" t="s">
        <v>619</v>
      </c>
      <c r="C177" t="s">
        <v>104</v>
      </c>
      <c r="D177" t="s">
        <v>699</v>
      </c>
      <c r="E177" t="s">
        <v>626</v>
      </c>
      <c r="F177" t="s">
        <v>122</v>
      </c>
      <c r="G177" t="s">
        <v>184</v>
      </c>
      <c r="H177" t="s">
        <v>52</v>
      </c>
      <c r="I177" t="s">
        <v>656</v>
      </c>
      <c r="J177">
        <v>11168479918.229992</v>
      </c>
      <c r="K177">
        <v>12070972225.710003</v>
      </c>
      <c r="L177">
        <v>902492307.48001099</v>
      </c>
      <c r="M177">
        <v>8.0807085125962264</v>
      </c>
      <c r="N177">
        <v>100.00000000000003</v>
      </c>
      <c r="O177">
        <v>99.999999999999986</v>
      </c>
    </row>
    <row r="178" spans="1:15" x14ac:dyDescent="0.25">
      <c r="A178" t="s">
        <v>102</v>
      </c>
      <c r="B178" t="s">
        <v>619</v>
      </c>
      <c r="C178" t="s">
        <v>104</v>
      </c>
      <c r="D178" t="s">
        <v>699</v>
      </c>
      <c r="E178" t="s">
        <v>626</v>
      </c>
      <c r="F178" t="s">
        <v>123</v>
      </c>
      <c r="G178" t="s">
        <v>188</v>
      </c>
      <c r="H178" t="s">
        <v>70</v>
      </c>
      <c r="I178" t="s">
        <v>657</v>
      </c>
      <c r="J178">
        <v>10109903001.1</v>
      </c>
      <c r="K178">
        <v>11251121886.259998</v>
      </c>
      <c r="L178">
        <v>1141218885.1599979</v>
      </c>
      <c r="M178">
        <v>11.288128927011748</v>
      </c>
      <c r="N178">
        <v>100.00000000000003</v>
      </c>
      <c r="O178">
        <v>100.00000000000003</v>
      </c>
    </row>
    <row r="179" spans="1:15" x14ac:dyDescent="0.25">
      <c r="A179" t="s">
        <v>102</v>
      </c>
      <c r="B179" t="s">
        <v>619</v>
      </c>
      <c r="C179" t="s">
        <v>104</v>
      </c>
      <c r="D179" t="s">
        <v>699</v>
      </c>
      <c r="E179" t="s">
        <v>626</v>
      </c>
      <c r="F179" t="s">
        <v>126</v>
      </c>
      <c r="G179" t="s">
        <v>190</v>
      </c>
      <c r="H179" t="s">
        <v>68</v>
      </c>
      <c r="I179" t="s">
        <v>658</v>
      </c>
      <c r="J179">
        <v>11441477837.619999</v>
      </c>
      <c r="K179">
        <v>13612403221.829998</v>
      </c>
      <c r="L179">
        <v>2170925384.2099991</v>
      </c>
      <c r="M179">
        <v>18.974169377594883</v>
      </c>
      <c r="N179">
        <v>100.00000000000001</v>
      </c>
      <c r="O179">
        <v>100.00000000000006</v>
      </c>
    </row>
    <row r="180" spans="1:15" x14ac:dyDescent="0.25">
      <c r="A180" t="s">
        <v>102</v>
      </c>
      <c r="B180" t="s">
        <v>619</v>
      </c>
      <c r="C180" t="s">
        <v>104</v>
      </c>
      <c r="D180" t="s">
        <v>699</v>
      </c>
      <c r="E180" t="s">
        <v>626</v>
      </c>
      <c r="F180" t="s">
        <v>127</v>
      </c>
      <c r="G180" t="s">
        <v>187</v>
      </c>
      <c r="H180" t="s">
        <v>66</v>
      </c>
      <c r="I180" t="s">
        <v>666</v>
      </c>
      <c r="J180">
        <v>11350678532.220007</v>
      </c>
      <c r="K180">
        <v>12661650688.959997</v>
      </c>
      <c r="L180">
        <v>1310972156.7399902</v>
      </c>
      <c r="M180">
        <v>11.549725005590354</v>
      </c>
      <c r="N180">
        <v>99.999999999999929</v>
      </c>
      <c r="O180">
        <v>100</v>
      </c>
    </row>
    <row r="181" spans="1:15" x14ac:dyDescent="0.25">
      <c r="A181" t="s">
        <v>102</v>
      </c>
      <c r="B181" t="s">
        <v>619</v>
      </c>
      <c r="C181" t="s">
        <v>104</v>
      </c>
      <c r="D181" t="s">
        <v>699</v>
      </c>
      <c r="E181" t="s">
        <v>626</v>
      </c>
      <c r="F181" t="s">
        <v>128</v>
      </c>
      <c r="G181" t="s">
        <v>191</v>
      </c>
      <c r="H181" t="s">
        <v>50</v>
      </c>
      <c r="I181" t="s">
        <v>659</v>
      </c>
      <c r="J181">
        <v>10627896658.58</v>
      </c>
      <c r="K181">
        <v>11525709951.930004</v>
      </c>
      <c r="L181">
        <v>897813293.3500042</v>
      </c>
      <c r="M181">
        <v>8.4477043971366719</v>
      </c>
      <c r="N181">
        <v>100</v>
      </c>
      <c r="O181">
        <v>100.00000000000003</v>
      </c>
    </row>
    <row r="182" spans="1:15" x14ac:dyDescent="0.25">
      <c r="A182" t="s">
        <v>102</v>
      </c>
      <c r="B182" t="s">
        <v>619</v>
      </c>
      <c r="C182" t="s">
        <v>104</v>
      </c>
      <c r="D182" t="s">
        <v>699</v>
      </c>
      <c r="E182" t="s">
        <v>626</v>
      </c>
      <c r="F182" t="s">
        <v>129</v>
      </c>
      <c r="G182" t="s">
        <v>189</v>
      </c>
      <c r="H182" t="s">
        <v>54</v>
      </c>
      <c r="I182" t="s">
        <v>667</v>
      </c>
      <c r="J182">
        <v>11710792239.219997</v>
      </c>
      <c r="K182">
        <v>12392445032.750002</v>
      </c>
      <c r="L182">
        <v>681652793.5300045</v>
      </c>
      <c r="M182">
        <v>5.8207231381589803</v>
      </c>
      <c r="N182">
        <v>100.00000000000004</v>
      </c>
      <c r="O182">
        <v>99.999999999999986</v>
      </c>
    </row>
    <row r="183" spans="1:15" x14ac:dyDescent="0.25">
      <c r="A183" t="s">
        <v>102</v>
      </c>
      <c r="B183" t="s">
        <v>619</v>
      </c>
      <c r="C183" t="s">
        <v>104</v>
      </c>
      <c r="D183" t="s">
        <v>699</v>
      </c>
      <c r="E183" t="s">
        <v>626</v>
      </c>
      <c r="F183" t="s">
        <v>130</v>
      </c>
      <c r="G183" t="s">
        <v>192</v>
      </c>
      <c r="H183" t="s">
        <v>58</v>
      </c>
      <c r="I183" t="s">
        <v>660</v>
      </c>
      <c r="J183">
        <v>10727740023.889997</v>
      </c>
      <c r="K183">
        <v>12274995835.519997</v>
      </c>
      <c r="L183">
        <v>1547255811.6299992</v>
      </c>
      <c r="M183">
        <v>14.422942839632192</v>
      </c>
      <c r="N183">
        <v>100.00000000000001</v>
      </c>
      <c r="O183">
        <v>100.00000000000003</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DDCA01-3FA3-488F-A230-766444DD72CF}">
  <dimension ref="A2:CF1432"/>
  <sheetViews>
    <sheetView showGridLines="0" tabSelected="1" zoomScaleNormal="100" workbookViewId="0">
      <selection activeCell="A12" sqref="A12"/>
    </sheetView>
  </sheetViews>
  <sheetFormatPr baseColWidth="10" defaultColWidth="16" defaultRowHeight="20.100000000000001" customHeight="1" x14ac:dyDescent="0.5"/>
  <cols>
    <col min="1" max="1" width="16.140625" style="1" customWidth="1"/>
    <col min="2" max="2" width="44.85546875" style="1" bestFit="1" customWidth="1"/>
    <col min="3" max="15" width="17.85546875" style="1" customWidth="1"/>
    <col min="16" max="20" width="17.42578125" style="1" customWidth="1"/>
    <col min="21" max="62" width="16" style="1"/>
    <col min="63" max="63" width="30.85546875" style="1" bestFit="1" customWidth="1"/>
    <col min="64" max="64" width="55.5703125" style="1" bestFit="1" customWidth="1"/>
    <col min="65" max="65" width="58.85546875" style="1" bestFit="1" customWidth="1"/>
    <col min="66" max="66" width="55.5703125" style="1" bestFit="1" customWidth="1"/>
    <col min="67" max="67" width="61.42578125" style="1" bestFit="1" customWidth="1"/>
    <col min="68" max="68" width="27.7109375" style="1" bestFit="1" customWidth="1"/>
    <col min="69" max="69" width="16.7109375" style="1" bestFit="1" customWidth="1"/>
    <col min="70" max="70" width="26.140625" style="1" bestFit="1" customWidth="1"/>
    <col min="71" max="71" width="25.42578125" style="1" bestFit="1" customWidth="1"/>
    <col min="72" max="72" width="16.42578125" style="1" bestFit="1" customWidth="1"/>
    <col min="73" max="73" width="33.42578125" style="1" bestFit="1" customWidth="1"/>
    <col min="74" max="74" width="29.42578125" style="1" bestFit="1" customWidth="1"/>
    <col min="75" max="75" width="37" style="1" bestFit="1" customWidth="1"/>
    <col min="76" max="76" width="30.85546875" style="1" bestFit="1" customWidth="1"/>
    <col min="77" max="77" width="30" style="1" bestFit="1" customWidth="1"/>
    <col min="78" max="78" width="30.7109375" style="1" bestFit="1" customWidth="1"/>
    <col min="79" max="79" width="18" style="1" bestFit="1" customWidth="1"/>
    <col min="80" max="80" width="24.42578125" style="1" bestFit="1" customWidth="1"/>
    <col min="81" max="81" width="24.28515625" style="1" bestFit="1" customWidth="1"/>
    <col min="82" max="82" width="16" style="1"/>
    <col min="83" max="83" width="16" style="107"/>
    <col min="84" max="16384" width="16" style="1"/>
  </cols>
  <sheetData>
    <row r="2" spans="1:16" ht="20.100000000000001" customHeight="1" x14ac:dyDescent="0.6">
      <c r="A2" s="30"/>
      <c r="B2" s="31"/>
      <c r="C2" s="36" t="str">
        <f>+BK991</f>
        <v>Superintendencia de Seguros</v>
      </c>
      <c r="D2" s="31"/>
      <c r="E2" s="31"/>
      <c r="F2" s="31"/>
      <c r="G2" s="31"/>
      <c r="H2" s="31"/>
      <c r="I2" s="31"/>
      <c r="J2" s="31"/>
      <c r="K2" s="31"/>
      <c r="L2" s="31"/>
      <c r="M2" s="31"/>
      <c r="N2" s="31"/>
      <c r="O2" s="31"/>
    </row>
    <row r="3" spans="1:16" ht="20.100000000000001" customHeight="1" x14ac:dyDescent="0.6">
      <c r="A3" s="30"/>
      <c r="B3" s="31"/>
      <c r="C3" s="36" t="str">
        <f>+BL991</f>
        <v>Primas Netas Cobradas por Compañías, Según Ramos</v>
      </c>
      <c r="D3" s="31"/>
      <c r="E3" s="31"/>
      <c r="F3" s="31"/>
      <c r="G3" s="31"/>
      <c r="H3" s="31"/>
      <c r="I3" s="31"/>
      <c r="J3" s="31"/>
      <c r="K3" s="31"/>
      <c r="L3" s="31"/>
      <c r="M3" s="31"/>
      <c r="N3" s="31"/>
      <c r="O3" s="31"/>
    </row>
    <row r="4" spans="1:16" ht="20.100000000000001" customHeight="1" x14ac:dyDescent="0.6">
      <c r="A4" s="30"/>
      <c r="B4" s="31"/>
      <c r="C4" s="36" t="str">
        <f>+BN991</f>
        <v>Ene 2026</v>
      </c>
      <c r="D4" s="31"/>
      <c r="E4" s="31"/>
      <c r="F4" s="31"/>
      <c r="G4" s="31"/>
      <c r="H4" s="31"/>
      <c r="I4" s="31"/>
      <c r="J4" s="31"/>
      <c r="K4" s="31"/>
      <c r="L4" s="31"/>
      <c r="M4" s="31"/>
      <c r="N4" s="31"/>
      <c r="O4" s="31"/>
    </row>
    <row r="5" spans="1:16" ht="20.100000000000001" customHeight="1" x14ac:dyDescent="0.6">
      <c r="A5" s="30"/>
      <c r="B5" s="31"/>
      <c r="C5" s="36" t="str">
        <f>+BM991</f>
        <v>(Valores en RD$)</v>
      </c>
      <c r="D5" s="31"/>
      <c r="E5" s="31"/>
      <c r="F5" s="31"/>
      <c r="G5" s="31"/>
      <c r="H5" s="31"/>
      <c r="I5" s="31"/>
      <c r="J5" s="31"/>
      <c r="K5" s="31"/>
      <c r="L5" s="31"/>
      <c r="M5" s="31"/>
      <c r="N5" s="31"/>
      <c r="O5" s="31"/>
    </row>
    <row r="6" spans="1:16" ht="20.100000000000001" customHeight="1" x14ac:dyDescent="0.6">
      <c r="A6" s="30"/>
      <c r="B6" s="31"/>
      <c r="C6" s="36"/>
      <c r="D6" s="31"/>
      <c r="E6" s="31"/>
      <c r="F6" s="31"/>
      <c r="G6" s="31"/>
      <c r="H6" s="31"/>
      <c r="I6" s="31"/>
      <c r="J6" s="31"/>
      <c r="K6" s="31"/>
      <c r="L6" s="31"/>
      <c r="M6" s="31"/>
      <c r="N6" s="31"/>
      <c r="O6" s="31"/>
    </row>
    <row r="7" spans="1:16" ht="20.100000000000001" customHeight="1" x14ac:dyDescent="0.6">
      <c r="A7" s="30"/>
      <c r="B7" s="31"/>
      <c r="C7" s="36"/>
      <c r="D7" s="31"/>
      <c r="E7" s="31"/>
      <c r="F7" s="31"/>
      <c r="G7" s="31"/>
      <c r="H7" s="31"/>
      <c r="I7" s="31"/>
      <c r="J7" s="31"/>
      <c r="K7" s="31"/>
      <c r="L7" s="31"/>
      <c r="M7" s="31"/>
      <c r="N7" s="31"/>
      <c r="O7" s="31"/>
    </row>
    <row r="8" spans="1:16" ht="20.100000000000001" customHeight="1" x14ac:dyDescent="0.6">
      <c r="A8" s="30"/>
      <c r="B8" s="31"/>
      <c r="C8" s="36"/>
      <c r="D8" s="31"/>
      <c r="E8" s="31"/>
      <c r="F8" s="31"/>
      <c r="G8" s="31"/>
      <c r="H8" s="31"/>
      <c r="I8" s="31"/>
      <c r="J8" s="31"/>
      <c r="K8" s="31"/>
      <c r="L8" s="31"/>
      <c r="M8" s="31"/>
      <c r="N8" s="31"/>
      <c r="O8" s="31"/>
    </row>
    <row r="9" spans="1:16" ht="20.100000000000001" customHeight="1" x14ac:dyDescent="0.6">
      <c r="A9" s="30"/>
      <c r="B9" s="31"/>
      <c r="C9" s="36"/>
      <c r="D9" s="31"/>
      <c r="E9" s="31"/>
      <c r="F9" s="31"/>
      <c r="G9" s="31"/>
      <c r="H9" s="31"/>
      <c r="I9" s="31"/>
      <c r="J9" s="31"/>
      <c r="K9" s="31"/>
      <c r="L9" s="31"/>
      <c r="M9" s="31"/>
      <c r="N9" s="31"/>
      <c r="O9" s="31"/>
    </row>
    <row r="10" spans="1:16" ht="20.100000000000001" customHeight="1" x14ac:dyDescent="0.6">
      <c r="A10" s="30"/>
      <c r="B10" s="31"/>
      <c r="C10" s="36"/>
      <c r="D10" s="31"/>
      <c r="E10" s="31"/>
      <c r="F10" s="31"/>
      <c r="G10" s="31"/>
      <c r="H10" s="31"/>
      <c r="I10" s="31"/>
      <c r="J10" s="31"/>
      <c r="K10" s="31"/>
      <c r="L10" s="31"/>
      <c r="M10" s="31"/>
      <c r="N10" s="31"/>
      <c r="O10" s="31"/>
    </row>
    <row r="11" spans="1:16" ht="20.100000000000001" customHeight="1" x14ac:dyDescent="0.6">
      <c r="A11" s="30"/>
      <c r="B11" s="31"/>
      <c r="C11" s="36"/>
      <c r="D11" s="31"/>
      <c r="E11" s="31"/>
      <c r="F11" s="31"/>
      <c r="G11" s="31"/>
      <c r="H11" s="31"/>
      <c r="I11" s="31"/>
      <c r="J11" s="31"/>
      <c r="K11" s="31"/>
      <c r="L11" s="31"/>
      <c r="M11" s="31"/>
      <c r="N11" s="31"/>
      <c r="O11" s="31"/>
    </row>
    <row r="12" spans="1:16" ht="60" customHeight="1" x14ac:dyDescent="0.5">
      <c r="A12" s="38" t="s">
        <v>193</v>
      </c>
      <c r="B12" s="39" t="s">
        <v>85</v>
      </c>
      <c r="C12" s="38" t="s">
        <v>86</v>
      </c>
      <c r="D12" s="38" t="s">
        <v>87</v>
      </c>
      <c r="E12" s="38" t="s">
        <v>88</v>
      </c>
      <c r="F12" s="38" t="s">
        <v>89</v>
      </c>
      <c r="G12" s="38" t="s">
        <v>90</v>
      </c>
      <c r="H12" s="38" t="s">
        <v>91</v>
      </c>
      <c r="I12" s="38" t="s">
        <v>92</v>
      </c>
      <c r="J12" s="38" t="s">
        <v>93</v>
      </c>
      <c r="K12" s="38" t="s">
        <v>94</v>
      </c>
      <c r="L12" s="38" t="s">
        <v>95</v>
      </c>
      <c r="M12" s="38" t="s">
        <v>96</v>
      </c>
      <c r="N12" s="38" t="s">
        <v>97</v>
      </c>
      <c r="O12" s="38" t="s">
        <v>98</v>
      </c>
    </row>
    <row r="13" spans="1:16" ht="20.100000000000001" customHeight="1" x14ac:dyDescent="0.5">
      <c r="A13" s="1">
        <f t="shared" ref="A13:O13" ca="1" si="0">OFFSET($BO$991, ROW($A1)-1, COLUMN(A$1)-1)</f>
        <v>1</v>
      </c>
      <c r="B13" s="1" t="str">
        <f t="shared" ca="1" si="0"/>
        <v>Seguros Universal, S. A.</v>
      </c>
      <c r="C13" s="3">
        <f t="shared" ca="1" si="0"/>
        <v>2188978962.4200001</v>
      </c>
      <c r="D13" s="3">
        <f t="shared" ca="1" si="0"/>
        <v>6158761.5700000003</v>
      </c>
      <c r="E13" s="3">
        <f t="shared" ca="1" si="0"/>
        <v>491563133.21000004</v>
      </c>
      <c r="F13" s="3">
        <f t="shared" ca="1" si="0"/>
        <v>598946000.25999999</v>
      </c>
      <c r="G13" s="3">
        <f t="shared" ca="1" si="0"/>
        <v>19460764.880000003</v>
      </c>
      <c r="H13" s="3">
        <f t="shared" ca="1" si="0"/>
        <v>573223401.88</v>
      </c>
      <c r="I13" s="3">
        <f t="shared" ca="1" si="0"/>
        <v>4356268.95</v>
      </c>
      <c r="J13" s="3">
        <f t="shared" ca="1" si="0"/>
        <v>33311498.460000001</v>
      </c>
      <c r="K13" s="3">
        <f t="shared" ca="1" si="0"/>
        <v>334809820.06</v>
      </c>
      <c r="L13" s="3">
        <f t="shared" ca="1" si="0"/>
        <v>0</v>
      </c>
      <c r="M13" s="3">
        <f t="shared" ca="1" si="0"/>
        <v>19881247.529999997</v>
      </c>
      <c r="N13" s="3">
        <f t="shared" ca="1" si="0"/>
        <v>107268065.62</v>
      </c>
      <c r="O13" s="34">
        <f t="shared" ca="1" si="0"/>
        <v>18.13</v>
      </c>
      <c r="P13" s="114"/>
    </row>
    <row r="14" spans="1:16" ht="20.100000000000001" customHeight="1" x14ac:dyDescent="0.5">
      <c r="A14" s="1">
        <f t="shared" ref="A14:O14" ca="1" si="1">OFFSET($BO$991, ROW($A2)-1, COLUMN(A$1)-1)</f>
        <v>2</v>
      </c>
      <c r="B14" s="1" t="str">
        <f t="shared" ca="1" si="1"/>
        <v>Humano Seguros, S. A.</v>
      </c>
      <c r="C14" s="3">
        <f t="shared" ca="1" si="1"/>
        <v>2138549869.2299998</v>
      </c>
      <c r="D14" s="3">
        <f t="shared" ca="1" si="1"/>
        <v>5498539.3099999996</v>
      </c>
      <c r="E14" s="3">
        <f t="shared" ca="1" si="1"/>
        <v>37693556.020000003</v>
      </c>
      <c r="F14" s="3">
        <f t="shared" ca="1" si="1"/>
        <v>1818337435.1900001</v>
      </c>
      <c r="G14" s="3">
        <f t="shared" ca="1" si="1"/>
        <v>1480616.11</v>
      </c>
      <c r="H14" s="3">
        <f t="shared" ca="1" si="1"/>
        <v>82718804.269999996</v>
      </c>
      <c r="I14" s="3">
        <f t="shared" ca="1" si="1"/>
        <v>172561.54</v>
      </c>
      <c r="J14" s="3">
        <f t="shared" ca="1" si="1"/>
        <v>916538.78</v>
      </c>
      <c r="K14" s="3">
        <f t="shared" ca="1" si="1"/>
        <v>173464877.82999998</v>
      </c>
      <c r="L14" s="3">
        <f t="shared" ca="1" si="1"/>
        <v>0</v>
      </c>
      <c r="M14" s="3">
        <f t="shared" ca="1" si="1"/>
        <v>3281938.8600000003</v>
      </c>
      <c r="N14" s="3">
        <f t="shared" ca="1" si="1"/>
        <v>14985001.32</v>
      </c>
      <c r="O14" s="34">
        <f t="shared" ca="1" si="1"/>
        <v>17.72</v>
      </c>
    </row>
    <row r="15" spans="1:16" ht="20.100000000000001" customHeight="1" x14ac:dyDescent="0.5">
      <c r="A15" s="1">
        <f t="shared" ref="A15:O15" ca="1" si="2">OFFSET($BO$991, ROW($A3)-1, COLUMN(A$1)-1)</f>
        <v>3</v>
      </c>
      <c r="B15" s="1" t="str">
        <f t="shared" ca="1" si="2"/>
        <v>Seguros Reservas, S. A.</v>
      </c>
      <c r="C15" s="3">
        <f t="shared" ca="1" si="2"/>
        <v>1791465093.29</v>
      </c>
      <c r="D15" s="3">
        <f t="shared" ca="1" si="2"/>
        <v>8407788.370000001</v>
      </c>
      <c r="E15" s="3">
        <f t="shared" ca="1" si="2"/>
        <v>421139402.11000001</v>
      </c>
      <c r="F15" s="3">
        <f t="shared" ca="1" si="2"/>
        <v>56752305.439999998</v>
      </c>
      <c r="G15" s="3">
        <f t="shared" ca="1" si="2"/>
        <v>3733312.05</v>
      </c>
      <c r="H15" s="3">
        <f t="shared" ca="1" si="2"/>
        <v>511336538.26999998</v>
      </c>
      <c r="I15" s="3">
        <f ca="1">OFFSET($BO$991, ROW($A3)-1, COLUMN(I$1)-1)</f>
        <v>79595895.489999995</v>
      </c>
      <c r="J15" s="3">
        <f t="shared" ca="1" si="2"/>
        <v>20020777.449999999</v>
      </c>
      <c r="K15" s="3">
        <f t="shared" ca="1" si="2"/>
        <v>549567368.26999998</v>
      </c>
      <c r="L15" s="3">
        <f t="shared" ca="1" si="2"/>
        <v>0</v>
      </c>
      <c r="M15" s="3">
        <f t="shared" ca="1" si="2"/>
        <v>33207961.5</v>
      </c>
      <c r="N15" s="3">
        <f t="shared" ca="1" si="2"/>
        <v>107703744.34</v>
      </c>
      <c r="O15" s="34">
        <f t="shared" ca="1" si="2"/>
        <v>14.84</v>
      </c>
    </row>
    <row r="16" spans="1:16" ht="20.100000000000001" customHeight="1" x14ac:dyDescent="0.5">
      <c r="A16" s="1">
        <f t="shared" ref="A16:O16" ca="1" si="3">OFFSET($BO$991, ROW($A4)-1, COLUMN(A$1)-1)</f>
        <v>4</v>
      </c>
      <c r="B16" s="1" t="str">
        <f t="shared" ca="1" si="3"/>
        <v>Mapfre BHD Compañía de Seguros</v>
      </c>
      <c r="C16" s="3">
        <f t="shared" ca="1" si="3"/>
        <v>1273841554.5</v>
      </c>
      <c r="D16" s="3">
        <f t="shared" ca="1" si="3"/>
        <v>3687443.68</v>
      </c>
      <c r="E16" s="3">
        <f t="shared" ca="1" si="3"/>
        <v>296082444.55999994</v>
      </c>
      <c r="F16" s="3">
        <f t="shared" ca="1" si="3"/>
        <v>41140446.630000003</v>
      </c>
      <c r="G16" s="3">
        <f t="shared" ca="1" si="3"/>
        <v>25050047.91</v>
      </c>
      <c r="H16" s="3">
        <f t="shared" ca="1" si="3"/>
        <v>548698663.00999999</v>
      </c>
      <c r="I16" s="3">
        <f t="shared" ca="1" si="3"/>
        <v>1122087.02</v>
      </c>
      <c r="J16" s="3">
        <f t="shared" ca="1" si="3"/>
        <v>5062577.3600000003</v>
      </c>
      <c r="K16" s="3">
        <f t="shared" ca="1" si="3"/>
        <v>269941600.47999996</v>
      </c>
      <c r="L16" s="3">
        <f t="shared" ca="1" si="3"/>
        <v>0</v>
      </c>
      <c r="M16" s="3">
        <f t="shared" ca="1" si="3"/>
        <v>26877404.719999999</v>
      </c>
      <c r="N16" s="3">
        <f t="shared" ca="1" si="3"/>
        <v>56178839.130000003</v>
      </c>
      <c r="O16" s="34">
        <f t="shared" ca="1" si="3"/>
        <v>10.55</v>
      </c>
    </row>
    <row r="17" spans="1:15" ht="20.100000000000001" customHeight="1" x14ac:dyDescent="0.5">
      <c r="A17" s="1">
        <f t="shared" ref="A17:O17" ca="1" si="4">OFFSET($BO$991, ROW($A5)-1, COLUMN(A$1)-1)</f>
        <v>5</v>
      </c>
      <c r="B17" s="1" t="str">
        <f t="shared" ca="1" si="4"/>
        <v>La Colonial, S. A., Compañia De Seguros</v>
      </c>
      <c r="C17" s="3">
        <f t="shared" ca="1" si="4"/>
        <v>1065349110.7200001</v>
      </c>
      <c r="D17" s="3">
        <f t="shared" ca="1" si="4"/>
        <v>123459.18</v>
      </c>
      <c r="E17" s="3">
        <f t="shared" ca="1" si="4"/>
        <v>52178748.030000001</v>
      </c>
      <c r="F17" s="3">
        <f t="shared" ca="1" si="4"/>
        <v>116555415.06999999</v>
      </c>
      <c r="G17" s="3">
        <f t="shared" ca="1" si="4"/>
        <v>976916.23</v>
      </c>
      <c r="H17" s="3">
        <f t="shared" ca="1" si="4"/>
        <v>379150660.44999999</v>
      </c>
      <c r="I17" s="3">
        <f t="shared" ca="1" si="4"/>
        <v>7642267.1600000001</v>
      </c>
      <c r="J17" s="3">
        <f t="shared" ca="1" si="4"/>
        <v>36697400.259999998</v>
      </c>
      <c r="K17" s="3">
        <f t="shared" ca="1" si="4"/>
        <v>335058319.69000006</v>
      </c>
      <c r="L17" s="3">
        <f t="shared" ca="1" si="4"/>
        <v>0</v>
      </c>
      <c r="M17" s="3">
        <f t="shared" ca="1" si="4"/>
        <v>36642419.940000005</v>
      </c>
      <c r="N17" s="3">
        <f t="shared" ca="1" si="4"/>
        <v>100323504.71000001</v>
      </c>
      <c r="O17" s="34">
        <f t="shared" ca="1" si="4"/>
        <v>8.83</v>
      </c>
    </row>
    <row r="18" spans="1:15" ht="20.100000000000001" customHeight="1" x14ac:dyDescent="0.5">
      <c r="A18" s="1">
        <f t="shared" ref="A18:O18" ca="1" si="5">OFFSET($BO$991, ROW($A6)-1, COLUMN(A$1)-1)</f>
        <v>6</v>
      </c>
      <c r="B18" s="1" t="str">
        <f t="shared" ca="1" si="5"/>
        <v>Seguros Sura, S.A.</v>
      </c>
      <c r="C18" s="3">
        <f t="shared" ca="1" si="5"/>
        <v>755252539.38999999</v>
      </c>
      <c r="D18" s="3">
        <f t="shared" ca="1" si="5"/>
        <v>1528601.19</v>
      </c>
      <c r="E18" s="3">
        <f t="shared" ca="1" si="5"/>
        <v>30900987.98</v>
      </c>
      <c r="F18" s="3">
        <f t="shared" ca="1" si="5"/>
        <v>21867899.66</v>
      </c>
      <c r="G18" s="3">
        <f t="shared" ca="1" si="5"/>
        <v>3292242.76</v>
      </c>
      <c r="H18" s="3">
        <f t="shared" ca="1" si="5"/>
        <v>331551744.01999998</v>
      </c>
      <c r="I18" s="3">
        <f t="shared" ca="1" si="5"/>
        <v>5786070.1799999997</v>
      </c>
      <c r="J18" s="3">
        <f t="shared" ca="1" si="5"/>
        <v>17116742.359999999</v>
      </c>
      <c r="K18" s="3">
        <f t="shared" ca="1" si="5"/>
        <v>228621708.12</v>
      </c>
      <c r="L18" s="3">
        <f t="shared" ca="1" si="5"/>
        <v>0</v>
      </c>
      <c r="M18" s="3">
        <f t="shared" ca="1" si="5"/>
        <v>33936841.140000001</v>
      </c>
      <c r="N18" s="3">
        <f t="shared" ca="1" si="5"/>
        <v>80649701.980000004</v>
      </c>
      <c r="O18" s="34">
        <f t="shared" ca="1" si="5"/>
        <v>6.26</v>
      </c>
    </row>
    <row r="19" spans="1:15" ht="20.100000000000001" customHeight="1" x14ac:dyDescent="0.5">
      <c r="A19" s="1">
        <f t="shared" ref="A19:O19" ca="1" si="6">OFFSET($BO$991, ROW($A7)-1, COLUMN(A$1)-1)</f>
        <v>7</v>
      </c>
      <c r="B19" s="1" t="str">
        <f t="shared" ca="1" si="6"/>
        <v>Seguros Crecer, S. A.</v>
      </c>
      <c r="C19" s="3">
        <f t="shared" ca="1" si="6"/>
        <v>639972741.2700001</v>
      </c>
      <c r="D19" s="3">
        <f t="shared" ca="1" si="6"/>
        <v>71648.210000000006</v>
      </c>
      <c r="E19" s="3">
        <f t="shared" ca="1" si="6"/>
        <v>381712271.19000006</v>
      </c>
      <c r="F19" s="3">
        <f t="shared" ca="1" si="6"/>
        <v>0</v>
      </c>
      <c r="G19" s="3">
        <f t="shared" ca="1" si="6"/>
        <v>67438530.269999996</v>
      </c>
      <c r="H19" s="3">
        <f t="shared" ca="1" si="6"/>
        <v>104786917.69</v>
      </c>
      <c r="I19" s="3">
        <f t="shared" ca="1" si="6"/>
        <v>2609329.5099999998</v>
      </c>
      <c r="J19" s="3">
        <f t="shared" ca="1" si="6"/>
        <v>923444.36</v>
      </c>
      <c r="K19" s="3">
        <f t="shared" ca="1" si="6"/>
        <v>59661954.340000004</v>
      </c>
      <c r="L19" s="3">
        <f t="shared" ca="1" si="6"/>
        <v>0</v>
      </c>
      <c r="M19" s="3">
        <f t="shared" ca="1" si="6"/>
        <v>7441654.8300000001</v>
      </c>
      <c r="N19" s="3">
        <f t="shared" ca="1" si="6"/>
        <v>15326990.870000001</v>
      </c>
      <c r="O19" s="34">
        <f t="shared" ca="1" si="6"/>
        <v>5.3</v>
      </c>
    </row>
    <row r="20" spans="1:15" ht="20.100000000000001" customHeight="1" x14ac:dyDescent="0.5">
      <c r="A20" s="1">
        <f t="shared" ref="A20:O20" ca="1" si="7">OFFSET($BO$991, ROW($A8)-1, COLUMN(A$1)-1)</f>
        <v>8</v>
      </c>
      <c r="B20" s="1" t="str">
        <f t="shared" ca="1" si="7"/>
        <v>Worldwide Seguros, S. A.</v>
      </c>
      <c r="C20" s="3">
        <f t="shared" ca="1" si="7"/>
        <v>352781188.55000001</v>
      </c>
      <c r="D20" s="3">
        <f t="shared" ca="1" si="7"/>
        <v>13503663.76</v>
      </c>
      <c r="E20" s="3">
        <f t="shared" ca="1" si="7"/>
        <v>1423549.74</v>
      </c>
      <c r="F20" s="3">
        <f t="shared" ca="1" si="7"/>
        <v>337853975.05000001</v>
      </c>
      <c r="G20" s="3">
        <f t="shared" ca="1" si="7"/>
        <v>0</v>
      </c>
      <c r="H20" s="3">
        <f t="shared" ca="1" si="7"/>
        <v>0</v>
      </c>
      <c r="I20" s="3">
        <f t="shared" ca="1" si="7"/>
        <v>0</v>
      </c>
      <c r="J20" s="3">
        <f t="shared" ca="1" si="7"/>
        <v>0</v>
      </c>
      <c r="K20" s="3">
        <f t="shared" ca="1" si="7"/>
        <v>0</v>
      </c>
      <c r="L20" s="3">
        <f t="shared" ca="1" si="7"/>
        <v>0</v>
      </c>
      <c r="M20" s="3">
        <f t="shared" ca="1" si="7"/>
        <v>0</v>
      </c>
      <c r="N20" s="3">
        <f t="shared" ca="1" si="7"/>
        <v>0</v>
      </c>
      <c r="O20" s="34">
        <f t="shared" ca="1" si="7"/>
        <v>2.92</v>
      </c>
    </row>
    <row r="21" spans="1:15" ht="20.100000000000001" customHeight="1" x14ac:dyDescent="0.5">
      <c r="A21" s="1">
        <f t="shared" ref="A21:O21" ca="1" si="8">OFFSET($BO$991, ROW($A9)-1, COLUMN(A$1)-1)</f>
        <v>9</v>
      </c>
      <c r="B21" s="1" t="str">
        <f t="shared" ca="1" si="8"/>
        <v>General de Seguros, S. A.</v>
      </c>
      <c r="C21" s="3">
        <f t="shared" ca="1" si="8"/>
        <v>337960976.25000006</v>
      </c>
      <c r="D21" s="3">
        <f t="shared" ca="1" si="8"/>
        <v>170960976.64000002</v>
      </c>
      <c r="E21" s="3">
        <f t="shared" ca="1" si="8"/>
        <v>118909340.65000001</v>
      </c>
      <c r="F21" s="3">
        <f t="shared" ca="1" si="8"/>
        <v>16223.73</v>
      </c>
      <c r="G21" s="3">
        <f t="shared" ca="1" si="8"/>
        <v>79081.5</v>
      </c>
      <c r="H21" s="3">
        <f t="shared" ca="1" si="8"/>
        <v>7998259.4199999999</v>
      </c>
      <c r="I21" s="3">
        <f t="shared" ca="1" si="8"/>
        <v>4271775.8099999996</v>
      </c>
      <c r="J21" s="3">
        <f t="shared" ca="1" si="8"/>
        <v>3700</v>
      </c>
      <c r="K21" s="3">
        <f t="shared" ca="1" si="8"/>
        <v>12607974.039999999</v>
      </c>
      <c r="L21" s="3">
        <f t="shared" ca="1" si="8"/>
        <v>0</v>
      </c>
      <c r="M21" s="3">
        <f t="shared" ca="1" si="8"/>
        <v>3882470.7</v>
      </c>
      <c r="N21" s="3">
        <f t="shared" ca="1" si="8"/>
        <v>19231173.760000002</v>
      </c>
      <c r="O21" s="34">
        <f t="shared" ca="1" si="8"/>
        <v>2.8</v>
      </c>
    </row>
    <row r="22" spans="1:15" ht="20.100000000000001" customHeight="1" x14ac:dyDescent="0.5">
      <c r="A22" s="1">
        <f t="shared" ref="A22:O22" ca="1" si="9">OFFSET($BO$991, ROW($A10)-1, COLUMN(A$1)-1)</f>
        <v>10</v>
      </c>
      <c r="B22" s="1" t="str">
        <f t="shared" ca="1" si="9"/>
        <v>Seguros Pepín, S. A.</v>
      </c>
      <c r="C22" s="3">
        <f t="shared" ca="1" si="9"/>
        <v>202777149.28999999</v>
      </c>
      <c r="D22" s="3">
        <f t="shared" ca="1" si="9"/>
        <v>110199.5</v>
      </c>
      <c r="E22" s="3">
        <f t="shared" ca="1" si="9"/>
        <v>275440.71999999997</v>
      </c>
      <c r="F22" s="3">
        <f t="shared" ca="1" si="9"/>
        <v>0</v>
      </c>
      <c r="G22" s="3">
        <f t="shared" ca="1" si="9"/>
        <v>143551.47</v>
      </c>
      <c r="H22" s="3">
        <f t="shared" ca="1" si="9"/>
        <v>271982.89</v>
      </c>
      <c r="I22" s="3">
        <f t="shared" ca="1" si="9"/>
        <v>271143.96999999997</v>
      </c>
      <c r="J22" s="3">
        <f t="shared" ca="1" si="9"/>
        <v>5724942.7300000004</v>
      </c>
      <c r="K22" s="3">
        <f t="shared" ca="1" si="9"/>
        <v>195306464.00999999</v>
      </c>
      <c r="L22" s="3">
        <f t="shared" ca="1" si="9"/>
        <v>0</v>
      </c>
      <c r="M22" s="3">
        <f t="shared" ca="1" si="9"/>
        <v>375403.02</v>
      </c>
      <c r="N22" s="3">
        <f t="shared" ca="1" si="9"/>
        <v>298020.98</v>
      </c>
      <c r="O22" s="34">
        <f t="shared" ca="1" si="9"/>
        <v>1.68</v>
      </c>
    </row>
    <row r="23" spans="1:15" ht="20.100000000000001" customHeight="1" x14ac:dyDescent="0.5">
      <c r="A23" s="1">
        <f t="shared" ref="A23:O23" ca="1" si="10">OFFSET($BO$991, ROW($A11)-1, COLUMN(A$1)-1)</f>
        <v>11</v>
      </c>
      <c r="B23" s="1" t="str">
        <f t="shared" ca="1" si="10"/>
        <v>La Monumental de Seguros, S. A.</v>
      </c>
      <c r="C23" s="3">
        <f t="shared" ca="1" si="10"/>
        <v>147438597.00999999</v>
      </c>
      <c r="D23" s="3">
        <f t="shared" ca="1" si="10"/>
        <v>0</v>
      </c>
      <c r="E23" s="3">
        <f t="shared" ca="1" si="10"/>
        <v>2788607.04</v>
      </c>
      <c r="F23" s="3">
        <f t="shared" ca="1" si="10"/>
        <v>9807.2999999999993</v>
      </c>
      <c r="G23" s="3">
        <f t="shared" ca="1" si="10"/>
        <v>0</v>
      </c>
      <c r="H23" s="3">
        <f t="shared" ca="1" si="10"/>
        <v>23605302.399999999</v>
      </c>
      <c r="I23" s="3">
        <f t="shared" ca="1" si="10"/>
        <v>219906.36</v>
      </c>
      <c r="J23" s="3">
        <f t="shared" ca="1" si="10"/>
        <v>77153.11</v>
      </c>
      <c r="K23" s="3">
        <f t="shared" ca="1" si="10"/>
        <v>109715649.52</v>
      </c>
      <c r="L23" s="3">
        <f t="shared" ca="1" si="10"/>
        <v>0</v>
      </c>
      <c r="M23" s="3">
        <f t="shared" ca="1" si="10"/>
        <v>4309786.66</v>
      </c>
      <c r="N23" s="3">
        <f t="shared" ca="1" si="10"/>
        <v>6712384.6200000001</v>
      </c>
      <c r="O23" s="34">
        <f t="shared" ca="1" si="10"/>
        <v>1.22</v>
      </c>
    </row>
    <row r="24" spans="1:15" ht="20.100000000000001" customHeight="1" x14ac:dyDescent="0.5">
      <c r="A24" s="1">
        <f t="shared" ref="A24:O24" ca="1" si="11">OFFSET($BO$991, ROW($A12)-1, COLUMN(A$1)-1)</f>
        <v>12</v>
      </c>
      <c r="B24" s="1" t="str">
        <f t="shared" ca="1" si="11"/>
        <v>Patria, S. A., Compañía de Seguros</v>
      </c>
      <c r="C24" s="3">
        <f t="shared" ca="1" si="11"/>
        <v>127676602.42</v>
      </c>
      <c r="D24" s="3">
        <f t="shared" ca="1" si="11"/>
        <v>0</v>
      </c>
      <c r="E24" s="3">
        <f t="shared" ca="1" si="11"/>
        <v>12945.69</v>
      </c>
      <c r="F24" s="3">
        <f t="shared" ca="1" si="11"/>
        <v>0</v>
      </c>
      <c r="G24" s="3">
        <f t="shared" ca="1" si="11"/>
        <v>0</v>
      </c>
      <c r="H24" s="3">
        <f t="shared" ca="1" si="11"/>
        <v>76183.62</v>
      </c>
      <c r="I24" s="3">
        <f t="shared" ca="1" si="11"/>
        <v>3375</v>
      </c>
      <c r="J24" s="3">
        <f t="shared" ca="1" si="11"/>
        <v>896290.44</v>
      </c>
      <c r="K24" s="3">
        <f t="shared" ca="1" si="11"/>
        <v>124015233.48</v>
      </c>
      <c r="L24" s="3">
        <f t="shared" ca="1" si="11"/>
        <v>0</v>
      </c>
      <c r="M24" s="3">
        <f t="shared" ca="1" si="11"/>
        <v>2258197.21</v>
      </c>
      <c r="N24" s="3">
        <f t="shared" ca="1" si="11"/>
        <v>414376.98</v>
      </c>
      <c r="O24" s="34">
        <f t="shared" ca="1" si="11"/>
        <v>1.06</v>
      </c>
    </row>
    <row r="25" spans="1:15" ht="20.100000000000001" customHeight="1" x14ac:dyDescent="0.5">
      <c r="A25" s="1">
        <f t="shared" ref="A25:O25" ca="1" si="12">OFFSET($BO$991, ROW($A13)-1, COLUMN(A$1)-1)</f>
        <v>13</v>
      </c>
      <c r="B25" s="1" t="str">
        <f t="shared" ca="1" si="12"/>
        <v>Compañía Dominicana de Seguros, S. A.</v>
      </c>
      <c r="C25" s="3">
        <f t="shared" ca="1" si="12"/>
        <v>122721504.19000001</v>
      </c>
      <c r="D25" s="3">
        <f t="shared" ca="1" si="12"/>
        <v>28482009.390000001</v>
      </c>
      <c r="E25" s="3">
        <f t="shared" ca="1" si="12"/>
        <v>0</v>
      </c>
      <c r="F25" s="3">
        <f t="shared" ca="1" si="12"/>
        <v>0</v>
      </c>
      <c r="G25" s="3">
        <f t="shared" ca="1" si="12"/>
        <v>497013.92</v>
      </c>
      <c r="H25" s="3">
        <f t="shared" ca="1" si="12"/>
        <v>221378.56</v>
      </c>
      <c r="I25" s="3">
        <f t="shared" ca="1" si="12"/>
        <v>18455.8</v>
      </c>
      <c r="J25" s="3">
        <f t="shared" ca="1" si="12"/>
        <v>0</v>
      </c>
      <c r="K25" s="3">
        <f t="shared" ca="1" si="12"/>
        <v>51550858</v>
      </c>
      <c r="L25" s="3">
        <f t="shared" ca="1" si="12"/>
        <v>0</v>
      </c>
      <c r="M25" s="3">
        <f t="shared" ca="1" si="12"/>
        <v>39113147.539999999</v>
      </c>
      <c r="N25" s="3">
        <f t="shared" ca="1" si="12"/>
        <v>2838640.98</v>
      </c>
      <c r="O25" s="34">
        <f t="shared" ca="1" si="12"/>
        <v>1.02</v>
      </c>
    </row>
    <row r="26" spans="1:15" ht="20.100000000000001" customHeight="1" x14ac:dyDescent="0.5">
      <c r="A26" s="1">
        <f t="shared" ref="A26:O26" ca="1" si="13">OFFSET($BO$991, ROW($A14)-1, COLUMN(A$1)-1)</f>
        <v>14</v>
      </c>
      <c r="B26" s="1" t="str">
        <f t="shared" ca="1" si="13"/>
        <v>Atlántica Seguros, S. A.</v>
      </c>
      <c r="C26" s="3">
        <f t="shared" ca="1" si="13"/>
        <v>106765772.08000001</v>
      </c>
      <c r="D26" s="3">
        <f t="shared" ca="1" si="13"/>
        <v>1530.3</v>
      </c>
      <c r="E26" s="3">
        <f t="shared" ca="1" si="13"/>
        <v>0</v>
      </c>
      <c r="F26" s="3">
        <f t="shared" ca="1" si="13"/>
        <v>0</v>
      </c>
      <c r="G26" s="3">
        <f t="shared" ca="1" si="13"/>
        <v>0</v>
      </c>
      <c r="H26" s="3">
        <f t="shared" ca="1" si="13"/>
        <v>350303.87</v>
      </c>
      <c r="I26" s="3">
        <f t="shared" ca="1" si="13"/>
        <v>0</v>
      </c>
      <c r="J26" s="3">
        <f t="shared" ca="1" si="13"/>
        <v>10565.1</v>
      </c>
      <c r="K26" s="3">
        <f t="shared" ca="1" si="13"/>
        <v>106261591.51000001</v>
      </c>
      <c r="L26" s="3">
        <f t="shared" ca="1" si="13"/>
        <v>0</v>
      </c>
      <c r="M26" s="3">
        <f t="shared" ca="1" si="13"/>
        <v>45953.68</v>
      </c>
      <c r="N26" s="3">
        <f t="shared" ca="1" si="13"/>
        <v>95827.62</v>
      </c>
      <c r="O26" s="34">
        <f t="shared" ca="1" si="13"/>
        <v>0.88</v>
      </c>
    </row>
    <row r="27" spans="1:15" ht="20.100000000000001" customHeight="1" x14ac:dyDescent="0.5">
      <c r="A27" s="1">
        <f t="shared" ref="A27:O27" ca="1" si="14">OFFSET($BO$991, ROW($A15)-1, COLUMN(A$1)-1)</f>
        <v>15</v>
      </c>
      <c r="B27" s="1" t="str">
        <f t="shared" ca="1" si="14"/>
        <v>Seguros APS, S. A.</v>
      </c>
      <c r="C27" s="3">
        <f ca="1">OFFSET($BO$991, ROW($A15)-1, COLUMN(C$1)-1)</f>
        <v>94920140.840000004</v>
      </c>
      <c r="D27" s="3">
        <f t="shared" ca="1" si="14"/>
        <v>0</v>
      </c>
      <c r="E27" s="3">
        <f t="shared" ca="1" si="14"/>
        <v>73942827.010000005</v>
      </c>
      <c r="F27" s="3">
        <f t="shared" ca="1" si="14"/>
        <v>0</v>
      </c>
      <c r="G27" s="3">
        <f t="shared" ca="1" si="14"/>
        <v>0</v>
      </c>
      <c r="H27" s="3">
        <f t="shared" ca="1" si="14"/>
        <v>212441.2</v>
      </c>
      <c r="I27" s="3">
        <f t="shared" ca="1" si="14"/>
        <v>0</v>
      </c>
      <c r="J27" s="3">
        <f t="shared" ca="1" si="14"/>
        <v>42311.14</v>
      </c>
      <c r="K27" s="3">
        <f t="shared" ca="1" si="14"/>
        <v>968160.24</v>
      </c>
      <c r="L27" s="3">
        <f t="shared" ca="1" si="14"/>
        <v>0</v>
      </c>
      <c r="M27" s="3">
        <f t="shared" ca="1" si="14"/>
        <v>19582088.690000001</v>
      </c>
      <c r="N27" s="3">
        <f t="shared" ca="1" si="14"/>
        <v>172312.56</v>
      </c>
      <c r="O27" s="34">
        <f t="shared" ca="1" si="14"/>
        <v>0.79</v>
      </c>
    </row>
    <row r="28" spans="1:15" ht="20.100000000000001" customHeight="1" x14ac:dyDescent="0.5">
      <c r="A28" s="1">
        <f t="shared" ref="A28:O28" ca="1" si="15">OFFSET($BO$991, ROW($A16)-1, COLUMN(A$1)-1)</f>
        <v>16</v>
      </c>
      <c r="B28" s="1" t="str">
        <f t="shared" ca="1" si="15"/>
        <v xml:space="preserve">Cooperativa Nacional De Seguros, Inc </v>
      </c>
      <c r="C28" s="3">
        <f t="shared" ca="1" si="15"/>
        <v>92760968.459999993</v>
      </c>
      <c r="D28" s="3">
        <f t="shared" ca="1" si="15"/>
        <v>0</v>
      </c>
      <c r="E28" s="3">
        <f t="shared" ca="1" si="15"/>
        <v>23425610.060000002</v>
      </c>
      <c r="F28" s="3">
        <f t="shared" ca="1" si="15"/>
        <v>0</v>
      </c>
      <c r="G28" s="3">
        <f t="shared" ca="1" si="15"/>
        <v>0</v>
      </c>
      <c r="H28" s="3">
        <f t="shared" ca="1" si="15"/>
        <v>9671173.7599999998</v>
      </c>
      <c r="I28" s="3">
        <f t="shared" ca="1" si="15"/>
        <v>0</v>
      </c>
      <c r="J28" s="3">
        <f t="shared" ca="1" si="15"/>
        <v>71307.460000000006</v>
      </c>
      <c r="K28" s="3">
        <f t="shared" ca="1" si="15"/>
        <v>54449333.630000003</v>
      </c>
      <c r="L28" s="3">
        <f t="shared" ca="1" si="15"/>
        <v>0</v>
      </c>
      <c r="M28" s="3">
        <f t="shared" ca="1" si="15"/>
        <v>4042899.21</v>
      </c>
      <c r="N28" s="3">
        <f t="shared" ca="1" si="15"/>
        <v>1100644.3400000001</v>
      </c>
      <c r="O28" s="34">
        <f t="shared" ca="1" si="15"/>
        <v>0.77</v>
      </c>
    </row>
    <row r="29" spans="1:15" ht="20.100000000000001" customHeight="1" x14ac:dyDescent="0.5">
      <c r="A29" s="1">
        <f t="shared" ref="A29:O29" ca="1" si="16">OFFSET($BO$991, ROW($A17)-1, COLUMN(A$1)-1)</f>
        <v>17</v>
      </c>
      <c r="B29" s="1" t="str">
        <f t="shared" ca="1" si="16"/>
        <v>One Alliance Seguros, S.A.</v>
      </c>
      <c r="C29" s="3">
        <f t="shared" ca="1" si="16"/>
        <v>90690413.069999993</v>
      </c>
      <c r="D29" s="3">
        <f t="shared" ca="1" si="16"/>
        <v>0</v>
      </c>
      <c r="E29" s="3">
        <f t="shared" ca="1" si="16"/>
        <v>243731.04</v>
      </c>
      <c r="F29" s="3">
        <f t="shared" ca="1" si="16"/>
        <v>1042071.61</v>
      </c>
      <c r="G29" s="3">
        <f t="shared" ca="1" si="16"/>
        <v>170599.46</v>
      </c>
      <c r="H29" s="3">
        <f t="shared" ca="1" si="16"/>
        <v>9849452.3399999999</v>
      </c>
      <c r="I29" s="3">
        <f t="shared" ca="1" si="16"/>
        <v>2786035.36</v>
      </c>
      <c r="J29" s="3">
        <f t="shared" ca="1" si="16"/>
        <v>511839.14</v>
      </c>
      <c r="K29" s="3">
        <f t="shared" ca="1" si="16"/>
        <v>45742770.270000003</v>
      </c>
      <c r="L29" s="3">
        <f t="shared" ca="1" si="16"/>
        <v>0</v>
      </c>
      <c r="M29" s="3">
        <f t="shared" ca="1" si="16"/>
        <v>7968401.0599999996</v>
      </c>
      <c r="N29" s="3">
        <f t="shared" ca="1" si="16"/>
        <v>22375512.789999999</v>
      </c>
      <c r="O29" s="34">
        <f t="shared" ca="1" si="16"/>
        <v>0.75</v>
      </c>
    </row>
    <row r="30" spans="1:15" ht="20.100000000000001" customHeight="1" x14ac:dyDescent="0.5">
      <c r="A30" s="1">
        <f t="shared" ref="A30:O30" ca="1" si="17">OFFSET($BO$991, ROW($A18)-1, COLUMN(A$1)-1)</f>
        <v>18</v>
      </c>
      <c r="B30" s="1" t="str">
        <f t="shared" ca="1" si="17"/>
        <v>Angloamericana de Seguros, S. A.</v>
      </c>
      <c r="C30" s="3">
        <f t="shared" ca="1" si="17"/>
        <v>79467318.920000002</v>
      </c>
      <c r="D30" s="3">
        <f t="shared" ca="1" si="17"/>
        <v>11889.63</v>
      </c>
      <c r="E30" s="3">
        <f t="shared" ca="1" si="17"/>
        <v>3173087.07</v>
      </c>
      <c r="F30" s="3">
        <f t="shared" ca="1" si="17"/>
        <v>0</v>
      </c>
      <c r="G30" s="3">
        <f t="shared" ca="1" si="17"/>
        <v>0</v>
      </c>
      <c r="H30" s="3">
        <f t="shared" ca="1" si="17"/>
        <v>16809963.48</v>
      </c>
      <c r="I30" s="3">
        <f t="shared" ca="1" si="17"/>
        <v>975765.24</v>
      </c>
      <c r="J30" s="3">
        <f t="shared" ca="1" si="17"/>
        <v>16293.97</v>
      </c>
      <c r="K30" s="3">
        <f t="shared" ca="1" si="17"/>
        <v>47102613.979999997</v>
      </c>
      <c r="L30" s="3">
        <f t="shared" ca="1" si="17"/>
        <v>0</v>
      </c>
      <c r="M30" s="3">
        <f t="shared" ca="1" si="17"/>
        <v>7478492.8700000001</v>
      </c>
      <c r="N30" s="3">
        <f t="shared" ca="1" si="17"/>
        <v>3899212.68</v>
      </c>
      <c r="O30" s="34">
        <f t="shared" ca="1" si="17"/>
        <v>0.66</v>
      </c>
    </row>
    <row r="31" spans="1:15" ht="20.100000000000001" customHeight="1" x14ac:dyDescent="0.5">
      <c r="A31" s="1">
        <f t="shared" ref="A31:O31" ca="1" si="18">OFFSET($BO$991, ROW($A19)-1, COLUMN(A$1)-1)</f>
        <v>19</v>
      </c>
      <c r="B31" s="1" t="str">
        <f t="shared" ca="1" si="18"/>
        <v>Cuna Mutual Insurance Society Dominicana</v>
      </c>
      <c r="C31" s="3">
        <f t="shared" ca="1" si="18"/>
        <v>66708094.890000001</v>
      </c>
      <c r="D31" s="3">
        <f t="shared" ca="1" si="18"/>
        <v>0</v>
      </c>
      <c r="E31" s="3">
        <f t="shared" ca="1" si="18"/>
        <v>63084937.100000001</v>
      </c>
      <c r="F31" s="3">
        <f t="shared" ca="1" si="18"/>
        <v>0</v>
      </c>
      <c r="G31" s="3">
        <f t="shared" ca="1" si="18"/>
        <v>0</v>
      </c>
      <c r="H31" s="3">
        <f t="shared" ca="1" si="18"/>
        <v>0</v>
      </c>
      <c r="I31" s="3">
        <f t="shared" ca="1" si="18"/>
        <v>0</v>
      </c>
      <c r="J31" s="3">
        <f t="shared" ca="1" si="18"/>
        <v>0</v>
      </c>
      <c r="K31" s="3">
        <f t="shared" ca="1" si="18"/>
        <v>0</v>
      </c>
      <c r="L31" s="3">
        <f t="shared" ca="1" si="18"/>
        <v>0</v>
      </c>
      <c r="M31" s="3">
        <f t="shared" ca="1" si="18"/>
        <v>3623157.79</v>
      </c>
      <c r="N31" s="3">
        <f t="shared" ca="1" si="18"/>
        <v>0</v>
      </c>
      <c r="O31" s="34">
        <f t="shared" ca="1" si="18"/>
        <v>0.55000000000000004</v>
      </c>
    </row>
    <row r="32" spans="1:15" ht="20.100000000000001" customHeight="1" x14ac:dyDescent="0.5">
      <c r="A32" s="1">
        <f t="shared" ref="A32:O32" ca="1" si="19">OFFSET($BO$991, ROW($A20)-1, COLUMN(A$1)-1)</f>
        <v>20</v>
      </c>
      <c r="B32" s="1" t="str">
        <f t="shared" ca="1" si="19"/>
        <v>Bupa Dominicana, S. A.</v>
      </c>
      <c r="C32" s="3">
        <f t="shared" ca="1" si="19"/>
        <v>63205484.840000004</v>
      </c>
      <c r="D32" s="3">
        <f t="shared" ca="1" si="19"/>
        <v>0</v>
      </c>
      <c r="E32" s="3">
        <f t="shared" ca="1" si="19"/>
        <v>0</v>
      </c>
      <c r="F32" s="3">
        <f t="shared" ca="1" si="19"/>
        <v>63205484.840000004</v>
      </c>
      <c r="G32" s="3">
        <f t="shared" ca="1" si="19"/>
        <v>0</v>
      </c>
      <c r="H32" s="3">
        <f t="shared" ca="1" si="19"/>
        <v>0</v>
      </c>
      <c r="I32" s="3">
        <f t="shared" ca="1" si="19"/>
        <v>0</v>
      </c>
      <c r="J32" s="3">
        <f t="shared" ca="1" si="19"/>
        <v>0</v>
      </c>
      <c r="K32" s="3">
        <f t="shared" ca="1" si="19"/>
        <v>0</v>
      </c>
      <c r="L32" s="3">
        <f t="shared" ca="1" si="19"/>
        <v>0</v>
      </c>
      <c r="M32" s="3">
        <f t="shared" ca="1" si="19"/>
        <v>0</v>
      </c>
      <c r="N32" s="3">
        <f t="shared" ca="1" si="19"/>
        <v>0</v>
      </c>
      <c r="O32" s="34">
        <f t="shared" ca="1" si="19"/>
        <v>0.52</v>
      </c>
    </row>
    <row r="33" spans="1:83" ht="20.100000000000001" customHeight="1" x14ac:dyDescent="0.5">
      <c r="A33" s="1">
        <f t="shared" ref="A33:O33" ca="1" si="20">OFFSET($BO$991, ROW($A21)-1, COLUMN(A$1)-1)</f>
        <v>21</v>
      </c>
      <c r="B33" s="1" t="str">
        <f t="shared" ca="1" si="20"/>
        <v>BMI Compañía de Seguros, S. A.</v>
      </c>
      <c r="C33" s="3">
        <f t="shared" ca="1" si="20"/>
        <v>60299897.049999997</v>
      </c>
      <c r="D33" s="3">
        <f t="shared" ca="1" si="20"/>
        <v>0</v>
      </c>
      <c r="E33" s="3">
        <f t="shared" ca="1" si="20"/>
        <v>562565.98</v>
      </c>
      <c r="F33" s="3">
        <f t="shared" ca="1" si="20"/>
        <v>59737331.07</v>
      </c>
      <c r="G33" s="3">
        <f t="shared" ca="1" si="20"/>
        <v>0</v>
      </c>
      <c r="H33" s="3">
        <f t="shared" ca="1" si="20"/>
        <v>0</v>
      </c>
      <c r="I33" s="3">
        <f t="shared" ca="1" si="20"/>
        <v>0</v>
      </c>
      <c r="J33" s="3">
        <f t="shared" ca="1" si="20"/>
        <v>0</v>
      </c>
      <c r="K33" s="3">
        <f t="shared" ca="1" si="20"/>
        <v>0</v>
      </c>
      <c r="L33" s="3">
        <f t="shared" ca="1" si="20"/>
        <v>0</v>
      </c>
      <c r="M33" s="3">
        <f t="shared" ca="1" si="20"/>
        <v>0</v>
      </c>
      <c r="N33" s="3">
        <f t="shared" ca="1" si="20"/>
        <v>0</v>
      </c>
      <c r="O33" s="34">
        <f t="shared" ca="1" si="20"/>
        <v>0.5</v>
      </c>
    </row>
    <row r="34" spans="1:83" ht="20.100000000000001" customHeight="1" x14ac:dyDescent="0.5">
      <c r="A34" s="1">
        <f t="shared" ref="A34:O34" ca="1" si="21">OFFSET($BO$991, ROW($A22)-1, COLUMN(A$1)-1)</f>
        <v>22</v>
      </c>
      <c r="B34" s="1" t="str">
        <f t="shared" ca="1" si="21"/>
        <v>Seguros La Internacional, S. A.</v>
      </c>
      <c r="C34" s="3">
        <f t="shared" ca="1" si="21"/>
        <v>56442436.329999998</v>
      </c>
      <c r="D34" s="3">
        <f t="shared" ca="1" si="21"/>
        <v>0</v>
      </c>
      <c r="E34" s="3">
        <f t="shared" ca="1" si="21"/>
        <v>0</v>
      </c>
      <c r="F34" s="3">
        <f t="shared" ca="1" si="21"/>
        <v>0</v>
      </c>
      <c r="G34" s="3">
        <f t="shared" ca="1" si="21"/>
        <v>0</v>
      </c>
      <c r="H34" s="3">
        <f t="shared" ca="1" si="21"/>
        <v>0</v>
      </c>
      <c r="I34" s="3">
        <f t="shared" ca="1" si="21"/>
        <v>0</v>
      </c>
      <c r="J34" s="3">
        <f t="shared" ca="1" si="21"/>
        <v>0</v>
      </c>
      <c r="K34" s="3">
        <f t="shared" ca="1" si="21"/>
        <v>56442436.329999998</v>
      </c>
      <c r="L34" s="3">
        <f t="shared" ca="1" si="21"/>
        <v>0</v>
      </c>
      <c r="M34" s="3">
        <f t="shared" ca="1" si="21"/>
        <v>0</v>
      </c>
      <c r="N34" s="3">
        <f t="shared" ca="1" si="21"/>
        <v>0</v>
      </c>
      <c r="O34" s="34">
        <f t="shared" ca="1" si="21"/>
        <v>0.47</v>
      </c>
    </row>
    <row r="35" spans="1:83" ht="20.100000000000001" customHeight="1" x14ac:dyDescent="0.5">
      <c r="A35" s="1">
        <f t="shared" ref="A35:O35" ca="1" si="22">OFFSET($BO$991, ROW($A23)-1, COLUMN(A$1)-1)</f>
        <v>23</v>
      </c>
      <c r="B35" s="1" t="str">
        <f t="shared" ca="1" si="22"/>
        <v>Midas Seguros, S.A.</v>
      </c>
      <c r="C35" s="3">
        <f t="shared" ca="1" si="22"/>
        <v>50678929.910000004</v>
      </c>
      <c r="D35" s="3">
        <f t="shared" ca="1" si="22"/>
        <v>0</v>
      </c>
      <c r="E35" s="3">
        <f t="shared" ca="1" si="22"/>
        <v>41377440.299999997</v>
      </c>
      <c r="F35" s="3">
        <f t="shared" ca="1" si="22"/>
        <v>0</v>
      </c>
      <c r="G35" s="3">
        <f t="shared" ca="1" si="22"/>
        <v>2586.21</v>
      </c>
      <c r="H35" s="3">
        <f t="shared" ca="1" si="22"/>
        <v>384814.78</v>
      </c>
      <c r="I35" s="3">
        <f t="shared" ca="1" si="22"/>
        <v>8750</v>
      </c>
      <c r="J35" s="3">
        <f t="shared" ca="1" si="22"/>
        <v>0</v>
      </c>
      <c r="K35" s="3">
        <f t="shared" ca="1" si="22"/>
        <v>3072098.21</v>
      </c>
      <c r="L35" s="3">
        <f t="shared" ca="1" si="22"/>
        <v>0</v>
      </c>
      <c r="M35" s="3">
        <f t="shared" ca="1" si="22"/>
        <v>5666014.8200000003</v>
      </c>
      <c r="N35" s="3">
        <f t="shared" ca="1" si="22"/>
        <v>167225.59</v>
      </c>
      <c r="O35" s="34">
        <f t="shared" ca="1" si="22"/>
        <v>0.42</v>
      </c>
    </row>
    <row r="36" spans="1:83" ht="20.100000000000001" customHeight="1" x14ac:dyDescent="0.5">
      <c r="A36" s="1">
        <f t="shared" ref="A36:O36" ca="1" si="23">OFFSET($BO$991, ROW($A24)-1, COLUMN(A$1)-1)</f>
        <v>24</v>
      </c>
      <c r="B36" s="1" t="str">
        <f t="shared" ca="1" si="23"/>
        <v>Seguros Ademi, S.A.</v>
      </c>
      <c r="C36" s="3">
        <f ca="1">OFFSET($BO$991, ROW($A24)-1, COLUMN(C$1)-1)</f>
        <v>39707027.859999999</v>
      </c>
      <c r="D36" s="3">
        <f t="shared" ca="1" si="23"/>
        <v>0</v>
      </c>
      <c r="E36" s="3">
        <f t="shared" ca="1" si="23"/>
        <v>27786092.23</v>
      </c>
      <c r="F36" s="3">
        <f t="shared" ca="1" si="23"/>
        <v>510483.41</v>
      </c>
      <c r="G36" s="3">
        <f t="shared" ca="1" si="23"/>
        <v>0</v>
      </c>
      <c r="H36" s="3">
        <f t="shared" ca="1" si="23"/>
        <v>10798512.42</v>
      </c>
      <c r="I36" s="3">
        <f t="shared" ca="1" si="23"/>
        <v>0</v>
      </c>
      <c r="J36" s="3">
        <f t="shared" ca="1" si="23"/>
        <v>0</v>
      </c>
      <c r="K36" s="3">
        <f t="shared" ca="1" si="23"/>
        <v>0</v>
      </c>
      <c r="L36" s="3">
        <f t="shared" ca="1" si="23"/>
        <v>0</v>
      </c>
      <c r="M36" s="3">
        <f t="shared" ca="1" si="23"/>
        <v>0</v>
      </c>
      <c r="N36" s="3">
        <f t="shared" ca="1" si="23"/>
        <v>611939.80000000005</v>
      </c>
      <c r="O36" s="34">
        <f t="shared" ca="1" si="23"/>
        <v>0.33</v>
      </c>
    </row>
    <row r="37" spans="1:83" ht="20.100000000000001" customHeight="1" x14ac:dyDescent="0.5">
      <c r="A37" s="1">
        <f t="shared" ref="A37:O37" ca="1" si="24">OFFSET($BO$991, ROW($A25)-1, COLUMN(A$1)-1)</f>
        <v>25</v>
      </c>
      <c r="B37" s="1" t="str">
        <f t="shared" ca="1" si="24"/>
        <v>Multiseguros Su, S.A.</v>
      </c>
      <c r="C37" s="3">
        <f t="shared" ca="1" si="24"/>
        <v>33251186.139999997</v>
      </c>
      <c r="D37" s="3">
        <f t="shared" ca="1" si="24"/>
        <v>0</v>
      </c>
      <c r="E37" s="3">
        <f t="shared" ca="1" si="24"/>
        <v>2844.82</v>
      </c>
      <c r="F37" s="3">
        <f t="shared" ca="1" si="24"/>
        <v>0</v>
      </c>
      <c r="G37" s="3">
        <f t="shared" ca="1" si="24"/>
        <v>17031</v>
      </c>
      <c r="H37" s="3">
        <f t="shared" ca="1" si="24"/>
        <v>1171247.01</v>
      </c>
      <c r="I37" s="3">
        <f t="shared" ca="1" si="24"/>
        <v>378930.58</v>
      </c>
      <c r="J37" s="3">
        <f t="shared" ca="1" si="24"/>
        <v>160321.63</v>
      </c>
      <c r="K37" s="3">
        <f t="shared" ca="1" si="24"/>
        <v>19604281.899999999</v>
      </c>
      <c r="L37" s="3">
        <f t="shared" ca="1" si="24"/>
        <v>0</v>
      </c>
      <c r="M37" s="3">
        <f t="shared" ca="1" si="24"/>
        <v>11101723.449999999</v>
      </c>
      <c r="N37" s="3">
        <f t="shared" ca="1" si="24"/>
        <v>814805.75</v>
      </c>
      <c r="O37" s="34">
        <f t="shared" ca="1" si="24"/>
        <v>0.28000000000000003</v>
      </c>
    </row>
    <row r="38" spans="1:83" ht="20.100000000000001" customHeight="1" x14ac:dyDescent="0.5">
      <c r="A38" s="1">
        <f t="shared" ref="A38:O38" ca="1" si="25">OFFSET($BO$991, ROW($A26)-1, COLUMN(A$1)-1)</f>
        <v>26</v>
      </c>
      <c r="B38" s="1" t="str">
        <f t="shared" ca="1" si="25"/>
        <v>Aseguradora Agropecuaria Dominicana, S. A.</v>
      </c>
      <c r="C38" s="3">
        <f t="shared" ca="1" si="25"/>
        <v>28140332.859999999</v>
      </c>
      <c r="D38" s="3">
        <f t="shared" ca="1" si="25"/>
        <v>0</v>
      </c>
      <c r="E38" s="3">
        <f t="shared" ca="1" si="25"/>
        <v>2862208.32</v>
      </c>
      <c r="F38" s="3">
        <f t="shared" ca="1" si="25"/>
        <v>0</v>
      </c>
      <c r="G38" s="3">
        <f t="shared" ca="1" si="25"/>
        <v>0</v>
      </c>
      <c r="H38" s="3">
        <f t="shared" ca="1" si="25"/>
        <v>0</v>
      </c>
      <c r="I38" s="3">
        <f t="shared" ca="1" si="25"/>
        <v>0</v>
      </c>
      <c r="J38" s="3">
        <f t="shared" ca="1" si="25"/>
        <v>0</v>
      </c>
      <c r="K38" s="3">
        <f t="shared" ca="1" si="25"/>
        <v>0</v>
      </c>
      <c r="L38" s="3">
        <f t="shared" ca="1" si="25"/>
        <v>25278124.539999999</v>
      </c>
      <c r="M38" s="3">
        <f t="shared" ca="1" si="25"/>
        <v>0</v>
      </c>
      <c r="N38" s="3">
        <f t="shared" ca="1" si="25"/>
        <v>0</v>
      </c>
      <c r="O38" s="34">
        <f t="shared" ca="1" si="25"/>
        <v>0.23</v>
      </c>
    </row>
    <row r="39" spans="1:83" ht="20.100000000000001" customHeight="1" x14ac:dyDescent="0.5">
      <c r="A39" s="1">
        <f t="shared" ref="A39:O39" ca="1" si="26">OFFSET($BO$991, ROW($A27)-1, COLUMN(A$1)-1)</f>
        <v>27</v>
      </c>
      <c r="B39" s="1" t="str">
        <f t="shared" ca="1" si="26"/>
        <v>Unit, S.A.</v>
      </c>
      <c r="C39" s="3">
        <f t="shared" ca="1" si="26"/>
        <v>21854566.640000001</v>
      </c>
      <c r="D39" s="3">
        <f t="shared" ca="1" si="26"/>
        <v>109725.02</v>
      </c>
      <c r="E39" s="3">
        <f t="shared" ca="1" si="26"/>
        <v>1289520.42</v>
      </c>
      <c r="F39" s="3">
        <f t="shared" ca="1" si="26"/>
        <v>37382</v>
      </c>
      <c r="G39" s="3">
        <f t="shared" ca="1" si="26"/>
        <v>15402.39</v>
      </c>
      <c r="H39" s="3">
        <f t="shared" ca="1" si="26"/>
        <v>0</v>
      </c>
      <c r="I39" s="3">
        <f t="shared" ca="1" si="26"/>
        <v>0</v>
      </c>
      <c r="J39" s="3">
        <f t="shared" ca="1" si="26"/>
        <v>0</v>
      </c>
      <c r="K39" s="3">
        <f t="shared" ca="1" si="26"/>
        <v>16174979.880000001</v>
      </c>
      <c r="L39" s="3">
        <f t="shared" ca="1" si="26"/>
        <v>0</v>
      </c>
      <c r="M39" s="3">
        <f t="shared" ca="1" si="26"/>
        <v>0</v>
      </c>
      <c r="N39" s="3">
        <f t="shared" ca="1" si="26"/>
        <v>4227556.93</v>
      </c>
      <c r="O39" s="34">
        <f t="shared" ca="1" si="26"/>
        <v>0.18</v>
      </c>
    </row>
    <row r="40" spans="1:83" ht="20.100000000000001" customHeight="1" x14ac:dyDescent="0.5">
      <c r="A40" s="1">
        <f t="shared" ref="A40:O40" ca="1" si="27">OFFSET($BO$991, ROW($A28)-1, COLUMN(A$1)-1)</f>
        <v>28</v>
      </c>
      <c r="B40" s="1" t="str">
        <f t="shared" ca="1" si="27"/>
        <v>Futuro Seguros</v>
      </c>
      <c r="C40" s="3">
        <f ca="1">OFFSET($BO$991, ROW($A28)-1, COLUMN(C$1)-1)</f>
        <v>14768052.550000001</v>
      </c>
      <c r="D40" s="3">
        <f t="shared" ca="1" si="27"/>
        <v>75930.97</v>
      </c>
      <c r="E40" s="3">
        <f t="shared" ca="1" si="27"/>
        <v>666107.69999999995</v>
      </c>
      <c r="F40" s="3">
        <f t="shared" ca="1" si="27"/>
        <v>3473616</v>
      </c>
      <c r="G40" s="3">
        <f t="shared" ca="1" si="27"/>
        <v>0</v>
      </c>
      <c r="H40" s="3">
        <f t="shared" ca="1" si="27"/>
        <v>102609.94</v>
      </c>
      <c r="I40" s="3">
        <f t="shared" ca="1" si="27"/>
        <v>0</v>
      </c>
      <c r="J40" s="3">
        <f t="shared" ca="1" si="27"/>
        <v>0</v>
      </c>
      <c r="K40" s="3">
        <f t="shared" ca="1" si="27"/>
        <v>8982980.7300000004</v>
      </c>
      <c r="L40" s="3">
        <f t="shared" ca="1" si="27"/>
        <v>0</v>
      </c>
      <c r="M40" s="3">
        <f t="shared" ca="1" si="27"/>
        <v>1466807.21</v>
      </c>
      <c r="N40" s="3">
        <f t="shared" ca="1" si="27"/>
        <v>0</v>
      </c>
      <c r="O40" s="34">
        <f t="shared" ca="1" si="27"/>
        <v>0.12</v>
      </c>
    </row>
    <row r="41" spans="1:83" ht="20.100000000000001" customHeight="1" x14ac:dyDescent="0.5">
      <c r="A41" s="1">
        <f t="shared" ref="A41:O41" ca="1" si="28">OFFSET($BO$991, ROW($A29)-1, COLUMN(A$1)-1)</f>
        <v>29</v>
      </c>
      <c r="B41" s="1" t="str">
        <f t="shared" ca="1" si="28"/>
        <v>Confederación del Canadá Dominicana, S. A.</v>
      </c>
      <c r="C41" s="3">
        <f t="shared" ca="1" si="28"/>
        <v>10148455.01</v>
      </c>
      <c r="D41" s="3">
        <f t="shared" ca="1" si="28"/>
        <v>18195.689999999999</v>
      </c>
      <c r="E41" s="3">
        <f t="shared" ca="1" si="28"/>
        <v>6574.4</v>
      </c>
      <c r="F41" s="3">
        <f t="shared" ca="1" si="28"/>
        <v>0</v>
      </c>
      <c r="G41" s="3">
        <f t="shared" ca="1" si="28"/>
        <v>12318.1</v>
      </c>
      <c r="H41" s="3">
        <f t="shared" ca="1" si="28"/>
        <v>4388258.93</v>
      </c>
      <c r="I41" s="3">
        <f t="shared" ca="1" si="28"/>
        <v>1040948.28</v>
      </c>
      <c r="J41" s="3">
        <f t="shared" ca="1" si="28"/>
        <v>162691.4</v>
      </c>
      <c r="K41" s="3">
        <f t="shared" ca="1" si="28"/>
        <v>3479670.38</v>
      </c>
      <c r="L41" s="3">
        <f t="shared" ca="1" si="28"/>
        <v>0</v>
      </c>
      <c r="M41" s="3">
        <f t="shared" ca="1" si="28"/>
        <v>255914</v>
      </c>
      <c r="N41" s="3">
        <f t="shared" ca="1" si="28"/>
        <v>783883.83</v>
      </c>
      <c r="O41" s="34">
        <f t="shared" ca="1" si="28"/>
        <v>0.08</v>
      </c>
    </row>
    <row r="42" spans="1:83" ht="20.100000000000001" customHeight="1" x14ac:dyDescent="0.5">
      <c r="A42" s="1">
        <f t="shared" ref="A42:O42" ca="1" si="29">OFFSET($BO$991, ROW($A30)-1, COLUMN(A$1)-1)</f>
        <v>30</v>
      </c>
      <c r="B42" s="1" t="str">
        <f t="shared" ca="1" si="29"/>
        <v>Autoseguro, S. A.</v>
      </c>
      <c r="C42" s="3">
        <f t="shared" ca="1" si="29"/>
        <v>6989725.6600000001</v>
      </c>
      <c r="D42" s="3">
        <f t="shared" ca="1" si="29"/>
        <v>0</v>
      </c>
      <c r="E42" s="3">
        <f t="shared" ca="1" si="29"/>
        <v>0</v>
      </c>
      <c r="F42" s="3">
        <f t="shared" ca="1" si="29"/>
        <v>0</v>
      </c>
      <c r="G42" s="3">
        <f t="shared" ca="1" si="29"/>
        <v>0</v>
      </c>
      <c r="H42" s="3">
        <f t="shared" ca="1" si="29"/>
        <v>0</v>
      </c>
      <c r="I42" s="3">
        <f t="shared" ca="1" si="29"/>
        <v>0</v>
      </c>
      <c r="J42" s="3">
        <f t="shared" ca="1" si="29"/>
        <v>0</v>
      </c>
      <c r="K42" s="3">
        <f t="shared" ca="1" si="29"/>
        <v>6989725.6600000001</v>
      </c>
      <c r="L42" s="3">
        <f t="shared" ca="1" si="29"/>
        <v>0</v>
      </c>
      <c r="M42" s="3">
        <f t="shared" ca="1" si="29"/>
        <v>0</v>
      </c>
      <c r="N42" s="3">
        <f t="shared" ca="1" si="29"/>
        <v>0</v>
      </c>
      <c r="O42" s="34">
        <f t="shared" ca="1" si="29"/>
        <v>0.06</v>
      </c>
    </row>
    <row r="43" spans="1:83" ht="20.100000000000001" customHeight="1" x14ac:dyDescent="0.5">
      <c r="A43" s="1">
        <f t="shared" ref="A43:O43" ca="1" si="30">OFFSET($BO$991, ROW($A31)-1, COLUMN(A$1)-1)</f>
        <v>31</v>
      </c>
      <c r="B43" s="1" t="str">
        <f t="shared" ca="1" si="30"/>
        <v>Hylseg Seguros S.A</v>
      </c>
      <c r="C43" s="3">
        <f ca="1">OFFSET($BO$991, ROW($A31)-1, COLUMN(C$1)-1)</f>
        <v>6395884.04</v>
      </c>
      <c r="D43" s="3">
        <f t="shared" ca="1" si="30"/>
        <v>0</v>
      </c>
      <c r="E43" s="3">
        <f t="shared" ca="1" si="30"/>
        <v>0</v>
      </c>
      <c r="F43" s="3">
        <f t="shared" ca="1" si="30"/>
        <v>0</v>
      </c>
      <c r="G43" s="3">
        <f t="shared" ca="1" si="30"/>
        <v>0</v>
      </c>
      <c r="H43" s="3">
        <f t="shared" ca="1" si="30"/>
        <v>0</v>
      </c>
      <c r="I43" s="3">
        <f t="shared" ca="1" si="30"/>
        <v>0</v>
      </c>
      <c r="J43" s="3">
        <f t="shared" ca="1" si="30"/>
        <v>0</v>
      </c>
      <c r="K43" s="3">
        <f t="shared" ca="1" si="30"/>
        <v>5840705.0300000003</v>
      </c>
      <c r="L43" s="3">
        <f t="shared" ca="1" si="30"/>
        <v>0</v>
      </c>
      <c r="M43" s="3">
        <f t="shared" ca="1" si="30"/>
        <v>369070.64</v>
      </c>
      <c r="N43" s="3">
        <f t="shared" ca="1" si="30"/>
        <v>186108.37</v>
      </c>
      <c r="O43" s="34">
        <f t="shared" ca="1" si="30"/>
        <v>0.05</v>
      </c>
    </row>
    <row r="44" spans="1:83" ht="20.100000000000001" customHeight="1" x14ac:dyDescent="0.5">
      <c r="A44" s="1">
        <f t="shared" ref="A44:O44" ca="1" si="31">OFFSET($BO$991, ROW($A32)-1, COLUMN(A$1)-1)</f>
        <v>32</v>
      </c>
      <c r="B44" s="1" t="str">
        <f t="shared" ca="1" si="31"/>
        <v>Seguros Yunen, S.A.</v>
      </c>
      <c r="C44" s="3">
        <f t="shared" ca="1" si="31"/>
        <v>2795284.97</v>
      </c>
      <c r="D44" s="3">
        <f t="shared" ca="1" si="31"/>
        <v>0</v>
      </c>
      <c r="E44" s="3">
        <f t="shared" ca="1" si="31"/>
        <v>0</v>
      </c>
      <c r="F44" s="3">
        <f t="shared" ca="1" si="31"/>
        <v>2794822.1</v>
      </c>
      <c r="G44" s="3">
        <f t="shared" ca="1" si="31"/>
        <v>462.87</v>
      </c>
      <c r="H44" s="3">
        <f t="shared" ca="1" si="31"/>
        <v>0</v>
      </c>
      <c r="I44" s="3">
        <f t="shared" ca="1" si="31"/>
        <v>0</v>
      </c>
      <c r="J44" s="3">
        <f t="shared" ca="1" si="31"/>
        <v>0</v>
      </c>
      <c r="K44" s="3">
        <f t="shared" ca="1" si="31"/>
        <v>0</v>
      </c>
      <c r="L44" s="3">
        <f t="shared" ca="1" si="31"/>
        <v>0</v>
      </c>
      <c r="M44" s="3">
        <f t="shared" ca="1" si="31"/>
        <v>0</v>
      </c>
      <c r="N44" s="3">
        <f t="shared" ca="1" si="31"/>
        <v>0</v>
      </c>
      <c r="O44" s="34">
        <f t="shared" ca="1" si="31"/>
        <v>0.02</v>
      </c>
    </row>
    <row r="45" spans="1:83" ht="20.100000000000001" customHeight="1" x14ac:dyDescent="0.5">
      <c r="A45" s="1">
        <f t="shared" ref="A45:O45" ca="1" si="32">OFFSET($BO$991, ROW($A33)-1, COLUMN(A$1)-1)</f>
        <v>33</v>
      </c>
      <c r="B45" s="1" t="str">
        <f t="shared" ca="1" si="32"/>
        <v>Creciendo Seguros</v>
      </c>
      <c r="C45" s="3">
        <f t="shared" ca="1" si="32"/>
        <v>216365.06</v>
      </c>
      <c r="D45" s="3">
        <f t="shared" ca="1" si="32"/>
        <v>0</v>
      </c>
      <c r="E45" s="3">
        <f t="shared" ca="1" si="32"/>
        <v>216365.06</v>
      </c>
      <c r="F45" s="3">
        <f t="shared" ca="1" si="32"/>
        <v>0</v>
      </c>
      <c r="G45" s="3">
        <f t="shared" ca="1" si="32"/>
        <v>0</v>
      </c>
      <c r="H45" s="3">
        <f t="shared" ca="1" si="32"/>
        <v>0</v>
      </c>
      <c r="I45" s="3">
        <f t="shared" ca="1" si="32"/>
        <v>0</v>
      </c>
      <c r="J45" s="3">
        <f t="shared" ca="1" si="32"/>
        <v>0</v>
      </c>
      <c r="K45" s="3">
        <f t="shared" ca="1" si="32"/>
        <v>0</v>
      </c>
      <c r="L45" s="3">
        <f t="shared" ca="1" si="32"/>
        <v>0</v>
      </c>
      <c r="M45" s="3">
        <f t="shared" ca="1" si="32"/>
        <v>0</v>
      </c>
      <c r="N45" s="3">
        <f t="shared" ca="1" si="32"/>
        <v>0</v>
      </c>
      <c r="O45" s="34">
        <f t="shared" ca="1" si="32"/>
        <v>0</v>
      </c>
    </row>
    <row r="46" spans="1:83" s="35" customFormat="1" ht="20.100000000000001" customHeight="1" x14ac:dyDescent="0.5">
      <c r="A46" s="87"/>
      <c r="B46" s="87" t="str">
        <f t="shared" ref="B46:O46" ca="1" si="33">OFFSET($BO$991, ROW($A34)-1, COLUMN(B$1)-1)</f>
        <v>Total</v>
      </c>
      <c r="C46" s="71">
        <f t="shared" ca="1" si="33"/>
        <v>12070972225.710003</v>
      </c>
      <c r="D46" s="71">
        <f t="shared" ca="1" si="33"/>
        <v>238750362.41000006</v>
      </c>
      <c r="E46" s="71">
        <f t="shared" ca="1" si="33"/>
        <v>2073320338.4500003</v>
      </c>
      <c r="F46" s="71">
        <f t="shared" ca="1" si="33"/>
        <v>3122280699.3600001</v>
      </c>
      <c r="G46" s="71">
        <f t="shared" ca="1" si="33"/>
        <v>122370477.12999998</v>
      </c>
      <c r="H46" s="71">
        <f t="shared" ca="1" si="33"/>
        <v>2617378614.2099996</v>
      </c>
      <c r="I46" s="71">
        <f t="shared" ca="1" si="33"/>
        <v>111259566.25</v>
      </c>
      <c r="J46" s="71">
        <f t="shared" ca="1" si="33"/>
        <v>121726395.14999998</v>
      </c>
      <c r="K46" s="71">
        <f t="shared" ca="1" si="33"/>
        <v>2819433175.5899997</v>
      </c>
      <c r="L46" s="71">
        <f t="shared" ca="1" si="33"/>
        <v>25278124.539999999</v>
      </c>
      <c r="M46" s="71">
        <f t="shared" ca="1" si="33"/>
        <v>272808997.06999999</v>
      </c>
      <c r="N46" s="71">
        <f t="shared" ca="1" si="33"/>
        <v>546365475.55000007</v>
      </c>
      <c r="O46" s="88">
        <f t="shared" ca="1" si="33"/>
        <v>100</v>
      </c>
      <c r="CE46" s="108"/>
    </row>
    <row r="47" spans="1:83" s="28" customFormat="1" ht="20.100000000000001" customHeight="1" x14ac:dyDescent="0.5">
      <c r="A47" s="1"/>
      <c r="B47" s="1"/>
      <c r="C47" s="1"/>
      <c r="D47" s="1"/>
      <c r="E47" s="1"/>
      <c r="F47" s="1"/>
      <c r="G47" s="1"/>
      <c r="H47" s="1"/>
      <c r="I47" s="1"/>
      <c r="J47" s="1"/>
      <c r="K47" s="1"/>
      <c r="L47" s="1"/>
      <c r="M47" s="1"/>
      <c r="N47" s="1"/>
      <c r="O47" s="1"/>
      <c r="CE47" s="109"/>
    </row>
    <row r="48" spans="1:83" s="28" customFormat="1" ht="20.100000000000001" customHeight="1" x14ac:dyDescent="0.5">
      <c r="A48" s="1"/>
      <c r="B48" s="1"/>
      <c r="C48" s="1"/>
      <c r="D48" s="1"/>
      <c r="E48" s="1"/>
      <c r="F48" s="1"/>
      <c r="G48" s="1"/>
      <c r="H48" s="1"/>
      <c r="I48" s="1"/>
      <c r="J48" s="1"/>
      <c r="K48" s="1"/>
      <c r="L48" s="1"/>
      <c r="M48" s="1"/>
      <c r="N48" s="1"/>
      <c r="O48" s="1"/>
      <c r="CE48" s="109"/>
    </row>
    <row r="49" spans="1:15" ht="20.100000000000001" customHeight="1" x14ac:dyDescent="0.5">
      <c r="A49" s="37"/>
      <c r="B49" s="29"/>
      <c r="C49" s="29"/>
      <c r="D49" s="29"/>
      <c r="E49" s="29"/>
      <c r="F49" s="29"/>
      <c r="G49" s="29"/>
      <c r="H49" s="29"/>
      <c r="I49" s="29"/>
      <c r="J49" s="29"/>
      <c r="K49" s="29"/>
      <c r="L49" s="29"/>
      <c r="M49" s="29"/>
      <c r="N49" s="29"/>
      <c r="O49" s="29"/>
    </row>
    <row r="50" spans="1:15" ht="20.100000000000001" customHeight="1" x14ac:dyDescent="0.6">
      <c r="C50" s="36" t="s">
        <v>102</v>
      </c>
    </row>
    <row r="51" spans="1:15" ht="20.100000000000001" customHeight="1" x14ac:dyDescent="0.6">
      <c r="C51" s="36" t="s">
        <v>103</v>
      </c>
    </row>
    <row r="52" spans="1:15" ht="20.100000000000001" customHeight="1" x14ac:dyDescent="0.6">
      <c r="C52" s="36" t="s">
        <v>604</v>
      </c>
    </row>
    <row r="53" spans="1:15" ht="20.100000000000001" customHeight="1" x14ac:dyDescent="0.6">
      <c r="C53" s="36" t="s">
        <v>104</v>
      </c>
    </row>
    <row r="55" spans="1:15" ht="60" customHeight="1" x14ac:dyDescent="0.5">
      <c r="A55" s="38" t="s">
        <v>193</v>
      </c>
      <c r="B55" s="39" t="s">
        <v>85</v>
      </c>
      <c r="C55" s="38" t="s">
        <v>86</v>
      </c>
      <c r="D55" s="38" t="s">
        <v>87</v>
      </c>
      <c r="E55" s="38" t="s">
        <v>88</v>
      </c>
      <c r="F55" s="38" t="s">
        <v>89</v>
      </c>
      <c r="G55" s="38" t="s">
        <v>90</v>
      </c>
      <c r="H55" s="38" t="s">
        <v>91</v>
      </c>
      <c r="I55" s="38" t="s">
        <v>92</v>
      </c>
      <c r="J55" s="38" t="s">
        <v>93</v>
      </c>
      <c r="K55" s="38" t="s">
        <v>94</v>
      </c>
      <c r="L55" s="38" t="s">
        <v>95</v>
      </c>
      <c r="M55" s="38" t="s">
        <v>96</v>
      </c>
      <c r="N55" s="38" t="s">
        <v>97</v>
      </c>
      <c r="O55" s="38" t="s">
        <v>98</v>
      </c>
    </row>
    <row r="56" spans="1:15" ht="20.100000000000001" customHeight="1" x14ac:dyDescent="0.5">
      <c r="A56" s="1">
        <v>1</v>
      </c>
      <c r="B56" s="1" t="s">
        <v>19</v>
      </c>
      <c r="C56" s="3">
        <v>31303568455.669998</v>
      </c>
      <c r="D56" s="3">
        <v>86066738.5</v>
      </c>
      <c r="E56" s="3">
        <v>5217410858.9000006</v>
      </c>
      <c r="F56" s="3">
        <v>6591510932.2900019</v>
      </c>
      <c r="G56" s="3">
        <v>252829124.98999995</v>
      </c>
      <c r="H56" s="3">
        <v>11648250341.84</v>
      </c>
      <c r="I56" s="3">
        <v>60854724.540000007</v>
      </c>
      <c r="J56" s="3">
        <v>552665348.63999999</v>
      </c>
      <c r="K56" s="3">
        <v>3898840116.0499997</v>
      </c>
      <c r="L56" s="3">
        <v>0</v>
      </c>
      <c r="M56" s="3">
        <v>275551946.86999995</v>
      </c>
      <c r="N56" s="3">
        <v>2719588323.0500002</v>
      </c>
      <c r="O56" s="34">
        <v>20.29</v>
      </c>
    </row>
    <row r="57" spans="1:15" ht="20.100000000000001" customHeight="1" x14ac:dyDescent="0.5">
      <c r="A57" s="1">
        <v>2</v>
      </c>
      <c r="B57" s="1" t="s">
        <v>20</v>
      </c>
      <c r="C57" s="3">
        <v>27025662836.450001</v>
      </c>
      <c r="D57" s="3">
        <v>196347333.08999997</v>
      </c>
      <c r="E57" s="3">
        <v>4901351877.5</v>
      </c>
      <c r="F57" s="3">
        <v>1431529188.78</v>
      </c>
      <c r="G57" s="3">
        <v>99054471.640000015</v>
      </c>
      <c r="H57" s="3">
        <v>9411427305.4899998</v>
      </c>
      <c r="I57" s="3">
        <v>477339784.70999998</v>
      </c>
      <c r="J57" s="3">
        <v>229020608.93000004</v>
      </c>
      <c r="K57" s="3">
        <v>7772467161.499999</v>
      </c>
      <c r="L57" s="3">
        <v>0</v>
      </c>
      <c r="M57" s="3">
        <v>316029427.53000003</v>
      </c>
      <c r="N57" s="3">
        <v>2191095677.2800002</v>
      </c>
      <c r="O57" s="34">
        <v>17.52</v>
      </c>
    </row>
    <row r="58" spans="1:15" ht="20.100000000000001" customHeight="1" x14ac:dyDescent="0.5">
      <c r="A58" s="1">
        <v>3</v>
      </c>
      <c r="B58" s="1" t="s">
        <v>21</v>
      </c>
      <c r="C58" s="3">
        <v>23861706280.100002</v>
      </c>
      <c r="D58" s="3">
        <v>65710286.210000008</v>
      </c>
      <c r="E58" s="3">
        <v>457486637.96000004</v>
      </c>
      <c r="F58" s="3">
        <v>20284060657.350002</v>
      </c>
      <c r="G58" s="3">
        <v>31924375.380000003</v>
      </c>
      <c r="H58" s="3">
        <v>923060462.54999983</v>
      </c>
      <c r="I58" s="3">
        <v>1703855.4</v>
      </c>
      <c r="J58" s="3">
        <v>18964274.059999999</v>
      </c>
      <c r="K58" s="3">
        <v>1874764497.8600001</v>
      </c>
      <c r="L58" s="3">
        <v>0</v>
      </c>
      <c r="M58" s="3">
        <v>49792391.960000001</v>
      </c>
      <c r="N58" s="3">
        <v>154238841.36999997</v>
      </c>
      <c r="O58" s="34">
        <v>15.47</v>
      </c>
    </row>
    <row r="59" spans="1:15" ht="20.100000000000001" customHeight="1" x14ac:dyDescent="0.5">
      <c r="A59" s="1">
        <v>4</v>
      </c>
      <c r="B59" s="1" t="s">
        <v>22</v>
      </c>
      <c r="C59" s="3">
        <v>15879510661.34</v>
      </c>
      <c r="D59" s="3">
        <v>64782561.879999995</v>
      </c>
      <c r="E59" s="3">
        <v>3455083328.0699992</v>
      </c>
      <c r="F59" s="3">
        <v>418361002.82000005</v>
      </c>
      <c r="G59" s="3">
        <v>312734984.75000006</v>
      </c>
      <c r="H59" s="3">
        <v>7049699524.1200008</v>
      </c>
      <c r="I59" s="3">
        <v>12930647.24</v>
      </c>
      <c r="J59" s="3">
        <v>181772533.87</v>
      </c>
      <c r="K59" s="3">
        <v>3273414390.04</v>
      </c>
      <c r="L59" s="3">
        <v>0</v>
      </c>
      <c r="M59" s="3">
        <v>280175377.90999997</v>
      </c>
      <c r="N59" s="3">
        <v>830556310.6400001</v>
      </c>
      <c r="O59" s="34">
        <v>10.29</v>
      </c>
    </row>
    <row r="60" spans="1:15" ht="20.100000000000001" customHeight="1" x14ac:dyDescent="0.5">
      <c r="A60" s="1">
        <v>5</v>
      </c>
      <c r="B60" s="1" t="s">
        <v>23</v>
      </c>
      <c r="C60" s="3">
        <v>13429000366.029999</v>
      </c>
      <c r="D60" s="3">
        <v>2320575.81</v>
      </c>
      <c r="E60" s="3">
        <v>416611386.7299999</v>
      </c>
      <c r="F60" s="3">
        <v>1912160440.8799999</v>
      </c>
      <c r="G60" s="3">
        <v>14737678.809999999</v>
      </c>
      <c r="H60" s="3">
        <v>5298627178.8800001</v>
      </c>
      <c r="I60" s="3">
        <v>173049666.15000001</v>
      </c>
      <c r="J60" s="3">
        <v>229115816.46999997</v>
      </c>
      <c r="K60" s="3">
        <v>4016972835.2899995</v>
      </c>
      <c r="L60" s="3">
        <v>0</v>
      </c>
      <c r="M60" s="3">
        <v>183958319.89000002</v>
      </c>
      <c r="N60" s="3">
        <v>1181446467.1199999</v>
      </c>
      <c r="O60" s="34">
        <v>8.7100000000000009</v>
      </c>
    </row>
    <row r="61" spans="1:15" ht="20.100000000000001" customHeight="1" x14ac:dyDescent="0.5">
      <c r="A61" s="1">
        <v>6</v>
      </c>
      <c r="B61" s="1" t="s">
        <v>25</v>
      </c>
      <c r="C61" s="3">
        <v>9016176573.5499992</v>
      </c>
      <c r="D61" s="3">
        <v>20280397.420000002</v>
      </c>
      <c r="E61" s="3">
        <v>393358794.24999994</v>
      </c>
      <c r="F61" s="3">
        <v>347124514.39999998</v>
      </c>
      <c r="G61" s="3">
        <v>51510221.850000001</v>
      </c>
      <c r="H61" s="3">
        <v>3815672519.6599998</v>
      </c>
      <c r="I61" s="3">
        <v>135741877.88</v>
      </c>
      <c r="J61" s="3">
        <v>302402789.95999998</v>
      </c>
      <c r="K61" s="3">
        <v>2431688525.3500004</v>
      </c>
      <c r="L61" s="3">
        <v>0</v>
      </c>
      <c r="M61" s="3">
        <v>429016608.55000001</v>
      </c>
      <c r="N61" s="3">
        <v>1089380324.23</v>
      </c>
      <c r="O61" s="34">
        <v>5.84</v>
      </c>
    </row>
    <row r="62" spans="1:15" ht="20.100000000000001" customHeight="1" x14ac:dyDescent="0.5">
      <c r="A62" s="1">
        <v>7</v>
      </c>
      <c r="B62" s="1" t="s">
        <v>24</v>
      </c>
      <c r="C62" s="3">
        <v>8276562976.3600006</v>
      </c>
      <c r="D62" s="3">
        <v>2131166.3800000004</v>
      </c>
      <c r="E62" s="3">
        <v>5030532260.04</v>
      </c>
      <c r="F62" s="3">
        <v>0</v>
      </c>
      <c r="G62" s="3">
        <v>873804361.54999995</v>
      </c>
      <c r="H62" s="3">
        <v>1153023545.3600001</v>
      </c>
      <c r="I62" s="3">
        <v>21101194.740000002</v>
      </c>
      <c r="J62" s="3">
        <v>17806120.82</v>
      </c>
      <c r="K62" s="3">
        <v>760374103.3599999</v>
      </c>
      <c r="L62" s="3">
        <v>0</v>
      </c>
      <c r="M62" s="3">
        <v>80573354.200000003</v>
      </c>
      <c r="N62" s="3">
        <v>337216869.91000003</v>
      </c>
      <c r="O62" s="34">
        <v>5.37</v>
      </c>
    </row>
    <row r="63" spans="1:15" ht="20.100000000000001" customHeight="1" x14ac:dyDescent="0.5">
      <c r="A63" s="1">
        <v>8</v>
      </c>
      <c r="B63" s="1" t="s">
        <v>26</v>
      </c>
      <c r="C63" s="3">
        <v>4362573226.3499994</v>
      </c>
      <c r="D63" s="3">
        <v>216748501.92000002</v>
      </c>
      <c r="E63" s="3">
        <v>55550076.649999999</v>
      </c>
      <c r="F63" s="3">
        <v>4090274647.7799997</v>
      </c>
      <c r="G63" s="3">
        <v>0</v>
      </c>
      <c r="H63" s="3">
        <v>0</v>
      </c>
      <c r="I63" s="3">
        <v>0</v>
      </c>
      <c r="J63" s="3">
        <v>0</v>
      </c>
      <c r="K63" s="3">
        <v>0</v>
      </c>
      <c r="L63" s="3">
        <v>0</v>
      </c>
      <c r="M63" s="3">
        <v>0</v>
      </c>
      <c r="N63" s="3">
        <v>0</v>
      </c>
      <c r="O63" s="34">
        <v>2.83</v>
      </c>
    </row>
    <row r="64" spans="1:15" ht="20.100000000000001" customHeight="1" x14ac:dyDescent="0.5">
      <c r="A64" s="1">
        <v>9</v>
      </c>
      <c r="B64" s="1" t="s">
        <v>27</v>
      </c>
      <c r="C64" s="3">
        <v>4011720088.4099994</v>
      </c>
      <c r="D64" s="3">
        <v>1479008899.3099999</v>
      </c>
      <c r="E64" s="3">
        <v>1944662982.9599998</v>
      </c>
      <c r="F64" s="3">
        <v>693670.03</v>
      </c>
      <c r="G64" s="3">
        <v>1153482.75</v>
      </c>
      <c r="H64" s="3">
        <v>127136605.90000001</v>
      </c>
      <c r="I64" s="3">
        <v>119450991.76000001</v>
      </c>
      <c r="J64" s="3">
        <v>1431670.43</v>
      </c>
      <c r="K64" s="3">
        <v>172718310.82999998</v>
      </c>
      <c r="L64" s="3">
        <v>0</v>
      </c>
      <c r="M64" s="3">
        <v>87019788.010000005</v>
      </c>
      <c r="N64" s="3">
        <v>78443686.430000007</v>
      </c>
      <c r="O64" s="34">
        <v>2.6</v>
      </c>
    </row>
    <row r="65" spans="1:15" ht="20.100000000000001" customHeight="1" x14ac:dyDescent="0.5">
      <c r="A65" s="1">
        <v>10</v>
      </c>
      <c r="B65" s="1" t="s">
        <v>28</v>
      </c>
      <c r="C65" s="3">
        <v>2207915373.48</v>
      </c>
      <c r="D65" s="3">
        <v>1504994.25</v>
      </c>
      <c r="E65" s="3">
        <v>4066103.7699999996</v>
      </c>
      <c r="F65" s="3">
        <v>0</v>
      </c>
      <c r="G65" s="3">
        <v>1695351.71</v>
      </c>
      <c r="H65" s="3">
        <v>4140642.6099999994</v>
      </c>
      <c r="I65" s="3">
        <v>2704634.4100000006</v>
      </c>
      <c r="J65" s="3">
        <v>78370392.799999997</v>
      </c>
      <c r="K65" s="3">
        <v>2095384809.5000005</v>
      </c>
      <c r="L65" s="3">
        <v>0</v>
      </c>
      <c r="M65" s="3">
        <v>15136697.279999999</v>
      </c>
      <c r="N65" s="3">
        <v>4911747.1500000004</v>
      </c>
      <c r="O65" s="34">
        <v>1.43</v>
      </c>
    </row>
    <row r="66" spans="1:15" ht="20.100000000000001" customHeight="1" x14ac:dyDescent="0.5">
      <c r="A66" s="1">
        <v>11</v>
      </c>
      <c r="B66" s="1" t="s">
        <v>29</v>
      </c>
      <c r="C66" s="3">
        <v>1732314022.9699998</v>
      </c>
      <c r="D66" s="3">
        <v>0</v>
      </c>
      <c r="E66" s="3">
        <v>30592443.499999996</v>
      </c>
      <c r="F66" s="3">
        <v>496998.51999999996</v>
      </c>
      <c r="G66" s="3">
        <v>136384.77000000002</v>
      </c>
      <c r="H66" s="3">
        <v>252669876.23999995</v>
      </c>
      <c r="I66" s="3">
        <v>3202054.0599999996</v>
      </c>
      <c r="J66" s="3">
        <v>1225603.6599999999</v>
      </c>
      <c r="K66" s="3">
        <v>1308134090.2800002</v>
      </c>
      <c r="L66" s="3">
        <v>0</v>
      </c>
      <c r="M66" s="3">
        <v>38270268.43</v>
      </c>
      <c r="N66" s="3">
        <v>97586303.510000005</v>
      </c>
      <c r="O66" s="34">
        <v>1.1200000000000001</v>
      </c>
    </row>
    <row r="67" spans="1:15" ht="20.100000000000001" customHeight="1" x14ac:dyDescent="0.5">
      <c r="A67" s="1">
        <v>12</v>
      </c>
      <c r="B67" s="1" t="s">
        <v>31</v>
      </c>
      <c r="C67" s="3">
        <v>1301789812.0099998</v>
      </c>
      <c r="D67" s="3">
        <v>0</v>
      </c>
      <c r="E67" s="3">
        <v>152151.85</v>
      </c>
      <c r="F67" s="3">
        <v>0</v>
      </c>
      <c r="G67" s="3">
        <v>0</v>
      </c>
      <c r="H67" s="3">
        <v>2983225.4900000007</v>
      </c>
      <c r="I67" s="3">
        <v>30979</v>
      </c>
      <c r="J67" s="3">
        <v>9304279.0999999996</v>
      </c>
      <c r="K67" s="3">
        <v>1242013407.4699998</v>
      </c>
      <c r="L67" s="3">
        <v>0</v>
      </c>
      <c r="M67" s="3">
        <v>38887923.670000002</v>
      </c>
      <c r="N67" s="3">
        <v>8417845.4299999997</v>
      </c>
      <c r="O67" s="34">
        <v>0.84</v>
      </c>
    </row>
    <row r="68" spans="1:15" ht="20.100000000000001" customHeight="1" x14ac:dyDescent="0.5">
      <c r="A68" s="1">
        <v>13</v>
      </c>
      <c r="B68" s="1" t="s">
        <v>30</v>
      </c>
      <c r="C68" s="3">
        <v>1271026858.6700001</v>
      </c>
      <c r="D68" s="3">
        <v>0</v>
      </c>
      <c r="E68" s="3">
        <v>363592249.32999998</v>
      </c>
      <c r="F68" s="3">
        <v>0</v>
      </c>
      <c r="G68" s="3">
        <v>0</v>
      </c>
      <c r="H68" s="3">
        <v>160729095.17999998</v>
      </c>
      <c r="I68" s="3">
        <v>320161.94</v>
      </c>
      <c r="J68" s="3">
        <v>1598412.4999999998</v>
      </c>
      <c r="K68" s="3">
        <v>684063554.38999999</v>
      </c>
      <c r="L68" s="3">
        <v>0</v>
      </c>
      <c r="M68" s="3">
        <v>35568709.980000004</v>
      </c>
      <c r="N68" s="3">
        <v>25154675.350000001</v>
      </c>
      <c r="O68" s="34">
        <v>0.82</v>
      </c>
    </row>
    <row r="69" spans="1:15" ht="20.100000000000001" customHeight="1" x14ac:dyDescent="0.5">
      <c r="A69" s="1">
        <v>14</v>
      </c>
      <c r="B69" s="1" t="s">
        <v>828</v>
      </c>
      <c r="C69" s="3">
        <v>1243794894.0300002</v>
      </c>
      <c r="D69" s="3">
        <v>96290583.670000002</v>
      </c>
      <c r="E69" s="3">
        <v>0</v>
      </c>
      <c r="F69" s="3">
        <v>8329518.7800000003</v>
      </c>
      <c r="G69" s="3">
        <v>2781415.18</v>
      </c>
      <c r="H69" s="3">
        <v>26183683.189999998</v>
      </c>
      <c r="I69" s="3">
        <v>834713.75</v>
      </c>
      <c r="J69" s="3">
        <v>0</v>
      </c>
      <c r="K69" s="3">
        <v>558261409.34000003</v>
      </c>
      <c r="L69" s="3">
        <v>0</v>
      </c>
      <c r="M69" s="3">
        <v>467845686.74000001</v>
      </c>
      <c r="N69" s="3">
        <v>83267883.379999995</v>
      </c>
      <c r="O69" s="34">
        <v>0.81</v>
      </c>
    </row>
    <row r="70" spans="1:15" ht="20.100000000000001" customHeight="1" x14ac:dyDescent="0.5">
      <c r="A70" s="1">
        <v>15</v>
      </c>
      <c r="B70" s="1" t="s">
        <v>32</v>
      </c>
      <c r="C70" s="3">
        <v>1113709346.3499999</v>
      </c>
      <c r="D70" s="3">
        <v>24484.82</v>
      </c>
      <c r="E70" s="3">
        <v>2009040.91</v>
      </c>
      <c r="F70" s="3">
        <v>0</v>
      </c>
      <c r="G70" s="3">
        <v>0</v>
      </c>
      <c r="H70" s="3">
        <v>5755198.3399999999</v>
      </c>
      <c r="I70" s="3">
        <v>0</v>
      </c>
      <c r="J70" s="3">
        <v>38871.950000000004</v>
      </c>
      <c r="K70" s="3">
        <v>1104964966.6400001</v>
      </c>
      <c r="L70" s="3">
        <v>0</v>
      </c>
      <c r="M70" s="3">
        <v>199140.72</v>
      </c>
      <c r="N70" s="3">
        <v>717642.97</v>
      </c>
      <c r="O70" s="34">
        <v>0.72</v>
      </c>
    </row>
    <row r="71" spans="1:15" ht="20.100000000000001" customHeight="1" x14ac:dyDescent="0.5">
      <c r="A71" s="1">
        <v>16</v>
      </c>
      <c r="B71" s="1" t="s">
        <v>829</v>
      </c>
      <c r="C71" s="3">
        <v>1031969161.05</v>
      </c>
      <c r="D71" s="3">
        <v>0</v>
      </c>
      <c r="E71" s="3">
        <v>701631653.42999995</v>
      </c>
      <c r="F71" s="3">
        <v>2199531.65</v>
      </c>
      <c r="G71" s="3">
        <v>32545.449999999997</v>
      </c>
      <c r="H71" s="3">
        <v>11200830.09</v>
      </c>
      <c r="I71" s="3">
        <v>272273.82</v>
      </c>
      <c r="J71" s="3">
        <v>652505.7799999998</v>
      </c>
      <c r="K71" s="3">
        <v>43706312.030000001</v>
      </c>
      <c r="L71" s="3">
        <v>0</v>
      </c>
      <c r="M71" s="3">
        <v>251823474.85999998</v>
      </c>
      <c r="N71" s="3">
        <v>20450033.940000005</v>
      </c>
      <c r="O71" s="34">
        <v>0.67</v>
      </c>
    </row>
    <row r="72" spans="1:15" ht="20.100000000000001" customHeight="1" x14ac:dyDescent="0.5">
      <c r="A72" s="1">
        <v>17</v>
      </c>
      <c r="B72" s="1" t="s">
        <v>33</v>
      </c>
      <c r="C72" s="3">
        <v>931913846.59000015</v>
      </c>
      <c r="D72" s="3">
        <v>1029886.6600000001</v>
      </c>
      <c r="E72" s="3">
        <v>4385481.8499999996</v>
      </c>
      <c r="F72" s="3">
        <v>40330335.840000004</v>
      </c>
      <c r="G72" s="3">
        <v>3613522.41</v>
      </c>
      <c r="H72" s="3">
        <v>115025752.11999999</v>
      </c>
      <c r="I72" s="3">
        <v>37827681.829999998</v>
      </c>
      <c r="J72" s="3">
        <v>6190963.1399999997</v>
      </c>
      <c r="K72" s="3">
        <v>499384070.59999996</v>
      </c>
      <c r="L72" s="3">
        <v>0</v>
      </c>
      <c r="M72" s="3">
        <v>105484196.10000002</v>
      </c>
      <c r="N72" s="3">
        <v>118641956.03999999</v>
      </c>
      <c r="O72" s="34">
        <v>0.6</v>
      </c>
    </row>
    <row r="73" spans="1:15" ht="20.100000000000001" customHeight="1" x14ac:dyDescent="0.5">
      <c r="A73" s="1">
        <v>18</v>
      </c>
      <c r="B73" s="1" t="s">
        <v>35</v>
      </c>
      <c r="C73" s="3">
        <v>786752228.74000001</v>
      </c>
      <c r="D73" s="3">
        <v>0</v>
      </c>
      <c r="E73" s="3">
        <v>0</v>
      </c>
      <c r="F73" s="3">
        <v>786752228.74000001</v>
      </c>
      <c r="G73" s="3">
        <v>0</v>
      </c>
      <c r="H73" s="3">
        <v>0</v>
      </c>
      <c r="I73" s="3">
        <v>0</v>
      </c>
      <c r="J73" s="3">
        <v>0</v>
      </c>
      <c r="K73" s="3">
        <v>0</v>
      </c>
      <c r="L73" s="3">
        <v>0</v>
      </c>
      <c r="M73" s="3">
        <v>0</v>
      </c>
      <c r="N73" s="3">
        <v>0</v>
      </c>
      <c r="O73" s="34">
        <v>0.51</v>
      </c>
    </row>
    <row r="74" spans="1:15" ht="20.100000000000001" customHeight="1" x14ac:dyDescent="0.5">
      <c r="A74" s="1">
        <v>19</v>
      </c>
      <c r="B74" s="1" t="s">
        <v>34</v>
      </c>
      <c r="C74" s="3">
        <v>777236233.13999999</v>
      </c>
      <c r="D74" s="3">
        <v>0</v>
      </c>
      <c r="E74" s="3">
        <v>0</v>
      </c>
      <c r="F74" s="3">
        <v>0</v>
      </c>
      <c r="G74" s="3">
        <v>22500</v>
      </c>
      <c r="H74" s="3">
        <v>3000</v>
      </c>
      <c r="I74" s="3">
        <v>0</v>
      </c>
      <c r="J74" s="3">
        <v>266752.94999999995</v>
      </c>
      <c r="K74" s="3">
        <v>776901980.18999982</v>
      </c>
      <c r="L74" s="3">
        <v>0</v>
      </c>
      <c r="M74" s="3">
        <v>0</v>
      </c>
      <c r="N74" s="3">
        <v>42000</v>
      </c>
      <c r="O74" s="34">
        <v>0.5</v>
      </c>
    </row>
    <row r="75" spans="1:15" ht="20.100000000000001" customHeight="1" x14ac:dyDescent="0.5">
      <c r="A75" s="1">
        <v>20</v>
      </c>
      <c r="B75" s="1" t="s">
        <v>37</v>
      </c>
      <c r="C75" s="3">
        <v>731903087.03999996</v>
      </c>
      <c r="D75" s="3">
        <v>0</v>
      </c>
      <c r="E75" s="3">
        <v>723183580.07000005</v>
      </c>
      <c r="F75" s="3">
        <v>0</v>
      </c>
      <c r="G75" s="3">
        <v>0</v>
      </c>
      <c r="H75" s="3">
        <v>0</v>
      </c>
      <c r="I75" s="3">
        <v>0</v>
      </c>
      <c r="J75" s="3">
        <v>0</v>
      </c>
      <c r="K75" s="3">
        <v>0</v>
      </c>
      <c r="L75" s="3">
        <v>0</v>
      </c>
      <c r="M75" s="3">
        <v>8719506.9699999988</v>
      </c>
      <c r="N75" s="3">
        <v>0</v>
      </c>
      <c r="O75" s="34">
        <v>0.47</v>
      </c>
    </row>
    <row r="76" spans="1:15" ht="20.100000000000001" customHeight="1" x14ac:dyDescent="0.5">
      <c r="A76" s="1">
        <v>21</v>
      </c>
      <c r="B76" s="1" t="s">
        <v>39</v>
      </c>
      <c r="C76" s="3">
        <v>731181797.88</v>
      </c>
      <c r="D76" s="3">
        <v>106880.07000000002</v>
      </c>
      <c r="E76" s="3">
        <v>44543236.460000001</v>
      </c>
      <c r="F76" s="3">
        <v>0</v>
      </c>
      <c r="G76" s="3">
        <v>0</v>
      </c>
      <c r="H76" s="3">
        <v>81734113.309999987</v>
      </c>
      <c r="I76" s="3">
        <v>3353144.8499999996</v>
      </c>
      <c r="J76" s="3">
        <v>509082.25</v>
      </c>
      <c r="K76" s="3">
        <v>471652892.86999995</v>
      </c>
      <c r="L76" s="3">
        <v>0</v>
      </c>
      <c r="M76" s="3">
        <v>22044831.41</v>
      </c>
      <c r="N76" s="3">
        <v>107237616.66</v>
      </c>
      <c r="O76" s="34">
        <v>0.47</v>
      </c>
    </row>
    <row r="77" spans="1:15" ht="20.100000000000001" customHeight="1" x14ac:dyDescent="0.5">
      <c r="A77" s="1">
        <v>22</v>
      </c>
      <c r="B77" s="1" t="s">
        <v>36</v>
      </c>
      <c r="C77" s="3">
        <v>703425004.63000011</v>
      </c>
      <c r="D77" s="3">
        <v>0</v>
      </c>
      <c r="E77" s="3">
        <v>7628649.4700000007</v>
      </c>
      <c r="F77" s="3">
        <v>695796355.16000009</v>
      </c>
      <c r="G77" s="3">
        <v>0</v>
      </c>
      <c r="H77" s="3">
        <v>0</v>
      </c>
      <c r="I77" s="3">
        <v>0</v>
      </c>
      <c r="J77" s="3">
        <v>0</v>
      </c>
      <c r="K77" s="3">
        <v>0</v>
      </c>
      <c r="L77" s="3">
        <v>0</v>
      </c>
      <c r="M77" s="3">
        <v>0</v>
      </c>
      <c r="N77" s="3">
        <v>0</v>
      </c>
      <c r="O77" s="34">
        <v>0.46</v>
      </c>
    </row>
    <row r="78" spans="1:15" ht="20.100000000000001" customHeight="1" x14ac:dyDescent="0.5">
      <c r="A78" s="1">
        <v>23</v>
      </c>
      <c r="B78" s="1" t="s">
        <v>38</v>
      </c>
      <c r="C78" s="3">
        <v>608223710.25</v>
      </c>
      <c r="D78" s="3">
        <v>0</v>
      </c>
      <c r="E78" s="3">
        <v>27472209.400000002</v>
      </c>
      <c r="F78" s="3">
        <v>0</v>
      </c>
      <c r="G78" s="3">
        <v>0</v>
      </c>
      <c r="H78" s="3">
        <v>0</v>
      </c>
      <c r="I78" s="3">
        <v>0</v>
      </c>
      <c r="J78" s="3">
        <v>0</v>
      </c>
      <c r="K78" s="3">
        <v>0</v>
      </c>
      <c r="L78" s="3">
        <v>578310700.64999998</v>
      </c>
      <c r="M78" s="3">
        <v>0</v>
      </c>
      <c r="N78" s="3">
        <v>2440800.2000000002</v>
      </c>
      <c r="O78" s="34">
        <v>0.39</v>
      </c>
    </row>
    <row r="79" spans="1:15" ht="20.100000000000001" customHeight="1" x14ac:dyDescent="0.5">
      <c r="A79" s="1">
        <v>24</v>
      </c>
      <c r="B79" s="1" t="s">
        <v>41</v>
      </c>
      <c r="C79" s="3">
        <v>426040485.33999997</v>
      </c>
      <c r="D79" s="3">
        <v>0</v>
      </c>
      <c r="E79" s="3">
        <v>327317919.13999999</v>
      </c>
      <c r="F79" s="3">
        <v>5035119.3199999994</v>
      </c>
      <c r="G79" s="3">
        <v>0</v>
      </c>
      <c r="H79" s="3">
        <v>87348721.900000006</v>
      </c>
      <c r="I79" s="3">
        <v>0</v>
      </c>
      <c r="J79" s="3">
        <v>10043.489999999998</v>
      </c>
      <c r="K79" s="3">
        <v>311530.53000000003</v>
      </c>
      <c r="L79" s="3">
        <v>0</v>
      </c>
      <c r="M79" s="3">
        <v>95439.81</v>
      </c>
      <c r="N79" s="3">
        <v>5921711.1500000004</v>
      </c>
      <c r="O79" s="34">
        <v>0.28000000000000003</v>
      </c>
    </row>
    <row r="80" spans="1:15" ht="20.100000000000001" customHeight="1" x14ac:dyDescent="0.5">
      <c r="A80" s="1">
        <v>25</v>
      </c>
      <c r="B80" s="1" t="s">
        <v>40</v>
      </c>
      <c r="C80" s="3">
        <v>395125869.92000002</v>
      </c>
      <c r="D80" s="3">
        <v>4821.55</v>
      </c>
      <c r="E80" s="3">
        <v>15603.41</v>
      </c>
      <c r="F80" s="3">
        <v>0</v>
      </c>
      <c r="G80" s="3">
        <v>239036.53</v>
      </c>
      <c r="H80" s="3">
        <v>21527710.699999999</v>
      </c>
      <c r="I80" s="3">
        <v>4225863.28</v>
      </c>
      <c r="J80" s="3">
        <v>1029183.8099999998</v>
      </c>
      <c r="K80" s="3">
        <v>221221375.33000001</v>
      </c>
      <c r="L80" s="3">
        <v>0</v>
      </c>
      <c r="M80" s="3">
        <v>127667904.03999999</v>
      </c>
      <c r="N80" s="3">
        <v>19194371.27</v>
      </c>
      <c r="O80" s="34">
        <v>0.26</v>
      </c>
    </row>
    <row r="81" spans="1:83" ht="20.100000000000001" customHeight="1" x14ac:dyDescent="0.5">
      <c r="A81" s="1">
        <v>26</v>
      </c>
      <c r="B81" s="1" t="s">
        <v>42</v>
      </c>
      <c r="C81" s="3">
        <v>285943330.98000008</v>
      </c>
      <c r="D81" s="3">
        <v>0</v>
      </c>
      <c r="E81" s="3">
        <v>106267615.5</v>
      </c>
      <c r="F81" s="3">
        <v>0</v>
      </c>
      <c r="G81" s="3">
        <v>150333.6</v>
      </c>
      <c r="H81" s="3">
        <v>14286933.73</v>
      </c>
      <c r="I81" s="3">
        <v>45000</v>
      </c>
      <c r="J81" s="3">
        <v>163403.07</v>
      </c>
      <c r="K81" s="3">
        <v>46011550.509999998</v>
      </c>
      <c r="L81" s="3">
        <v>0</v>
      </c>
      <c r="M81" s="3">
        <v>109629983.63</v>
      </c>
      <c r="N81" s="3">
        <v>9388510.9400000013</v>
      </c>
      <c r="O81" s="34">
        <v>0.19</v>
      </c>
    </row>
    <row r="82" spans="1:83" ht="20.100000000000001" customHeight="1" x14ac:dyDescent="0.5">
      <c r="A82" s="1">
        <v>27</v>
      </c>
      <c r="B82" s="1" t="s">
        <v>43</v>
      </c>
      <c r="C82" s="3">
        <v>254082677.67000002</v>
      </c>
      <c r="D82" s="3">
        <v>1232208.9600000002</v>
      </c>
      <c r="E82" s="3">
        <v>51774265.890000001</v>
      </c>
      <c r="F82" s="3">
        <v>491689</v>
      </c>
      <c r="G82" s="3">
        <v>104365.98</v>
      </c>
      <c r="H82" s="3">
        <v>0</v>
      </c>
      <c r="I82" s="3">
        <v>0</v>
      </c>
      <c r="J82" s="3">
        <v>0</v>
      </c>
      <c r="K82" s="3">
        <v>157747096.64999998</v>
      </c>
      <c r="L82" s="3">
        <v>0</v>
      </c>
      <c r="M82" s="3">
        <v>0</v>
      </c>
      <c r="N82" s="3">
        <v>42733051.189999998</v>
      </c>
      <c r="O82" s="34">
        <v>0.16</v>
      </c>
    </row>
    <row r="83" spans="1:83" ht="20.100000000000001" customHeight="1" x14ac:dyDescent="0.5">
      <c r="A83" s="1">
        <v>28</v>
      </c>
      <c r="B83" s="1" t="s">
        <v>44</v>
      </c>
      <c r="C83" s="3">
        <v>229823042.86000001</v>
      </c>
      <c r="D83" s="3">
        <v>859046.29</v>
      </c>
      <c r="E83" s="3">
        <v>7931106.4200000009</v>
      </c>
      <c r="F83" s="3">
        <v>51402894.510000005</v>
      </c>
      <c r="G83" s="3">
        <v>0</v>
      </c>
      <c r="H83" s="3">
        <v>1299467.8799999999</v>
      </c>
      <c r="I83" s="3">
        <v>820505.58</v>
      </c>
      <c r="J83" s="3">
        <v>0</v>
      </c>
      <c r="K83" s="3">
        <v>139795084.13999999</v>
      </c>
      <c r="L83" s="3">
        <v>0</v>
      </c>
      <c r="M83" s="3">
        <v>26970740.399999999</v>
      </c>
      <c r="N83" s="3">
        <v>744197.64</v>
      </c>
      <c r="O83" s="34">
        <v>0.15</v>
      </c>
    </row>
    <row r="84" spans="1:83" ht="20.100000000000001" customHeight="1" x14ac:dyDescent="0.5">
      <c r="A84" s="1">
        <v>29</v>
      </c>
      <c r="B84" s="1" t="s">
        <v>47</v>
      </c>
      <c r="C84" s="3">
        <v>115644134.10000001</v>
      </c>
      <c r="D84" s="3">
        <v>203033.26999999996</v>
      </c>
      <c r="E84" s="3">
        <v>45205.599999999999</v>
      </c>
      <c r="F84" s="3">
        <v>0</v>
      </c>
      <c r="G84" s="3">
        <v>137672.35</v>
      </c>
      <c r="H84" s="3">
        <v>46502979.050000004</v>
      </c>
      <c r="I84" s="3">
        <v>1379310.35</v>
      </c>
      <c r="J84" s="3">
        <v>2660962.5699999998</v>
      </c>
      <c r="K84" s="3">
        <v>46728478.319999993</v>
      </c>
      <c r="L84" s="3">
        <v>0</v>
      </c>
      <c r="M84" s="3">
        <v>4534498.5900000008</v>
      </c>
      <c r="N84" s="3">
        <v>13451994</v>
      </c>
      <c r="O84" s="34">
        <v>7.0000000000000007E-2</v>
      </c>
    </row>
    <row r="85" spans="1:83" ht="20.100000000000001" customHeight="1" x14ac:dyDescent="0.5">
      <c r="A85" s="1">
        <v>30</v>
      </c>
      <c r="B85" s="1" t="s">
        <v>45</v>
      </c>
      <c r="C85" s="3">
        <v>87139732.039999977</v>
      </c>
      <c r="D85" s="3">
        <v>0</v>
      </c>
      <c r="E85" s="3">
        <v>0</v>
      </c>
      <c r="F85" s="3">
        <v>0</v>
      </c>
      <c r="G85" s="3">
        <v>0</v>
      </c>
      <c r="H85" s="3">
        <v>1291255.33</v>
      </c>
      <c r="I85" s="3">
        <v>317560</v>
      </c>
      <c r="J85" s="3">
        <v>0</v>
      </c>
      <c r="K85" s="3">
        <v>51683801.569999993</v>
      </c>
      <c r="L85" s="3">
        <v>0</v>
      </c>
      <c r="M85" s="3">
        <v>28501521.91</v>
      </c>
      <c r="N85" s="3">
        <v>5345593.2299999995</v>
      </c>
      <c r="O85" s="34">
        <v>0.06</v>
      </c>
    </row>
    <row r="86" spans="1:83" ht="20.100000000000001" customHeight="1" x14ac:dyDescent="0.5">
      <c r="A86" s="1">
        <v>31</v>
      </c>
      <c r="B86" s="1" t="s">
        <v>46</v>
      </c>
      <c r="C86" s="3">
        <v>70761057.24000001</v>
      </c>
      <c r="D86" s="3">
        <v>0</v>
      </c>
      <c r="E86" s="3">
        <v>0</v>
      </c>
      <c r="F86" s="3">
        <v>0</v>
      </c>
      <c r="G86" s="3">
        <v>0</v>
      </c>
      <c r="H86" s="3">
        <v>0</v>
      </c>
      <c r="I86" s="3">
        <v>0</v>
      </c>
      <c r="J86" s="3">
        <v>0</v>
      </c>
      <c r="K86" s="3">
        <v>70761057.24000001</v>
      </c>
      <c r="L86" s="3">
        <v>0</v>
      </c>
      <c r="M86" s="3">
        <v>0</v>
      </c>
      <c r="N86" s="3">
        <v>0</v>
      </c>
      <c r="O86" s="34">
        <v>0.05</v>
      </c>
    </row>
    <row r="87" spans="1:83" ht="20.100000000000001" customHeight="1" x14ac:dyDescent="0.5">
      <c r="A87" s="1">
        <v>32</v>
      </c>
      <c r="B87" s="1" t="s">
        <v>48</v>
      </c>
      <c r="C87" s="3">
        <v>48917279.170000002</v>
      </c>
      <c r="D87" s="3">
        <v>0</v>
      </c>
      <c r="E87" s="3">
        <v>0</v>
      </c>
      <c r="F87" s="3">
        <v>48729371.789999999</v>
      </c>
      <c r="G87" s="3">
        <v>187907.38</v>
      </c>
      <c r="H87" s="3">
        <v>0</v>
      </c>
      <c r="I87" s="3">
        <v>0</v>
      </c>
      <c r="J87" s="3">
        <v>0</v>
      </c>
      <c r="K87" s="3">
        <v>0</v>
      </c>
      <c r="L87" s="3">
        <v>0</v>
      </c>
      <c r="M87" s="3">
        <v>0</v>
      </c>
      <c r="N87" s="3">
        <v>0</v>
      </c>
      <c r="O87" s="34">
        <v>0.03</v>
      </c>
    </row>
    <row r="88" spans="1:83" ht="20.100000000000001" customHeight="1" x14ac:dyDescent="0.5">
      <c r="A88" s="1">
        <v>33</v>
      </c>
      <c r="B88" s="1" t="s">
        <v>49</v>
      </c>
      <c r="C88" s="3">
        <v>8013407.5999999987</v>
      </c>
      <c r="D88" s="3">
        <v>25262.44</v>
      </c>
      <c r="E88" s="3">
        <v>6362779.8200000012</v>
      </c>
      <c r="F88" s="3">
        <v>0</v>
      </c>
      <c r="G88" s="3">
        <v>395698.45</v>
      </c>
      <c r="H88" s="3">
        <v>190854.88</v>
      </c>
      <c r="I88" s="3">
        <v>0</v>
      </c>
      <c r="J88" s="3">
        <v>50661.25</v>
      </c>
      <c r="K88" s="3">
        <v>115816.57</v>
      </c>
      <c r="L88" s="3">
        <v>0</v>
      </c>
      <c r="M88" s="3">
        <v>4476.75</v>
      </c>
      <c r="N88" s="3">
        <v>867857.44000000006</v>
      </c>
      <c r="O88" s="34">
        <v>0.01</v>
      </c>
    </row>
    <row r="89" spans="1:83" s="35" customFormat="1" ht="20.100000000000001" customHeight="1" x14ac:dyDescent="0.5">
      <c r="A89" s="87"/>
      <c r="B89" s="87" t="s">
        <v>3</v>
      </c>
      <c r="C89" s="71">
        <v>154261127858.00995</v>
      </c>
      <c r="D89" s="71">
        <v>2234677662.5</v>
      </c>
      <c r="E89" s="71">
        <v>24281019498.880001</v>
      </c>
      <c r="F89" s="71">
        <v>36715279097.639999</v>
      </c>
      <c r="G89" s="71">
        <v>1647245435.5300002</v>
      </c>
      <c r="H89" s="71">
        <v>40259770823.840004</v>
      </c>
      <c r="I89" s="71">
        <v>1057506625.29</v>
      </c>
      <c r="J89" s="71">
        <v>1635250281.5</v>
      </c>
      <c r="K89" s="71">
        <v>33720083224.450001</v>
      </c>
      <c r="L89" s="71">
        <v>578310700.64999998</v>
      </c>
      <c r="M89" s="71">
        <v>2983502216.2099996</v>
      </c>
      <c r="N89" s="71">
        <v>9148482291.5200005</v>
      </c>
      <c r="O89" s="88">
        <v>100</v>
      </c>
      <c r="CE89" s="108"/>
    </row>
    <row r="92" spans="1:83" ht="20.100000000000001" customHeight="1" x14ac:dyDescent="0.5">
      <c r="A92" s="37"/>
      <c r="B92" s="29"/>
      <c r="C92" s="29"/>
      <c r="D92" s="29"/>
      <c r="E92" s="29"/>
      <c r="F92" s="29"/>
      <c r="G92" s="29"/>
      <c r="H92" s="29"/>
      <c r="I92" s="29"/>
      <c r="J92" s="29"/>
      <c r="K92" s="29"/>
      <c r="L92" s="29"/>
      <c r="M92" s="29"/>
      <c r="N92" s="29"/>
      <c r="O92" s="29"/>
    </row>
    <row r="93" spans="1:83" ht="20.100000000000001" customHeight="1" x14ac:dyDescent="0.6">
      <c r="C93" s="36" t="s">
        <v>102</v>
      </c>
    </row>
    <row r="94" spans="1:83" ht="20.100000000000001" customHeight="1" x14ac:dyDescent="0.6">
      <c r="C94" s="36" t="s">
        <v>103</v>
      </c>
    </row>
    <row r="95" spans="1:83" ht="20.100000000000001" customHeight="1" x14ac:dyDescent="0.6">
      <c r="C95" s="36" t="s">
        <v>53</v>
      </c>
    </row>
    <row r="96" spans="1:83" ht="20.100000000000001" customHeight="1" x14ac:dyDescent="0.6">
      <c r="C96" s="36" t="s">
        <v>104</v>
      </c>
    </row>
    <row r="98" spans="1:15" ht="60" customHeight="1" x14ac:dyDescent="0.5">
      <c r="A98" s="38" t="s">
        <v>193</v>
      </c>
      <c r="B98" s="39" t="s">
        <v>85</v>
      </c>
      <c r="C98" s="38" t="s">
        <v>86</v>
      </c>
      <c r="D98" s="38" t="s">
        <v>87</v>
      </c>
      <c r="E98" s="38" t="s">
        <v>88</v>
      </c>
      <c r="F98" s="38" t="s">
        <v>89</v>
      </c>
      <c r="G98" s="38" t="s">
        <v>90</v>
      </c>
      <c r="H98" s="38" t="s">
        <v>91</v>
      </c>
      <c r="I98" s="38" t="s">
        <v>92</v>
      </c>
      <c r="J98" s="38" t="s">
        <v>93</v>
      </c>
      <c r="K98" s="38" t="s">
        <v>94</v>
      </c>
      <c r="L98" s="38" t="s">
        <v>95</v>
      </c>
      <c r="M98" s="38" t="s">
        <v>96</v>
      </c>
      <c r="N98" s="38" t="s">
        <v>97</v>
      </c>
      <c r="O98" s="38" t="s">
        <v>98</v>
      </c>
    </row>
    <row r="99" spans="1:15" ht="20.100000000000001" customHeight="1" x14ac:dyDescent="0.5">
      <c r="A99" s="1">
        <v>1</v>
      </c>
      <c r="B99" s="1" t="s">
        <v>19</v>
      </c>
      <c r="C99" s="3">
        <v>2188978962.4200001</v>
      </c>
      <c r="D99" s="3">
        <v>6158761.5700000003</v>
      </c>
      <c r="E99" s="3">
        <v>491563133.21000004</v>
      </c>
      <c r="F99" s="3">
        <v>598946000.25999999</v>
      </c>
      <c r="G99" s="3">
        <v>19460764.880000003</v>
      </c>
      <c r="H99" s="3">
        <v>573223401.88</v>
      </c>
      <c r="I99" s="3">
        <v>4356268.95</v>
      </c>
      <c r="J99" s="3">
        <v>33311498.460000001</v>
      </c>
      <c r="K99" s="3">
        <v>334809820.06</v>
      </c>
      <c r="L99" s="3">
        <v>0</v>
      </c>
      <c r="M99" s="3">
        <v>19881247.529999997</v>
      </c>
      <c r="N99" s="3">
        <v>107268065.62</v>
      </c>
      <c r="O99" s="34">
        <v>18.13</v>
      </c>
    </row>
    <row r="100" spans="1:15" ht="20.100000000000001" customHeight="1" x14ac:dyDescent="0.5">
      <c r="A100" s="1">
        <v>2</v>
      </c>
      <c r="B100" s="1" t="s">
        <v>21</v>
      </c>
      <c r="C100" s="3">
        <v>2138549869.2299998</v>
      </c>
      <c r="D100" s="3">
        <v>5498539.3099999996</v>
      </c>
      <c r="E100" s="3">
        <v>37693556.020000003</v>
      </c>
      <c r="F100" s="3">
        <v>1818337435.1900001</v>
      </c>
      <c r="G100" s="3">
        <v>1480616.11</v>
      </c>
      <c r="H100" s="3">
        <v>82718804.269999996</v>
      </c>
      <c r="I100" s="3">
        <v>172561.54</v>
      </c>
      <c r="J100" s="3">
        <v>916538.78</v>
      </c>
      <c r="K100" s="3">
        <v>173464877.82999998</v>
      </c>
      <c r="L100" s="3">
        <v>0</v>
      </c>
      <c r="M100" s="3">
        <v>3281938.8600000003</v>
      </c>
      <c r="N100" s="3">
        <v>14985001.32</v>
      </c>
      <c r="O100" s="34">
        <v>17.72</v>
      </c>
    </row>
    <row r="101" spans="1:15" ht="20.100000000000001" customHeight="1" x14ac:dyDescent="0.5">
      <c r="A101" s="1">
        <v>3</v>
      </c>
      <c r="B101" s="1" t="s">
        <v>20</v>
      </c>
      <c r="C101" s="3">
        <v>1791465093.29</v>
      </c>
      <c r="D101" s="3">
        <v>8407788.370000001</v>
      </c>
      <c r="E101" s="3">
        <v>421139402.11000001</v>
      </c>
      <c r="F101" s="3">
        <v>56752305.439999998</v>
      </c>
      <c r="G101" s="3">
        <v>3733312.05</v>
      </c>
      <c r="H101" s="3">
        <v>511336538.26999998</v>
      </c>
      <c r="I101" s="3">
        <v>79595895.489999995</v>
      </c>
      <c r="J101" s="3">
        <v>20020777.449999999</v>
      </c>
      <c r="K101" s="3">
        <v>549567368.26999998</v>
      </c>
      <c r="L101" s="3">
        <v>0</v>
      </c>
      <c r="M101" s="3">
        <v>33207961.5</v>
      </c>
      <c r="N101" s="3">
        <v>107703744.34</v>
      </c>
      <c r="O101" s="34">
        <v>14.84</v>
      </c>
    </row>
    <row r="102" spans="1:15" ht="20.100000000000001" customHeight="1" x14ac:dyDescent="0.5">
      <c r="A102" s="1">
        <v>4</v>
      </c>
      <c r="B102" s="1" t="s">
        <v>22</v>
      </c>
      <c r="C102" s="3">
        <v>1273841554.5</v>
      </c>
      <c r="D102" s="3">
        <v>3687443.68</v>
      </c>
      <c r="E102" s="3">
        <v>296082444.55999994</v>
      </c>
      <c r="F102" s="3">
        <v>41140446.630000003</v>
      </c>
      <c r="G102" s="3">
        <v>25050047.91</v>
      </c>
      <c r="H102" s="3">
        <v>548698663.00999999</v>
      </c>
      <c r="I102" s="3">
        <v>1122087.02</v>
      </c>
      <c r="J102" s="3">
        <v>5062577.3600000003</v>
      </c>
      <c r="K102" s="3">
        <v>269941600.47999996</v>
      </c>
      <c r="L102" s="3">
        <v>0</v>
      </c>
      <c r="M102" s="3">
        <v>26877404.719999999</v>
      </c>
      <c r="N102" s="3">
        <v>56178839.130000003</v>
      </c>
      <c r="O102" s="34">
        <v>10.55</v>
      </c>
    </row>
    <row r="103" spans="1:15" ht="20.100000000000001" customHeight="1" x14ac:dyDescent="0.5">
      <c r="A103" s="1">
        <v>5</v>
      </c>
      <c r="B103" s="1" t="s">
        <v>23</v>
      </c>
      <c r="C103" s="3">
        <v>1065349110.7200001</v>
      </c>
      <c r="D103" s="3">
        <v>123459.18</v>
      </c>
      <c r="E103" s="3">
        <v>52178748.030000001</v>
      </c>
      <c r="F103" s="3">
        <v>116555415.06999999</v>
      </c>
      <c r="G103" s="3">
        <v>976916.23</v>
      </c>
      <c r="H103" s="3">
        <v>379150660.44999999</v>
      </c>
      <c r="I103" s="3">
        <v>7642267.1600000001</v>
      </c>
      <c r="J103" s="3">
        <v>36697400.259999998</v>
      </c>
      <c r="K103" s="3">
        <v>335058319.69000006</v>
      </c>
      <c r="L103" s="3">
        <v>0</v>
      </c>
      <c r="M103" s="3">
        <v>36642419.940000005</v>
      </c>
      <c r="N103" s="3">
        <v>100323504.71000001</v>
      </c>
      <c r="O103" s="34">
        <v>8.83</v>
      </c>
    </row>
    <row r="104" spans="1:15" ht="20.100000000000001" customHeight="1" x14ac:dyDescent="0.5">
      <c r="A104" s="1">
        <v>6</v>
      </c>
      <c r="B104" s="1" t="s">
        <v>25</v>
      </c>
      <c r="C104" s="3">
        <v>755252539.38999999</v>
      </c>
      <c r="D104" s="3">
        <v>1528601.19</v>
      </c>
      <c r="E104" s="3">
        <v>30900987.98</v>
      </c>
      <c r="F104" s="3">
        <v>21867899.66</v>
      </c>
      <c r="G104" s="3">
        <v>3292242.76</v>
      </c>
      <c r="H104" s="3">
        <v>331551744.01999998</v>
      </c>
      <c r="I104" s="3">
        <v>5786070.1799999997</v>
      </c>
      <c r="J104" s="3">
        <v>17116742.359999999</v>
      </c>
      <c r="K104" s="3">
        <v>228621708.12</v>
      </c>
      <c r="L104" s="3">
        <v>0</v>
      </c>
      <c r="M104" s="3">
        <v>33936841.140000001</v>
      </c>
      <c r="N104" s="3">
        <v>80649701.980000004</v>
      </c>
      <c r="O104" s="34">
        <v>6.26</v>
      </c>
    </row>
    <row r="105" spans="1:15" ht="20.100000000000001" customHeight="1" x14ac:dyDescent="0.5">
      <c r="A105" s="1">
        <v>7</v>
      </c>
      <c r="B105" s="1" t="s">
        <v>24</v>
      </c>
      <c r="C105" s="3">
        <v>639972741.2700001</v>
      </c>
      <c r="D105" s="3">
        <v>71648.210000000006</v>
      </c>
      <c r="E105" s="3">
        <v>381712271.19000006</v>
      </c>
      <c r="F105" s="3">
        <v>0</v>
      </c>
      <c r="G105" s="3">
        <v>67438530.269999996</v>
      </c>
      <c r="H105" s="3">
        <v>104786917.69</v>
      </c>
      <c r="I105" s="3">
        <v>2609329.5099999998</v>
      </c>
      <c r="J105" s="3">
        <v>923444.36</v>
      </c>
      <c r="K105" s="3">
        <v>59661954.340000004</v>
      </c>
      <c r="L105" s="3">
        <v>0</v>
      </c>
      <c r="M105" s="3">
        <v>7441654.8300000001</v>
      </c>
      <c r="N105" s="3">
        <v>15326990.870000001</v>
      </c>
      <c r="O105" s="34">
        <v>5.3</v>
      </c>
    </row>
    <row r="106" spans="1:15" ht="20.100000000000001" customHeight="1" x14ac:dyDescent="0.5">
      <c r="A106" s="1">
        <v>8</v>
      </c>
      <c r="B106" s="1" t="s">
        <v>26</v>
      </c>
      <c r="C106" s="3">
        <v>352781188.55000001</v>
      </c>
      <c r="D106" s="3">
        <v>13503663.76</v>
      </c>
      <c r="E106" s="3">
        <v>1423549.74</v>
      </c>
      <c r="F106" s="3">
        <v>337853975.05000001</v>
      </c>
      <c r="G106" s="3">
        <v>0</v>
      </c>
      <c r="H106" s="3">
        <v>0</v>
      </c>
      <c r="I106" s="3">
        <v>0</v>
      </c>
      <c r="J106" s="3">
        <v>0</v>
      </c>
      <c r="K106" s="3">
        <v>0</v>
      </c>
      <c r="L106" s="3">
        <v>0</v>
      </c>
      <c r="M106" s="3">
        <v>0</v>
      </c>
      <c r="N106" s="3">
        <v>0</v>
      </c>
      <c r="O106" s="34">
        <v>2.92</v>
      </c>
    </row>
    <row r="107" spans="1:15" ht="20.100000000000001" customHeight="1" x14ac:dyDescent="0.5">
      <c r="A107" s="1">
        <v>9</v>
      </c>
      <c r="B107" s="1" t="s">
        <v>27</v>
      </c>
      <c r="C107" s="3">
        <v>337960976.25000006</v>
      </c>
      <c r="D107" s="3">
        <v>170960976.64000002</v>
      </c>
      <c r="E107" s="3">
        <v>118909340.65000001</v>
      </c>
      <c r="F107" s="3">
        <v>16223.73</v>
      </c>
      <c r="G107" s="3">
        <v>79081.5</v>
      </c>
      <c r="H107" s="3">
        <v>7998259.4199999999</v>
      </c>
      <c r="I107" s="3">
        <v>4271775.8099999996</v>
      </c>
      <c r="J107" s="3">
        <v>3700</v>
      </c>
      <c r="K107" s="3">
        <v>12607974.039999999</v>
      </c>
      <c r="L107" s="3">
        <v>0</v>
      </c>
      <c r="M107" s="3">
        <v>3882470.7</v>
      </c>
      <c r="N107" s="3">
        <v>19231173.760000002</v>
      </c>
      <c r="O107" s="34">
        <v>2.8</v>
      </c>
    </row>
    <row r="108" spans="1:15" ht="20.100000000000001" customHeight="1" x14ac:dyDescent="0.5">
      <c r="A108" s="1">
        <v>10</v>
      </c>
      <c r="B108" s="1" t="s">
        <v>28</v>
      </c>
      <c r="C108" s="3">
        <v>202777149.28999999</v>
      </c>
      <c r="D108" s="3">
        <v>110199.5</v>
      </c>
      <c r="E108" s="3">
        <v>275440.71999999997</v>
      </c>
      <c r="F108" s="3">
        <v>0</v>
      </c>
      <c r="G108" s="3">
        <v>143551.47</v>
      </c>
      <c r="H108" s="3">
        <v>271982.89</v>
      </c>
      <c r="I108" s="3">
        <v>271143.96999999997</v>
      </c>
      <c r="J108" s="3">
        <v>5724942.7300000004</v>
      </c>
      <c r="K108" s="3">
        <v>195306464.00999999</v>
      </c>
      <c r="L108" s="3">
        <v>0</v>
      </c>
      <c r="M108" s="3">
        <v>375403.02</v>
      </c>
      <c r="N108" s="3">
        <v>298020.98</v>
      </c>
      <c r="O108" s="34">
        <v>1.68</v>
      </c>
    </row>
    <row r="109" spans="1:15" ht="20.100000000000001" customHeight="1" x14ac:dyDescent="0.5">
      <c r="A109" s="1">
        <v>11</v>
      </c>
      <c r="B109" s="1" t="s">
        <v>29</v>
      </c>
      <c r="C109" s="3">
        <v>147438597.00999999</v>
      </c>
      <c r="D109" s="3">
        <v>0</v>
      </c>
      <c r="E109" s="3">
        <v>2788607.04</v>
      </c>
      <c r="F109" s="3">
        <v>9807.2999999999993</v>
      </c>
      <c r="G109" s="3">
        <v>0</v>
      </c>
      <c r="H109" s="3">
        <v>23605302.399999999</v>
      </c>
      <c r="I109" s="3">
        <v>219906.36</v>
      </c>
      <c r="J109" s="3">
        <v>77153.11</v>
      </c>
      <c r="K109" s="3">
        <v>109715649.52</v>
      </c>
      <c r="L109" s="3">
        <v>0</v>
      </c>
      <c r="M109" s="3">
        <v>4309786.66</v>
      </c>
      <c r="N109" s="3">
        <v>6712384.6200000001</v>
      </c>
      <c r="O109" s="34">
        <v>1.22</v>
      </c>
    </row>
    <row r="110" spans="1:15" ht="20.100000000000001" customHeight="1" x14ac:dyDescent="0.5">
      <c r="A110" s="1">
        <v>12</v>
      </c>
      <c r="B110" s="1" t="s">
        <v>31</v>
      </c>
      <c r="C110" s="3">
        <v>127676602.42</v>
      </c>
      <c r="D110" s="3">
        <v>0</v>
      </c>
      <c r="E110" s="3">
        <v>12945.69</v>
      </c>
      <c r="F110" s="3">
        <v>0</v>
      </c>
      <c r="G110" s="3">
        <v>0</v>
      </c>
      <c r="H110" s="3">
        <v>76183.62</v>
      </c>
      <c r="I110" s="3">
        <v>3375</v>
      </c>
      <c r="J110" s="3">
        <v>896290.44</v>
      </c>
      <c r="K110" s="3">
        <v>124015233.48</v>
      </c>
      <c r="L110" s="3">
        <v>0</v>
      </c>
      <c r="M110" s="3">
        <v>2258197.21</v>
      </c>
      <c r="N110" s="3">
        <v>414376.98</v>
      </c>
      <c r="O110" s="34">
        <v>1.06</v>
      </c>
    </row>
    <row r="111" spans="1:15" ht="20.100000000000001" customHeight="1" x14ac:dyDescent="0.5">
      <c r="A111" s="1">
        <v>13</v>
      </c>
      <c r="B111" s="1" t="s">
        <v>828</v>
      </c>
      <c r="C111" s="3">
        <v>122721504.19000001</v>
      </c>
      <c r="D111" s="3">
        <v>28482009.390000001</v>
      </c>
      <c r="E111" s="3">
        <v>0</v>
      </c>
      <c r="F111" s="3">
        <v>0</v>
      </c>
      <c r="G111" s="3">
        <v>497013.92</v>
      </c>
      <c r="H111" s="3">
        <v>221378.56</v>
      </c>
      <c r="I111" s="3">
        <v>18455.8</v>
      </c>
      <c r="J111" s="3">
        <v>0</v>
      </c>
      <c r="K111" s="3">
        <v>51550858</v>
      </c>
      <c r="L111" s="3">
        <v>0</v>
      </c>
      <c r="M111" s="3">
        <v>39113147.539999999</v>
      </c>
      <c r="N111" s="3">
        <v>2838640.98</v>
      </c>
      <c r="O111" s="34">
        <v>1.02</v>
      </c>
    </row>
    <row r="112" spans="1:15" ht="20.100000000000001" customHeight="1" x14ac:dyDescent="0.5">
      <c r="A112" s="1">
        <v>14</v>
      </c>
      <c r="B112" s="1" t="s">
        <v>32</v>
      </c>
      <c r="C112" s="3">
        <v>106765772.08000001</v>
      </c>
      <c r="D112" s="3">
        <v>1530.3</v>
      </c>
      <c r="E112" s="3">
        <v>0</v>
      </c>
      <c r="F112" s="3">
        <v>0</v>
      </c>
      <c r="G112" s="3">
        <v>0</v>
      </c>
      <c r="H112" s="3">
        <v>350303.87</v>
      </c>
      <c r="I112" s="3">
        <v>0</v>
      </c>
      <c r="J112" s="3">
        <v>10565.1</v>
      </c>
      <c r="K112" s="3">
        <v>106261591.51000001</v>
      </c>
      <c r="L112" s="3">
        <v>0</v>
      </c>
      <c r="M112" s="3">
        <v>45953.68</v>
      </c>
      <c r="N112" s="3">
        <v>95827.62</v>
      </c>
      <c r="O112" s="34">
        <v>0.88</v>
      </c>
    </row>
    <row r="113" spans="1:15" ht="20.100000000000001" customHeight="1" x14ac:dyDescent="0.5">
      <c r="A113" s="1">
        <v>15</v>
      </c>
      <c r="B113" s="1" t="s">
        <v>829</v>
      </c>
      <c r="C113" s="3">
        <v>94920140.840000004</v>
      </c>
      <c r="D113" s="3">
        <v>0</v>
      </c>
      <c r="E113" s="3">
        <v>73942827.010000005</v>
      </c>
      <c r="F113" s="3">
        <v>0</v>
      </c>
      <c r="G113" s="3">
        <v>0</v>
      </c>
      <c r="H113" s="3">
        <v>212441.2</v>
      </c>
      <c r="I113" s="3">
        <v>0</v>
      </c>
      <c r="J113" s="3">
        <v>42311.14</v>
      </c>
      <c r="K113" s="3">
        <v>968160.24</v>
      </c>
      <c r="L113" s="3">
        <v>0</v>
      </c>
      <c r="M113" s="3">
        <v>19582088.690000001</v>
      </c>
      <c r="N113" s="3">
        <v>172312.56</v>
      </c>
      <c r="O113" s="34">
        <v>0.79</v>
      </c>
    </row>
    <row r="114" spans="1:15" ht="20.100000000000001" customHeight="1" x14ac:dyDescent="0.5">
      <c r="A114" s="1">
        <v>16</v>
      </c>
      <c r="B114" s="1" t="s">
        <v>30</v>
      </c>
      <c r="C114" s="3">
        <v>92760968.459999993</v>
      </c>
      <c r="D114" s="3">
        <v>0</v>
      </c>
      <c r="E114" s="3">
        <v>23425610.060000002</v>
      </c>
      <c r="F114" s="3">
        <v>0</v>
      </c>
      <c r="G114" s="3">
        <v>0</v>
      </c>
      <c r="H114" s="3">
        <v>9671173.7599999998</v>
      </c>
      <c r="I114" s="3">
        <v>0</v>
      </c>
      <c r="J114" s="3">
        <v>71307.460000000006</v>
      </c>
      <c r="K114" s="3">
        <v>54449333.630000003</v>
      </c>
      <c r="L114" s="3">
        <v>0</v>
      </c>
      <c r="M114" s="3">
        <v>4042899.21</v>
      </c>
      <c r="N114" s="3">
        <v>1100644.3400000001</v>
      </c>
      <c r="O114" s="34">
        <v>0.77</v>
      </c>
    </row>
    <row r="115" spans="1:15" ht="20.100000000000001" customHeight="1" x14ac:dyDescent="0.5">
      <c r="A115" s="1">
        <v>17</v>
      </c>
      <c r="B115" s="1" t="s">
        <v>33</v>
      </c>
      <c r="C115" s="3">
        <v>90690413.069999993</v>
      </c>
      <c r="D115" s="3">
        <v>0</v>
      </c>
      <c r="E115" s="3">
        <v>243731.04</v>
      </c>
      <c r="F115" s="3">
        <v>1042071.61</v>
      </c>
      <c r="G115" s="3">
        <v>170599.46</v>
      </c>
      <c r="H115" s="3">
        <v>9849452.3399999999</v>
      </c>
      <c r="I115" s="3">
        <v>2786035.36</v>
      </c>
      <c r="J115" s="3">
        <v>511839.14</v>
      </c>
      <c r="K115" s="3">
        <v>45742770.270000003</v>
      </c>
      <c r="L115" s="3">
        <v>0</v>
      </c>
      <c r="M115" s="3">
        <v>7968401.0599999996</v>
      </c>
      <c r="N115" s="3">
        <v>22375512.789999999</v>
      </c>
      <c r="O115" s="34">
        <v>0.75</v>
      </c>
    </row>
    <row r="116" spans="1:15" ht="20.100000000000001" customHeight="1" x14ac:dyDescent="0.5">
      <c r="A116" s="1">
        <v>18</v>
      </c>
      <c r="B116" s="1" t="s">
        <v>39</v>
      </c>
      <c r="C116" s="3">
        <v>79467318.920000002</v>
      </c>
      <c r="D116" s="3">
        <v>11889.63</v>
      </c>
      <c r="E116" s="3">
        <v>3173087.07</v>
      </c>
      <c r="F116" s="3">
        <v>0</v>
      </c>
      <c r="G116" s="3">
        <v>0</v>
      </c>
      <c r="H116" s="3">
        <v>16809963.48</v>
      </c>
      <c r="I116" s="3">
        <v>975765.24</v>
      </c>
      <c r="J116" s="3">
        <v>16293.97</v>
      </c>
      <c r="K116" s="3">
        <v>47102613.979999997</v>
      </c>
      <c r="L116" s="3">
        <v>0</v>
      </c>
      <c r="M116" s="3">
        <v>7478492.8700000001</v>
      </c>
      <c r="N116" s="3">
        <v>3899212.68</v>
      </c>
      <c r="O116" s="34">
        <v>0.66</v>
      </c>
    </row>
    <row r="117" spans="1:15" ht="20.100000000000001" customHeight="1" x14ac:dyDescent="0.5">
      <c r="A117" s="1">
        <v>19</v>
      </c>
      <c r="B117" s="1" t="s">
        <v>37</v>
      </c>
      <c r="C117" s="3">
        <v>66708094.890000001</v>
      </c>
      <c r="D117" s="3">
        <v>0</v>
      </c>
      <c r="E117" s="3">
        <v>63084937.100000001</v>
      </c>
      <c r="F117" s="3">
        <v>0</v>
      </c>
      <c r="G117" s="3">
        <v>0</v>
      </c>
      <c r="H117" s="3">
        <v>0</v>
      </c>
      <c r="I117" s="3">
        <v>0</v>
      </c>
      <c r="J117" s="3">
        <v>0</v>
      </c>
      <c r="K117" s="3">
        <v>0</v>
      </c>
      <c r="L117" s="3">
        <v>0</v>
      </c>
      <c r="M117" s="3">
        <v>3623157.79</v>
      </c>
      <c r="N117" s="3">
        <v>0</v>
      </c>
      <c r="O117" s="34">
        <v>0.55000000000000004</v>
      </c>
    </row>
    <row r="118" spans="1:15" ht="20.100000000000001" customHeight="1" x14ac:dyDescent="0.5">
      <c r="A118" s="1">
        <v>20</v>
      </c>
      <c r="B118" s="1" t="s">
        <v>35</v>
      </c>
      <c r="C118" s="3">
        <v>63205484.840000004</v>
      </c>
      <c r="D118" s="3">
        <v>0</v>
      </c>
      <c r="E118" s="3">
        <v>0</v>
      </c>
      <c r="F118" s="3">
        <v>63205484.840000004</v>
      </c>
      <c r="G118" s="3">
        <v>0</v>
      </c>
      <c r="H118" s="3">
        <v>0</v>
      </c>
      <c r="I118" s="3">
        <v>0</v>
      </c>
      <c r="J118" s="3">
        <v>0</v>
      </c>
      <c r="K118" s="3">
        <v>0</v>
      </c>
      <c r="L118" s="3">
        <v>0</v>
      </c>
      <c r="M118" s="3">
        <v>0</v>
      </c>
      <c r="N118" s="3">
        <v>0</v>
      </c>
      <c r="O118" s="34">
        <v>0.52</v>
      </c>
    </row>
    <row r="119" spans="1:15" ht="20.100000000000001" customHeight="1" x14ac:dyDescent="0.5">
      <c r="A119" s="1">
        <v>21</v>
      </c>
      <c r="B119" s="1" t="s">
        <v>36</v>
      </c>
      <c r="C119" s="3">
        <v>60299897.049999997</v>
      </c>
      <c r="D119" s="3">
        <v>0</v>
      </c>
      <c r="E119" s="3">
        <v>562565.98</v>
      </c>
      <c r="F119" s="3">
        <v>59737331.07</v>
      </c>
      <c r="G119" s="3">
        <v>0</v>
      </c>
      <c r="H119" s="3">
        <v>0</v>
      </c>
      <c r="I119" s="3">
        <v>0</v>
      </c>
      <c r="J119" s="3">
        <v>0</v>
      </c>
      <c r="K119" s="3">
        <v>0</v>
      </c>
      <c r="L119" s="3">
        <v>0</v>
      </c>
      <c r="M119" s="3">
        <v>0</v>
      </c>
      <c r="N119" s="3">
        <v>0</v>
      </c>
      <c r="O119" s="34">
        <v>0.5</v>
      </c>
    </row>
    <row r="120" spans="1:15" ht="20.100000000000001" customHeight="1" x14ac:dyDescent="0.5">
      <c r="A120" s="1">
        <v>22</v>
      </c>
      <c r="B120" s="1" t="s">
        <v>34</v>
      </c>
      <c r="C120" s="3">
        <v>56442436.329999998</v>
      </c>
      <c r="D120" s="3">
        <v>0</v>
      </c>
      <c r="E120" s="3">
        <v>0</v>
      </c>
      <c r="F120" s="3">
        <v>0</v>
      </c>
      <c r="G120" s="3">
        <v>0</v>
      </c>
      <c r="H120" s="3">
        <v>0</v>
      </c>
      <c r="I120" s="3">
        <v>0</v>
      </c>
      <c r="J120" s="3">
        <v>0</v>
      </c>
      <c r="K120" s="3">
        <v>56442436.329999998</v>
      </c>
      <c r="L120" s="3">
        <v>0</v>
      </c>
      <c r="M120" s="3">
        <v>0</v>
      </c>
      <c r="N120" s="3">
        <v>0</v>
      </c>
      <c r="O120" s="34">
        <v>0.47</v>
      </c>
    </row>
    <row r="121" spans="1:15" ht="20.100000000000001" customHeight="1" x14ac:dyDescent="0.5">
      <c r="A121" s="1">
        <v>23</v>
      </c>
      <c r="B121" s="1" t="s">
        <v>42</v>
      </c>
      <c r="C121" s="3">
        <v>50678929.910000004</v>
      </c>
      <c r="D121" s="3">
        <v>0</v>
      </c>
      <c r="E121" s="3">
        <v>41377440.299999997</v>
      </c>
      <c r="F121" s="3">
        <v>0</v>
      </c>
      <c r="G121" s="3">
        <v>2586.21</v>
      </c>
      <c r="H121" s="3">
        <v>384814.78</v>
      </c>
      <c r="I121" s="3">
        <v>8750</v>
      </c>
      <c r="J121" s="3">
        <v>0</v>
      </c>
      <c r="K121" s="3">
        <v>3072098.21</v>
      </c>
      <c r="L121" s="3">
        <v>0</v>
      </c>
      <c r="M121" s="3">
        <v>5666014.8200000003</v>
      </c>
      <c r="N121" s="3">
        <v>167225.59</v>
      </c>
      <c r="O121" s="34">
        <v>0.42</v>
      </c>
    </row>
    <row r="122" spans="1:15" ht="20.100000000000001" customHeight="1" x14ac:dyDescent="0.5">
      <c r="A122" s="1">
        <v>24</v>
      </c>
      <c r="B122" s="1" t="s">
        <v>41</v>
      </c>
      <c r="C122" s="3">
        <v>39707027.859999999</v>
      </c>
      <c r="D122" s="3">
        <v>0</v>
      </c>
      <c r="E122" s="3">
        <v>27786092.23</v>
      </c>
      <c r="F122" s="3">
        <v>510483.41</v>
      </c>
      <c r="G122" s="3">
        <v>0</v>
      </c>
      <c r="H122" s="3">
        <v>10798512.42</v>
      </c>
      <c r="I122" s="3">
        <v>0</v>
      </c>
      <c r="J122" s="3">
        <v>0</v>
      </c>
      <c r="K122" s="3">
        <v>0</v>
      </c>
      <c r="L122" s="3">
        <v>0</v>
      </c>
      <c r="M122" s="3">
        <v>0</v>
      </c>
      <c r="N122" s="3">
        <v>611939.80000000005</v>
      </c>
      <c r="O122" s="34">
        <v>0.33</v>
      </c>
    </row>
    <row r="123" spans="1:15" ht="20.100000000000001" customHeight="1" x14ac:dyDescent="0.5">
      <c r="A123" s="1">
        <v>25</v>
      </c>
      <c r="B123" s="1" t="s">
        <v>40</v>
      </c>
      <c r="C123" s="3">
        <v>33251186.139999997</v>
      </c>
      <c r="D123" s="3">
        <v>0</v>
      </c>
      <c r="E123" s="3">
        <v>2844.82</v>
      </c>
      <c r="F123" s="3">
        <v>0</v>
      </c>
      <c r="G123" s="3">
        <v>17031</v>
      </c>
      <c r="H123" s="3">
        <v>1171247.01</v>
      </c>
      <c r="I123" s="3">
        <v>378930.58</v>
      </c>
      <c r="J123" s="3">
        <v>160321.63</v>
      </c>
      <c r="K123" s="3">
        <v>19604281.899999999</v>
      </c>
      <c r="L123" s="3">
        <v>0</v>
      </c>
      <c r="M123" s="3">
        <v>11101723.449999999</v>
      </c>
      <c r="N123" s="3">
        <v>814805.75</v>
      </c>
      <c r="O123" s="34">
        <v>0.28000000000000003</v>
      </c>
    </row>
    <row r="124" spans="1:15" ht="20.100000000000001" customHeight="1" x14ac:dyDescent="0.5">
      <c r="A124" s="1">
        <v>26</v>
      </c>
      <c r="B124" s="1" t="s">
        <v>38</v>
      </c>
      <c r="C124" s="3">
        <v>28140332.859999999</v>
      </c>
      <c r="D124" s="3">
        <v>0</v>
      </c>
      <c r="E124" s="3">
        <v>2862208.32</v>
      </c>
      <c r="F124" s="3">
        <v>0</v>
      </c>
      <c r="G124" s="3">
        <v>0</v>
      </c>
      <c r="H124" s="3">
        <v>0</v>
      </c>
      <c r="I124" s="3">
        <v>0</v>
      </c>
      <c r="J124" s="3">
        <v>0</v>
      </c>
      <c r="K124" s="3">
        <v>0</v>
      </c>
      <c r="L124" s="3">
        <v>25278124.539999999</v>
      </c>
      <c r="M124" s="3">
        <v>0</v>
      </c>
      <c r="N124" s="3">
        <v>0</v>
      </c>
      <c r="O124" s="34">
        <v>0.23</v>
      </c>
    </row>
    <row r="125" spans="1:15" ht="20.100000000000001" customHeight="1" x14ac:dyDescent="0.5">
      <c r="A125" s="1">
        <v>27</v>
      </c>
      <c r="B125" s="1" t="s">
        <v>43</v>
      </c>
      <c r="C125" s="3">
        <v>21854566.640000001</v>
      </c>
      <c r="D125" s="3">
        <v>109725.02</v>
      </c>
      <c r="E125" s="3">
        <v>1289520.42</v>
      </c>
      <c r="F125" s="3">
        <v>37382</v>
      </c>
      <c r="G125" s="3">
        <v>15402.39</v>
      </c>
      <c r="H125" s="3">
        <v>0</v>
      </c>
      <c r="I125" s="3">
        <v>0</v>
      </c>
      <c r="J125" s="3">
        <v>0</v>
      </c>
      <c r="K125" s="3">
        <v>16174979.880000001</v>
      </c>
      <c r="L125" s="3">
        <v>0</v>
      </c>
      <c r="M125" s="3">
        <v>0</v>
      </c>
      <c r="N125" s="3">
        <v>4227556.93</v>
      </c>
      <c r="O125" s="34">
        <v>0.18</v>
      </c>
    </row>
    <row r="126" spans="1:15" ht="20.100000000000001" customHeight="1" x14ac:dyDescent="0.5">
      <c r="A126" s="1">
        <v>28</v>
      </c>
      <c r="B126" s="1" t="s">
        <v>44</v>
      </c>
      <c r="C126" s="3">
        <v>14768052.550000001</v>
      </c>
      <c r="D126" s="3">
        <v>75930.97</v>
      </c>
      <c r="E126" s="3">
        <v>666107.69999999995</v>
      </c>
      <c r="F126" s="3">
        <v>3473616</v>
      </c>
      <c r="G126" s="3">
        <v>0</v>
      </c>
      <c r="H126" s="3">
        <v>102609.94</v>
      </c>
      <c r="I126" s="3">
        <v>0</v>
      </c>
      <c r="J126" s="3">
        <v>0</v>
      </c>
      <c r="K126" s="3">
        <v>8982980.7300000004</v>
      </c>
      <c r="L126" s="3">
        <v>0</v>
      </c>
      <c r="M126" s="3">
        <v>1466807.21</v>
      </c>
      <c r="N126" s="3">
        <v>0</v>
      </c>
      <c r="O126" s="34">
        <v>0.12</v>
      </c>
    </row>
    <row r="127" spans="1:15" ht="20.100000000000001" customHeight="1" x14ac:dyDescent="0.5">
      <c r="A127" s="1">
        <v>29</v>
      </c>
      <c r="B127" s="1" t="s">
        <v>47</v>
      </c>
      <c r="C127" s="3">
        <v>10148455.01</v>
      </c>
      <c r="D127" s="3">
        <v>18195.689999999999</v>
      </c>
      <c r="E127" s="3">
        <v>6574.4</v>
      </c>
      <c r="F127" s="3">
        <v>0</v>
      </c>
      <c r="G127" s="3">
        <v>12318.1</v>
      </c>
      <c r="H127" s="3">
        <v>4388258.93</v>
      </c>
      <c r="I127" s="3">
        <v>1040948.28</v>
      </c>
      <c r="J127" s="3">
        <v>162691.4</v>
      </c>
      <c r="K127" s="3">
        <v>3479670.38</v>
      </c>
      <c r="L127" s="3">
        <v>0</v>
      </c>
      <c r="M127" s="3">
        <v>255914</v>
      </c>
      <c r="N127" s="3">
        <v>783883.83</v>
      </c>
      <c r="O127" s="34">
        <v>0.08</v>
      </c>
    </row>
    <row r="128" spans="1:15" ht="20.100000000000001" customHeight="1" x14ac:dyDescent="0.5">
      <c r="A128" s="1">
        <v>30</v>
      </c>
      <c r="B128" s="1" t="s">
        <v>46</v>
      </c>
      <c r="C128" s="3">
        <v>6989725.6600000001</v>
      </c>
      <c r="D128" s="3">
        <v>0</v>
      </c>
      <c r="E128" s="3">
        <v>0</v>
      </c>
      <c r="F128" s="3">
        <v>0</v>
      </c>
      <c r="G128" s="3">
        <v>0</v>
      </c>
      <c r="H128" s="3">
        <v>0</v>
      </c>
      <c r="I128" s="3">
        <v>0</v>
      </c>
      <c r="J128" s="3">
        <v>0</v>
      </c>
      <c r="K128" s="3">
        <v>6989725.6600000001</v>
      </c>
      <c r="L128" s="3">
        <v>0</v>
      </c>
      <c r="M128" s="3">
        <v>0</v>
      </c>
      <c r="N128" s="3">
        <v>0</v>
      </c>
      <c r="O128" s="34">
        <v>0.06</v>
      </c>
    </row>
    <row r="129" spans="1:15" ht="20.100000000000001" customHeight="1" x14ac:dyDescent="0.5">
      <c r="A129" s="1">
        <v>31</v>
      </c>
      <c r="B129" s="1" t="s">
        <v>45</v>
      </c>
      <c r="C129" s="3">
        <v>6395884.04</v>
      </c>
      <c r="D129" s="3">
        <v>0</v>
      </c>
      <c r="E129" s="3">
        <v>0</v>
      </c>
      <c r="F129" s="3">
        <v>0</v>
      </c>
      <c r="G129" s="3">
        <v>0</v>
      </c>
      <c r="H129" s="3">
        <v>0</v>
      </c>
      <c r="I129" s="3">
        <v>0</v>
      </c>
      <c r="J129" s="3">
        <v>0</v>
      </c>
      <c r="K129" s="3">
        <v>5840705.0300000003</v>
      </c>
      <c r="L129" s="3">
        <v>0</v>
      </c>
      <c r="M129" s="3">
        <v>369070.64</v>
      </c>
      <c r="N129" s="3">
        <v>186108.37</v>
      </c>
      <c r="O129" s="34">
        <v>0.05</v>
      </c>
    </row>
    <row r="130" spans="1:15" ht="20.100000000000001" customHeight="1" x14ac:dyDescent="0.5">
      <c r="A130" s="1">
        <v>32</v>
      </c>
      <c r="B130" s="1" t="s">
        <v>48</v>
      </c>
      <c r="C130" s="3">
        <v>2795284.97</v>
      </c>
      <c r="D130" s="3">
        <v>0</v>
      </c>
      <c r="E130" s="3">
        <v>0</v>
      </c>
      <c r="F130" s="3">
        <v>2794822.1</v>
      </c>
      <c r="G130" s="3">
        <v>462.87</v>
      </c>
      <c r="H130" s="3">
        <v>0</v>
      </c>
      <c r="I130" s="3">
        <v>0</v>
      </c>
      <c r="J130" s="3">
        <v>0</v>
      </c>
      <c r="K130" s="3">
        <v>0</v>
      </c>
      <c r="L130" s="3">
        <v>0</v>
      </c>
      <c r="M130" s="3">
        <v>0</v>
      </c>
      <c r="N130" s="3">
        <v>0</v>
      </c>
      <c r="O130" s="34">
        <v>0.02</v>
      </c>
    </row>
    <row r="131" spans="1:15" ht="20.100000000000001" customHeight="1" x14ac:dyDescent="0.5">
      <c r="A131" s="1">
        <v>33</v>
      </c>
      <c r="B131" s="1" t="s">
        <v>49</v>
      </c>
      <c r="C131" s="3">
        <v>216365.06</v>
      </c>
      <c r="D131" s="3">
        <v>0</v>
      </c>
      <c r="E131" s="3">
        <v>216365.06</v>
      </c>
      <c r="F131" s="3">
        <v>0</v>
      </c>
      <c r="G131" s="3">
        <v>0</v>
      </c>
      <c r="H131" s="3">
        <v>0</v>
      </c>
      <c r="I131" s="3">
        <v>0</v>
      </c>
      <c r="J131" s="3">
        <v>0</v>
      </c>
      <c r="K131" s="3">
        <v>0</v>
      </c>
      <c r="L131" s="3">
        <v>0</v>
      </c>
      <c r="M131" s="3">
        <v>0</v>
      </c>
      <c r="N131" s="3">
        <v>0</v>
      </c>
      <c r="O131" s="34">
        <v>0</v>
      </c>
    </row>
    <row r="132" spans="1:15" ht="20.100000000000001" customHeight="1" x14ac:dyDescent="0.5">
      <c r="A132" s="87"/>
      <c r="B132" s="87" t="s">
        <v>3</v>
      </c>
      <c r="C132" s="71">
        <v>12070972225.710003</v>
      </c>
      <c r="D132" s="71">
        <v>238750362.41000006</v>
      </c>
      <c r="E132" s="71">
        <v>2073320338.4500003</v>
      </c>
      <c r="F132" s="71">
        <v>3122280699.3600001</v>
      </c>
      <c r="G132" s="71">
        <v>122370477.12999998</v>
      </c>
      <c r="H132" s="71">
        <v>2617378614.2099996</v>
      </c>
      <c r="I132" s="71">
        <v>111259566.25</v>
      </c>
      <c r="J132" s="71">
        <v>121726395.14999998</v>
      </c>
      <c r="K132" s="71">
        <v>2819433175.5899997</v>
      </c>
      <c r="L132" s="71">
        <v>25278124.539999999</v>
      </c>
      <c r="M132" s="71">
        <v>272808997.06999999</v>
      </c>
      <c r="N132" s="71">
        <v>546365475.55000007</v>
      </c>
      <c r="O132" s="88">
        <v>100</v>
      </c>
    </row>
    <row r="135" spans="1:15" ht="20.100000000000001" customHeight="1" x14ac:dyDescent="0.5">
      <c r="A135" s="37"/>
      <c r="B135" s="29"/>
      <c r="C135" s="29"/>
      <c r="D135" s="29"/>
      <c r="E135" s="29"/>
      <c r="F135" s="29"/>
      <c r="G135" s="29"/>
      <c r="H135" s="29"/>
      <c r="I135" s="29"/>
      <c r="J135" s="29"/>
      <c r="K135" s="29"/>
      <c r="L135" s="29"/>
      <c r="M135" s="29"/>
      <c r="N135" s="29"/>
      <c r="O135" s="29"/>
    </row>
    <row r="136" spans="1:15" ht="20.100000000000001" customHeight="1" x14ac:dyDescent="0.6">
      <c r="C136" s="36" t="s">
        <v>102</v>
      </c>
    </row>
    <row r="137" spans="1:15" ht="20.100000000000001" customHeight="1" x14ac:dyDescent="0.6">
      <c r="C137" s="36" t="s">
        <v>103</v>
      </c>
    </row>
    <row r="138" spans="1:15" ht="20.100000000000001" customHeight="1" x14ac:dyDescent="0.6">
      <c r="C138" s="36" t="s">
        <v>18</v>
      </c>
    </row>
    <row r="139" spans="1:15" ht="20.100000000000001" customHeight="1" x14ac:dyDescent="0.6">
      <c r="C139" s="36" t="s">
        <v>104</v>
      </c>
    </row>
    <row r="141" spans="1:15" ht="60" customHeight="1" x14ac:dyDescent="0.5">
      <c r="A141" s="38" t="s">
        <v>193</v>
      </c>
      <c r="B141" s="39" t="s">
        <v>85</v>
      </c>
      <c r="C141" s="38" t="s">
        <v>86</v>
      </c>
      <c r="D141" s="38" t="s">
        <v>87</v>
      </c>
      <c r="E141" s="38" t="s">
        <v>88</v>
      </c>
      <c r="F141" s="38" t="s">
        <v>89</v>
      </c>
      <c r="G141" s="38" t="s">
        <v>90</v>
      </c>
      <c r="H141" s="38" t="s">
        <v>91</v>
      </c>
      <c r="I141" s="38" t="s">
        <v>92</v>
      </c>
      <c r="J141" s="38" t="s">
        <v>93</v>
      </c>
      <c r="K141" s="38" t="s">
        <v>94</v>
      </c>
      <c r="L141" s="38" t="s">
        <v>95</v>
      </c>
      <c r="M141" s="38" t="s">
        <v>96</v>
      </c>
      <c r="N141" s="38" t="s">
        <v>97</v>
      </c>
      <c r="O141" s="38" t="s">
        <v>98</v>
      </c>
    </row>
    <row r="142" spans="1:15" ht="20.100000000000001" customHeight="1" x14ac:dyDescent="0.5">
      <c r="A142" s="1">
        <v>1</v>
      </c>
      <c r="B142" s="1" t="s">
        <v>19</v>
      </c>
      <c r="C142" s="3">
        <v>3276600276.6500001</v>
      </c>
      <c r="D142" s="3">
        <v>6556934.7800000003</v>
      </c>
      <c r="E142" s="3">
        <v>477116529.59999996</v>
      </c>
      <c r="F142" s="3">
        <v>530640032.61000001</v>
      </c>
      <c r="G142" s="3">
        <v>23829607.390000001</v>
      </c>
      <c r="H142" s="3">
        <v>992176818.08000004</v>
      </c>
      <c r="I142" s="3">
        <v>3266429.47</v>
      </c>
      <c r="J142" s="3">
        <v>36874159.560000002</v>
      </c>
      <c r="K142" s="3">
        <v>387255426.89999998</v>
      </c>
      <c r="L142" s="3">
        <v>0</v>
      </c>
      <c r="M142" s="3">
        <v>14735138.41</v>
      </c>
      <c r="N142" s="3">
        <v>804149199.85000002</v>
      </c>
      <c r="O142" s="34">
        <v>21.63</v>
      </c>
    </row>
    <row r="143" spans="1:15" ht="20.100000000000001" customHeight="1" x14ac:dyDescent="0.5">
      <c r="A143" s="1">
        <v>2</v>
      </c>
      <c r="B143" s="1" t="s">
        <v>20</v>
      </c>
      <c r="C143" s="3">
        <v>3159711352.96</v>
      </c>
      <c r="D143" s="3">
        <v>16573798.549999999</v>
      </c>
      <c r="E143" s="3">
        <v>448393863.54000002</v>
      </c>
      <c r="F143" s="3">
        <v>77051687.280000001</v>
      </c>
      <c r="G143" s="3">
        <v>4406453</v>
      </c>
      <c r="H143" s="3">
        <v>872777343.06000006</v>
      </c>
      <c r="I143" s="3">
        <v>45189943.740000002</v>
      </c>
      <c r="J143" s="3">
        <v>18903431.189999998</v>
      </c>
      <c r="K143" s="3">
        <v>1461998966.23</v>
      </c>
      <c r="L143" s="3">
        <v>0</v>
      </c>
      <c r="M143" s="3">
        <v>44468670.539999999</v>
      </c>
      <c r="N143" s="3">
        <v>169947195.83000001</v>
      </c>
      <c r="O143" s="34">
        <v>20.85</v>
      </c>
    </row>
    <row r="144" spans="1:15" ht="20.100000000000001" customHeight="1" x14ac:dyDescent="0.5">
      <c r="A144" s="1">
        <v>3</v>
      </c>
      <c r="B144" s="1" t="s">
        <v>21</v>
      </c>
      <c r="C144" s="3">
        <v>2284713425.0099998</v>
      </c>
      <c r="D144" s="3">
        <v>5429844.2599999998</v>
      </c>
      <c r="E144" s="3">
        <v>49411020.260000005</v>
      </c>
      <c r="F144" s="3">
        <v>1901073774.1500001</v>
      </c>
      <c r="G144" s="3">
        <v>4329296.37</v>
      </c>
      <c r="H144" s="3">
        <v>109680764.58</v>
      </c>
      <c r="I144" s="3">
        <v>126962</v>
      </c>
      <c r="J144" s="3">
        <v>5425177.1899999995</v>
      </c>
      <c r="K144" s="3">
        <v>185063107.91999999</v>
      </c>
      <c r="L144" s="3">
        <v>0</v>
      </c>
      <c r="M144" s="3">
        <v>4514604.7299999995</v>
      </c>
      <c r="N144" s="3">
        <v>19658873.550000001</v>
      </c>
      <c r="O144" s="34">
        <v>15.08</v>
      </c>
    </row>
    <row r="145" spans="1:15" ht="20.100000000000001" customHeight="1" x14ac:dyDescent="0.5">
      <c r="A145" s="1">
        <v>4</v>
      </c>
      <c r="B145" s="1" t="s">
        <v>22</v>
      </c>
      <c r="C145" s="3">
        <v>1190867980.6399996</v>
      </c>
      <c r="D145" s="3">
        <v>7724869.9100000001</v>
      </c>
      <c r="E145" s="3">
        <v>336933726.39999998</v>
      </c>
      <c r="F145" s="3">
        <v>35356135.210000001</v>
      </c>
      <c r="G145" s="3">
        <v>25615285.710000001</v>
      </c>
      <c r="H145" s="3">
        <v>405984362.58999997</v>
      </c>
      <c r="I145" s="3">
        <v>1725127.6799999999</v>
      </c>
      <c r="J145" s="3">
        <v>4249464.0599999996</v>
      </c>
      <c r="K145" s="3">
        <v>261938274.43000001</v>
      </c>
      <c r="L145" s="3">
        <v>0</v>
      </c>
      <c r="M145" s="3">
        <v>34977318.590000004</v>
      </c>
      <c r="N145" s="3">
        <v>76363416.060000002</v>
      </c>
      <c r="O145" s="34">
        <v>7.86</v>
      </c>
    </row>
    <row r="146" spans="1:15" ht="20.100000000000001" customHeight="1" x14ac:dyDescent="0.5">
      <c r="A146" s="1">
        <v>5</v>
      </c>
      <c r="B146" s="1" t="s">
        <v>23</v>
      </c>
      <c r="C146" s="3">
        <v>1102185549.2</v>
      </c>
      <c r="D146" s="3">
        <v>142191.34</v>
      </c>
      <c r="E146" s="3">
        <v>50148373.409999996</v>
      </c>
      <c r="F146" s="3">
        <v>203539226.46000001</v>
      </c>
      <c r="G146" s="3">
        <v>1770978.21</v>
      </c>
      <c r="H146" s="3">
        <v>366005100.07999998</v>
      </c>
      <c r="I146" s="3">
        <v>28056314.879999999</v>
      </c>
      <c r="J146" s="3">
        <v>7293658.2699999996</v>
      </c>
      <c r="K146" s="3">
        <v>352225128.36000001</v>
      </c>
      <c r="L146" s="3">
        <v>0</v>
      </c>
      <c r="M146" s="3">
        <v>11605537.859999999</v>
      </c>
      <c r="N146" s="3">
        <v>81399040.329999998</v>
      </c>
      <c r="O146" s="34">
        <v>7.27</v>
      </c>
    </row>
    <row r="147" spans="1:15" ht="20.100000000000001" customHeight="1" x14ac:dyDescent="0.5">
      <c r="A147" s="1">
        <v>6</v>
      </c>
      <c r="B147" s="1" t="s">
        <v>24</v>
      </c>
      <c r="C147" s="3">
        <v>760479315.59000003</v>
      </c>
      <c r="D147" s="3">
        <v>430795.52000000002</v>
      </c>
      <c r="E147" s="3">
        <v>453711252.75</v>
      </c>
      <c r="F147" s="3">
        <v>0</v>
      </c>
      <c r="G147" s="3">
        <v>76134113.310000002</v>
      </c>
      <c r="H147" s="3">
        <v>91529125.609999999</v>
      </c>
      <c r="I147" s="3">
        <v>463322.31</v>
      </c>
      <c r="J147" s="3">
        <v>1746166.62</v>
      </c>
      <c r="K147" s="3">
        <v>70836602.409999996</v>
      </c>
      <c r="L147" s="3">
        <v>0</v>
      </c>
      <c r="M147" s="3">
        <v>16222082.439999999</v>
      </c>
      <c r="N147" s="3">
        <v>49405854.619999997</v>
      </c>
      <c r="O147" s="34">
        <v>5.0199999999999996</v>
      </c>
    </row>
    <row r="148" spans="1:15" ht="20.100000000000001" customHeight="1" x14ac:dyDescent="0.5">
      <c r="A148" s="1">
        <v>7</v>
      </c>
      <c r="B148" s="1" t="s">
        <v>25</v>
      </c>
      <c r="C148" s="3">
        <v>727293968.79000008</v>
      </c>
      <c r="D148" s="3">
        <v>2154141.83</v>
      </c>
      <c r="E148" s="3">
        <v>47004659.479999997</v>
      </c>
      <c r="F148" s="3">
        <v>31355065.969999999</v>
      </c>
      <c r="G148" s="3">
        <v>4628625.93</v>
      </c>
      <c r="H148" s="3">
        <v>257358371.88</v>
      </c>
      <c r="I148" s="3">
        <v>14080420.460000001</v>
      </c>
      <c r="J148" s="3">
        <v>24472272.579999998</v>
      </c>
      <c r="K148" s="3">
        <v>210294328.47999999</v>
      </c>
      <c r="L148" s="3">
        <v>0</v>
      </c>
      <c r="M148" s="3">
        <v>42548889.140000001</v>
      </c>
      <c r="N148" s="3">
        <v>93397193.039999992</v>
      </c>
      <c r="O148" s="34">
        <v>4.8</v>
      </c>
    </row>
    <row r="149" spans="1:15" ht="20.100000000000001" customHeight="1" x14ac:dyDescent="0.5">
      <c r="A149" s="1">
        <v>8</v>
      </c>
      <c r="B149" s="1" t="s">
        <v>26</v>
      </c>
      <c r="C149" s="3">
        <v>475665100.17000008</v>
      </c>
      <c r="D149" s="3">
        <v>5804492.4699999997</v>
      </c>
      <c r="E149" s="3">
        <v>2255961.98</v>
      </c>
      <c r="F149" s="3">
        <v>467604645.72000003</v>
      </c>
      <c r="G149" s="3">
        <v>0</v>
      </c>
      <c r="H149" s="3">
        <v>0</v>
      </c>
      <c r="I149" s="3">
        <v>0</v>
      </c>
      <c r="J149" s="3">
        <v>0</v>
      </c>
      <c r="K149" s="3">
        <v>0</v>
      </c>
      <c r="L149" s="3">
        <v>0</v>
      </c>
      <c r="M149" s="3">
        <v>0</v>
      </c>
      <c r="N149" s="3">
        <v>0</v>
      </c>
      <c r="O149" s="34">
        <v>3.14</v>
      </c>
    </row>
    <row r="150" spans="1:15" ht="20.100000000000001" customHeight="1" x14ac:dyDescent="0.5">
      <c r="A150" s="1">
        <v>9</v>
      </c>
      <c r="B150" s="1" t="s">
        <v>27</v>
      </c>
      <c r="C150" s="3">
        <v>383474486.18000001</v>
      </c>
      <c r="D150" s="3">
        <v>122051347.95</v>
      </c>
      <c r="E150" s="3">
        <v>196529382.88</v>
      </c>
      <c r="F150" s="3">
        <v>37588.400000000001</v>
      </c>
      <c r="G150" s="3">
        <v>134954.70000000001</v>
      </c>
      <c r="H150" s="3">
        <v>9675360.0099999998</v>
      </c>
      <c r="I150" s="3">
        <v>10430918.24</v>
      </c>
      <c r="J150" s="3">
        <v>6173.25</v>
      </c>
      <c r="K150" s="3">
        <v>15424729.699999999</v>
      </c>
      <c r="L150" s="3">
        <v>0</v>
      </c>
      <c r="M150" s="3">
        <v>9737142</v>
      </c>
      <c r="N150" s="3">
        <v>19446889.050000001</v>
      </c>
      <c r="O150" s="34">
        <v>2.5299999999999998</v>
      </c>
    </row>
    <row r="151" spans="1:15" ht="20.100000000000001" customHeight="1" x14ac:dyDescent="0.5">
      <c r="A151" s="1">
        <v>10</v>
      </c>
      <c r="B151" s="1" t="s">
        <v>28</v>
      </c>
      <c r="C151" s="3">
        <v>236153291.70000002</v>
      </c>
      <c r="D151" s="3">
        <v>146694.84</v>
      </c>
      <c r="E151" s="3">
        <v>338383.05</v>
      </c>
      <c r="F151" s="3">
        <v>0</v>
      </c>
      <c r="G151" s="3">
        <v>172066.07</v>
      </c>
      <c r="H151" s="3">
        <v>332922.90000000002</v>
      </c>
      <c r="I151" s="3">
        <v>149331.75</v>
      </c>
      <c r="J151" s="3">
        <v>5537203.2300000004</v>
      </c>
      <c r="K151" s="3">
        <v>228496605.12</v>
      </c>
      <c r="L151" s="3">
        <v>0</v>
      </c>
      <c r="M151" s="3">
        <v>505502.68</v>
      </c>
      <c r="N151" s="3">
        <v>474582.06</v>
      </c>
      <c r="O151" s="34">
        <v>1.56</v>
      </c>
    </row>
    <row r="152" spans="1:15" ht="20.100000000000001" customHeight="1" x14ac:dyDescent="0.5">
      <c r="A152" s="1">
        <v>11</v>
      </c>
      <c r="B152" s="1" t="s">
        <v>29</v>
      </c>
      <c r="C152" s="3">
        <v>181524913.61000001</v>
      </c>
      <c r="D152" s="3">
        <v>0</v>
      </c>
      <c r="E152" s="3">
        <v>1709835.84</v>
      </c>
      <c r="F152" s="3">
        <v>33862.5</v>
      </c>
      <c r="G152" s="3">
        <v>2586.1999999999998</v>
      </c>
      <c r="H152" s="3">
        <v>33832433.960000001</v>
      </c>
      <c r="I152" s="3">
        <v>379456.5</v>
      </c>
      <c r="J152" s="3">
        <v>228526.44</v>
      </c>
      <c r="K152" s="3">
        <v>126984703.5</v>
      </c>
      <c r="L152" s="3">
        <v>0</v>
      </c>
      <c r="M152" s="3">
        <v>4703384.59</v>
      </c>
      <c r="N152" s="3">
        <v>13650124.08</v>
      </c>
      <c r="O152" s="34">
        <v>1.2</v>
      </c>
    </row>
    <row r="153" spans="1:15" ht="20.100000000000001" customHeight="1" x14ac:dyDescent="0.5">
      <c r="A153" s="1">
        <v>12</v>
      </c>
      <c r="B153" s="1" t="s">
        <v>828</v>
      </c>
      <c r="C153" s="3">
        <v>178622093.02000001</v>
      </c>
      <c r="D153" s="3">
        <v>41644068.600000001</v>
      </c>
      <c r="E153" s="3">
        <v>0</v>
      </c>
      <c r="F153" s="3">
        <v>0</v>
      </c>
      <c r="G153" s="3">
        <v>261662.49</v>
      </c>
      <c r="H153" s="3">
        <v>1161171.8899999999</v>
      </c>
      <c r="I153" s="3">
        <v>18562.5</v>
      </c>
      <c r="J153" s="3">
        <v>0</v>
      </c>
      <c r="K153" s="3">
        <v>50689823.219999999</v>
      </c>
      <c r="L153" s="3">
        <v>0</v>
      </c>
      <c r="M153" s="3">
        <v>72646624.030000001</v>
      </c>
      <c r="N153" s="3">
        <v>12200180.289999999</v>
      </c>
      <c r="O153" s="34">
        <v>1.18</v>
      </c>
    </row>
    <row r="154" spans="1:15" ht="20.100000000000001" customHeight="1" x14ac:dyDescent="0.5">
      <c r="A154" s="1">
        <v>13</v>
      </c>
      <c r="B154" s="1" t="s">
        <v>30</v>
      </c>
      <c r="C154" s="3">
        <v>141719244.89000002</v>
      </c>
      <c r="D154" s="3">
        <v>0</v>
      </c>
      <c r="E154" s="3">
        <v>32019344.030000001</v>
      </c>
      <c r="F154" s="3">
        <v>0</v>
      </c>
      <c r="G154" s="3">
        <v>0</v>
      </c>
      <c r="H154" s="3">
        <v>25687311.469999999</v>
      </c>
      <c r="I154" s="3">
        <v>236865.94</v>
      </c>
      <c r="J154" s="3">
        <v>220424.08</v>
      </c>
      <c r="K154" s="3">
        <v>74721152.340000004</v>
      </c>
      <c r="L154" s="3">
        <v>0</v>
      </c>
      <c r="M154" s="3">
        <v>6369515.25</v>
      </c>
      <c r="N154" s="3">
        <v>2464631.7799999998</v>
      </c>
      <c r="O154" s="34">
        <v>0.94</v>
      </c>
    </row>
    <row r="155" spans="1:15" ht="20.100000000000001" customHeight="1" x14ac:dyDescent="0.5">
      <c r="A155" s="1">
        <v>14</v>
      </c>
      <c r="B155" s="1" t="s">
        <v>31</v>
      </c>
      <c r="C155" s="3">
        <v>139473075.87</v>
      </c>
      <c r="D155" s="3">
        <v>0</v>
      </c>
      <c r="E155" s="3">
        <v>12182.76</v>
      </c>
      <c r="F155" s="3">
        <v>0</v>
      </c>
      <c r="G155" s="3">
        <v>0</v>
      </c>
      <c r="H155" s="3">
        <v>249181.92</v>
      </c>
      <c r="I155" s="3">
        <v>3375</v>
      </c>
      <c r="J155" s="3">
        <v>605774.01</v>
      </c>
      <c r="K155" s="3">
        <v>133160026.56</v>
      </c>
      <c r="L155" s="3">
        <v>0</v>
      </c>
      <c r="M155" s="3">
        <v>5011248.1100000003</v>
      </c>
      <c r="N155" s="3">
        <v>431287.51</v>
      </c>
      <c r="O155" s="34">
        <v>0.92</v>
      </c>
    </row>
    <row r="156" spans="1:15" ht="20.100000000000001" customHeight="1" x14ac:dyDescent="0.5">
      <c r="A156" s="1">
        <v>15</v>
      </c>
      <c r="B156" s="1" t="s">
        <v>32</v>
      </c>
      <c r="C156" s="3">
        <v>111256101.05</v>
      </c>
      <c r="D156" s="3">
        <v>3060.6</v>
      </c>
      <c r="E156" s="3">
        <v>0</v>
      </c>
      <c r="F156" s="3">
        <v>0</v>
      </c>
      <c r="G156" s="3">
        <v>0</v>
      </c>
      <c r="H156" s="3">
        <v>358604.57</v>
      </c>
      <c r="I156" s="3">
        <v>0</v>
      </c>
      <c r="J156" s="3">
        <v>0</v>
      </c>
      <c r="K156" s="3">
        <v>110770083.92</v>
      </c>
      <c r="L156" s="3">
        <v>0</v>
      </c>
      <c r="M156" s="3">
        <v>10693.16</v>
      </c>
      <c r="N156" s="3">
        <v>113658.8</v>
      </c>
      <c r="O156" s="34">
        <v>0.73</v>
      </c>
    </row>
    <row r="157" spans="1:15" ht="20.100000000000001" customHeight="1" x14ac:dyDescent="0.5">
      <c r="A157" s="1">
        <v>16</v>
      </c>
      <c r="B157" s="1" t="s">
        <v>33</v>
      </c>
      <c r="C157" s="3">
        <v>96827060.809999987</v>
      </c>
      <c r="D157" s="3">
        <v>217156.39</v>
      </c>
      <c r="E157" s="3">
        <v>306281.63</v>
      </c>
      <c r="F157" s="3">
        <v>2102907.2999999998</v>
      </c>
      <c r="G157" s="3">
        <v>294524.25</v>
      </c>
      <c r="H157" s="3">
        <v>13031830.550000001</v>
      </c>
      <c r="I157" s="3">
        <v>3398470.54</v>
      </c>
      <c r="J157" s="3">
        <v>512514.99</v>
      </c>
      <c r="K157" s="3">
        <v>52942851.420000002</v>
      </c>
      <c r="L157" s="3">
        <v>0</v>
      </c>
      <c r="M157" s="3">
        <v>13800707.359999999</v>
      </c>
      <c r="N157" s="3">
        <v>10219816.379999999</v>
      </c>
      <c r="O157" s="34">
        <v>0.64</v>
      </c>
    </row>
    <row r="158" spans="1:15" ht="20.100000000000001" customHeight="1" x14ac:dyDescent="0.5">
      <c r="A158" s="1">
        <v>17</v>
      </c>
      <c r="B158" s="1" t="s">
        <v>34</v>
      </c>
      <c r="C158" s="3">
        <v>87755713.299999997</v>
      </c>
      <c r="D158" s="3">
        <v>0</v>
      </c>
      <c r="E158" s="3">
        <v>0</v>
      </c>
      <c r="F158" s="3">
        <v>0</v>
      </c>
      <c r="G158" s="3">
        <v>0</v>
      </c>
      <c r="H158" s="3">
        <v>0</v>
      </c>
      <c r="I158" s="3">
        <v>0</v>
      </c>
      <c r="J158" s="3">
        <v>12241.38</v>
      </c>
      <c r="K158" s="3">
        <v>87723471.920000002</v>
      </c>
      <c r="L158" s="3">
        <v>0</v>
      </c>
      <c r="M158" s="3">
        <v>0</v>
      </c>
      <c r="N158" s="3">
        <v>20000</v>
      </c>
      <c r="O158" s="34">
        <v>0.57999999999999996</v>
      </c>
    </row>
    <row r="159" spans="1:15" ht="20.100000000000001" customHeight="1" x14ac:dyDescent="0.5">
      <c r="A159" s="1">
        <v>18</v>
      </c>
      <c r="B159" s="1" t="s">
        <v>829</v>
      </c>
      <c r="C159" s="3">
        <v>87628789.049999997</v>
      </c>
      <c r="D159" s="3">
        <v>0</v>
      </c>
      <c r="E159" s="3">
        <v>62080063</v>
      </c>
      <c r="F159" s="3">
        <v>0</v>
      </c>
      <c r="G159" s="3">
        <v>4578.42</v>
      </c>
      <c r="H159" s="3">
        <v>626730.02</v>
      </c>
      <c r="I159" s="3">
        <v>0</v>
      </c>
      <c r="J159" s="3">
        <v>45665.53</v>
      </c>
      <c r="K159" s="3">
        <v>1583705.1</v>
      </c>
      <c r="L159" s="3">
        <v>0</v>
      </c>
      <c r="M159" s="3">
        <v>22976130.129999999</v>
      </c>
      <c r="N159" s="3">
        <v>311916.84999999998</v>
      </c>
      <c r="O159" s="34">
        <v>0.57999999999999996</v>
      </c>
    </row>
    <row r="160" spans="1:15" ht="20.100000000000001" customHeight="1" x14ac:dyDescent="0.5">
      <c r="A160" s="1">
        <v>19</v>
      </c>
      <c r="B160" s="1" t="s">
        <v>35</v>
      </c>
      <c r="C160" s="3">
        <v>85669037.950000003</v>
      </c>
      <c r="D160" s="3">
        <v>0</v>
      </c>
      <c r="E160" s="3">
        <v>0</v>
      </c>
      <c r="F160" s="3">
        <v>85669037.950000003</v>
      </c>
      <c r="G160" s="3">
        <v>0</v>
      </c>
      <c r="H160" s="3">
        <v>0</v>
      </c>
      <c r="I160" s="3">
        <v>0</v>
      </c>
      <c r="J160" s="3">
        <v>0</v>
      </c>
      <c r="K160" s="3">
        <v>0</v>
      </c>
      <c r="L160" s="3">
        <v>0</v>
      </c>
      <c r="M160" s="3">
        <v>0</v>
      </c>
      <c r="N160" s="3">
        <v>0</v>
      </c>
      <c r="O160" s="34">
        <v>0.56999999999999995</v>
      </c>
    </row>
    <row r="161" spans="1:15" ht="20.100000000000001" customHeight="1" x14ac:dyDescent="0.5">
      <c r="A161" s="1">
        <v>20</v>
      </c>
      <c r="B161" s="1" t="s">
        <v>36</v>
      </c>
      <c r="C161" s="3">
        <v>74968438.99000001</v>
      </c>
      <c r="D161" s="3">
        <v>0</v>
      </c>
      <c r="E161" s="3">
        <v>878090.06</v>
      </c>
      <c r="F161" s="3">
        <v>74090348.930000007</v>
      </c>
      <c r="G161" s="3">
        <v>0</v>
      </c>
      <c r="H161" s="3">
        <v>0</v>
      </c>
      <c r="I161" s="3">
        <v>0</v>
      </c>
      <c r="J161" s="3">
        <v>0</v>
      </c>
      <c r="K161" s="3">
        <v>0</v>
      </c>
      <c r="L161" s="3">
        <v>0</v>
      </c>
      <c r="M161" s="3">
        <v>0</v>
      </c>
      <c r="N161" s="3">
        <v>0</v>
      </c>
      <c r="O161" s="34">
        <v>0.49</v>
      </c>
    </row>
    <row r="162" spans="1:15" ht="20.100000000000001" customHeight="1" x14ac:dyDescent="0.5">
      <c r="A162" s="1">
        <v>21</v>
      </c>
      <c r="B162" s="1" t="s">
        <v>37</v>
      </c>
      <c r="C162" s="3">
        <v>69725628.150000006</v>
      </c>
      <c r="D162" s="3">
        <v>0</v>
      </c>
      <c r="E162" s="3">
        <v>69725628.150000006</v>
      </c>
      <c r="F162" s="3">
        <v>0</v>
      </c>
      <c r="G162" s="3">
        <v>0</v>
      </c>
      <c r="H162" s="3">
        <v>0</v>
      </c>
      <c r="I162" s="3">
        <v>0</v>
      </c>
      <c r="J162" s="3">
        <v>0</v>
      </c>
      <c r="K162" s="3">
        <v>0</v>
      </c>
      <c r="L162" s="3">
        <v>0</v>
      </c>
      <c r="M162" s="3">
        <v>0</v>
      </c>
      <c r="N162" s="3">
        <v>0</v>
      </c>
      <c r="O162" s="34">
        <v>0.46</v>
      </c>
    </row>
    <row r="163" spans="1:15" ht="20.100000000000001" customHeight="1" x14ac:dyDescent="0.5">
      <c r="A163" s="1">
        <v>22</v>
      </c>
      <c r="B163" s="1" t="s">
        <v>38</v>
      </c>
      <c r="C163" s="3">
        <v>60189732.229999997</v>
      </c>
      <c r="D163" s="3">
        <v>0</v>
      </c>
      <c r="E163" s="3">
        <v>3341776.79</v>
      </c>
      <c r="F163" s="3">
        <v>0</v>
      </c>
      <c r="G163" s="3">
        <v>0</v>
      </c>
      <c r="H163" s="3">
        <v>0</v>
      </c>
      <c r="I163" s="3">
        <v>0</v>
      </c>
      <c r="J163" s="3">
        <v>0</v>
      </c>
      <c r="K163" s="3">
        <v>0</v>
      </c>
      <c r="L163" s="3">
        <v>56619458.890000001</v>
      </c>
      <c r="M163" s="3">
        <v>0</v>
      </c>
      <c r="N163" s="3">
        <v>228496.55</v>
      </c>
      <c r="O163" s="34">
        <v>0.4</v>
      </c>
    </row>
    <row r="164" spans="1:15" ht="20.100000000000001" customHeight="1" x14ac:dyDescent="0.5">
      <c r="A164" s="1">
        <v>23</v>
      </c>
      <c r="B164" s="1" t="s">
        <v>39</v>
      </c>
      <c r="C164" s="3">
        <v>51145777.899999999</v>
      </c>
      <c r="D164" s="3">
        <v>7603.43</v>
      </c>
      <c r="E164" s="3">
        <v>3978162.72</v>
      </c>
      <c r="F164" s="3">
        <v>0</v>
      </c>
      <c r="G164" s="3">
        <v>0</v>
      </c>
      <c r="H164" s="3">
        <v>6611384.7599999998</v>
      </c>
      <c r="I164" s="3">
        <v>153698.34</v>
      </c>
      <c r="J164" s="3">
        <v>3567.7</v>
      </c>
      <c r="K164" s="3">
        <v>34989696.969999999</v>
      </c>
      <c r="L164" s="3">
        <v>0</v>
      </c>
      <c r="M164" s="3">
        <v>2441015.83</v>
      </c>
      <c r="N164" s="3">
        <v>2960648.15</v>
      </c>
      <c r="O164" s="34">
        <v>0.34</v>
      </c>
    </row>
    <row r="165" spans="1:15" ht="20.100000000000001" customHeight="1" x14ac:dyDescent="0.5">
      <c r="A165" s="1">
        <v>24</v>
      </c>
      <c r="B165" s="1" t="s">
        <v>40</v>
      </c>
      <c r="C165" s="3">
        <v>47720727</v>
      </c>
      <c r="D165" s="3">
        <v>0</v>
      </c>
      <c r="E165" s="3">
        <v>1422.41</v>
      </c>
      <c r="F165" s="3">
        <v>0</v>
      </c>
      <c r="G165" s="3">
        <v>22067.41</v>
      </c>
      <c r="H165" s="3">
        <v>1933524.47</v>
      </c>
      <c r="I165" s="3">
        <v>195881.48</v>
      </c>
      <c r="J165" s="3">
        <v>381959.92</v>
      </c>
      <c r="K165" s="3">
        <v>22211003.359999999</v>
      </c>
      <c r="L165" s="3">
        <v>0</v>
      </c>
      <c r="M165" s="3">
        <v>20304173.34</v>
      </c>
      <c r="N165" s="3">
        <v>2670694.61</v>
      </c>
      <c r="O165" s="34">
        <v>0.31</v>
      </c>
    </row>
    <row r="166" spans="1:15" ht="20.100000000000001" customHeight="1" x14ac:dyDescent="0.5">
      <c r="A166" s="1">
        <v>25</v>
      </c>
      <c r="B166" s="1" t="s">
        <v>41</v>
      </c>
      <c r="C166" s="3">
        <v>36380059.410000004</v>
      </c>
      <c r="D166" s="3">
        <v>0</v>
      </c>
      <c r="E166" s="3">
        <v>28239220.66</v>
      </c>
      <c r="F166" s="3">
        <v>417349.44</v>
      </c>
      <c r="G166" s="3">
        <v>0</v>
      </c>
      <c r="H166" s="3">
        <v>6915819.8599999994</v>
      </c>
      <c r="I166" s="3">
        <v>0</v>
      </c>
      <c r="J166" s="3">
        <v>0</v>
      </c>
      <c r="K166" s="3">
        <v>0</v>
      </c>
      <c r="L166" s="3">
        <v>0</v>
      </c>
      <c r="M166" s="3">
        <v>0</v>
      </c>
      <c r="N166" s="3">
        <v>807669.45</v>
      </c>
      <c r="O166" s="34">
        <v>0.24</v>
      </c>
    </row>
    <row r="167" spans="1:15" ht="20.100000000000001" customHeight="1" x14ac:dyDescent="0.5">
      <c r="A167" s="1">
        <v>26</v>
      </c>
      <c r="B167" s="1" t="s">
        <v>42</v>
      </c>
      <c r="C167" s="3">
        <v>27112702.57</v>
      </c>
      <c r="D167" s="3">
        <v>0</v>
      </c>
      <c r="E167" s="3">
        <v>5131557.08</v>
      </c>
      <c r="F167" s="3">
        <v>0</v>
      </c>
      <c r="G167" s="3">
        <v>0</v>
      </c>
      <c r="H167" s="3">
        <v>257991.1</v>
      </c>
      <c r="I167" s="3">
        <v>0</v>
      </c>
      <c r="J167" s="3">
        <v>8620.69</v>
      </c>
      <c r="K167" s="3">
        <v>5084265.9099999992</v>
      </c>
      <c r="L167" s="3">
        <v>0</v>
      </c>
      <c r="M167" s="3">
        <v>15646583.619999999</v>
      </c>
      <c r="N167" s="3">
        <v>983684.17</v>
      </c>
      <c r="O167" s="34">
        <v>0.18</v>
      </c>
    </row>
    <row r="168" spans="1:15" ht="20.100000000000001" customHeight="1" x14ac:dyDescent="0.5">
      <c r="A168" s="1">
        <v>27</v>
      </c>
      <c r="B168" s="1" t="s">
        <v>43</v>
      </c>
      <c r="C168" s="3">
        <v>23519067.319999997</v>
      </c>
      <c r="D168" s="3">
        <v>91294.84</v>
      </c>
      <c r="E168" s="3">
        <v>5757012.5</v>
      </c>
      <c r="F168" s="3">
        <v>54364</v>
      </c>
      <c r="G168" s="3">
        <v>7440.34</v>
      </c>
      <c r="H168" s="3">
        <v>0</v>
      </c>
      <c r="I168" s="3">
        <v>0</v>
      </c>
      <c r="J168" s="3">
        <v>0</v>
      </c>
      <c r="K168" s="3">
        <v>13382123.67</v>
      </c>
      <c r="L168" s="3">
        <v>0</v>
      </c>
      <c r="M168" s="3">
        <v>0</v>
      </c>
      <c r="N168" s="3">
        <v>4226831.97</v>
      </c>
      <c r="O168" s="34">
        <v>0.16</v>
      </c>
    </row>
    <row r="169" spans="1:15" ht="20.100000000000001" customHeight="1" x14ac:dyDescent="0.5">
      <c r="A169" s="1">
        <v>28</v>
      </c>
      <c r="B169" s="1" t="s">
        <v>44</v>
      </c>
      <c r="C169" s="3">
        <v>21189610.490000002</v>
      </c>
      <c r="D169" s="3">
        <v>66409.429999999993</v>
      </c>
      <c r="E169" s="3">
        <v>679902.71999999997</v>
      </c>
      <c r="F169" s="3">
        <v>5947232</v>
      </c>
      <c r="G169" s="3">
        <v>0</v>
      </c>
      <c r="H169" s="3">
        <v>99384.94</v>
      </c>
      <c r="I169" s="3">
        <v>820505.58</v>
      </c>
      <c r="J169" s="3">
        <v>0</v>
      </c>
      <c r="K169" s="3">
        <v>11345055.630000001</v>
      </c>
      <c r="L169" s="3">
        <v>0</v>
      </c>
      <c r="M169" s="3">
        <v>2216465.02</v>
      </c>
      <c r="N169" s="3">
        <v>14655.17</v>
      </c>
      <c r="O169" s="34">
        <v>0.14000000000000001</v>
      </c>
    </row>
    <row r="170" spans="1:15" ht="20.100000000000001" customHeight="1" x14ac:dyDescent="0.5">
      <c r="A170" s="1">
        <v>29</v>
      </c>
      <c r="B170" s="1" t="s">
        <v>45</v>
      </c>
      <c r="C170" s="3">
        <v>12347891.5</v>
      </c>
      <c r="D170" s="3">
        <v>0</v>
      </c>
      <c r="E170" s="3">
        <v>0</v>
      </c>
      <c r="F170" s="3">
        <v>0</v>
      </c>
      <c r="G170" s="3">
        <v>0</v>
      </c>
      <c r="H170" s="3">
        <v>0</v>
      </c>
      <c r="I170" s="3">
        <v>0</v>
      </c>
      <c r="J170" s="3">
        <v>0</v>
      </c>
      <c r="K170" s="3">
        <v>6620943.3600000003</v>
      </c>
      <c r="L170" s="3">
        <v>0</v>
      </c>
      <c r="M170" s="3">
        <v>5707600.5300000003</v>
      </c>
      <c r="N170" s="3">
        <v>19347.61</v>
      </c>
      <c r="O170" s="34">
        <v>0.08</v>
      </c>
    </row>
    <row r="171" spans="1:15" ht="20.100000000000001" customHeight="1" x14ac:dyDescent="0.5">
      <c r="A171" s="1">
        <v>30</v>
      </c>
      <c r="B171" s="1" t="s">
        <v>46</v>
      </c>
      <c r="C171" s="3">
        <v>8131097.7300000004</v>
      </c>
      <c r="D171" s="3">
        <v>0</v>
      </c>
      <c r="E171" s="3">
        <v>0</v>
      </c>
      <c r="F171" s="3">
        <v>0</v>
      </c>
      <c r="G171" s="3">
        <v>0</v>
      </c>
      <c r="H171" s="3">
        <v>0</v>
      </c>
      <c r="I171" s="3">
        <v>0</v>
      </c>
      <c r="J171" s="3">
        <v>0</v>
      </c>
      <c r="K171" s="3">
        <v>8131097.7300000004</v>
      </c>
      <c r="L171" s="3">
        <v>0</v>
      </c>
      <c r="M171" s="3">
        <v>0</v>
      </c>
      <c r="N171" s="3">
        <v>0</v>
      </c>
      <c r="O171" s="34">
        <v>0.05</v>
      </c>
    </row>
    <row r="172" spans="1:15" ht="20.100000000000001" customHeight="1" x14ac:dyDescent="0.5">
      <c r="A172" s="1">
        <v>31</v>
      </c>
      <c r="B172" s="1" t="s">
        <v>47</v>
      </c>
      <c r="C172" s="3">
        <v>6208983.1100000003</v>
      </c>
      <c r="D172" s="3">
        <v>13512.5</v>
      </c>
      <c r="E172" s="3">
        <v>3287.2</v>
      </c>
      <c r="F172" s="3">
        <v>0</v>
      </c>
      <c r="G172" s="3">
        <v>10300</v>
      </c>
      <c r="H172" s="3">
        <v>1747067.36</v>
      </c>
      <c r="I172" s="3">
        <v>0</v>
      </c>
      <c r="J172" s="3">
        <v>98481.12</v>
      </c>
      <c r="K172" s="3">
        <v>3875611.55</v>
      </c>
      <c r="L172" s="3">
        <v>0</v>
      </c>
      <c r="M172" s="3">
        <v>24110.99</v>
      </c>
      <c r="N172" s="3">
        <v>436612.39</v>
      </c>
      <c r="O172" s="34">
        <v>0.04</v>
      </c>
    </row>
    <row r="173" spans="1:15" ht="20.100000000000001" customHeight="1" x14ac:dyDescent="0.5">
      <c r="A173" s="1">
        <v>32</v>
      </c>
      <c r="B173" s="1" t="s">
        <v>48</v>
      </c>
      <c r="C173" s="3">
        <v>4615316.54</v>
      </c>
      <c r="D173" s="3">
        <v>0</v>
      </c>
      <c r="E173" s="3">
        <v>0</v>
      </c>
      <c r="F173" s="3">
        <v>4615316.54</v>
      </c>
      <c r="G173" s="3">
        <v>0</v>
      </c>
      <c r="H173" s="3">
        <v>0</v>
      </c>
      <c r="I173" s="3">
        <v>0</v>
      </c>
      <c r="J173" s="3">
        <v>0</v>
      </c>
      <c r="K173" s="3">
        <v>0</v>
      </c>
      <c r="L173" s="3">
        <v>0</v>
      </c>
      <c r="M173" s="3">
        <v>0</v>
      </c>
      <c r="N173" s="3">
        <v>0</v>
      </c>
      <c r="O173" s="34">
        <v>0.03</v>
      </c>
    </row>
    <row r="174" spans="1:15" ht="20.100000000000001" customHeight="1" x14ac:dyDescent="0.5">
      <c r="A174" s="1">
        <v>33</v>
      </c>
      <c r="B174" s="1" t="s">
        <v>49</v>
      </c>
      <c r="C174" s="3">
        <v>515668</v>
      </c>
      <c r="D174" s="3">
        <v>0</v>
      </c>
      <c r="E174" s="3">
        <v>515668</v>
      </c>
      <c r="F174" s="3">
        <v>0</v>
      </c>
      <c r="G174" s="3">
        <v>0</v>
      </c>
      <c r="H174" s="3">
        <v>0</v>
      </c>
      <c r="I174" s="3">
        <v>0</v>
      </c>
      <c r="J174" s="3">
        <v>0</v>
      </c>
      <c r="K174" s="3">
        <v>0</v>
      </c>
      <c r="L174" s="3">
        <v>0</v>
      </c>
      <c r="M174" s="3">
        <v>0</v>
      </c>
      <c r="N174" s="3">
        <v>0</v>
      </c>
      <c r="O174" s="34">
        <v>0</v>
      </c>
    </row>
    <row r="175" spans="1:15" ht="20.100000000000001" customHeight="1" x14ac:dyDescent="0.5">
      <c r="A175" s="87"/>
      <c r="B175" s="87" t="s">
        <v>3</v>
      </c>
      <c r="C175" s="71">
        <v>15151391477.379999</v>
      </c>
      <c r="D175" s="71">
        <v>209058217.23999998</v>
      </c>
      <c r="E175" s="71">
        <v>2276222588.9000001</v>
      </c>
      <c r="F175" s="71">
        <v>3419588574.46</v>
      </c>
      <c r="G175" s="71">
        <v>141624539.79999998</v>
      </c>
      <c r="H175" s="71">
        <v>3198032605.6599998</v>
      </c>
      <c r="I175" s="71">
        <v>108695586.41000003</v>
      </c>
      <c r="J175" s="71">
        <v>106625481.80999999</v>
      </c>
      <c r="K175" s="71">
        <v>3917748785.71</v>
      </c>
      <c r="L175" s="71">
        <v>56619458.890000001</v>
      </c>
      <c r="M175" s="71">
        <v>351173138.35000002</v>
      </c>
      <c r="N175" s="71">
        <v>1366002500.1500001</v>
      </c>
      <c r="O175" s="88">
        <v>100</v>
      </c>
    </row>
    <row r="178" spans="1:15" ht="20.100000000000001" customHeight="1" x14ac:dyDescent="0.5">
      <c r="A178" s="37"/>
      <c r="B178" s="29"/>
      <c r="C178" s="29"/>
      <c r="D178" s="29"/>
      <c r="E178" s="29"/>
      <c r="F178" s="29"/>
      <c r="G178" s="29"/>
      <c r="H178" s="29"/>
      <c r="I178" s="29"/>
      <c r="J178" s="29"/>
      <c r="K178" s="29"/>
      <c r="L178" s="29"/>
      <c r="M178" s="29"/>
      <c r="N178" s="29"/>
      <c r="O178" s="29"/>
    </row>
    <row r="179" spans="1:15" ht="20.100000000000001" customHeight="1" x14ac:dyDescent="0.6">
      <c r="C179" s="36" t="s">
        <v>102</v>
      </c>
    </row>
    <row r="180" spans="1:15" ht="20.100000000000001" customHeight="1" x14ac:dyDescent="0.6">
      <c r="C180" s="36" t="s">
        <v>103</v>
      </c>
    </row>
    <row r="181" spans="1:15" ht="20.100000000000001" customHeight="1" x14ac:dyDescent="0.6">
      <c r="C181" s="36" t="s">
        <v>51</v>
      </c>
    </row>
    <row r="182" spans="1:15" ht="20.100000000000001" customHeight="1" x14ac:dyDescent="0.6">
      <c r="C182" s="36" t="s">
        <v>104</v>
      </c>
    </row>
    <row r="184" spans="1:15" ht="60" customHeight="1" x14ac:dyDescent="0.5">
      <c r="A184" s="38" t="s">
        <v>193</v>
      </c>
      <c r="B184" s="39" t="s">
        <v>85</v>
      </c>
      <c r="C184" s="38" t="s">
        <v>86</v>
      </c>
      <c r="D184" s="38" t="s">
        <v>87</v>
      </c>
      <c r="E184" s="38" t="s">
        <v>88</v>
      </c>
      <c r="F184" s="38" t="s">
        <v>89</v>
      </c>
      <c r="G184" s="38" t="s">
        <v>90</v>
      </c>
      <c r="H184" s="38" t="s">
        <v>91</v>
      </c>
      <c r="I184" s="38" t="s">
        <v>92</v>
      </c>
      <c r="J184" s="38" t="s">
        <v>93</v>
      </c>
      <c r="K184" s="38" t="s">
        <v>94</v>
      </c>
      <c r="L184" s="38" t="s">
        <v>95</v>
      </c>
      <c r="M184" s="38" t="s">
        <v>96</v>
      </c>
      <c r="N184" s="38" t="s">
        <v>97</v>
      </c>
      <c r="O184" s="38" t="s">
        <v>98</v>
      </c>
    </row>
    <row r="185" spans="1:15" ht="20.100000000000001" customHeight="1" x14ac:dyDescent="0.5">
      <c r="A185" s="1">
        <v>1</v>
      </c>
      <c r="B185" s="1" t="s">
        <v>19</v>
      </c>
      <c r="C185" s="3">
        <v>2072478871.0200005</v>
      </c>
      <c r="D185" s="3">
        <v>6147820.9299999997</v>
      </c>
      <c r="E185" s="3">
        <v>460790749.85000002</v>
      </c>
      <c r="F185" s="3">
        <v>532457838.63</v>
      </c>
      <c r="G185" s="3">
        <v>17935088.620000001</v>
      </c>
      <c r="H185" s="3">
        <v>512027993.88</v>
      </c>
      <c r="I185" s="3">
        <v>4550641.16</v>
      </c>
      <c r="J185" s="3">
        <v>25860183.239999998</v>
      </c>
      <c r="K185" s="3">
        <v>290777640.11000001</v>
      </c>
      <c r="L185" s="3">
        <v>0</v>
      </c>
      <c r="M185" s="3">
        <v>44149807.160000004</v>
      </c>
      <c r="N185" s="3">
        <v>177781107.44</v>
      </c>
      <c r="O185" s="34">
        <v>17.98</v>
      </c>
    </row>
    <row r="186" spans="1:15" ht="20.100000000000001" customHeight="1" x14ac:dyDescent="0.5">
      <c r="A186" s="1">
        <v>2</v>
      </c>
      <c r="B186" s="1" t="s">
        <v>21</v>
      </c>
      <c r="C186" s="3">
        <v>1959054290.7</v>
      </c>
      <c r="D186" s="3">
        <v>6509979.75</v>
      </c>
      <c r="E186" s="3">
        <v>37401662.800000004</v>
      </c>
      <c r="F186" s="3">
        <v>1647315600.4300001</v>
      </c>
      <c r="G186" s="3">
        <v>1347074.9400000002</v>
      </c>
      <c r="H186" s="3">
        <v>75089726.980000004</v>
      </c>
      <c r="I186" s="3">
        <v>94699.02</v>
      </c>
      <c r="J186" s="3">
        <v>981626.06</v>
      </c>
      <c r="K186" s="3">
        <v>166707135.93000001</v>
      </c>
      <c r="L186" s="3">
        <v>0</v>
      </c>
      <c r="M186" s="3">
        <v>8310501.21</v>
      </c>
      <c r="N186" s="3">
        <v>15296283.58</v>
      </c>
      <c r="O186" s="34">
        <v>17</v>
      </c>
    </row>
    <row r="187" spans="1:15" ht="20.100000000000001" customHeight="1" x14ac:dyDescent="0.5">
      <c r="A187" s="1">
        <v>3</v>
      </c>
      <c r="B187" s="1" t="s">
        <v>20</v>
      </c>
      <c r="C187" s="3">
        <v>1877425972.7399998</v>
      </c>
      <c r="D187" s="3">
        <v>15874191.810000001</v>
      </c>
      <c r="E187" s="3">
        <v>382564077.33999997</v>
      </c>
      <c r="F187" s="3">
        <v>67563012.890000001</v>
      </c>
      <c r="G187" s="3">
        <v>6630852</v>
      </c>
      <c r="H187" s="3">
        <v>528898972.63999999</v>
      </c>
      <c r="I187" s="3">
        <v>19572775.969999999</v>
      </c>
      <c r="J187" s="3">
        <v>51861082.610000007</v>
      </c>
      <c r="K187" s="3">
        <v>616907084.25999999</v>
      </c>
      <c r="L187" s="3">
        <v>0</v>
      </c>
      <c r="M187" s="3">
        <v>37621145.450000003</v>
      </c>
      <c r="N187" s="3">
        <v>149932777.76999998</v>
      </c>
      <c r="O187" s="34">
        <v>16.29</v>
      </c>
    </row>
    <row r="188" spans="1:15" ht="20.100000000000001" customHeight="1" x14ac:dyDescent="0.5">
      <c r="A188" s="1">
        <v>4</v>
      </c>
      <c r="B188" s="1" t="s">
        <v>22</v>
      </c>
      <c r="C188" s="3">
        <v>1192393673.74</v>
      </c>
      <c r="D188" s="3">
        <v>5114258.4800000004</v>
      </c>
      <c r="E188" s="3">
        <v>306208985.72000003</v>
      </c>
      <c r="F188" s="3">
        <v>31149453.52</v>
      </c>
      <c r="G188" s="3">
        <v>26394193.739999998</v>
      </c>
      <c r="H188" s="3">
        <v>525946634.18000001</v>
      </c>
      <c r="I188" s="3">
        <v>218113.37</v>
      </c>
      <c r="J188" s="3">
        <v>6846913.5300000003</v>
      </c>
      <c r="K188" s="3">
        <v>224695430.18000001</v>
      </c>
      <c r="L188" s="3">
        <v>0</v>
      </c>
      <c r="M188" s="3">
        <v>14854166.32</v>
      </c>
      <c r="N188" s="3">
        <v>50965524.699999996</v>
      </c>
      <c r="O188" s="34">
        <v>10.35</v>
      </c>
    </row>
    <row r="189" spans="1:15" ht="20.100000000000001" customHeight="1" x14ac:dyDescent="0.5">
      <c r="A189" s="1">
        <v>5</v>
      </c>
      <c r="B189" s="1" t="s">
        <v>23</v>
      </c>
      <c r="C189" s="3">
        <v>953352064.03999996</v>
      </c>
      <c r="D189" s="3">
        <v>293291.89</v>
      </c>
      <c r="E189" s="3">
        <v>62626515.390000001</v>
      </c>
      <c r="F189" s="3">
        <v>194620906.16999999</v>
      </c>
      <c r="G189" s="3">
        <v>823644.57</v>
      </c>
      <c r="H189" s="3">
        <v>306230002.79000002</v>
      </c>
      <c r="I189" s="3">
        <v>13356510.91</v>
      </c>
      <c r="J189" s="3">
        <v>14392088.689999999</v>
      </c>
      <c r="K189" s="3">
        <v>287039950.68000001</v>
      </c>
      <c r="L189" s="3">
        <v>0</v>
      </c>
      <c r="M189" s="3">
        <v>13627221.34</v>
      </c>
      <c r="N189" s="3">
        <v>60341931.609999999</v>
      </c>
      <c r="O189" s="34">
        <v>8.27</v>
      </c>
    </row>
    <row r="190" spans="1:15" ht="20.100000000000001" customHeight="1" x14ac:dyDescent="0.5">
      <c r="A190" s="1">
        <v>6</v>
      </c>
      <c r="B190" s="1" t="s">
        <v>24</v>
      </c>
      <c r="C190" s="3">
        <v>738445073.6099999</v>
      </c>
      <c r="D190" s="3">
        <v>79498.44</v>
      </c>
      <c r="E190" s="3">
        <v>484169344.02999997</v>
      </c>
      <c r="F190" s="3">
        <v>0</v>
      </c>
      <c r="G190" s="3">
        <v>84080610.38000001</v>
      </c>
      <c r="H190" s="3">
        <v>74972089.939999998</v>
      </c>
      <c r="I190" s="3">
        <v>1014067.7</v>
      </c>
      <c r="J190" s="3">
        <v>938866.33000000007</v>
      </c>
      <c r="K190" s="3">
        <v>57750323.219999999</v>
      </c>
      <c r="L190" s="3">
        <v>0</v>
      </c>
      <c r="M190" s="3">
        <v>2047461.19</v>
      </c>
      <c r="N190" s="3">
        <v>33392812.379999999</v>
      </c>
      <c r="O190" s="34">
        <v>6.41</v>
      </c>
    </row>
    <row r="191" spans="1:15" ht="20.100000000000001" customHeight="1" x14ac:dyDescent="0.5">
      <c r="A191" s="1">
        <v>7</v>
      </c>
      <c r="B191" s="1" t="s">
        <v>25</v>
      </c>
      <c r="C191" s="3">
        <v>632654554.79000008</v>
      </c>
      <c r="D191" s="3">
        <v>1442021.18</v>
      </c>
      <c r="E191" s="3">
        <v>22103851.740000002</v>
      </c>
      <c r="F191" s="3">
        <v>83638877.989999995</v>
      </c>
      <c r="G191" s="3">
        <v>3975383.97</v>
      </c>
      <c r="H191" s="3">
        <v>217696955.62</v>
      </c>
      <c r="I191" s="3">
        <v>5882371.5599999996</v>
      </c>
      <c r="J191" s="3">
        <v>15816508.99</v>
      </c>
      <c r="K191" s="3">
        <v>166479861.84999999</v>
      </c>
      <c r="L191" s="3">
        <v>0</v>
      </c>
      <c r="M191" s="3">
        <v>37658782.700000003</v>
      </c>
      <c r="N191" s="3">
        <v>77959939.189999998</v>
      </c>
      <c r="O191" s="34">
        <v>5.49</v>
      </c>
    </row>
    <row r="192" spans="1:15" ht="20.100000000000001" customHeight="1" x14ac:dyDescent="0.5">
      <c r="A192" s="1">
        <v>8</v>
      </c>
      <c r="B192" s="1" t="s">
        <v>27</v>
      </c>
      <c r="C192" s="3">
        <v>358180957.63999999</v>
      </c>
      <c r="D192" s="3">
        <v>125198476.77</v>
      </c>
      <c r="E192" s="3">
        <v>195560111.67000002</v>
      </c>
      <c r="F192" s="3">
        <v>62738.83</v>
      </c>
      <c r="G192" s="3">
        <v>84687.89</v>
      </c>
      <c r="H192" s="3">
        <v>14497250.470000001</v>
      </c>
      <c r="I192" s="3">
        <v>2240668.38</v>
      </c>
      <c r="J192" s="3">
        <v>123946.95</v>
      </c>
      <c r="K192" s="3">
        <v>13756663.889999999</v>
      </c>
      <c r="L192" s="3">
        <v>0</v>
      </c>
      <c r="M192" s="3">
        <v>4670402.01</v>
      </c>
      <c r="N192" s="3">
        <v>1986010.78</v>
      </c>
      <c r="O192" s="34">
        <v>3.11</v>
      </c>
    </row>
    <row r="193" spans="1:15" ht="20.100000000000001" customHeight="1" x14ac:dyDescent="0.5">
      <c r="A193" s="1">
        <v>9</v>
      </c>
      <c r="B193" s="1" t="s">
        <v>26</v>
      </c>
      <c r="C193" s="3">
        <v>355960306.58999997</v>
      </c>
      <c r="D193" s="3">
        <v>22069961.760000002</v>
      </c>
      <c r="E193" s="3">
        <v>5106530.49</v>
      </c>
      <c r="F193" s="3">
        <v>328783814.33999997</v>
      </c>
      <c r="G193" s="3">
        <v>0</v>
      </c>
      <c r="H193" s="3">
        <v>0</v>
      </c>
      <c r="I193" s="3">
        <v>0</v>
      </c>
      <c r="J193" s="3">
        <v>0</v>
      </c>
      <c r="K193" s="3">
        <v>0</v>
      </c>
      <c r="L193" s="3">
        <v>0</v>
      </c>
      <c r="M193" s="3">
        <v>0</v>
      </c>
      <c r="N193" s="3">
        <v>0</v>
      </c>
      <c r="O193" s="34">
        <v>3.09</v>
      </c>
    </row>
    <row r="194" spans="1:15" ht="20.100000000000001" customHeight="1" x14ac:dyDescent="0.5">
      <c r="A194" s="1">
        <v>10</v>
      </c>
      <c r="B194" s="1" t="s">
        <v>28</v>
      </c>
      <c r="C194" s="3">
        <v>166147508.96000001</v>
      </c>
      <c r="D194" s="3">
        <v>133079.32</v>
      </c>
      <c r="E194" s="3">
        <v>375628.42</v>
      </c>
      <c r="F194" s="3">
        <v>0</v>
      </c>
      <c r="G194" s="3">
        <v>147881.34</v>
      </c>
      <c r="H194" s="3">
        <v>241146.98</v>
      </c>
      <c r="I194" s="3">
        <v>269591.38</v>
      </c>
      <c r="J194" s="3">
        <v>6181753.7300000004</v>
      </c>
      <c r="K194" s="3">
        <v>158153091.69000003</v>
      </c>
      <c r="L194" s="3">
        <v>0</v>
      </c>
      <c r="M194" s="3">
        <v>442023.57</v>
      </c>
      <c r="N194" s="3">
        <v>203312.53</v>
      </c>
      <c r="O194" s="34">
        <v>1.44</v>
      </c>
    </row>
    <row r="195" spans="1:15" ht="21" x14ac:dyDescent="0.5">
      <c r="A195" s="1">
        <v>11</v>
      </c>
      <c r="B195" s="1" t="s">
        <v>829</v>
      </c>
      <c r="C195" s="3">
        <v>144025838.81999999</v>
      </c>
      <c r="D195" s="3">
        <v>0</v>
      </c>
      <c r="E195" s="3">
        <v>120483302.09</v>
      </c>
      <c r="F195" s="3">
        <v>5353.45</v>
      </c>
      <c r="G195" s="3">
        <v>0</v>
      </c>
      <c r="H195" s="3">
        <v>2062.5</v>
      </c>
      <c r="I195" s="3">
        <v>0</v>
      </c>
      <c r="J195" s="3">
        <v>58909.25</v>
      </c>
      <c r="K195" s="3">
        <v>4473383.6500000004</v>
      </c>
      <c r="L195" s="3">
        <v>0</v>
      </c>
      <c r="M195" s="3">
        <v>18637630.699999999</v>
      </c>
      <c r="N195" s="3">
        <v>365197.18</v>
      </c>
      <c r="O195" s="34">
        <v>1.25</v>
      </c>
    </row>
    <row r="196" spans="1:15" ht="21" x14ac:dyDescent="0.5">
      <c r="A196" s="1">
        <v>12</v>
      </c>
      <c r="B196" s="1" t="s">
        <v>29</v>
      </c>
      <c r="C196" s="3">
        <v>128694437.65000002</v>
      </c>
      <c r="D196" s="3">
        <v>0</v>
      </c>
      <c r="E196" s="3">
        <v>1620741.29</v>
      </c>
      <c r="F196" s="3">
        <v>42505.5</v>
      </c>
      <c r="G196" s="3">
        <v>6019.67</v>
      </c>
      <c r="H196" s="3">
        <v>21249312.710000001</v>
      </c>
      <c r="I196" s="3">
        <v>635046.15</v>
      </c>
      <c r="J196" s="3">
        <v>70488.86</v>
      </c>
      <c r="K196" s="3">
        <v>99136292.170000002</v>
      </c>
      <c r="L196" s="3">
        <v>0</v>
      </c>
      <c r="M196" s="3">
        <v>1753650.54</v>
      </c>
      <c r="N196" s="3">
        <v>4180380.76</v>
      </c>
      <c r="O196" s="34">
        <v>1.1200000000000001</v>
      </c>
    </row>
    <row r="197" spans="1:15" ht="21" x14ac:dyDescent="0.5">
      <c r="A197" s="1">
        <v>13</v>
      </c>
      <c r="B197" s="1" t="s">
        <v>31</v>
      </c>
      <c r="C197" s="3">
        <v>104708804.17999999</v>
      </c>
      <c r="D197" s="3">
        <v>0</v>
      </c>
      <c r="E197" s="3">
        <v>12582.76</v>
      </c>
      <c r="F197" s="3">
        <v>0</v>
      </c>
      <c r="G197" s="3">
        <v>0</v>
      </c>
      <c r="H197" s="3">
        <v>346244.01</v>
      </c>
      <c r="I197" s="3">
        <v>3375</v>
      </c>
      <c r="J197" s="3">
        <v>1014858.43</v>
      </c>
      <c r="K197" s="3">
        <v>97107503.569999993</v>
      </c>
      <c r="L197" s="3">
        <v>0</v>
      </c>
      <c r="M197" s="3">
        <v>5280673.55</v>
      </c>
      <c r="N197" s="3">
        <v>943566.86</v>
      </c>
      <c r="O197" s="34">
        <v>0.91</v>
      </c>
    </row>
    <row r="198" spans="1:15" ht="21" x14ac:dyDescent="0.5">
      <c r="A198" s="1">
        <v>14</v>
      </c>
      <c r="B198" s="1" t="s">
        <v>30</v>
      </c>
      <c r="C198" s="3">
        <v>102855886.22</v>
      </c>
      <c r="D198" s="3">
        <v>0</v>
      </c>
      <c r="E198" s="3">
        <v>30502727.100000001</v>
      </c>
      <c r="F198" s="3">
        <v>0</v>
      </c>
      <c r="G198" s="3">
        <v>0</v>
      </c>
      <c r="H198" s="3">
        <v>12383731.35</v>
      </c>
      <c r="I198" s="3">
        <v>0</v>
      </c>
      <c r="J198" s="3">
        <v>85588.46</v>
      </c>
      <c r="K198" s="3">
        <v>55692373.489999995</v>
      </c>
      <c r="L198" s="3">
        <v>0</v>
      </c>
      <c r="M198" s="3">
        <v>3016795.92</v>
      </c>
      <c r="N198" s="3">
        <v>1174669.8999999999</v>
      </c>
      <c r="O198" s="34">
        <v>0.89</v>
      </c>
    </row>
    <row r="199" spans="1:15" ht="21" x14ac:dyDescent="0.5">
      <c r="A199" s="1">
        <v>15</v>
      </c>
      <c r="B199" s="1" t="s">
        <v>828</v>
      </c>
      <c r="C199" s="3">
        <v>91598692.300000012</v>
      </c>
      <c r="D199" s="3">
        <v>3312435.75</v>
      </c>
      <c r="E199" s="3">
        <v>0</v>
      </c>
      <c r="F199" s="3">
        <v>0</v>
      </c>
      <c r="G199" s="3">
        <v>26870.36</v>
      </c>
      <c r="H199" s="3">
        <v>1956153.42</v>
      </c>
      <c r="I199" s="3">
        <v>346837.04</v>
      </c>
      <c r="J199" s="3">
        <v>0</v>
      </c>
      <c r="K199" s="3">
        <v>39774469.509999998</v>
      </c>
      <c r="L199" s="3">
        <v>0</v>
      </c>
      <c r="M199" s="3">
        <v>42265191.130000003</v>
      </c>
      <c r="N199" s="3">
        <v>3916735.09</v>
      </c>
      <c r="O199" s="34">
        <v>0.79</v>
      </c>
    </row>
    <row r="200" spans="1:15" ht="21" x14ac:dyDescent="0.5">
      <c r="A200" s="1">
        <v>16</v>
      </c>
      <c r="B200" s="1" t="s">
        <v>32</v>
      </c>
      <c r="C200" s="3">
        <v>88868093.269999996</v>
      </c>
      <c r="D200" s="3">
        <v>0</v>
      </c>
      <c r="E200" s="3">
        <v>3135.79</v>
      </c>
      <c r="F200" s="3">
        <v>0</v>
      </c>
      <c r="G200" s="3">
        <v>0</v>
      </c>
      <c r="H200" s="3">
        <v>266386.42</v>
      </c>
      <c r="I200" s="3">
        <v>0</v>
      </c>
      <c r="J200" s="3">
        <v>6999.09</v>
      </c>
      <c r="K200" s="3">
        <v>88520087.030000001</v>
      </c>
      <c r="L200" s="3">
        <v>0</v>
      </c>
      <c r="M200" s="3">
        <v>13524.14</v>
      </c>
      <c r="N200" s="3">
        <v>57960.800000000003</v>
      </c>
      <c r="O200" s="34">
        <v>0.77</v>
      </c>
    </row>
    <row r="201" spans="1:15" ht="21" x14ac:dyDescent="0.5">
      <c r="A201" s="1">
        <v>17</v>
      </c>
      <c r="B201" s="1" t="s">
        <v>33</v>
      </c>
      <c r="C201" s="3">
        <v>71799700.959999993</v>
      </c>
      <c r="D201" s="3">
        <v>3828.08</v>
      </c>
      <c r="E201" s="3">
        <v>115459.7</v>
      </c>
      <c r="F201" s="3">
        <v>650346.88</v>
      </c>
      <c r="G201" s="3">
        <v>233400.76</v>
      </c>
      <c r="H201" s="3">
        <v>8484761.6799999997</v>
      </c>
      <c r="I201" s="3">
        <v>882228.6</v>
      </c>
      <c r="J201" s="3">
        <v>498879.98</v>
      </c>
      <c r="K201" s="3">
        <v>39807992.390000001</v>
      </c>
      <c r="L201" s="3">
        <v>0</v>
      </c>
      <c r="M201" s="3">
        <v>13908034.6</v>
      </c>
      <c r="N201" s="3">
        <v>7214768.29</v>
      </c>
      <c r="O201" s="34">
        <v>0.62</v>
      </c>
    </row>
    <row r="202" spans="1:15" ht="21" x14ac:dyDescent="0.5">
      <c r="A202" s="1">
        <v>18</v>
      </c>
      <c r="B202" s="1" t="s">
        <v>35</v>
      </c>
      <c r="C202" s="3">
        <v>69832005.599999994</v>
      </c>
      <c r="D202" s="3">
        <v>0</v>
      </c>
      <c r="E202" s="3">
        <v>0</v>
      </c>
      <c r="F202" s="3">
        <v>69832005.599999994</v>
      </c>
      <c r="G202" s="3">
        <v>0</v>
      </c>
      <c r="H202" s="3">
        <v>0</v>
      </c>
      <c r="I202" s="3">
        <v>0</v>
      </c>
      <c r="J202" s="3">
        <v>0</v>
      </c>
      <c r="K202" s="3">
        <v>0</v>
      </c>
      <c r="L202" s="3">
        <v>0</v>
      </c>
      <c r="M202" s="3">
        <v>0</v>
      </c>
      <c r="N202" s="3">
        <v>0</v>
      </c>
      <c r="O202" s="34">
        <v>0.61</v>
      </c>
    </row>
    <row r="203" spans="1:15" ht="21" x14ac:dyDescent="0.5">
      <c r="A203" s="1">
        <v>19</v>
      </c>
      <c r="B203" s="1" t="s">
        <v>37</v>
      </c>
      <c r="C203" s="3">
        <v>64336212.960000001</v>
      </c>
      <c r="D203" s="3">
        <v>0</v>
      </c>
      <c r="E203" s="3">
        <v>64336212.960000001</v>
      </c>
      <c r="F203" s="3">
        <v>0</v>
      </c>
      <c r="G203" s="3">
        <v>0</v>
      </c>
      <c r="H203" s="3">
        <v>0</v>
      </c>
      <c r="I203" s="3">
        <v>0</v>
      </c>
      <c r="J203" s="3">
        <v>0</v>
      </c>
      <c r="K203" s="3">
        <v>0</v>
      </c>
      <c r="L203" s="3">
        <v>0</v>
      </c>
      <c r="M203" s="3">
        <v>0</v>
      </c>
      <c r="N203" s="3">
        <v>0</v>
      </c>
      <c r="O203" s="34">
        <v>0.56000000000000005</v>
      </c>
    </row>
    <row r="204" spans="1:15" ht="21" x14ac:dyDescent="0.5">
      <c r="A204" s="1">
        <v>20</v>
      </c>
      <c r="B204" s="1" t="s">
        <v>34</v>
      </c>
      <c r="C204" s="3">
        <v>61724052.719999999</v>
      </c>
      <c r="D204" s="3">
        <v>0</v>
      </c>
      <c r="E204" s="3">
        <v>0</v>
      </c>
      <c r="F204" s="3">
        <v>0</v>
      </c>
      <c r="G204" s="3">
        <v>0</v>
      </c>
      <c r="H204" s="3">
        <v>0</v>
      </c>
      <c r="I204" s="3">
        <v>0</v>
      </c>
      <c r="J204" s="3">
        <v>21982.76</v>
      </c>
      <c r="K204" s="3">
        <v>61680069.960000001</v>
      </c>
      <c r="L204" s="3">
        <v>0</v>
      </c>
      <c r="M204" s="3">
        <v>0</v>
      </c>
      <c r="N204" s="3">
        <v>22000</v>
      </c>
      <c r="O204" s="34">
        <v>0.54</v>
      </c>
    </row>
    <row r="205" spans="1:15" ht="21" x14ac:dyDescent="0.5">
      <c r="A205" s="1">
        <v>21</v>
      </c>
      <c r="B205" s="1" t="s">
        <v>39</v>
      </c>
      <c r="C205" s="3">
        <v>53029506.559999987</v>
      </c>
      <c r="D205" s="3">
        <v>6775.86</v>
      </c>
      <c r="E205" s="3">
        <v>3411005.66</v>
      </c>
      <c r="F205" s="3">
        <v>0</v>
      </c>
      <c r="G205" s="3">
        <v>0</v>
      </c>
      <c r="H205" s="3">
        <v>4625383.97</v>
      </c>
      <c r="I205" s="3">
        <v>90049.93</v>
      </c>
      <c r="J205" s="3">
        <v>11504.08</v>
      </c>
      <c r="K205" s="3">
        <v>33670673.43</v>
      </c>
      <c r="L205" s="3">
        <v>0</v>
      </c>
      <c r="M205" s="3">
        <v>1127709.22</v>
      </c>
      <c r="N205" s="3">
        <v>10086404.41</v>
      </c>
      <c r="O205" s="34">
        <v>0.46</v>
      </c>
    </row>
    <row r="206" spans="1:15" ht="21" x14ac:dyDescent="0.5">
      <c r="A206" s="1">
        <v>22</v>
      </c>
      <c r="B206" s="1" t="s">
        <v>36</v>
      </c>
      <c r="C206" s="3">
        <v>53027756.240000002</v>
      </c>
      <c r="D206" s="3">
        <v>0</v>
      </c>
      <c r="E206" s="3">
        <v>174472.15</v>
      </c>
      <c r="F206" s="3">
        <v>52853284.090000004</v>
      </c>
      <c r="G206" s="3">
        <v>0</v>
      </c>
      <c r="H206" s="3">
        <v>0</v>
      </c>
      <c r="I206" s="3">
        <v>0</v>
      </c>
      <c r="J206" s="3">
        <v>0</v>
      </c>
      <c r="K206" s="3">
        <v>0</v>
      </c>
      <c r="L206" s="3">
        <v>0</v>
      </c>
      <c r="M206" s="3">
        <v>0</v>
      </c>
      <c r="N206" s="3">
        <v>0</v>
      </c>
      <c r="O206" s="34">
        <v>0.46</v>
      </c>
    </row>
    <row r="207" spans="1:15" ht="21" x14ac:dyDescent="0.5">
      <c r="A207" s="1">
        <v>23</v>
      </c>
      <c r="B207" s="1" t="s">
        <v>40</v>
      </c>
      <c r="C207" s="3">
        <v>36858937.269999996</v>
      </c>
      <c r="D207" s="3">
        <v>0</v>
      </c>
      <c r="E207" s="3">
        <v>0</v>
      </c>
      <c r="F207" s="3">
        <v>0</v>
      </c>
      <c r="G207" s="3">
        <v>28324.080000000002</v>
      </c>
      <c r="H207" s="3">
        <v>1262196.9099999999</v>
      </c>
      <c r="I207" s="3">
        <v>780158.7</v>
      </c>
      <c r="J207" s="3">
        <v>84249.18</v>
      </c>
      <c r="K207" s="3">
        <v>18400246.280000001</v>
      </c>
      <c r="L207" s="3">
        <v>0</v>
      </c>
      <c r="M207" s="3">
        <v>14529118.65</v>
      </c>
      <c r="N207" s="3">
        <v>1774643.47</v>
      </c>
      <c r="O207" s="34">
        <v>0.32</v>
      </c>
    </row>
    <row r="208" spans="1:15" ht="21" x14ac:dyDescent="0.5">
      <c r="A208" s="1">
        <v>24</v>
      </c>
      <c r="B208" s="1" t="s">
        <v>41</v>
      </c>
      <c r="C208" s="3">
        <v>34744852.689999998</v>
      </c>
      <c r="D208" s="3">
        <v>0</v>
      </c>
      <c r="E208" s="3">
        <v>27676136.190000001</v>
      </c>
      <c r="F208" s="3">
        <v>651934.49</v>
      </c>
      <c r="G208" s="3">
        <v>0</v>
      </c>
      <c r="H208" s="3">
        <v>6057481.2800000003</v>
      </c>
      <c r="I208" s="3">
        <v>0</v>
      </c>
      <c r="J208" s="3">
        <v>0</v>
      </c>
      <c r="K208" s="3">
        <v>0</v>
      </c>
      <c r="L208" s="3">
        <v>0</v>
      </c>
      <c r="M208" s="3">
        <v>0</v>
      </c>
      <c r="N208" s="3">
        <v>359300.73</v>
      </c>
      <c r="O208" s="34">
        <v>0.3</v>
      </c>
    </row>
    <row r="209" spans="1:83" ht="21" x14ac:dyDescent="0.5">
      <c r="A209" s="1">
        <v>25</v>
      </c>
      <c r="B209" s="1" t="s">
        <v>38</v>
      </c>
      <c r="C209" s="3">
        <v>28054637.77</v>
      </c>
      <c r="D209" s="3">
        <v>0</v>
      </c>
      <c r="E209" s="3">
        <v>2030011.21</v>
      </c>
      <c r="F209" s="3">
        <v>0</v>
      </c>
      <c r="G209" s="3">
        <v>0</v>
      </c>
      <c r="H209" s="3">
        <v>0</v>
      </c>
      <c r="I209" s="3">
        <v>0</v>
      </c>
      <c r="J209" s="3">
        <v>0</v>
      </c>
      <c r="K209" s="3">
        <v>0</v>
      </c>
      <c r="L209" s="3">
        <v>26024626.559999999</v>
      </c>
      <c r="M209" s="3">
        <v>0</v>
      </c>
      <c r="N209" s="3">
        <v>0</v>
      </c>
      <c r="O209" s="34">
        <v>0.24</v>
      </c>
    </row>
    <row r="210" spans="1:83" ht="21" x14ac:dyDescent="0.5">
      <c r="A210" s="1">
        <v>26</v>
      </c>
      <c r="B210" s="1" t="s">
        <v>43</v>
      </c>
      <c r="C210" s="3">
        <v>23519067.319999997</v>
      </c>
      <c r="D210" s="3">
        <v>91294.84</v>
      </c>
      <c r="E210" s="3">
        <v>5757012.5</v>
      </c>
      <c r="F210" s="3">
        <v>54364</v>
      </c>
      <c r="G210" s="3">
        <v>7440.34</v>
      </c>
      <c r="H210" s="3">
        <v>0</v>
      </c>
      <c r="I210" s="3">
        <v>0</v>
      </c>
      <c r="J210" s="3">
        <v>0</v>
      </c>
      <c r="K210" s="3">
        <v>13382123.67</v>
      </c>
      <c r="L210" s="3">
        <v>0</v>
      </c>
      <c r="M210" s="3">
        <v>0</v>
      </c>
      <c r="N210" s="3">
        <v>4226831.97</v>
      </c>
      <c r="O210" s="34">
        <v>0.2</v>
      </c>
    </row>
    <row r="211" spans="1:83" ht="21" x14ac:dyDescent="0.5">
      <c r="A211" s="1">
        <v>27</v>
      </c>
      <c r="B211" s="1" t="s">
        <v>42</v>
      </c>
      <c r="C211" s="3">
        <v>23205557.640000001</v>
      </c>
      <c r="D211" s="3">
        <v>0</v>
      </c>
      <c r="E211" s="3">
        <v>5256338.5599999996</v>
      </c>
      <c r="F211" s="3">
        <v>0</v>
      </c>
      <c r="G211" s="3">
        <v>0</v>
      </c>
      <c r="H211" s="3">
        <v>293577.27</v>
      </c>
      <c r="I211" s="3">
        <v>8750</v>
      </c>
      <c r="J211" s="3">
        <v>0</v>
      </c>
      <c r="K211" s="3">
        <v>2803748.01</v>
      </c>
      <c r="L211" s="3">
        <v>0</v>
      </c>
      <c r="M211" s="3">
        <v>13276767.07</v>
      </c>
      <c r="N211" s="3">
        <v>1566376.73</v>
      </c>
      <c r="O211" s="34">
        <v>0.2</v>
      </c>
    </row>
    <row r="212" spans="1:83" ht="21" x14ac:dyDescent="0.5">
      <c r="A212" s="1">
        <v>28</v>
      </c>
      <c r="B212" s="1" t="s">
        <v>44</v>
      </c>
      <c r="C212" s="3">
        <v>11597228.639999999</v>
      </c>
      <c r="D212" s="3">
        <v>54478.38</v>
      </c>
      <c r="E212" s="3">
        <v>647543.78</v>
      </c>
      <c r="F212" s="3">
        <v>1000000</v>
      </c>
      <c r="G212" s="3">
        <v>0</v>
      </c>
      <c r="H212" s="3">
        <v>92304.94</v>
      </c>
      <c r="I212" s="3">
        <v>0</v>
      </c>
      <c r="J212" s="3">
        <v>0</v>
      </c>
      <c r="K212" s="3">
        <v>8264507.4100000001</v>
      </c>
      <c r="L212" s="3">
        <v>0</v>
      </c>
      <c r="M212" s="3">
        <v>1538394.13</v>
      </c>
      <c r="N212" s="3">
        <v>0</v>
      </c>
      <c r="O212" s="34">
        <v>0.1</v>
      </c>
    </row>
    <row r="213" spans="1:83" ht="21" x14ac:dyDescent="0.5">
      <c r="A213" s="1">
        <v>29</v>
      </c>
      <c r="B213" s="1" t="s">
        <v>45</v>
      </c>
      <c r="C213" s="3">
        <v>9380919.0600000005</v>
      </c>
      <c r="D213" s="3">
        <v>0</v>
      </c>
      <c r="E213" s="3">
        <v>0</v>
      </c>
      <c r="F213" s="3">
        <v>0</v>
      </c>
      <c r="G213" s="3">
        <v>0</v>
      </c>
      <c r="H213" s="3">
        <v>36767.68</v>
      </c>
      <c r="I213" s="3">
        <v>0</v>
      </c>
      <c r="J213" s="3">
        <v>0</v>
      </c>
      <c r="K213" s="3">
        <v>5684005.0599999996</v>
      </c>
      <c r="L213" s="3">
        <v>0</v>
      </c>
      <c r="M213" s="3">
        <v>3623234.14</v>
      </c>
      <c r="N213" s="3">
        <v>36912.18</v>
      </c>
      <c r="O213" s="34">
        <v>0.08</v>
      </c>
    </row>
    <row r="214" spans="1:83" ht="21" x14ac:dyDescent="0.5">
      <c r="A214" s="1">
        <v>30</v>
      </c>
      <c r="B214" s="1" t="s">
        <v>47</v>
      </c>
      <c r="C214" s="3">
        <v>7853134.6100000003</v>
      </c>
      <c r="D214" s="3">
        <v>15637.5</v>
      </c>
      <c r="E214" s="3">
        <v>980</v>
      </c>
      <c r="F214" s="3">
        <v>0</v>
      </c>
      <c r="G214" s="3">
        <v>9338.7900000000009</v>
      </c>
      <c r="H214" s="3">
        <v>3876311.07</v>
      </c>
      <c r="I214" s="3">
        <v>0</v>
      </c>
      <c r="J214" s="3">
        <v>124624.13</v>
      </c>
      <c r="K214" s="3">
        <v>3083538.75</v>
      </c>
      <c r="L214" s="3">
        <v>0</v>
      </c>
      <c r="M214" s="3">
        <v>63843.75</v>
      </c>
      <c r="N214" s="3">
        <v>678860.62</v>
      </c>
      <c r="O214" s="34">
        <v>7.0000000000000007E-2</v>
      </c>
    </row>
    <row r="215" spans="1:83" ht="21" x14ac:dyDescent="0.5">
      <c r="A215" s="1">
        <v>31</v>
      </c>
      <c r="B215" s="1" t="s">
        <v>46</v>
      </c>
      <c r="C215" s="3">
        <v>5548896.3700000001</v>
      </c>
      <c r="D215" s="3">
        <v>0</v>
      </c>
      <c r="E215" s="3">
        <v>0</v>
      </c>
      <c r="F215" s="3">
        <v>0</v>
      </c>
      <c r="G215" s="3">
        <v>0</v>
      </c>
      <c r="H215" s="3">
        <v>0</v>
      </c>
      <c r="I215" s="3">
        <v>0</v>
      </c>
      <c r="J215" s="3">
        <v>0</v>
      </c>
      <c r="K215" s="3">
        <v>5548896.3700000001</v>
      </c>
      <c r="L215" s="3">
        <v>0</v>
      </c>
      <c r="M215" s="3">
        <v>0</v>
      </c>
      <c r="N215" s="3">
        <v>0</v>
      </c>
      <c r="O215" s="34">
        <v>0.05</v>
      </c>
    </row>
    <row r="216" spans="1:83" ht="21" x14ac:dyDescent="0.5">
      <c r="A216" s="1">
        <v>32</v>
      </c>
      <c r="B216" s="1" t="s">
        <v>48</v>
      </c>
      <c r="C216" s="3">
        <v>3507526.87</v>
      </c>
      <c r="D216" s="3">
        <v>0</v>
      </c>
      <c r="E216" s="3">
        <v>0</v>
      </c>
      <c r="F216" s="3">
        <v>3453579.91</v>
      </c>
      <c r="G216" s="3">
        <v>53946.96</v>
      </c>
      <c r="H216" s="3">
        <v>0</v>
      </c>
      <c r="I216" s="3">
        <v>0</v>
      </c>
      <c r="J216" s="3">
        <v>0</v>
      </c>
      <c r="K216" s="3">
        <v>0</v>
      </c>
      <c r="L216" s="3">
        <v>0</v>
      </c>
      <c r="M216" s="3">
        <v>0</v>
      </c>
      <c r="N216" s="3">
        <v>0</v>
      </c>
      <c r="O216" s="34">
        <v>0.03</v>
      </c>
    </row>
    <row r="217" spans="1:83" ht="21" x14ac:dyDescent="0.5">
      <c r="A217" s="1">
        <v>33</v>
      </c>
      <c r="B217" s="1" t="s">
        <v>49</v>
      </c>
      <c r="C217" s="3">
        <v>844932.38</v>
      </c>
      <c r="D217" s="3">
        <v>0</v>
      </c>
      <c r="E217" s="3">
        <v>782553.13</v>
      </c>
      <c r="F217" s="3">
        <v>0</v>
      </c>
      <c r="G217" s="3">
        <v>62379.25</v>
      </c>
      <c r="H217" s="3">
        <v>0</v>
      </c>
      <c r="I217" s="3">
        <v>0</v>
      </c>
      <c r="J217" s="3">
        <v>0</v>
      </c>
      <c r="K217" s="3">
        <v>0</v>
      </c>
      <c r="L217" s="3">
        <v>0</v>
      </c>
      <c r="M217" s="3">
        <v>0</v>
      </c>
      <c r="N217" s="3">
        <v>0</v>
      </c>
      <c r="O217" s="34">
        <v>0.01</v>
      </c>
    </row>
    <row r="218" spans="1:83" ht="21" x14ac:dyDescent="0.5">
      <c r="A218" s="87"/>
      <c r="B218" s="87" t="s">
        <v>3</v>
      </c>
      <c r="C218" s="71">
        <v>11525709951.93</v>
      </c>
      <c r="D218" s="71">
        <v>186347030.74000001</v>
      </c>
      <c r="E218" s="71">
        <v>2219717672.3200002</v>
      </c>
      <c r="F218" s="71">
        <v>3014135616.7199998</v>
      </c>
      <c r="G218" s="71">
        <v>141847137.66000003</v>
      </c>
      <c r="H218" s="71">
        <v>2316533448.6900001</v>
      </c>
      <c r="I218" s="71">
        <v>49945884.870000012</v>
      </c>
      <c r="J218" s="71">
        <v>124981054.35000001</v>
      </c>
      <c r="K218" s="71">
        <v>2559297092.5600004</v>
      </c>
      <c r="L218" s="71">
        <v>26024626.559999999</v>
      </c>
      <c r="M218" s="71">
        <v>282416078.48999995</v>
      </c>
      <c r="N218" s="71">
        <v>604464308.96999991</v>
      </c>
      <c r="O218" s="88">
        <v>100</v>
      </c>
    </row>
    <row r="219" spans="1:83" ht="21" x14ac:dyDescent="0.5"/>
    <row r="220" spans="1:83" ht="21" x14ac:dyDescent="0.5"/>
    <row r="221" spans="1:83" s="29" customFormat="1" ht="21" x14ac:dyDescent="0.5">
      <c r="A221" s="37"/>
      <c r="CE221" s="107"/>
    </row>
    <row r="222" spans="1:83" ht="25.5" x14ac:dyDescent="0.6">
      <c r="C222" s="36" t="s">
        <v>102</v>
      </c>
    </row>
    <row r="223" spans="1:83" ht="25.5" x14ac:dyDescent="0.6">
      <c r="C223" s="36" t="s">
        <v>103</v>
      </c>
    </row>
    <row r="224" spans="1:83" ht="25.5" x14ac:dyDescent="0.6">
      <c r="C224" s="36" t="s">
        <v>55</v>
      </c>
    </row>
    <row r="225" spans="1:15" ht="25.5" x14ac:dyDescent="0.6">
      <c r="C225" s="36" t="s">
        <v>104</v>
      </c>
    </row>
    <row r="226" spans="1:15" ht="21" x14ac:dyDescent="0.5"/>
    <row r="227" spans="1:15" ht="63" x14ac:dyDescent="0.5">
      <c r="A227" s="38" t="s">
        <v>193</v>
      </c>
      <c r="B227" s="39" t="s">
        <v>85</v>
      </c>
      <c r="C227" s="38" t="s">
        <v>86</v>
      </c>
      <c r="D227" s="38" t="s">
        <v>87</v>
      </c>
      <c r="E227" s="38" t="s">
        <v>88</v>
      </c>
      <c r="F227" s="38" t="s">
        <v>89</v>
      </c>
      <c r="G227" s="38" t="s">
        <v>90</v>
      </c>
      <c r="H227" s="38" t="s">
        <v>91</v>
      </c>
      <c r="I227" s="38" t="s">
        <v>92</v>
      </c>
      <c r="J227" s="38" t="s">
        <v>93</v>
      </c>
      <c r="K227" s="38" t="s">
        <v>94</v>
      </c>
      <c r="L227" s="38" t="s">
        <v>95</v>
      </c>
      <c r="M227" s="38" t="s">
        <v>96</v>
      </c>
      <c r="N227" s="38" t="s">
        <v>97</v>
      </c>
      <c r="O227" s="38" t="s">
        <v>98</v>
      </c>
    </row>
    <row r="228" spans="1:15" ht="21" x14ac:dyDescent="0.5">
      <c r="A228" s="1">
        <v>1</v>
      </c>
      <c r="B228" s="1" t="s">
        <v>20</v>
      </c>
      <c r="C228" s="3">
        <v>2242624631.3399997</v>
      </c>
      <c r="D228" s="3">
        <v>16865489.82</v>
      </c>
      <c r="E228" s="3">
        <v>446941473.91000003</v>
      </c>
      <c r="F228" s="3">
        <v>77413726.179999992</v>
      </c>
      <c r="G228" s="3">
        <v>7076433.1599999992</v>
      </c>
      <c r="H228" s="3">
        <v>691850944.69000006</v>
      </c>
      <c r="I228" s="3">
        <v>13705203.85</v>
      </c>
      <c r="J228" s="3">
        <v>12291699.34</v>
      </c>
      <c r="K228" s="3">
        <v>792509293.88999999</v>
      </c>
      <c r="L228" s="3">
        <v>0</v>
      </c>
      <c r="M228" s="3">
        <v>16641656.99</v>
      </c>
      <c r="N228" s="3">
        <v>167328709.50999999</v>
      </c>
      <c r="O228" s="34">
        <v>18.100000000000001</v>
      </c>
    </row>
    <row r="229" spans="1:15" ht="20.100000000000001" customHeight="1" x14ac:dyDescent="0.5">
      <c r="A229" s="1">
        <v>2</v>
      </c>
      <c r="B229" s="1" t="s">
        <v>21</v>
      </c>
      <c r="C229" s="3">
        <v>2135395845.3399999</v>
      </c>
      <c r="D229" s="3">
        <v>5901739.8300000001</v>
      </c>
      <c r="E229" s="3">
        <v>36670651.719999999</v>
      </c>
      <c r="F229" s="3">
        <v>1791277372.01</v>
      </c>
      <c r="G229" s="3">
        <v>3604716.28</v>
      </c>
      <c r="H229" s="3">
        <v>102858545.22999999</v>
      </c>
      <c r="I229" s="3">
        <v>747761.88</v>
      </c>
      <c r="J229" s="3">
        <v>1451328.53</v>
      </c>
      <c r="K229" s="3">
        <v>174219527.60999998</v>
      </c>
      <c r="L229" s="3">
        <v>0</v>
      </c>
      <c r="M229" s="3">
        <v>3974113.8400000003</v>
      </c>
      <c r="N229" s="3">
        <v>14690088.41</v>
      </c>
      <c r="O229" s="34">
        <v>17.23</v>
      </c>
    </row>
    <row r="230" spans="1:15" ht="20.100000000000001" customHeight="1" x14ac:dyDescent="0.5">
      <c r="A230" s="1">
        <v>3</v>
      </c>
      <c r="B230" s="1" t="s">
        <v>19</v>
      </c>
      <c r="C230" s="3">
        <v>1981281641.3700001</v>
      </c>
      <c r="D230" s="3">
        <v>6926771.9699999997</v>
      </c>
      <c r="E230" s="3">
        <v>454865189.48000002</v>
      </c>
      <c r="F230" s="3">
        <v>586346612.77999997</v>
      </c>
      <c r="G230" s="3">
        <v>26013174.140000001</v>
      </c>
      <c r="H230" s="3">
        <v>421045648.87</v>
      </c>
      <c r="I230" s="3">
        <v>5103346.6399999997</v>
      </c>
      <c r="J230" s="3">
        <v>29766469.09</v>
      </c>
      <c r="K230" s="3">
        <v>274892298.70999998</v>
      </c>
      <c r="L230" s="3">
        <v>0</v>
      </c>
      <c r="M230" s="3">
        <v>8585726.3900000006</v>
      </c>
      <c r="N230" s="3">
        <v>167736403.30000001</v>
      </c>
      <c r="O230" s="34">
        <v>15.99</v>
      </c>
    </row>
    <row r="231" spans="1:15" ht="20.100000000000001" customHeight="1" x14ac:dyDescent="0.5">
      <c r="A231" s="1">
        <v>4</v>
      </c>
      <c r="B231" s="1" t="s">
        <v>22</v>
      </c>
      <c r="C231" s="3">
        <v>1335753886.8300002</v>
      </c>
      <c r="D231" s="3">
        <v>7079673.2800000003</v>
      </c>
      <c r="E231" s="3">
        <v>285175078.75999999</v>
      </c>
      <c r="F231" s="3">
        <v>37313111.539999999</v>
      </c>
      <c r="G231" s="3">
        <v>27109211.050000001</v>
      </c>
      <c r="H231" s="3">
        <v>585529958.33000004</v>
      </c>
      <c r="I231" s="3">
        <v>1942060.12</v>
      </c>
      <c r="J231" s="3">
        <v>10078848.110000001</v>
      </c>
      <c r="K231" s="3">
        <v>296205966.31999999</v>
      </c>
      <c r="L231" s="3">
        <v>0</v>
      </c>
      <c r="M231" s="3">
        <v>16480076.99</v>
      </c>
      <c r="N231" s="3">
        <v>68839902.329999998</v>
      </c>
      <c r="O231" s="34">
        <v>10.78</v>
      </c>
    </row>
    <row r="232" spans="1:15" ht="20.100000000000001" customHeight="1" x14ac:dyDescent="0.5">
      <c r="A232" s="1">
        <v>5</v>
      </c>
      <c r="B232" s="1" t="s">
        <v>23</v>
      </c>
      <c r="C232" s="3">
        <v>1111531003.03</v>
      </c>
      <c r="D232" s="3">
        <v>327374.67</v>
      </c>
      <c r="E232" s="3">
        <v>79301983.969999999</v>
      </c>
      <c r="F232" s="3">
        <v>249667809.58000001</v>
      </c>
      <c r="G232" s="3">
        <v>1643478.99</v>
      </c>
      <c r="H232" s="3">
        <v>287224827.00999999</v>
      </c>
      <c r="I232" s="3">
        <v>8380924.0599999996</v>
      </c>
      <c r="J232" s="3">
        <v>12310562.300000001</v>
      </c>
      <c r="K232" s="3">
        <v>326774322.52000004</v>
      </c>
      <c r="L232" s="3">
        <v>0</v>
      </c>
      <c r="M232" s="3">
        <v>10850498.76</v>
      </c>
      <c r="N232" s="3">
        <v>135049221.16999999</v>
      </c>
      <c r="O232" s="34">
        <v>8.9700000000000006</v>
      </c>
    </row>
    <row r="233" spans="1:15" ht="20.100000000000001" customHeight="1" x14ac:dyDescent="0.5">
      <c r="A233" s="1">
        <v>6</v>
      </c>
      <c r="B233" s="1" t="s">
        <v>24</v>
      </c>
      <c r="C233" s="3">
        <v>704536609.23000014</v>
      </c>
      <c r="D233" s="3">
        <v>143654.68</v>
      </c>
      <c r="E233" s="3">
        <v>438105684.45000005</v>
      </c>
      <c r="F233" s="3">
        <v>0</v>
      </c>
      <c r="G233" s="3">
        <v>62182663.829999998</v>
      </c>
      <c r="H233" s="3">
        <v>100494476.71000001</v>
      </c>
      <c r="I233" s="3">
        <v>4381084.4400000004</v>
      </c>
      <c r="J233" s="3">
        <v>1952639.94</v>
      </c>
      <c r="K233" s="3">
        <v>65999788.300000004</v>
      </c>
      <c r="L233" s="3">
        <v>0</v>
      </c>
      <c r="M233" s="3">
        <v>7399905.7599999998</v>
      </c>
      <c r="N233" s="3">
        <v>23876711.119999997</v>
      </c>
      <c r="O233" s="34">
        <v>5.69</v>
      </c>
    </row>
    <row r="234" spans="1:15" ht="20.100000000000001" customHeight="1" x14ac:dyDescent="0.5">
      <c r="A234" s="1">
        <v>7</v>
      </c>
      <c r="B234" s="1" t="s">
        <v>25</v>
      </c>
      <c r="C234" s="3">
        <v>684328461.88000011</v>
      </c>
      <c r="D234" s="3">
        <v>1921364.85</v>
      </c>
      <c r="E234" s="3">
        <v>31298645.509999998</v>
      </c>
      <c r="F234" s="3">
        <v>24411781.239999998</v>
      </c>
      <c r="G234" s="3">
        <v>6384111.0999999996</v>
      </c>
      <c r="H234" s="3">
        <v>304364740.79000002</v>
      </c>
      <c r="I234" s="3">
        <v>8312509.6500000004</v>
      </c>
      <c r="J234" s="3">
        <v>18642930.129999999</v>
      </c>
      <c r="K234" s="3">
        <v>184810312.45000002</v>
      </c>
      <c r="L234" s="3">
        <v>0</v>
      </c>
      <c r="M234" s="3">
        <v>20397201.599999998</v>
      </c>
      <c r="N234" s="3">
        <v>83784864.560000002</v>
      </c>
      <c r="O234" s="34">
        <v>5.52</v>
      </c>
    </row>
    <row r="235" spans="1:15" ht="20.100000000000001" customHeight="1" x14ac:dyDescent="0.5">
      <c r="A235" s="1">
        <v>8</v>
      </c>
      <c r="B235" s="1" t="s">
        <v>26</v>
      </c>
      <c r="C235" s="3">
        <v>383174590.34000003</v>
      </c>
      <c r="D235" s="3">
        <v>21122038.18</v>
      </c>
      <c r="E235" s="3">
        <v>17221396</v>
      </c>
      <c r="F235" s="3">
        <v>344831156.16000003</v>
      </c>
      <c r="G235" s="3">
        <v>0</v>
      </c>
      <c r="H235" s="3">
        <v>0</v>
      </c>
      <c r="I235" s="3">
        <v>0</v>
      </c>
      <c r="J235" s="3">
        <v>0</v>
      </c>
      <c r="K235" s="3">
        <v>0</v>
      </c>
      <c r="L235" s="3">
        <v>0</v>
      </c>
      <c r="M235" s="3">
        <v>0</v>
      </c>
      <c r="N235" s="3">
        <v>0</v>
      </c>
      <c r="O235" s="34">
        <v>3.09</v>
      </c>
    </row>
    <row r="236" spans="1:15" ht="20.100000000000001" customHeight="1" x14ac:dyDescent="0.5">
      <c r="A236" s="1">
        <v>9</v>
      </c>
      <c r="B236" s="1" t="s">
        <v>27</v>
      </c>
      <c r="C236" s="3">
        <v>358454698.26999998</v>
      </c>
      <c r="D236" s="3">
        <v>125198476.77</v>
      </c>
      <c r="E236" s="3">
        <v>195582429.64000002</v>
      </c>
      <c r="F236" s="3">
        <v>76289.58</v>
      </c>
      <c r="G236" s="3">
        <v>84687.89</v>
      </c>
      <c r="H236" s="3">
        <v>14657761.24</v>
      </c>
      <c r="I236" s="3">
        <v>2240668.38</v>
      </c>
      <c r="J236" s="3">
        <v>123946.95</v>
      </c>
      <c r="K236" s="3">
        <v>13808788.309999999</v>
      </c>
      <c r="L236" s="3">
        <v>0</v>
      </c>
      <c r="M236" s="3">
        <v>4690240.8</v>
      </c>
      <c r="N236" s="3">
        <v>1991408.71</v>
      </c>
      <c r="O236" s="34">
        <v>2.89</v>
      </c>
    </row>
    <row r="237" spans="1:15" ht="20.100000000000001" customHeight="1" x14ac:dyDescent="0.5">
      <c r="A237" s="1">
        <v>10</v>
      </c>
      <c r="B237" s="1" t="s">
        <v>28</v>
      </c>
      <c r="C237" s="3">
        <v>181998723.96000004</v>
      </c>
      <c r="D237" s="3">
        <v>148416.24</v>
      </c>
      <c r="E237" s="3">
        <v>371803.75</v>
      </c>
      <c r="F237" s="3">
        <v>0</v>
      </c>
      <c r="G237" s="3">
        <v>142013.49</v>
      </c>
      <c r="H237" s="3">
        <v>487404.55</v>
      </c>
      <c r="I237" s="3">
        <v>275301.71999999997</v>
      </c>
      <c r="J237" s="3">
        <v>6327808.1500000004</v>
      </c>
      <c r="K237" s="3">
        <v>173516923.84999999</v>
      </c>
      <c r="L237" s="3">
        <v>0</v>
      </c>
      <c r="M237" s="3">
        <v>530727.57999999996</v>
      </c>
      <c r="N237" s="3">
        <v>198324.63</v>
      </c>
      <c r="O237" s="34">
        <v>1.47</v>
      </c>
    </row>
    <row r="238" spans="1:15" ht="20.100000000000001" customHeight="1" x14ac:dyDescent="0.5">
      <c r="A238" s="1">
        <v>11</v>
      </c>
      <c r="B238" s="1" t="s">
        <v>29</v>
      </c>
      <c r="C238" s="3">
        <v>161800094.13999999</v>
      </c>
      <c r="D238" s="3">
        <v>0</v>
      </c>
      <c r="E238" s="3">
        <v>1713795.32</v>
      </c>
      <c r="F238" s="3">
        <v>59998.1</v>
      </c>
      <c r="G238" s="3">
        <v>9198.5300000000007</v>
      </c>
      <c r="H238" s="3">
        <v>26533111.289999999</v>
      </c>
      <c r="I238" s="3">
        <v>432649.09</v>
      </c>
      <c r="J238" s="3">
        <v>121735.14</v>
      </c>
      <c r="K238" s="3">
        <v>106304528.36</v>
      </c>
      <c r="L238" s="3">
        <v>0</v>
      </c>
      <c r="M238" s="3">
        <v>2633775.19</v>
      </c>
      <c r="N238" s="3">
        <v>23991303.120000001</v>
      </c>
      <c r="O238" s="34">
        <v>1.31</v>
      </c>
    </row>
    <row r="239" spans="1:15" ht="20.100000000000001" customHeight="1" x14ac:dyDescent="0.5">
      <c r="A239" s="1">
        <v>12</v>
      </c>
      <c r="B239" s="1" t="s">
        <v>829</v>
      </c>
      <c r="C239" s="3">
        <v>114779804.77</v>
      </c>
      <c r="D239" s="3">
        <v>0</v>
      </c>
      <c r="E239" s="3">
        <v>96412703.189999998</v>
      </c>
      <c r="F239" s="3">
        <v>32353.78</v>
      </c>
      <c r="G239" s="3">
        <v>0</v>
      </c>
      <c r="H239" s="3">
        <v>1124448.3899999999</v>
      </c>
      <c r="I239" s="3">
        <v>0</v>
      </c>
      <c r="J239" s="3">
        <v>77478.429999999993</v>
      </c>
      <c r="K239" s="3">
        <v>2569471.65</v>
      </c>
      <c r="L239" s="3">
        <v>0</v>
      </c>
      <c r="M239" s="3">
        <v>14112420.560000001</v>
      </c>
      <c r="N239" s="3">
        <v>450928.77</v>
      </c>
      <c r="O239" s="34">
        <v>0.93</v>
      </c>
    </row>
    <row r="240" spans="1:15" ht="20.100000000000001" customHeight="1" x14ac:dyDescent="0.5">
      <c r="A240" s="1">
        <v>13</v>
      </c>
      <c r="B240" s="1" t="s">
        <v>31</v>
      </c>
      <c r="C240" s="3">
        <v>108662203.16</v>
      </c>
      <c r="D240" s="3">
        <v>0</v>
      </c>
      <c r="E240" s="3">
        <v>12582.76</v>
      </c>
      <c r="F240" s="3">
        <v>0</v>
      </c>
      <c r="G240" s="3">
        <v>0</v>
      </c>
      <c r="H240" s="3">
        <v>387135.24</v>
      </c>
      <c r="I240" s="3">
        <v>3375</v>
      </c>
      <c r="J240" s="3">
        <v>678449.24</v>
      </c>
      <c r="K240" s="3">
        <v>103709859.37</v>
      </c>
      <c r="L240" s="3">
        <v>0</v>
      </c>
      <c r="M240" s="3">
        <v>2317477.31</v>
      </c>
      <c r="N240" s="3">
        <v>1553324.24</v>
      </c>
      <c r="O240" s="34">
        <v>0.88</v>
      </c>
    </row>
    <row r="241" spans="1:15" ht="20.100000000000001" customHeight="1" x14ac:dyDescent="0.5">
      <c r="A241" s="1">
        <v>14</v>
      </c>
      <c r="B241" s="1" t="s">
        <v>30</v>
      </c>
      <c r="C241" s="3">
        <v>101955840.61</v>
      </c>
      <c r="D241" s="3">
        <v>0</v>
      </c>
      <c r="E241" s="3">
        <v>33424768.370000001</v>
      </c>
      <c r="F241" s="3">
        <v>0</v>
      </c>
      <c r="G241" s="3">
        <v>0</v>
      </c>
      <c r="H241" s="3">
        <v>9604721.1699999999</v>
      </c>
      <c r="I241" s="3">
        <v>0</v>
      </c>
      <c r="J241" s="3">
        <v>82372.11</v>
      </c>
      <c r="K241" s="3">
        <v>55563053.280000001</v>
      </c>
      <c r="L241" s="3">
        <v>0</v>
      </c>
      <c r="M241" s="3">
        <v>2039905.21</v>
      </c>
      <c r="N241" s="3">
        <v>1241020.47</v>
      </c>
      <c r="O241" s="34">
        <v>0.82</v>
      </c>
    </row>
    <row r="242" spans="1:15" ht="20.100000000000001" customHeight="1" x14ac:dyDescent="0.5">
      <c r="A242" s="1">
        <v>15</v>
      </c>
      <c r="B242" s="1" t="s">
        <v>828</v>
      </c>
      <c r="C242" s="3">
        <v>100009900.27</v>
      </c>
      <c r="D242" s="3">
        <v>4708591.9800000004</v>
      </c>
      <c r="E242" s="3">
        <v>0</v>
      </c>
      <c r="F242" s="3">
        <v>0</v>
      </c>
      <c r="G242" s="3">
        <v>245133.23</v>
      </c>
      <c r="H242" s="3">
        <v>5990210.4100000001</v>
      </c>
      <c r="I242" s="3">
        <v>20512.57</v>
      </c>
      <c r="J242" s="3">
        <v>0</v>
      </c>
      <c r="K242" s="3">
        <v>46012239.200000003</v>
      </c>
      <c r="L242" s="3">
        <v>0</v>
      </c>
      <c r="M242" s="3">
        <v>37606899.439999998</v>
      </c>
      <c r="N242" s="3">
        <v>5426313.4400000004</v>
      </c>
      <c r="O242" s="34">
        <v>0.81</v>
      </c>
    </row>
    <row r="243" spans="1:15" ht="20.100000000000001" customHeight="1" x14ac:dyDescent="0.5">
      <c r="A243" s="1">
        <v>16</v>
      </c>
      <c r="B243" s="1" t="s">
        <v>32</v>
      </c>
      <c r="C243" s="3">
        <v>96871341.809999987</v>
      </c>
      <c r="D243" s="3">
        <v>1530.3</v>
      </c>
      <c r="E243" s="3">
        <v>39843.629999999997</v>
      </c>
      <c r="F243" s="3">
        <v>0</v>
      </c>
      <c r="G243" s="3">
        <v>0</v>
      </c>
      <c r="H243" s="3">
        <v>666260.30000000005</v>
      </c>
      <c r="I243" s="3">
        <v>0</v>
      </c>
      <c r="J243" s="3">
        <v>0</v>
      </c>
      <c r="K243" s="3">
        <v>96124024.569999993</v>
      </c>
      <c r="L243" s="3">
        <v>0</v>
      </c>
      <c r="M243" s="3">
        <v>11400</v>
      </c>
      <c r="N243" s="3">
        <v>28283.01</v>
      </c>
      <c r="O243" s="34">
        <v>0.78</v>
      </c>
    </row>
    <row r="244" spans="1:15" ht="20.100000000000001" customHeight="1" x14ac:dyDescent="0.5">
      <c r="A244" s="1">
        <v>17</v>
      </c>
      <c r="B244" s="1" t="s">
        <v>33</v>
      </c>
      <c r="C244" s="3">
        <v>79805081.439999998</v>
      </c>
      <c r="D244" s="3">
        <v>0</v>
      </c>
      <c r="E244" s="3">
        <v>886881.98</v>
      </c>
      <c r="F244" s="3">
        <v>404474.94</v>
      </c>
      <c r="G244" s="3">
        <v>246193.72</v>
      </c>
      <c r="H244" s="3">
        <v>12073853.959999999</v>
      </c>
      <c r="I244" s="3">
        <v>2408304.84</v>
      </c>
      <c r="J244" s="3">
        <v>461556.21</v>
      </c>
      <c r="K244" s="3">
        <v>43247991.450000003</v>
      </c>
      <c r="L244" s="3">
        <v>0</v>
      </c>
      <c r="M244" s="3">
        <v>7794334.8600000003</v>
      </c>
      <c r="N244" s="3">
        <v>12281489.48</v>
      </c>
      <c r="O244" s="34">
        <v>0.64</v>
      </c>
    </row>
    <row r="245" spans="1:15" ht="20.100000000000001" customHeight="1" x14ac:dyDescent="0.5">
      <c r="A245" s="1">
        <v>18</v>
      </c>
      <c r="B245" s="1" t="s">
        <v>34</v>
      </c>
      <c r="C245" s="3">
        <v>69209511.960000008</v>
      </c>
      <c r="D245" s="3">
        <v>0</v>
      </c>
      <c r="E245" s="3">
        <v>0</v>
      </c>
      <c r="F245" s="3">
        <v>0</v>
      </c>
      <c r="G245" s="3">
        <v>0</v>
      </c>
      <c r="H245" s="3">
        <v>3000</v>
      </c>
      <c r="I245" s="3">
        <v>0</v>
      </c>
      <c r="J245" s="3">
        <v>12557.76</v>
      </c>
      <c r="K245" s="3">
        <v>69193954.200000003</v>
      </c>
      <c r="L245" s="3">
        <v>0</v>
      </c>
      <c r="M245" s="3">
        <v>0</v>
      </c>
      <c r="N245" s="3">
        <v>0</v>
      </c>
      <c r="O245" s="34">
        <v>0.56000000000000005</v>
      </c>
    </row>
    <row r="246" spans="1:15" ht="20.100000000000001" customHeight="1" x14ac:dyDescent="0.5">
      <c r="A246" s="1">
        <v>19</v>
      </c>
      <c r="B246" s="1" t="s">
        <v>35</v>
      </c>
      <c r="C246" s="3">
        <v>67655931.209999993</v>
      </c>
      <c r="D246" s="3">
        <v>0</v>
      </c>
      <c r="E246" s="3">
        <v>0</v>
      </c>
      <c r="F246" s="3">
        <v>67655931.209999993</v>
      </c>
      <c r="G246" s="3">
        <v>0</v>
      </c>
      <c r="H246" s="3">
        <v>0</v>
      </c>
      <c r="I246" s="3">
        <v>0</v>
      </c>
      <c r="J246" s="3">
        <v>0</v>
      </c>
      <c r="K246" s="3">
        <v>0</v>
      </c>
      <c r="L246" s="3">
        <v>0</v>
      </c>
      <c r="M246" s="3">
        <v>0</v>
      </c>
      <c r="N246" s="3">
        <v>0</v>
      </c>
      <c r="O246" s="34">
        <v>0.55000000000000004</v>
      </c>
    </row>
    <row r="247" spans="1:15" ht="20.100000000000001" customHeight="1" x14ac:dyDescent="0.5">
      <c r="A247" s="1">
        <v>20</v>
      </c>
      <c r="B247" s="1" t="s">
        <v>36</v>
      </c>
      <c r="C247" s="3">
        <v>61416026.490000002</v>
      </c>
      <c r="D247" s="3">
        <v>0</v>
      </c>
      <c r="E247" s="3">
        <v>1007408.4</v>
      </c>
      <c r="F247" s="3">
        <v>60408618.090000004</v>
      </c>
      <c r="G247" s="3">
        <v>0</v>
      </c>
      <c r="H247" s="3">
        <v>0</v>
      </c>
      <c r="I247" s="3">
        <v>0</v>
      </c>
      <c r="J247" s="3">
        <v>0</v>
      </c>
      <c r="K247" s="3">
        <v>0</v>
      </c>
      <c r="L247" s="3">
        <v>0</v>
      </c>
      <c r="M247" s="3">
        <v>0</v>
      </c>
      <c r="N247" s="3">
        <v>0</v>
      </c>
      <c r="O247" s="34">
        <v>0.5</v>
      </c>
    </row>
    <row r="248" spans="1:15" ht="20.100000000000001" customHeight="1" x14ac:dyDescent="0.5">
      <c r="A248" s="1">
        <v>21</v>
      </c>
      <c r="B248" s="1" t="s">
        <v>39</v>
      </c>
      <c r="C248" s="3">
        <v>54677170.679999992</v>
      </c>
      <c r="D248" s="3">
        <v>6913.79</v>
      </c>
      <c r="E248" s="3">
        <v>2721813.69</v>
      </c>
      <c r="F248" s="3">
        <v>0</v>
      </c>
      <c r="G248" s="3">
        <v>0</v>
      </c>
      <c r="H248" s="3">
        <v>5870518.8600000003</v>
      </c>
      <c r="I248" s="3">
        <v>93103.2</v>
      </c>
      <c r="J248" s="3">
        <v>138208.69</v>
      </c>
      <c r="K248" s="3">
        <v>36393097.219999999</v>
      </c>
      <c r="L248" s="3">
        <v>0</v>
      </c>
      <c r="M248" s="3">
        <v>1409676.66</v>
      </c>
      <c r="N248" s="3">
        <v>8043838.5700000003</v>
      </c>
      <c r="O248" s="34">
        <v>0.44</v>
      </c>
    </row>
    <row r="249" spans="1:15" ht="20.100000000000001" customHeight="1" x14ac:dyDescent="0.5">
      <c r="A249" s="1">
        <v>22</v>
      </c>
      <c r="B249" s="1" t="s">
        <v>37</v>
      </c>
      <c r="C249" s="3">
        <v>52934408.960000001</v>
      </c>
      <c r="D249" s="3">
        <v>0</v>
      </c>
      <c r="E249" s="3">
        <v>52934408.960000001</v>
      </c>
      <c r="F249" s="3">
        <v>0</v>
      </c>
      <c r="G249" s="3">
        <v>0</v>
      </c>
      <c r="H249" s="3">
        <v>0</v>
      </c>
      <c r="I249" s="3">
        <v>0</v>
      </c>
      <c r="J249" s="3">
        <v>0</v>
      </c>
      <c r="K249" s="3">
        <v>0</v>
      </c>
      <c r="L249" s="3">
        <v>0</v>
      </c>
      <c r="M249" s="3">
        <v>0</v>
      </c>
      <c r="N249" s="3">
        <v>0</v>
      </c>
      <c r="O249" s="34">
        <v>0.43</v>
      </c>
    </row>
    <row r="250" spans="1:15" ht="20.100000000000001" customHeight="1" x14ac:dyDescent="0.5">
      <c r="A250" s="1">
        <v>23</v>
      </c>
      <c r="B250" s="1" t="s">
        <v>40</v>
      </c>
      <c r="C250" s="3">
        <v>44786343.859999999</v>
      </c>
      <c r="D250" s="3">
        <v>4821.55</v>
      </c>
      <c r="E250" s="3">
        <v>0</v>
      </c>
      <c r="F250" s="3">
        <v>0</v>
      </c>
      <c r="G250" s="3">
        <v>0</v>
      </c>
      <c r="H250" s="3">
        <v>5041995.7</v>
      </c>
      <c r="I250" s="3">
        <v>341390.28</v>
      </c>
      <c r="J250" s="3">
        <v>100945.16</v>
      </c>
      <c r="K250" s="3">
        <v>18764746.190000001</v>
      </c>
      <c r="L250" s="3">
        <v>0</v>
      </c>
      <c r="M250" s="3">
        <v>18832437.82</v>
      </c>
      <c r="N250" s="3">
        <v>1700007.16</v>
      </c>
      <c r="O250" s="34">
        <v>0.36</v>
      </c>
    </row>
    <row r="251" spans="1:15" ht="20.100000000000001" customHeight="1" x14ac:dyDescent="0.5">
      <c r="A251" s="1">
        <v>24</v>
      </c>
      <c r="B251" s="1" t="s">
        <v>41</v>
      </c>
      <c r="C251" s="3">
        <v>35855577.480000004</v>
      </c>
      <c r="D251" s="3">
        <v>0</v>
      </c>
      <c r="E251" s="3">
        <v>28058136.850000001</v>
      </c>
      <c r="F251" s="3">
        <v>274775.14</v>
      </c>
      <c r="G251" s="3">
        <v>0</v>
      </c>
      <c r="H251" s="3">
        <v>7281188.9100000001</v>
      </c>
      <c r="I251" s="3">
        <v>0</v>
      </c>
      <c r="J251" s="3">
        <v>2280.66</v>
      </c>
      <c r="K251" s="3">
        <v>0</v>
      </c>
      <c r="L251" s="3">
        <v>0</v>
      </c>
      <c r="M251" s="3">
        <v>0</v>
      </c>
      <c r="N251" s="3">
        <v>239195.92</v>
      </c>
      <c r="O251" s="34">
        <v>0.28999999999999998</v>
      </c>
    </row>
    <row r="252" spans="1:15" ht="20.100000000000001" customHeight="1" x14ac:dyDescent="0.5">
      <c r="A252" s="1">
        <v>25</v>
      </c>
      <c r="B252" s="1" t="s">
        <v>38</v>
      </c>
      <c r="C252" s="3">
        <v>32047591.990000002</v>
      </c>
      <c r="D252" s="3">
        <v>0</v>
      </c>
      <c r="E252" s="3">
        <v>1557331.26</v>
      </c>
      <c r="F252" s="3">
        <v>0</v>
      </c>
      <c r="G252" s="3">
        <v>0</v>
      </c>
      <c r="H252" s="3">
        <v>0</v>
      </c>
      <c r="I252" s="3">
        <v>0</v>
      </c>
      <c r="J252" s="3">
        <v>0</v>
      </c>
      <c r="K252" s="3">
        <v>0</v>
      </c>
      <c r="L252" s="3">
        <v>30206891.43</v>
      </c>
      <c r="M252" s="3">
        <v>0</v>
      </c>
      <c r="N252" s="3">
        <v>283369.3</v>
      </c>
      <c r="O252" s="34">
        <v>0.26</v>
      </c>
    </row>
    <row r="253" spans="1:15" ht="20.100000000000001" customHeight="1" x14ac:dyDescent="0.5">
      <c r="A253" s="1">
        <v>26</v>
      </c>
      <c r="B253" s="1" t="s">
        <v>43</v>
      </c>
      <c r="C253" s="3">
        <v>23214698.719999999</v>
      </c>
      <c r="D253" s="3">
        <v>111881.89</v>
      </c>
      <c r="E253" s="3">
        <v>5413705.04</v>
      </c>
      <c r="F253" s="3">
        <v>40641</v>
      </c>
      <c r="G253" s="3">
        <v>19063.61</v>
      </c>
      <c r="H253" s="3">
        <v>0</v>
      </c>
      <c r="I253" s="3">
        <v>0</v>
      </c>
      <c r="J253" s="3">
        <v>0</v>
      </c>
      <c r="K253" s="3">
        <v>13319715.82</v>
      </c>
      <c r="L253" s="3">
        <v>0</v>
      </c>
      <c r="M253" s="3">
        <v>0</v>
      </c>
      <c r="N253" s="3">
        <v>4309691.3600000003</v>
      </c>
      <c r="O253" s="34">
        <v>0.19</v>
      </c>
    </row>
    <row r="254" spans="1:15" ht="20.100000000000001" customHeight="1" x14ac:dyDescent="0.5">
      <c r="A254" s="1">
        <v>27</v>
      </c>
      <c r="B254" s="1" t="s">
        <v>42</v>
      </c>
      <c r="C254" s="3">
        <v>21076785.969999999</v>
      </c>
      <c r="D254" s="3">
        <v>0</v>
      </c>
      <c r="E254" s="3">
        <v>6075373.2699999996</v>
      </c>
      <c r="F254" s="3">
        <v>0</v>
      </c>
      <c r="G254" s="3">
        <v>0</v>
      </c>
      <c r="H254" s="3">
        <v>351691</v>
      </c>
      <c r="I254" s="3">
        <v>0</v>
      </c>
      <c r="J254" s="3">
        <v>38446.6</v>
      </c>
      <c r="K254" s="3">
        <v>4147617.79</v>
      </c>
      <c r="L254" s="3">
        <v>0</v>
      </c>
      <c r="M254" s="3">
        <v>10369164.68</v>
      </c>
      <c r="N254" s="3">
        <v>94492.63</v>
      </c>
      <c r="O254" s="34">
        <v>0.17</v>
      </c>
    </row>
    <row r="255" spans="1:15" ht="20.100000000000001" customHeight="1" x14ac:dyDescent="0.5">
      <c r="A255" s="1">
        <v>28</v>
      </c>
      <c r="B255" s="1" t="s">
        <v>44</v>
      </c>
      <c r="C255" s="3">
        <v>18860275.93</v>
      </c>
      <c r="D255" s="3">
        <v>69949.649999999994</v>
      </c>
      <c r="E255" s="3">
        <v>1066131.6499999999</v>
      </c>
      <c r="F255" s="3">
        <v>6947232</v>
      </c>
      <c r="G255" s="3">
        <v>0</v>
      </c>
      <c r="H255" s="3">
        <v>87914.44</v>
      </c>
      <c r="I255" s="3">
        <v>0</v>
      </c>
      <c r="J255" s="3">
        <v>0</v>
      </c>
      <c r="K255" s="3">
        <v>8259229.1200000001</v>
      </c>
      <c r="L255" s="3">
        <v>0</v>
      </c>
      <c r="M255" s="3">
        <v>2407836.31</v>
      </c>
      <c r="N255" s="3">
        <v>21982.76</v>
      </c>
      <c r="O255" s="34">
        <v>0.15</v>
      </c>
    </row>
    <row r="256" spans="1:15" ht="20.100000000000001" customHeight="1" x14ac:dyDescent="0.5">
      <c r="A256" s="1">
        <v>29</v>
      </c>
      <c r="B256" s="1" t="s">
        <v>47</v>
      </c>
      <c r="C256" s="3">
        <v>10275884.920000002</v>
      </c>
      <c r="D256" s="3">
        <v>34010.339999999997</v>
      </c>
      <c r="E256" s="3">
        <v>4267.2</v>
      </c>
      <c r="F256" s="3">
        <v>0</v>
      </c>
      <c r="G256" s="3">
        <v>14870.69</v>
      </c>
      <c r="H256" s="3">
        <v>3153541.31</v>
      </c>
      <c r="I256" s="3">
        <v>0</v>
      </c>
      <c r="J256" s="3">
        <v>364479.87</v>
      </c>
      <c r="K256" s="3">
        <v>4115353.21</v>
      </c>
      <c r="L256" s="3">
        <v>0</v>
      </c>
      <c r="M256" s="3">
        <v>1585856.25</v>
      </c>
      <c r="N256" s="3">
        <v>1003506.05</v>
      </c>
      <c r="O256" s="34">
        <v>0.08</v>
      </c>
    </row>
    <row r="257" spans="1:83" ht="20.100000000000001" customHeight="1" x14ac:dyDescent="0.5">
      <c r="A257" s="1">
        <v>30</v>
      </c>
      <c r="B257" s="1" t="s">
        <v>45</v>
      </c>
      <c r="C257" s="3">
        <v>7136175.9199999999</v>
      </c>
      <c r="D257" s="3">
        <v>0</v>
      </c>
      <c r="E257" s="3">
        <v>0</v>
      </c>
      <c r="F257" s="3">
        <v>0</v>
      </c>
      <c r="G257" s="3">
        <v>0</v>
      </c>
      <c r="H257" s="3">
        <v>0</v>
      </c>
      <c r="I257" s="3">
        <v>0</v>
      </c>
      <c r="J257" s="3">
        <v>0</v>
      </c>
      <c r="K257" s="3">
        <v>4359950.76</v>
      </c>
      <c r="L257" s="3">
        <v>0</v>
      </c>
      <c r="M257" s="3">
        <v>2157207.56</v>
      </c>
      <c r="N257" s="3">
        <v>619017.6</v>
      </c>
      <c r="O257" s="34">
        <v>0.06</v>
      </c>
    </row>
    <row r="258" spans="1:83" ht="20.100000000000001" customHeight="1" x14ac:dyDescent="0.5">
      <c r="A258" s="1">
        <v>31</v>
      </c>
      <c r="B258" s="1" t="s">
        <v>46</v>
      </c>
      <c r="C258" s="3">
        <v>6086634.2000000002</v>
      </c>
      <c r="D258" s="3">
        <v>0</v>
      </c>
      <c r="E258" s="3">
        <v>0</v>
      </c>
      <c r="F258" s="3">
        <v>0</v>
      </c>
      <c r="G258" s="3">
        <v>0</v>
      </c>
      <c r="H258" s="3">
        <v>0</v>
      </c>
      <c r="I258" s="3">
        <v>0</v>
      </c>
      <c r="J258" s="3">
        <v>0</v>
      </c>
      <c r="K258" s="3">
        <v>6086634.2000000002</v>
      </c>
      <c r="L258" s="3">
        <v>0</v>
      </c>
      <c r="M258" s="3">
        <v>0</v>
      </c>
      <c r="N258" s="3">
        <v>0</v>
      </c>
      <c r="O258" s="34">
        <v>0.05</v>
      </c>
    </row>
    <row r="259" spans="1:83" ht="20.100000000000001" customHeight="1" x14ac:dyDescent="0.5">
      <c r="A259" s="1">
        <v>32</v>
      </c>
      <c r="B259" s="1" t="s">
        <v>48</v>
      </c>
      <c r="C259" s="3">
        <v>4105704.98</v>
      </c>
      <c r="D259" s="3">
        <v>0</v>
      </c>
      <c r="E259" s="3">
        <v>0</v>
      </c>
      <c r="F259" s="3">
        <v>4082311.09</v>
      </c>
      <c r="G259" s="3">
        <v>23393.89</v>
      </c>
      <c r="H259" s="3">
        <v>0</v>
      </c>
      <c r="I259" s="3">
        <v>0</v>
      </c>
      <c r="J259" s="3">
        <v>0</v>
      </c>
      <c r="K259" s="3">
        <v>0</v>
      </c>
      <c r="L259" s="3">
        <v>0</v>
      </c>
      <c r="M259" s="3">
        <v>0</v>
      </c>
      <c r="N259" s="3">
        <v>0</v>
      </c>
      <c r="O259" s="34">
        <v>0.03</v>
      </c>
    </row>
    <row r="260" spans="1:83" ht="20.100000000000001" customHeight="1" x14ac:dyDescent="0.5">
      <c r="A260" s="1">
        <v>33</v>
      </c>
      <c r="B260" s="1" t="s">
        <v>49</v>
      </c>
      <c r="C260" s="3">
        <v>141951.69</v>
      </c>
      <c r="D260" s="3">
        <v>0</v>
      </c>
      <c r="E260" s="3">
        <v>76443.63</v>
      </c>
      <c r="F260" s="3">
        <v>0</v>
      </c>
      <c r="G260" s="3">
        <v>0</v>
      </c>
      <c r="H260" s="3">
        <v>0</v>
      </c>
      <c r="I260" s="3">
        <v>0</v>
      </c>
      <c r="J260" s="3">
        <v>0</v>
      </c>
      <c r="K260" s="3">
        <v>0</v>
      </c>
      <c r="L260" s="3">
        <v>0</v>
      </c>
      <c r="M260" s="3">
        <v>0</v>
      </c>
      <c r="N260" s="3">
        <v>65508.06</v>
      </c>
      <c r="O260" s="34">
        <v>0</v>
      </c>
    </row>
    <row r="261" spans="1:83" ht="20.100000000000001" customHeight="1" x14ac:dyDescent="0.5">
      <c r="A261" s="87"/>
      <c r="B261" s="87" t="s">
        <v>3</v>
      </c>
      <c r="C261" s="71">
        <v>12392445032.75</v>
      </c>
      <c r="D261" s="71">
        <v>190572699.78999999</v>
      </c>
      <c r="E261" s="71">
        <v>2216939932.3899999</v>
      </c>
      <c r="F261" s="71">
        <v>3251244194.4199996</v>
      </c>
      <c r="G261" s="71">
        <v>134798343.59999999</v>
      </c>
      <c r="H261" s="71">
        <v>2586683898.3999996</v>
      </c>
      <c r="I261" s="71">
        <v>48388195.719999999</v>
      </c>
      <c r="J261" s="71">
        <v>95024742.409999982</v>
      </c>
      <c r="K261" s="71">
        <v>2920908688.3500004</v>
      </c>
      <c r="L261" s="71">
        <v>30206891.43</v>
      </c>
      <c r="M261" s="71">
        <v>192828540.56000003</v>
      </c>
      <c r="N261" s="71">
        <v>724848905.68000019</v>
      </c>
      <c r="O261" s="88">
        <v>100</v>
      </c>
    </row>
    <row r="264" spans="1:83" s="29" customFormat="1" ht="20.100000000000001" customHeight="1" x14ac:dyDescent="0.5">
      <c r="A264" s="37"/>
      <c r="CE264" s="107"/>
    </row>
    <row r="265" spans="1:83" ht="20.100000000000001" customHeight="1" x14ac:dyDescent="0.6">
      <c r="C265" s="36" t="s">
        <v>102</v>
      </c>
    </row>
    <row r="266" spans="1:83" ht="20.100000000000001" customHeight="1" x14ac:dyDescent="0.6">
      <c r="C266" s="36" t="s">
        <v>103</v>
      </c>
    </row>
    <row r="267" spans="1:83" ht="20.100000000000001" customHeight="1" x14ac:dyDescent="0.6">
      <c r="C267" s="36" t="s">
        <v>59</v>
      </c>
    </row>
    <row r="268" spans="1:83" ht="20.100000000000001" customHeight="1" x14ac:dyDescent="0.6">
      <c r="C268" s="36" t="s">
        <v>104</v>
      </c>
    </row>
    <row r="270" spans="1:83" ht="60" customHeight="1" x14ac:dyDescent="0.5">
      <c r="A270" s="38" t="s">
        <v>193</v>
      </c>
      <c r="B270" s="39" t="s">
        <v>85</v>
      </c>
      <c r="C270" s="38" t="s">
        <v>86</v>
      </c>
      <c r="D270" s="38" t="s">
        <v>87</v>
      </c>
      <c r="E270" s="38" t="s">
        <v>88</v>
      </c>
      <c r="F270" s="38" t="s">
        <v>89</v>
      </c>
      <c r="G270" s="38" t="s">
        <v>90</v>
      </c>
      <c r="H270" s="38" t="s">
        <v>91</v>
      </c>
      <c r="I270" s="38" t="s">
        <v>92</v>
      </c>
      <c r="J270" s="38" t="s">
        <v>93</v>
      </c>
      <c r="K270" s="38" t="s">
        <v>94</v>
      </c>
      <c r="L270" s="38" t="s">
        <v>95</v>
      </c>
      <c r="M270" s="38" t="s">
        <v>96</v>
      </c>
      <c r="N270" s="38" t="s">
        <v>97</v>
      </c>
      <c r="O270" s="38" t="s">
        <v>98</v>
      </c>
    </row>
    <row r="271" spans="1:83" ht="20.100000000000001" customHeight="1" x14ac:dyDescent="0.5">
      <c r="A271" s="1">
        <v>1</v>
      </c>
      <c r="B271" s="1" t="s">
        <v>20</v>
      </c>
      <c r="C271" s="3">
        <v>2285628258.48</v>
      </c>
      <c r="D271" s="3">
        <v>16536896.57</v>
      </c>
      <c r="E271" s="3">
        <v>383371648.93000001</v>
      </c>
      <c r="F271" s="3">
        <v>67969312.340000004</v>
      </c>
      <c r="G271" s="3">
        <v>6687396.96</v>
      </c>
      <c r="H271" s="3">
        <v>994108171.46000004</v>
      </c>
      <c r="I271" s="3">
        <v>30370192.48</v>
      </c>
      <c r="J271" s="3">
        <v>16301080.619999999</v>
      </c>
      <c r="K271" s="3">
        <v>571337863.75</v>
      </c>
      <c r="L271" s="3">
        <v>0</v>
      </c>
      <c r="M271" s="3">
        <v>38302203.82</v>
      </c>
      <c r="N271" s="3">
        <v>160643491.55000001</v>
      </c>
      <c r="O271" s="34">
        <v>18.62</v>
      </c>
    </row>
    <row r="272" spans="1:83" ht="20.100000000000001" customHeight="1" x14ac:dyDescent="0.5">
      <c r="A272" s="1">
        <v>2</v>
      </c>
      <c r="B272" s="1" t="s">
        <v>19</v>
      </c>
      <c r="C272" s="3">
        <v>2263760248.4200001</v>
      </c>
      <c r="D272" s="3">
        <v>8179105.4100000001</v>
      </c>
      <c r="E272" s="3">
        <v>452292938.87</v>
      </c>
      <c r="F272" s="3">
        <v>564935999.94000006</v>
      </c>
      <c r="G272" s="3">
        <v>30079845.829999998</v>
      </c>
      <c r="H272" s="3">
        <v>665283900.75</v>
      </c>
      <c r="I272" s="3">
        <v>5547294.54</v>
      </c>
      <c r="J272" s="3">
        <v>58433500.800000004</v>
      </c>
      <c r="K272" s="3">
        <v>306617850.67000002</v>
      </c>
      <c r="L272" s="3">
        <v>0</v>
      </c>
      <c r="M272" s="3">
        <v>14593373.74</v>
      </c>
      <c r="N272" s="3">
        <v>157796437.87</v>
      </c>
      <c r="O272" s="34">
        <v>18.440000000000001</v>
      </c>
    </row>
    <row r="273" spans="1:15" ht="20.100000000000001" customHeight="1" x14ac:dyDescent="0.5">
      <c r="A273" s="1">
        <v>3</v>
      </c>
      <c r="B273" s="1" t="s">
        <v>21</v>
      </c>
      <c r="C273" s="3">
        <v>2027026168.8500001</v>
      </c>
      <c r="D273" s="3">
        <v>5257892.1900000004</v>
      </c>
      <c r="E273" s="3">
        <v>37033758.189999998</v>
      </c>
      <c r="F273" s="3">
        <v>1706287112.25</v>
      </c>
      <c r="G273" s="3">
        <v>4487370.92</v>
      </c>
      <c r="H273" s="3">
        <v>97679710.88000001</v>
      </c>
      <c r="I273" s="3">
        <v>49704.05</v>
      </c>
      <c r="J273" s="3">
        <v>896533.61</v>
      </c>
      <c r="K273" s="3">
        <v>159043534.09</v>
      </c>
      <c r="L273" s="3">
        <v>0</v>
      </c>
      <c r="M273" s="3">
        <v>3607777.47</v>
      </c>
      <c r="N273" s="3">
        <v>12682775.199999999</v>
      </c>
      <c r="O273" s="34">
        <v>16.510000000000002</v>
      </c>
    </row>
    <row r="274" spans="1:15" ht="20.100000000000001" customHeight="1" x14ac:dyDescent="0.5">
      <c r="A274" s="1">
        <v>4</v>
      </c>
      <c r="B274" s="1" t="s">
        <v>23</v>
      </c>
      <c r="C274" s="3">
        <v>1277271547.6699998</v>
      </c>
      <c r="D274" s="3">
        <v>135362.76</v>
      </c>
      <c r="E274" s="3">
        <v>22136741.619999997</v>
      </c>
      <c r="F274" s="3">
        <v>393953213.27999997</v>
      </c>
      <c r="G274" s="3">
        <v>966973.99</v>
      </c>
      <c r="H274" s="3">
        <v>406772076.90999997</v>
      </c>
      <c r="I274" s="3">
        <v>10786510.810000001</v>
      </c>
      <c r="J274" s="3">
        <v>8907937.3900000006</v>
      </c>
      <c r="K274" s="3">
        <v>317049937.83000004</v>
      </c>
      <c r="L274" s="3">
        <v>0</v>
      </c>
      <c r="M274" s="3">
        <v>8887120.2800000012</v>
      </c>
      <c r="N274" s="3">
        <v>107675672.8</v>
      </c>
      <c r="O274" s="34">
        <v>10.41</v>
      </c>
    </row>
    <row r="275" spans="1:15" ht="20.100000000000001" customHeight="1" x14ac:dyDescent="0.5">
      <c r="A275" s="1">
        <v>5</v>
      </c>
      <c r="B275" s="1" t="s">
        <v>22</v>
      </c>
      <c r="C275" s="3">
        <v>1058683075.3000001</v>
      </c>
      <c r="D275" s="3">
        <v>5859968.1500000004</v>
      </c>
      <c r="E275" s="3">
        <v>288094889.89999998</v>
      </c>
      <c r="F275" s="3">
        <v>36491297.840000004</v>
      </c>
      <c r="G275" s="3">
        <v>26034425.650000002</v>
      </c>
      <c r="H275" s="3">
        <v>338962823.31</v>
      </c>
      <c r="I275" s="3">
        <v>1188433.46</v>
      </c>
      <c r="J275" s="3">
        <v>5725517.6799999997</v>
      </c>
      <c r="K275" s="3">
        <v>262598950.23000002</v>
      </c>
      <c r="L275" s="3">
        <v>0</v>
      </c>
      <c r="M275" s="3">
        <v>29133745.510000002</v>
      </c>
      <c r="N275" s="3">
        <v>64593023.57</v>
      </c>
      <c r="O275" s="34">
        <v>8.6199999999999992</v>
      </c>
    </row>
    <row r="276" spans="1:15" ht="20.100000000000001" customHeight="1" x14ac:dyDescent="0.5">
      <c r="A276" s="1">
        <v>6</v>
      </c>
      <c r="B276" s="1" t="s">
        <v>24</v>
      </c>
      <c r="C276" s="3">
        <v>765035624.15999997</v>
      </c>
      <c r="D276" s="3">
        <v>205834.44</v>
      </c>
      <c r="E276" s="3">
        <v>495542497.68999994</v>
      </c>
      <c r="F276" s="3">
        <v>0</v>
      </c>
      <c r="G276" s="3">
        <v>72030599.659999996</v>
      </c>
      <c r="H276" s="3">
        <v>95976402.950000003</v>
      </c>
      <c r="I276" s="3">
        <v>1340861.99</v>
      </c>
      <c r="J276" s="3">
        <v>1237379.7899999998</v>
      </c>
      <c r="K276" s="3">
        <v>66556499.100000001</v>
      </c>
      <c r="L276" s="3">
        <v>0</v>
      </c>
      <c r="M276" s="3">
        <v>6002268.21</v>
      </c>
      <c r="N276" s="3">
        <v>26143280.329999998</v>
      </c>
      <c r="O276" s="34">
        <v>6.23</v>
      </c>
    </row>
    <row r="277" spans="1:15" ht="20.100000000000001" customHeight="1" x14ac:dyDescent="0.5">
      <c r="A277" s="1">
        <v>7</v>
      </c>
      <c r="B277" s="1" t="s">
        <v>25</v>
      </c>
      <c r="C277" s="3">
        <v>684777211.77999997</v>
      </c>
      <c r="D277" s="3">
        <v>1447548.01</v>
      </c>
      <c r="E277" s="3">
        <v>32781744.629999999</v>
      </c>
      <c r="F277" s="3">
        <v>21055264.020000003</v>
      </c>
      <c r="G277" s="3">
        <v>4328810.34</v>
      </c>
      <c r="H277" s="3">
        <v>287627652.85000002</v>
      </c>
      <c r="I277" s="3">
        <v>8449761.2899999991</v>
      </c>
      <c r="J277" s="3">
        <v>24471158.360000003</v>
      </c>
      <c r="K277" s="3">
        <v>172606387.75999999</v>
      </c>
      <c r="L277" s="3">
        <v>0</v>
      </c>
      <c r="M277" s="3">
        <v>60745358.229999997</v>
      </c>
      <c r="N277" s="3">
        <v>71263526.289999992</v>
      </c>
      <c r="O277" s="34">
        <v>5.58</v>
      </c>
    </row>
    <row r="278" spans="1:15" ht="20.100000000000001" customHeight="1" x14ac:dyDescent="0.5">
      <c r="A278" s="1">
        <v>8</v>
      </c>
      <c r="B278" s="1" t="s">
        <v>26</v>
      </c>
      <c r="C278" s="3">
        <v>410033610.34000003</v>
      </c>
      <c r="D278" s="3">
        <v>23460826.48</v>
      </c>
      <c r="E278" s="3">
        <v>9530234.1600000001</v>
      </c>
      <c r="F278" s="3">
        <v>377042549.69999999</v>
      </c>
      <c r="G278" s="3">
        <v>0</v>
      </c>
      <c r="H278" s="3">
        <v>0</v>
      </c>
      <c r="I278" s="3">
        <v>0</v>
      </c>
      <c r="J278" s="3">
        <v>0</v>
      </c>
      <c r="K278" s="3">
        <v>0</v>
      </c>
      <c r="L278" s="3">
        <v>0</v>
      </c>
      <c r="M278" s="3">
        <v>0</v>
      </c>
      <c r="N278" s="3">
        <v>0</v>
      </c>
      <c r="O278" s="34">
        <v>3.34</v>
      </c>
    </row>
    <row r="279" spans="1:15" ht="20.100000000000001" customHeight="1" x14ac:dyDescent="0.5">
      <c r="A279" s="1">
        <v>9</v>
      </c>
      <c r="B279" s="1" t="s">
        <v>27</v>
      </c>
      <c r="C279" s="3">
        <v>207157870.50000003</v>
      </c>
      <c r="D279" s="3">
        <v>49504020.370000005</v>
      </c>
      <c r="E279" s="3">
        <v>117486656.89</v>
      </c>
      <c r="F279" s="3">
        <v>77247.58</v>
      </c>
      <c r="G279" s="3">
        <v>77583.600000000006</v>
      </c>
      <c r="H279" s="3">
        <v>8662798.5500000007</v>
      </c>
      <c r="I279" s="3">
        <v>2090564.77</v>
      </c>
      <c r="J279" s="3">
        <v>55912.01</v>
      </c>
      <c r="K279" s="3">
        <v>15284566.76</v>
      </c>
      <c r="L279" s="3">
        <v>0</v>
      </c>
      <c r="M279" s="3">
        <v>9874525.9700000007</v>
      </c>
      <c r="N279" s="3">
        <v>4043994</v>
      </c>
      <c r="O279" s="34">
        <v>1.69</v>
      </c>
    </row>
    <row r="280" spans="1:15" ht="20.100000000000001" customHeight="1" x14ac:dyDescent="0.5">
      <c r="A280" s="1">
        <v>10</v>
      </c>
      <c r="B280" s="1" t="s">
        <v>28</v>
      </c>
      <c r="C280" s="3">
        <v>170887690.53999999</v>
      </c>
      <c r="D280" s="3">
        <v>85175.41</v>
      </c>
      <c r="E280" s="3">
        <v>365245.78</v>
      </c>
      <c r="F280" s="3">
        <v>0</v>
      </c>
      <c r="G280" s="3">
        <v>79629.850000000006</v>
      </c>
      <c r="H280" s="3">
        <v>103546.22</v>
      </c>
      <c r="I280" s="3">
        <v>160964.66</v>
      </c>
      <c r="J280" s="3">
        <v>6733017.6600000001</v>
      </c>
      <c r="K280" s="3">
        <v>161778111.09999999</v>
      </c>
      <c r="L280" s="3">
        <v>0</v>
      </c>
      <c r="M280" s="3">
        <v>930162.95</v>
      </c>
      <c r="N280" s="3">
        <v>651836.91</v>
      </c>
      <c r="O280" s="34">
        <v>1.39</v>
      </c>
    </row>
    <row r="281" spans="1:15" ht="20.100000000000001" customHeight="1" x14ac:dyDescent="0.5">
      <c r="A281" s="1">
        <v>11</v>
      </c>
      <c r="B281" s="1" t="s">
        <v>29</v>
      </c>
      <c r="C281" s="3">
        <v>135597824.42000002</v>
      </c>
      <c r="D281" s="3">
        <v>0</v>
      </c>
      <c r="E281" s="3">
        <v>2688840.09</v>
      </c>
      <c r="F281" s="3">
        <v>22293.9</v>
      </c>
      <c r="G281" s="3">
        <v>13408.19</v>
      </c>
      <c r="H281" s="3">
        <v>19860789.869999997</v>
      </c>
      <c r="I281" s="3">
        <v>256275.22</v>
      </c>
      <c r="J281" s="3">
        <v>66447.87</v>
      </c>
      <c r="K281" s="3">
        <v>103366684.04000001</v>
      </c>
      <c r="L281" s="3">
        <v>0</v>
      </c>
      <c r="M281" s="3">
        <v>3009187.2399999998</v>
      </c>
      <c r="N281" s="3">
        <v>6313898</v>
      </c>
      <c r="O281" s="34">
        <v>1.1000000000000001</v>
      </c>
    </row>
    <row r="282" spans="1:15" ht="20.100000000000001" customHeight="1" x14ac:dyDescent="0.5">
      <c r="A282" s="1">
        <v>12</v>
      </c>
      <c r="B282" s="1" t="s">
        <v>31</v>
      </c>
      <c r="C282" s="3">
        <v>105394833.93000001</v>
      </c>
      <c r="D282" s="3">
        <v>0</v>
      </c>
      <c r="E282" s="3">
        <v>12582.76</v>
      </c>
      <c r="F282" s="3">
        <v>0</v>
      </c>
      <c r="G282" s="3">
        <v>0</v>
      </c>
      <c r="H282" s="3">
        <v>325534.25</v>
      </c>
      <c r="I282" s="3">
        <v>3375</v>
      </c>
      <c r="J282" s="3">
        <v>722560.91</v>
      </c>
      <c r="K282" s="3">
        <v>101259423.55</v>
      </c>
      <c r="L282" s="3">
        <v>0</v>
      </c>
      <c r="M282" s="3">
        <v>3094132.07</v>
      </c>
      <c r="N282" s="3">
        <v>-22774.61</v>
      </c>
      <c r="O282" s="34">
        <v>0.86</v>
      </c>
    </row>
    <row r="283" spans="1:15" ht="20.100000000000001" customHeight="1" x14ac:dyDescent="0.5">
      <c r="A283" s="1">
        <v>13</v>
      </c>
      <c r="B283" s="1" t="s">
        <v>30</v>
      </c>
      <c r="C283" s="3">
        <v>96044872.340000004</v>
      </c>
      <c r="D283" s="3">
        <v>0</v>
      </c>
      <c r="E283" s="3">
        <v>32106060.630000003</v>
      </c>
      <c r="F283" s="3">
        <v>0</v>
      </c>
      <c r="G283" s="3">
        <v>0</v>
      </c>
      <c r="H283" s="3">
        <v>11065907.289999999</v>
      </c>
      <c r="I283" s="3">
        <v>0</v>
      </c>
      <c r="J283" s="3">
        <v>79071.83</v>
      </c>
      <c r="K283" s="3">
        <v>49942052.890000001</v>
      </c>
      <c r="L283" s="3">
        <v>0</v>
      </c>
      <c r="M283" s="3">
        <v>1584371.59</v>
      </c>
      <c r="N283" s="3">
        <v>1267408.1100000001</v>
      </c>
      <c r="O283" s="34">
        <v>0.78</v>
      </c>
    </row>
    <row r="284" spans="1:15" ht="20.100000000000001" customHeight="1" x14ac:dyDescent="0.5">
      <c r="A284" s="1">
        <v>14</v>
      </c>
      <c r="B284" s="1" t="s">
        <v>32</v>
      </c>
      <c r="C284" s="3">
        <v>91521650.439999998</v>
      </c>
      <c r="D284" s="3">
        <v>1530.3</v>
      </c>
      <c r="E284" s="3">
        <v>3083.57</v>
      </c>
      <c r="F284" s="3">
        <v>0</v>
      </c>
      <c r="G284" s="3">
        <v>0</v>
      </c>
      <c r="H284" s="3">
        <v>177163.47</v>
      </c>
      <c r="I284" s="3">
        <v>0</v>
      </c>
      <c r="J284" s="3">
        <v>7514.66</v>
      </c>
      <c r="K284" s="3">
        <v>91324000.680000007</v>
      </c>
      <c r="L284" s="3">
        <v>0</v>
      </c>
      <c r="M284" s="3">
        <v>3150</v>
      </c>
      <c r="N284" s="3">
        <v>5207.76</v>
      </c>
      <c r="O284" s="34">
        <v>0.75</v>
      </c>
    </row>
    <row r="285" spans="1:15" ht="20.100000000000001" customHeight="1" x14ac:dyDescent="0.5">
      <c r="A285" s="1">
        <v>15</v>
      </c>
      <c r="B285" s="1" t="s">
        <v>828</v>
      </c>
      <c r="C285" s="3">
        <v>81618402.719999999</v>
      </c>
      <c r="D285" s="3">
        <v>216751.44</v>
      </c>
      <c r="E285" s="3">
        <v>0</v>
      </c>
      <c r="F285" s="3">
        <v>0</v>
      </c>
      <c r="G285" s="3">
        <v>284458</v>
      </c>
      <c r="H285" s="3">
        <v>492665.66</v>
      </c>
      <c r="I285" s="3">
        <v>24209.5</v>
      </c>
      <c r="J285" s="3">
        <v>0</v>
      </c>
      <c r="K285" s="3">
        <v>42374280.960000001</v>
      </c>
      <c r="L285" s="3">
        <v>0</v>
      </c>
      <c r="M285" s="3">
        <v>32794440.32</v>
      </c>
      <c r="N285" s="3">
        <v>5431596.8399999999</v>
      </c>
      <c r="O285" s="34">
        <v>0.66</v>
      </c>
    </row>
    <row r="286" spans="1:15" ht="20.100000000000001" customHeight="1" x14ac:dyDescent="0.5">
      <c r="A286" s="1">
        <v>16</v>
      </c>
      <c r="B286" s="1" t="s">
        <v>36</v>
      </c>
      <c r="C286" s="3">
        <v>70612667.75</v>
      </c>
      <c r="D286" s="3">
        <v>0</v>
      </c>
      <c r="E286" s="3">
        <v>1080110.03</v>
      </c>
      <c r="F286" s="3">
        <v>69532557.719999999</v>
      </c>
      <c r="G286" s="3">
        <v>0</v>
      </c>
      <c r="H286" s="3">
        <v>0</v>
      </c>
      <c r="I286" s="3">
        <v>0</v>
      </c>
      <c r="J286" s="3">
        <v>0</v>
      </c>
      <c r="K286" s="3">
        <v>0</v>
      </c>
      <c r="L286" s="3">
        <v>0</v>
      </c>
      <c r="M286" s="3">
        <v>0</v>
      </c>
      <c r="N286" s="3">
        <v>0</v>
      </c>
      <c r="O286" s="34">
        <v>0.57999999999999996</v>
      </c>
    </row>
    <row r="287" spans="1:15" ht="20.100000000000001" customHeight="1" x14ac:dyDescent="0.5">
      <c r="A287" s="1">
        <v>17</v>
      </c>
      <c r="B287" s="1" t="s">
        <v>33</v>
      </c>
      <c r="C287" s="3">
        <v>69989349.870000005</v>
      </c>
      <c r="D287" s="3">
        <v>33109.29</v>
      </c>
      <c r="E287" s="3">
        <v>823291.08</v>
      </c>
      <c r="F287" s="3">
        <v>604537.09</v>
      </c>
      <c r="G287" s="3">
        <v>432770.56</v>
      </c>
      <c r="H287" s="3">
        <v>8083755.2000000002</v>
      </c>
      <c r="I287" s="3">
        <v>1882153.94</v>
      </c>
      <c r="J287" s="3">
        <v>453252.6</v>
      </c>
      <c r="K287" s="3">
        <v>43629140.099999994</v>
      </c>
      <c r="L287" s="3">
        <v>0</v>
      </c>
      <c r="M287" s="3">
        <v>6363756.7300000004</v>
      </c>
      <c r="N287" s="3">
        <v>7683583.2799999993</v>
      </c>
      <c r="O287" s="34">
        <v>0.56999999999999995</v>
      </c>
    </row>
    <row r="288" spans="1:15" ht="20.100000000000001" customHeight="1" x14ac:dyDescent="0.5">
      <c r="A288" s="1">
        <v>18</v>
      </c>
      <c r="B288" s="1" t="s">
        <v>35</v>
      </c>
      <c r="C288" s="3">
        <v>64815566.799999997</v>
      </c>
      <c r="D288" s="3">
        <v>0</v>
      </c>
      <c r="E288" s="3">
        <v>0</v>
      </c>
      <c r="F288" s="3">
        <v>64815566.799999997</v>
      </c>
      <c r="G288" s="3">
        <v>0</v>
      </c>
      <c r="H288" s="3">
        <v>0</v>
      </c>
      <c r="I288" s="3">
        <v>0</v>
      </c>
      <c r="J288" s="3">
        <v>0</v>
      </c>
      <c r="K288" s="3">
        <v>0</v>
      </c>
      <c r="L288" s="3">
        <v>0</v>
      </c>
      <c r="M288" s="3">
        <v>0</v>
      </c>
      <c r="N288" s="3">
        <v>0</v>
      </c>
      <c r="O288" s="34">
        <v>0.53</v>
      </c>
    </row>
    <row r="289" spans="1:15" ht="20.100000000000001" customHeight="1" x14ac:dyDescent="0.5">
      <c r="A289" s="1">
        <v>19</v>
      </c>
      <c r="B289" s="1" t="s">
        <v>34</v>
      </c>
      <c r="C289" s="3">
        <v>64328160.149999999</v>
      </c>
      <c r="D289" s="3">
        <v>0</v>
      </c>
      <c r="E289" s="3">
        <v>0</v>
      </c>
      <c r="F289" s="3">
        <v>0</v>
      </c>
      <c r="G289" s="3">
        <v>0</v>
      </c>
      <c r="H289" s="3">
        <v>0</v>
      </c>
      <c r="I289" s="3">
        <v>0</v>
      </c>
      <c r="J289" s="3">
        <v>46373.279999999999</v>
      </c>
      <c r="K289" s="3">
        <v>64281786.869999997</v>
      </c>
      <c r="L289" s="3">
        <v>0</v>
      </c>
      <c r="M289" s="3">
        <v>0</v>
      </c>
      <c r="N289" s="3">
        <v>0</v>
      </c>
      <c r="O289" s="34">
        <v>0.52</v>
      </c>
    </row>
    <row r="290" spans="1:15" ht="20.100000000000001" customHeight="1" x14ac:dyDescent="0.5">
      <c r="A290" s="1">
        <v>20</v>
      </c>
      <c r="B290" s="1" t="s">
        <v>829</v>
      </c>
      <c r="C290" s="3">
        <v>62980455.530000001</v>
      </c>
      <c r="D290" s="3">
        <v>0</v>
      </c>
      <c r="E290" s="3">
        <v>41390087.189999998</v>
      </c>
      <c r="F290" s="3">
        <v>161494.64000000001</v>
      </c>
      <c r="G290" s="3">
        <v>15336.75</v>
      </c>
      <c r="H290" s="3">
        <v>389141.16</v>
      </c>
      <c r="I290" s="3">
        <v>0</v>
      </c>
      <c r="J290" s="3">
        <v>82811.34</v>
      </c>
      <c r="K290" s="3">
        <v>2528379.08</v>
      </c>
      <c r="L290" s="3">
        <v>0</v>
      </c>
      <c r="M290" s="3">
        <v>16949792.239999998</v>
      </c>
      <c r="N290" s="3">
        <v>1463413.13</v>
      </c>
      <c r="O290" s="34">
        <v>0.51</v>
      </c>
    </row>
    <row r="291" spans="1:15" ht="20.100000000000001" customHeight="1" x14ac:dyDescent="0.5">
      <c r="A291" s="1">
        <v>21</v>
      </c>
      <c r="B291" s="1" t="s">
        <v>39</v>
      </c>
      <c r="C291" s="3">
        <v>57117494.490000002</v>
      </c>
      <c r="D291" s="3">
        <v>7862.06</v>
      </c>
      <c r="E291" s="3">
        <v>2278698.77</v>
      </c>
      <c r="F291" s="3">
        <v>0</v>
      </c>
      <c r="G291" s="3">
        <v>0</v>
      </c>
      <c r="H291" s="3">
        <v>3899143.68</v>
      </c>
      <c r="I291" s="3">
        <v>92954.4</v>
      </c>
      <c r="J291" s="3">
        <v>11712.87</v>
      </c>
      <c r="K291" s="3">
        <v>38619331.719999999</v>
      </c>
      <c r="L291" s="3">
        <v>0</v>
      </c>
      <c r="M291" s="3">
        <v>456780.18</v>
      </c>
      <c r="N291" s="3">
        <v>11751010.810000001</v>
      </c>
      <c r="O291" s="34">
        <v>0.47</v>
      </c>
    </row>
    <row r="292" spans="1:15" ht="20.100000000000001" customHeight="1" x14ac:dyDescent="0.5">
      <c r="A292" s="1">
        <v>22</v>
      </c>
      <c r="B292" s="1" t="s">
        <v>37</v>
      </c>
      <c r="C292" s="3">
        <v>54728457.619999997</v>
      </c>
      <c r="D292" s="3">
        <v>0</v>
      </c>
      <c r="E292" s="3">
        <v>54709583.229999997</v>
      </c>
      <c r="F292" s="3">
        <v>0</v>
      </c>
      <c r="G292" s="3">
        <v>0</v>
      </c>
      <c r="H292" s="3">
        <v>0</v>
      </c>
      <c r="I292" s="3">
        <v>0</v>
      </c>
      <c r="J292" s="3">
        <v>0</v>
      </c>
      <c r="K292" s="3">
        <v>0</v>
      </c>
      <c r="L292" s="3">
        <v>0</v>
      </c>
      <c r="M292" s="3">
        <v>18874.39</v>
      </c>
      <c r="N292" s="3">
        <v>0</v>
      </c>
      <c r="O292" s="34">
        <v>0.45</v>
      </c>
    </row>
    <row r="293" spans="1:15" ht="20.100000000000001" customHeight="1" x14ac:dyDescent="0.5">
      <c r="A293" s="1">
        <v>23</v>
      </c>
      <c r="B293" s="1" t="s">
        <v>41</v>
      </c>
      <c r="C293" s="3">
        <v>34518981.950000003</v>
      </c>
      <c r="D293" s="3">
        <v>0</v>
      </c>
      <c r="E293" s="3">
        <v>27680399.879999999</v>
      </c>
      <c r="F293" s="3">
        <v>328258.78000000003</v>
      </c>
      <c r="G293" s="3">
        <v>0</v>
      </c>
      <c r="H293" s="3">
        <v>6353711.2200000007</v>
      </c>
      <c r="I293" s="3">
        <v>0</v>
      </c>
      <c r="J293" s="3">
        <v>0</v>
      </c>
      <c r="K293" s="3">
        <v>0</v>
      </c>
      <c r="L293" s="3">
        <v>0</v>
      </c>
      <c r="M293" s="3">
        <v>0</v>
      </c>
      <c r="N293" s="3">
        <v>156612.07</v>
      </c>
      <c r="O293" s="34">
        <v>0.28000000000000003</v>
      </c>
    </row>
    <row r="294" spans="1:15" ht="20.100000000000001" customHeight="1" x14ac:dyDescent="0.5">
      <c r="A294" s="1">
        <v>24</v>
      </c>
      <c r="B294" s="1" t="s">
        <v>40</v>
      </c>
      <c r="C294" s="3">
        <v>29661471.509999998</v>
      </c>
      <c r="D294" s="3">
        <v>0</v>
      </c>
      <c r="E294" s="3">
        <v>1422.41</v>
      </c>
      <c r="F294" s="3">
        <v>0</v>
      </c>
      <c r="G294" s="3">
        <v>26392.080000000002</v>
      </c>
      <c r="H294" s="3">
        <v>2257450.36</v>
      </c>
      <c r="I294" s="3">
        <v>576044.23</v>
      </c>
      <c r="J294" s="3">
        <v>36990.449999999997</v>
      </c>
      <c r="K294" s="3">
        <v>18861615.710000001</v>
      </c>
      <c r="L294" s="3">
        <v>0</v>
      </c>
      <c r="M294" s="3">
        <v>6149654.8700000001</v>
      </c>
      <c r="N294" s="3">
        <v>1751901.4</v>
      </c>
      <c r="O294" s="34">
        <v>0.24</v>
      </c>
    </row>
    <row r="295" spans="1:15" ht="20.100000000000001" customHeight="1" x14ac:dyDescent="0.5">
      <c r="A295" s="1">
        <v>25</v>
      </c>
      <c r="B295" s="1" t="s">
        <v>43</v>
      </c>
      <c r="C295" s="3">
        <v>24697393.020000003</v>
      </c>
      <c r="D295" s="3">
        <v>100920.72</v>
      </c>
      <c r="E295" s="3">
        <v>6083545.4900000002</v>
      </c>
      <c r="F295" s="3">
        <v>39620</v>
      </c>
      <c r="G295" s="3">
        <v>8948.1</v>
      </c>
      <c r="H295" s="3">
        <v>0</v>
      </c>
      <c r="I295" s="3">
        <v>0</v>
      </c>
      <c r="J295" s="3">
        <v>0</v>
      </c>
      <c r="K295" s="3">
        <v>14344009.560000001</v>
      </c>
      <c r="L295" s="3">
        <v>0</v>
      </c>
      <c r="M295" s="3">
        <v>0</v>
      </c>
      <c r="N295" s="3">
        <v>4120349.15</v>
      </c>
      <c r="O295" s="34">
        <v>0.2</v>
      </c>
    </row>
    <row r="296" spans="1:15" ht="20.100000000000001" customHeight="1" x14ac:dyDescent="0.5">
      <c r="A296" s="1">
        <v>26</v>
      </c>
      <c r="B296" s="1" t="s">
        <v>38</v>
      </c>
      <c r="C296" s="3">
        <v>24202346.649999999</v>
      </c>
      <c r="D296" s="3">
        <v>0</v>
      </c>
      <c r="E296" s="3">
        <v>2175026.0699999998</v>
      </c>
      <c r="F296" s="3">
        <v>0</v>
      </c>
      <c r="G296" s="3">
        <v>0</v>
      </c>
      <c r="H296" s="3">
        <v>0</v>
      </c>
      <c r="I296" s="3">
        <v>0</v>
      </c>
      <c r="J296" s="3">
        <v>0</v>
      </c>
      <c r="K296" s="3">
        <v>0</v>
      </c>
      <c r="L296" s="3">
        <v>21967772.289999999</v>
      </c>
      <c r="M296" s="3">
        <v>0</v>
      </c>
      <c r="N296" s="3">
        <v>59548.29</v>
      </c>
      <c r="O296" s="34">
        <v>0.2</v>
      </c>
    </row>
    <row r="297" spans="1:15" ht="20.100000000000001" customHeight="1" x14ac:dyDescent="0.5">
      <c r="A297" s="1">
        <v>27</v>
      </c>
      <c r="B297" s="1" t="s">
        <v>42</v>
      </c>
      <c r="C297" s="3">
        <v>19957441.34</v>
      </c>
      <c r="D297" s="3">
        <v>0</v>
      </c>
      <c r="E297" s="3">
        <v>7110307.5899999999</v>
      </c>
      <c r="F297" s="3">
        <v>0</v>
      </c>
      <c r="G297" s="3">
        <v>0</v>
      </c>
      <c r="H297" s="3">
        <v>83413.09</v>
      </c>
      <c r="I297" s="3">
        <v>0</v>
      </c>
      <c r="J297" s="3">
        <v>43103.45</v>
      </c>
      <c r="K297" s="3">
        <v>4737347.7699999996</v>
      </c>
      <c r="L297" s="3">
        <v>0</v>
      </c>
      <c r="M297" s="3">
        <v>7450696.5199999996</v>
      </c>
      <c r="N297" s="3">
        <v>532572.91999999993</v>
      </c>
      <c r="O297" s="34">
        <v>0.16</v>
      </c>
    </row>
    <row r="298" spans="1:15" ht="20.100000000000001" customHeight="1" x14ac:dyDescent="0.5">
      <c r="A298" s="1">
        <v>28</v>
      </c>
      <c r="B298" s="1" t="s">
        <v>44</v>
      </c>
      <c r="C298" s="3">
        <v>9280245.0999999996</v>
      </c>
      <c r="D298" s="3">
        <v>65193.9</v>
      </c>
      <c r="E298" s="3">
        <v>249055.72</v>
      </c>
      <c r="F298" s="3">
        <v>0</v>
      </c>
      <c r="G298" s="3">
        <v>0</v>
      </c>
      <c r="H298" s="3">
        <v>84564.76</v>
      </c>
      <c r="I298" s="3">
        <v>0</v>
      </c>
      <c r="J298" s="3">
        <v>0</v>
      </c>
      <c r="K298" s="3">
        <v>7955441.29</v>
      </c>
      <c r="L298" s="3">
        <v>0</v>
      </c>
      <c r="M298" s="3">
        <v>925989.43</v>
      </c>
      <c r="N298" s="3">
        <v>0</v>
      </c>
      <c r="O298" s="34">
        <v>0.08</v>
      </c>
    </row>
    <row r="299" spans="1:15" ht="20.100000000000001" customHeight="1" x14ac:dyDescent="0.5">
      <c r="A299" s="1">
        <v>29</v>
      </c>
      <c r="B299" s="1" t="s">
        <v>45</v>
      </c>
      <c r="C299" s="3">
        <v>9181990.0500000007</v>
      </c>
      <c r="D299" s="3">
        <v>0</v>
      </c>
      <c r="E299" s="3">
        <v>0</v>
      </c>
      <c r="F299" s="3">
        <v>0</v>
      </c>
      <c r="G299" s="3">
        <v>0</v>
      </c>
      <c r="H299" s="3">
        <v>4354.1400000000003</v>
      </c>
      <c r="I299" s="3">
        <v>0</v>
      </c>
      <c r="J299" s="3">
        <v>0</v>
      </c>
      <c r="K299" s="3">
        <v>4624170.54</v>
      </c>
      <c r="L299" s="3">
        <v>0</v>
      </c>
      <c r="M299" s="3">
        <v>3264805.64</v>
      </c>
      <c r="N299" s="3">
        <v>1288659.73</v>
      </c>
      <c r="O299" s="34">
        <v>7.0000000000000007E-2</v>
      </c>
    </row>
    <row r="300" spans="1:15" ht="20.100000000000001" customHeight="1" x14ac:dyDescent="0.5">
      <c r="A300" s="1">
        <v>30</v>
      </c>
      <c r="B300" s="1" t="s">
        <v>47</v>
      </c>
      <c r="C300" s="3">
        <v>8787827.6999999993</v>
      </c>
      <c r="D300" s="3">
        <v>3152.59</v>
      </c>
      <c r="E300" s="3">
        <v>4923.3999999999996</v>
      </c>
      <c r="F300" s="3">
        <v>0</v>
      </c>
      <c r="G300" s="3">
        <v>14401.71</v>
      </c>
      <c r="H300" s="3">
        <v>3268902.15</v>
      </c>
      <c r="I300" s="3">
        <v>0</v>
      </c>
      <c r="J300" s="3">
        <v>103290.53</v>
      </c>
      <c r="K300" s="3">
        <v>4415780.87</v>
      </c>
      <c r="L300" s="3">
        <v>0</v>
      </c>
      <c r="M300" s="3">
        <v>120397.86</v>
      </c>
      <c r="N300" s="3">
        <v>856978.59</v>
      </c>
      <c r="O300" s="34">
        <v>7.0000000000000007E-2</v>
      </c>
    </row>
    <row r="301" spans="1:15" ht="20.100000000000001" customHeight="1" x14ac:dyDescent="0.5">
      <c r="A301" s="1">
        <v>31</v>
      </c>
      <c r="B301" s="1" t="s">
        <v>46</v>
      </c>
      <c r="C301" s="3">
        <v>5252901.97</v>
      </c>
      <c r="D301" s="3">
        <v>0</v>
      </c>
      <c r="E301" s="3">
        <v>0</v>
      </c>
      <c r="F301" s="3">
        <v>0</v>
      </c>
      <c r="G301" s="3">
        <v>0</v>
      </c>
      <c r="H301" s="3">
        <v>0</v>
      </c>
      <c r="I301" s="3">
        <v>0</v>
      </c>
      <c r="J301" s="3">
        <v>0</v>
      </c>
      <c r="K301" s="3">
        <v>5252901.97</v>
      </c>
      <c r="L301" s="3">
        <v>0</v>
      </c>
      <c r="M301" s="3">
        <v>0</v>
      </c>
      <c r="N301" s="3">
        <v>0</v>
      </c>
      <c r="O301" s="34">
        <v>0.04</v>
      </c>
    </row>
    <row r="302" spans="1:15" ht="20.100000000000001" customHeight="1" x14ac:dyDescent="0.5">
      <c r="A302" s="1">
        <v>32</v>
      </c>
      <c r="B302" s="1" t="s">
        <v>48</v>
      </c>
      <c r="C302" s="3">
        <v>3709376.06</v>
      </c>
      <c r="D302" s="3">
        <v>0</v>
      </c>
      <c r="E302" s="3">
        <v>0</v>
      </c>
      <c r="F302" s="3">
        <v>3687869.42</v>
      </c>
      <c r="G302" s="3">
        <v>21506.639999999999</v>
      </c>
      <c r="H302" s="3">
        <v>0</v>
      </c>
      <c r="I302" s="3">
        <v>0</v>
      </c>
      <c r="J302" s="3">
        <v>0</v>
      </c>
      <c r="K302" s="3">
        <v>0</v>
      </c>
      <c r="L302" s="3">
        <v>0</v>
      </c>
      <c r="M302" s="3">
        <v>0</v>
      </c>
      <c r="N302" s="3">
        <v>0</v>
      </c>
      <c r="O302" s="34">
        <v>0.03</v>
      </c>
    </row>
    <row r="303" spans="1:15" ht="20.100000000000001" customHeight="1" x14ac:dyDescent="0.5">
      <c r="A303" s="1">
        <v>33</v>
      </c>
      <c r="B303" s="1" t="s">
        <v>49</v>
      </c>
      <c r="C303" s="3">
        <v>734818.07000000007</v>
      </c>
      <c r="D303" s="3">
        <v>0</v>
      </c>
      <c r="E303" s="3">
        <v>658323.31000000006</v>
      </c>
      <c r="F303" s="3">
        <v>0</v>
      </c>
      <c r="G303" s="3">
        <v>0</v>
      </c>
      <c r="H303" s="3">
        <v>4323.75</v>
      </c>
      <c r="I303" s="3">
        <v>0</v>
      </c>
      <c r="J303" s="3">
        <v>50561.25</v>
      </c>
      <c r="K303" s="3">
        <v>9789.3799999999992</v>
      </c>
      <c r="L303" s="3">
        <v>0</v>
      </c>
      <c r="M303" s="3">
        <v>4256.1899999999996</v>
      </c>
      <c r="N303" s="3">
        <v>7564.19</v>
      </c>
      <c r="O303" s="34">
        <v>0.01</v>
      </c>
    </row>
    <row r="304" spans="1:15" ht="20.100000000000001" customHeight="1" x14ac:dyDescent="0.5">
      <c r="A304" s="87"/>
      <c r="B304" s="87" t="s">
        <v>3</v>
      </c>
      <c r="C304" s="71">
        <v>12274995835.519999</v>
      </c>
      <c r="D304" s="71">
        <v>111101150.09</v>
      </c>
      <c r="E304" s="71">
        <v>2017691697.8799999</v>
      </c>
      <c r="F304" s="71">
        <v>3307004195.3000002</v>
      </c>
      <c r="G304" s="71">
        <v>145589858.82999998</v>
      </c>
      <c r="H304" s="71">
        <v>2951527903.9299994</v>
      </c>
      <c r="I304" s="71">
        <v>62819300.339999996</v>
      </c>
      <c r="J304" s="71">
        <v>124465728.96000001</v>
      </c>
      <c r="K304" s="71">
        <v>2630399838.27</v>
      </c>
      <c r="L304" s="71">
        <v>21967772.289999999</v>
      </c>
      <c r="M304" s="71">
        <v>254266821.44999999</v>
      </c>
      <c r="N304" s="71">
        <v>648161568.18000007</v>
      </c>
      <c r="O304" s="88">
        <v>100</v>
      </c>
    </row>
    <row r="307" spans="1:83" s="29" customFormat="1" ht="20.100000000000001" customHeight="1" x14ac:dyDescent="0.5">
      <c r="A307" s="37"/>
      <c r="CE307" s="107"/>
    </row>
    <row r="308" spans="1:83" ht="20.100000000000001" customHeight="1" x14ac:dyDescent="0.6">
      <c r="C308" s="36" t="s">
        <v>102</v>
      </c>
    </row>
    <row r="309" spans="1:83" ht="20.100000000000001" customHeight="1" x14ac:dyDescent="0.6">
      <c r="C309" s="36" t="s">
        <v>103</v>
      </c>
    </row>
    <row r="310" spans="1:83" ht="20.100000000000001" customHeight="1" x14ac:dyDescent="0.6">
      <c r="C310" s="36" t="s">
        <v>57</v>
      </c>
    </row>
    <row r="311" spans="1:83" ht="20.100000000000001" customHeight="1" x14ac:dyDescent="0.6">
      <c r="C311" s="36" t="s">
        <v>104</v>
      </c>
    </row>
    <row r="313" spans="1:83" ht="60" customHeight="1" x14ac:dyDescent="0.5">
      <c r="A313" s="38" t="s">
        <v>193</v>
      </c>
      <c r="B313" s="39" t="s">
        <v>85</v>
      </c>
      <c r="C313" s="38" t="s">
        <v>86</v>
      </c>
      <c r="D313" s="38" t="s">
        <v>87</v>
      </c>
      <c r="E313" s="38" t="s">
        <v>88</v>
      </c>
      <c r="F313" s="38" t="s">
        <v>89</v>
      </c>
      <c r="G313" s="38" t="s">
        <v>90</v>
      </c>
      <c r="H313" s="38" t="s">
        <v>91</v>
      </c>
      <c r="I313" s="38" t="s">
        <v>92</v>
      </c>
      <c r="J313" s="38" t="s">
        <v>93</v>
      </c>
      <c r="K313" s="38" t="s">
        <v>94</v>
      </c>
      <c r="L313" s="38" t="s">
        <v>95</v>
      </c>
      <c r="M313" s="38" t="s">
        <v>96</v>
      </c>
      <c r="N313" s="38" t="s">
        <v>97</v>
      </c>
      <c r="O313" s="38" t="s">
        <v>98</v>
      </c>
    </row>
    <row r="314" spans="1:83" ht="20.100000000000001" customHeight="1" x14ac:dyDescent="0.5">
      <c r="A314" s="1">
        <v>1</v>
      </c>
      <c r="B314" s="1" t="s">
        <v>19</v>
      </c>
      <c r="C314" s="3">
        <v>2545699200.8499994</v>
      </c>
      <c r="D314" s="3">
        <v>6259028.4899999993</v>
      </c>
      <c r="E314" s="3">
        <v>401570791.63999999</v>
      </c>
      <c r="F314" s="3">
        <v>571050997.36000001</v>
      </c>
      <c r="G314" s="3">
        <v>18497693.719999999</v>
      </c>
      <c r="H314" s="3">
        <v>946088367.73000002</v>
      </c>
      <c r="I314" s="3">
        <v>5679582.4800000004</v>
      </c>
      <c r="J314" s="3">
        <v>80740800.140000001</v>
      </c>
      <c r="K314" s="3">
        <v>289746817.33000004</v>
      </c>
      <c r="L314" s="3">
        <v>0</v>
      </c>
      <c r="M314" s="3">
        <v>15222817.33</v>
      </c>
      <c r="N314" s="3">
        <v>210842304.63000003</v>
      </c>
      <c r="O314" s="34">
        <v>20.29</v>
      </c>
    </row>
    <row r="315" spans="1:83" ht="20.100000000000001" customHeight="1" x14ac:dyDescent="0.5">
      <c r="A315" s="1">
        <v>2</v>
      </c>
      <c r="B315" s="1" t="s">
        <v>20</v>
      </c>
      <c r="C315" s="3">
        <v>2060635076.1199999</v>
      </c>
      <c r="D315" s="3">
        <v>16924525.059999999</v>
      </c>
      <c r="E315" s="3">
        <v>389891802.88999999</v>
      </c>
      <c r="F315" s="3">
        <v>195368193.49000001</v>
      </c>
      <c r="G315" s="3">
        <v>3176548.27</v>
      </c>
      <c r="H315" s="3">
        <v>666605876.11000001</v>
      </c>
      <c r="I315" s="3">
        <v>35383872.280000001</v>
      </c>
      <c r="J315" s="3">
        <v>14453965.41</v>
      </c>
      <c r="K315" s="3">
        <v>563595496.13</v>
      </c>
      <c r="L315" s="3">
        <v>0</v>
      </c>
      <c r="M315" s="3">
        <v>35813358.810000002</v>
      </c>
      <c r="N315" s="3">
        <v>139421437.66999999</v>
      </c>
      <c r="O315" s="34">
        <v>16.43</v>
      </c>
    </row>
    <row r="316" spans="1:83" ht="20.100000000000001" customHeight="1" x14ac:dyDescent="0.5">
      <c r="A316" s="1">
        <v>3</v>
      </c>
      <c r="B316" s="1" t="s">
        <v>21</v>
      </c>
      <c r="C316" s="3">
        <v>1871427754.6700001</v>
      </c>
      <c r="D316" s="3">
        <v>4826841.5599999996</v>
      </c>
      <c r="E316" s="3">
        <v>33857391.960000001</v>
      </c>
      <c r="F316" s="3">
        <v>1600735882.8800001</v>
      </c>
      <c r="G316" s="3">
        <v>2599577.11</v>
      </c>
      <c r="H316" s="3">
        <v>63196629.399999999</v>
      </c>
      <c r="I316" s="3">
        <v>1.89</v>
      </c>
      <c r="J316" s="3">
        <v>846673.36</v>
      </c>
      <c r="K316" s="3">
        <v>149429302.05000001</v>
      </c>
      <c r="L316" s="3">
        <v>0</v>
      </c>
      <c r="M316" s="3">
        <v>3526578.9699999997</v>
      </c>
      <c r="N316" s="3">
        <v>12408875.49</v>
      </c>
      <c r="O316" s="34">
        <v>14.92</v>
      </c>
    </row>
    <row r="317" spans="1:83" ht="20.100000000000001" customHeight="1" x14ac:dyDescent="0.5">
      <c r="A317" s="1">
        <v>4</v>
      </c>
      <c r="B317" s="1" t="s">
        <v>23</v>
      </c>
      <c r="C317" s="3">
        <v>1291750162.2100003</v>
      </c>
      <c r="D317" s="3">
        <v>50425.89</v>
      </c>
      <c r="E317" s="3">
        <v>21527032.91</v>
      </c>
      <c r="F317" s="3">
        <v>218845205.12</v>
      </c>
      <c r="G317" s="3">
        <v>2102496.27</v>
      </c>
      <c r="H317" s="3">
        <v>519131042.14999998</v>
      </c>
      <c r="I317" s="3">
        <v>19796237.210000001</v>
      </c>
      <c r="J317" s="3">
        <v>12175440.690000001</v>
      </c>
      <c r="K317" s="3">
        <v>315852983.27000004</v>
      </c>
      <c r="L317" s="3">
        <v>0</v>
      </c>
      <c r="M317" s="3">
        <v>11693153.720000001</v>
      </c>
      <c r="N317" s="3">
        <v>170576144.97999999</v>
      </c>
      <c r="O317" s="34">
        <v>10.3</v>
      </c>
    </row>
    <row r="318" spans="1:83" ht="20.100000000000001" customHeight="1" x14ac:dyDescent="0.5">
      <c r="A318" s="1">
        <v>5</v>
      </c>
      <c r="B318" s="1" t="s">
        <v>22</v>
      </c>
      <c r="C318" s="3">
        <v>1242947420.1099997</v>
      </c>
      <c r="D318" s="3">
        <v>4437128.57</v>
      </c>
      <c r="E318" s="3">
        <v>311720899.10000002</v>
      </c>
      <c r="F318" s="3">
        <v>41016248.359999999</v>
      </c>
      <c r="G318" s="3">
        <v>25895951.859999999</v>
      </c>
      <c r="H318" s="3">
        <v>528956415.25999999</v>
      </c>
      <c r="I318" s="3">
        <v>1231913.57</v>
      </c>
      <c r="J318" s="3">
        <v>20356549.66</v>
      </c>
      <c r="K318" s="3">
        <v>255689893.04000002</v>
      </c>
      <c r="L318" s="3">
        <v>0</v>
      </c>
      <c r="M318" s="3">
        <v>10412711.459999999</v>
      </c>
      <c r="N318" s="3">
        <v>43229709.229999997</v>
      </c>
      <c r="O318" s="34">
        <v>9.91</v>
      </c>
    </row>
    <row r="319" spans="1:83" ht="20.100000000000001" customHeight="1" x14ac:dyDescent="0.5">
      <c r="A319" s="1">
        <v>6</v>
      </c>
      <c r="B319" s="1" t="s">
        <v>25</v>
      </c>
      <c r="C319" s="3">
        <v>782032587.31000006</v>
      </c>
      <c r="D319" s="3">
        <v>1362610.01</v>
      </c>
      <c r="E319" s="3">
        <v>32677562.629999999</v>
      </c>
      <c r="F319" s="3">
        <v>24468169.559999999</v>
      </c>
      <c r="G319" s="3">
        <v>4199275.1500000004</v>
      </c>
      <c r="H319" s="3">
        <v>340737896.87</v>
      </c>
      <c r="I319" s="3">
        <v>10424026.41</v>
      </c>
      <c r="J319" s="3">
        <v>45356894.449999996</v>
      </c>
      <c r="K319" s="3">
        <v>198661654.45000002</v>
      </c>
      <c r="L319" s="3">
        <v>0</v>
      </c>
      <c r="M319" s="3">
        <v>55188256.119999997</v>
      </c>
      <c r="N319" s="3">
        <v>68956241.659999996</v>
      </c>
      <c r="O319" s="34">
        <v>6.23</v>
      </c>
    </row>
    <row r="320" spans="1:83" ht="20.100000000000001" customHeight="1" x14ac:dyDescent="0.5">
      <c r="A320" s="1">
        <v>7</v>
      </c>
      <c r="B320" s="1" t="s">
        <v>24</v>
      </c>
      <c r="C320" s="3">
        <v>661495858.47000003</v>
      </c>
      <c r="D320" s="3">
        <v>145718.09</v>
      </c>
      <c r="E320" s="3">
        <v>370263255.41999996</v>
      </c>
      <c r="F320" s="3">
        <v>0</v>
      </c>
      <c r="G320" s="3">
        <v>91280588.070000008</v>
      </c>
      <c r="H320" s="3">
        <v>111804979.34</v>
      </c>
      <c r="I320" s="3">
        <v>1144342.05</v>
      </c>
      <c r="J320" s="3">
        <v>1599115.8599999999</v>
      </c>
      <c r="K320" s="3">
        <v>62462040.450000003</v>
      </c>
      <c r="L320" s="3">
        <v>0</v>
      </c>
      <c r="M320" s="3">
        <v>965778.62</v>
      </c>
      <c r="N320" s="3">
        <v>21830040.57</v>
      </c>
      <c r="O320" s="34">
        <v>5.27</v>
      </c>
    </row>
    <row r="321" spans="1:15" ht="20.100000000000001" customHeight="1" x14ac:dyDescent="0.5">
      <c r="A321" s="1">
        <v>8</v>
      </c>
      <c r="B321" s="1" t="s">
        <v>26</v>
      </c>
      <c r="C321" s="3">
        <v>355740102.88</v>
      </c>
      <c r="D321" s="3">
        <v>19549647.489999998</v>
      </c>
      <c r="E321" s="3">
        <v>1018000.4299999999</v>
      </c>
      <c r="F321" s="3">
        <v>335172454.95999998</v>
      </c>
      <c r="G321" s="3">
        <v>0</v>
      </c>
      <c r="H321" s="3">
        <v>0</v>
      </c>
      <c r="I321" s="3">
        <v>0</v>
      </c>
      <c r="J321" s="3">
        <v>0</v>
      </c>
      <c r="K321" s="3">
        <v>0</v>
      </c>
      <c r="L321" s="3">
        <v>0</v>
      </c>
      <c r="M321" s="3">
        <v>0</v>
      </c>
      <c r="N321" s="3">
        <v>0</v>
      </c>
      <c r="O321" s="34">
        <v>2.84</v>
      </c>
    </row>
    <row r="322" spans="1:15" ht="20.100000000000001" customHeight="1" x14ac:dyDescent="0.5">
      <c r="A322" s="1">
        <v>9</v>
      </c>
      <c r="B322" s="1" t="s">
        <v>27</v>
      </c>
      <c r="C322" s="3">
        <v>295477712.72999996</v>
      </c>
      <c r="D322" s="3">
        <v>91047631.549999997</v>
      </c>
      <c r="E322" s="3">
        <v>153418185.16</v>
      </c>
      <c r="F322" s="3">
        <v>73716.94</v>
      </c>
      <c r="G322" s="3">
        <v>131261.6</v>
      </c>
      <c r="H322" s="3">
        <v>10120323.24</v>
      </c>
      <c r="I322" s="3">
        <v>9152680.0899999999</v>
      </c>
      <c r="J322" s="3">
        <v>67276.78</v>
      </c>
      <c r="K322" s="3">
        <v>13960078.869999999</v>
      </c>
      <c r="L322" s="3">
        <v>0</v>
      </c>
      <c r="M322" s="3">
        <v>14253710.890000001</v>
      </c>
      <c r="N322" s="3">
        <v>3252847.61</v>
      </c>
      <c r="O322" s="34">
        <v>2.36</v>
      </c>
    </row>
    <row r="323" spans="1:15" ht="20.100000000000001" customHeight="1" x14ac:dyDescent="0.5">
      <c r="A323" s="1">
        <v>10</v>
      </c>
      <c r="B323" s="1" t="s">
        <v>28</v>
      </c>
      <c r="C323" s="3">
        <v>179835453.29000002</v>
      </c>
      <c r="D323" s="3">
        <v>34283.56</v>
      </c>
      <c r="E323" s="3">
        <v>364083.52</v>
      </c>
      <c r="F323" s="3">
        <v>0</v>
      </c>
      <c r="G323" s="3">
        <v>57981.9</v>
      </c>
      <c r="H323" s="3">
        <v>189987.33</v>
      </c>
      <c r="I323" s="3">
        <v>155509.48000000001</v>
      </c>
      <c r="J323" s="3">
        <v>6334782.6600000001</v>
      </c>
      <c r="K323" s="3">
        <v>171902576.03999999</v>
      </c>
      <c r="L323" s="3">
        <v>0</v>
      </c>
      <c r="M323" s="3">
        <v>617579.9</v>
      </c>
      <c r="N323" s="3">
        <v>178668.9</v>
      </c>
      <c r="O323" s="34">
        <v>1.43</v>
      </c>
    </row>
    <row r="324" spans="1:15" ht="20.100000000000001" customHeight="1" x14ac:dyDescent="0.5">
      <c r="A324" s="1">
        <v>11</v>
      </c>
      <c r="B324" s="1" t="s">
        <v>29</v>
      </c>
      <c r="C324" s="3">
        <v>144492166.23999998</v>
      </c>
      <c r="D324" s="3">
        <v>0</v>
      </c>
      <c r="E324" s="3">
        <v>1865524.59</v>
      </c>
      <c r="F324" s="3">
        <v>32234.63</v>
      </c>
      <c r="G324" s="3">
        <v>1232.01</v>
      </c>
      <c r="H324" s="3">
        <v>29625300.350000001</v>
      </c>
      <c r="I324" s="3">
        <v>255926.08</v>
      </c>
      <c r="J324" s="3">
        <v>159234.73000000001</v>
      </c>
      <c r="K324" s="3">
        <v>104732096.34</v>
      </c>
      <c r="L324" s="3">
        <v>0</v>
      </c>
      <c r="M324" s="3">
        <v>2063751.28</v>
      </c>
      <c r="N324" s="3">
        <v>5756866.2299999995</v>
      </c>
      <c r="O324" s="34">
        <v>1.1499999999999999</v>
      </c>
    </row>
    <row r="325" spans="1:15" ht="20.100000000000001" customHeight="1" x14ac:dyDescent="0.5">
      <c r="A325" s="1">
        <v>12</v>
      </c>
      <c r="B325" s="1" t="s">
        <v>31</v>
      </c>
      <c r="C325" s="3">
        <v>111018132.41999999</v>
      </c>
      <c r="D325" s="3">
        <v>0</v>
      </c>
      <c r="E325" s="3">
        <v>12668.97</v>
      </c>
      <c r="F325" s="3">
        <v>0</v>
      </c>
      <c r="G325" s="3">
        <v>0</v>
      </c>
      <c r="H325" s="3">
        <v>439511.24</v>
      </c>
      <c r="I325" s="3">
        <v>5625</v>
      </c>
      <c r="J325" s="3">
        <v>801210.3</v>
      </c>
      <c r="K325" s="3">
        <v>105957170.03</v>
      </c>
      <c r="L325" s="3">
        <v>0</v>
      </c>
      <c r="M325" s="3">
        <v>2660704.9700000002</v>
      </c>
      <c r="N325" s="3">
        <v>1141241.9099999999</v>
      </c>
      <c r="O325" s="34">
        <v>0.88</v>
      </c>
    </row>
    <row r="326" spans="1:15" ht="20.100000000000001" customHeight="1" x14ac:dyDescent="0.5">
      <c r="A326" s="1">
        <v>13</v>
      </c>
      <c r="B326" s="1" t="s">
        <v>829</v>
      </c>
      <c r="C326" s="3">
        <v>102607965.70999998</v>
      </c>
      <c r="D326" s="3">
        <v>0</v>
      </c>
      <c r="E326" s="3">
        <v>82155960.00999999</v>
      </c>
      <c r="F326" s="3">
        <v>139850.15</v>
      </c>
      <c r="G326" s="3">
        <v>0</v>
      </c>
      <c r="H326" s="3">
        <v>1005814.82</v>
      </c>
      <c r="I326" s="3">
        <v>0</v>
      </c>
      <c r="J326" s="3">
        <v>8307.57</v>
      </c>
      <c r="K326" s="3">
        <v>4574585.3</v>
      </c>
      <c r="L326" s="3">
        <v>0</v>
      </c>
      <c r="M326" s="3">
        <v>13007455.300000001</v>
      </c>
      <c r="N326" s="3">
        <v>1715992.56</v>
      </c>
      <c r="O326" s="34">
        <v>0.82</v>
      </c>
    </row>
    <row r="327" spans="1:15" ht="20.100000000000001" customHeight="1" x14ac:dyDescent="0.5">
      <c r="A327" s="1">
        <v>14</v>
      </c>
      <c r="B327" s="1" t="s">
        <v>30</v>
      </c>
      <c r="C327" s="3">
        <v>102242373.66</v>
      </c>
      <c r="D327" s="3">
        <v>0</v>
      </c>
      <c r="E327" s="3">
        <v>31858163.390000001</v>
      </c>
      <c r="F327" s="3">
        <v>0</v>
      </c>
      <c r="G327" s="3">
        <v>0</v>
      </c>
      <c r="H327" s="3">
        <v>11489898.529999999</v>
      </c>
      <c r="I327" s="3">
        <v>0</v>
      </c>
      <c r="J327" s="3">
        <v>85003.88</v>
      </c>
      <c r="K327" s="3">
        <v>53554034.82</v>
      </c>
      <c r="L327" s="3">
        <v>0</v>
      </c>
      <c r="M327" s="3">
        <v>3199529.36</v>
      </c>
      <c r="N327" s="3">
        <v>2055743.68</v>
      </c>
      <c r="O327" s="34">
        <v>0.81</v>
      </c>
    </row>
    <row r="328" spans="1:15" ht="20.100000000000001" customHeight="1" x14ac:dyDescent="0.5">
      <c r="A328" s="1">
        <v>15</v>
      </c>
      <c r="B328" s="1" t="s">
        <v>32</v>
      </c>
      <c r="C328" s="3">
        <v>93544343.269999996</v>
      </c>
      <c r="D328" s="3">
        <v>16833.32</v>
      </c>
      <c r="E328" s="3">
        <v>0</v>
      </c>
      <c r="F328" s="3">
        <v>0</v>
      </c>
      <c r="G328" s="3">
        <v>0</v>
      </c>
      <c r="H328" s="3">
        <v>198027.84</v>
      </c>
      <c r="I328" s="3">
        <v>0</v>
      </c>
      <c r="J328" s="3">
        <v>0</v>
      </c>
      <c r="K328" s="3">
        <v>93274803.659999996</v>
      </c>
      <c r="L328" s="3">
        <v>0</v>
      </c>
      <c r="M328" s="3">
        <v>21406.9</v>
      </c>
      <c r="N328" s="3">
        <v>33271.550000000003</v>
      </c>
      <c r="O328" s="34">
        <v>0.75</v>
      </c>
    </row>
    <row r="329" spans="1:15" ht="20.100000000000001" customHeight="1" x14ac:dyDescent="0.5">
      <c r="A329" s="1">
        <v>16</v>
      </c>
      <c r="B329" s="1" t="s">
        <v>828</v>
      </c>
      <c r="C329" s="3">
        <v>89190302.730000019</v>
      </c>
      <c r="D329" s="3">
        <v>1028521.84</v>
      </c>
      <c r="E329" s="3">
        <v>0</v>
      </c>
      <c r="F329" s="3">
        <v>0</v>
      </c>
      <c r="G329" s="3">
        <v>237801.59</v>
      </c>
      <c r="H329" s="3">
        <v>731175.29</v>
      </c>
      <c r="I329" s="3">
        <v>9496.77</v>
      </c>
      <c r="J329" s="3">
        <v>0</v>
      </c>
      <c r="K329" s="3">
        <v>48641675.340000004</v>
      </c>
      <c r="L329" s="3">
        <v>0</v>
      </c>
      <c r="M329" s="3">
        <v>33202435.77</v>
      </c>
      <c r="N329" s="3">
        <v>5339196.13</v>
      </c>
      <c r="O329" s="34">
        <v>0.71</v>
      </c>
    </row>
    <row r="330" spans="1:15" ht="20.100000000000001" customHeight="1" x14ac:dyDescent="0.5">
      <c r="A330" s="1">
        <v>17</v>
      </c>
      <c r="B330" s="1" t="s">
        <v>33</v>
      </c>
      <c r="C330" s="3">
        <v>71777495.170000002</v>
      </c>
      <c r="D330" s="3">
        <v>39400.31</v>
      </c>
      <c r="E330" s="3">
        <v>390203.99</v>
      </c>
      <c r="F330" s="3">
        <v>931925.75</v>
      </c>
      <c r="G330" s="3">
        <v>395329.43000000005</v>
      </c>
      <c r="H330" s="3">
        <v>7731081.7300000004</v>
      </c>
      <c r="I330" s="3">
        <v>6882226.8700000001</v>
      </c>
      <c r="J330" s="3">
        <v>537854.22</v>
      </c>
      <c r="K330" s="3">
        <v>41552190.020000003</v>
      </c>
      <c r="L330" s="3">
        <v>0</v>
      </c>
      <c r="M330" s="3">
        <v>7793972.3499999996</v>
      </c>
      <c r="N330" s="3">
        <v>5523310.5</v>
      </c>
      <c r="O330" s="34">
        <v>0.56999999999999995</v>
      </c>
    </row>
    <row r="331" spans="1:15" ht="20.100000000000001" customHeight="1" x14ac:dyDescent="0.5">
      <c r="A331" s="1">
        <v>18</v>
      </c>
      <c r="B331" s="1" t="s">
        <v>35</v>
      </c>
      <c r="C331" s="3">
        <v>67495209.590000004</v>
      </c>
      <c r="D331" s="3">
        <v>0</v>
      </c>
      <c r="E331" s="3">
        <v>0</v>
      </c>
      <c r="F331" s="3">
        <v>67495209.590000004</v>
      </c>
      <c r="G331" s="3">
        <v>0</v>
      </c>
      <c r="H331" s="3">
        <v>0</v>
      </c>
      <c r="I331" s="3">
        <v>0</v>
      </c>
      <c r="J331" s="3">
        <v>0</v>
      </c>
      <c r="K331" s="3">
        <v>0</v>
      </c>
      <c r="L331" s="3">
        <v>0</v>
      </c>
      <c r="M331" s="3">
        <v>0</v>
      </c>
      <c r="N331" s="3">
        <v>0</v>
      </c>
      <c r="O331" s="34">
        <v>0.54</v>
      </c>
    </row>
    <row r="332" spans="1:15" ht="20.100000000000001" customHeight="1" x14ac:dyDescent="0.5">
      <c r="A332" s="1">
        <v>19</v>
      </c>
      <c r="B332" s="1" t="s">
        <v>38</v>
      </c>
      <c r="C332" s="3">
        <v>67162426.590000004</v>
      </c>
      <c r="D332" s="3">
        <v>0</v>
      </c>
      <c r="E332" s="3">
        <v>1701696.17</v>
      </c>
      <c r="F332" s="3">
        <v>0</v>
      </c>
      <c r="G332" s="3">
        <v>0</v>
      </c>
      <c r="H332" s="3">
        <v>0</v>
      </c>
      <c r="I332" s="3">
        <v>0</v>
      </c>
      <c r="J332" s="3">
        <v>0</v>
      </c>
      <c r="K332" s="3">
        <v>0</v>
      </c>
      <c r="L332" s="3">
        <v>65300160.020000003</v>
      </c>
      <c r="M332" s="3">
        <v>0</v>
      </c>
      <c r="N332" s="3">
        <v>160570.4</v>
      </c>
      <c r="O332" s="34">
        <v>0.54</v>
      </c>
    </row>
    <row r="333" spans="1:15" ht="20.100000000000001" customHeight="1" x14ac:dyDescent="0.5">
      <c r="A333" s="1">
        <v>20</v>
      </c>
      <c r="B333" s="1" t="s">
        <v>34</v>
      </c>
      <c r="C333" s="3">
        <v>65342846.32</v>
      </c>
      <c r="D333" s="3">
        <v>0</v>
      </c>
      <c r="E333" s="3">
        <v>0</v>
      </c>
      <c r="F333" s="3">
        <v>0</v>
      </c>
      <c r="G333" s="3">
        <v>0</v>
      </c>
      <c r="H333" s="3">
        <v>0</v>
      </c>
      <c r="I333" s="3">
        <v>0</v>
      </c>
      <c r="J333" s="3">
        <v>2144.83</v>
      </c>
      <c r="K333" s="3">
        <v>65340701.490000002</v>
      </c>
      <c r="L333" s="3">
        <v>0</v>
      </c>
      <c r="M333" s="3">
        <v>0</v>
      </c>
      <c r="N333" s="3">
        <v>0</v>
      </c>
      <c r="O333" s="34">
        <v>0.52</v>
      </c>
    </row>
    <row r="334" spans="1:15" ht="20.100000000000001" customHeight="1" x14ac:dyDescent="0.5">
      <c r="A334" s="1">
        <v>21</v>
      </c>
      <c r="B334" s="1" t="s">
        <v>36</v>
      </c>
      <c r="C334" s="3">
        <v>62331059.969999999</v>
      </c>
      <c r="D334" s="3">
        <v>0</v>
      </c>
      <c r="E334" s="3">
        <v>949951.62</v>
      </c>
      <c r="F334" s="3">
        <v>61381108.350000001</v>
      </c>
      <c r="G334" s="3">
        <v>0</v>
      </c>
      <c r="H334" s="3">
        <v>0</v>
      </c>
      <c r="I334" s="3">
        <v>0</v>
      </c>
      <c r="J334" s="3">
        <v>0</v>
      </c>
      <c r="K334" s="3">
        <v>0</v>
      </c>
      <c r="L334" s="3">
        <v>0</v>
      </c>
      <c r="M334" s="3">
        <v>0</v>
      </c>
      <c r="N334" s="3">
        <v>0</v>
      </c>
      <c r="O334" s="34">
        <v>0.5</v>
      </c>
    </row>
    <row r="335" spans="1:15" ht="20.100000000000001" customHeight="1" x14ac:dyDescent="0.5">
      <c r="A335" s="1">
        <v>22</v>
      </c>
      <c r="B335" s="1" t="s">
        <v>39</v>
      </c>
      <c r="C335" s="3">
        <v>61207125.280000009</v>
      </c>
      <c r="D335" s="3">
        <v>11396.54</v>
      </c>
      <c r="E335" s="3">
        <v>2697428.49</v>
      </c>
      <c r="F335" s="3">
        <v>0</v>
      </c>
      <c r="G335" s="3">
        <v>0</v>
      </c>
      <c r="H335" s="3">
        <v>5008527.24</v>
      </c>
      <c r="I335" s="3">
        <v>72382.2</v>
      </c>
      <c r="J335" s="3">
        <v>4756.93</v>
      </c>
      <c r="K335" s="3">
        <v>44837862.850000001</v>
      </c>
      <c r="L335" s="3">
        <v>0</v>
      </c>
      <c r="M335" s="3">
        <v>508895.78</v>
      </c>
      <c r="N335" s="3">
        <v>8065875.25</v>
      </c>
      <c r="O335" s="34">
        <v>0.49</v>
      </c>
    </row>
    <row r="336" spans="1:15" ht="20.100000000000001" customHeight="1" x14ac:dyDescent="0.5">
      <c r="A336" s="1">
        <v>23</v>
      </c>
      <c r="B336" s="1" t="s">
        <v>37</v>
      </c>
      <c r="C336" s="3">
        <v>60586971.369999997</v>
      </c>
      <c r="D336" s="3">
        <v>0</v>
      </c>
      <c r="E336" s="3">
        <v>60586971.369999997</v>
      </c>
      <c r="F336" s="3">
        <v>0</v>
      </c>
      <c r="G336" s="3">
        <v>0</v>
      </c>
      <c r="H336" s="3">
        <v>0</v>
      </c>
      <c r="I336" s="3">
        <v>0</v>
      </c>
      <c r="J336" s="3">
        <v>0</v>
      </c>
      <c r="K336" s="3">
        <v>0</v>
      </c>
      <c r="L336" s="3">
        <v>0</v>
      </c>
      <c r="M336" s="3">
        <v>0</v>
      </c>
      <c r="N336" s="3">
        <v>0</v>
      </c>
      <c r="O336" s="34">
        <v>0.48</v>
      </c>
    </row>
    <row r="337" spans="1:83" ht="20.100000000000001" customHeight="1" x14ac:dyDescent="0.5">
      <c r="A337" s="1">
        <v>24</v>
      </c>
      <c r="B337" s="1" t="s">
        <v>40</v>
      </c>
      <c r="C337" s="3">
        <v>37139519.989999995</v>
      </c>
      <c r="D337" s="3">
        <v>0</v>
      </c>
      <c r="E337" s="3">
        <v>1379.31</v>
      </c>
      <c r="F337" s="3">
        <v>0</v>
      </c>
      <c r="G337" s="3">
        <v>23106.98</v>
      </c>
      <c r="H337" s="3">
        <v>1582149</v>
      </c>
      <c r="I337" s="3">
        <v>412411.31</v>
      </c>
      <c r="J337" s="3">
        <v>49195.58</v>
      </c>
      <c r="K337" s="3">
        <v>20611422.489999998</v>
      </c>
      <c r="L337" s="3">
        <v>0</v>
      </c>
      <c r="M337" s="3">
        <v>12530122.24</v>
      </c>
      <c r="N337" s="3">
        <v>1929733.08</v>
      </c>
      <c r="O337" s="34">
        <v>0.3</v>
      </c>
    </row>
    <row r="338" spans="1:83" ht="20.100000000000001" customHeight="1" x14ac:dyDescent="0.5">
      <c r="A338" s="1">
        <v>25</v>
      </c>
      <c r="B338" s="1" t="s">
        <v>41</v>
      </c>
      <c r="C338" s="3">
        <v>34859059.379999995</v>
      </c>
      <c r="D338" s="3">
        <v>0</v>
      </c>
      <c r="E338" s="3">
        <v>27682505.780000001</v>
      </c>
      <c r="F338" s="3">
        <v>238261.4</v>
      </c>
      <c r="G338" s="3">
        <v>0</v>
      </c>
      <c r="H338" s="3">
        <v>6158963.6799999997</v>
      </c>
      <c r="I338" s="3">
        <v>0</v>
      </c>
      <c r="J338" s="3">
        <v>775.41</v>
      </c>
      <c r="K338" s="3">
        <v>190768.44</v>
      </c>
      <c r="L338" s="3">
        <v>0</v>
      </c>
      <c r="M338" s="3">
        <v>0</v>
      </c>
      <c r="N338" s="3">
        <v>587784.67000000004</v>
      </c>
      <c r="O338" s="34">
        <v>0.28000000000000003</v>
      </c>
    </row>
    <row r="339" spans="1:83" ht="20.100000000000001" customHeight="1" x14ac:dyDescent="0.5">
      <c r="A339" s="1">
        <v>26</v>
      </c>
      <c r="B339" s="1" t="s">
        <v>43</v>
      </c>
      <c r="C339" s="3">
        <v>22458798.82</v>
      </c>
      <c r="D339" s="3">
        <v>93249.15</v>
      </c>
      <c r="E339" s="3">
        <v>6850319.7699999996</v>
      </c>
      <c r="F339" s="3">
        <v>36710</v>
      </c>
      <c r="G339" s="3">
        <v>5933.44</v>
      </c>
      <c r="H339" s="3">
        <v>0</v>
      </c>
      <c r="I339" s="3">
        <v>0</v>
      </c>
      <c r="J339" s="3">
        <v>0</v>
      </c>
      <c r="K339" s="3">
        <v>11450090.91</v>
      </c>
      <c r="L339" s="3">
        <v>0</v>
      </c>
      <c r="M339" s="3">
        <v>0</v>
      </c>
      <c r="N339" s="3">
        <v>4022495.55</v>
      </c>
      <c r="O339" s="34">
        <v>0.18</v>
      </c>
    </row>
    <row r="340" spans="1:83" ht="20.100000000000001" customHeight="1" x14ac:dyDescent="0.5">
      <c r="A340" s="1">
        <v>27</v>
      </c>
      <c r="B340" s="1" t="s">
        <v>42</v>
      </c>
      <c r="C340" s="3">
        <v>19173802.359999999</v>
      </c>
      <c r="D340" s="3">
        <v>0</v>
      </c>
      <c r="E340" s="3">
        <v>6982667.8300000001</v>
      </c>
      <c r="F340" s="3">
        <v>0</v>
      </c>
      <c r="G340" s="3">
        <v>12000</v>
      </c>
      <c r="H340" s="3">
        <v>306048.01</v>
      </c>
      <c r="I340" s="3">
        <v>0</v>
      </c>
      <c r="J340" s="3">
        <v>10270.26</v>
      </c>
      <c r="K340" s="3">
        <v>5164532.01</v>
      </c>
      <c r="L340" s="3">
        <v>0</v>
      </c>
      <c r="M340" s="3">
        <v>5916249.6600000001</v>
      </c>
      <c r="N340" s="3">
        <v>782034.59000000008</v>
      </c>
      <c r="O340" s="34">
        <v>0.15</v>
      </c>
    </row>
    <row r="341" spans="1:83" ht="20.100000000000001" customHeight="1" x14ac:dyDescent="0.5">
      <c r="A341" s="1">
        <v>28</v>
      </c>
      <c r="B341" s="1" t="s">
        <v>44</v>
      </c>
      <c r="C341" s="3">
        <v>18834661.999999996</v>
      </c>
      <c r="D341" s="3">
        <v>70030.13</v>
      </c>
      <c r="E341" s="3">
        <v>620127.66</v>
      </c>
      <c r="F341" s="3">
        <v>3453930.96</v>
      </c>
      <c r="G341" s="3">
        <v>0</v>
      </c>
      <c r="H341" s="3">
        <v>84549.94</v>
      </c>
      <c r="I341" s="3">
        <v>0</v>
      </c>
      <c r="J341" s="3">
        <v>0</v>
      </c>
      <c r="K341" s="3">
        <v>9685134.7799999993</v>
      </c>
      <c r="L341" s="3">
        <v>0</v>
      </c>
      <c r="M341" s="3">
        <v>4906233.3600000003</v>
      </c>
      <c r="N341" s="3">
        <v>14655.17</v>
      </c>
      <c r="O341" s="34">
        <v>0.15</v>
      </c>
    </row>
    <row r="342" spans="1:83" ht="20.100000000000001" customHeight="1" x14ac:dyDescent="0.5">
      <c r="A342" s="1">
        <v>29</v>
      </c>
      <c r="B342" s="1" t="s">
        <v>47</v>
      </c>
      <c r="C342" s="3">
        <v>9176116.8000000007</v>
      </c>
      <c r="D342" s="3">
        <v>20063.64</v>
      </c>
      <c r="E342" s="3">
        <v>0</v>
      </c>
      <c r="F342" s="3">
        <v>0</v>
      </c>
      <c r="G342" s="3">
        <v>9045.68</v>
      </c>
      <c r="H342" s="3">
        <v>3881575.28</v>
      </c>
      <c r="I342" s="3">
        <v>0</v>
      </c>
      <c r="J342" s="3">
        <v>244621.62</v>
      </c>
      <c r="K342" s="3">
        <v>3851953.46</v>
      </c>
      <c r="L342" s="3">
        <v>0</v>
      </c>
      <c r="M342" s="3">
        <v>424298.48</v>
      </c>
      <c r="N342" s="3">
        <v>744558.64</v>
      </c>
      <c r="O342" s="34">
        <v>7.0000000000000007E-2</v>
      </c>
    </row>
    <row r="343" spans="1:83" ht="20.100000000000001" customHeight="1" x14ac:dyDescent="0.5">
      <c r="A343" s="1">
        <v>30</v>
      </c>
      <c r="B343" s="1" t="s">
        <v>45</v>
      </c>
      <c r="C343" s="3">
        <v>7890397.1100000003</v>
      </c>
      <c r="D343" s="3">
        <v>0</v>
      </c>
      <c r="E343" s="3">
        <v>0</v>
      </c>
      <c r="F343" s="3">
        <v>0</v>
      </c>
      <c r="G343" s="3">
        <v>0</v>
      </c>
      <c r="H343" s="3">
        <v>25530.95</v>
      </c>
      <c r="I343" s="3">
        <v>0</v>
      </c>
      <c r="J343" s="3">
        <v>0</v>
      </c>
      <c r="K343" s="3">
        <v>4942353.1100000003</v>
      </c>
      <c r="L343" s="3">
        <v>0</v>
      </c>
      <c r="M343" s="3">
        <v>1701195.79</v>
      </c>
      <c r="N343" s="3">
        <v>1221317.26</v>
      </c>
      <c r="O343" s="34">
        <v>0.06</v>
      </c>
    </row>
    <row r="344" spans="1:83" ht="20.100000000000001" customHeight="1" x14ac:dyDescent="0.5">
      <c r="A344" s="1">
        <v>31</v>
      </c>
      <c r="B344" s="1" t="s">
        <v>46</v>
      </c>
      <c r="C344" s="3">
        <v>5455634.4699999997</v>
      </c>
      <c r="D344" s="3">
        <v>0</v>
      </c>
      <c r="E344" s="3">
        <v>0</v>
      </c>
      <c r="F344" s="3">
        <v>0</v>
      </c>
      <c r="G344" s="3">
        <v>0</v>
      </c>
      <c r="H344" s="3">
        <v>0</v>
      </c>
      <c r="I344" s="3">
        <v>0</v>
      </c>
      <c r="J344" s="3">
        <v>0</v>
      </c>
      <c r="K344" s="3">
        <v>5455634.4699999997</v>
      </c>
      <c r="L344" s="3">
        <v>0</v>
      </c>
      <c r="M344" s="3">
        <v>0</v>
      </c>
      <c r="N344" s="3">
        <v>0</v>
      </c>
      <c r="O344" s="34">
        <v>0.04</v>
      </c>
    </row>
    <row r="345" spans="1:83" ht="20.100000000000001" customHeight="1" x14ac:dyDescent="0.5">
      <c r="A345" s="1">
        <v>32</v>
      </c>
      <c r="B345" s="1" t="s">
        <v>48</v>
      </c>
      <c r="C345" s="3">
        <v>3628034.94</v>
      </c>
      <c r="D345" s="3">
        <v>0</v>
      </c>
      <c r="E345" s="3">
        <v>0</v>
      </c>
      <c r="F345" s="3">
        <v>3628034.94</v>
      </c>
      <c r="G345" s="3">
        <v>0</v>
      </c>
      <c r="H345" s="3">
        <v>0</v>
      </c>
      <c r="I345" s="3">
        <v>0</v>
      </c>
      <c r="J345" s="3">
        <v>0</v>
      </c>
      <c r="K345" s="3">
        <v>0</v>
      </c>
      <c r="L345" s="3">
        <v>0</v>
      </c>
      <c r="M345" s="3">
        <v>0</v>
      </c>
      <c r="N345" s="3">
        <v>0</v>
      </c>
      <c r="O345" s="34">
        <v>0.03</v>
      </c>
    </row>
    <row r="346" spans="1:83" ht="20.100000000000001" customHeight="1" x14ac:dyDescent="0.5">
      <c r="A346" s="1">
        <v>33</v>
      </c>
      <c r="B346" s="1" t="s">
        <v>49</v>
      </c>
      <c r="C346" s="3">
        <v>893361.58000000007</v>
      </c>
      <c r="D346" s="3">
        <v>25262.44</v>
      </c>
      <c r="E346" s="3">
        <v>560325.5</v>
      </c>
      <c r="F346" s="3">
        <v>0</v>
      </c>
      <c r="G346" s="3">
        <v>182747.25</v>
      </c>
      <c r="H346" s="3">
        <v>10623.82</v>
      </c>
      <c r="I346" s="3">
        <v>0</v>
      </c>
      <c r="J346" s="3">
        <v>100</v>
      </c>
      <c r="K346" s="3">
        <v>90202.19</v>
      </c>
      <c r="L346" s="3">
        <v>0</v>
      </c>
      <c r="M346" s="3">
        <v>220.56</v>
      </c>
      <c r="N346" s="3">
        <v>23879.82</v>
      </c>
      <c r="O346" s="34">
        <v>0.01</v>
      </c>
    </row>
    <row r="347" spans="1:83" ht="20.100000000000001" customHeight="1" x14ac:dyDescent="0.5">
      <c r="A347" s="87"/>
      <c r="B347" s="87" t="s">
        <v>3</v>
      </c>
      <c r="C347" s="71">
        <v>12545549134.41</v>
      </c>
      <c r="D347" s="71">
        <v>145942597.64000002</v>
      </c>
      <c r="E347" s="71">
        <v>1941224900.1099999</v>
      </c>
      <c r="F347" s="71">
        <v>3124068134.4400005</v>
      </c>
      <c r="G347" s="71">
        <v>148808570.33000001</v>
      </c>
      <c r="H347" s="71">
        <v>3255110295.1500006</v>
      </c>
      <c r="I347" s="71">
        <v>90606233.689999998</v>
      </c>
      <c r="J347" s="71">
        <v>183834974.33999997</v>
      </c>
      <c r="K347" s="71">
        <v>2645208053.3400002</v>
      </c>
      <c r="L347" s="71">
        <v>65300160.020000003</v>
      </c>
      <c r="M347" s="71">
        <v>235630417.62000003</v>
      </c>
      <c r="N347" s="71">
        <v>709814797.7299999</v>
      </c>
      <c r="O347" s="88">
        <v>100</v>
      </c>
    </row>
    <row r="350" spans="1:83" s="29" customFormat="1" ht="20.100000000000001" customHeight="1" x14ac:dyDescent="0.5">
      <c r="A350" s="37"/>
      <c r="CE350" s="107"/>
    </row>
    <row r="351" spans="1:83" ht="20.100000000000001" customHeight="1" x14ac:dyDescent="0.6">
      <c r="C351" s="36" t="s">
        <v>102</v>
      </c>
    </row>
    <row r="352" spans="1:83" ht="20.100000000000001" customHeight="1" x14ac:dyDescent="0.6">
      <c r="C352" s="36" t="s">
        <v>103</v>
      </c>
    </row>
    <row r="353" spans="1:15" ht="20.100000000000001" customHeight="1" x14ac:dyDescent="0.6">
      <c r="C353" s="36" t="s">
        <v>63</v>
      </c>
    </row>
    <row r="354" spans="1:15" ht="20.100000000000001" customHeight="1" x14ac:dyDescent="0.6">
      <c r="C354" s="36" t="s">
        <v>104</v>
      </c>
    </row>
    <row r="356" spans="1:15" ht="60" customHeight="1" x14ac:dyDescent="0.5">
      <c r="A356" s="38" t="s">
        <v>193</v>
      </c>
      <c r="B356" s="39" t="s">
        <v>85</v>
      </c>
      <c r="C356" s="38" t="s">
        <v>86</v>
      </c>
      <c r="D356" s="38" t="s">
        <v>87</v>
      </c>
      <c r="E356" s="38" t="s">
        <v>88</v>
      </c>
      <c r="F356" s="38" t="s">
        <v>89</v>
      </c>
      <c r="G356" s="38" t="s">
        <v>90</v>
      </c>
      <c r="H356" s="38" t="s">
        <v>91</v>
      </c>
      <c r="I356" s="38" t="s">
        <v>92</v>
      </c>
      <c r="J356" s="38" t="s">
        <v>93</v>
      </c>
      <c r="K356" s="38" t="s">
        <v>94</v>
      </c>
      <c r="L356" s="38" t="s">
        <v>95</v>
      </c>
      <c r="M356" s="38" t="s">
        <v>96</v>
      </c>
      <c r="N356" s="38" t="s">
        <v>97</v>
      </c>
      <c r="O356" s="38" t="s">
        <v>98</v>
      </c>
    </row>
    <row r="357" spans="1:15" ht="20.100000000000001" customHeight="1" x14ac:dyDescent="0.5">
      <c r="A357" s="1">
        <v>1</v>
      </c>
      <c r="B357" s="1" t="s">
        <v>19</v>
      </c>
      <c r="C357" s="3">
        <v>3020901861.3499999</v>
      </c>
      <c r="D357" s="3">
        <v>9471613.9499999993</v>
      </c>
      <c r="E357" s="3">
        <v>439015124.33999997</v>
      </c>
      <c r="F357" s="3">
        <v>559766377.46000004</v>
      </c>
      <c r="G357" s="3">
        <v>21660383.600000001</v>
      </c>
      <c r="H357" s="3">
        <v>1243422475.78</v>
      </c>
      <c r="I357" s="3">
        <v>10843151.57</v>
      </c>
      <c r="J357" s="3">
        <v>58859172.210000001</v>
      </c>
      <c r="K357" s="3">
        <v>383512767.94</v>
      </c>
      <c r="L357" s="3">
        <v>0</v>
      </c>
      <c r="M357" s="3">
        <v>23693173.550000001</v>
      </c>
      <c r="N357" s="3">
        <v>270657620.94999999</v>
      </c>
      <c r="O357" s="34">
        <v>21.85</v>
      </c>
    </row>
    <row r="358" spans="1:15" ht="20.100000000000001" customHeight="1" x14ac:dyDescent="0.5">
      <c r="A358" s="1">
        <v>2</v>
      </c>
      <c r="B358" s="1" t="s">
        <v>20</v>
      </c>
      <c r="C358" s="3">
        <v>2278415756.9099998</v>
      </c>
      <c r="D358" s="3">
        <v>18966249.039999999</v>
      </c>
      <c r="E358" s="3">
        <v>398502461.11000001</v>
      </c>
      <c r="F358" s="3">
        <v>59922016.020000003</v>
      </c>
      <c r="G358" s="3">
        <v>47306153.740000002</v>
      </c>
      <c r="H358" s="3">
        <v>830239609.19999993</v>
      </c>
      <c r="I358" s="3">
        <v>23849570.920000002</v>
      </c>
      <c r="J358" s="3">
        <v>12674854.139999999</v>
      </c>
      <c r="K358" s="3">
        <v>687341838.22000003</v>
      </c>
      <c r="L358" s="3">
        <v>0</v>
      </c>
      <c r="M358" s="3">
        <v>41813510.740000002</v>
      </c>
      <c r="N358" s="3">
        <v>157799493.78</v>
      </c>
      <c r="O358" s="34">
        <v>16.48</v>
      </c>
    </row>
    <row r="359" spans="1:15" ht="20.100000000000001" customHeight="1" x14ac:dyDescent="0.5">
      <c r="A359" s="1">
        <v>3</v>
      </c>
      <c r="B359" s="1" t="s">
        <v>21</v>
      </c>
      <c r="C359" s="3">
        <v>2012969736.72</v>
      </c>
      <c r="D359" s="3">
        <v>5815520</v>
      </c>
      <c r="E359" s="3">
        <v>38011456.270000003</v>
      </c>
      <c r="F359" s="3">
        <v>1724860912.7</v>
      </c>
      <c r="G359" s="3">
        <v>2296779.04</v>
      </c>
      <c r="H359" s="3">
        <v>62721378.310000002</v>
      </c>
      <c r="I359" s="3">
        <v>111523.46</v>
      </c>
      <c r="J359" s="3">
        <v>859007.76</v>
      </c>
      <c r="K359" s="3">
        <v>165612555.74000001</v>
      </c>
      <c r="L359" s="3">
        <v>0</v>
      </c>
      <c r="M359" s="3">
        <v>3110831.25</v>
      </c>
      <c r="N359" s="3">
        <v>9569772.1899999995</v>
      </c>
      <c r="O359" s="34">
        <v>14.56</v>
      </c>
    </row>
    <row r="360" spans="1:15" ht="20.100000000000001" customHeight="1" x14ac:dyDescent="0.5">
      <c r="A360" s="1">
        <v>4</v>
      </c>
      <c r="B360" s="1" t="s">
        <v>22</v>
      </c>
      <c r="C360" s="3">
        <v>1386535868.6700001</v>
      </c>
      <c r="D360" s="3">
        <v>6565139.4699999997</v>
      </c>
      <c r="E360" s="3">
        <v>280858942.58000004</v>
      </c>
      <c r="F360" s="3">
        <v>36945680.990000002</v>
      </c>
      <c r="G360" s="3">
        <v>27595601.27</v>
      </c>
      <c r="H360" s="3">
        <v>646632814.04999995</v>
      </c>
      <c r="I360" s="3">
        <v>1556911.08</v>
      </c>
      <c r="J360" s="3">
        <v>14314390.960000001</v>
      </c>
      <c r="K360" s="3">
        <v>300621337.18000001</v>
      </c>
      <c r="L360" s="3">
        <v>0</v>
      </c>
      <c r="M360" s="3">
        <v>15893790.710000001</v>
      </c>
      <c r="N360" s="3">
        <v>55551260.380000003</v>
      </c>
      <c r="O360" s="34">
        <v>10.029999999999999</v>
      </c>
    </row>
    <row r="361" spans="1:15" ht="20.100000000000001" customHeight="1" x14ac:dyDescent="0.5">
      <c r="A361" s="1">
        <v>5</v>
      </c>
      <c r="B361" s="1" t="s">
        <v>23</v>
      </c>
      <c r="C361" s="3">
        <v>1206098039.4100001</v>
      </c>
      <c r="D361" s="3">
        <v>294344.12</v>
      </c>
      <c r="E361" s="3">
        <v>20984757.07</v>
      </c>
      <c r="F361" s="3">
        <v>100764493.91</v>
      </c>
      <c r="G361" s="3">
        <v>1082116.23</v>
      </c>
      <c r="H361" s="3">
        <v>567315042.18000007</v>
      </c>
      <c r="I361" s="3">
        <v>14311539.58</v>
      </c>
      <c r="J361" s="3">
        <v>26254576.240000002</v>
      </c>
      <c r="K361" s="3">
        <v>365399462.28999996</v>
      </c>
      <c r="L361" s="3">
        <v>0</v>
      </c>
      <c r="M361" s="3">
        <v>12177901.120000001</v>
      </c>
      <c r="N361" s="3">
        <v>97513806.670000002</v>
      </c>
      <c r="O361" s="34">
        <v>8.73</v>
      </c>
    </row>
    <row r="362" spans="1:15" ht="20.100000000000001" customHeight="1" x14ac:dyDescent="0.5">
      <c r="A362" s="1">
        <v>6</v>
      </c>
      <c r="B362" s="1" t="s">
        <v>25</v>
      </c>
      <c r="C362" s="3">
        <v>846638019.18000007</v>
      </c>
      <c r="D362" s="3">
        <v>2042483.83</v>
      </c>
      <c r="E362" s="3">
        <v>39495976.609999999</v>
      </c>
      <c r="F362" s="3">
        <v>22556155.91</v>
      </c>
      <c r="G362" s="3">
        <v>3149126.44</v>
      </c>
      <c r="H362" s="3">
        <v>458241840.81</v>
      </c>
      <c r="I362" s="3">
        <v>11244493.619999999</v>
      </c>
      <c r="J362" s="3">
        <v>18413546.780000001</v>
      </c>
      <c r="K362" s="3">
        <v>179603594.19</v>
      </c>
      <c r="L362" s="3">
        <v>0</v>
      </c>
      <c r="M362" s="3">
        <v>29390790.359999999</v>
      </c>
      <c r="N362" s="3">
        <v>82500010.629999995</v>
      </c>
      <c r="O362" s="34">
        <v>6.12</v>
      </c>
    </row>
    <row r="363" spans="1:15" ht="20.100000000000001" customHeight="1" x14ac:dyDescent="0.5">
      <c r="A363" s="1">
        <v>7</v>
      </c>
      <c r="B363" s="1" t="s">
        <v>24</v>
      </c>
      <c r="C363" s="3">
        <v>763177823.17000008</v>
      </c>
      <c r="D363" s="3">
        <v>277013.46000000002</v>
      </c>
      <c r="E363" s="3">
        <v>470625003.21000004</v>
      </c>
      <c r="F363" s="3">
        <v>0</v>
      </c>
      <c r="G363" s="3">
        <v>80349268.370000005</v>
      </c>
      <c r="H363" s="3">
        <v>107104063.25</v>
      </c>
      <c r="I363" s="3">
        <v>2275535.48</v>
      </c>
      <c r="J363" s="3">
        <v>993551.4</v>
      </c>
      <c r="K363" s="3">
        <v>66413748.629999995</v>
      </c>
      <c r="L363" s="3">
        <v>0</v>
      </c>
      <c r="M363" s="3">
        <v>2727231.6399999997</v>
      </c>
      <c r="N363" s="3">
        <v>32412407.729999997</v>
      </c>
      <c r="O363" s="34">
        <v>5.52</v>
      </c>
    </row>
    <row r="364" spans="1:15" ht="20.100000000000001" customHeight="1" x14ac:dyDescent="0.5">
      <c r="A364" s="1">
        <v>8</v>
      </c>
      <c r="B364" s="1" t="s">
        <v>27</v>
      </c>
      <c r="C364" s="3">
        <v>376918293.32000005</v>
      </c>
      <c r="D364" s="3">
        <v>141633043.99000001</v>
      </c>
      <c r="E364" s="3">
        <v>192708937.94999999</v>
      </c>
      <c r="F364" s="3">
        <v>89750.25</v>
      </c>
      <c r="G364" s="3">
        <v>140687.88</v>
      </c>
      <c r="H364" s="3">
        <v>8974448.0999999996</v>
      </c>
      <c r="I364" s="3">
        <v>7906063.9400000004</v>
      </c>
      <c r="J364" s="3">
        <v>372207.8</v>
      </c>
      <c r="K364" s="3">
        <v>15406457</v>
      </c>
      <c r="L364" s="3">
        <v>0</v>
      </c>
      <c r="M364" s="3">
        <v>6435370.7400000002</v>
      </c>
      <c r="N364" s="3">
        <v>3251325.67</v>
      </c>
      <c r="O364" s="34">
        <v>2.73</v>
      </c>
    </row>
    <row r="365" spans="1:15" ht="20.100000000000001" customHeight="1" x14ac:dyDescent="0.5">
      <c r="A365" s="1">
        <v>9</v>
      </c>
      <c r="B365" s="1" t="s">
        <v>26</v>
      </c>
      <c r="C365" s="3">
        <v>310783457.44999999</v>
      </c>
      <c r="D365" s="3">
        <v>16376885.130000001</v>
      </c>
      <c r="E365" s="3">
        <v>5245676.24</v>
      </c>
      <c r="F365" s="3">
        <v>289160896.07999998</v>
      </c>
      <c r="G365" s="3">
        <v>0</v>
      </c>
      <c r="H365" s="3">
        <v>0</v>
      </c>
      <c r="I365" s="3">
        <v>0</v>
      </c>
      <c r="J365" s="3">
        <v>0</v>
      </c>
      <c r="K365" s="3">
        <v>0</v>
      </c>
      <c r="L365" s="3">
        <v>0</v>
      </c>
      <c r="M365" s="3">
        <v>0</v>
      </c>
      <c r="N365" s="3">
        <v>0</v>
      </c>
      <c r="O365" s="34">
        <v>2.25</v>
      </c>
    </row>
    <row r="366" spans="1:15" ht="20.100000000000001" customHeight="1" x14ac:dyDescent="0.5">
      <c r="A366" s="1">
        <v>10</v>
      </c>
      <c r="B366" s="1" t="s">
        <v>28</v>
      </c>
      <c r="C366" s="3">
        <v>198295041.52999997</v>
      </c>
      <c r="D366" s="3">
        <v>43359.38</v>
      </c>
      <c r="E366" s="3">
        <v>352087.48</v>
      </c>
      <c r="F366" s="3">
        <v>0</v>
      </c>
      <c r="G366" s="3">
        <v>72616.98</v>
      </c>
      <c r="H366" s="3">
        <v>531088.91</v>
      </c>
      <c r="I366" s="3">
        <v>148381.03</v>
      </c>
      <c r="J366" s="3">
        <v>6076420.1299999999</v>
      </c>
      <c r="K366" s="3">
        <v>189872403.69</v>
      </c>
      <c r="L366" s="3">
        <v>0</v>
      </c>
      <c r="M366" s="3">
        <v>536795.56999999995</v>
      </c>
      <c r="N366" s="3">
        <v>661888.36</v>
      </c>
      <c r="O366" s="34">
        <v>1.43</v>
      </c>
    </row>
    <row r="367" spans="1:15" ht="20.100000000000001" customHeight="1" x14ac:dyDescent="0.5">
      <c r="A367" s="1">
        <v>11</v>
      </c>
      <c r="B367" s="1" t="s">
        <v>29</v>
      </c>
      <c r="C367" s="3">
        <v>162092038.11999995</v>
      </c>
      <c r="D367" s="3">
        <v>0</v>
      </c>
      <c r="E367" s="3">
        <v>1170994.2</v>
      </c>
      <c r="F367" s="3">
        <v>47341.25</v>
      </c>
      <c r="G367" s="3">
        <v>65302.95</v>
      </c>
      <c r="H367" s="3">
        <v>22888311.23</v>
      </c>
      <c r="I367" s="3">
        <v>55980.639999999999</v>
      </c>
      <c r="J367" s="3">
        <v>93682.069999999992</v>
      </c>
      <c r="K367" s="3">
        <v>126467478.39</v>
      </c>
      <c r="L367" s="3">
        <v>0</v>
      </c>
      <c r="M367" s="3">
        <v>3518533.3800000004</v>
      </c>
      <c r="N367" s="3">
        <v>7784414.0100000007</v>
      </c>
      <c r="O367" s="34">
        <v>1.17</v>
      </c>
    </row>
    <row r="368" spans="1:15" ht="20.100000000000001" customHeight="1" x14ac:dyDescent="0.5">
      <c r="A368" s="1">
        <v>12</v>
      </c>
      <c r="B368" s="1" t="s">
        <v>38</v>
      </c>
      <c r="C368" s="3">
        <v>124420197.55</v>
      </c>
      <c r="D368" s="3">
        <v>0</v>
      </c>
      <c r="E368" s="3">
        <v>3172500.55</v>
      </c>
      <c r="F368" s="3">
        <v>0</v>
      </c>
      <c r="G368" s="3">
        <v>0</v>
      </c>
      <c r="H368" s="3">
        <v>0</v>
      </c>
      <c r="I368" s="3">
        <v>0</v>
      </c>
      <c r="J368" s="3">
        <v>0</v>
      </c>
      <c r="K368" s="3">
        <v>0</v>
      </c>
      <c r="L368" s="3">
        <v>121226111.75</v>
      </c>
      <c r="M368" s="3">
        <v>0</v>
      </c>
      <c r="N368" s="3">
        <v>21585.25</v>
      </c>
      <c r="O368" s="34">
        <v>0.9</v>
      </c>
    </row>
    <row r="369" spans="1:15" ht="20.100000000000001" customHeight="1" x14ac:dyDescent="0.5">
      <c r="A369" s="1">
        <v>13</v>
      </c>
      <c r="B369" s="1" t="s">
        <v>31</v>
      </c>
      <c r="C369" s="3">
        <v>122982280.2</v>
      </c>
      <c r="D369" s="3">
        <v>0</v>
      </c>
      <c r="E369" s="3">
        <v>12668.97</v>
      </c>
      <c r="F369" s="3">
        <v>0</v>
      </c>
      <c r="G369" s="3">
        <v>0</v>
      </c>
      <c r="H369" s="3">
        <v>353712.57</v>
      </c>
      <c r="I369" s="3">
        <v>0</v>
      </c>
      <c r="J369" s="3">
        <v>921834.54</v>
      </c>
      <c r="K369" s="3">
        <v>119126688.44</v>
      </c>
      <c r="L369" s="3">
        <v>0</v>
      </c>
      <c r="M369" s="3">
        <v>2133889.06</v>
      </c>
      <c r="N369" s="3">
        <v>433486.62</v>
      </c>
      <c r="O369" s="34">
        <v>0.89</v>
      </c>
    </row>
    <row r="370" spans="1:15" ht="20.100000000000001" customHeight="1" x14ac:dyDescent="0.5">
      <c r="A370" s="1">
        <v>14</v>
      </c>
      <c r="B370" s="1" t="s">
        <v>30</v>
      </c>
      <c r="C370" s="3">
        <v>118513001.23999999</v>
      </c>
      <c r="D370" s="3">
        <v>0</v>
      </c>
      <c r="E370" s="3">
        <v>32182753.23</v>
      </c>
      <c r="F370" s="3">
        <v>0</v>
      </c>
      <c r="G370" s="3">
        <v>0</v>
      </c>
      <c r="H370" s="3">
        <v>18207901.16</v>
      </c>
      <c r="I370" s="3">
        <v>83296</v>
      </c>
      <c r="J370" s="3">
        <v>306486.91000000003</v>
      </c>
      <c r="K370" s="3">
        <v>62717675.120000005</v>
      </c>
      <c r="L370" s="3">
        <v>0</v>
      </c>
      <c r="M370" s="3">
        <v>2758800.54</v>
      </c>
      <c r="N370" s="3">
        <v>2256088.2800000003</v>
      </c>
      <c r="O370" s="34">
        <v>0.86</v>
      </c>
    </row>
    <row r="371" spans="1:15" ht="20.100000000000001" customHeight="1" x14ac:dyDescent="0.5">
      <c r="A371" s="1">
        <v>15</v>
      </c>
      <c r="B371" s="1" t="s">
        <v>829</v>
      </c>
      <c r="C371" s="3">
        <v>114251860.3</v>
      </c>
      <c r="D371" s="3">
        <v>0</v>
      </c>
      <c r="E371" s="3">
        <v>83801465.980000004</v>
      </c>
      <c r="F371" s="3">
        <v>213793.74</v>
      </c>
      <c r="G371" s="3">
        <v>0</v>
      </c>
      <c r="H371" s="3">
        <v>1791263.84</v>
      </c>
      <c r="I371" s="3">
        <v>86207.6</v>
      </c>
      <c r="J371" s="3">
        <v>37391.11</v>
      </c>
      <c r="K371" s="3">
        <v>5242730.12</v>
      </c>
      <c r="L371" s="3">
        <v>0</v>
      </c>
      <c r="M371" s="3">
        <v>22160655.449999999</v>
      </c>
      <c r="N371" s="3">
        <v>918352.46</v>
      </c>
      <c r="O371" s="34">
        <v>0.83</v>
      </c>
    </row>
    <row r="372" spans="1:15" ht="20.100000000000001" customHeight="1" x14ac:dyDescent="0.5">
      <c r="A372" s="1">
        <v>16</v>
      </c>
      <c r="B372" s="1" t="s">
        <v>32</v>
      </c>
      <c r="C372" s="3">
        <v>102260303.68000001</v>
      </c>
      <c r="D372" s="3">
        <v>0</v>
      </c>
      <c r="E372" s="3">
        <v>187913.31</v>
      </c>
      <c r="F372" s="3">
        <v>0</v>
      </c>
      <c r="G372" s="3">
        <v>0</v>
      </c>
      <c r="H372" s="3">
        <v>789652.36</v>
      </c>
      <c r="I372" s="3">
        <v>0</v>
      </c>
      <c r="J372" s="3">
        <v>0</v>
      </c>
      <c r="K372" s="3">
        <v>101200808.36</v>
      </c>
      <c r="L372" s="3">
        <v>0</v>
      </c>
      <c r="M372" s="3">
        <v>6600</v>
      </c>
      <c r="N372" s="3">
        <v>75329.649999999994</v>
      </c>
      <c r="O372" s="34">
        <v>0.74</v>
      </c>
    </row>
    <row r="373" spans="1:15" ht="20.100000000000001" customHeight="1" x14ac:dyDescent="0.5">
      <c r="A373" s="1">
        <v>17</v>
      </c>
      <c r="B373" s="1" t="s">
        <v>828</v>
      </c>
      <c r="C373" s="3">
        <v>97942281.839999989</v>
      </c>
      <c r="D373" s="3">
        <v>1042709.13</v>
      </c>
      <c r="E373" s="3">
        <v>0</v>
      </c>
      <c r="F373" s="3">
        <v>0</v>
      </c>
      <c r="G373" s="3">
        <v>316252.96999999997</v>
      </c>
      <c r="H373" s="3">
        <v>77842.63</v>
      </c>
      <c r="I373" s="3">
        <v>22229.95</v>
      </c>
      <c r="J373" s="3">
        <v>0</v>
      </c>
      <c r="K373" s="3">
        <v>51552168.659999996</v>
      </c>
      <c r="L373" s="3">
        <v>0</v>
      </c>
      <c r="M373" s="3">
        <v>33285604.52</v>
      </c>
      <c r="N373" s="3">
        <v>11645473.98</v>
      </c>
      <c r="O373" s="34">
        <v>0.71</v>
      </c>
    </row>
    <row r="374" spans="1:15" ht="20.100000000000001" customHeight="1" x14ac:dyDescent="0.5">
      <c r="A374" s="1">
        <v>18</v>
      </c>
      <c r="B374" s="1" t="s">
        <v>33</v>
      </c>
      <c r="C374" s="3">
        <v>82179282.739999995</v>
      </c>
      <c r="D374" s="3">
        <v>33782</v>
      </c>
      <c r="E374" s="3">
        <v>239141.29</v>
      </c>
      <c r="F374" s="3">
        <v>2007452.05</v>
      </c>
      <c r="G374" s="3">
        <v>296019.32</v>
      </c>
      <c r="H374" s="3">
        <v>10253468.1</v>
      </c>
      <c r="I374" s="3">
        <v>1288176.28</v>
      </c>
      <c r="J374" s="3">
        <v>479036.67</v>
      </c>
      <c r="K374" s="3">
        <v>44127073.399999999</v>
      </c>
      <c r="L374" s="3">
        <v>0</v>
      </c>
      <c r="M374" s="3">
        <v>11476176.33</v>
      </c>
      <c r="N374" s="3">
        <v>11978957.300000001</v>
      </c>
      <c r="O374" s="34">
        <v>0.59</v>
      </c>
    </row>
    <row r="375" spans="1:15" ht="20.100000000000001" customHeight="1" x14ac:dyDescent="0.5">
      <c r="A375" s="1">
        <v>19</v>
      </c>
      <c r="B375" s="1" t="s">
        <v>37</v>
      </c>
      <c r="C375" s="3">
        <v>72467056.689999998</v>
      </c>
      <c r="D375" s="3">
        <v>0</v>
      </c>
      <c r="E375" s="3">
        <v>72467056.689999998</v>
      </c>
      <c r="F375" s="3">
        <v>0</v>
      </c>
      <c r="G375" s="3">
        <v>0</v>
      </c>
      <c r="H375" s="3">
        <v>0</v>
      </c>
      <c r="I375" s="3">
        <v>0</v>
      </c>
      <c r="J375" s="3">
        <v>0</v>
      </c>
      <c r="K375" s="3">
        <v>0</v>
      </c>
      <c r="L375" s="3">
        <v>0</v>
      </c>
      <c r="M375" s="3">
        <v>0</v>
      </c>
      <c r="N375" s="3">
        <v>0</v>
      </c>
      <c r="O375" s="34">
        <v>0.52</v>
      </c>
    </row>
    <row r="376" spans="1:15" ht="20.100000000000001" customHeight="1" x14ac:dyDescent="0.5">
      <c r="A376" s="1">
        <v>20</v>
      </c>
      <c r="B376" s="1" t="s">
        <v>34</v>
      </c>
      <c r="C376" s="3">
        <v>68671725.25999999</v>
      </c>
      <c r="D376" s="3">
        <v>0</v>
      </c>
      <c r="E376" s="3">
        <v>0</v>
      </c>
      <c r="F376" s="3">
        <v>0</v>
      </c>
      <c r="G376" s="3">
        <v>0</v>
      </c>
      <c r="H376" s="3">
        <v>0</v>
      </c>
      <c r="I376" s="3">
        <v>0</v>
      </c>
      <c r="J376" s="3">
        <v>27672.41</v>
      </c>
      <c r="K376" s="3">
        <v>68644052.849999994</v>
      </c>
      <c r="L376" s="3">
        <v>0</v>
      </c>
      <c r="M376" s="3">
        <v>0</v>
      </c>
      <c r="N376" s="3">
        <v>0</v>
      </c>
      <c r="O376" s="34">
        <v>0.5</v>
      </c>
    </row>
    <row r="377" spans="1:15" ht="20.100000000000001" customHeight="1" x14ac:dyDescent="0.5">
      <c r="A377" s="1">
        <v>21</v>
      </c>
      <c r="B377" s="1" t="s">
        <v>35</v>
      </c>
      <c r="C377" s="3">
        <v>66186343.609999999</v>
      </c>
      <c r="D377" s="3">
        <v>0</v>
      </c>
      <c r="E377" s="3">
        <v>0</v>
      </c>
      <c r="F377" s="3">
        <v>66186343.609999999</v>
      </c>
      <c r="G377" s="3">
        <v>0</v>
      </c>
      <c r="H377" s="3">
        <v>0</v>
      </c>
      <c r="I377" s="3">
        <v>0</v>
      </c>
      <c r="J377" s="3">
        <v>0</v>
      </c>
      <c r="K377" s="3">
        <v>0</v>
      </c>
      <c r="L377" s="3">
        <v>0</v>
      </c>
      <c r="M377" s="3">
        <v>0</v>
      </c>
      <c r="N377" s="3">
        <v>0</v>
      </c>
      <c r="O377" s="34">
        <v>0.48</v>
      </c>
    </row>
    <row r="378" spans="1:15" ht="20.100000000000001" customHeight="1" x14ac:dyDescent="0.5">
      <c r="A378" s="1">
        <v>22</v>
      </c>
      <c r="B378" s="1" t="s">
        <v>36</v>
      </c>
      <c r="C378" s="3">
        <v>62285162.359999999</v>
      </c>
      <c r="D378" s="3">
        <v>0</v>
      </c>
      <c r="E378" s="3">
        <v>115466.54</v>
      </c>
      <c r="F378" s="3">
        <v>62169695.82</v>
      </c>
      <c r="G378" s="3">
        <v>0</v>
      </c>
      <c r="H378" s="3">
        <v>0</v>
      </c>
      <c r="I378" s="3">
        <v>0</v>
      </c>
      <c r="J378" s="3">
        <v>0</v>
      </c>
      <c r="K378" s="3">
        <v>0</v>
      </c>
      <c r="L378" s="3">
        <v>0</v>
      </c>
      <c r="M378" s="3">
        <v>0</v>
      </c>
      <c r="N378" s="3">
        <v>0</v>
      </c>
      <c r="O378" s="34">
        <v>0.45</v>
      </c>
    </row>
    <row r="379" spans="1:15" ht="20.100000000000001" customHeight="1" x14ac:dyDescent="0.5">
      <c r="A379" s="1">
        <v>23</v>
      </c>
      <c r="B379" s="1" t="s">
        <v>39</v>
      </c>
      <c r="C379" s="3">
        <v>55654972.340000011</v>
      </c>
      <c r="D379" s="3">
        <v>10434.469999999999</v>
      </c>
      <c r="E379" s="3">
        <v>4752668.3499999996</v>
      </c>
      <c r="F379" s="3">
        <v>0</v>
      </c>
      <c r="G379" s="3">
        <v>0</v>
      </c>
      <c r="H379" s="3">
        <v>4326779.92</v>
      </c>
      <c r="I379" s="3">
        <v>261071.95</v>
      </c>
      <c r="J379" s="3">
        <v>15320.36</v>
      </c>
      <c r="K379" s="3">
        <v>37403025.270000003</v>
      </c>
      <c r="L379" s="3">
        <v>0</v>
      </c>
      <c r="M379" s="3">
        <v>1083261.1100000001</v>
      </c>
      <c r="N379" s="3">
        <v>7802410.9100000001</v>
      </c>
      <c r="O379" s="34">
        <v>0.4</v>
      </c>
    </row>
    <row r="380" spans="1:15" ht="20.100000000000001" customHeight="1" x14ac:dyDescent="0.5">
      <c r="A380" s="1">
        <v>24</v>
      </c>
      <c r="B380" s="1" t="s">
        <v>41</v>
      </c>
      <c r="C380" s="3">
        <v>37912042.620000005</v>
      </c>
      <c r="D380" s="3">
        <v>0</v>
      </c>
      <c r="E380" s="3">
        <v>30167241.370000001</v>
      </c>
      <c r="F380" s="3">
        <v>370927.74</v>
      </c>
      <c r="G380" s="3">
        <v>0</v>
      </c>
      <c r="H380" s="3">
        <v>7013488.5899999999</v>
      </c>
      <c r="I380" s="3">
        <v>0</v>
      </c>
      <c r="J380" s="3">
        <v>2977.22</v>
      </c>
      <c r="K380" s="3">
        <v>0</v>
      </c>
      <c r="L380" s="3">
        <v>0</v>
      </c>
      <c r="M380" s="3">
        <v>0</v>
      </c>
      <c r="N380" s="3">
        <v>357407.7</v>
      </c>
      <c r="O380" s="34">
        <v>0.27</v>
      </c>
    </row>
    <row r="381" spans="1:15" ht="20.100000000000001" customHeight="1" x14ac:dyDescent="0.5">
      <c r="A381" s="1">
        <v>25</v>
      </c>
      <c r="B381" s="1" t="s">
        <v>40</v>
      </c>
      <c r="C381" s="3">
        <v>35753519.549999997</v>
      </c>
      <c r="D381" s="3">
        <v>0</v>
      </c>
      <c r="E381" s="3">
        <v>0</v>
      </c>
      <c r="F381" s="3">
        <v>0</v>
      </c>
      <c r="G381" s="3">
        <v>8620.68</v>
      </c>
      <c r="H381" s="3">
        <v>1892360.31</v>
      </c>
      <c r="I381" s="3">
        <v>329939.71000000002</v>
      </c>
      <c r="J381" s="3">
        <v>41956.62</v>
      </c>
      <c r="K381" s="3">
        <v>22481626.91</v>
      </c>
      <c r="L381" s="3">
        <v>0</v>
      </c>
      <c r="M381" s="3">
        <v>8965521.0800000001</v>
      </c>
      <c r="N381" s="3">
        <v>2033494.24</v>
      </c>
      <c r="O381" s="34">
        <v>0.26</v>
      </c>
    </row>
    <row r="382" spans="1:15" ht="20.100000000000001" customHeight="1" x14ac:dyDescent="0.5">
      <c r="A382" s="1">
        <v>26</v>
      </c>
      <c r="B382" s="1" t="s">
        <v>42</v>
      </c>
      <c r="C382" s="3">
        <v>31456145.720000003</v>
      </c>
      <c r="D382" s="3">
        <v>0</v>
      </c>
      <c r="E382" s="3">
        <v>6562771.4199999999</v>
      </c>
      <c r="F382" s="3">
        <v>0</v>
      </c>
      <c r="G382" s="3">
        <v>-3478.26</v>
      </c>
      <c r="H382" s="3">
        <v>495939.25</v>
      </c>
      <c r="I382" s="3">
        <v>13706.9</v>
      </c>
      <c r="J382" s="3">
        <v>8759.48</v>
      </c>
      <c r="K382" s="3">
        <v>3394903.35</v>
      </c>
      <c r="L382" s="3">
        <v>0</v>
      </c>
      <c r="M382" s="3">
        <v>20506225.530000001</v>
      </c>
      <c r="N382" s="3">
        <v>477318.05000000005</v>
      </c>
      <c r="O382" s="34">
        <v>0.23</v>
      </c>
    </row>
    <row r="383" spans="1:15" ht="20.100000000000001" customHeight="1" x14ac:dyDescent="0.5">
      <c r="A383" s="1">
        <v>27</v>
      </c>
      <c r="B383" s="1" t="s">
        <v>44</v>
      </c>
      <c r="C383" s="3">
        <v>17681765.549999997</v>
      </c>
      <c r="D383" s="3">
        <v>84696.28</v>
      </c>
      <c r="E383" s="3">
        <v>625343.03</v>
      </c>
      <c r="F383" s="3">
        <v>3000000</v>
      </c>
      <c r="G383" s="3">
        <v>0</v>
      </c>
      <c r="H383" s="3">
        <v>74937.94</v>
      </c>
      <c r="I383" s="3">
        <v>0</v>
      </c>
      <c r="J383" s="3">
        <v>0</v>
      </c>
      <c r="K383" s="3">
        <v>11736307.09</v>
      </c>
      <c r="L383" s="3">
        <v>0</v>
      </c>
      <c r="M383" s="3">
        <v>1975345.8</v>
      </c>
      <c r="N383" s="3">
        <v>185135.41</v>
      </c>
      <c r="O383" s="34">
        <v>0.13</v>
      </c>
    </row>
    <row r="384" spans="1:15" ht="20.100000000000001" customHeight="1" x14ac:dyDescent="0.5">
      <c r="A384" s="1">
        <v>28</v>
      </c>
      <c r="B384" s="1" t="s">
        <v>43</v>
      </c>
      <c r="C384" s="3">
        <v>17013777.52</v>
      </c>
      <c r="D384" s="3">
        <v>104218.99</v>
      </c>
      <c r="E384" s="3">
        <v>1098800.6399999999</v>
      </c>
      <c r="F384" s="3">
        <v>36499</v>
      </c>
      <c r="G384" s="3">
        <v>8097.04</v>
      </c>
      <c r="H384" s="3">
        <v>0</v>
      </c>
      <c r="I384" s="3">
        <v>0</v>
      </c>
      <c r="J384" s="3">
        <v>0</v>
      </c>
      <c r="K384" s="3">
        <v>11678404.279999999</v>
      </c>
      <c r="L384" s="3">
        <v>0</v>
      </c>
      <c r="M384" s="3">
        <v>0</v>
      </c>
      <c r="N384" s="3">
        <v>4087757.57</v>
      </c>
      <c r="O384" s="34">
        <v>0.12</v>
      </c>
    </row>
    <row r="385" spans="1:83" ht="20.100000000000001" customHeight="1" x14ac:dyDescent="0.5">
      <c r="A385" s="1">
        <v>29</v>
      </c>
      <c r="B385" s="1" t="s">
        <v>47</v>
      </c>
      <c r="C385" s="3">
        <v>10723087.27</v>
      </c>
      <c r="D385" s="3">
        <v>20015.7</v>
      </c>
      <c r="E385" s="3">
        <v>7192.4</v>
      </c>
      <c r="F385" s="3">
        <v>0</v>
      </c>
      <c r="G385" s="3">
        <v>12299.14</v>
      </c>
      <c r="H385" s="3">
        <v>5128318.0999999996</v>
      </c>
      <c r="I385" s="3">
        <v>0</v>
      </c>
      <c r="J385" s="3">
        <v>275304.28000000003</v>
      </c>
      <c r="K385" s="3">
        <v>4173022.03</v>
      </c>
      <c r="L385" s="3">
        <v>0</v>
      </c>
      <c r="M385" s="3">
        <v>367959.88</v>
      </c>
      <c r="N385" s="3">
        <v>738975.74</v>
      </c>
      <c r="O385" s="34">
        <v>0.08</v>
      </c>
    </row>
    <row r="386" spans="1:83" ht="20.100000000000001" customHeight="1" x14ac:dyDescent="0.5">
      <c r="A386" s="1">
        <v>30</v>
      </c>
      <c r="B386" s="1" t="s">
        <v>45</v>
      </c>
      <c r="C386" s="3">
        <v>10036797.73</v>
      </c>
      <c r="D386" s="3">
        <v>0</v>
      </c>
      <c r="E386" s="3">
        <v>0</v>
      </c>
      <c r="F386" s="3">
        <v>0</v>
      </c>
      <c r="G386" s="3">
        <v>0</v>
      </c>
      <c r="H386" s="3">
        <v>904438.8</v>
      </c>
      <c r="I386" s="3">
        <v>0</v>
      </c>
      <c r="J386" s="3">
        <v>0</v>
      </c>
      <c r="K386" s="3">
        <v>5221360.0199999996</v>
      </c>
      <c r="L386" s="3">
        <v>0</v>
      </c>
      <c r="M386" s="3">
        <v>2263527.36</v>
      </c>
      <c r="N386" s="3">
        <v>1647471.55</v>
      </c>
      <c r="O386" s="34">
        <v>7.0000000000000007E-2</v>
      </c>
    </row>
    <row r="387" spans="1:83" ht="20.100000000000001" customHeight="1" x14ac:dyDescent="0.5">
      <c r="A387" s="1">
        <v>31</v>
      </c>
      <c r="B387" s="1" t="s">
        <v>46</v>
      </c>
      <c r="C387" s="3">
        <v>6502860.0199999996</v>
      </c>
      <c r="D387" s="3">
        <v>0</v>
      </c>
      <c r="E387" s="3">
        <v>0</v>
      </c>
      <c r="F387" s="3">
        <v>0</v>
      </c>
      <c r="G387" s="3">
        <v>0</v>
      </c>
      <c r="H387" s="3">
        <v>0</v>
      </c>
      <c r="I387" s="3">
        <v>0</v>
      </c>
      <c r="J387" s="3">
        <v>0</v>
      </c>
      <c r="K387" s="3">
        <v>6502860.0199999996</v>
      </c>
      <c r="L387" s="3">
        <v>0</v>
      </c>
      <c r="M387" s="3">
        <v>0</v>
      </c>
      <c r="N387" s="3">
        <v>0</v>
      </c>
      <c r="O387" s="34">
        <v>0.05</v>
      </c>
    </row>
    <row r="388" spans="1:83" ht="20.100000000000001" customHeight="1" x14ac:dyDescent="0.5">
      <c r="A388" s="1">
        <v>32</v>
      </c>
      <c r="B388" s="1" t="s">
        <v>48</v>
      </c>
      <c r="C388" s="3">
        <v>4966180.9800000004</v>
      </c>
      <c r="D388" s="3">
        <v>0</v>
      </c>
      <c r="E388" s="3">
        <v>0</v>
      </c>
      <c r="F388" s="3">
        <v>4965718.1100000003</v>
      </c>
      <c r="G388" s="3">
        <v>462.87</v>
      </c>
      <c r="H388" s="3">
        <v>0</v>
      </c>
      <c r="I388" s="3">
        <v>0</v>
      </c>
      <c r="J388" s="3">
        <v>0</v>
      </c>
      <c r="K388" s="3">
        <v>0</v>
      </c>
      <c r="L388" s="3">
        <v>0</v>
      </c>
      <c r="M388" s="3">
        <v>0</v>
      </c>
      <c r="N388" s="3">
        <v>0</v>
      </c>
      <c r="O388" s="34">
        <v>0.04</v>
      </c>
    </row>
    <row r="389" spans="1:83" ht="20.100000000000001" customHeight="1" x14ac:dyDescent="0.5">
      <c r="A389" s="1">
        <v>33</v>
      </c>
      <c r="B389" s="1" t="s">
        <v>49</v>
      </c>
      <c r="C389" s="3">
        <v>594638.81000000006</v>
      </c>
      <c r="D389" s="3">
        <v>0</v>
      </c>
      <c r="E389" s="3">
        <v>588231.31000000006</v>
      </c>
      <c r="F389" s="3">
        <v>0</v>
      </c>
      <c r="G389" s="3">
        <v>662.94</v>
      </c>
      <c r="H389" s="3">
        <v>0</v>
      </c>
      <c r="I389" s="3">
        <v>0</v>
      </c>
      <c r="J389" s="3">
        <v>0</v>
      </c>
      <c r="K389" s="3">
        <v>5744.56</v>
      </c>
      <c r="L389" s="3">
        <v>0</v>
      </c>
      <c r="M389" s="3">
        <v>0</v>
      </c>
      <c r="N389" s="3">
        <v>0</v>
      </c>
      <c r="O389" s="34">
        <v>0</v>
      </c>
    </row>
    <row r="390" spans="1:83" ht="20.100000000000001" customHeight="1" x14ac:dyDescent="0.5">
      <c r="A390" s="87"/>
      <c r="B390" s="87" t="s">
        <v>3</v>
      </c>
      <c r="C390" s="71">
        <v>13823281219.409996</v>
      </c>
      <c r="D390" s="71">
        <v>202781508.94</v>
      </c>
      <c r="E390" s="71">
        <v>2122952632.1400001</v>
      </c>
      <c r="F390" s="71">
        <v>2933064054.6399999</v>
      </c>
      <c r="G390" s="71">
        <v>184356973.19999999</v>
      </c>
      <c r="H390" s="71">
        <v>3999381175.3899989</v>
      </c>
      <c r="I390" s="71">
        <v>74387779.710000008</v>
      </c>
      <c r="J390" s="71">
        <v>141028149.09</v>
      </c>
      <c r="K390" s="71">
        <v>3035460093.75</v>
      </c>
      <c r="L390" s="71">
        <v>121226111.75</v>
      </c>
      <c r="M390" s="71">
        <v>246281495.72000003</v>
      </c>
      <c r="N390" s="71">
        <v>762361245.08000004</v>
      </c>
      <c r="O390" s="88">
        <v>100</v>
      </c>
    </row>
    <row r="393" spans="1:83" s="29" customFormat="1" ht="20.100000000000001" customHeight="1" x14ac:dyDescent="0.5">
      <c r="A393" s="37"/>
      <c r="CE393" s="107"/>
    </row>
    <row r="394" spans="1:83" ht="20.100000000000001" customHeight="1" x14ac:dyDescent="0.6">
      <c r="C394" s="36" t="s">
        <v>102</v>
      </c>
    </row>
    <row r="395" spans="1:83" ht="20.100000000000001" customHeight="1" x14ac:dyDescent="0.6">
      <c r="C395" s="36" t="s">
        <v>103</v>
      </c>
    </row>
    <row r="396" spans="1:83" ht="20.100000000000001" customHeight="1" x14ac:dyDescent="0.6">
      <c r="C396" s="36" t="s">
        <v>61</v>
      </c>
    </row>
    <row r="397" spans="1:83" ht="20.100000000000001" customHeight="1" x14ac:dyDescent="0.6">
      <c r="C397" s="36" t="s">
        <v>104</v>
      </c>
    </row>
    <row r="399" spans="1:83" ht="60" customHeight="1" x14ac:dyDescent="0.5">
      <c r="A399" s="38" t="s">
        <v>193</v>
      </c>
      <c r="B399" s="39" t="s">
        <v>85</v>
      </c>
      <c r="C399" s="38" t="s">
        <v>86</v>
      </c>
      <c r="D399" s="38" t="s">
        <v>87</v>
      </c>
      <c r="E399" s="38" t="s">
        <v>88</v>
      </c>
      <c r="F399" s="38" t="s">
        <v>89</v>
      </c>
      <c r="G399" s="38" t="s">
        <v>90</v>
      </c>
      <c r="H399" s="38" t="s">
        <v>91</v>
      </c>
      <c r="I399" s="38" t="s">
        <v>92</v>
      </c>
      <c r="J399" s="38" t="s">
        <v>93</v>
      </c>
      <c r="K399" s="38" t="s">
        <v>94</v>
      </c>
      <c r="L399" s="38" t="s">
        <v>95</v>
      </c>
      <c r="M399" s="38" t="s">
        <v>96</v>
      </c>
      <c r="N399" s="38" t="s">
        <v>97</v>
      </c>
      <c r="O399" s="38" t="s">
        <v>98</v>
      </c>
    </row>
    <row r="400" spans="1:83" ht="20.100000000000001" customHeight="1" x14ac:dyDescent="0.5">
      <c r="A400" s="1">
        <v>1</v>
      </c>
      <c r="B400" s="1" t="s">
        <v>20</v>
      </c>
      <c r="C400" s="3">
        <v>2799386331.0699997</v>
      </c>
      <c r="D400" s="3">
        <v>17703848.969999999</v>
      </c>
      <c r="E400" s="3">
        <v>377515466.33000004</v>
      </c>
      <c r="F400" s="3">
        <v>51862049.25</v>
      </c>
      <c r="G400" s="3">
        <v>4460533.32</v>
      </c>
      <c r="H400" s="3">
        <v>1312806445.3399999</v>
      </c>
      <c r="I400" s="3">
        <v>97451978.900000006</v>
      </c>
      <c r="J400" s="3">
        <v>15487814.830000002</v>
      </c>
      <c r="K400" s="3">
        <v>583599730.80999994</v>
      </c>
      <c r="L400" s="3">
        <v>0</v>
      </c>
      <c r="M400" s="3">
        <v>11720159.640000001</v>
      </c>
      <c r="N400" s="3">
        <v>326778303.68000001</v>
      </c>
      <c r="O400" s="34">
        <v>21.78</v>
      </c>
    </row>
    <row r="401" spans="1:15" ht="20.100000000000001" customHeight="1" x14ac:dyDescent="0.5">
      <c r="A401" s="1">
        <v>2</v>
      </c>
      <c r="B401" s="1" t="s">
        <v>19</v>
      </c>
      <c r="C401" s="3">
        <v>2463095182.9299994</v>
      </c>
      <c r="D401" s="3">
        <v>8063207.29</v>
      </c>
      <c r="E401" s="3">
        <v>409997015.50999999</v>
      </c>
      <c r="F401" s="3">
        <v>540530527.98000002</v>
      </c>
      <c r="G401" s="3">
        <v>16437384.98</v>
      </c>
      <c r="H401" s="3">
        <v>905041862.52999997</v>
      </c>
      <c r="I401" s="3">
        <v>5496077.2300000004</v>
      </c>
      <c r="J401" s="3">
        <v>49916227.990000002</v>
      </c>
      <c r="K401" s="3">
        <v>318098871.49000001</v>
      </c>
      <c r="L401" s="3">
        <v>0</v>
      </c>
      <c r="M401" s="3">
        <v>26765799.389999997</v>
      </c>
      <c r="N401" s="3">
        <v>182748208.53999999</v>
      </c>
      <c r="O401" s="34">
        <v>19.16</v>
      </c>
    </row>
    <row r="402" spans="1:15" ht="20.100000000000001" customHeight="1" x14ac:dyDescent="0.5">
      <c r="A402" s="1">
        <v>3</v>
      </c>
      <c r="B402" s="1" t="s">
        <v>21</v>
      </c>
      <c r="C402" s="3">
        <v>1818638158.8099999</v>
      </c>
      <c r="D402" s="3">
        <v>4735900.49</v>
      </c>
      <c r="E402" s="3">
        <v>33814276.660000004</v>
      </c>
      <c r="F402" s="3">
        <v>1566408060.52</v>
      </c>
      <c r="G402" s="3">
        <v>3718451.9400000004</v>
      </c>
      <c r="H402" s="3">
        <v>57447143.379999995</v>
      </c>
      <c r="I402" s="3">
        <v>221214.37</v>
      </c>
      <c r="J402" s="3">
        <v>940993.14</v>
      </c>
      <c r="K402" s="3">
        <v>138073047.81999999</v>
      </c>
      <c r="L402" s="3">
        <v>0</v>
      </c>
      <c r="M402" s="3">
        <v>2425414.44</v>
      </c>
      <c r="N402" s="3">
        <v>10853656.050000001</v>
      </c>
      <c r="O402" s="34">
        <v>14.15</v>
      </c>
    </row>
    <row r="403" spans="1:15" ht="20.100000000000001" customHeight="1" x14ac:dyDescent="0.5">
      <c r="A403" s="1">
        <v>4</v>
      </c>
      <c r="B403" s="1" t="s">
        <v>22</v>
      </c>
      <c r="C403" s="3">
        <v>1717333304.9400001</v>
      </c>
      <c r="D403" s="3">
        <v>4909314.04</v>
      </c>
      <c r="E403" s="3">
        <v>275500721.53999996</v>
      </c>
      <c r="F403" s="3">
        <v>30589996.030000001</v>
      </c>
      <c r="G403" s="3">
        <v>29973663.770000003</v>
      </c>
      <c r="H403" s="3">
        <v>963499610.83000004</v>
      </c>
      <c r="I403" s="3">
        <v>515811.79</v>
      </c>
      <c r="J403" s="3">
        <v>39106708.159999996</v>
      </c>
      <c r="K403" s="3">
        <v>293732609.74000001</v>
      </c>
      <c r="L403" s="3">
        <v>0</v>
      </c>
      <c r="M403" s="3">
        <v>18919548.540000003</v>
      </c>
      <c r="N403" s="3">
        <v>60585320.5</v>
      </c>
      <c r="O403" s="34">
        <v>13.36</v>
      </c>
    </row>
    <row r="404" spans="1:15" ht="20.100000000000001" customHeight="1" x14ac:dyDescent="0.5">
      <c r="A404" s="1">
        <v>5</v>
      </c>
      <c r="B404" s="1" t="s">
        <v>23</v>
      </c>
      <c r="C404" s="3">
        <v>936977050.71000004</v>
      </c>
      <c r="D404" s="3">
        <v>123857.45</v>
      </c>
      <c r="E404" s="3">
        <v>21137002.890000001</v>
      </c>
      <c r="F404" s="3">
        <v>77615781.819999993</v>
      </c>
      <c r="G404" s="3">
        <v>1010561.1</v>
      </c>
      <c r="H404" s="3">
        <v>407099323.49000001</v>
      </c>
      <c r="I404" s="3">
        <v>10277364.23</v>
      </c>
      <c r="J404" s="3">
        <v>12351151.41</v>
      </c>
      <c r="K404" s="3">
        <v>328017925.99000001</v>
      </c>
      <c r="L404" s="3">
        <v>0</v>
      </c>
      <c r="M404" s="3">
        <v>19568496.469999999</v>
      </c>
      <c r="N404" s="3">
        <v>59775585.859999999</v>
      </c>
      <c r="O404" s="34">
        <v>7.29</v>
      </c>
    </row>
    <row r="405" spans="1:15" ht="20.100000000000001" customHeight="1" x14ac:dyDescent="0.5">
      <c r="A405" s="1">
        <v>6</v>
      </c>
      <c r="B405" s="1" t="s">
        <v>24</v>
      </c>
      <c r="C405" s="3">
        <v>648983253.28999996</v>
      </c>
      <c r="D405" s="3">
        <v>83719.56</v>
      </c>
      <c r="E405" s="3">
        <v>398212503.38</v>
      </c>
      <c r="F405" s="3">
        <v>0</v>
      </c>
      <c r="G405" s="3">
        <v>79765793.050000012</v>
      </c>
      <c r="H405" s="3">
        <v>76894511.679999992</v>
      </c>
      <c r="I405" s="3">
        <v>351834</v>
      </c>
      <c r="J405" s="3">
        <v>2080396.71</v>
      </c>
      <c r="K405" s="3">
        <v>64656413.960000001</v>
      </c>
      <c r="L405" s="3">
        <v>0</v>
      </c>
      <c r="M405" s="3">
        <v>7758876.7400000002</v>
      </c>
      <c r="N405" s="3">
        <v>19179204.210000001</v>
      </c>
      <c r="O405" s="34">
        <v>5.05</v>
      </c>
    </row>
    <row r="406" spans="1:15" ht="20.100000000000001" customHeight="1" x14ac:dyDescent="0.5">
      <c r="A406" s="1">
        <v>7</v>
      </c>
      <c r="B406" s="1" t="s">
        <v>25</v>
      </c>
      <c r="C406" s="3">
        <v>646571861.69999993</v>
      </c>
      <c r="D406" s="3">
        <v>2135051.4</v>
      </c>
      <c r="E406" s="3">
        <v>23000023.220000003</v>
      </c>
      <c r="F406" s="3">
        <v>23961043.719999999</v>
      </c>
      <c r="G406" s="3">
        <v>6958479.3700000001</v>
      </c>
      <c r="H406" s="3">
        <v>239762288.79999998</v>
      </c>
      <c r="I406" s="3">
        <v>21829847.699999999</v>
      </c>
      <c r="J406" s="3">
        <v>31584691.920000002</v>
      </c>
      <c r="K406" s="3">
        <v>194512373.19</v>
      </c>
      <c r="L406" s="3">
        <v>0</v>
      </c>
      <c r="M406" s="3">
        <v>24337797.59</v>
      </c>
      <c r="N406" s="3">
        <v>78490264.790000007</v>
      </c>
      <c r="O406" s="34">
        <v>5.03</v>
      </c>
    </row>
    <row r="407" spans="1:15" ht="20.100000000000001" customHeight="1" x14ac:dyDescent="0.5">
      <c r="A407" s="1">
        <v>8</v>
      </c>
      <c r="B407" s="1" t="s">
        <v>26</v>
      </c>
      <c r="C407" s="3">
        <v>293158652.53999996</v>
      </c>
      <c r="D407" s="3">
        <v>21763297.199999999</v>
      </c>
      <c r="E407" s="3">
        <v>1220001.33</v>
      </c>
      <c r="F407" s="3">
        <v>270175354.00999999</v>
      </c>
      <c r="G407" s="3">
        <v>0</v>
      </c>
      <c r="H407" s="3">
        <v>0</v>
      </c>
      <c r="I407" s="3">
        <v>0</v>
      </c>
      <c r="J407" s="3">
        <v>0</v>
      </c>
      <c r="K407" s="3">
        <v>0</v>
      </c>
      <c r="L407" s="3">
        <v>0</v>
      </c>
      <c r="M407" s="3">
        <v>0</v>
      </c>
      <c r="N407" s="3">
        <v>0</v>
      </c>
      <c r="O407" s="34">
        <v>2.2799999999999998</v>
      </c>
    </row>
    <row r="408" spans="1:15" ht="20.100000000000001" customHeight="1" x14ac:dyDescent="0.5">
      <c r="A408" s="1">
        <v>9</v>
      </c>
      <c r="B408" s="1" t="s">
        <v>27</v>
      </c>
      <c r="C408" s="3">
        <v>284548719.50999999</v>
      </c>
      <c r="D408" s="3">
        <v>118562763.97999999</v>
      </c>
      <c r="E408" s="3">
        <v>114324099.8</v>
      </c>
      <c r="F408" s="3">
        <v>140136.72</v>
      </c>
      <c r="G408" s="3">
        <v>75237.38</v>
      </c>
      <c r="H408" s="3">
        <v>10447963.190000001</v>
      </c>
      <c r="I408" s="3">
        <v>15734720.699999999</v>
      </c>
      <c r="J408" s="3">
        <v>188407.89</v>
      </c>
      <c r="K408" s="3">
        <v>13910077.799999999</v>
      </c>
      <c r="L408" s="3">
        <v>0</v>
      </c>
      <c r="M408" s="3">
        <v>5209430.62</v>
      </c>
      <c r="N408" s="3">
        <v>5955881.4299999997</v>
      </c>
      <c r="O408" s="34">
        <v>2.21</v>
      </c>
    </row>
    <row r="409" spans="1:15" ht="20.100000000000001" customHeight="1" x14ac:dyDescent="0.5">
      <c r="A409" s="1">
        <v>10</v>
      </c>
      <c r="B409" s="1" t="s">
        <v>28</v>
      </c>
      <c r="C409" s="3">
        <v>168628290.03000003</v>
      </c>
      <c r="D409" s="3">
        <v>170884.64</v>
      </c>
      <c r="E409" s="3">
        <v>593325.42000000004</v>
      </c>
      <c r="F409" s="3">
        <v>0</v>
      </c>
      <c r="G409" s="3">
        <v>185668.14</v>
      </c>
      <c r="H409" s="3">
        <v>406680.82</v>
      </c>
      <c r="I409" s="3">
        <v>211400.86</v>
      </c>
      <c r="J409" s="3">
        <v>8641585.1699999999</v>
      </c>
      <c r="K409" s="3">
        <v>157108275.10000002</v>
      </c>
      <c r="L409" s="3">
        <v>0</v>
      </c>
      <c r="M409" s="3">
        <v>806378.34</v>
      </c>
      <c r="N409" s="3">
        <v>504091.54</v>
      </c>
      <c r="O409" s="34">
        <v>1.31</v>
      </c>
    </row>
    <row r="410" spans="1:15" ht="20.100000000000001" customHeight="1" x14ac:dyDescent="0.5">
      <c r="A410" s="1">
        <v>11</v>
      </c>
      <c r="B410" s="1" t="s">
        <v>29</v>
      </c>
      <c r="C410" s="3">
        <v>131961491.63</v>
      </c>
      <c r="D410" s="3">
        <v>0</v>
      </c>
      <c r="E410" s="3">
        <v>1237722.28</v>
      </c>
      <c r="F410" s="3">
        <v>51627.55</v>
      </c>
      <c r="G410" s="3">
        <v>0</v>
      </c>
      <c r="H410" s="3">
        <v>15079977.52</v>
      </c>
      <c r="I410" s="3">
        <v>155227.09</v>
      </c>
      <c r="J410" s="3">
        <v>74034.899999999994</v>
      </c>
      <c r="K410" s="3">
        <v>106805653.88000001</v>
      </c>
      <c r="L410" s="3">
        <v>0</v>
      </c>
      <c r="M410" s="3">
        <v>1800049.62</v>
      </c>
      <c r="N410" s="3">
        <v>6757198.79</v>
      </c>
      <c r="O410" s="34">
        <v>1.03</v>
      </c>
    </row>
    <row r="411" spans="1:15" ht="20.100000000000001" customHeight="1" x14ac:dyDescent="0.5">
      <c r="A411" s="1">
        <v>12</v>
      </c>
      <c r="B411" s="1" t="s">
        <v>31</v>
      </c>
      <c r="C411" s="3">
        <v>94602634.850000009</v>
      </c>
      <c r="D411" s="3">
        <v>0</v>
      </c>
      <c r="E411" s="3">
        <v>12828.43</v>
      </c>
      <c r="F411" s="3">
        <v>0</v>
      </c>
      <c r="G411" s="3">
        <v>0</v>
      </c>
      <c r="H411" s="3">
        <v>235607.98</v>
      </c>
      <c r="I411" s="3">
        <v>0</v>
      </c>
      <c r="J411" s="3">
        <v>856780.24</v>
      </c>
      <c r="K411" s="3">
        <v>90786948.969999999</v>
      </c>
      <c r="L411" s="3">
        <v>0</v>
      </c>
      <c r="M411" s="3">
        <v>2437707.5499999998</v>
      </c>
      <c r="N411" s="3">
        <v>272761.68</v>
      </c>
      <c r="O411" s="34">
        <v>0.74</v>
      </c>
    </row>
    <row r="412" spans="1:15" ht="20.100000000000001" customHeight="1" x14ac:dyDescent="0.5">
      <c r="A412" s="1">
        <v>13</v>
      </c>
      <c r="B412" s="1" t="s">
        <v>30</v>
      </c>
      <c r="C412" s="3">
        <v>94138803.310000002</v>
      </c>
      <c r="D412" s="3">
        <v>0</v>
      </c>
      <c r="E412" s="3">
        <v>28984783.789999999</v>
      </c>
      <c r="F412" s="3">
        <v>0</v>
      </c>
      <c r="G412" s="3">
        <v>0</v>
      </c>
      <c r="H412" s="3">
        <v>10137362.18</v>
      </c>
      <c r="I412" s="3">
        <v>0</v>
      </c>
      <c r="J412" s="3">
        <v>138742.78</v>
      </c>
      <c r="K412" s="3">
        <v>51051401.079999998</v>
      </c>
      <c r="L412" s="3">
        <v>0</v>
      </c>
      <c r="M412" s="3">
        <v>2418091.39</v>
      </c>
      <c r="N412" s="3">
        <v>1408422.09</v>
      </c>
      <c r="O412" s="34">
        <v>0.73</v>
      </c>
    </row>
    <row r="413" spans="1:15" ht="20.100000000000001" customHeight="1" x14ac:dyDescent="0.5">
      <c r="A413" s="1">
        <v>14</v>
      </c>
      <c r="B413" s="1" t="s">
        <v>32</v>
      </c>
      <c r="C413" s="3">
        <v>85528880.709999993</v>
      </c>
      <c r="D413" s="3">
        <v>0</v>
      </c>
      <c r="E413" s="3">
        <v>1531.84</v>
      </c>
      <c r="F413" s="3">
        <v>0</v>
      </c>
      <c r="G413" s="3">
        <v>0</v>
      </c>
      <c r="H413" s="3">
        <v>367646.09</v>
      </c>
      <c r="I413" s="3">
        <v>0</v>
      </c>
      <c r="J413" s="3">
        <v>13793.1</v>
      </c>
      <c r="K413" s="3">
        <v>85082988.079999998</v>
      </c>
      <c r="L413" s="3">
        <v>0</v>
      </c>
      <c r="M413" s="3">
        <v>16894.740000000002</v>
      </c>
      <c r="N413" s="3">
        <v>46026.86</v>
      </c>
      <c r="O413" s="34">
        <v>0.67</v>
      </c>
    </row>
    <row r="414" spans="1:15" ht="20.100000000000001" customHeight="1" x14ac:dyDescent="0.5">
      <c r="A414" s="1">
        <v>15</v>
      </c>
      <c r="B414" s="1" t="s">
        <v>828</v>
      </c>
      <c r="C414" s="3">
        <v>82933395.469999999</v>
      </c>
      <c r="D414" s="3">
        <v>90257.16</v>
      </c>
      <c r="E414" s="3">
        <v>0</v>
      </c>
      <c r="F414" s="3">
        <v>0</v>
      </c>
      <c r="G414" s="3">
        <v>229546.6</v>
      </c>
      <c r="H414" s="3">
        <v>1133243.6599999999</v>
      </c>
      <c r="I414" s="3">
        <v>63899.59</v>
      </c>
      <c r="J414" s="3">
        <v>0</v>
      </c>
      <c r="K414" s="3">
        <v>46032763.420000002</v>
      </c>
      <c r="L414" s="3">
        <v>0</v>
      </c>
      <c r="M414" s="3">
        <v>33612270.039999999</v>
      </c>
      <c r="N414" s="3">
        <v>1771415</v>
      </c>
      <c r="O414" s="34">
        <v>0.65</v>
      </c>
    </row>
    <row r="415" spans="1:15" ht="20.100000000000001" customHeight="1" x14ac:dyDescent="0.5">
      <c r="A415" s="1">
        <v>16</v>
      </c>
      <c r="B415" s="1" t="s">
        <v>33</v>
      </c>
      <c r="C415" s="3">
        <v>69261817.390000015</v>
      </c>
      <c r="D415" s="3">
        <v>1562.71</v>
      </c>
      <c r="E415" s="3">
        <v>264595.3</v>
      </c>
      <c r="F415" s="3">
        <v>364045.64</v>
      </c>
      <c r="G415" s="3">
        <v>248445.49</v>
      </c>
      <c r="H415" s="3">
        <v>7281248.9699999997</v>
      </c>
      <c r="I415" s="3">
        <v>1809741.76</v>
      </c>
      <c r="J415" s="3">
        <v>500081.28</v>
      </c>
      <c r="K415" s="3">
        <v>42504459.080000006</v>
      </c>
      <c r="L415" s="3">
        <v>0</v>
      </c>
      <c r="M415" s="3">
        <v>8238560.2800000003</v>
      </c>
      <c r="N415" s="3">
        <v>8049076.8800000008</v>
      </c>
      <c r="O415" s="34">
        <v>0.54</v>
      </c>
    </row>
    <row r="416" spans="1:15" ht="20.100000000000001" customHeight="1" x14ac:dyDescent="0.5">
      <c r="A416" s="1">
        <v>17</v>
      </c>
      <c r="B416" s="1" t="s">
        <v>34</v>
      </c>
      <c r="C416" s="3">
        <v>60246234.710000001</v>
      </c>
      <c r="D416" s="3">
        <v>0</v>
      </c>
      <c r="E416" s="3">
        <v>0</v>
      </c>
      <c r="F416" s="3">
        <v>0</v>
      </c>
      <c r="G416" s="3">
        <v>22500</v>
      </c>
      <c r="H416" s="3">
        <v>0</v>
      </c>
      <c r="I416" s="3">
        <v>0</v>
      </c>
      <c r="J416" s="3">
        <v>22619.33</v>
      </c>
      <c r="K416" s="3">
        <v>60201115.380000003</v>
      </c>
      <c r="L416" s="3">
        <v>0</v>
      </c>
      <c r="M416" s="3">
        <v>0</v>
      </c>
      <c r="N416" s="3">
        <v>0</v>
      </c>
      <c r="O416" s="34">
        <v>0.47</v>
      </c>
    </row>
    <row r="417" spans="1:15" ht="20.100000000000001" customHeight="1" x14ac:dyDescent="0.5">
      <c r="A417" s="1">
        <v>18</v>
      </c>
      <c r="B417" s="1" t="s">
        <v>37</v>
      </c>
      <c r="C417" s="3">
        <v>56550441.380000003</v>
      </c>
      <c r="D417" s="3">
        <v>0</v>
      </c>
      <c r="E417" s="3">
        <v>56435776.210000001</v>
      </c>
      <c r="F417" s="3">
        <v>0</v>
      </c>
      <c r="G417" s="3">
        <v>0</v>
      </c>
      <c r="H417" s="3">
        <v>0</v>
      </c>
      <c r="I417" s="3">
        <v>0</v>
      </c>
      <c r="J417" s="3">
        <v>0</v>
      </c>
      <c r="K417" s="3">
        <v>0</v>
      </c>
      <c r="L417" s="3">
        <v>0</v>
      </c>
      <c r="M417" s="3">
        <v>114665.17</v>
      </c>
      <c r="N417" s="3">
        <v>0</v>
      </c>
      <c r="O417" s="34">
        <v>0.44</v>
      </c>
    </row>
    <row r="418" spans="1:15" ht="20.100000000000001" customHeight="1" x14ac:dyDescent="0.5">
      <c r="A418" s="1">
        <v>19</v>
      </c>
      <c r="B418" s="1" t="s">
        <v>829</v>
      </c>
      <c r="C418" s="3">
        <v>54342875.720000006</v>
      </c>
      <c r="D418" s="3">
        <v>0</v>
      </c>
      <c r="E418" s="3">
        <v>20774878.27</v>
      </c>
      <c r="F418" s="3">
        <v>221895.09</v>
      </c>
      <c r="G418" s="3">
        <v>0</v>
      </c>
      <c r="H418" s="3">
        <v>1472554.54</v>
      </c>
      <c r="I418" s="3">
        <v>86206.51</v>
      </c>
      <c r="J418" s="3">
        <v>59174.17</v>
      </c>
      <c r="K418" s="3">
        <v>1910507.9</v>
      </c>
      <c r="L418" s="3">
        <v>0</v>
      </c>
      <c r="M418" s="3">
        <v>20074077.359999999</v>
      </c>
      <c r="N418" s="3">
        <v>9743581.8800000008</v>
      </c>
      <c r="O418" s="34">
        <v>0.42</v>
      </c>
    </row>
    <row r="419" spans="1:15" ht="20.100000000000001" customHeight="1" x14ac:dyDescent="0.5">
      <c r="A419" s="1">
        <v>20</v>
      </c>
      <c r="B419" s="1" t="s">
        <v>39</v>
      </c>
      <c r="C419" s="3">
        <v>53869613.560000002</v>
      </c>
      <c r="D419" s="3">
        <v>8543.7900000000009</v>
      </c>
      <c r="E419" s="3">
        <v>3349629.56</v>
      </c>
      <c r="F419" s="3">
        <v>0</v>
      </c>
      <c r="G419" s="3">
        <v>0</v>
      </c>
      <c r="H419" s="3">
        <v>6409660.3300000001</v>
      </c>
      <c r="I419" s="3">
        <v>422703</v>
      </c>
      <c r="J419" s="3">
        <v>0</v>
      </c>
      <c r="K419" s="3">
        <v>33981867.310000002</v>
      </c>
      <c r="L419" s="3">
        <v>0</v>
      </c>
      <c r="M419" s="3">
        <v>867170.47</v>
      </c>
      <c r="N419" s="3">
        <v>8830039.0999999996</v>
      </c>
      <c r="O419" s="34">
        <v>0.42</v>
      </c>
    </row>
    <row r="420" spans="1:15" ht="20.100000000000001" customHeight="1" x14ac:dyDescent="0.5">
      <c r="A420" s="1">
        <v>21</v>
      </c>
      <c r="B420" s="1" t="s">
        <v>35</v>
      </c>
      <c r="C420" s="3">
        <v>52073944.810000002</v>
      </c>
      <c r="D420" s="3">
        <v>0</v>
      </c>
      <c r="E420" s="3">
        <v>0</v>
      </c>
      <c r="F420" s="3">
        <v>52073944.810000002</v>
      </c>
      <c r="G420" s="3">
        <v>0</v>
      </c>
      <c r="H420" s="3">
        <v>0</v>
      </c>
      <c r="I420" s="3">
        <v>0</v>
      </c>
      <c r="J420" s="3">
        <v>0</v>
      </c>
      <c r="K420" s="3">
        <v>0</v>
      </c>
      <c r="L420" s="3">
        <v>0</v>
      </c>
      <c r="M420" s="3">
        <v>0</v>
      </c>
      <c r="N420" s="3">
        <v>0</v>
      </c>
      <c r="O420" s="34">
        <v>0.41</v>
      </c>
    </row>
    <row r="421" spans="1:15" ht="20.100000000000001" customHeight="1" x14ac:dyDescent="0.5">
      <c r="A421" s="1">
        <v>22</v>
      </c>
      <c r="B421" s="1" t="s">
        <v>36</v>
      </c>
      <c r="C421" s="3">
        <v>49767929.849999994</v>
      </c>
      <c r="D421" s="3">
        <v>0</v>
      </c>
      <c r="E421" s="3">
        <v>539329.12</v>
      </c>
      <c r="F421" s="3">
        <v>49228600.729999997</v>
      </c>
      <c r="G421" s="3">
        <v>0</v>
      </c>
      <c r="H421" s="3">
        <v>0</v>
      </c>
      <c r="I421" s="3">
        <v>0</v>
      </c>
      <c r="J421" s="3">
        <v>0</v>
      </c>
      <c r="K421" s="3">
        <v>0</v>
      </c>
      <c r="L421" s="3">
        <v>0</v>
      </c>
      <c r="M421" s="3">
        <v>0</v>
      </c>
      <c r="N421" s="3">
        <v>0</v>
      </c>
      <c r="O421" s="34">
        <v>0.39</v>
      </c>
    </row>
    <row r="422" spans="1:15" ht="20.100000000000001" customHeight="1" x14ac:dyDescent="0.5">
      <c r="A422" s="1">
        <v>23</v>
      </c>
      <c r="B422" s="1" t="s">
        <v>41</v>
      </c>
      <c r="C422" s="3">
        <v>33348080.389999997</v>
      </c>
      <c r="D422" s="3">
        <v>0</v>
      </c>
      <c r="E422" s="3">
        <v>24341336.25</v>
      </c>
      <c r="F422" s="3">
        <v>415389.02</v>
      </c>
      <c r="G422" s="3">
        <v>0</v>
      </c>
      <c r="H422" s="3">
        <v>7589087.5800000001</v>
      </c>
      <c r="I422" s="3">
        <v>0</v>
      </c>
      <c r="J422" s="3">
        <v>562.5</v>
      </c>
      <c r="K422" s="3">
        <v>0</v>
      </c>
      <c r="L422" s="3">
        <v>0</v>
      </c>
      <c r="M422" s="3">
        <v>0</v>
      </c>
      <c r="N422" s="3">
        <v>1001705.04</v>
      </c>
      <c r="O422" s="34">
        <v>0.26</v>
      </c>
    </row>
    <row r="423" spans="1:15" ht="20.100000000000001" customHeight="1" x14ac:dyDescent="0.5">
      <c r="A423" s="1">
        <v>24</v>
      </c>
      <c r="B423" s="1" t="s">
        <v>38</v>
      </c>
      <c r="C423" s="3">
        <v>33093477.719999999</v>
      </c>
      <c r="D423" s="3">
        <v>0</v>
      </c>
      <c r="E423" s="3">
        <v>2635632.83</v>
      </c>
      <c r="F423" s="3">
        <v>0</v>
      </c>
      <c r="G423" s="3">
        <v>0</v>
      </c>
      <c r="H423" s="3">
        <v>0</v>
      </c>
      <c r="I423" s="3">
        <v>0</v>
      </c>
      <c r="J423" s="3">
        <v>0</v>
      </c>
      <c r="K423" s="3">
        <v>0</v>
      </c>
      <c r="L423" s="3">
        <v>30421674.989999998</v>
      </c>
      <c r="M423" s="3">
        <v>0</v>
      </c>
      <c r="N423" s="3">
        <v>36169.9</v>
      </c>
      <c r="O423" s="34">
        <v>0.26</v>
      </c>
    </row>
    <row r="424" spans="1:15" ht="20.100000000000001" customHeight="1" x14ac:dyDescent="0.5">
      <c r="A424" s="1">
        <v>25</v>
      </c>
      <c r="B424" s="1" t="s">
        <v>40</v>
      </c>
      <c r="C424" s="3">
        <v>27286887.540000003</v>
      </c>
      <c r="D424" s="3">
        <v>0</v>
      </c>
      <c r="E424" s="3">
        <v>2844.82</v>
      </c>
      <c r="F424" s="3">
        <v>0</v>
      </c>
      <c r="G424" s="3">
        <v>27683.919999999998</v>
      </c>
      <c r="H424" s="3">
        <v>1392814.12</v>
      </c>
      <c r="I424" s="3">
        <v>263770.18</v>
      </c>
      <c r="J424" s="3">
        <v>37494.97</v>
      </c>
      <c r="K424" s="3">
        <v>15920343.18</v>
      </c>
      <c r="L424" s="3">
        <v>0</v>
      </c>
      <c r="M424" s="3">
        <v>8629669.6600000001</v>
      </c>
      <c r="N424" s="3">
        <v>1012266.69</v>
      </c>
      <c r="O424" s="34">
        <v>0.21</v>
      </c>
    </row>
    <row r="425" spans="1:15" ht="20.100000000000001" customHeight="1" x14ac:dyDescent="0.5">
      <c r="A425" s="1">
        <v>26</v>
      </c>
      <c r="B425" s="1" t="s">
        <v>44</v>
      </c>
      <c r="C425" s="3">
        <v>25692765.16</v>
      </c>
      <c r="D425" s="3">
        <v>64659.48</v>
      </c>
      <c r="E425" s="3">
        <v>639983.17000000004</v>
      </c>
      <c r="F425" s="3">
        <v>11120253.630000001</v>
      </c>
      <c r="G425" s="3">
        <v>0</v>
      </c>
      <c r="H425" s="3">
        <v>72518.95</v>
      </c>
      <c r="I425" s="3">
        <v>0</v>
      </c>
      <c r="J425" s="3">
        <v>0</v>
      </c>
      <c r="K425" s="3">
        <v>12871239.18</v>
      </c>
      <c r="L425" s="3">
        <v>0</v>
      </c>
      <c r="M425" s="3">
        <v>738975.34</v>
      </c>
      <c r="N425" s="3">
        <v>185135.41</v>
      </c>
      <c r="O425" s="34">
        <v>0.2</v>
      </c>
    </row>
    <row r="426" spans="1:15" ht="20.100000000000001" customHeight="1" x14ac:dyDescent="0.5">
      <c r="A426" s="1">
        <v>27</v>
      </c>
      <c r="B426" s="1" t="s">
        <v>43</v>
      </c>
      <c r="C426" s="3">
        <v>25607229.989999998</v>
      </c>
      <c r="D426" s="3">
        <v>101376.77</v>
      </c>
      <c r="E426" s="3">
        <v>4649326.21</v>
      </c>
      <c r="F426" s="3">
        <v>32399</v>
      </c>
      <c r="G426" s="3">
        <v>3312.94</v>
      </c>
      <c r="H426" s="3">
        <v>0</v>
      </c>
      <c r="I426" s="3">
        <v>0</v>
      </c>
      <c r="J426" s="3">
        <v>0</v>
      </c>
      <c r="K426" s="3">
        <v>16823762.57</v>
      </c>
      <c r="L426" s="3">
        <v>0</v>
      </c>
      <c r="M426" s="3">
        <v>0</v>
      </c>
      <c r="N426" s="3">
        <v>3997052.5</v>
      </c>
      <c r="O426" s="34">
        <v>0.2</v>
      </c>
    </row>
    <row r="427" spans="1:15" ht="20.100000000000001" customHeight="1" x14ac:dyDescent="0.5">
      <c r="A427" s="1">
        <v>28</v>
      </c>
      <c r="B427" s="1" t="s">
        <v>42</v>
      </c>
      <c r="C427" s="3">
        <v>20492174.580000002</v>
      </c>
      <c r="D427" s="3">
        <v>0</v>
      </c>
      <c r="E427" s="3">
        <v>7166013.1099999994</v>
      </c>
      <c r="F427" s="3">
        <v>0</v>
      </c>
      <c r="G427" s="3">
        <v>0</v>
      </c>
      <c r="H427" s="3">
        <v>4252202.3899999997</v>
      </c>
      <c r="I427" s="3">
        <v>0</v>
      </c>
      <c r="J427" s="3">
        <v>26724.14</v>
      </c>
      <c r="K427" s="3">
        <v>2696131.07</v>
      </c>
      <c r="L427" s="3">
        <v>0</v>
      </c>
      <c r="M427" s="3">
        <v>5795993.3600000003</v>
      </c>
      <c r="N427" s="3">
        <v>555110.51</v>
      </c>
      <c r="O427" s="34">
        <v>0.16</v>
      </c>
    </row>
    <row r="428" spans="1:15" ht="20.100000000000001" customHeight="1" x14ac:dyDescent="0.5">
      <c r="A428" s="1">
        <v>29</v>
      </c>
      <c r="B428" s="1" t="s">
        <v>47</v>
      </c>
      <c r="C428" s="3">
        <v>9781545.7100000009</v>
      </c>
      <c r="D428" s="3">
        <v>1512.5</v>
      </c>
      <c r="E428" s="3">
        <v>980</v>
      </c>
      <c r="F428" s="3">
        <v>0</v>
      </c>
      <c r="G428" s="3">
        <v>21050.87</v>
      </c>
      <c r="H428" s="3">
        <v>4190735.85</v>
      </c>
      <c r="I428" s="3">
        <v>0</v>
      </c>
      <c r="J428" s="3">
        <v>224233.56</v>
      </c>
      <c r="K428" s="3">
        <v>3842457.18</v>
      </c>
      <c r="L428" s="3">
        <v>0</v>
      </c>
      <c r="M428" s="3">
        <v>423124.39</v>
      </c>
      <c r="N428" s="3">
        <v>1077451.3600000001</v>
      </c>
      <c r="O428" s="34">
        <v>0.08</v>
      </c>
    </row>
    <row r="429" spans="1:15" ht="20.100000000000001" customHeight="1" x14ac:dyDescent="0.5">
      <c r="A429" s="1">
        <v>30</v>
      </c>
      <c r="B429" s="1" t="s">
        <v>45</v>
      </c>
      <c r="C429" s="3">
        <v>7219906.6299999999</v>
      </c>
      <c r="D429" s="3">
        <v>0</v>
      </c>
      <c r="E429" s="3">
        <v>0</v>
      </c>
      <c r="F429" s="3">
        <v>0</v>
      </c>
      <c r="G429" s="3">
        <v>0</v>
      </c>
      <c r="H429" s="3">
        <v>0</v>
      </c>
      <c r="I429" s="3">
        <v>317560</v>
      </c>
      <c r="J429" s="3">
        <v>0</v>
      </c>
      <c r="K429" s="3">
        <v>5111552.29</v>
      </c>
      <c r="L429" s="3">
        <v>0</v>
      </c>
      <c r="M429" s="3">
        <v>1669181.84</v>
      </c>
      <c r="N429" s="3">
        <v>121612.5</v>
      </c>
      <c r="O429" s="34">
        <v>0.06</v>
      </c>
    </row>
    <row r="430" spans="1:15" ht="20.100000000000001" customHeight="1" x14ac:dyDescent="0.5">
      <c r="A430" s="1">
        <v>31</v>
      </c>
      <c r="B430" s="1" t="s">
        <v>46</v>
      </c>
      <c r="C430" s="3">
        <v>4859204.17</v>
      </c>
      <c r="D430" s="3">
        <v>0</v>
      </c>
      <c r="E430" s="3">
        <v>0</v>
      </c>
      <c r="F430" s="3">
        <v>0</v>
      </c>
      <c r="G430" s="3">
        <v>0</v>
      </c>
      <c r="H430" s="3">
        <v>0</v>
      </c>
      <c r="I430" s="3">
        <v>0</v>
      </c>
      <c r="J430" s="3">
        <v>0</v>
      </c>
      <c r="K430" s="3">
        <v>4859204.17</v>
      </c>
      <c r="L430" s="3">
        <v>0</v>
      </c>
      <c r="M430" s="3">
        <v>0</v>
      </c>
      <c r="N430" s="3">
        <v>0</v>
      </c>
      <c r="O430" s="34">
        <v>0.04</v>
      </c>
    </row>
    <row r="431" spans="1:15" ht="20.100000000000001" customHeight="1" x14ac:dyDescent="0.5">
      <c r="A431" s="1">
        <v>32</v>
      </c>
      <c r="B431" s="1" t="s">
        <v>48</v>
      </c>
      <c r="C431" s="3">
        <v>3500594.31</v>
      </c>
      <c r="D431" s="3">
        <v>0</v>
      </c>
      <c r="E431" s="3">
        <v>0</v>
      </c>
      <c r="F431" s="3">
        <v>3479087.67</v>
      </c>
      <c r="G431" s="3">
        <v>21506.639999999999</v>
      </c>
      <c r="H431" s="3">
        <v>0</v>
      </c>
      <c r="I431" s="3">
        <v>0</v>
      </c>
      <c r="J431" s="3">
        <v>0</v>
      </c>
      <c r="K431" s="3">
        <v>0</v>
      </c>
      <c r="L431" s="3">
        <v>0</v>
      </c>
      <c r="M431" s="3">
        <v>0</v>
      </c>
      <c r="N431" s="3">
        <v>0</v>
      </c>
      <c r="O431" s="34">
        <v>0.03</v>
      </c>
    </row>
    <row r="432" spans="1:15" ht="20.100000000000001" customHeight="1" x14ac:dyDescent="0.5">
      <c r="A432" s="1">
        <v>33</v>
      </c>
      <c r="B432" s="1" t="s">
        <v>49</v>
      </c>
      <c r="C432" s="3">
        <v>1161273.94</v>
      </c>
      <c r="D432" s="3">
        <v>0</v>
      </c>
      <c r="E432" s="3">
        <v>961701.5</v>
      </c>
      <c r="F432" s="3">
        <v>0</v>
      </c>
      <c r="G432" s="3">
        <v>148896.63</v>
      </c>
      <c r="H432" s="3">
        <v>0</v>
      </c>
      <c r="I432" s="3">
        <v>0</v>
      </c>
      <c r="J432" s="3">
        <v>0</v>
      </c>
      <c r="K432" s="3">
        <v>3262</v>
      </c>
      <c r="L432" s="3">
        <v>0</v>
      </c>
      <c r="M432" s="3">
        <v>0</v>
      </c>
      <c r="N432" s="3">
        <v>47413.81</v>
      </c>
      <c r="O432" s="34">
        <v>0.01</v>
      </c>
    </row>
    <row r="433" spans="1:83" ht="20.100000000000001" customHeight="1" x14ac:dyDescent="0.5">
      <c r="A433" s="87"/>
      <c r="B433" s="87" t="s">
        <v>3</v>
      </c>
      <c r="C433" s="71">
        <v>12854642009.059999</v>
      </c>
      <c r="D433" s="71">
        <v>178519757.42999998</v>
      </c>
      <c r="E433" s="71">
        <v>1807313328.77</v>
      </c>
      <c r="F433" s="71">
        <v>2678270193.1900001</v>
      </c>
      <c r="G433" s="71">
        <v>143308716.14000002</v>
      </c>
      <c r="H433" s="71">
        <v>4033020490.2199993</v>
      </c>
      <c r="I433" s="71">
        <v>155209357.91</v>
      </c>
      <c r="J433" s="71">
        <v>162252218.18999997</v>
      </c>
      <c r="K433" s="71">
        <v>2672194982.6400003</v>
      </c>
      <c r="L433" s="71">
        <v>30421674.989999998</v>
      </c>
      <c r="M433" s="71">
        <v>204348332.98000002</v>
      </c>
      <c r="N433" s="71">
        <v>789782956.5999999</v>
      </c>
      <c r="O433" s="88">
        <v>100</v>
      </c>
    </row>
    <row r="436" spans="1:83" s="29" customFormat="1" ht="20.100000000000001" customHeight="1" x14ac:dyDescent="0.5">
      <c r="A436" s="37"/>
      <c r="CE436" s="107"/>
    </row>
    <row r="437" spans="1:83" ht="20.100000000000001" customHeight="1" x14ac:dyDescent="0.6">
      <c r="C437" s="36" t="s">
        <v>102</v>
      </c>
    </row>
    <row r="438" spans="1:83" ht="20.100000000000001" customHeight="1" x14ac:dyDescent="0.6">
      <c r="C438" s="36" t="s">
        <v>103</v>
      </c>
    </row>
    <row r="439" spans="1:83" ht="20.100000000000001" customHeight="1" x14ac:dyDescent="0.6">
      <c r="C439" s="36" t="s">
        <v>67</v>
      </c>
    </row>
    <row r="440" spans="1:83" ht="20.100000000000001" customHeight="1" x14ac:dyDescent="0.6">
      <c r="C440" s="36" t="s">
        <v>104</v>
      </c>
    </row>
    <row r="442" spans="1:83" ht="60" customHeight="1" x14ac:dyDescent="0.5">
      <c r="A442" s="38" t="s">
        <v>193</v>
      </c>
      <c r="B442" s="39" t="s">
        <v>85</v>
      </c>
      <c r="C442" s="38" t="s">
        <v>86</v>
      </c>
      <c r="D442" s="38" t="s">
        <v>87</v>
      </c>
      <c r="E442" s="38" t="s">
        <v>88</v>
      </c>
      <c r="F442" s="38" t="s">
        <v>89</v>
      </c>
      <c r="G442" s="38" t="s">
        <v>90</v>
      </c>
      <c r="H442" s="38" t="s">
        <v>91</v>
      </c>
      <c r="I442" s="38" t="s">
        <v>92</v>
      </c>
      <c r="J442" s="38" t="s">
        <v>93</v>
      </c>
      <c r="K442" s="38" t="s">
        <v>94</v>
      </c>
      <c r="L442" s="38" t="s">
        <v>95</v>
      </c>
      <c r="M442" s="38" t="s">
        <v>96</v>
      </c>
      <c r="N442" s="38" t="s">
        <v>97</v>
      </c>
      <c r="O442" s="38" t="s">
        <v>98</v>
      </c>
    </row>
    <row r="443" spans="1:83" ht="20.100000000000001" customHeight="1" x14ac:dyDescent="0.5">
      <c r="A443" s="1">
        <v>1</v>
      </c>
      <c r="B443" s="1" t="s">
        <v>19</v>
      </c>
      <c r="C443" s="3">
        <v>2619114487.71</v>
      </c>
      <c r="D443" s="3">
        <v>8713012.209999999</v>
      </c>
      <c r="E443" s="3">
        <v>431304902.22000003</v>
      </c>
      <c r="F443" s="3">
        <v>565151645.76999998</v>
      </c>
      <c r="G443" s="3">
        <v>26532619.66</v>
      </c>
      <c r="H443" s="3">
        <v>1006877760.49</v>
      </c>
      <c r="I443" s="3">
        <v>3331109.58</v>
      </c>
      <c r="J443" s="3">
        <v>43410043.049999997</v>
      </c>
      <c r="K443" s="3">
        <v>326115651.01999998</v>
      </c>
      <c r="L443" s="3">
        <v>0</v>
      </c>
      <c r="M443" s="3">
        <v>64378287.870000005</v>
      </c>
      <c r="N443" s="3">
        <v>143299455.84</v>
      </c>
      <c r="O443" s="34">
        <v>20.69</v>
      </c>
    </row>
    <row r="444" spans="1:83" ht="20.100000000000001" customHeight="1" x14ac:dyDescent="0.5">
      <c r="A444" s="1">
        <v>2</v>
      </c>
      <c r="B444" s="1" t="s">
        <v>20</v>
      </c>
      <c r="C444" s="3">
        <v>2156983537.54</v>
      </c>
      <c r="D444" s="3">
        <v>17995415.649999999</v>
      </c>
      <c r="E444" s="3">
        <v>526974957.68000001</v>
      </c>
      <c r="F444" s="3">
        <v>194584556.34</v>
      </c>
      <c r="G444" s="3">
        <v>4122094.45</v>
      </c>
      <c r="H444" s="3">
        <v>707339328.45999992</v>
      </c>
      <c r="I444" s="3">
        <v>14694406.140000001</v>
      </c>
      <c r="J444" s="3">
        <v>18770516.330000002</v>
      </c>
      <c r="K444" s="3">
        <v>439035335.66000003</v>
      </c>
      <c r="L444" s="3">
        <v>0</v>
      </c>
      <c r="M444" s="3">
        <v>22876977.309999999</v>
      </c>
      <c r="N444" s="3">
        <v>210589949.51999998</v>
      </c>
      <c r="O444" s="34">
        <v>17.04</v>
      </c>
    </row>
    <row r="445" spans="1:83" ht="20.100000000000001" customHeight="1" x14ac:dyDescent="0.5">
      <c r="A445" s="1">
        <v>3</v>
      </c>
      <c r="B445" s="1" t="s">
        <v>21</v>
      </c>
      <c r="C445" s="3">
        <v>1914200742.7500002</v>
      </c>
      <c r="D445" s="3">
        <v>6159979.1299999999</v>
      </c>
      <c r="E445" s="3">
        <v>39027497.899999999</v>
      </c>
      <c r="F445" s="3">
        <v>1655845773.6900001</v>
      </c>
      <c r="G445" s="3">
        <v>1716533.53</v>
      </c>
      <c r="H445" s="3">
        <v>61869268.050000004</v>
      </c>
      <c r="I445" s="3">
        <v>47902.27</v>
      </c>
      <c r="J445" s="3">
        <v>1664574.19</v>
      </c>
      <c r="K445" s="3">
        <v>137013910.50999999</v>
      </c>
      <c r="L445" s="3">
        <v>0</v>
      </c>
      <c r="M445" s="3">
        <v>1969121.02</v>
      </c>
      <c r="N445" s="3">
        <v>8886182.459999999</v>
      </c>
      <c r="O445" s="34">
        <v>15.12</v>
      </c>
    </row>
    <row r="446" spans="1:83" ht="20.100000000000001" customHeight="1" x14ac:dyDescent="0.5">
      <c r="A446" s="1">
        <v>4</v>
      </c>
      <c r="B446" s="1" t="s">
        <v>22</v>
      </c>
      <c r="C446" s="3">
        <v>1366266725.3599999</v>
      </c>
      <c r="D446" s="3">
        <v>4901990.18</v>
      </c>
      <c r="E446" s="3">
        <v>279715812.68000001</v>
      </c>
      <c r="F446" s="3">
        <v>39824243.689999998</v>
      </c>
      <c r="G446" s="3">
        <v>28184378.150000002</v>
      </c>
      <c r="H446" s="3">
        <v>577477979.93999994</v>
      </c>
      <c r="I446" s="3">
        <v>295339.98</v>
      </c>
      <c r="J446" s="3">
        <v>23455553.359999999</v>
      </c>
      <c r="K446" s="3">
        <v>300798516.13</v>
      </c>
      <c r="L446" s="3">
        <v>0</v>
      </c>
      <c r="M446" s="3">
        <v>16314550.43</v>
      </c>
      <c r="N446" s="3">
        <v>95298360.819999993</v>
      </c>
      <c r="O446" s="34">
        <v>10.79</v>
      </c>
    </row>
    <row r="447" spans="1:83" ht="20.100000000000001" customHeight="1" x14ac:dyDescent="0.5">
      <c r="A447" s="1">
        <v>5</v>
      </c>
      <c r="B447" s="1" t="s">
        <v>23</v>
      </c>
      <c r="C447" s="3">
        <v>1195900129.5899999</v>
      </c>
      <c r="D447" s="3">
        <v>185121.1</v>
      </c>
      <c r="E447" s="3">
        <v>22394292.380000003</v>
      </c>
      <c r="F447" s="3">
        <v>96424612.179999992</v>
      </c>
      <c r="G447" s="3">
        <v>1474128.08</v>
      </c>
      <c r="H447" s="3">
        <v>578012864.41999996</v>
      </c>
      <c r="I447" s="3">
        <v>12591497.199999999</v>
      </c>
      <c r="J447" s="3">
        <v>15794777.829999998</v>
      </c>
      <c r="K447" s="3">
        <v>354555272.45000005</v>
      </c>
      <c r="L447" s="3">
        <v>0</v>
      </c>
      <c r="M447" s="3">
        <v>14911094.310000001</v>
      </c>
      <c r="N447" s="3">
        <v>99556469.640000001</v>
      </c>
      <c r="O447" s="34">
        <v>9.4499999999999993</v>
      </c>
    </row>
    <row r="448" spans="1:83" ht="20.100000000000001" customHeight="1" x14ac:dyDescent="0.5">
      <c r="A448" s="1">
        <v>6</v>
      </c>
      <c r="B448" s="1" t="s">
        <v>25</v>
      </c>
      <c r="C448" s="3">
        <v>724001830.92000008</v>
      </c>
      <c r="D448" s="3">
        <v>1664967.09</v>
      </c>
      <c r="E448" s="3">
        <v>31223295.989999998</v>
      </c>
      <c r="F448" s="3">
        <v>21130710.300000001</v>
      </c>
      <c r="G448" s="3">
        <v>3220532.45</v>
      </c>
      <c r="H448" s="3">
        <v>259866935.33000001</v>
      </c>
      <c r="I448" s="3">
        <v>7075341.5499999998</v>
      </c>
      <c r="J448" s="3">
        <v>17604993.879999999</v>
      </c>
      <c r="K448" s="3">
        <v>234510781.68000001</v>
      </c>
      <c r="L448" s="3">
        <v>0</v>
      </c>
      <c r="M448" s="3">
        <v>41350078.210000001</v>
      </c>
      <c r="N448" s="3">
        <v>106354194.44</v>
      </c>
      <c r="O448" s="34">
        <v>5.72</v>
      </c>
    </row>
    <row r="449" spans="1:15" ht="20.100000000000001" customHeight="1" x14ac:dyDescent="0.5">
      <c r="A449" s="1">
        <v>7</v>
      </c>
      <c r="B449" s="1" t="s">
        <v>24</v>
      </c>
      <c r="C449" s="3">
        <v>679569932.38</v>
      </c>
      <c r="D449" s="3">
        <v>559249.05000000005</v>
      </c>
      <c r="E449" s="3">
        <v>404308899.44</v>
      </c>
      <c r="F449" s="3">
        <v>0</v>
      </c>
      <c r="G449" s="3">
        <v>79861369.909999996</v>
      </c>
      <c r="H449" s="3">
        <v>97278560.629999995</v>
      </c>
      <c r="I449" s="3">
        <v>4551150.95</v>
      </c>
      <c r="J449" s="3">
        <v>2121496.38</v>
      </c>
      <c r="K449" s="3">
        <v>61672053.019999996</v>
      </c>
      <c r="L449" s="3">
        <v>0</v>
      </c>
      <c r="M449" s="3">
        <v>2628190.08</v>
      </c>
      <c r="N449" s="3">
        <v>26588962.920000002</v>
      </c>
      <c r="O449" s="34">
        <v>5.37</v>
      </c>
    </row>
    <row r="450" spans="1:15" ht="20.100000000000001" customHeight="1" x14ac:dyDescent="0.5">
      <c r="A450" s="1">
        <v>8</v>
      </c>
      <c r="B450" s="1" t="s">
        <v>27</v>
      </c>
      <c r="C450" s="3">
        <v>334651148.98000008</v>
      </c>
      <c r="D450" s="3">
        <v>121378259.83</v>
      </c>
      <c r="E450" s="3">
        <v>157007852.56</v>
      </c>
      <c r="F450" s="3">
        <v>28076.23</v>
      </c>
      <c r="G450" s="3">
        <v>89907.59</v>
      </c>
      <c r="H450" s="3">
        <v>13298046.290000001</v>
      </c>
      <c r="I450" s="3">
        <v>17284414.23</v>
      </c>
      <c r="J450" s="3">
        <v>147896.45000000001</v>
      </c>
      <c r="K450" s="3">
        <v>15096354.370000001</v>
      </c>
      <c r="L450" s="3">
        <v>0</v>
      </c>
      <c r="M450" s="3">
        <v>4776331.4400000004</v>
      </c>
      <c r="N450" s="3">
        <v>5544009.9900000002</v>
      </c>
      <c r="O450" s="34">
        <v>2.64</v>
      </c>
    </row>
    <row r="451" spans="1:15" ht="20.100000000000001" customHeight="1" x14ac:dyDescent="0.5">
      <c r="A451" s="1">
        <v>9</v>
      </c>
      <c r="B451" s="1" t="s">
        <v>26</v>
      </c>
      <c r="C451" s="3">
        <v>298875310.37</v>
      </c>
      <c r="D451" s="3">
        <v>17989806.890000001</v>
      </c>
      <c r="E451" s="3">
        <v>982735.55</v>
      </c>
      <c r="F451" s="3">
        <v>279902767.93000001</v>
      </c>
      <c r="G451" s="3">
        <v>0</v>
      </c>
      <c r="H451" s="3">
        <v>0</v>
      </c>
      <c r="I451" s="3">
        <v>0</v>
      </c>
      <c r="J451" s="3">
        <v>0</v>
      </c>
      <c r="K451" s="3">
        <v>0</v>
      </c>
      <c r="L451" s="3">
        <v>0</v>
      </c>
      <c r="M451" s="3">
        <v>0</v>
      </c>
      <c r="N451" s="3">
        <v>0</v>
      </c>
      <c r="O451" s="34">
        <v>2.36</v>
      </c>
    </row>
    <row r="452" spans="1:15" ht="20.100000000000001" customHeight="1" x14ac:dyDescent="0.5">
      <c r="A452" s="1">
        <v>10</v>
      </c>
      <c r="B452" s="1" t="s">
        <v>28</v>
      </c>
      <c r="C452" s="3">
        <v>172743756.70999998</v>
      </c>
      <c r="D452" s="3">
        <v>196569.41</v>
      </c>
      <c r="E452" s="3">
        <v>159453.85</v>
      </c>
      <c r="F452" s="3">
        <v>0</v>
      </c>
      <c r="G452" s="3">
        <v>220101.22</v>
      </c>
      <c r="H452" s="3">
        <v>322602.65000000002</v>
      </c>
      <c r="I452" s="3">
        <v>369356.09</v>
      </c>
      <c r="J452" s="3">
        <v>6416602.1900000004</v>
      </c>
      <c r="K452" s="3">
        <v>164554856.72999999</v>
      </c>
      <c r="L452" s="3">
        <v>0</v>
      </c>
      <c r="M452" s="3">
        <v>343222.12</v>
      </c>
      <c r="N452" s="3">
        <v>160992.45000000001</v>
      </c>
      <c r="O452" s="34">
        <v>1.36</v>
      </c>
    </row>
    <row r="453" spans="1:15" ht="20.100000000000001" customHeight="1" x14ac:dyDescent="0.5">
      <c r="A453" s="1">
        <v>11</v>
      </c>
      <c r="B453" s="1" t="s">
        <v>29</v>
      </c>
      <c r="C453" s="3">
        <v>143164870.69</v>
      </c>
      <c r="D453" s="3">
        <v>0</v>
      </c>
      <c r="E453" s="3">
        <v>10993425.08</v>
      </c>
      <c r="F453" s="3">
        <v>27264.35</v>
      </c>
      <c r="G453" s="3">
        <v>2586.16</v>
      </c>
      <c r="H453" s="3">
        <v>13754687.67</v>
      </c>
      <c r="I453" s="3">
        <v>82378.44</v>
      </c>
      <c r="J453" s="3">
        <v>55824.04</v>
      </c>
      <c r="K453" s="3">
        <v>106271827.86</v>
      </c>
      <c r="L453" s="3">
        <v>0</v>
      </c>
      <c r="M453" s="3">
        <v>6454066.7599999998</v>
      </c>
      <c r="N453" s="3">
        <v>5522810.3300000001</v>
      </c>
      <c r="O453" s="34">
        <v>1.1299999999999999</v>
      </c>
    </row>
    <row r="454" spans="1:15" ht="20.100000000000001" customHeight="1" x14ac:dyDescent="0.5">
      <c r="A454" s="1">
        <v>12</v>
      </c>
      <c r="B454" s="1" t="s">
        <v>828</v>
      </c>
      <c r="C454" s="3">
        <v>110298441.8</v>
      </c>
      <c r="D454" s="3">
        <v>466245.96</v>
      </c>
      <c r="E454" s="3">
        <v>0</v>
      </c>
      <c r="F454" s="3">
        <v>0</v>
      </c>
      <c r="G454" s="3">
        <v>121286.09</v>
      </c>
      <c r="H454" s="3">
        <v>5783359.0099999998</v>
      </c>
      <c r="I454" s="3">
        <v>65193.97</v>
      </c>
      <c r="J454" s="3">
        <v>0</v>
      </c>
      <c r="K454" s="3">
        <v>42374776.549999997</v>
      </c>
      <c r="L454" s="3">
        <v>0</v>
      </c>
      <c r="M454" s="3">
        <v>50991762.079999998</v>
      </c>
      <c r="N454" s="3">
        <v>10495818.140000001</v>
      </c>
      <c r="O454" s="34">
        <v>0.87</v>
      </c>
    </row>
    <row r="455" spans="1:15" ht="20.100000000000001" customHeight="1" x14ac:dyDescent="0.5">
      <c r="A455" s="1">
        <v>13</v>
      </c>
      <c r="B455" s="1" t="s">
        <v>30</v>
      </c>
      <c r="C455" s="3">
        <v>107632862.08000001</v>
      </c>
      <c r="D455" s="3">
        <v>0</v>
      </c>
      <c r="E455" s="3">
        <v>29445899.759999998</v>
      </c>
      <c r="F455" s="3">
        <v>0</v>
      </c>
      <c r="G455" s="3">
        <v>0</v>
      </c>
      <c r="H455" s="3">
        <v>14777627.619999999</v>
      </c>
      <c r="I455" s="3">
        <v>0</v>
      </c>
      <c r="J455" s="3">
        <v>89945.23</v>
      </c>
      <c r="K455" s="3">
        <v>56593021.200000003</v>
      </c>
      <c r="L455" s="3">
        <v>0</v>
      </c>
      <c r="M455" s="3">
        <v>3058323.93</v>
      </c>
      <c r="N455" s="3">
        <v>3668044.34</v>
      </c>
      <c r="O455" s="34">
        <v>0.85</v>
      </c>
    </row>
    <row r="456" spans="1:15" ht="20.100000000000001" customHeight="1" x14ac:dyDescent="0.5">
      <c r="A456" s="1">
        <v>14</v>
      </c>
      <c r="B456" s="1" t="s">
        <v>31</v>
      </c>
      <c r="C456" s="3">
        <v>96045639.219999999</v>
      </c>
      <c r="D456" s="3">
        <v>0</v>
      </c>
      <c r="E456" s="3">
        <v>12827.75</v>
      </c>
      <c r="F456" s="3">
        <v>0</v>
      </c>
      <c r="G456" s="3">
        <v>0</v>
      </c>
      <c r="H456" s="3">
        <v>153503.20000000001</v>
      </c>
      <c r="I456" s="3">
        <v>0</v>
      </c>
      <c r="J456" s="3">
        <v>837378.02</v>
      </c>
      <c r="K456" s="3">
        <v>91557242.140000001</v>
      </c>
      <c r="L456" s="3">
        <v>0</v>
      </c>
      <c r="M456" s="3">
        <v>2935708.8</v>
      </c>
      <c r="N456" s="3">
        <v>548979.31000000006</v>
      </c>
      <c r="O456" s="34">
        <v>0.76</v>
      </c>
    </row>
    <row r="457" spans="1:15" ht="20.100000000000001" customHeight="1" x14ac:dyDescent="0.5">
      <c r="A457" s="1">
        <v>15</v>
      </c>
      <c r="B457" s="1" t="s">
        <v>829</v>
      </c>
      <c r="C457" s="3">
        <v>88070809.520000011</v>
      </c>
      <c r="D457" s="3">
        <v>0</v>
      </c>
      <c r="E457" s="3">
        <v>49633972.75</v>
      </c>
      <c r="F457" s="3">
        <v>429548.03</v>
      </c>
      <c r="G457" s="3">
        <v>9397.52</v>
      </c>
      <c r="H457" s="3">
        <v>1218841.04</v>
      </c>
      <c r="I457" s="3">
        <v>0</v>
      </c>
      <c r="J457" s="3">
        <v>45340.43</v>
      </c>
      <c r="K457" s="3">
        <v>5262667.82</v>
      </c>
      <c r="L457" s="3">
        <v>0</v>
      </c>
      <c r="M457" s="3">
        <v>30095736.219999999</v>
      </c>
      <c r="N457" s="3">
        <v>1375305.71</v>
      </c>
      <c r="O457" s="34">
        <v>0.7</v>
      </c>
    </row>
    <row r="458" spans="1:15" ht="20.100000000000001" customHeight="1" x14ac:dyDescent="0.5">
      <c r="A458" s="1">
        <v>16</v>
      </c>
      <c r="B458" s="1" t="s">
        <v>32</v>
      </c>
      <c r="C458" s="3">
        <v>84308676.99000001</v>
      </c>
      <c r="D458" s="3">
        <v>0</v>
      </c>
      <c r="E458" s="3">
        <v>1521.95</v>
      </c>
      <c r="F458" s="3">
        <v>0</v>
      </c>
      <c r="G458" s="3">
        <v>0</v>
      </c>
      <c r="H458" s="3">
        <v>523869.84</v>
      </c>
      <c r="I458" s="3">
        <v>0</v>
      </c>
      <c r="J458" s="3">
        <v>0</v>
      </c>
      <c r="K458" s="3">
        <v>83670326.340000004</v>
      </c>
      <c r="L458" s="3">
        <v>0</v>
      </c>
      <c r="M458" s="3">
        <v>9000</v>
      </c>
      <c r="N458" s="3">
        <v>103958.86</v>
      </c>
      <c r="O458" s="34">
        <v>0.67</v>
      </c>
    </row>
    <row r="459" spans="1:15" ht="20.100000000000001" customHeight="1" x14ac:dyDescent="0.5">
      <c r="A459" s="1">
        <v>17</v>
      </c>
      <c r="B459" s="1" t="s">
        <v>33</v>
      </c>
      <c r="C459" s="3">
        <v>75092729.450000018</v>
      </c>
      <c r="D459" s="3">
        <v>10006.34</v>
      </c>
      <c r="E459" s="3">
        <v>347117.31</v>
      </c>
      <c r="F459" s="3">
        <v>496631.79</v>
      </c>
      <c r="G459" s="3">
        <v>309608.34000000003</v>
      </c>
      <c r="H459" s="3">
        <v>9219542.5700000003</v>
      </c>
      <c r="I459" s="3">
        <v>2417497.66</v>
      </c>
      <c r="J459" s="3">
        <v>468787.54</v>
      </c>
      <c r="K459" s="3">
        <v>47589520.170000002</v>
      </c>
      <c r="L459" s="3">
        <v>0</v>
      </c>
      <c r="M459" s="3">
        <v>6590752.0700000003</v>
      </c>
      <c r="N459" s="3">
        <v>7643265.6600000001</v>
      </c>
      <c r="O459" s="34">
        <v>0.59</v>
      </c>
    </row>
    <row r="460" spans="1:15" ht="20.100000000000001" customHeight="1" x14ac:dyDescent="0.5">
      <c r="A460" s="1">
        <v>18</v>
      </c>
      <c r="B460" s="1" t="s">
        <v>35</v>
      </c>
      <c r="C460" s="3">
        <v>62160841.899999999</v>
      </c>
      <c r="D460" s="3">
        <v>0</v>
      </c>
      <c r="E460" s="3">
        <v>0</v>
      </c>
      <c r="F460" s="3">
        <v>62160841.899999999</v>
      </c>
      <c r="G460" s="3">
        <v>0</v>
      </c>
      <c r="H460" s="3">
        <v>0</v>
      </c>
      <c r="I460" s="3">
        <v>0</v>
      </c>
      <c r="J460" s="3">
        <v>0</v>
      </c>
      <c r="K460" s="3">
        <v>0</v>
      </c>
      <c r="L460" s="3">
        <v>0</v>
      </c>
      <c r="M460" s="3">
        <v>0</v>
      </c>
      <c r="N460" s="3">
        <v>0</v>
      </c>
      <c r="O460" s="34">
        <v>0.49</v>
      </c>
    </row>
    <row r="461" spans="1:15" ht="20.100000000000001" customHeight="1" x14ac:dyDescent="0.5">
      <c r="A461" s="1">
        <v>19</v>
      </c>
      <c r="B461" s="1" t="s">
        <v>34</v>
      </c>
      <c r="C461" s="3">
        <v>60955467.369999997</v>
      </c>
      <c r="D461" s="3">
        <v>0</v>
      </c>
      <c r="E461" s="3">
        <v>0</v>
      </c>
      <c r="F461" s="3">
        <v>0</v>
      </c>
      <c r="G461" s="3">
        <v>0</v>
      </c>
      <c r="H461" s="3">
        <v>0</v>
      </c>
      <c r="I461" s="3">
        <v>0</v>
      </c>
      <c r="J461" s="3">
        <v>10862.07</v>
      </c>
      <c r="K461" s="3">
        <v>60944605.299999997</v>
      </c>
      <c r="L461" s="3">
        <v>0</v>
      </c>
      <c r="M461" s="3">
        <v>0</v>
      </c>
      <c r="N461" s="3">
        <v>0</v>
      </c>
      <c r="O461" s="34">
        <v>0.48</v>
      </c>
    </row>
    <row r="462" spans="1:15" ht="20.100000000000001" customHeight="1" x14ac:dyDescent="0.5">
      <c r="A462" s="1">
        <v>20</v>
      </c>
      <c r="B462" s="1" t="s">
        <v>39</v>
      </c>
      <c r="C462" s="3">
        <v>60752930.32</v>
      </c>
      <c r="D462" s="3">
        <v>7344.82</v>
      </c>
      <c r="E462" s="3">
        <v>3434310.39</v>
      </c>
      <c r="F462" s="3">
        <v>0</v>
      </c>
      <c r="G462" s="3">
        <v>0</v>
      </c>
      <c r="H462" s="3">
        <v>7847568.5899999999</v>
      </c>
      <c r="I462" s="3">
        <v>301616.87</v>
      </c>
      <c r="J462" s="3">
        <v>85875</v>
      </c>
      <c r="K462" s="3">
        <v>38628537.079999998</v>
      </c>
      <c r="L462" s="3">
        <v>0</v>
      </c>
      <c r="M462" s="3">
        <v>808009.67</v>
      </c>
      <c r="N462" s="3">
        <v>9639667.9000000004</v>
      </c>
      <c r="O462" s="34">
        <v>0.48</v>
      </c>
    </row>
    <row r="463" spans="1:15" ht="20.100000000000001" customHeight="1" x14ac:dyDescent="0.5">
      <c r="A463" s="1">
        <v>21</v>
      </c>
      <c r="B463" s="1" t="s">
        <v>37</v>
      </c>
      <c r="C463" s="3">
        <v>60119946.649999999</v>
      </c>
      <c r="D463" s="3">
        <v>0</v>
      </c>
      <c r="E463" s="3">
        <v>60009985.299999997</v>
      </c>
      <c r="F463" s="3">
        <v>0</v>
      </c>
      <c r="G463" s="3">
        <v>0</v>
      </c>
      <c r="H463" s="3">
        <v>0</v>
      </c>
      <c r="I463" s="3">
        <v>0</v>
      </c>
      <c r="J463" s="3">
        <v>0</v>
      </c>
      <c r="K463" s="3">
        <v>0</v>
      </c>
      <c r="L463" s="3">
        <v>0</v>
      </c>
      <c r="M463" s="3">
        <v>109961.35</v>
      </c>
      <c r="N463" s="3">
        <v>0</v>
      </c>
      <c r="O463" s="34">
        <v>0.47</v>
      </c>
    </row>
    <row r="464" spans="1:15" ht="20.100000000000001" customHeight="1" x14ac:dyDescent="0.5">
      <c r="A464" s="1">
        <v>22</v>
      </c>
      <c r="B464" s="1" t="s">
        <v>36</v>
      </c>
      <c r="C464" s="3">
        <v>58791646.260000005</v>
      </c>
      <c r="D464" s="3">
        <v>0</v>
      </c>
      <c r="E464" s="3">
        <v>601460.24</v>
      </c>
      <c r="F464" s="3">
        <v>58190186.020000003</v>
      </c>
      <c r="G464" s="3">
        <v>0</v>
      </c>
      <c r="H464" s="3">
        <v>0</v>
      </c>
      <c r="I464" s="3">
        <v>0</v>
      </c>
      <c r="J464" s="3">
        <v>0</v>
      </c>
      <c r="K464" s="3">
        <v>0</v>
      </c>
      <c r="L464" s="3">
        <v>0</v>
      </c>
      <c r="M464" s="3">
        <v>0</v>
      </c>
      <c r="N464" s="3">
        <v>0</v>
      </c>
      <c r="O464" s="34">
        <v>0.46</v>
      </c>
    </row>
    <row r="465" spans="1:83" ht="20.100000000000001" customHeight="1" x14ac:dyDescent="0.5">
      <c r="A465" s="1">
        <v>23</v>
      </c>
      <c r="B465" s="1" t="s">
        <v>38</v>
      </c>
      <c r="C465" s="3">
        <v>44033414.190000005</v>
      </c>
      <c r="D465" s="3">
        <v>0</v>
      </c>
      <c r="E465" s="3">
        <v>2032498.81</v>
      </c>
      <c r="F465" s="3">
        <v>0</v>
      </c>
      <c r="G465" s="3">
        <v>0</v>
      </c>
      <c r="H465" s="3">
        <v>0</v>
      </c>
      <c r="I465" s="3">
        <v>0</v>
      </c>
      <c r="J465" s="3">
        <v>0</v>
      </c>
      <c r="K465" s="3">
        <v>0</v>
      </c>
      <c r="L465" s="3">
        <v>41859877.280000001</v>
      </c>
      <c r="M465" s="3">
        <v>0</v>
      </c>
      <c r="N465" s="3">
        <v>141038.1</v>
      </c>
      <c r="O465" s="34">
        <v>0.35</v>
      </c>
    </row>
    <row r="466" spans="1:83" ht="20.100000000000001" customHeight="1" x14ac:dyDescent="0.5">
      <c r="A466" s="1">
        <v>24</v>
      </c>
      <c r="B466" s="1" t="s">
        <v>41</v>
      </c>
      <c r="C466" s="3">
        <v>35428050.93</v>
      </c>
      <c r="D466" s="3">
        <v>0</v>
      </c>
      <c r="E466" s="3">
        <v>26793164.73</v>
      </c>
      <c r="F466" s="3">
        <v>355976.37</v>
      </c>
      <c r="G466" s="3">
        <v>0</v>
      </c>
      <c r="H466" s="3">
        <v>7885093.6100000003</v>
      </c>
      <c r="I466" s="3">
        <v>0</v>
      </c>
      <c r="J466" s="3">
        <v>0</v>
      </c>
      <c r="K466" s="3">
        <v>0</v>
      </c>
      <c r="L466" s="3">
        <v>0</v>
      </c>
      <c r="M466" s="3">
        <v>95439.81</v>
      </c>
      <c r="N466" s="3">
        <v>298376.40999999997</v>
      </c>
      <c r="O466" s="34">
        <v>0.28000000000000003</v>
      </c>
    </row>
    <row r="467" spans="1:83" ht="20.100000000000001" customHeight="1" x14ac:dyDescent="0.5">
      <c r="A467" s="1">
        <v>25</v>
      </c>
      <c r="B467" s="1" t="s">
        <v>40</v>
      </c>
      <c r="C467" s="3">
        <v>26312133.379999995</v>
      </c>
      <c r="D467" s="3">
        <v>0</v>
      </c>
      <c r="E467" s="3">
        <v>1422.41</v>
      </c>
      <c r="F467" s="3">
        <v>0</v>
      </c>
      <c r="G467" s="3">
        <v>27683.919999999998</v>
      </c>
      <c r="H467" s="3">
        <v>1435308.49</v>
      </c>
      <c r="I467" s="3">
        <v>247582.93</v>
      </c>
      <c r="J467" s="3">
        <v>79752.990000000005</v>
      </c>
      <c r="K467" s="3">
        <v>16210224.460000001</v>
      </c>
      <c r="L467" s="3">
        <v>0</v>
      </c>
      <c r="M467" s="3">
        <v>6804896.2999999998</v>
      </c>
      <c r="N467" s="3">
        <v>1505261.88</v>
      </c>
      <c r="O467" s="34">
        <v>0.21</v>
      </c>
    </row>
    <row r="468" spans="1:83" ht="20.100000000000001" customHeight="1" x14ac:dyDescent="0.5">
      <c r="A468" s="1">
        <v>26</v>
      </c>
      <c r="B468" s="1" t="s">
        <v>43</v>
      </c>
      <c r="C468" s="3">
        <v>23426167.039999999</v>
      </c>
      <c r="D468" s="3">
        <v>138975.9</v>
      </c>
      <c r="E468" s="3">
        <v>4156076.51</v>
      </c>
      <c r="F468" s="3">
        <v>37160</v>
      </c>
      <c r="G468" s="3">
        <v>5549.83</v>
      </c>
      <c r="H468" s="3">
        <v>0</v>
      </c>
      <c r="I468" s="3">
        <v>0</v>
      </c>
      <c r="J468" s="3">
        <v>0</v>
      </c>
      <c r="K468" s="3">
        <v>11736742.880000001</v>
      </c>
      <c r="L468" s="3">
        <v>0</v>
      </c>
      <c r="M468" s="3">
        <v>0</v>
      </c>
      <c r="N468" s="3">
        <v>7351661.9199999999</v>
      </c>
      <c r="O468" s="34">
        <v>0.19</v>
      </c>
    </row>
    <row r="469" spans="1:83" ht="20.100000000000001" customHeight="1" x14ac:dyDescent="0.5">
      <c r="A469" s="1">
        <v>27</v>
      </c>
      <c r="B469" s="1" t="s">
        <v>44</v>
      </c>
      <c r="C469" s="3">
        <v>21116260.990000002</v>
      </c>
      <c r="D469" s="3">
        <v>104396.55</v>
      </c>
      <c r="E469" s="3">
        <v>713882.03</v>
      </c>
      <c r="F469" s="3">
        <v>5500000</v>
      </c>
      <c r="G469" s="3">
        <v>0</v>
      </c>
      <c r="H469" s="3">
        <v>72548.95</v>
      </c>
      <c r="I469" s="3">
        <v>0</v>
      </c>
      <c r="J469" s="3">
        <v>0</v>
      </c>
      <c r="K469" s="3">
        <v>13332068.050000001</v>
      </c>
      <c r="L469" s="3">
        <v>0</v>
      </c>
      <c r="M469" s="3">
        <v>1144252.97</v>
      </c>
      <c r="N469" s="3">
        <v>249112.44</v>
      </c>
      <c r="O469" s="34">
        <v>0.17</v>
      </c>
    </row>
    <row r="470" spans="1:83" ht="20.100000000000001" customHeight="1" x14ac:dyDescent="0.5">
      <c r="A470" s="1">
        <v>28</v>
      </c>
      <c r="B470" s="1" t="s">
        <v>42</v>
      </c>
      <c r="C470" s="3">
        <v>16214896.33</v>
      </c>
      <c r="D470" s="3">
        <v>0</v>
      </c>
      <c r="E470" s="3">
        <v>6009249.3000000007</v>
      </c>
      <c r="F470" s="3">
        <v>0</v>
      </c>
      <c r="G470" s="3">
        <v>76846.34</v>
      </c>
      <c r="H470" s="3">
        <v>325043.90999999997</v>
      </c>
      <c r="I470" s="3">
        <v>0</v>
      </c>
      <c r="J470" s="3">
        <v>0</v>
      </c>
      <c r="K470" s="3">
        <v>3143626.76</v>
      </c>
      <c r="L470" s="3">
        <v>0</v>
      </c>
      <c r="M470" s="3">
        <v>6482629.7400000002</v>
      </c>
      <c r="N470" s="3">
        <v>177500.28</v>
      </c>
      <c r="O470" s="34">
        <v>0.13</v>
      </c>
    </row>
    <row r="471" spans="1:83" ht="20.100000000000001" customHeight="1" x14ac:dyDescent="0.5">
      <c r="A471" s="1">
        <v>29</v>
      </c>
      <c r="B471" s="1" t="s">
        <v>47</v>
      </c>
      <c r="C471" s="3">
        <v>10375970.43</v>
      </c>
      <c r="D471" s="3">
        <v>17619.830000000002</v>
      </c>
      <c r="E471" s="3">
        <v>6212.4</v>
      </c>
      <c r="F471" s="3">
        <v>0</v>
      </c>
      <c r="G471" s="3">
        <v>9649.14</v>
      </c>
      <c r="H471" s="3">
        <v>3488850.05</v>
      </c>
      <c r="I471" s="3">
        <v>0</v>
      </c>
      <c r="J471" s="3">
        <v>463397.67</v>
      </c>
      <c r="K471" s="3">
        <v>3439939.82</v>
      </c>
      <c r="L471" s="3">
        <v>0</v>
      </c>
      <c r="M471" s="3">
        <v>210343.14</v>
      </c>
      <c r="N471" s="3">
        <v>2739958.38</v>
      </c>
      <c r="O471" s="34">
        <v>0.08</v>
      </c>
    </row>
    <row r="472" spans="1:83" ht="20.100000000000001" customHeight="1" x14ac:dyDescent="0.5">
      <c r="A472" s="1">
        <v>30</v>
      </c>
      <c r="B472" s="1" t="s">
        <v>46</v>
      </c>
      <c r="C472" s="3">
        <v>5176109.4400000004</v>
      </c>
      <c r="D472" s="3">
        <v>0</v>
      </c>
      <c r="E472" s="3">
        <v>0</v>
      </c>
      <c r="F472" s="3">
        <v>0</v>
      </c>
      <c r="G472" s="3">
        <v>0</v>
      </c>
      <c r="H472" s="3">
        <v>0</v>
      </c>
      <c r="I472" s="3">
        <v>0</v>
      </c>
      <c r="J472" s="3">
        <v>0</v>
      </c>
      <c r="K472" s="3">
        <v>5176109.4400000004</v>
      </c>
      <c r="L472" s="3">
        <v>0</v>
      </c>
      <c r="M472" s="3">
        <v>0</v>
      </c>
      <c r="N472" s="3">
        <v>0</v>
      </c>
      <c r="O472" s="34">
        <v>0.04</v>
      </c>
    </row>
    <row r="473" spans="1:83" ht="20.100000000000001" customHeight="1" x14ac:dyDescent="0.5">
      <c r="A473" s="1">
        <v>31</v>
      </c>
      <c r="B473" s="1" t="s">
        <v>45</v>
      </c>
      <c r="C473" s="3">
        <v>4381539.96</v>
      </c>
      <c r="D473" s="3">
        <v>0</v>
      </c>
      <c r="E473" s="3">
        <v>0</v>
      </c>
      <c r="F473" s="3">
        <v>0</v>
      </c>
      <c r="G473" s="3">
        <v>0</v>
      </c>
      <c r="H473" s="3">
        <v>320163.76</v>
      </c>
      <c r="I473" s="3">
        <v>0</v>
      </c>
      <c r="J473" s="3">
        <v>0</v>
      </c>
      <c r="K473" s="3">
        <v>3680570.21</v>
      </c>
      <c r="L473" s="3">
        <v>0</v>
      </c>
      <c r="M473" s="3">
        <v>342513.24</v>
      </c>
      <c r="N473" s="3">
        <v>38292.75</v>
      </c>
      <c r="O473" s="34">
        <v>0.03</v>
      </c>
    </row>
    <row r="474" spans="1:83" ht="20.100000000000001" customHeight="1" x14ac:dyDescent="0.5">
      <c r="A474" s="1">
        <v>32</v>
      </c>
      <c r="B474" s="1" t="s">
        <v>48</v>
      </c>
      <c r="C474" s="3">
        <v>4356030.5199999996</v>
      </c>
      <c r="D474" s="3">
        <v>0</v>
      </c>
      <c r="E474" s="3">
        <v>0</v>
      </c>
      <c r="F474" s="3">
        <v>4356030.5199999996</v>
      </c>
      <c r="G474" s="3">
        <v>0</v>
      </c>
      <c r="H474" s="3">
        <v>0</v>
      </c>
      <c r="I474" s="3">
        <v>0</v>
      </c>
      <c r="J474" s="3">
        <v>0</v>
      </c>
      <c r="K474" s="3">
        <v>0</v>
      </c>
      <c r="L474" s="3">
        <v>0</v>
      </c>
      <c r="M474" s="3">
        <v>0</v>
      </c>
      <c r="N474" s="3">
        <v>0</v>
      </c>
      <c r="O474" s="34">
        <v>0.03</v>
      </c>
    </row>
    <row r="475" spans="1:83" ht="20.100000000000001" customHeight="1" x14ac:dyDescent="0.5">
      <c r="A475" s="1">
        <v>33</v>
      </c>
      <c r="B475" s="1" t="s">
        <v>49</v>
      </c>
      <c r="C475" s="3">
        <v>1127651.19</v>
      </c>
      <c r="D475" s="3">
        <v>0</v>
      </c>
      <c r="E475" s="3">
        <v>396973.94</v>
      </c>
      <c r="F475" s="3">
        <v>0</v>
      </c>
      <c r="G475" s="3">
        <v>367.25</v>
      </c>
      <c r="H475" s="3">
        <v>0</v>
      </c>
      <c r="I475" s="3">
        <v>0</v>
      </c>
      <c r="J475" s="3">
        <v>0</v>
      </c>
      <c r="K475" s="3">
        <v>6818.44</v>
      </c>
      <c r="L475" s="3">
        <v>0</v>
      </c>
      <c r="M475" s="3">
        <v>0</v>
      </c>
      <c r="N475" s="3">
        <v>723491.56</v>
      </c>
      <c r="O475" s="34">
        <v>0.01</v>
      </c>
    </row>
    <row r="476" spans="1:83" ht="20.100000000000001" customHeight="1" x14ac:dyDescent="0.5">
      <c r="A476" s="87"/>
      <c r="B476" s="87" t="s">
        <v>3</v>
      </c>
      <c r="C476" s="71">
        <v>12661650688.960001</v>
      </c>
      <c r="D476" s="71">
        <v>180488959.94000003</v>
      </c>
      <c r="E476" s="71">
        <v>2087689700.9100001</v>
      </c>
      <c r="F476" s="71">
        <v>2984446025.1099997</v>
      </c>
      <c r="G476" s="71">
        <v>145984639.63000005</v>
      </c>
      <c r="H476" s="71">
        <v>3369149354.5699997</v>
      </c>
      <c r="I476" s="71">
        <v>63354787.859999999</v>
      </c>
      <c r="J476" s="71">
        <v>131523616.64999999</v>
      </c>
      <c r="K476" s="71">
        <v>2622971356.0900002</v>
      </c>
      <c r="L476" s="71">
        <v>41859877.280000001</v>
      </c>
      <c r="M476" s="71">
        <v>285681248.87000006</v>
      </c>
      <c r="N476" s="71">
        <v>748501122.05000007</v>
      </c>
      <c r="O476" s="88">
        <v>100</v>
      </c>
    </row>
    <row r="479" spans="1:83" s="29" customFormat="1" ht="20.100000000000001" customHeight="1" x14ac:dyDescent="0.5">
      <c r="A479" s="37"/>
      <c r="CE479" s="107"/>
    </row>
    <row r="480" spans="1:83" ht="20.100000000000001" customHeight="1" x14ac:dyDescent="0.6">
      <c r="C480" s="36" t="s">
        <v>102</v>
      </c>
    </row>
    <row r="481" spans="1:15" ht="20.100000000000001" customHeight="1" x14ac:dyDescent="0.6">
      <c r="C481" s="36" t="s">
        <v>103</v>
      </c>
    </row>
    <row r="482" spans="1:15" ht="20.100000000000001" customHeight="1" x14ac:dyDescent="0.6">
      <c r="C482" s="36" t="s">
        <v>65</v>
      </c>
    </row>
    <row r="483" spans="1:15" ht="20.100000000000001" customHeight="1" x14ac:dyDescent="0.6">
      <c r="C483" s="36" t="s">
        <v>104</v>
      </c>
    </row>
    <row r="485" spans="1:15" ht="60" customHeight="1" x14ac:dyDescent="0.5">
      <c r="A485" s="38" t="s">
        <v>193</v>
      </c>
      <c r="B485" s="39" t="s">
        <v>85</v>
      </c>
      <c r="C485" s="38" t="s">
        <v>86</v>
      </c>
      <c r="D485" s="38" t="s">
        <v>87</v>
      </c>
      <c r="E485" s="38" t="s">
        <v>88</v>
      </c>
      <c r="F485" s="38" t="s">
        <v>89</v>
      </c>
      <c r="G485" s="38" t="s">
        <v>90</v>
      </c>
      <c r="H485" s="38" t="s">
        <v>91</v>
      </c>
      <c r="I485" s="38" t="s">
        <v>92</v>
      </c>
      <c r="J485" s="38" t="s">
        <v>93</v>
      </c>
      <c r="K485" s="38" t="s">
        <v>94</v>
      </c>
      <c r="L485" s="38" t="s">
        <v>95</v>
      </c>
      <c r="M485" s="38" t="s">
        <v>96</v>
      </c>
      <c r="N485" s="38" t="s">
        <v>97</v>
      </c>
      <c r="O485" s="38" t="s">
        <v>98</v>
      </c>
    </row>
    <row r="486" spans="1:15" ht="20.100000000000001" customHeight="1" x14ac:dyDescent="0.5">
      <c r="A486" s="1">
        <v>1</v>
      </c>
      <c r="B486" s="1" t="s">
        <v>19</v>
      </c>
      <c r="C486" s="3">
        <v>4096749382.8699999</v>
      </c>
      <c r="D486" s="3">
        <v>6827145.0899999999</v>
      </c>
      <c r="E486" s="3">
        <v>394557189.12</v>
      </c>
      <c r="F486" s="3">
        <v>508735896.81</v>
      </c>
      <c r="G486" s="3">
        <v>19346246.02</v>
      </c>
      <c r="H486" s="3">
        <v>2647098786.1500001</v>
      </c>
      <c r="I486" s="3">
        <v>2939540.55</v>
      </c>
      <c r="J486" s="3">
        <v>37930828.230000004</v>
      </c>
      <c r="K486" s="3">
        <v>329564695.46999997</v>
      </c>
      <c r="L486" s="3">
        <v>0</v>
      </c>
      <c r="M486" s="3">
        <v>11413991.48</v>
      </c>
      <c r="N486" s="3">
        <v>138335063.94999999</v>
      </c>
      <c r="O486" s="34">
        <v>29.06</v>
      </c>
    </row>
    <row r="487" spans="1:15" ht="20.100000000000001" customHeight="1" x14ac:dyDescent="0.5">
      <c r="A487" s="1">
        <v>2</v>
      </c>
      <c r="B487" s="1" t="s">
        <v>20</v>
      </c>
      <c r="C487" s="3">
        <v>2070989994.3699999</v>
      </c>
      <c r="D487" s="3">
        <v>19240650.789999999</v>
      </c>
      <c r="E487" s="3">
        <v>387102981.27999997</v>
      </c>
      <c r="F487" s="3">
        <v>180975210.77000001</v>
      </c>
      <c r="G487" s="3">
        <v>4564455.5</v>
      </c>
      <c r="H487" s="3">
        <v>782877211.62</v>
      </c>
      <c r="I487" s="3">
        <v>20847129.170000002</v>
      </c>
      <c r="J487" s="3">
        <v>13795837</v>
      </c>
      <c r="K487" s="3">
        <v>449988884</v>
      </c>
      <c r="L487" s="3">
        <v>0</v>
      </c>
      <c r="M487" s="3">
        <v>12008912.1</v>
      </c>
      <c r="N487" s="3">
        <v>199588722.13999999</v>
      </c>
      <c r="O487" s="34">
        <v>14.69</v>
      </c>
    </row>
    <row r="488" spans="1:15" ht="20.100000000000001" customHeight="1" x14ac:dyDescent="0.5">
      <c r="A488" s="1">
        <v>3</v>
      </c>
      <c r="B488" s="1" t="s">
        <v>21</v>
      </c>
      <c r="C488" s="3">
        <v>1833022570.3500001</v>
      </c>
      <c r="D488" s="3">
        <v>5724595.5200000005</v>
      </c>
      <c r="E488" s="3">
        <v>36960210.359999999</v>
      </c>
      <c r="F488" s="3">
        <v>1560812286.79</v>
      </c>
      <c r="G488" s="3">
        <v>1367920.01</v>
      </c>
      <c r="H488" s="3">
        <v>69145130.969999999</v>
      </c>
      <c r="I488" s="3">
        <v>5631.24</v>
      </c>
      <c r="J488" s="3">
        <v>1764454.99</v>
      </c>
      <c r="K488" s="3">
        <v>141054069.63</v>
      </c>
      <c r="L488" s="3">
        <v>0</v>
      </c>
      <c r="M488" s="3">
        <v>4036960.9499999997</v>
      </c>
      <c r="N488" s="3">
        <v>12151309.889999999</v>
      </c>
      <c r="O488" s="34">
        <v>13</v>
      </c>
    </row>
    <row r="489" spans="1:15" ht="20.100000000000001" customHeight="1" x14ac:dyDescent="0.5">
      <c r="A489" s="1">
        <v>4</v>
      </c>
      <c r="B489" s="1" t="s">
        <v>22</v>
      </c>
      <c r="C489" s="3">
        <v>1572434549.4399998</v>
      </c>
      <c r="D489" s="3">
        <v>4678853.8</v>
      </c>
      <c r="E489" s="3">
        <v>252448382.24000001</v>
      </c>
      <c r="F489" s="3">
        <v>32651769.030000001</v>
      </c>
      <c r="G489" s="3">
        <v>22806543.620000001</v>
      </c>
      <c r="H489" s="3">
        <v>820269177.13</v>
      </c>
      <c r="I489" s="3">
        <v>1861658.33</v>
      </c>
      <c r="J489" s="3">
        <v>12108304.9</v>
      </c>
      <c r="K489" s="3">
        <v>281034981.53999996</v>
      </c>
      <c r="L489" s="3">
        <v>0</v>
      </c>
      <c r="M489" s="3">
        <v>34258315.109999999</v>
      </c>
      <c r="N489" s="3">
        <v>110316563.73999999</v>
      </c>
      <c r="O489" s="34">
        <v>11.15</v>
      </c>
    </row>
    <row r="490" spans="1:15" ht="20.100000000000001" customHeight="1" x14ac:dyDescent="0.5">
      <c r="A490" s="1">
        <v>5</v>
      </c>
      <c r="B490" s="1" t="s">
        <v>23</v>
      </c>
      <c r="C490" s="3">
        <v>1146115504.48</v>
      </c>
      <c r="D490" s="3">
        <v>202368.5</v>
      </c>
      <c r="E490" s="3">
        <v>21210643.440000001</v>
      </c>
      <c r="F490" s="3">
        <v>89459436.640000001</v>
      </c>
      <c r="G490" s="3">
        <v>661155.36</v>
      </c>
      <c r="H490" s="3">
        <v>589401639.50999999</v>
      </c>
      <c r="I490" s="3">
        <v>7683828.6200000001</v>
      </c>
      <c r="J490" s="3">
        <v>30457435.5</v>
      </c>
      <c r="K490" s="3">
        <v>323928664.99000001</v>
      </c>
      <c r="L490" s="3">
        <v>0</v>
      </c>
      <c r="M490" s="3">
        <v>13751848.57</v>
      </c>
      <c r="N490" s="3">
        <v>69358483.349999994</v>
      </c>
      <c r="O490" s="34">
        <v>8.1300000000000008</v>
      </c>
    </row>
    <row r="491" spans="1:15" ht="20.100000000000001" customHeight="1" x14ac:dyDescent="0.5">
      <c r="A491" s="1">
        <v>6</v>
      </c>
      <c r="B491" s="1" t="s">
        <v>25</v>
      </c>
      <c r="C491" s="3">
        <v>703448366.99000001</v>
      </c>
      <c r="D491" s="3">
        <v>1744915.83</v>
      </c>
      <c r="E491" s="3">
        <v>39990891.219999999</v>
      </c>
      <c r="F491" s="3">
        <v>29149849.390000001</v>
      </c>
      <c r="G491" s="3">
        <v>2967369.41</v>
      </c>
      <c r="H491" s="3">
        <v>232660031.34</v>
      </c>
      <c r="I491" s="3">
        <v>20165086.829999998</v>
      </c>
      <c r="J491" s="3">
        <v>24129221.559999999</v>
      </c>
      <c r="K491" s="3">
        <v>205511146.07999998</v>
      </c>
      <c r="L491" s="3">
        <v>0</v>
      </c>
      <c r="M491" s="3">
        <v>39018590.609999999</v>
      </c>
      <c r="N491" s="3">
        <v>108111264.72</v>
      </c>
      <c r="O491" s="34">
        <v>4.99</v>
      </c>
    </row>
    <row r="492" spans="1:15" ht="20.100000000000001" customHeight="1" x14ac:dyDescent="0.5">
      <c r="A492" s="1">
        <v>7</v>
      </c>
      <c r="B492" s="1" t="s">
        <v>24</v>
      </c>
      <c r="C492" s="3">
        <v>644481174.74000001</v>
      </c>
      <c r="D492" s="3">
        <v>48865.22</v>
      </c>
      <c r="E492" s="3">
        <v>393900927.29000002</v>
      </c>
      <c r="F492" s="3">
        <v>0</v>
      </c>
      <c r="G492" s="3">
        <v>59933446.939999998</v>
      </c>
      <c r="H492" s="3">
        <v>83308691.939999998</v>
      </c>
      <c r="I492" s="3">
        <v>1840528.81</v>
      </c>
      <c r="J492" s="3">
        <v>1869154.93</v>
      </c>
      <c r="K492" s="3">
        <v>69755253.439999998</v>
      </c>
      <c r="L492" s="3">
        <v>0</v>
      </c>
      <c r="M492" s="3">
        <v>4959713.5599999996</v>
      </c>
      <c r="N492" s="3">
        <v>28864592.609999999</v>
      </c>
      <c r="O492" s="34">
        <v>4.57</v>
      </c>
    </row>
    <row r="493" spans="1:15" ht="20.100000000000001" customHeight="1" x14ac:dyDescent="0.5">
      <c r="A493" s="1">
        <v>8</v>
      </c>
      <c r="B493" s="1" t="s">
        <v>27</v>
      </c>
      <c r="C493" s="3">
        <v>358755965.20999998</v>
      </c>
      <c r="D493" s="3">
        <v>111086153.48</v>
      </c>
      <c r="E493" s="3">
        <v>193919600.59</v>
      </c>
      <c r="F493" s="3">
        <v>21471.99</v>
      </c>
      <c r="G493" s="3">
        <v>95549.09</v>
      </c>
      <c r="H493" s="3">
        <v>9158707.7799999993</v>
      </c>
      <c r="I493" s="3">
        <v>16120422.49</v>
      </c>
      <c r="J493" s="3">
        <v>134178.07</v>
      </c>
      <c r="K493" s="3">
        <v>13392072.48</v>
      </c>
      <c r="L493" s="3">
        <v>0</v>
      </c>
      <c r="M493" s="3">
        <v>11477308.84</v>
      </c>
      <c r="N493" s="3">
        <v>3350500.4</v>
      </c>
      <c r="O493" s="34">
        <v>2.54</v>
      </c>
    </row>
    <row r="494" spans="1:15" ht="20.100000000000001" customHeight="1" x14ac:dyDescent="0.5">
      <c r="A494" s="1">
        <v>9</v>
      </c>
      <c r="B494" s="1" t="s">
        <v>26</v>
      </c>
      <c r="C494" s="3">
        <v>352096050.08999997</v>
      </c>
      <c r="D494" s="3">
        <v>17718140.800000001</v>
      </c>
      <c r="E494" s="3">
        <v>1291613.76</v>
      </c>
      <c r="F494" s="3">
        <v>333086295.52999997</v>
      </c>
      <c r="G494" s="3">
        <v>0</v>
      </c>
      <c r="H494" s="3">
        <v>0</v>
      </c>
      <c r="I494" s="3">
        <v>0</v>
      </c>
      <c r="J494" s="3">
        <v>0</v>
      </c>
      <c r="K494" s="3">
        <v>0</v>
      </c>
      <c r="L494" s="3">
        <v>0</v>
      </c>
      <c r="M494" s="3">
        <v>0</v>
      </c>
      <c r="N494" s="3">
        <v>0</v>
      </c>
      <c r="O494" s="34">
        <v>2.5</v>
      </c>
    </row>
    <row r="495" spans="1:15" ht="20.100000000000001" customHeight="1" x14ac:dyDescent="0.5">
      <c r="A495" s="1">
        <v>10</v>
      </c>
      <c r="B495" s="1" t="s">
        <v>28</v>
      </c>
      <c r="C495" s="3">
        <v>179419804.26000002</v>
      </c>
      <c r="D495" s="3">
        <v>178518.27</v>
      </c>
      <c r="E495" s="3">
        <v>286696.34000000003</v>
      </c>
      <c r="F495" s="3">
        <v>0</v>
      </c>
      <c r="G495" s="3">
        <v>201120.89</v>
      </c>
      <c r="H495" s="3">
        <v>473720.11</v>
      </c>
      <c r="I495" s="3">
        <v>128382.59</v>
      </c>
      <c r="J495" s="3">
        <v>5951760.5999999996</v>
      </c>
      <c r="K495" s="3">
        <v>163522131.40000001</v>
      </c>
      <c r="L495" s="3">
        <v>0</v>
      </c>
      <c r="M495" s="3">
        <v>8229663.5</v>
      </c>
      <c r="N495" s="3">
        <v>447810.56</v>
      </c>
      <c r="O495" s="34">
        <v>1.27</v>
      </c>
    </row>
    <row r="496" spans="1:15" ht="20.100000000000001" customHeight="1" x14ac:dyDescent="0.5">
      <c r="A496" s="1">
        <v>11</v>
      </c>
      <c r="B496" s="1" t="s">
        <v>29</v>
      </c>
      <c r="C496" s="3">
        <v>122878214.00000001</v>
      </c>
      <c r="D496" s="3">
        <v>0</v>
      </c>
      <c r="E496" s="3">
        <v>2051711.34</v>
      </c>
      <c r="F496" s="3">
        <v>49652.05</v>
      </c>
      <c r="G496" s="3">
        <v>24821.64</v>
      </c>
      <c r="H496" s="3">
        <v>13570807.16</v>
      </c>
      <c r="I496" s="3">
        <v>147841.78</v>
      </c>
      <c r="J496" s="3">
        <v>80535.83</v>
      </c>
      <c r="K496" s="3">
        <v>100134310.57000001</v>
      </c>
      <c r="L496" s="3">
        <v>0</v>
      </c>
      <c r="M496" s="3">
        <v>1705051.98</v>
      </c>
      <c r="N496" s="3">
        <v>5113481.6500000004</v>
      </c>
      <c r="O496" s="34">
        <v>0.87</v>
      </c>
    </row>
    <row r="497" spans="1:15" ht="20.100000000000001" customHeight="1" x14ac:dyDescent="0.5">
      <c r="A497" s="1">
        <v>12</v>
      </c>
      <c r="B497" s="1" t="s">
        <v>30</v>
      </c>
      <c r="C497" s="3">
        <v>101045522.61</v>
      </c>
      <c r="D497" s="3">
        <v>0</v>
      </c>
      <c r="E497" s="3">
        <v>29638636.489999998</v>
      </c>
      <c r="F497" s="3">
        <v>0</v>
      </c>
      <c r="G497" s="3">
        <v>0</v>
      </c>
      <c r="H497" s="3">
        <v>13711671.449999999</v>
      </c>
      <c r="I497" s="3">
        <v>0</v>
      </c>
      <c r="J497" s="3">
        <v>71521.16</v>
      </c>
      <c r="K497" s="3">
        <v>52816186.719999999</v>
      </c>
      <c r="L497" s="3">
        <v>0</v>
      </c>
      <c r="M497" s="3">
        <v>1325988.67</v>
      </c>
      <c r="N497" s="3">
        <v>3481518.12</v>
      </c>
      <c r="O497" s="34">
        <v>0.72</v>
      </c>
    </row>
    <row r="498" spans="1:15" ht="20.100000000000001" customHeight="1" x14ac:dyDescent="0.5">
      <c r="A498" s="1">
        <v>13</v>
      </c>
      <c r="B498" s="1" t="s">
        <v>31</v>
      </c>
      <c r="C498" s="3">
        <v>96372798.340000018</v>
      </c>
      <c r="D498" s="3">
        <v>0</v>
      </c>
      <c r="E498" s="3">
        <v>12828.43</v>
      </c>
      <c r="F498" s="3">
        <v>0</v>
      </c>
      <c r="G498" s="3">
        <v>0</v>
      </c>
      <c r="H498" s="3">
        <v>149228.35</v>
      </c>
      <c r="I498" s="3">
        <v>0</v>
      </c>
      <c r="J498" s="3">
        <v>498704.54</v>
      </c>
      <c r="K498" s="3">
        <v>91887453.430000007</v>
      </c>
      <c r="L498" s="3">
        <v>0</v>
      </c>
      <c r="M498" s="3">
        <v>3343460.04</v>
      </c>
      <c r="N498" s="3">
        <v>481123.55</v>
      </c>
      <c r="O498" s="34">
        <v>0.68</v>
      </c>
    </row>
    <row r="499" spans="1:15" ht="20.100000000000001" customHeight="1" x14ac:dyDescent="0.5">
      <c r="A499" s="1">
        <v>14</v>
      </c>
      <c r="B499" s="1" t="s">
        <v>828</v>
      </c>
      <c r="C499" s="3">
        <v>96035100.310000017</v>
      </c>
      <c r="D499" s="3">
        <v>5282502.6100000003</v>
      </c>
      <c r="E499" s="3">
        <v>0</v>
      </c>
      <c r="F499" s="3">
        <v>8329518.7800000003</v>
      </c>
      <c r="G499" s="3">
        <v>137649.18</v>
      </c>
      <c r="H499" s="3">
        <v>955168.97</v>
      </c>
      <c r="I499" s="3">
        <v>75134.55</v>
      </c>
      <c r="J499" s="3">
        <v>0</v>
      </c>
      <c r="K499" s="3">
        <v>46017872.030000001</v>
      </c>
      <c r="L499" s="3">
        <v>0</v>
      </c>
      <c r="M499" s="3">
        <v>29754451.800000001</v>
      </c>
      <c r="N499" s="3">
        <v>5482802.3899999997</v>
      </c>
      <c r="O499" s="34">
        <v>0.68</v>
      </c>
    </row>
    <row r="500" spans="1:15" ht="20.100000000000001" customHeight="1" x14ac:dyDescent="0.5">
      <c r="A500" s="1">
        <v>15</v>
      </c>
      <c r="B500" s="1" t="s">
        <v>32</v>
      </c>
      <c r="C500" s="3">
        <v>84066643.790000007</v>
      </c>
      <c r="D500" s="3">
        <v>0</v>
      </c>
      <c r="E500" s="3">
        <v>1097285.29</v>
      </c>
      <c r="F500" s="3">
        <v>0</v>
      </c>
      <c r="G500" s="3">
        <v>0</v>
      </c>
      <c r="H500" s="3">
        <v>421102.12</v>
      </c>
      <c r="I500" s="3">
        <v>0</v>
      </c>
      <c r="J500" s="3">
        <v>0</v>
      </c>
      <c r="K500" s="3">
        <v>82493881.060000002</v>
      </c>
      <c r="L500" s="3">
        <v>0</v>
      </c>
      <c r="M500" s="3">
        <v>6300</v>
      </c>
      <c r="N500" s="3">
        <v>48075.32</v>
      </c>
      <c r="O500" s="34">
        <v>0.6</v>
      </c>
    </row>
    <row r="501" spans="1:15" ht="20.100000000000001" customHeight="1" x14ac:dyDescent="0.5">
      <c r="A501" s="1">
        <v>16</v>
      </c>
      <c r="B501" s="1" t="s">
        <v>33</v>
      </c>
      <c r="C501" s="3">
        <v>80758267.960000008</v>
      </c>
      <c r="D501" s="3">
        <v>552723.75</v>
      </c>
      <c r="E501" s="3">
        <v>216829.22</v>
      </c>
      <c r="F501" s="3">
        <v>12520554.51</v>
      </c>
      <c r="G501" s="3">
        <v>374981.89</v>
      </c>
      <c r="H501" s="3">
        <v>14295564.459999999</v>
      </c>
      <c r="I501" s="3">
        <v>7341952.3200000003</v>
      </c>
      <c r="J501" s="3">
        <v>489421.57</v>
      </c>
      <c r="K501" s="3">
        <v>29763131.850000001</v>
      </c>
      <c r="L501" s="3">
        <v>0</v>
      </c>
      <c r="M501" s="3">
        <v>5501694.8700000001</v>
      </c>
      <c r="N501" s="3">
        <v>9701413.5199999996</v>
      </c>
      <c r="O501" s="34">
        <v>0.56999999999999995</v>
      </c>
    </row>
    <row r="502" spans="1:15" ht="20.100000000000001" customHeight="1" x14ac:dyDescent="0.5">
      <c r="A502" s="1">
        <v>17</v>
      </c>
      <c r="B502" s="1" t="s">
        <v>829</v>
      </c>
      <c r="C502" s="3">
        <v>66664958.430000007</v>
      </c>
      <c r="D502" s="3">
        <v>0</v>
      </c>
      <c r="E502" s="3">
        <v>24098816.82</v>
      </c>
      <c r="F502" s="3">
        <v>218198.88</v>
      </c>
      <c r="G502" s="3">
        <v>0</v>
      </c>
      <c r="H502" s="3">
        <v>2684268.1800000002</v>
      </c>
      <c r="I502" s="3">
        <v>97719.21</v>
      </c>
      <c r="J502" s="3">
        <v>73714.91</v>
      </c>
      <c r="K502" s="3">
        <v>11395566.42</v>
      </c>
      <c r="L502" s="3">
        <v>0</v>
      </c>
      <c r="M502" s="3">
        <v>26019471.57</v>
      </c>
      <c r="N502" s="3">
        <v>2077202.44</v>
      </c>
      <c r="O502" s="34">
        <v>0.47</v>
      </c>
    </row>
    <row r="503" spans="1:15" ht="20.100000000000001" customHeight="1" x14ac:dyDescent="0.5">
      <c r="A503" s="1">
        <v>18</v>
      </c>
      <c r="B503" s="1" t="s">
        <v>35</v>
      </c>
      <c r="C503" s="3">
        <v>63237690.109999999</v>
      </c>
      <c r="D503" s="3">
        <v>0</v>
      </c>
      <c r="E503" s="3">
        <v>0</v>
      </c>
      <c r="F503" s="3">
        <v>63237690.109999999</v>
      </c>
      <c r="G503" s="3">
        <v>0</v>
      </c>
      <c r="H503" s="3">
        <v>0</v>
      </c>
      <c r="I503" s="3">
        <v>0</v>
      </c>
      <c r="J503" s="3">
        <v>0</v>
      </c>
      <c r="K503" s="3">
        <v>0</v>
      </c>
      <c r="L503" s="3">
        <v>0</v>
      </c>
      <c r="M503" s="3">
        <v>0</v>
      </c>
      <c r="N503" s="3">
        <v>0</v>
      </c>
      <c r="O503" s="34">
        <v>0.45</v>
      </c>
    </row>
    <row r="504" spans="1:15" ht="20.100000000000001" customHeight="1" x14ac:dyDescent="0.5">
      <c r="A504" s="1">
        <v>19</v>
      </c>
      <c r="B504" s="1" t="s">
        <v>34</v>
      </c>
      <c r="C504" s="3">
        <v>60798199.709999993</v>
      </c>
      <c r="D504" s="3">
        <v>0</v>
      </c>
      <c r="E504" s="3">
        <v>0</v>
      </c>
      <c r="F504" s="3">
        <v>0</v>
      </c>
      <c r="G504" s="3">
        <v>0</v>
      </c>
      <c r="H504" s="3">
        <v>0</v>
      </c>
      <c r="I504" s="3">
        <v>0</v>
      </c>
      <c r="J504" s="3">
        <v>58971.55</v>
      </c>
      <c r="K504" s="3">
        <v>60739228.159999996</v>
      </c>
      <c r="L504" s="3">
        <v>0</v>
      </c>
      <c r="M504" s="3">
        <v>0</v>
      </c>
      <c r="N504" s="3">
        <v>0</v>
      </c>
      <c r="O504" s="34">
        <v>0.43</v>
      </c>
    </row>
    <row r="505" spans="1:15" ht="20.100000000000001" customHeight="1" x14ac:dyDescent="0.5">
      <c r="A505" s="1">
        <v>20</v>
      </c>
      <c r="B505" s="1" t="s">
        <v>39</v>
      </c>
      <c r="C505" s="3">
        <v>60400974.650000006</v>
      </c>
      <c r="D505" s="3">
        <v>7448.27</v>
      </c>
      <c r="E505" s="3">
        <v>5525825.5300000003</v>
      </c>
      <c r="F505" s="3">
        <v>0</v>
      </c>
      <c r="G505" s="3">
        <v>0</v>
      </c>
      <c r="H505" s="3">
        <v>6388662.46</v>
      </c>
      <c r="I505" s="3">
        <v>274560.96000000002</v>
      </c>
      <c r="J505" s="3">
        <v>8620.68</v>
      </c>
      <c r="K505" s="3">
        <v>36962577.200000003</v>
      </c>
      <c r="L505" s="3">
        <v>0</v>
      </c>
      <c r="M505" s="3">
        <v>1514808.75</v>
      </c>
      <c r="N505" s="3">
        <v>9718470.8000000007</v>
      </c>
      <c r="O505" s="34">
        <v>0.43</v>
      </c>
    </row>
    <row r="506" spans="1:15" ht="20.100000000000001" customHeight="1" x14ac:dyDescent="0.5">
      <c r="A506" s="1">
        <v>21</v>
      </c>
      <c r="B506" s="1" t="s">
        <v>37</v>
      </c>
      <c r="C506" s="3">
        <v>57181866.569999993</v>
      </c>
      <c r="D506" s="3">
        <v>0</v>
      </c>
      <c r="E506" s="3">
        <v>56634062.909999996</v>
      </c>
      <c r="F506" s="3">
        <v>0</v>
      </c>
      <c r="G506" s="3">
        <v>0</v>
      </c>
      <c r="H506" s="3">
        <v>0</v>
      </c>
      <c r="I506" s="3">
        <v>0</v>
      </c>
      <c r="J506" s="3">
        <v>0</v>
      </c>
      <c r="K506" s="3">
        <v>0</v>
      </c>
      <c r="L506" s="3">
        <v>0</v>
      </c>
      <c r="M506" s="3">
        <v>547803.66</v>
      </c>
      <c r="N506" s="3">
        <v>0</v>
      </c>
      <c r="O506" s="34">
        <v>0.41</v>
      </c>
    </row>
    <row r="507" spans="1:15" ht="20.100000000000001" customHeight="1" x14ac:dyDescent="0.5">
      <c r="A507" s="1">
        <v>22</v>
      </c>
      <c r="B507" s="1" t="s">
        <v>36</v>
      </c>
      <c r="C507" s="3">
        <v>51507687.109999999</v>
      </c>
      <c r="D507" s="3">
        <v>0</v>
      </c>
      <c r="E507" s="3">
        <v>612168.91</v>
      </c>
      <c r="F507" s="3">
        <v>50895518.200000003</v>
      </c>
      <c r="G507" s="3">
        <v>0</v>
      </c>
      <c r="H507" s="3">
        <v>0</v>
      </c>
      <c r="I507" s="3">
        <v>0</v>
      </c>
      <c r="J507" s="3">
        <v>0</v>
      </c>
      <c r="K507" s="3">
        <v>0</v>
      </c>
      <c r="L507" s="3">
        <v>0</v>
      </c>
      <c r="M507" s="3">
        <v>0</v>
      </c>
      <c r="N507" s="3">
        <v>0</v>
      </c>
      <c r="O507" s="34">
        <v>0.37</v>
      </c>
    </row>
    <row r="508" spans="1:15" ht="20.100000000000001" customHeight="1" x14ac:dyDescent="0.5">
      <c r="A508" s="1">
        <v>23</v>
      </c>
      <c r="B508" s="1" t="s">
        <v>38</v>
      </c>
      <c r="C508" s="3">
        <v>49869257.369999997</v>
      </c>
      <c r="D508" s="3">
        <v>0</v>
      </c>
      <c r="E508" s="3">
        <v>1655284.03</v>
      </c>
      <c r="F508" s="3">
        <v>0</v>
      </c>
      <c r="G508" s="3">
        <v>0</v>
      </c>
      <c r="H508" s="3">
        <v>0</v>
      </c>
      <c r="I508" s="3">
        <v>0</v>
      </c>
      <c r="J508" s="3">
        <v>0</v>
      </c>
      <c r="K508" s="3">
        <v>0</v>
      </c>
      <c r="L508" s="3">
        <v>48035262.409999996</v>
      </c>
      <c r="M508" s="3">
        <v>0</v>
      </c>
      <c r="N508" s="3">
        <v>178710.93</v>
      </c>
      <c r="O508" s="34">
        <v>0.35</v>
      </c>
    </row>
    <row r="509" spans="1:15" ht="20.100000000000001" customHeight="1" x14ac:dyDescent="0.5">
      <c r="A509" s="1">
        <v>24</v>
      </c>
      <c r="B509" s="1" t="s">
        <v>41</v>
      </c>
      <c r="C509" s="3">
        <v>34818107.480000004</v>
      </c>
      <c r="D509" s="3">
        <v>0</v>
      </c>
      <c r="E509" s="3">
        <v>26627909.010000002</v>
      </c>
      <c r="F509" s="3">
        <v>470277.04</v>
      </c>
      <c r="G509" s="3">
        <v>0</v>
      </c>
      <c r="H509" s="3">
        <v>7236137.0099999998</v>
      </c>
      <c r="I509" s="3">
        <v>0</v>
      </c>
      <c r="J509" s="3">
        <v>2885.2</v>
      </c>
      <c r="K509" s="3">
        <v>39460.28</v>
      </c>
      <c r="L509" s="3">
        <v>0</v>
      </c>
      <c r="M509" s="3">
        <v>0</v>
      </c>
      <c r="N509" s="3">
        <v>441438.94</v>
      </c>
      <c r="O509" s="34">
        <v>0.25</v>
      </c>
    </row>
    <row r="510" spans="1:15" ht="20.100000000000001" customHeight="1" x14ac:dyDescent="0.5">
      <c r="A510" s="1">
        <v>25</v>
      </c>
      <c r="B510" s="1" t="s">
        <v>40</v>
      </c>
      <c r="C510" s="3">
        <v>24783941.199999996</v>
      </c>
      <c r="D510" s="3">
        <v>0</v>
      </c>
      <c r="E510" s="3">
        <v>1422.41</v>
      </c>
      <c r="F510" s="3">
        <v>0</v>
      </c>
      <c r="G510" s="3">
        <v>2758.62</v>
      </c>
      <c r="H510" s="3">
        <v>1114601.95</v>
      </c>
      <c r="I510" s="3">
        <v>199352.33</v>
      </c>
      <c r="J510" s="3">
        <v>9105.3799999999992</v>
      </c>
      <c r="K510" s="3">
        <v>15957264.390000001</v>
      </c>
      <c r="L510" s="3">
        <v>0</v>
      </c>
      <c r="M510" s="3">
        <v>6600191.04</v>
      </c>
      <c r="N510" s="3">
        <v>899245.08</v>
      </c>
      <c r="O510" s="34">
        <v>0.18</v>
      </c>
    </row>
    <row r="511" spans="1:15" ht="20.100000000000001" customHeight="1" x14ac:dyDescent="0.5">
      <c r="A511" s="1">
        <v>26</v>
      </c>
      <c r="B511" s="1" t="s">
        <v>44</v>
      </c>
      <c r="C511" s="3">
        <v>22052813.5</v>
      </c>
      <c r="D511" s="3">
        <v>63590.49</v>
      </c>
      <c r="E511" s="3">
        <v>616300.18999999994</v>
      </c>
      <c r="F511" s="3">
        <v>3000000</v>
      </c>
      <c r="G511" s="3">
        <v>0</v>
      </c>
      <c r="H511" s="3">
        <v>243669.67</v>
      </c>
      <c r="I511" s="3">
        <v>0</v>
      </c>
      <c r="J511" s="3">
        <v>0</v>
      </c>
      <c r="K511" s="3">
        <v>14091139.289999999</v>
      </c>
      <c r="L511" s="3">
        <v>0</v>
      </c>
      <c r="M511" s="3">
        <v>3987025.15</v>
      </c>
      <c r="N511" s="3">
        <v>51088.71</v>
      </c>
      <c r="O511" s="34">
        <v>0.16</v>
      </c>
    </row>
    <row r="512" spans="1:15" ht="20.100000000000001" customHeight="1" x14ac:dyDescent="0.5">
      <c r="A512" s="1">
        <v>27</v>
      </c>
      <c r="B512" s="1" t="s">
        <v>42</v>
      </c>
      <c r="C512" s="3">
        <v>20365527.280000001</v>
      </c>
      <c r="D512" s="3">
        <v>0</v>
      </c>
      <c r="E512" s="3">
        <v>4926901.1399999997</v>
      </c>
      <c r="F512" s="3">
        <v>0</v>
      </c>
      <c r="G512" s="3">
        <v>0</v>
      </c>
      <c r="H512" s="3">
        <v>266830.34000000003</v>
      </c>
      <c r="I512" s="3">
        <v>0</v>
      </c>
      <c r="J512" s="3">
        <v>17241.38</v>
      </c>
      <c r="K512" s="3">
        <v>4814075.34</v>
      </c>
      <c r="L512" s="3">
        <v>0</v>
      </c>
      <c r="M512" s="3">
        <v>6602476.3399999999</v>
      </c>
      <c r="N512" s="3">
        <v>3738002.74</v>
      </c>
      <c r="O512" s="34">
        <v>0.14000000000000001</v>
      </c>
    </row>
    <row r="513" spans="1:15" ht="20.100000000000001" customHeight="1" x14ac:dyDescent="0.5">
      <c r="A513" s="1">
        <v>28</v>
      </c>
      <c r="B513" s="1" t="s">
        <v>43</v>
      </c>
      <c r="C513" s="3">
        <v>17349547.960000001</v>
      </c>
      <c r="D513" s="3">
        <v>93576.79</v>
      </c>
      <c r="E513" s="3">
        <v>3863444.95</v>
      </c>
      <c r="F513" s="3">
        <v>42352</v>
      </c>
      <c r="G513" s="3">
        <v>7589.49</v>
      </c>
      <c r="H513" s="3">
        <v>0</v>
      </c>
      <c r="I513" s="3">
        <v>0</v>
      </c>
      <c r="J513" s="3">
        <v>0</v>
      </c>
      <c r="K513" s="3">
        <v>12662597.73</v>
      </c>
      <c r="L513" s="3">
        <v>0</v>
      </c>
      <c r="M513" s="3">
        <v>0</v>
      </c>
      <c r="N513" s="3">
        <v>679987</v>
      </c>
      <c r="O513" s="34">
        <v>0.12</v>
      </c>
    </row>
    <row r="514" spans="1:15" ht="20.100000000000001" customHeight="1" x14ac:dyDescent="0.5">
      <c r="A514" s="1">
        <v>29</v>
      </c>
      <c r="B514" s="1" t="s">
        <v>47</v>
      </c>
      <c r="C514" s="3">
        <v>12097645.520000001</v>
      </c>
      <c r="D514" s="3">
        <v>37849.339999999997</v>
      </c>
      <c r="E514" s="3">
        <v>3596.2</v>
      </c>
      <c r="F514" s="3">
        <v>0</v>
      </c>
      <c r="G514" s="3">
        <v>8253.44</v>
      </c>
      <c r="H514" s="3">
        <v>4525334.74</v>
      </c>
      <c r="I514" s="3">
        <v>0</v>
      </c>
      <c r="J514" s="3">
        <v>235597.24</v>
      </c>
      <c r="K514" s="3">
        <v>4889766.37</v>
      </c>
      <c r="L514" s="3">
        <v>0</v>
      </c>
      <c r="M514" s="3">
        <v>239043.97</v>
      </c>
      <c r="N514" s="3">
        <v>2158204.2200000002</v>
      </c>
      <c r="O514" s="34">
        <v>0.09</v>
      </c>
    </row>
    <row r="515" spans="1:15" ht="20.100000000000001" customHeight="1" x14ac:dyDescent="0.5">
      <c r="A515" s="1">
        <v>30</v>
      </c>
      <c r="B515" s="1" t="s">
        <v>48</v>
      </c>
      <c r="C515" s="3">
        <v>5967713.1099999994</v>
      </c>
      <c r="D515" s="3">
        <v>0</v>
      </c>
      <c r="E515" s="3">
        <v>0</v>
      </c>
      <c r="F515" s="3">
        <v>5924701.3899999997</v>
      </c>
      <c r="G515" s="3">
        <v>43011.72</v>
      </c>
      <c r="H515" s="3">
        <v>0</v>
      </c>
      <c r="I515" s="3">
        <v>0</v>
      </c>
      <c r="J515" s="3">
        <v>0</v>
      </c>
      <c r="K515" s="3">
        <v>0</v>
      </c>
      <c r="L515" s="3">
        <v>0</v>
      </c>
      <c r="M515" s="3">
        <v>0</v>
      </c>
      <c r="N515" s="3">
        <v>0</v>
      </c>
      <c r="O515" s="34">
        <v>0.04</v>
      </c>
    </row>
    <row r="516" spans="1:15" ht="20.100000000000001" customHeight="1" x14ac:dyDescent="0.5">
      <c r="A516" s="1">
        <v>31</v>
      </c>
      <c r="B516" s="1" t="s">
        <v>46</v>
      </c>
      <c r="C516" s="3">
        <v>5365771.34</v>
      </c>
      <c r="D516" s="3">
        <v>0</v>
      </c>
      <c r="E516" s="3">
        <v>0</v>
      </c>
      <c r="F516" s="3">
        <v>0</v>
      </c>
      <c r="G516" s="3">
        <v>0</v>
      </c>
      <c r="H516" s="3">
        <v>0</v>
      </c>
      <c r="I516" s="3">
        <v>0</v>
      </c>
      <c r="J516" s="3">
        <v>0</v>
      </c>
      <c r="K516" s="3">
        <v>5365771.34</v>
      </c>
      <c r="L516" s="3">
        <v>0</v>
      </c>
      <c r="M516" s="3">
        <v>0</v>
      </c>
      <c r="N516" s="3">
        <v>0</v>
      </c>
      <c r="O516" s="34">
        <v>0.04</v>
      </c>
    </row>
    <row r="517" spans="1:15" ht="20.100000000000001" customHeight="1" x14ac:dyDescent="0.5">
      <c r="A517" s="1">
        <v>32</v>
      </c>
      <c r="B517" s="1" t="s">
        <v>45</v>
      </c>
      <c r="C517" s="3">
        <v>5057157.2</v>
      </c>
      <c r="D517" s="3">
        <v>0</v>
      </c>
      <c r="E517" s="3">
        <v>0</v>
      </c>
      <c r="F517" s="3">
        <v>0</v>
      </c>
      <c r="G517" s="3">
        <v>0</v>
      </c>
      <c r="H517" s="3">
        <v>0</v>
      </c>
      <c r="I517" s="3">
        <v>0</v>
      </c>
      <c r="J517" s="3">
        <v>0</v>
      </c>
      <c r="K517" s="3">
        <v>1909479.04</v>
      </c>
      <c r="L517" s="3">
        <v>0</v>
      </c>
      <c r="M517" s="3">
        <v>3085658.33</v>
      </c>
      <c r="N517" s="3">
        <v>62019.83</v>
      </c>
      <c r="O517" s="34">
        <v>0.04</v>
      </c>
    </row>
    <row r="518" spans="1:15" ht="20.100000000000001" customHeight="1" x14ac:dyDescent="0.5">
      <c r="A518" s="1">
        <v>33</v>
      </c>
      <c r="B518" s="1" t="s">
        <v>49</v>
      </c>
      <c r="C518" s="3">
        <v>776406.44</v>
      </c>
      <c r="D518" s="3">
        <v>0</v>
      </c>
      <c r="E518" s="3">
        <v>776406.44</v>
      </c>
      <c r="F518" s="3">
        <v>0</v>
      </c>
      <c r="G518" s="3">
        <v>0</v>
      </c>
      <c r="H518" s="3">
        <v>0</v>
      </c>
      <c r="I518" s="3">
        <v>0</v>
      </c>
      <c r="J518" s="3">
        <v>0</v>
      </c>
      <c r="K518" s="3">
        <v>0</v>
      </c>
      <c r="L518" s="3">
        <v>0</v>
      </c>
      <c r="M518" s="3">
        <v>0</v>
      </c>
      <c r="N518" s="3">
        <v>0</v>
      </c>
      <c r="O518" s="34">
        <v>0.01</v>
      </c>
    </row>
    <row r="519" spans="1:15" ht="20.100000000000001" customHeight="1" x14ac:dyDescent="0.5">
      <c r="A519" s="87"/>
      <c r="B519" s="87" t="s">
        <v>3</v>
      </c>
      <c r="C519" s="71">
        <v>14096965174.789999</v>
      </c>
      <c r="D519" s="71">
        <v>173487898.55000004</v>
      </c>
      <c r="E519" s="71">
        <v>1880028564.9499998</v>
      </c>
      <c r="F519" s="71">
        <v>2879580679.9100003</v>
      </c>
      <c r="G519" s="71">
        <v>112542872.82000001</v>
      </c>
      <c r="H519" s="71">
        <v>5299956143.4099998</v>
      </c>
      <c r="I519" s="71">
        <v>79728769.780000001</v>
      </c>
      <c r="J519" s="71">
        <v>129687495.22</v>
      </c>
      <c r="K519" s="71">
        <v>2549691660.2499995</v>
      </c>
      <c r="L519" s="71">
        <v>48035262.409999996</v>
      </c>
      <c r="M519" s="71">
        <v>229388730.89000002</v>
      </c>
      <c r="N519" s="71">
        <v>714837096.5999999</v>
      </c>
      <c r="O519" s="88">
        <v>100</v>
      </c>
    </row>
    <row r="521" spans="1:15" ht="20.100000000000001" customHeight="1" x14ac:dyDescent="0.5">
      <c r="A521" s="37"/>
      <c r="B521" s="29"/>
      <c r="C521" s="29"/>
      <c r="D521" s="29"/>
      <c r="E521" s="29"/>
      <c r="F521" s="29"/>
      <c r="G521" s="29"/>
      <c r="H521" s="29"/>
      <c r="I521" s="29"/>
      <c r="J521" s="29"/>
      <c r="K521" s="29"/>
      <c r="L521" s="29"/>
      <c r="M521" s="29"/>
      <c r="N521" s="29"/>
      <c r="O521" s="29"/>
    </row>
    <row r="522" spans="1:15" ht="20.100000000000001" customHeight="1" x14ac:dyDescent="0.6">
      <c r="C522" s="36" t="s">
        <v>102</v>
      </c>
    </row>
    <row r="523" spans="1:15" ht="20.100000000000001" customHeight="1" x14ac:dyDescent="0.6">
      <c r="C523" s="36" t="s">
        <v>103</v>
      </c>
    </row>
    <row r="524" spans="1:15" ht="20.100000000000001" customHeight="1" x14ac:dyDescent="0.6">
      <c r="C524" s="36" t="s">
        <v>69</v>
      </c>
    </row>
    <row r="525" spans="1:15" ht="20.100000000000001" customHeight="1" x14ac:dyDescent="0.6">
      <c r="C525" s="36" t="s">
        <v>104</v>
      </c>
    </row>
    <row r="527" spans="1:15" ht="60" customHeight="1" x14ac:dyDescent="0.5">
      <c r="A527" s="38" t="s">
        <v>193</v>
      </c>
      <c r="B527" s="39" t="s">
        <v>85</v>
      </c>
      <c r="C527" s="38" t="s">
        <v>86</v>
      </c>
      <c r="D527" s="38" t="s">
        <v>87</v>
      </c>
      <c r="E527" s="38" t="s">
        <v>88</v>
      </c>
      <c r="F527" s="38" t="s">
        <v>89</v>
      </c>
      <c r="G527" s="38" t="s">
        <v>90</v>
      </c>
      <c r="H527" s="38" t="s">
        <v>91</v>
      </c>
      <c r="I527" s="38" t="s">
        <v>92</v>
      </c>
      <c r="J527" s="38" t="s">
        <v>93</v>
      </c>
      <c r="K527" s="38" t="s">
        <v>94</v>
      </c>
      <c r="L527" s="38" t="s">
        <v>95</v>
      </c>
      <c r="M527" s="38" t="s">
        <v>96</v>
      </c>
      <c r="N527" s="38" t="s">
        <v>97</v>
      </c>
      <c r="O527" s="38" t="s">
        <v>98</v>
      </c>
    </row>
    <row r="528" spans="1:15" ht="20.100000000000001" customHeight="1" x14ac:dyDescent="0.5">
      <c r="A528" s="1">
        <v>1</v>
      </c>
      <c r="B528" s="1" t="s">
        <v>19</v>
      </c>
      <c r="C528" s="3">
        <v>2844438579.4099998</v>
      </c>
      <c r="D528" s="3">
        <v>7380626.6400000006</v>
      </c>
      <c r="E528" s="3">
        <v>426397305.06</v>
      </c>
      <c r="F528" s="3">
        <v>565119329.38999999</v>
      </c>
      <c r="G528" s="3">
        <v>15719597.17</v>
      </c>
      <c r="H528" s="3">
        <v>1224936549.03</v>
      </c>
      <c r="I528" s="3">
        <v>6378643.0599999996</v>
      </c>
      <c r="J528" s="3">
        <v>50329332.810000002</v>
      </c>
      <c r="K528" s="3">
        <v>358187128.62</v>
      </c>
      <c r="L528" s="3">
        <v>0</v>
      </c>
      <c r="M528" s="3">
        <v>13467221.350000001</v>
      </c>
      <c r="N528" s="3">
        <v>176522846.28</v>
      </c>
      <c r="O528" s="34">
        <v>20.9</v>
      </c>
    </row>
    <row r="529" spans="1:15" ht="20.100000000000001" customHeight="1" x14ac:dyDescent="0.5">
      <c r="A529" s="1">
        <v>2</v>
      </c>
      <c r="B529" s="1" t="s">
        <v>20</v>
      </c>
      <c r="C529" s="3">
        <v>2249224305.0100002</v>
      </c>
      <c r="D529" s="3">
        <v>17441377.850000001</v>
      </c>
      <c r="E529" s="3">
        <v>361623229.13999999</v>
      </c>
      <c r="F529" s="3">
        <v>217369318.44</v>
      </c>
      <c r="G529" s="3">
        <v>2561002.62</v>
      </c>
      <c r="H529" s="3">
        <v>840949272.43000007</v>
      </c>
      <c r="I529" s="3">
        <v>41745231.810000002</v>
      </c>
      <c r="J529" s="3">
        <v>21933900.710000001</v>
      </c>
      <c r="K529" s="3">
        <v>526023071.5</v>
      </c>
      <c r="L529" s="3">
        <v>0</v>
      </c>
      <c r="M529" s="3">
        <v>5807803.6500000004</v>
      </c>
      <c r="N529" s="3">
        <v>213770096.86000001</v>
      </c>
      <c r="O529" s="34">
        <v>16.52</v>
      </c>
    </row>
    <row r="530" spans="1:15" ht="20.100000000000001" customHeight="1" x14ac:dyDescent="0.5">
      <c r="A530" s="1">
        <v>3</v>
      </c>
      <c r="B530" s="1" t="s">
        <v>21</v>
      </c>
      <c r="C530" s="3">
        <v>1901521013.2199998</v>
      </c>
      <c r="D530" s="3">
        <v>4826031.7</v>
      </c>
      <c r="E530" s="3">
        <v>39252564.899999999</v>
      </c>
      <c r="F530" s="3">
        <v>1616899557.99</v>
      </c>
      <c r="G530" s="3">
        <v>3415326.09</v>
      </c>
      <c r="H530" s="3">
        <v>65844299.519999996</v>
      </c>
      <c r="I530" s="3">
        <v>1226.81</v>
      </c>
      <c r="J530" s="3">
        <v>1304567.76</v>
      </c>
      <c r="K530" s="3">
        <v>155777563.54999998</v>
      </c>
      <c r="L530" s="3">
        <v>0</v>
      </c>
      <c r="M530" s="3">
        <v>5695141.1199999992</v>
      </c>
      <c r="N530" s="3">
        <v>8504733.7799999993</v>
      </c>
      <c r="O530" s="34">
        <v>13.97</v>
      </c>
    </row>
    <row r="531" spans="1:15" ht="20.100000000000001" customHeight="1" x14ac:dyDescent="0.5">
      <c r="A531" s="1">
        <v>4</v>
      </c>
      <c r="B531" s="1" t="s">
        <v>22</v>
      </c>
      <c r="C531" s="3">
        <v>1420775604.8</v>
      </c>
      <c r="D531" s="3">
        <v>4658039.68</v>
      </c>
      <c r="E531" s="3">
        <v>274430239.94999999</v>
      </c>
      <c r="F531" s="3">
        <v>26435378.5</v>
      </c>
      <c r="G531" s="3">
        <v>23467960.689999998</v>
      </c>
      <c r="H531" s="3">
        <v>654430776.80999994</v>
      </c>
      <c r="I531" s="3">
        <v>537709.69999999995</v>
      </c>
      <c r="J531" s="3">
        <v>20101246.629999999</v>
      </c>
      <c r="K531" s="3">
        <v>280186117.33999997</v>
      </c>
      <c r="L531" s="3">
        <v>0</v>
      </c>
      <c r="M531" s="3">
        <v>51184259.149999999</v>
      </c>
      <c r="N531" s="3">
        <v>85343876.350000009</v>
      </c>
      <c r="O531" s="34">
        <v>10.44</v>
      </c>
    </row>
    <row r="532" spans="1:15" ht="20.100000000000001" customHeight="1" x14ac:dyDescent="0.5">
      <c r="A532" s="1">
        <v>5</v>
      </c>
      <c r="B532" s="1" t="s">
        <v>23</v>
      </c>
      <c r="C532" s="3">
        <v>1199525057.9699998</v>
      </c>
      <c r="D532" s="3">
        <v>233175.26</v>
      </c>
      <c r="E532" s="3">
        <v>21535014.219999999</v>
      </c>
      <c r="F532" s="3">
        <v>85037901.579999998</v>
      </c>
      <c r="G532" s="3">
        <v>1274457.69</v>
      </c>
      <c r="H532" s="3">
        <v>552902888.35000002</v>
      </c>
      <c r="I532" s="3">
        <v>17482317.68</v>
      </c>
      <c r="J532" s="3">
        <v>25241186.449999999</v>
      </c>
      <c r="K532" s="3">
        <v>397191863.35000002</v>
      </c>
      <c r="L532" s="3">
        <v>0</v>
      </c>
      <c r="M532" s="3">
        <v>20956030.52</v>
      </c>
      <c r="N532" s="3">
        <v>77670222.86999999</v>
      </c>
      <c r="O532" s="34">
        <v>8.81</v>
      </c>
    </row>
    <row r="533" spans="1:15" ht="20.100000000000001" customHeight="1" x14ac:dyDescent="0.5">
      <c r="A533" s="1">
        <v>6</v>
      </c>
      <c r="B533" s="1" t="s">
        <v>25</v>
      </c>
      <c r="C533" s="3">
        <v>1041753443.74</v>
      </c>
      <c r="D533" s="3">
        <v>1572212.62</v>
      </c>
      <c r="E533" s="3">
        <v>32442384.030000001</v>
      </c>
      <c r="F533" s="3">
        <v>19508733.899999999</v>
      </c>
      <c r="G533" s="3">
        <v>2736840.9899999998</v>
      </c>
      <c r="H533" s="3">
        <v>518268396.72000003</v>
      </c>
      <c r="I533" s="3">
        <v>13325770.58</v>
      </c>
      <c r="J533" s="3">
        <v>53246699.050000004</v>
      </c>
      <c r="K533" s="3">
        <v>258673904.12</v>
      </c>
      <c r="L533" s="3">
        <v>0</v>
      </c>
      <c r="M533" s="3">
        <v>26042245.289999999</v>
      </c>
      <c r="N533" s="3">
        <v>115936256.44</v>
      </c>
      <c r="O533" s="34">
        <v>7.65</v>
      </c>
    </row>
    <row r="534" spans="1:15" ht="20.100000000000001" customHeight="1" x14ac:dyDescent="0.5">
      <c r="A534" s="1">
        <v>7</v>
      </c>
      <c r="B534" s="1" t="s">
        <v>24</v>
      </c>
      <c r="C534" s="3">
        <v>733283085.75</v>
      </c>
      <c r="D534" s="3">
        <v>23842.49</v>
      </c>
      <c r="E534" s="3">
        <v>454801068.65000004</v>
      </c>
      <c r="F534" s="3">
        <v>0</v>
      </c>
      <c r="G534" s="3">
        <v>54506408.420000002</v>
      </c>
      <c r="H534" s="3">
        <v>109457611.24000001</v>
      </c>
      <c r="I534" s="3">
        <v>626327.06999999995</v>
      </c>
      <c r="J534" s="3">
        <v>769132.24</v>
      </c>
      <c r="K534" s="3">
        <v>65269722.859999999</v>
      </c>
      <c r="L534" s="3">
        <v>0</v>
      </c>
      <c r="M534" s="3">
        <v>20695136.359999999</v>
      </c>
      <c r="N534" s="3">
        <v>27133836.420000002</v>
      </c>
      <c r="O534" s="34">
        <v>5.39</v>
      </c>
    </row>
    <row r="535" spans="1:15" ht="20.100000000000001" customHeight="1" x14ac:dyDescent="0.5">
      <c r="A535" s="1">
        <v>8</v>
      </c>
      <c r="B535" s="1" t="s">
        <v>26</v>
      </c>
      <c r="C535" s="3">
        <v>427474109.5</v>
      </c>
      <c r="D535" s="3">
        <v>24086716.870000001</v>
      </c>
      <c r="E535" s="3">
        <v>2749253.71</v>
      </c>
      <c r="F535" s="3">
        <v>400638138.92000002</v>
      </c>
      <c r="G535" s="3">
        <v>0</v>
      </c>
      <c r="H535" s="3">
        <v>0</v>
      </c>
      <c r="I535" s="3">
        <v>0</v>
      </c>
      <c r="J535" s="3">
        <v>0</v>
      </c>
      <c r="K535" s="3">
        <v>0</v>
      </c>
      <c r="L535" s="3">
        <v>0</v>
      </c>
      <c r="M535" s="3">
        <v>0</v>
      </c>
      <c r="N535" s="3">
        <v>0</v>
      </c>
      <c r="O535" s="34">
        <v>3.14</v>
      </c>
    </row>
    <row r="536" spans="1:15" ht="20.100000000000001" customHeight="1" x14ac:dyDescent="0.5">
      <c r="A536" s="1">
        <v>9</v>
      </c>
      <c r="B536" s="1" t="s">
        <v>27</v>
      </c>
      <c r="C536" s="3">
        <v>377481364.85000002</v>
      </c>
      <c r="D536" s="3">
        <v>161427539.19999999</v>
      </c>
      <c r="E536" s="3">
        <v>154796082.17000002</v>
      </c>
      <c r="F536" s="3">
        <v>49186.42</v>
      </c>
      <c r="G536" s="3">
        <v>79309.8</v>
      </c>
      <c r="H536" s="3">
        <v>10861333.48</v>
      </c>
      <c r="I536" s="3">
        <v>24043344.43</v>
      </c>
      <c r="J536" s="3">
        <v>97430.14</v>
      </c>
      <c r="K536" s="3">
        <v>15111836.970000001</v>
      </c>
      <c r="L536" s="3">
        <v>0</v>
      </c>
      <c r="M536" s="3">
        <v>7644335.5300000003</v>
      </c>
      <c r="N536" s="3">
        <v>3370966.71</v>
      </c>
      <c r="O536" s="34">
        <v>2.77</v>
      </c>
    </row>
    <row r="537" spans="1:15" ht="20.100000000000001" customHeight="1" x14ac:dyDescent="0.5">
      <c r="A537" s="1">
        <v>10</v>
      </c>
      <c r="B537" s="1" t="s">
        <v>28</v>
      </c>
      <c r="C537" s="3">
        <v>187407070.89000005</v>
      </c>
      <c r="D537" s="3">
        <v>158136.26999999999</v>
      </c>
      <c r="E537" s="3">
        <v>267693.96000000002</v>
      </c>
      <c r="F537" s="3">
        <v>0</v>
      </c>
      <c r="G537" s="3">
        <v>159158.9</v>
      </c>
      <c r="H537" s="3">
        <v>534351.24</v>
      </c>
      <c r="I537" s="3">
        <v>253824.72</v>
      </c>
      <c r="J537" s="3">
        <v>8547604.3399999999</v>
      </c>
      <c r="K537" s="3">
        <v>175515119.73000002</v>
      </c>
      <c r="L537" s="3">
        <v>0</v>
      </c>
      <c r="M537" s="3">
        <v>1049728.78</v>
      </c>
      <c r="N537" s="3">
        <v>921452.95</v>
      </c>
      <c r="O537" s="34">
        <v>1.38</v>
      </c>
    </row>
    <row r="538" spans="1:15" ht="20.100000000000001" customHeight="1" x14ac:dyDescent="0.5">
      <c r="A538" s="1">
        <v>11</v>
      </c>
      <c r="B538" s="1" t="s">
        <v>29</v>
      </c>
      <c r="C538" s="3">
        <v>145505011.82999998</v>
      </c>
      <c r="D538" s="3">
        <v>0</v>
      </c>
      <c r="E538" s="3">
        <v>1271112.19</v>
      </c>
      <c r="F538" s="3">
        <v>103248.69</v>
      </c>
      <c r="G538" s="3">
        <v>6034.48</v>
      </c>
      <c r="H538" s="3">
        <v>19789821.690000001</v>
      </c>
      <c r="I538" s="3">
        <v>275493.26</v>
      </c>
      <c r="J538" s="3">
        <v>81346.86</v>
      </c>
      <c r="K538" s="3">
        <v>113326897.28</v>
      </c>
      <c r="L538" s="3">
        <v>0</v>
      </c>
      <c r="M538" s="3">
        <v>5112572.84</v>
      </c>
      <c r="N538" s="3">
        <v>5538484.54</v>
      </c>
      <c r="O538" s="34">
        <v>1.07</v>
      </c>
    </row>
    <row r="539" spans="1:15" ht="20.100000000000001" customHeight="1" x14ac:dyDescent="0.5">
      <c r="A539" s="1">
        <v>12</v>
      </c>
      <c r="B539" s="1" t="s">
        <v>30</v>
      </c>
      <c r="C539" s="3">
        <v>111879057.25</v>
      </c>
      <c r="D539" s="3">
        <v>0</v>
      </c>
      <c r="E539" s="3">
        <v>29598236.75</v>
      </c>
      <c r="F539" s="3">
        <v>0</v>
      </c>
      <c r="G539" s="3">
        <v>0</v>
      </c>
      <c r="H539" s="3">
        <v>13600642.85</v>
      </c>
      <c r="I539" s="3">
        <v>0</v>
      </c>
      <c r="J539" s="3">
        <v>168230.95</v>
      </c>
      <c r="K539" s="3">
        <v>62160311.850000001</v>
      </c>
      <c r="L539" s="3">
        <v>0</v>
      </c>
      <c r="M539" s="3">
        <v>3323728.69</v>
      </c>
      <c r="N539" s="3">
        <v>3027906.16</v>
      </c>
      <c r="O539" s="34">
        <v>0.82</v>
      </c>
    </row>
    <row r="540" spans="1:15" ht="20.100000000000001" customHeight="1" x14ac:dyDescent="0.5">
      <c r="A540" s="1">
        <v>13</v>
      </c>
      <c r="B540" s="1" t="s">
        <v>31</v>
      </c>
      <c r="C540" s="3">
        <v>99965111.800000012</v>
      </c>
      <c r="D540" s="3">
        <v>0</v>
      </c>
      <c r="E540" s="3">
        <v>12680.16</v>
      </c>
      <c r="F540" s="3">
        <v>0</v>
      </c>
      <c r="G540" s="3">
        <v>0</v>
      </c>
      <c r="H540" s="3">
        <v>99417.47</v>
      </c>
      <c r="I540" s="3">
        <v>8479</v>
      </c>
      <c r="J540" s="3">
        <v>794634.56</v>
      </c>
      <c r="K540" s="3">
        <v>97534862.370000005</v>
      </c>
      <c r="L540" s="3">
        <v>0</v>
      </c>
      <c r="M540" s="3">
        <v>-354690.27</v>
      </c>
      <c r="N540" s="3">
        <v>1869728.51</v>
      </c>
      <c r="O540" s="34">
        <v>0.73</v>
      </c>
    </row>
    <row r="541" spans="1:15" ht="20.100000000000001" customHeight="1" x14ac:dyDescent="0.5">
      <c r="A541" s="1">
        <v>14</v>
      </c>
      <c r="B541" s="1" t="s">
        <v>828</v>
      </c>
      <c r="C541" s="3">
        <v>94201802.660000011</v>
      </c>
      <c r="D541" s="3">
        <v>5738378.3399999999</v>
      </c>
      <c r="E541" s="3">
        <v>0</v>
      </c>
      <c r="F541" s="3">
        <v>0</v>
      </c>
      <c r="G541" s="3">
        <v>225205.54</v>
      </c>
      <c r="H541" s="3">
        <v>3762843.8600000003</v>
      </c>
      <c r="I541" s="3">
        <v>133900.26</v>
      </c>
      <c r="J541" s="3">
        <v>0</v>
      </c>
      <c r="K541" s="3">
        <v>49350900.560000002</v>
      </c>
      <c r="L541" s="3">
        <v>0</v>
      </c>
      <c r="M541" s="3">
        <v>28962539.100000001</v>
      </c>
      <c r="N541" s="3">
        <v>6028035</v>
      </c>
      <c r="O541" s="34">
        <v>0.69</v>
      </c>
    </row>
    <row r="542" spans="1:15" ht="20.100000000000001" customHeight="1" x14ac:dyDescent="0.5">
      <c r="A542" s="1">
        <v>15</v>
      </c>
      <c r="B542" s="1" t="s">
        <v>32</v>
      </c>
      <c r="C542" s="3">
        <v>91344649.510000005</v>
      </c>
      <c r="D542" s="3">
        <v>0</v>
      </c>
      <c r="E542" s="3">
        <v>673186.62</v>
      </c>
      <c r="F542" s="3">
        <v>0</v>
      </c>
      <c r="G542" s="3">
        <v>0</v>
      </c>
      <c r="H542" s="3">
        <v>1108486.1499999999</v>
      </c>
      <c r="I542" s="3">
        <v>0</v>
      </c>
      <c r="J542" s="3">
        <v>0</v>
      </c>
      <c r="K542" s="3">
        <v>89443520.590000004</v>
      </c>
      <c r="L542" s="3">
        <v>0</v>
      </c>
      <c r="M542" s="3">
        <v>48218.1</v>
      </c>
      <c r="N542" s="3">
        <v>71238.05</v>
      </c>
      <c r="O542" s="34">
        <v>0.67</v>
      </c>
    </row>
    <row r="543" spans="1:15" ht="20.100000000000001" customHeight="1" x14ac:dyDescent="0.5">
      <c r="A543" s="1">
        <v>16</v>
      </c>
      <c r="B543" s="1" t="s">
        <v>38</v>
      </c>
      <c r="C543" s="3">
        <v>88963385.049999997</v>
      </c>
      <c r="D543" s="3">
        <v>0</v>
      </c>
      <c r="E543" s="3">
        <v>1982217.11</v>
      </c>
      <c r="F543" s="3">
        <v>0</v>
      </c>
      <c r="G543" s="3">
        <v>0</v>
      </c>
      <c r="H543" s="3">
        <v>0</v>
      </c>
      <c r="I543" s="3">
        <v>0</v>
      </c>
      <c r="J543" s="3">
        <v>0</v>
      </c>
      <c r="K543" s="3">
        <v>0</v>
      </c>
      <c r="L543" s="3">
        <v>85649856.459999993</v>
      </c>
      <c r="M543" s="3">
        <v>0</v>
      </c>
      <c r="N543" s="3">
        <v>1331311.48</v>
      </c>
      <c r="O543" s="34">
        <v>0.65</v>
      </c>
    </row>
    <row r="544" spans="1:15" ht="20.100000000000001" customHeight="1" x14ac:dyDescent="0.5">
      <c r="A544" s="1">
        <v>17</v>
      </c>
      <c r="B544" s="1" t="s">
        <v>33</v>
      </c>
      <c r="C544" s="3">
        <v>76730592.120000005</v>
      </c>
      <c r="D544" s="3">
        <v>47291.79</v>
      </c>
      <c r="E544" s="3">
        <v>345446.61</v>
      </c>
      <c r="F544" s="3">
        <v>16569346.390000001</v>
      </c>
      <c r="G544" s="3">
        <v>352410.56</v>
      </c>
      <c r="H544" s="3">
        <v>8983739.7199999988</v>
      </c>
      <c r="I544" s="3">
        <v>2050506.33</v>
      </c>
      <c r="J544" s="3">
        <v>649663.56000000006</v>
      </c>
      <c r="K544" s="3">
        <v>30567061.510000002</v>
      </c>
      <c r="L544" s="3">
        <v>0</v>
      </c>
      <c r="M544" s="3">
        <v>8685568.7300000004</v>
      </c>
      <c r="N544" s="3">
        <v>8479556.9199999999</v>
      </c>
      <c r="O544" s="34">
        <v>0.56000000000000005</v>
      </c>
    </row>
    <row r="545" spans="1:15" ht="20.100000000000001" customHeight="1" x14ac:dyDescent="0.5">
      <c r="A545" s="1">
        <v>18</v>
      </c>
      <c r="B545" s="1" t="s">
        <v>39</v>
      </c>
      <c r="C545" s="3">
        <v>72600824.019999996</v>
      </c>
      <c r="D545" s="3">
        <v>10148.799999999999</v>
      </c>
      <c r="E545" s="3">
        <v>4490403.28</v>
      </c>
      <c r="F545" s="3">
        <v>0</v>
      </c>
      <c r="G545" s="3">
        <v>0</v>
      </c>
      <c r="H545" s="3">
        <v>6006986.0800000001</v>
      </c>
      <c r="I545" s="3">
        <v>496313.76</v>
      </c>
      <c r="J545" s="3">
        <v>150670.69</v>
      </c>
      <c r="K545" s="3">
        <v>49941617.649999999</v>
      </c>
      <c r="L545" s="3">
        <v>0</v>
      </c>
      <c r="M545" s="3">
        <v>2343353.64</v>
      </c>
      <c r="N545" s="3">
        <v>9161330.1199999992</v>
      </c>
      <c r="O545" s="34">
        <v>0.53</v>
      </c>
    </row>
    <row r="546" spans="1:15" ht="20.100000000000001" customHeight="1" x14ac:dyDescent="0.5">
      <c r="A546" s="1">
        <v>19</v>
      </c>
      <c r="B546" s="1" t="s">
        <v>34</v>
      </c>
      <c r="C546" s="3">
        <v>63731437.590000004</v>
      </c>
      <c r="D546" s="3">
        <v>0</v>
      </c>
      <c r="E546" s="3">
        <v>0</v>
      </c>
      <c r="F546" s="3">
        <v>0</v>
      </c>
      <c r="G546" s="3">
        <v>0</v>
      </c>
      <c r="H546" s="3">
        <v>0</v>
      </c>
      <c r="I546" s="3">
        <v>0</v>
      </c>
      <c r="J546" s="3">
        <v>21155.17</v>
      </c>
      <c r="K546" s="3">
        <v>63710282.420000002</v>
      </c>
      <c r="L546" s="3">
        <v>0</v>
      </c>
      <c r="M546" s="3">
        <v>0</v>
      </c>
      <c r="N546" s="3">
        <v>0</v>
      </c>
      <c r="O546" s="34">
        <v>0.47</v>
      </c>
    </row>
    <row r="547" spans="1:15" ht="20.100000000000001" customHeight="1" x14ac:dyDescent="0.5">
      <c r="A547" s="1">
        <v>20</v>
      </c>
      <c r="B547" s="1" t="s">
        <v>829</v>
      </c>
      <c r="C547" s="3">
        <v>59021968.130000003</v>
      </c>
      <c r="D547" s="3">
        <v>0</v>
      </c>
      <c r="E547" s="3">
        <v>28696383.370000001</v>
      </c>
      <c r="F547" s="3">
        <v>374731.77</v>
      </c>
      <c r="G547" s="3">
        <v>3232.76</v>
      </c>
      <c r="H547" s="3">
        <v>398573.59</v>
      </c>
      <c r="I547" s="3">
        <v>0</v>
      </c>
      <c r="J547" s="3">
        <v>96672.68</v>
      </c>
      <c r="K547" s="3">
        <v>1563715.1</v>
      </c>
      <c r="L547" s="3">
        <v>0</v>
      </c>
      <c r="M547" s="3">
        <v>27264359.539999999</v>
      </c>
      <c r="N547" s="3">
        <v>624299.31999999995</v>
      </c>
      <c r="O547" s="34">
        <v>0.43</v>
      </c>
    </row>
    <row r="548" spans="1:15" ht="20.100000000000001" customHeight="1" x14ac:dyDescent="0.5">
      <c r="A548" s="1">
        <v>21</v>
      </c>
      <c r="B548" s="1" t="s">
        <v>35</v>
      </c>
      <c r="C548" s="3">
        <v>58841308.789999999</v>
      </c>
      <c r="D548" s="3">
        <v>0</v>
      </c>
      <c r="E548" s="3">
        <v>0</v>
      </c>
      <c r="F548" s="3">
        <v>58841308.789999999</v>
      </c>
      <c r="G548" s="3">
        <v>0</v>
      </c>
      <c r="H548" s="3">
        <v>0</v>
      </c>
      <c r="I548" s="3">
        <v>0</v>
      </c>
      <c r="J548" s="3">
        <v>0</v>
      </c>
      <c r="K548" s="3">
        <v>0</v>
      </c>
      <c r="L548" s="3">
        <v>0</v>
      </c>
      <c r="M548" s="3">
        <v>0</v>
      </c>
      <c r="N548" s="3">
        <v>0</v>
      </c>
      <c r="O548" s="34">
        <v>0.43</v>
      </c>
    </row>
    <row r="549" spans="1:15" ht="20.100000000000001" customHeight="1" x14ac:dyDescent="0.5">
      <c r="A549" s="1">
        <v>22</v>
      </c>
      <c r="B549" s="1" t="s">
        <v>37</v>
      </c>
      <c r="C549" s="3">
        <v>56543337.43</v>
      </c>
      <c r="D549" s="3">
        <v>0</v>
      </c>
      <c r="E549" s="3">
        <v>55775579.700000003</v>
      </c>
      <c r="F549" s="3">
        <v>0</v>
      </c>
      <c r="G549" s="3">
        <v>0</v>
      </c>
      <c r="H549" s="3">
        <v>0</v>
      </c>
      <c r="I549" s="3">
        <v>0</v>
      </c>
      <c r="J549" s="3">
        <v>0</v>
      </c>
      <c r="K549" s="3">
        <v>0</v>
      </c>
      <c r="L549" s="3">
        <v>0</v>
      </c>
      <c r="M549" s="3">
        <v>767757.73</v>
      </c>
      <c r="N549" s="3">
        <v>0</v>
      </c>
      <c r="O549" s="34">
        <v>0.42</v>
      </c>
    </row>
    <row r="550" spans="1:15" ht="20.100000000000001" customHeight="1" x14ac:dyDescent="0.5">
      <c r="A550" s="1">
        <v>23</v>
      </c>
      <c r="B550" s="1" t="s">
        <v>36</v>
      </c>
      <c r="C550" s="3">
        <v>50457747.730000004</v>
      </c>
      <c r="D550" s="3">
        <v>0</v>
      </c>
      <c r="E550" s="3">
        <v>624388.96</v>
      </c>
      <c r="F550" s="3">
        <v>49833358.770000003</v>
      </c>
      <c r="G550" s="3">
        <v>0</v>
      </c>
      <c r="H550" s="3">
        <v>0</v>
      </c>
      <c r="I550" s="3">
        <v>0</v>
      </c>
      <c r="J550" s="3">
        <v>0</v>
      </c>
      <c r="K550" s="3">
        <v>0</v>
      </c>
      <c r="L550" s="3">
        <v>0</v>
      </c>
      <c r="M550" s="3">
        <v>0</v>
      </c>
      <c r="N550" s="3">
        <v>0</v>
      </c>
      <c r="O550" s="34">
        <v>0.37</v>
      </c>
    </row>
    <row r="551" spans="1:15" ht="20.100000000000001" customHeight="1" x14ac:dyDescent="0.5">
      <c r="A551" s="1">
        <v>24</v>
      </c>
      <c r="B551" s="1" t="s">
        <v>41</v>
      </c>
      <c r="C551" s="3">
        <v>33890203.079999998</v>
      </c>
      <c r="D551" s="3">
        <v>0</v>
      </c>
      <c r="E551" s="3">
        <v>26387376.870000001</v>
      </c>
      <c r="F551" s="3">
        <v>495151.65</v>
      </c>
      <c r="G551" s="3">
        <v>0</v>
      </c>
      <c r="H551" s="3">
        <v>6582788.6100000003</v>
      </c>
      <c r="I551" s="3">
        <v>0</v>
      </c>
      <c r="J551" s="3">
        <v>562.5</v>
      </c>
      <c r="K551" s="3">
        <v>20834.900000000001</v>
      </c>
      <c r="L551" s="3">
        <v>0</v>
      </c>
      <c r="M551" s="3">
        <v>0</v>
      </c>
      <c r="N551" s="3">
        <v>403488.55</v>
      </c>
      <c r="O551" s="34">
        <v>0.25</v>
      </c>
    </row>
    <row r="552" spans="1:15" ht="20.100000000000001" customHeight="1" x14ac:dyDescent="0.5">
      <c r="A552" s="1">
        <v>25</v>
      </c>
      <c r="B552" s="1" t="s">
        <v>40</v>
      </c>
      <c r="C552" s="3">
        <v>28592557.620000001</v>
      </c>
      <c r="D552" s="3">
        <v>0</v>
      </c>
      <c r="E552" s="3">
        <v>0</v>
      </c>
      <c r="F552" s="3">
        <v>0</v>
      </c>
      <c r="G552" s="3">
        <v>55367.839999999997</v>
      </c>
      <c r="H552" s="3">
        <v>1528973.44</v>
      </c>
      <c r="I552" s="3">
        <v>375688.93</v>
      </c>
      <c r="J552" s="3">
        <v>34236.839999999997</v>
      </c>
      <c r="K552" s="3">
        <v>17552698.93</v>
      </c>
      <c r="L552" s="3">
        <v>0</v>
      </c>
      <c r="M552" s="3">
        <v>7614218.25</v>
      </c>
      <c r="N552" s="3">
        <v>1431373.39</v>
      </c>
      <c r="O552" s="34">
        <v>0.21</v>
      </c>
    </row>
    <row r="553" spans="1:15" ht="20.100000000000001" customHeight="1" x14ac:dyDescent="0.5">
      <c r="A553" s="1">
        <v>26</v>
      </c>
      <c r="B553" s="1" t="s">
        <v>44</v>
      </c>
      <c r="C553" s="3">
        <v>28590471.289999999</v>
      </c>
      <c r="D553" s="3">
        <v>48547.34</v>
      </c>
      <c r="E553" s="3">
        <v>1242668.74</v>
      </c>
      <c r="F553" s="3">
        <v>5960629.9199999999</v>
      </c>
      <c r="G553" s="3">
        <v>0</v>
      </c>
      <c r="H553" s="3">
        <v>216545.74</v>
      </c>
      <c r="I553" s="3">
        <v>0</v>
      </c>
      <c r="J553" s="3">
        <v>0</v>
      </c>
      <c r="K553" s="3">
        <v>18792036.960000001</v>
      </c>
      <c r="L553" s="3">
        <v>0</v>
      </c>
      <c r="M553" s="3">
        <v>2307610.02</v>
      </c>
      <c r="N553" s="3">
        <v>22432.57</v>
      </c>
      <c r="O553" s="34">
        <v>0.21</v>
      </c>
    </row>
    <row r="554" spans="1:15" ht="20.100000000000001" customHeight="1" x14ac:dyDescent="0.5">
      <c r="A554" s="1">
        <v>27</v>
      </c>
      <c r="B554" s="1" t="s">
        <v>42</v>
      </c>
      <c r="C554" s="3">
        <v>21916752.849999998</v>
      </c>
      <c r="D554" s="3">
        <v>0</v>
      </c>
      <c r="E554" s="3">
        <v>4915572.45</v>
      </c>
      <c r="F554" s="3">
        <v>0</v>
      </c>
      <c r="G554" s="3">
        <v>38000</v>
      </c>
      <c r="H554" s="3">
        <v>7236545.6799999997</v>
      </c>
      <c r="I554" s="3">
        <v>13793.1</v>
      </c>
      <c r="J554" s="3">
        <v>0</v>
      </c>
      <c r="K554" s="3">
        <v>3561759.19</v>
      </c>
      <c r="L554" s="3">
        <v>0</v>
      </c>
      <c r="M554" s="3">
        <v>5975450.8399999999</v>
      </c>
      <c r="N554" s="3">
        <v>175631.59</v>
      </c>
      <c r="O554" s="34">
        <v>0.16</v>
      </c>
    </row>
    <row r="555" spans="1:15" ht="20.100000000000001" customHeight="1" x14ac:dyDescent="0.5">
      <c r="A555" s="1">
        <v>28</v>
      </c>
      <c r="B555" s="1" t="s">
        <v>43</v>
      </c>
      <c r="C555" s="3">
        <v>19622027.539999999</v>
      </c>
      <c r="D555" s="3">
        <v>102403.5</v>
      </c>
      <c r="E555" s="3">
        <v>6091507.25</v>
      </c>
      <c r="F555" s="3">
        <v>45318</v>
      </c>
      <c r="G555" s="3">
        <v>5436.9</v>
      </c>
      <c r="H555" s="3">
        <v>0</v>
      </c>
      <c r="I555" s="3">
        <v>0</v>
      </c>
      <c r="J555" s="3">
        <v>0</v>
      </c>
      <c r="K555" s="3">
        <v>12625732.609999999</v>
      </c>
      <c r="L555" s="3">
        <v>0</v>
      </c>
      <c r="M555" s="3">
        <v>0</v>
      </c>
      <c r="N555" s="3">
        <v>751629.28</v>
      </c>
      <c r="O555" s="34">
        <v>0.14000000000000001</v>
      </c>
    </row>
    <row r="556" spans="1:15" ht="20.100000000000001" customHeight="1" x14ac:dyDescent="0.5">
      <c r="A556" s="1">
        <v>29</v>
      </c>
      <c r="B556" s="1" t="s">
        <v>47</v>
      </c>
      <c r="C556" s="3">
        <v>10027969.640000001</v>
      </c>
      <c r="D556" s="3">
        <v>9925</v>
      </c>
      <c r="E556" s="3">
        <v>980</v>
      </c>
      <c r="F556" s="3">
        <v>0</v>
      </c>
      <c r="G556" s="3">
        <v>8295.66</v>
      </c>
      <c r="H556" s="3">
        <v>4956558.03</v>
      </c>
      <c r="I556" s="3">
        <v>0</v>
      </c>
      <c r="J556" s="3">
        <v>158473.57</v>
      </c>
      <c r="K556" s="3">
        <v>3677211.09</v>
      </c>
      <c r="L556" s="3">
        <v>0</v>
      </c>
      <c r="M556" s="3">
        <v>101262.16</v>
      </c>
      <c r="N556" s="3">
        <v>1115264.1299999999</v>
      </c>
      <c r="O556" s="34">
        <v>7.0000000000000007E-2</v>
      </c>
    </row>
    <row r="557" spans="1:15" ht="20.100000000000001" customHeight="1" x14ac:dyDescent="0.5">
      <c r="A557" s="1">
        <v>30</v>
      </c>
      <c r="B557" s="1" t="s">
        <v>45</v>
      </c>
      <c r="C557" s="3">
        <v>5998745.4900000002</v>
      </c>
      <c r="D557" s="3">
        <v>0</v>
      </c>
      <c r="E557" s="3">
        <v>0</v>
      </c>
      <c r="F557" s="3">
        <v>0</v>
      </c>
      <c r="G557" s="3">
        <v>0</v>
      </c>
      <c r="H557" s="3">
        <v>0</v>
      </c>
      <c r="I557" s="3">
        <v>0</v>
      </c>
      <c r="J557" s="3">
        <v>0</v>
      </c>
      <c r="K557" s="3">
        <v>1948398.86</v>
      </c>
      <c r="L557" s="3">
        <v>0</v>
      </c>
      <c r="M557" s="3">
        <v>3973100.08</v>
      </c>
      <c r="N557" s="3">
        <v>77246.55</v>
      </c>
      <c r="O557" s="34">
        <v>0.04</v>
      </c>
    </row>
    <row r="558" spans="1:15" ht="20.100000000000001" customHeight="1" x14ac:dyDescent="0.5">
      <c r="A558" s="1">
        <v>31</v>
      </c>
      <c r="B558" s="1" t="s">
        <v>46</v>
      </c>
      <c r="C558" s="3">
        <v>5628431.3399999999</v>
      </c>
      <c r="D558" s="3">
        <v>0</v>
      </c>
      <c r="E558" s="3">
        <v>0</v>
      </c>
      <c r="F558" s="3">
        <v>0</v>
      </c>
      <c r="G558" s="3">
        <v>0</v>
      </c>
      <c r="H558" s="3">
        <v>0</v>
      </c>
      <c r="I558" s="3">
        <v>0</v>
      </c>
      <c r="J558" s="3">
        <v>0</v>
      </c>
      <c r="K558" s="3">
        <v>5628431.3399999999</v>
      </c>
      <c r="L558" s="3">
        <v>0</v>
      </c>
      <c r="M558" s="3">
        <v>0</v>
      </c>
      <c r="N558" s="3">
        <v>0</v>
      </c>
      <c r="O558" s="34">
        <v>0.04</v>
      </c>
    </row>
    <row r="559" spans="1:15" ht="20.100000000000001" customHeight="1" x14ac:dyDescent="0.5">
      <c r="A559" s="1">
        <v>32</v>
      </c>
      <c r="B559" s="1" t="s">
        <v>48</v>
      </c>
      <c r="C559" s="3">
        <v>4746613.12</v>
      </c>
      <c r="D559" s="3">
        <v>0</v>
      </c>
      <c r="E559" s="3">
        <v>0</v>
      </c>
      <c r="F559" s="3">
        <v>4746150.25</v>
      </c>
      <c r="G559" s="3">
        <v>462.87</v>
      </c>
      <c r="H559" s="3">
        <v>0</v>
      </c>
      <c r="I559" s="3">
        <v>0</v>
      </c>
      <c r="J559" s="3">
        <v>0</v>
      </c>
      <c r="K559" s="3">
        <v>0</v>
      </c>
      <c r="L559" s="3">
        <v>0</v>
      </c>
      <c r="M559" s="3">
        <v>0</v>
      </c>
      <c r="N559" s="3">
        <v>0</v>
      </c>
      <c r="O559" s="34">
        <v>0.03</v>
      </c>
    </row>
    <row r="560" spans="1:15" ht="20.100000000000001" customHeight="1" x14ac:dyDescent="0.5">
      <c r="A560" s="1">
        <v>33</v>
      </c>
      <c r="B560" s="1" t="s">
        <v>49</v>
      </c>
      <c r="C560" s="3">
        <v>719580.81</v>
      </c>
      <c r="D560" s="3">
        <v>0</v>
      </c>
      <c r="E560" s="3">
        <v>719580.81</v>
      </c>
      <c r="F560" s="3">
        <v>0</v>
      </c>
      <c r="G560" s="3">
        <v>0</v>
      </c>
      <c r="H560" s="3">
        <v>0</v>
      </c>
      <c r="I560" s="3">
        <v>0</v>
      </c>
      <c r="J560" s="3">
        <v>0</v>
      </c>
      <c r="K560" s="3">
        <v>0</v>
      </c>
      <c r="L560" s="3">
        <v>0</v>
      </c>
      <c r="M560" s="3">
        <v>0</v>
      </c>
      <c r="N560" s="3">
        <v>0</v>
      </c>
      <c r="O560" s="34">
        <v>0.01</v>
      </c>
    </row>
    <row r="561" spans="1:83" ht="20.100000000000001" customHeight="1" x14ac:dyDescent="0.5">
      <c r="A561" s="87"/>
      <c r="B561" s="87" t="s">
        <v>3</v>
      </c>
      <c r="C561" s="71">
        <v>13612403221.83</v>
      </c>
      <c r="D561" s="71">
        <v>227764393.34999999</v>
      </c>
      <c r="E561" s="71">
        <v>1931122156.6599998</v>
      </c>
      <c r="F561" s="71">
        <v>3068026789.3699999</v>
      </c>
      <c r="G561" s="71">
        <v>104614508.98000002</v>
      </c>
      <c r="H561" s="71">
        <v>4052457401.7299995</v>
      </c>
      <c r="I561" s="71">
        <v>107748570.49999999</v>
      </c>
      <c r="J561" s="71">
        <v>183726747.51000002</v>
      </c>
      <c r="K561" s="71">
        <v>2853342601.25</v>
      </c>
      <c r="L561" s="71">
        <v>85649856.459999993</v>
      </c>
      <c r="M561" s="71">
        <v>248666951.19999996</v>
      </c>
      <c r="N561" s="71">
        <v>749283244.81999969</v>
      </c>
      <c r="O561" s="88">
        <v>100</v>
      </c>
    </row>
    <row r="564" spans="1:83" s="29" customFormat="1" ht="20.100000000000001" customHeight="1" x14ac:dyDescent="0.5">
      <c r="A564" s="37"/>
      <c r="CE564" s="107"/>
    </row>
    <row r="565" spans="1:83" ht="20.100000000000001" customHeight="1" x14ac:dyDescent="0.6">
      <c r="C565" s="36" t="s">
        <v>102</v>
      </c>
    </row>
    <row r="566" spans="1:83" ht="20.100000000000001" customHeight="1" x14ac:dyDescent="0.6">
      <c r="C566" s="36" t="s">
        <v>103</v>
      </c>
    </row>
    <row r="567" spans="1:83" ht="20.100000000000001" customHeight="1" x14ac:dyDescent="0.6">
      <c r="C567" s="36" t="s">
        <v>71</v>
      </c>
    </row>
    <row r="568" spans="1:83" ht="20.100000000000001" customHeight="1" x14ac:dyDescent="0.6">
      <c r="C568" s="36" t="s">
        <v>104</v>
      </c>
    </row>
    <row r="570" spans="1:83" ht="60" customHeight="1" x14ac:dyDescent="0.5">
      <c r="A570" s="38" t="s">
        <v>193</v>
      </c>
      <c r="B570" s="39" t="s">
        <v>85</v>
      </c>
      <c r="C570" s="38" t="s">
        <v>86</v>
      </c>
      <c r="D570" s="38" t="s">
        <v>87</v>
      </c>
      <c r="E570" s="38" t="s">
        <v>88</v>
      </c>
      <c r="F570" s="38" t="s">
        <v>89</v>
      </c>
      <c r="G570" s="38" t="s">
        <v>90</v>
      </c>
      <c r="H570" s="38" t="s">
        <v>91</v>
      </c>
      <c r="I570" s="38" t="s">
        <v>92</v>
      </c>
      <c r="J570" s="38" t="s">
        <v>93</v>
      </c>
      <c r="K570" s="38" t="s">
        <v>94</v>
      </c>
      <c r="L570" s="38" t="s">
        <v>95</v>
      </c>
      <c r="M570" s="38" t="s">
        <v>96</v>
      </c>
      <c r="N570" s="38" t="s">
        <v>97</v>
      </c>
      <c r="O570" s="38" t="s">
        <v>98</v>
      </c>
    </row>
    <row r="571" spans="1:83" ht="20.100000000000001" customHeight="1" x14ac:dyDescent="0.5">
      <c r="A571" s="1">
        <v>1</v>
      </c>
      <c r="B571" s="1" t="s">
        <v>20</v>
      </c>
      <c r="C571" s="3">
        <v>2053172526.6199999</v>
      </c>
      <c r="D571" s="3">
        <v>13817100.609999999</v>
      </c>
      <c r="E571" s="3">
        <v>377330513.24000001</v>
      </c>
      <c r="F571" s="3">
        <v>184697800.34</v>
      </c>
      <c r="G571" s="3">
        <v>4329236.57</v>
      </c>
      <c r="H571" s="3">
        <v>671637592.20999992</v>
      </c>
      <c r="I571" s="3">
        <v>54933583.960000001</v>
      </c>
      <c r="J571" s="3">
        <v>12525649.300000001</v>
      </c>
      <c r="K571" s="3">
        <v>530562228.78000003</v>
      </c>
      <c r="L571" s="3">
        <v>0</v>
      </c>
      <c r="M571" s="3">
        <v>15747066.98</v>
      </c>
      <c r="N571" s="3">
        <v>187591754.63000003</v>
      </c>
      <c r="O571" s="34">
        <v>18.25</v>
      </c>
    </row>
    <row r="572" spans="1:83" ht="20.100000000000001" customHeight="1" x14ac:dyDescent="0.5">
      <c r="A572" s="1">
        <v>2</v>
      </c>
      <c r="B572" s="1" t="s">
        <v>21</v>
      </c>
      <c r="C572" s="3">
        <v>1965186704.45</v>
      </c>
      <c r="D572" s="3">
        <v>5023422.47</v>
      </c>
      <c r="E572" s="3">
        <v>38352590.920000002</v>
      </c>
      <c r="F572" s="3">
        <v>1694206888.75</v>
      </c>
      <c r="G572" s="3">
        <v>1560713.04</v>
      </c>
      <c r="H572" s="3">
        <v>74809060.979999989</v>
      </c>
      <c r="I572" s="3">
        <v>124666.87</v>
      </c>
      <c r="J572" s="3">
        <v>1912798.69</v>
      </c>
      <c r="K572" s="3">
        <v>129305865.17999999</v>
      </c>
      <c r="L572" s="3">
        <v>0</v>
      </c>
      <c r="M572" s="3">
        <v>5339408.0999999996</v>
      </c>
      <c r="N572" s="3">
        <v>14551289.449999999</v>
      </c>
      <c r="O572" s="34">
        <v>17.47</v>
      </c>
    </row>
    <row r="573" spans="1:83" ht="20.100000000000001" customHeight="1" x14ac:dyDescent="0.5">
      <c r="A573" s="1">
        <v>3</v>
      </c>
      <c r="B573" s="1" t="s">
        <v>19</v>
      </c>
      <c r="C573" s="3">
        <v>1930469760.6699998</v>
      </c>
      <c r="D573" s="3">
        <v>5382710.1699999999</v>
      </c>
      <c r="E573" s="3">
        <v>377939990</v>
      </c>
      <c r="F573" s="3">
        <v>467829673.30000001</v>
      </c>
      <c r="G573" s="3">
        <v>17316718.98</v>
      </c>
      <c r="H573" s="3">
        <v>511026776.66999996</v>
      </c>
      <c r="I573" s="3">
        <v>3362639.31</v>
      </c>
      <c r="J573" s="3">
        <v>47233133.059999995</v>
      </c>
      <c r="K573" s="3">
        <v>299261147.72999996</v>
      </c>
      <c r="L573" s="3">
        <v>0</v>
      </c>
      <c r="M573" s="3">
        <v>18665362.669999998</v>
      </c>
      <c r="N573" s="3">
        <v>182451608.78</v>
      </c>
      <c r="O573" s="34">
        <v>17.16</v>
      </c>
    </row>
    <row r="574" spans="1:83" ht="20.100000000000001" customHeight="1" x14ac:dyDescent="0.5">
      <c r="A574" s="1">
        <v>4</v>
      </c>
      <c r="B574" s="1" t="s">
        <v>22</v>
      </c>
      <c r="C574" s="3">
        <v>1121677017.0100002</v>
      </c>
      <c r="D574" s="3">
        <v>5165882.6399999997</v>
      </c>
      <c r="E574" s="3">
        <v>267913204.63999999</v>
      </c>
      <c r="F574" s="3">
        <v>29447241.48</v>
      </c>
      <c r="G574" s="3">
        <v>24607721.330000002</v>
      </c>
      <c r="H574" s="3">
        <v>453310308.68000001</v>
      </c>
      <c r="I574" s="3">
        <v>735481.14</v>
      </c>
      <c r="J574" s="3">
        <v>20366459.460000001</v>
      </c>
      <c r="K574" s="3">
        <v>245970713.43000001</v>
      </c>
      <c r="L574" s="3">
        <v>0</v>
      </c>
      <c r="M574" s="3">
        <v>10869490.379999999</v>
      </c>
      <c r="N574" s="3">
        <v>63290513.829999998</v>
      </c>
      <c r="O574" s="34">
        <v>9.9700000000000006</v>
      </c>
    </row>
    <row r="575" spans="1:83" ht="20.100000000000001" customHeight="1" x14ac:dyDescent="0.5">
      <c r="A575" s="1">
        <v>5</v>
      </c>
      <c r="B575" s="1" t="s">
        <v>23</v>
      </c>
      <c r="C575" s="3">
        <v>942945146.99999988</v>
      </c>
      <c r="D575" s="3">
        <v>209603.65</v>
      </c>
      <c r="E575" s="3">
        <v>21430281.400000002</v>
      </c>
      <c r="F575" s="3">
        <v>85676439.069999993</v>
      </c>
      <c r="G575" s="3">
        <v>950772.09</v>
      </c>
      <c r="H575" s="3">
        <v>339381711.54000002</v>
      </c>
      <c r="I575" s="3">
        <v>22684353.809999999</v>
      </c>
      <c r="J575" s="3">
        <v>27239601.439999998</v>
      </c>
      <c r="K575" s="3">
        <v>313879003.87</v>
      </c>
      <c r="L575" s="3">
        <v>0</v>
      </c>
      <c r="M575" s="3">
        <v>9286997</v>
      </c>
      <c r="N575" s="3">
        <v>122206383.13</v>
      </c>
      <c r="O575" s="34">
        <v>8.3800000000000008</v>
      </c>
    </row>
    <row r="576" spans="1:83" ht="20.100000000000001" customHeight="1" x14ac:dyDescent="0.5">
      <c r="A576" s="1">
        <v>6</v>
      </c>
      <c r="B576" s="1" t="s">
        <v>25</v>
      </c>
      <c r="C576" s="3">
        <v>787423727.08000016</v>
      </c>
      <c r="D576" s="3">
        <v>1264479.58</v>
      </c>
      <c r="E576" s="3">
        <v>30438771.209999997</v>
      </c>
      <c r="F576" s="3">
        <v>24020962.739999998</v>
      </c>
      <c r="G576" s="3">
        <v>5669423.9400000004</v>
      </c>
      <c r="H576" s="3">
        <v>367535664.63</v>
      </c>
      <c r="I576" s="3">
        <v>9166178.0500000007</v>
      </c>
      <c r="J576" s="3">
        <v>11547129.9</v>
      </c>
      <c r="K576" s="3">
        <v>197402472.98000002</v>
      </c>
      <c r="L576" s="3">
        <v>0</v>
      </c>
      <c r="M576" s="3">
        <v>18401777.560000002</v>
      </c>
      <c r="N576" s="3">
        <v>121976866.48999999</v>
      </c>
      <c r="O576" s="34">
        <v>7</v>
      </c>
    </row>
    <row r="577" spans="1:15" ht="20.100000000000001" customHeight="1" x14ac:dyDescent="0.5">
      <c r="A577" s="1">
        <v>7</v>
      </c>
      <c r="B577" s="1" t="s">
        <v>24</v>
      </c>
      <c r="C577" s="3">
        <v>537102484.69999993</v>
      </c>
      <c r="D577" s="3">
        <v>61327.22</v>
      </c>
      <c r="E577" s="3">
        <v>285179552.53999996</v>
      </c>
      <c r="F577" s="3">
        <v>0</v>
      </c>
      <c r="G577" s="3">
        <v>66240969.340000004</v>
      </c>
      <c r="H577" s="3">
        <v>99416114.379999995</v>
      </c>
      <c r="I577" s="3">
        <v>502810.43</v>
      </c>
      <c r="J577" s="3">
        <v>1574776.26</v>
      </c>
      <c r="K577" s="3">
        <v>49339703.630000003</v>
      </c>
      <c r="L577" s="3">
        <v>0</v>
      </c>
      <c r="M577" s="3">
        <v>1725054.77</v>
      </c>
      <c r="N577" s="3">
        <v>33062176.129999999</v>
      </c>
      <c r="O577" s="34">
        <v>4.7699999999999996</v>
      </c>
    </row>
    <row r="578" spans="1:15" ht="20.100000000000001" customHeight="1" x14ac:dyDescent="0.5">
      <c r="A578" s="1">
        <v>8</v>
      </c>
      <c r="B578" s="1" t="s">
        <v>26</v>
      </c>
      <c r="C578" s="3">
        <v>346830747.52999997</v>
      </c>
      <c r="D578" s="3">
        <v>13303024.890000001</v>
      </c>
      <c r="E578" s="3">
        <v>7505123.2599999998</v>
      </c>
      <c r="F578" s="3">
        <v>326022599.38</v>
      </c>
      <c r="G578" s="3">
        <v>0</v>
      </c>
      <c r="H578" s="3">
        <v>0</v>
      </c>
      <c r="I578" s="3">
        <v>0</v>
      </c>
      <c r="J578" s="3">
        <v>0</v>
      </c>
      <c r="K578" s="3">
        <v>0</v>
      </c>
      <c r="L578" s="3">
        <v>0</v>
      </c>
      <c r="M578" s="3">
        <v>0</v>
      </c>
      <c r="N578" s="3">
        <v>0</v>
      </c>
      <c r="O578" s="34">
        <v>3.08</v>
      </c>
    </row>
    <row r="579" spans="1:15" ht="20.100000000000001" customHeight="1" x14ac:dyDescent="0.5">
      <c r="A579" s="1">
        <v>9</v>
      </c>
      <c r="B579" s="1" t="s">
        <v>27</v>
      </c>
      <c r="C579" s="3">
        <v>338657894.97000003</v>
      </c>
      <c r="D579" s="3">
        <v>140960208.78</v>
      </c>
      <c r="E579" s="3">
        <v>154420303</v>
      </c>
      <c r="F579" s="3">
        <v>21243.360000000001</v>
      </c>
      <c r="G579" s="3">
        <v>80533.829999999987</v>
      </c>
      <c r="H579" s="3">
        <v>8784354.129999999</v>
      </c>
      <c r="I579" s="3">
        <v>7934750.2999999998</v>
      </c>
      <c r="J579" s="3">
        <v>110594.14</v>
      </c>
      <c r="K579" s="3">
        <v>14958710.639999999</v>
      </c>
      <c r="L579" s="3">
        <v>0</v>
      </c>
      <c r="M579" s="3">
        <v>4368518.47</v>
      </c>
      <c r="N579" s="3">
        <v>7018678.3200000003</v>
      </c>
      <c r="O579" s="34">
        <v>3.01</v>
      </c>
    </row>
    <row r="580" spans="1:15" ht="20.100000000000001" customHeight="1" x14ac:dyDescent="0.5">
      <c r="A580" s="1">
        <v>10</v>
      </c>
      <c r="B580" s="1" t="s">
        <v>28</v>
      </c>
      <c r="C580" s="3">
        <v>163621592.31999999</v>
      </c>
      <c r="D580" s="3">
        <v>99677.41</v>
      </c>
      <c r="E580" s="3">
        <v>316261.48</v>
      </c>
      <c r="F580" s="3">
        <v>0</v>
      </c>
      <c r="G580" s="3">
        <v>113561.46</v>
      </c>
      <c r="H580" s="3">
        <v>245208.01</v>
      </c>
      <c r="I580" s="3">
        <v>311446.15999999997</v>
      </c>
      <c r="J580" s="3">
        <v>5896912.21</v>
      </c>
      <c r="K580" s="3">
        <v>155658251.03999999</v>
      </c>
      <c r="L580" s="3">
        <v>0</v>
      </c>
      <c r="M580" s="3">
        <v>769509.27</v>
      </c>
      <c r="N580" s="3">
        <v>210765.28</v>
      </c>
      <c r="O580" s="34">
        <v>1.45</v>
      </c>
    </row>
    <row r="581" spans="1:15" ht="20.100000000000001" customHeight="1" x14ac:dyDescent="0.5">
      <c r="A581" s="1">
        <v>11</v>
      </c>
      <c r="B581" s="1" t="s">
        <v>29</v>
      </c>
      <c r="C581" s="3">
        <v>127164363.63000001</v>
      </c>
      <c r="D581" s="3">
        <v>0</v>
      </c>
      <c r="E581" s="3">
        <v>1480134.24</v>
      </c>
      <c r="F581" s="3">
        <v>17162.7</v>
      </c>
      <c r="G581" s="3">
        <v>5194.9399999999996</v>
      </c>
      <c r="H581" s="3">
        <v>12880020.390000001</v>
      </c>
      <c r="I581" s="3">
        <v>305873.45</v>
      </c>
      <c r="J581" s="3">
        <v>116593.81</v>
      </c>
      <c r="K581" s="3">
        <v>104887968.37</v>
      </c>
      <c r="L581" s="3">
        <v>0</v>
      </c>
      <c r="M581" s="3">
        <v>1206458.3500000001</v>
      </c>
      <c r="N581" s="3">
        <v>6264957.3799999999</v>
      </c>
      <c r="O581" s="34">
        <v>1.1299999999999999</v>
      </c>
    </row>
    <row r="582" spans="1:15" ht="20.100000000000001" customHeight="1" x14ac:dyDescent="0.5">
      <c r="A582" s="1">
        <v>12</v>
      </c>
      <c r="B582" s="1" t="s">
        <v>30</v>
      </c>
      <c r="C582" s="3">
        <v>100238426</v>
      </c>
      <c r="D582" s="3">
        <v>0</v>
      </c>
      <c r="E582" s="3">
        <v>30405265.73</v>
      </c>
      <c r="F582" s="3">
        <v>0</v>
      </c>
      <c r="G582" s="3">
        <v>0</v>
      </c>
      <c r="H582" s="3">
        <v>10391146.35</v>
      </c>
      <c r="I582" s="3">
        <v>0</v>
      </c>
      <c r="J582" s="3">
        <v>199717.65</v>
      </c>
      <c r="K582" s="3">
        <v>54802957.970000006</v>
      </c>
      <c r="L582" s="3">
        <v>0</v>
      </c>
      <c r="M582" s="3">
        <v>2430760.2200000002</v>
      </c>
      <c r="N582" s="3">
        <v>2008578.08</v>
      </c>
      <c r="O582" s="34">
        <v>0.89</v>
      </c>
    </row>
    <row r="583" spans="1:15" ht="20.100000000000001" customHeight="1" x14ac:dyDescent="0.5">
      <c r="A583" s="1">
        <v>13</v>
      </c>
      <c r="B583" s="1" t="s">
        <v>828</v>
      </c>
      <c r="C583" s="3">
        <v>98622976.719999984</v>
      </c>
      <c r="D583" s="3">
        <v>4278111.47</v>
      </c>
      <c r="E583" s="3">
        <v>0</v>
      </c>
      <c r="F583" s="3">
        <v>0</v>
      </c>
      <c r="G583" s="3">
        <v>198535.21</v>
      </c>
      <c r="H583" s="3">
        <v>3918469.83</v>
      </c>
      <c r="I583" s="3">
        <v>36281.25</v>
      </c>
      <c r="J583" s="3">
        <v>0</v>
      </c>
      <c r="K583" s="3">
        <v>43889581.890000001</v>
      </c>
      <c r="L583" s="3">
        <v>0</v>
      </c>
      <c r="M583" s="3">
        <v>33610320.969999999</v>
      </c>
      <c r="N583" s="3">
        <v>12691676.1</v>
      </c>
      <c r="O583" s="34">
        <v>0.88</v>
      </c>
    </row>
    <row r="584" spans="1:15" ht="20.100000000000001" customHeight="1" x14ac:dyDescent="0.5">
      <c r="A584" s="1">
        <v>14</v>
      </c>
      <c r="B584" s="1" t="s">
        <v>31</v>
      </c>
      <c r="C584" s="3">
        <v>94887695.620000005</v>
      </c>
      <c r="D584" s="3">
        <v>0</v>
      </c>
      <c r="E584" s="3">
        <v>12772.41</v>
      </c>
      <c r="F584" s="3">
        <v>0</v>
      </c>
      <c r="G584" s="3">
        <v>0</v>
      </c>
      <c r="H584" s="3">
        <v>167965.64</v>
      </c>
      <c r="I584" s="3">
        <v>0</v>
      </c>
      <c r="J584" s="3">
        <v>675803.87</v>
      </c>
      <c r="K584" s="3">
        <v>85910995.560000002</v>
      </c>
      <c r="L584" s="3">
        <v>0</v>
      </c>
      <c r="M584" s="3">
        <v>7769415.2699999996</v>
      </c>
      <c r="N584" s="3">
        <v>350742.87</v>
      </c>
      <c r="O584" s="34">
        <v>0.84</v>
      </c>
    </row>
    <row r="585" spans="1:15" ht="20.100000000000001" customHeight="1" x14ac:dyDescent="0.5">
      <c r="A585" s="1">
        <v>15</v>
      </c>
      <c r="B585" s="1" t="s">
        <v>32</v>
      </c>
      <c r="C585" s="3">
        <v>77372889.75</v>
      </c>
      <c r="D585" s="3">
        <v>0</v>
      </c>
      <c r="E585" s="3">
        <v>1538.91</v>
      </c>
      <c r="F585" s="3">
        <v>0</v>
      </c>
      <c r="G585" s="3">
        <v>0</v>
      </c>
      <c r="H585" s="3">
        <v>527695.31000000006</v>
      </c>
      <c r="I585" s="3">
        <v>0</v>
      </c>
      <c r="J585" s="3">
        <v>0</v>
      </c>
      <c r="K585" s="3">
        <v>76798850.840000004</v>
      </c>
      <c r="L585" s="3">
        <v>0</v>
      </c>
      <c r="M585" s="3">
        <v>6000</v>
      </c>
      <c r="N585" s="3">
        <v>38804.69</v>
      </c>
      <c r="O585" s="34">
        <v>0.69</v>
      </c>
    </row>
    <row r="586" spans="1:15" ht="20.100000000000001" customHeight="1" x14ac:dyDescent="0.5">
      <c r="A586" s="1">
        <v>16</v>
      </c>
      <c r="B586" s="1" t="s">
        <v>39</v>
      </c>
      <c r="C586" s="3">
        <v>71258089.159999996</v>
      </c>
      <c r="D586" s="3">
        <v>10518.61</v>
      </c>
      <c r="E586" s="3">
        <v>4730202.95</v>
      </c>
      <c r="F586" s="3">
        <v>0</v>
      </c>
      <c r="G586" s="3">
        <v>0</v>
      </c>
      <c r="H586" s="3">
        <v>7929533.9400000004</v>
      </c>
      <c r="I586" s="3">
        <v>118925</v>
      </c>
      <c r="J586" s="3">
        <v>62551.28</v>
      </c>
      <c r="K586" s="3">
        <v>39121992.189999998</v>
      </c>
      <c r="L586" s="3">
        <v>0</v>
      </c>
      <c r="M586" s="3">
        <v>2005657.23</v>
      </c>
      <c r="N586" s="3">
        <v>17278707.960000001</v>
      </c>
      <c r="O586" s="34">
        <v>0.63</v>
      </c>
    </row>
    <row r="587" spans="1:15" ht="20.100000000000001" customHeight="1" x14ac:dyDescent="0.5">
      <c r="A587" s="1">
        <v>17</v>
      </c>
      <c r="B587" s="1" t="s">
        <v>33</v>
      </c>
      <c r="C587" s="3">
        <v>67002055.610000007</v>
      </c>
      <c r="D587" s="3">
        <v>91026</v>
      </c>
      <c r="E587" s="3">
        <v>206502.7</v>
      </c>
      <c r="F587" s="3">
        <v>2636041.89</v>
      </c>
      <c r="G587" s="3">
        <v>259238.63</v>
      </c>
      <c r="H587" s="3">
        <v>5737452.8399999999</v>
      </c>
      <c r="I587" s="3">
        <v>4680387.33</v>
      </c>
      <c r="J587" s="3">
        <v>628075.38</v>
      </c>
      <c r="K587" s="3">
        <v>37909888.939999998</v>
      </c>
      <c r="L587" s="3">
        <v>0</v>
      </c>
      <c r="M587" s="3">
        <v>7362236.8600000003</v>
      </c>
      <c r="N587" s="3">
        <v>7491205.04</v>
      </c>
      <c r="O587" s="34">
        <v>0.6</v>
      </c>
    </row>
    <row r="588" spans="1:15" ht="20.100000000000001" customHeight="1" x14ac:dyDescent="0.5">
      <c r="A588" s="1">
        <v>18</v>
      </c>
      <c r="B588" s="1" t="s">
        <v>35</v>
      </c>
      <c r="C588" s="3">
        <v>65578863.530000001</v>
      </c>
      <c r="D588" s="3">
        <v>0</v>
      </c>
      <c r="E588" s="3">
        <v>0</v>
      </c>
      <c r="F588" s="3">
        <v>65578863.530000001</v>
      </c>
      <c r="G588" s="3">
        <v>0</v>
      </c>
      <c r="H588" s="3">
        <v>0</v>
      </c>
      <c r="I588" s="3">
        <v>0</v>
      </c>
      <c r="J588" s="3">
        <v>0</v>
      </c>
      <c r="K588" s="3">
        <v>0</v>
      </c>
      <c r="L588" s="3">
        <v>0</v>
      </c>
      <c r="M588" s="3">
        <v>0</v>
      </c>
      <c r="N588" s="3">
        <v>0</v>
      </c>
      <c r="O588" s="34">
        <v>0.57999999999999996</v>
      </c>
    </row>
    <row r="589" spans="1:15" ht="20.100000000000001" customHeight="1" x14ac:dyDescent="0.5">
      <c r="A589" s="1">
        <v>19</v>
      </c>
      <c r="B589" s="1" t="s">
        <v>37</v>
      </c>
      <c r="C589" s="3">
        <v>60020664.370000005</v>
      </c>
      <c r="D589" s="3">
        <v>0</v>
      </c>
      <c r="E589" s="3">
        <v>56483377.490000002</v>
      </c>
      <c r="F589" s="3">
        <v>0</v>
      </c>
      <c r="G589" s="3">
        <v>0</v>
      </c>
      <c r="H589" s="3">
        <v>0</v>
      </c>
      <c r="I589" s="3">
        <v>0</v>
      </c>
      <c r="J589" s="3">
        <v>0</v>
      </c>
      <c r="K589" s="3">
        <v>0</v>
      </c>
      <c r="L589" s="3">
        <v>0</v>
      </c>
      <c r="M589" s="3">
        <v>3537286.88</v>
      </c>
      <c r="N589" s="3">
        <v>0</v>
      </c>
      <c r="O589" s="34">
        <v>0.53</v>
      </c>
    </row>
    <row r="590" spans="1:15" ht="20.100000000000001" customHeight="1" x14ac:dyDescent="0.5">
      <c r="A590" s="1">
        <v>20</v>
      </c>
      <c r="B590" s="1" t="s">
        <v>34</v>
      </c>
      <c r="C590" s="3">
        <v>58030447.719999999</v>
      </c>
      <c r="D590" s="3">
        <v>0</v>
      </c>
      <c r="E590" s="3">
        <v>0</v>
      </c>
      <c r="F590" s="3">
        <v>0</v>
      </c>
      <c r="G590" s="3">
        <v>0</v>
      </c>
      <c r="H590" s="3">
        <v>0</v>
      </c>
      <c r="I590" s="3">
        <v>0</v>
      </c>
      <c r="J590" s="3">
        <v>30172.41</v>
      </c>
      <c r="K590" s="3">
        <v>58000275.310000002</v>
      </c>
      <c r="L590" s="3">
        <v>0</v>
      </c>
      <c r="M590" s="3">
        <v>0</v>
      </c>
      <c r="N590" s="3">
        <v>0</v>
      </c>
      <c r="O590" s="34">
        <v>0.52</v>
      </c>
    </row>
    <row r="591" spans="1:15" ht="20.100000000000001" customHeight="1" x14ac:dyDescent="0.5">
      <c r="A591" s="1">
        <v>21</v>
      </c>
      <c r="B591" s="1" t="s">
        <v>36</v>
      </c>
      <c r="C591" s="3">
        <v>47958984.829999998</v>
      </c>
      <c r="D591" s="3">
        <v>0</v>
      </c>
      <c r="E591" s="3">
        <v>483237.46</v>
      </c>
      <c r="F591" s="3">
        <v>47475747.369999997</v>
      </c>
      <c r="G591" s="3">
        <v>0</v>
      </c>
      <c r="H591" s="3">
        <v>0</v>
      </c>
      <c r="I591" s="3">
        <v>0</v>
      </c>
      <c r="J591" s="3">
        <v>0</v>
      </c>
      <c r="K591" s="3">
        <v>0</v>
      </c>
      <c r="L591" s="3">
        <v>0</v>
      </c>
      <c r="M591" s="3">
        <v>0</v>
      </c>
      <c r="N591" s="3">
        <v>0</v>
      </c>
      <c r="O591" s="34">
        <v>0.43</v>
      </c>
    </row>
    <row r="592" spans="1:15" ht="20.100000000000001" customHeight="1" x14ac:dyDescent="0.5">
      <c r="A592" s="1">
        <v>22</v>
      </c>
      <c r="B592" s="1" t="s">
        <v>829</v>
      </c>
      <c r="C592" s="3">
        <v>42673694.229999997</v>
      </c>
      <c r="D592" s="3">
        <v>0</v>
      </c>
      <c r="E592" s="3">
        <v>18161193.75</v>
      </c>
      <c r="F592" s="3">
        <v>402312.12</v>
      </c>
      <c r="G592" s="3">
        <v>0</v>
      </c>
      <c r="H592" s="3">
        <v>274690.81</v>
      </c>
      <c r="I592" s="3">
        <v>2140.5</v>
      </c>
      <c r="J592" s="3">
        <v>24729.22</v>
      </c>
      <c r="K592" s="3">
        <v>1633439.65</v>
      </c>
      <c r="L592" s="3">
        <v>0</v>
      </c>
      <c r="M592" s="3">
        <v>20943657.099999998</v>
      </c>
      <c r="N592" s="3">
        <v>1231531.08</v>
      </c>
      <c r="O592" s="34">
        <v>0.38</v>
      </c>
    </row>
    <row r="593" spans="1:15" ht="20.100000000000001" customHeight="1" x14ac:dyDescent="0.5">
      <c r="A593" s="1">
        <v>23</v>
      </c>
      <c r="B593" s="1" t="s">
        <v>41</v>
      </c>
      <c r="C593" s="3">
        <v>34578442.070000008</v>
      </c>
      <c r="D593" s="3">
        <v>0</v>
      </c>
      <c r="E593" s="3">
        <v>25878399.32</v>
      </c>
      <c r="F593" s="3">
        <v>506334.84</v>
      </c>
      <c r="G593" s="3">
        <v>0</v>
      </c>
      <c r="H593" s="3">
        <v>7476449.1300000008</v>
      </c>
      <c r="I593" s="3">
        <v>0</v>
      </c>
      <c r="J593" s="3">
        <v>0</v>
      </c>
      <c r="K593" s="3">
        <v>60466.91</v>
      </c>
      <c r="L593" s="3">
        <v>0</v>
      </c>
      <c r="M593" s="3">
        <v>0</v>
      </c>
      <c r="N593" s="3">
        <v>656791.87</v>
      </c>
      <c r="O593" s="34">
        <v>0.31</v>
      </c>
    </row>
    <row r="594" spans="1:15" ht="20.100000000000001" customHeight="1" x14ac:dyDescent="0.5">
      <c r="A594" s="1">
        <v>24</v>
      </c>
      <c r="B594" s="1" t="s">
        <v>38</v>
      </c>
      <c r="C594" s="3">
        <v>28046910.280000001</v>
      </c>
      <c r="D594" s="3">
        <v>0</v>
      </c>
      <c r="E594" s="3">
        <v>2326026.25</v>
      </c>
      <c r="F594" s="3">
        <v>0</v>
      </c>
      <c r="G594" s="3">
        <v>0</v>
      </c>
      <c r="H594" s="3">
        <v>0</v>
      </c>
      <c r="I594" s="3">
        <v>0</v>
      </c>
      <c r="J594" s="3">
        <v>0</v>
      </c>
      <c r="K594" s="3">
        <v>0</v>
      </c>
      <c r="L594" s="3">
        <v>25720884.030000001</v>
      </c>
      <c r="M594" s="3">
        <v>0</v>
      </c>
      <c r="N594" s="3">
        <v>0</v>
      </c>
      <c r="O594" s="34">
        <v>0.25</v>
      </c>
    </row>
    <row r="595" spans="1:15" ht="20.100000000000001" customHeight="1" x14ac:dyDescent="0.5">
      <c r="A595" s="1">
        <v>25</v>
      </c>
      <c r="B595" s="1" t="s">
        <v>40</v>
      </c>
      <c r="C595" s="3">
        <v>22978644.859999999</v>
      </c>
      <c r="D595" s="3">
        <v>0</v>
      </c>
      <c r="E595" s="3">
        <v>2844.82</v>
      </c>
      <c r="F595" s="3">
        <v>0</v>
      </c>
      <c r="G595" s="3">
        <v>0</v>
      </c>
      <c r="H595" s="3">
        <v>915088.94</v>
      </c>
      <c r="I595" s="3">
        <v>124712.62</v>
      </c>
      <c r="J595" s="3">
        <v>12975.09</v>
      </c>
      <c r="K595" s="3">
        <v>14645901.529999999</v>
      </c>
      <c r="L595" s="3">
        <v>0</v>
      </c>
      <c r="M595" s="3">
        <v>5606177.3399999999</v>
      </c>
      <c r="N595" s="3">
        <v>1670944.52</v>
      </c>
      <c r="O595" s="34">
        <v>0.2</v>
      </c>
    </row>
    <row r="596" spans="1:15" ht="20.100000000000001" customHeight="1" x14ac:dyDescent="0.5">
      <c r="A596" s="1">
        <v>26</v>
      </c>
      <c r="B596" s="1" t="s">
        <v>44</v>
      </c>
      <c r="C596" s="3">
        <v>20158891.659999996</v>
      </c>
      <c r="D596" s="3">
        <v>91163.69</v>
      </c>
      <c r="E596" s="3">
        <v>164060.03</v>
      </c>
      <c r="F596" s="3">
        <v>2000000</v>
      </c>
      <c r="G596" s="3">
        <v>0</v>
      </c>
      <c r="H596" s="3">
        <v>67917.67</v>
      </c>
      <c r="I596" s="3">
        <v>0</v>
      </c>
      <c r="J596" s="3">
        <v>0</v>
      </c>
      <c r="K596" s="3">
        <v>14479944.609999999</v>
      </c>
      <c r="L596" s="3">
        <v>0</v>
      </c>
      <c r="M596" s="3">
        <v>3355805.66</v>
      </c>
      <c r="N596" s="3">
        <v>0</v>
      </c>
      <c r="O596" s="34">
        <v>0.18</v>
      </c>
    </row>
    <row r="597" spans="1:15" ht="20.100000000000001" customHeight="1" x14ac:dyDescent="0.5">
      <c r="A597" s="1">
        <v>27</v>
      </c>
      <c r="B597" s="1" t="s">
        <v>42</v>
      </c>
      <c r="C597" s="3">
        <v>14292614.43</v>
      </c>
      <c r="D597" s="3">
        <v>0</v>
      </c>
      <c r="E597" s="3">
        <v>4753423.45</v>
      </c>
      <c r="F597" s="3">
        <v>0</v>
      </c>
      <c r="G597" s="3">
        <v>24379.31</v>
      </c>
      <c r="H597" s="3">
        <v>32836.910000000003</v>
      </c>
      <c r="I597" s="3">
        <v>0</v>
      </c>
      <c r="J597" s="3">
        <v>10237.07</v>
      </c>
      <c r="K597" s="3">
        <v>3391445.1</v>
      </c>
      <c r="L597" s="3">
        <v>0</v>
      </c>
      <c r="M597" s="3">
        <v>5941731.4500000002</v>
      </c>
      <c r="N597" s="3">
        <v>138561.14000000001</v>
      </c>
      <c r="O597" s="34">
        <v>0.13</v>
      </c>
    </row>
    <row r="598" spans="1:15" ht="20.100000000000001" customHeight="1" x14ac:dyDescent="0.5">
      <c r="A598" s="1">
        <v>28</v>
      </c>
      <c r="B598" s="1" t="s">
        <v>43</v>
      </c>
      <c r="C598" s="3">
        <v>11800335.780000001</v>
      </c>
      <c r="D598" s="3">
        <v>93290.55</v>
      </c>
      <c r="E598" s="3">
        <v>763994.61</v>
      </c>
      <c r="F598" s="3">
        <v>34880</v>
      </c>
      <c r="G598" s="3">
        <v>10151.56</v>
      </c>
      <c r="H598" s="3">
        <v>0</v>
      </c>
      <c r="I598" s="3">
        <v>0</v>
      </c>
      <c r="J598" s="3">
        <v>0</v>
      </c>
      <c r="K598" s="3">
        <v>10166813.07</v>
      </c>
      <c r="L598" s="3">
        <v>0</v>
      </c>
      <c r="M598" s="3">
        <v>0</v>
      </c>
      <c r="N598" s="3">
        <v>731205.99</v>
      </c>
      <c r="O598" s="34">
        <v>0.1</v>
      </c>
    </row>
    <row r="599" spans="1:15" ht="20.100000000000001" customHeight="1" x14ac:dyDescent="0.5">
      <c r="A599" s="1">
        <v>29</v>
      </c>
      <c r="B599" s="1" t="s">
        <v>47</v>
      </c>
      <c r="C599" s="3">
        <v>10187513.380000001</v>
      </c>
      <c r="D599" s="3">
        <v>11538.64</v>
      </c>
      <c r="E599" s="3">
        <v>6212.4</v>
      </c>
      <c r="F599" s="3">
        <v>0</v>
      </c>
      <c r="G599" s="3">
        <v>7849.13</v>
      </c>
      <c r="H599" s="3">
        <v>3897526.18</v>
      </c>
      <c r="I599" s="3">
        <v>338362.07</v>
      </c>
      <c r="J599" s="3">
        <v>205767.58</v>
      </c>
      <c r="K599" s="3">
        <v>3884173.61</v>
      </c>
      <c r="L599" s="3">
        <v>0</v>
      </c>
      <c r="M599" s="3">
        <v>718343.72</v>
      </c>
      <c r="N599" s="3">
        <v>1117740.05</v>
      </c>
      <c r="O599" s="34">
        <v>0.09</v>
      </c>
    </row>
    <row r="600" spans="1:15" ht="20.100000000000001" customHeight="1" x14ac:dyDescent="0.5">
      <c r="A600" s="1">
        <v>30</v>
      </c>
      <c r="B600" s="1" t="s">
        <v>46</v>
      </c>
      <c r="C600" s="3">
        <v>5763790.5300000003</v>
      </c>
      <c r="D600" s="3">
        <v>0</v>
      </c>
      <c r="E600" s="3">
        <v>0</v>
      </c>
      <c r="F600" s="3">
        <v>0</v>
      </c>
      <c r="G600" s="3">
        <v>0</v>
      </c>
      <c r="H600" s="3">
        <v>0</v>
      </c>
      <c r="I600" s="3">
        <v>0</v>
      </c>
      <c r="J600" s="3">
        <v>0</v>
      </c>
      <c r="K600" s="3">
        <v>5763790.5300000003</v>
      </c>
      <c r="L600" s="3">
        <v>0</v>
      </c>
      <c r="M600" s="3">
        <v>0</v>
      </c>
      <c r="N600" s="3">
        <v>0</v>
      </c>
      <c r="O600" s="34">
        <v>0.05</v>
      </c>
    </row>
    <row r="601" spans="1:15" ht="20.100000000000001" customHeight="1" x14ac:dyDescent="0.5">
      <c r="A601" s="1">
        <v>31</v>
      </c>
      <c r="B601" s="1" t="s">
        <v>48</v>
      </c>
      <c r="C601" s="3">
        <v>3018902.77</v>
      </c>
      <c r="D601" s="3">
        <v>0</v>
      </c>
      <c r="E601" s="3">
        <v>0</v>
      </c>
      <c r="F601" s="3">
        <v>2995749.85</v>
      </c>
      <c r="G601" s="3">
        <v>23152.92</v>
      </c>
      <c r="H601" s="3">
        <v>0</v>
      </c>
      <c r="I601" s="3">
        <v>0</v>
      </c>
      <c r="J601" s="3">
        <v>0</v>
      </c>
      <c r="K601" s="3">
        <v>0</v>
      </c>
      <c r="L601" s="3">
        <v>0</v>
      </c>
      <c r="M601" s="3">
        <v>0</v>
      </c>
      <c r="N601" s="3">
        <v>0</v>
      </c>
      <c r="O601" s="34">
        <v>0.03</v>
      </c>
    </row>
    <row r="602" spans="1:15" ht="20.100000000000001" customHeight="1" x14ac:dyDescent="0.5">
      <c r="A602" s="1">
        <v>32</v>
      </c>
      <c r="B602" s="1" t="s">
        <v>45</v>
      </c>
      <c r="C602" s="3">
        <v>2112327.35</v>
      </c>
      <c r="D602" s="3">
        <v>0</v>
      </c>
      <c r="E602" s="3">
        <v>0</v>
      </c>
      <c r="F602" s="3">
        <v>0</v>
      </c>
      <c r="G602" s="3">
        <v>0</v>
      </c>
      <c r="H602" s="3">
        <v>0</v>
      </c>
      <c r="I602" s="3">
        <v>0</v>
      </c>
      <c r="J602" s="3">
        <v>0</v>
      </c>
      <c r="K602" s="3">
        <v>1740313.29</v>
      </c>
      <c r="L602" s="3">
        <v>0</v>
      </c>
      <c r="M602" s="3">
        <v>344426.76</v>
      </c>
      <c r="N602" s="3">
        <v>27587.3</v>
      </c>
      <c r="O602" s="34">
        <v>0.02</v>
      </c>
    </row>
    <row r="603" spans="1:15" ht="20.100000000000001" customHeight="1" x14ac:dyDescent="0.5">
      <c r="A603" s="1">
        <v>33</v>
      </c>
      <c r="B603" s="1" t="s">
        <v>49</v>
      </c>
      <c r="C603" s="3">
        <v>286759.63</v>
      </c>
      <c r="D603" s="3">
        <v>0</v>
      </c>
      <c r="E603" s="3">
        <v>110207.19</v>
      </c>
      <c r="F603" s="3">
        <v>0</v>
      </c>
      <c r="G603" s="3">
        <v>645.13</v>
      </c>
      <c r="H603" s="3">
        <v>175907.31</v>
      </c>
      <c r="I603" s="3">
        <v>0</v>
      </c>
      <c r="J603" s="3">
        <v>0</v>
      </c>
      <c r="K603" s="3">
        <v>0</v>
      </c>
      <c r="L603" s="3">
        <v>0</v>
      </c>
      <c r="M603" s="3">
        <v>0</v>
      </c>
      <c r="N603" s="3">
        <v>0</v>
      </c>
      <c r="O603" s="34">
        <v>0</v>
      </c>
    </row>
    <row r="604" spans="1:15" ht="20.100000000000001" customHeight="1" x14ac:dyDescent="0.5">
      <c r="A604" s="87"/>
      <c r="B604" s="87" t="s">
        <v>3</v>
      </c>
      <c r="C604" s="71">
        <v>11251121886.260002</v>
      </c>
      <c r="D604" s="71">
        <v>189863086.38</v>
      </c>
      <c r="E604" s="71">
        <v>1706795985.3999999</v>
      </c>
      <c r="F604" s="71">
        <v>2933569940.7200003</v>
      </c>
      <c r="G604" s="71">
        <v>121398797.41</v>
      </c>
      <c r="H604" s="71">
        <v>2580539492.4800005</v>
      </c>
      <c r="I604" s="71">
        <v>105362592.25</v>
      </c>
      <c r="J604" s="71">
        <v>130373677.81999999</v>
      </c>
      <c r="K604" s="71">
        <v>2493426896.6500001</v>
      </c>
      <c r="L604" s="71">
        <v>25720884.030000001</v>
      </c>
      <c r="M604" s="71">
        <v>180011463.00999996</v>
      </c>
      <c r="N604" s="71">
        <v>784059070.11000013</v>
      </c>
      <c r="O604" s="88">
        <v>100</v>
      </c>
    </row>
    <row r="947" spans="83:84" ht="20.100000000000001" customHeight="1" x14ac:dyDescent="0.5">
      <c r="CE947" s="107" t="s">
        <v>605</v>
      </c>
      <c r="CF947" s="1" t="s">
        <v>606</v>
      </c>
    </row>
    <row r="948" spans="83:84" ht="20.100000000000001" customHeight="1" x14ac:dyDescent="0.5">
      <c r="CE948" s="107" t="str">
        <f t="shared" ref="CE948:CE971" si="34">+BP991</f>
        <v>Seguros Universal, S. A.</v>
      </c>
      <c r="CF948" s="1">
        <f t="shared" ref="CF948:CF971" si="35">+BQ991/1000000</f>
        <v>2188.9789624200002</v>
      </c>
    </row>
    <row r="949" spans="83:84" ht="20.100000000000001" customHeight="1" x14ac:dyDescent="0.5">
      <c r="CE949" s="107" t="str">
        <f t="shared" si="34"/>
        <v>Humano Seguros, S. A.</v>
      </c>
      <c r="CF949" s="1">
        <f t="shared" si="35"/>
        <v>2138.5498692299998</v>
      </c>
    </row>
    <row r="950" spans="83:84" ht="20.100000000000001" customHeight="1" x14ac:dyDescent="0.5">
      <c r="CE950" s="107" t="str">
        <f t="shared" si="34"/>
        <v>Seguros Reservas, S. A.</v>
      </c>
      <c r="CF950" s="1">
        <f t="shared" si="35"/>
        <v>1791.4650932899999</v>
      </c>
    </row>
    <row r="951" spans="83:84" ht="20.100000000000001" customHeight="1" x14ac:dyDescent="0.5">
      <c r="CE951" s="107" t="str">
        <f t="shared" si="34"/>
        <v>Mapfre BHD Compañía de Seguros</v>
      </c>
      <c r="CF951" s="1">
        <f t="shared" si="35"/>
        <v>1273.8415545</v>
      </c>
    </row>
    <row r="952" spans="83:84" ht="20.100000000000001" customHeight="1" x14ac:dyDescent="0.5">
      <c r="CE952" s="107" t="str">
        <f t="shared" si="34"/>
        <v>La Colonial, S. A., Compañia De Seguros</v>
      </c>
      <c r="CF952" s="1">
        <f t="shared" si="35"/>
        <v>1065.3491107200002</v>
      </c>
    </row>
    <row r="953" spans="83:84" ht="20.100000000000001" customHeight="1" x14ac:dyDescent="0.5">
      <c r="CE953" s="107" t="str">
        <f t="shared" si="34"/>
        <v>Seguros Sura, S.A.</v>
      </c>
      <c r="CF953" s="1">
        <f t="shared" si="35"/>
        <v>755.25253939000004</v>
      </c>
    </row>
    <row r="954" spans="83:84" ht="20.100000000000001" customHeight="1" x14ac:dyDescent="0.5">
      <c r="CE954" s="107" t="str">
        <f t="shared" si="34"/>
        <v>Seguros Crecer, S. A.</v>
      </c>
      <c r="CF954" s="1">
        <f t="shared" si="35"/>
        <v>639.97274127000014</v>
      </c>
    </row>
    <row r="955" spans="83:84" ht="20.100000000000001" customHeight="1" x14ac:dyDescent="0.5">
      <c r="CE955" s="107" t="str">
        <f t="shared" si="34"/>
        <v>Worldwide Seguros, S. A.</v>
      </c>
      <c r="CF955" s="1">
        <f t="shared" si="35"/>
        <v>352.78118855000002</v>
      </c>
    </row>
    <row r="956" spans="83:84" ht="20.100000000000001" customHeight="1" x14ac:dyDescent="0.5">
      <c r="CE956" s="107" t="str">
        <f t="shared" si="34"/>
        <v>General de Seguros, S. A.</v>
      </c>
      <c r="CF956" s="1">
        <f t="shared" si="35"/>
        <v>337.96097625000004</v>
      </c>
    </row>
    <row r="957" spans="83:84" ht="20.100000000000001" customHeight="1" x14ac:dyDescent="0.5">
      <c r="CE957" s="107" t="str">
        <f t="shared" si="34"/>
        <v>Seguros Pepín, S. A.</v>
      </c>
      <c r="CF957" s="1">
        <f t="shared" si="35"/>
        <v>202.77714928999998</v>
      </c>
    </row>
    <row r="958" spans="83:84" ht="20.100000000000001" customHeight="1" x14ac:dyDescent="0.5">
      <c r="CE958" s="107" t="str">
        <f t="shared" si="34"/>
        <v>La Monumental de Seguros, S. A.</v>
      </c>
      <c r="CF958" s="1">
        <f t="shared" si="35"/>
        <v>147.43859701</v>
      </c>
    </row>
    <row r="959" spans="83:84" ht="20.100000000000001" customHeight="1" x14ac:dyDescent="0.5">
      <c r="CE959" s="107" t="str">
        <f t="shared" si="34"/>
        <v>Patria, S. A., Compañía de Seguros</v>
      </c>
      <c r="CF959" s="1">
        <f t="shared" si="35"/>
        <v>127.67660241999999</v>
      </c>
    </row>
    <row r="960" spans="83:84" ht="20.100000000000001" customHeight="1" x14ac:dyDescent="0.5">
      <c r="CE960" s="107" t="str">
        <f t="shared" si="34"/>
        <v>Compañía Dominicana de Seguros, S. A.</v>
      </c>
      <c r="CF960" s="1">
        <f t="shared" si="35"/>
        <v>122.72150419000002</v>
      </c>
    </row>
    <row r="961" spans="83:84" ht="20.100000000000001" customHeight="1" x14ac:dyDescent="0.5">
      <c r="CE961" s="107" t="str">
        <f t="shared" si="34"/>
        <v>Atlántica Seguros, S. A.</v>
      </c>
      <c r="CF961" s="1">
        <f t="shared" si="35"/>
        <v>106.76577208000002</v>
      </c>
    </row>
    <row r="962" spans="83:84" ht="20.100000000000001" customHeight="1" x14ac:dyDescent="0.5">
      <c r="CE962" s="107" t="str">
        <f t="shared" si="34"/>
        <v>Seguros APS, S. A.</v>
      </c>
      <c r="CF962" s="1">
        <f t="shared" si="35"/>
        <v>94.920140840000002</v>
      </c>
    </row>
    <row r="963" spans="83:84" ht="20.100000000000001" customHeight="1" x14ac:dyDescent="0.5">
      <c r="CE963" s="107" t="str">
        <f t="shared" si="34"/>
        <v xml:space="preserve">Cooperativa Nacional De Seguros, Inc </v>
      </c>
      <c r="CF963" s="1">
        <f t="shared" si="35"/>
        <v>92.760968459999987</v>
      </c>
    </row>
    <row r="964" spans="83:84" ht="20.100000000000001" customHeight="1" x14ac:dyDescent="0.5">
      <c r="CE964" s="107" t="str">
        <f t="shared" si="34"/>
        <v>One Alliance Seguros, S.A.</v>
      </c>
      <c r="CF964" s="1">
        <f t="shared" si="35"/>
        <v>90.690413069999991</v>
      </c>
    </row>
    <row r="965" spans="83:84" ht="20.100000000000001" customHeight="1" x14ac:dyDescent="0.5">
      <c r="CE965" s="107" t="str">
        <f t="shared" si="34"/>
        <v>Angloamericana de Seguros, S. A.</v>
      </c>
      <c r="CF965" s="1">
        <f t="shared" si="35"/>
        <v>79.467318919999997</v>
      </c>
    </row>
    <row r="966" spans="83:84" ht="20.100000000000001" customHeight="1" x14ac:dyDescent="0.5">
      <c r="CE966" s="107" t="str">
        <f t="shared" si="34"/>
        <v>Cuna Mutual Insurance Society Dominicana</v>
      </c>
      <c r="CF966" s="1">
        <f t="shared" si="35"/>
        <v>66.708094889999998</v>
      </c>
    </row>
    <row r="967" spans="83:84" ht="20.100000000000001" customHeight="1" x14ac:dyDescent="0.5">
      <c r="CE967" s="107" t="str">
        <f t="shared" si="34"/>
        <v>Bupa Dominicana, S. A.</v>
      </c>
      <c r="CF967" s="1">
        <f t="shared" si="35"/>
        <v>63.205484840000004</v>
      </c>
    </row>
    <row r="968" spans="83:84" ht="20.100000000000001" customHeight="1" x14ac:dyDescent="0.5">
      <c r="CE968" s="107" t="str">
        <f t="shared" si="34"/>
        <v>BMI Compañía de Seguros, S. A.</v>
      </c>
      <c r="CF968" s="1">
        <f t="shared" si="35"/>
        <v>60.299897049999998</v>
      </c>
    </row>
    <row r="969" spans="83:84" ht="20.100000000000001" customHeight="1" x14ac:dyDescent="0.5">
      <c r="CE969" s="107" t="str">
        <f t="shared" si="34"/>
        <v>Seguros La Internacional, S. A.</v>
      </c>
      <c r="CF969" s="1">
        <f t="shared" si="35"/>
        <v>56.44243633</v>
      </c>
    </row>
    <row r="970" spans="83:84" ht="20.100000000000001" customHeight="1" x14ac:dyDescent="0.5">
      <c r="CE970" s="107" t="str">
        <f t="shared" si="34"/>
        <v>Midas Seguros, S.A.</v>
      </c>
      <c r="CF970" s="1">
        <f t="shared" si="35"/>
        <v>50.678929910000001</v>
      </c>
    </row>
    <row r="971" spans="83:84" ht="20.100000000000001" customHeight="1" x14ac:dyDescent="0.5">
      <c r="CE971" s="107" t="str">
        <f t="shared" si="34"/>
        <v>Seguros Ademi, S.A.</v>
      </c>
      <c r="CF971" s="1">
        <f t="shared" si="35"/>
        <v>39.707027859999997</v>
      </c>
    </row>
    <row r="972" spans="83:84" ht="20.100000000000001" customHeight="1" x14ac:dyDescent="0.5">
      <c r="CE972" s="107" t="str">
        <f t="shared" ref="CE972:CE980" si="36">+BP1016</f>
        <v>Aseguradora Agropecuaria Dominicana, S. A.</v>
      </c>
      <c r="CF972" s="1">
        <f t="shared" ref="CF972:CF980" si="37">+BQ1016/1000000</f>
        <v>28.140332860000001</v>
      </c>
    </row>
    <row r="973" spans="83:84" ht="20.100000000000001" customHeight="1" x14ac:dyDescent="0.5">
      <c r="CE973" s="107" t="str">
        <f t="shared" si="36"/>
        <v>Unit, S.A.</v>
      </c>
      <c r="CF973" s="29">
        <f t="shared" si="37"/>
        <v>21.854566640000002</v>
      </c>
    </row>
    <row r="974" spans="83:84" ht="20.100000000000001" customHeight="1" x14ac:dyDescent="0.5">
      <c r="CE974" s="107" t="str">
        <f t="shared" si="36"/>
        <v>Futuro Seguros</v>
      </c>
      <c r="CF974" s="1">
        <f t="shared" si="37"/>
        <v>14.76805255</v>
      </c>
    </row>
    <row r="975" spans="83:84" ht="20.100000000000001" customHeight="1" x14ac:dyDescent="0.5">
      <c r="CE975" s="107" t="str">
        <f t="shared" si="36"/>
        <v>Confederación del Canadá Dominicana, S. A.</v>
      </c>
      <c r="CF975" s="1">
        <f t="shared" si="37"/>
        <v>10.148455009999999</v>
      </c>
    </row>
    <row r="976" spans="83:84" ht="20.100000000000001" customHeight="1" x14ac:dyDescent="0.5">
      <c r="CE976" s="107" t="str">
        <f t="shared" si="36"/>
        <v>Autoseguro, S. A.</v>
      </c>
      <c r="CF976" s="1">
        <f t="shared" si="37"/>
        <v>6.9897256600000004</v>
      </c>
    </row>
    <row r="977" spans="63:84" ht="20.100000000000001" customHeight="1" x14ac:dyDescent="0.5">
      <c r="CE977" s="107" t="str">
        <f t="shared" si="36"/>
        <v>Hylseg Seguros S.A</v>
      </c>
      <c r="CF977" s="1">
        <f t="shared" si="37"/>
        <v>6.3958840400000003</v>
      </c>
    </row>
    <row r="978" spans="63:84" ht="20.100000000000001" customHeight="1" x14ac:dyDescent="0.5">
      <c r="CE978" s="107" t="str">
        <f t="shared" si="36"/>
        <v>Seguros Yunen, S.A.</v>
      </c>
      <c r="CF978" s="1">
        <f t="shared" si="37"/>
        <v>2.7952849700000004</v>
      </c>
    </row>
    <row r="979" spans="63:84" ht="20.100000000000001" customHeight="1" x14ac:dyDescent="0.5">
      <c r="CE979" s="107" t="str">
        <f t="shared" si="36"/>
        <v>Creciendo Seguros</v>
      </c>
      <c r="CF979" s="1">
        <f t="shared" si="37"/>
        <v>0.21636506</v>
      </c>
    </row>
    <row r="980" spans="63:84" ht="20.100000000000001" customHeight="1" x14ac:dyDescent="0.5">
      <c r="CE980" s="107" t="str">
        <f t="shared" si="36"/>
        <v>Total</v>
      </c>
      <c r="CF980" s="1">
        <f t="shared" si="37"/>
        <v>12070.972225710002</v>
      </c>
    </row>
    <row r="990" spans="63:84" ht="21" x14ac:dyDescent="0.5">
      <c r="BK990" s="2" t="s">
        <v>600</v>
      </c>
      <c r="BL990" s="2" t="s">
        <v>601</v>
      </c>
      <c r="BM990" s="2" t="s">
        <v>602</v>
      </c>
      <c r="BN990" s="2" t="s">
        <v>1</v>
      </c>
      <c r="BO990" s="2" t="s">
        <v>15</v>
      </c>
      <c r="BP990" s="2" t="s">
        <v>2</v>
      </c>
      <c r="BQ990" s="1" t="s">
        <v>72</v>
      </c>
      <c r="BR990" s="1" t="s">
        <v>73</v>
      </c>
      <c r="BS990" s="1" t="s">
        <v>74</v>
      </c>
      <c r="BT990" s="1" t="s">
        <v>75</v>
      </c>
      <c r="BU990" s="3" t="s">
        <v>76</v>
      </c>
      <c r="BV990" s="1" t="s">
        <v>77</v>
      </c>
      <c r="BW990" s="1" t="s">
        <v>79</v>
      </c>
      <c r="BX990" s="1" t="s">
        <v>78</v>
      </c>
      <c r="BY990" s="1" t="s">
        <v>80</v>
      </c>
      <c r="BZ990" s="1" t="s">
        <v>81</v>
      </c>
      <c r="CA990" s="1" t="s">
        <v>82</v>
      </c>
      <c r="CB990" s="1" t="s">
        <v>83</v>
      </c>
      <c r="CC990" s="1" t="s">
        <v>84</v>
      </c>
    </row>
    <row r="991" spans="63:84" ht="21" x14ac:dyDescent="0.5">
      <c r="BK991" s="1" t="s">
        <v>102</v>
      </c>
      <c r="BL991" s="1" t="s">
        <v>103</v>
      </c>
      <c r="BM991" s="1" t="s">
        <v>104</v>
      </c>
      <c r="BN991" s="1" t="s">
        <v>122</v>
      </c>
      <c r="BO991" s="1">
        <v>1</v>
      </c>
      <c r="BP991" s="1" t="s">
        <v>19</v>
      </c>
      <c r="BQ991" s="3">
        <v>2188978962.4200001</v>
      </c>
      <c r="BR991" s="3">
        <v>6158761.5700000003</v>
      </c>
      <c r="BS991" s="3">
        <v>491563133.21000004</v>
      </c>
      <c r="BT991" s="3">
        <v>598946000.25999999</v>
      </c>
      <c r="BU991" s="3">
        <v>19460764.880000003</v>
      </c>
      <c r="BV991" s="3">
        <v>573223401.88</v>
      </c>
      <c r="BW991" s="3">
        <v>4356268.95</v>
      </c>
      <c r="BX991" s="3">
        <v>33311498.460000001</v>
      </c>
      <c r="BY991" s="3">
        <v>334809820.06</v>
      </c>
      <c r="BZ991" s="3">
        <v>0</v>
      </c>
      <c r="CA991" s="3">
        <v>19881247.529999997</v>
      </c>
      <c r="CB991" s="3">
        <v>107268065.62</v>
      </c>
      <c r="CC991" s="4">
        <v>18.13</v>
      </c>
    </row>
    <row r="992" spans="63:84" ht="21" x14ac:dyDescent="0.5">
      <c r="BO992" s="1">
        <v>2</v>
      </c>
      <c r="BP992" s="1" t="s">
        <v>21</v>
      </c>
      <c r="BQ992" s="3">
        <v>2138549869.2299998</v>
      </c>
      <c r="BR992" s="3">
        <v>5498539.3099999996</v>
      </c>
      <c r="BS992" s="3">
        <v>37693556.020000003</v>
      </c>
      <c r="BT992" s="3">
        <v>1818337435.1900001</v>
      </c>
      <c r="BU992" s="3">
        <v>1480616.11</v>
      </c>
      <c r="BV992" s="3">
        <v>82718804.269999996</v>
      </c>
      <c r="BW992" s="3">
        <v>172561.54</v>
      </c>
      <c r="BX992" s="3">
        <v>916538.78</v>
      </c>
      <c r="BY992" s="3">
        <v>173464877.82999998</v>
      </c>
      <c r="BZ992" s="3">
        <v>0</v>
      </c>
      <c r="CA992" s="3">
        <v>3281938.8600000003</v>
      </c>
      <c r="CB992" s="3">
        <v>14985001.32</v>
      </c>
      <c r="CC992" s="4">
        <v>17.72</v>
      </c>
    </row>
    <row r="993" spans="67:81" ht="21" x14ac:dyDescent="0.5">
      <c r="BO993" s="1">
        <v>3</v>
      </c>
      <c r="BP993" s="1" t="s">
        <v>20</v>
      </c>
      <c r="BQ993" s="3">
        <v>1791465093.29</v>
      </c>
      <c r="BR993" s="3">
        <v>8407788.370000001</v>
      </c>
      <c r="BS993" s="3">
        <v>421139402.11000001</v>
      </c>
      <c r="BT993" s="3">
        <v>56752305.439999998</v>
      </c>
      <c r="BU993" s="3">
        <v>3733312.05</v>
      </c>
      <c r="BV993" s="3">
        <v>511336538.26999998</v>
      </c>
      <c r="BW993" s="3">
        <v>79595895.489999995</v>
      </c>
      <c r="BX993" s="3">
        <v>20020777.449999999</v>
      </c>
      <c r="BY993" s="3">
        <v>549567368.26999998</v>
      </c>
      <c r="BZ993" s="3">
        <v>0</v>
      </c>
      <c r="CA993" s="3">
        <v>33207961.5</v>
      </c>
      <c r="CB993" s="3">
        <v>107703744.34</v>
      </c>
      <c r="CC993" s="4">
        <v>14.84</v>
      </c>
    </row>
    <row r="994" spans="67:81" ht="21" x14ac:dyDescent="0.5">
      <c r="BO994" s="1">
        <v>4</v>
      </c>
      <c r="BP994" s="1" t="s">
        <v>22</v>
      </c>
      <c r="BQ994" s="3">
        <v>1273841554.5</v>
      </c>
      <c r="BR994" s="3">
        <v>3687443.68</v>
      </c>
      <c r="BS994" s="3">
        <v>296082444.55999994</v>
      </c>
      <c r="BT994" s="3">
        <v>41140446.630000003</v>
      </c>
      <c r="BU994" s="3">
        <v>25050047.91</v>
      </c>
      <c r="BV994" s="3">
        <v>548698663.00999999</v>
      </c>
      <c r="BW994" s="3">
        <v>1122087.02</v>
      </c>
      <c r="BX994" s="3">
        <v>5062577.3600000003</v>
      </c>
      <c r="BY994" s="3">
        <v>269941600.47999996</v>
      </c>
      <c r="BZ994" s="3">
        <v>0</v>
      </c>
      <c r="CA994" s="3">
        <v>26877404.719999999</v>
      </c>
      <c r="CB994" s="3">
        <v>56178839.130000003</v>
      </c>
      <c r="CC994" s="4">
        <v>10.55</v>
      </c>
    </row>
    <row r="995" spans="67:81" ht="21" x14ac:dyDescent="0.5">
      <c r="BO995" s="1">
        <v>5</v>
      </c>
      <c r="BP995" s="1" t="s">
        <v>23</v>
      </c>
      <c r="BQ995" s="3">
        <v>1065349110.7200001</v>
      </c>
      <c r="BR995" s="3">
        <v>123459.18</v>
      </c>
      <c r="BS995" s="3">
        <v>52178748.030000001</v>
      </c>
      <c r="BT995" s="3">
        <v>116555415.06999999</v>
      </c>
      <c r="BU995" s="3">
        <v>976916.23</v>
      </c>
      <c r="BV995" s="3">
        <v>379150660.44999999</v>
      </c>
      <c r="BW995" s="3">
        <v>7642267.1600000001</v>
      </c>
      <c r="BX995" s="3">
        <v>36697400.259999998</v>
      </c>
      <c r="BY995" s="3">
        <v>335058319.69000006</v>
      </c>
      <c r="BZ995" s="3">
        <v>0</v>
      </c>
      <c r="CA995" s="3">
        <v>36642419.940000005</v>
      </c>
      <c r="CB995" s="3">
        <v>100323504.71000001</v>
      </c>
      <c r="CC995" s="4">
        <v>8.83</v>
      </c>
    </row>
    <row r="996" spans="67:81" ht="21" x14ac:dyDescent="0.5">
      <c r="BO996" s="1">
        <v>6</v>
      </c>
      <c r="BP996" s="1" t="s">
        <v>25</v>
      </c>
      <c r="BQ996" s="3">
        <v>755252539.38999999</v>
      </c>
      <c r="BR996" s="3">
        <v>1528601.19</v>
      </c>
      <c r="BS996" s="3">
        <v>30900987.98</v>
      </c>
      <c r="BT996" s="3">
        <v>21867899.66</v>
      </c>
      <c r="BU996" s="3">
        <v>3292242.76</v>
      </c>
      <c r="BV996" s="3">
        <v>331551744.01999998</v>
      </c>
      <c r="BW996" s="3">
        <v>5786070.1799999997</v>
      </c>
      <c r="BX996" s="3">
        <v>17116742.359999999</v>
      </c>
      <c r="BY996" s="3">
        <v>228621708.12</v>
      </c>
      <c r="BZ996" s="3">
        <v>0</v>
      </c>
      <c r="CA996" s="3">
        <v>33936841.140000001</v>
      </c>
      <c r="CB996" s="3">
        <v>80649701.980000004</v>
      </c>
      <c r="CC996" s="4">
        <v>6.26</v>
      </c>
    </row>
    <row r="997" spans="67:81" ht="21" x14ac:dyDescent="0.5">
      <c r="BO997" s="1">
        <v>7</v>
      </c>
      <c r="BP997" s="1" t="s">
        <v>24</v>
      </c>
      <c r="BQ997" s="3">
        <v>639972741.2700001</v>
      </c>
      <c r="BR997" s="3">
        <v>71648.210000000006</v>
      </c>
      <c r="BS997" s="3">
        <v>381712271.19000006</v>
      </c>
      <c r="BT997" s="3">
        <v>0</v>
      </c>
      <c r="BU997" s="3">
        <v>67438530.269999996</v>
      </c>
      <c r="BV997" s="3">
        <v>104786917.69</v>
      </c>
      <c r="BW997" s="3">
        <v>2609329.5099999998</v>
      </c>
      <c r="BX997" s="3">
        <v>923444.36</v>
      </c>
      <c r="BY997" s="3">
        <v>59661954.340000004</v>
      </c>
      <c r="BZ997" s="3">
        <v>0</v>
      </c>
      <c r="CA997" s="3">
        <v>7441654.8300000001</v>
      </c>
      <c r="CB997" s="3">
        <v>15326990.870000001</v>
      </c>
      <c r="CC997" s="4">
        <v>5.3</v>
      </c>
    </row>
    <row r="998" spans="67:81" ht="21" x14ac:dyDescent="0.5">
      <c r="BO998" s="1">
        <v>8</v>
      </c>
      <c r="BP998" s="1" t="s">
        <v>26</v>
      </c>
      <c r="BQ998" s="3">
        <v>352781188.55000001</v>
      </c>
      <c r="BR998" s="3">
        <v>13503663.76</v>
      </c>
      <c r="BS998" s="3">
        <v>1423549.74</v>
      </c>
      <c r="BT998" s="3">
        <v>337853975.05000001</v>
      </c>
      <c r="BU998" s="3">
        <v>0</v>
      </c>
      <c r="BV998" s="3">
        <v>0</v>
      </c>
      <c r="BW998" s="3">
        <v>0</v>
      </c>
      <c r="BX998" s="3">
        <v>0</v>
      </c>
      <c r="BY998" s="3">
        <v>0</v>
      </c>
      <c r="BZ998" s="3">
        <v>0</v>
      </c>
      <c r="CA998" s="3">
        <v>0</v>
      </c>
      <c r="CB998" s="3">
        <v>0</v>
      </c>
      <c r="CC998" s="4">
        <v>2.92</v>
      </c>
    </row>
    <row r="999" spans="67:81" ht="21" x14ac:dyDescent="0.5">
      <c r="BO999" s="1">
        <v>9</v>
      </c>
      <c r="BP999" s="1" t="s">
        <v>27</v>
      </c>
      <c r="BQ999" s="3">
        <v>337960976.25000006</v>
      </c>
      <c r="BR999" s="3">
        <v>170960976.64000002</v>
      </c>
      <c r="BS999" s="3">
        <v>118909340.65000001</v>
      </c>
      <c r="BT999" s="3">
        <v>16223.73</v>
      </c>
      <c r="BU999" s="3">
        <v>79081.5</v>
      </c>
      <c r="BV999" s="3">
        <v>7998259.4199999999</v>
      </c>
      <c r="BW999" s="3">
        <v>4271775.8099999996</v>
      </c>
      <c r="BX999" s="3">
        <v>3700</v>
      </c>
      <c r="BY999" s="3">
        <v>12607974.039999999</v>
      </c>
      <c r="BZ999" s="3">
        <v>0</v>
      </c>
      <c r="CA999" s="3">
        <v>3882470.7</v>
      </c>
      <c r="CB999" s="3">
        <v>19231173.760000002</v>
      </c>
      <c r="CC999" s="4">
        <v>2.8</v>
      </c>
    </row>
    <row r="1000" spans="67:81" ht="21" x14ac:dyDescent="0.5">
      <c r="BO1000" s="1">
        <v>10</v>
      </c>
      <c r="BP1000" s="1" t="s">
        <v>28</v>
      </c>
      <c r="BQ1000" s="3">
        <v>202777149.28999999</v>
      </c>
      <c r="BR1000" s="3">
        <v>110199.5</v>
      </c>
      <c r="BS1000" s="3">
        <v>275440.71999999997</v>
      </c>
      <c r="BT1000" s="3">
        <v>0</v>
      </c>
      <c r="BU1000" s="3">
        <v>143551.47</v>
      </c>
      <c r="BV1000" s="3">
        <v>271982.89</v>
      </c>
      <c r="BW1000" s="3">
        <v>271143.96999999997</v>
      </c>
      <c r="BX1000" s="3">
        <v>5724942.7300000004</v>
      </c>
      <c r="BY1000" s="3">
        <v>195306464.00999999</v>
      </c>
      <c r="BZ1000" s="3">
        <v>0</v>
      </c>
      <c r="CA1000" s="3">
        <v>375403.02</v>
      </c>
      <c r="CB1000" s="3">
        <v>298020.98</v>
      </c>
      <c r="CC1000" s="4">
        <v>1.68</v>
      </c>
    </row>
    <row r="1001" spans="67:81" ht="21" x14ac:dyDescent="0.5">
      <c r="BO1001" s="1">
        <v>11</v>
      </c>
      <c r="BP1001" s="1" t="s">
        <v>29</v>
      </c>
      <c r="BQ1001" s="3">
        <v>147438597.00999999</v>
      </c>
      <c r="BR1001" s="3">
        <v>0</v>
      </c>
      <c r="BS1001" s="3">
        <v>2788607.04</v>
      </c>
      <c r="BT1001" s="3">
        <v>9807.2999999999993</v>
      </c>
      <c r="BU1001" s="3">
        <v>0</v>
      </c>
      <c r="BV1001" s="3">
        <v>23605302.399999999</v>
      </c>
      <c r="BW1001" s="3">
        <v>219906.36</v>
      </c>
      <c r="BX1001" s="3">
        <v>77153.11</v>
      </c>
      <c r="BY1001" s="3">
        <v>109715649.52</v>
      </c>
      <c r="BZ1001" s="3">
        <v>0</v>
      </c>
      <c r="CA1001" s="3">
        <v>4309786.66</v>
      </c>
      <c r="CB1001" s="3">
        <v>6712384.6200000001</v>
      </c>
      <c r="CC1001" s="4">
        <v>1.22</v>
      </c>
    </row>
    <row r="1002" spans="67:81" ht="21" x14ac:dyDescent="0.5">
      <c r="BO1002" s="1">
        <v>12</v>
      </c>
      <c r="BP1002" s="1" t="s">
        <v>31</v>
      </c>
      <c r="BQ1002" s="3">
        <v>127676602.42</v>
      </c>
      <c r="BR1002" s="3">
        <v>0</v>
      </c>
      <c r="BS1002" s="3">
        <v>12945.69</v>
      </c>
      <c r="BT1002" s="3">
        <v>0</v>
      </c>
      <c r="BU1002" s="3">
        <v>0</v>
      </c>
      <c r="BV1002" s="3">
        <v>76183.62</v>
      </c>
      <c r="BW1002" s="3">
        <v>3375</v>
      </c>
      <c r="BX1002" s="3">
        <v>896290.44</v>
      </c>
      <c r="BY1002" s="3">
        <v>124015233.48</v>
      </c>
      <c r="BZ1002" s="3">
        <v>0</v>
      </c>
      <c r="CA1002" s="3">
        <v>2258197.21</v>
      </c>
      <c r="CB1002" s="3">
        <v>414376.98</v>
      </c>
      <c r="CC1002" s="4">
        <v>1.06</v>
      </c>
    </row>
    <row r="1003" spans="67:81" ht="21" x14ac:dyDescent="0.5">
      <c r="BO1003" s="1">
        <v>13</v>
      </c>
      <c r="BP1003" s="1" t="s">
        <v>828</v>
      </c>
      <c r="BQ1003" s="3">
        <v>122721504.19000001</v>
      </c>
      <c r="BR1003" s="3">
        <v>28482009.390000001</v>
      </c>
      <c r="BS1003" s="3">
        <v>0</v>
      </c>
      <c r="BT1003" s="3">
        <v>0</v>
      </c>
      <c r="BU1003" s="3">
        <v>497013.92</v>
      </c>
      <c r="BV1003" s="3">
        <v>221378.56</v>
      </c>
      <c r="BW1003" s="3">
        <v>18455.8</v>
      </c>
      <c r="BX1003" s="3">
        <v>0</v>
      </c>
      <c r="BY1003" s="3">
        <v>51550858</v>
      </c>
      <c r="BZ1003" s="3">
        <v>0</v>
      </c>
      <c r="CA1003" s="3">
        <v>39113147.539999999</v>
      </c>
      <c r="CB1003" s="3">
        <v>2838640.98</v>
      </c>
      <c r="CC1003" s="4">
        <v>1.02</v>
      </c>
    </row>
    <row r="1004" spans="67:81" ht="21" x14ac:dyDescent="0.5">
      <c r="BO1004" s="1">
        <v>14</v>
      </c>
      <c r="BP1004" s="1" t="s">
        <v>32</v>
      </c>
      <c r="BQ1004" s="3">
        <v>106765772.08000001</v>
      </c>
      <c r="BR1004" s="3">
        <v>1530.3</v>
      </c>
      <c r="BS1004" s="3">
        <v>0</v>
      </c>
      <c r="BT1004" s="3">
        <v>0</v>
      </c>
      <c r="BU1004" s="3">
        <v>0</v>
      </c>
      <c r="BV1004" s="3">
        <v>350303.87</v>
      </c>
      <c r="BW1004" s="3">
        <v>0</v>
      </c>
      <c r="BX1004" s="3">
        <v>10565.1</v>
      </c>
      <c r="BY1004" s="3">
        <v>106261591.51000001</v>
      </c>
      <c r="BZ1004" s="3">
        <v>0</v>
      </c>
      <c r="CA1004" s="3">
        <v>45953.68</v>
      </c>
      <c r="CB1004" s="3">
        <v>95827.62</v>
      </c>
      <c r="CC1004" s="4">
        <v>0.88</v>
      </c>
    </row>
    <row r="1005" spans="67:81" ht="21" x14ac:dyDescent="0.5">
      <c r="BO1005" s="1">
        <v>15</v>
      </c>
      <c r="BP1005" s="1" t="s">
        <v>829</v>
      </c>
      <c r="BQ1005" s="3">
        <v>94920140.840000004</v>
      </c>
      <c r="BR1005" s="3">
        <v>0</v>
      </c>
      <c r="BS1005" s="3">
        <v>73942827.010000005</v>
      </c>
      <c r="BT1005" s="3">
        <v>0</v>
      </c>
      <c r="BU1005" s="3">
        <v>0</v>
      </c>
      <c r="BV1005" s="3">
        <v>212441.2</v>
      </c>
      <c r="BW1005" s="3">
        <v>0</v>
      </c>
      <c r="BX1005" s="3">
        <v>42311.14</v>
      </c>
      <c r="BY1005" s="3">
        <v>968160.24</v>
      </c>
      <c r="BZ1005" s="3">
        <v>0</v>
      </c>
      <c r="CA1005" s="3">
        <v>19582088.690000001</v>
      </c>
      <c r="CB1005" s="3">
        <v>172312.56</v>
      </c>
      <c r="CC1005" s="4">
        <v>0.79</v>
      </c>
    </row>
    <row r="1006" spans="67:81" ht="21" x14ac:dyDescent="0.5">
      <c r="BO1006" s="1">
        <v>16</v>
      </c>
      <c r="BP1006" s="1" t="s">
        <v>30</v>
      </c>
      <c r="BQ1006" s="3">
        <v>92760968.459999993</v>
      </c>
      <c r="BR1006" s="3">
        <v>0</v>
      </c>
      <c r="BS1006" s="3">
        <v>23425610.060000002</v>
      </c>
      <c r="BT1006" s="3">
        <v>0</v>
      </c>
      <c r="BU1006" s="3">
        <v>0</v>
      </c>
      <c r="BV1006" s="3">
        <v>9671173.7599999998</v>
      </c>
      <c r="BW1006" s="3">
        <v>0</v>
      </c>
      <c r="BX1006" s="3">
        <v>71307.460000000006</v>
      </c>
      <c r="BY1006" s="3">
        <v>54449333.630000003</v>
      </c>
      <c r="BZ1006" s="3">
        <v>0</v>
      </c>
      <c r="CA1006" s="3">
        <v>4042899.21</v>
      </c>
      <c r="CB1006" s="3">
        <v>1100644.3400000001</v>
      </c>
      <c r="CC1006" s="4">
        <v>0.77</v>
      </c>
    </row>
    <row r="1007" spans="67:81" ht="21" x14ac:dyDescent="0.5">
      <c r="BO1007" s="1">
        <v>17</v>
      </c>
      <c r="BP1007" s="1" t="s">
        <v>33</v>
      </c>
      <c r="BQ1007" s="3">
        <v>90690413.069999993</v>
      </c>
      <c r="BR1007" s="3">
        <v>0</v>
      </c>
      <c r="BS1007" s="3">
        <v>243731.04</v>
      </c>
      <c r="BT1007" s="3">
        <v>1042071.61</v>
      </c>
      <c r="BU1007" s="3">
        <v>170599.46</v>
      </c>
      <c r="BV1007" s="3">
        <v>9849452.3399999999</v>
      </c>
      <c r="BW1007" s="3">
        <v>2786035.36</v>
      </c>
      <c r="BX1007" s="3">
        <v>511839.14</v>
      </c>
      <c r="BY1007" s="3">
        <v>45742770.270000003</v>
      </c>
      <c r="BZ1007" s="3">
        <v>0</v>
      </c>
      <c r="CA1007" s="3">
        <v>7968401.0599999996</v>
      </c>
      <c r="CB1007" s="3">
        <v>22375512.789999999</v>
      </c>
      <c r="CC1007" s="4">
        <v>0.75</v>
      </c>
    </row>
    <row r="1008" spans="67:81" ht="21" x14ac:dyDescent="0.5">
      <c r="BO1008" s="1">
        <v>18</v>
      </c>
      <c r="BP1008" s="1" t="s">
        <v>39</v>
      </c>
      <c r="BQ1008" s="3">
        <v>79467318.920000002</v>
      </c>
      <c r="BR1008" s="3">
        <v>11889.63</v>
      </c>
      <c r="BS1008" s="3">
        <v>3173087.07</v>
      </c>
      <c r="BT1008" s="3">
        <v>0</v>
      </c>
      <c r="BU1008" s="3">
        <v>0</v>
      </c>
      <c r="BV1008" s="3">
        <v>16809963.48</v>
      </c>
      <c r="BW1008" s="3">
        <v>975765.24</v>
      </c>
      <c r="BX1008" s="3">
        <v>16293.97</v>
      </c>
      <c r="BY1008" s="3">
        <v>47102613.979999997</v>
      </c>
      <c r="BZ1008" s="3">
        <v>0</v>
      </c>
      <c r="CA1008" s="3">
        <v>7478492.8700000001</v>
      </c>
      <c r="CB1008" s="3">
        <v>3899212.68</v>
      </c>
      <c r="CC1008" s="4">
        <v>0.66</v>
      </c>
    </row>
    <row r="1009" spans="63:81" ht="21" x14ac:dyDescent="0.5">
      <c r="BO1009" s="1">
        <v>19</v>
      </c>
      <c r="BP1009" s="1" t="s">
        <v>37</v>
      </c>
      <c r="BQ1009" s="3">
        <v>66708094.890000001</v>
      </c>
      <c r="BR1009" s="3">
        <v>0</v>
      </c>
      <c r="BS1009" s="3">
        <v>63084937.100000001</v>
      </c>
      <c r="BT1009" s="3">
        <v>0</v>
      </c>
      <c r="BU1009" s="3">
        <v>0</v>
      </c>
      <c r="BV1009" s="3">
        <v>0</v>
      </c>
      <c r="BW1009" s="3">
        <v>0</v>
      </c>
      <c r="BX1009" s="3">
        <v>0</v>
      </c>
      <c r="BY1009" s="3">
        <v>0</v>
      </c>
      <c r="BZ1009" s="3">
        <v>0</v>
      </c>
      <c r="CA1009" s="3">
        <v>3623157.79</v>
      </c>
      <c r="CB1009" s="3">
        <v>0</v>
      </c>
      <c r="CC1009" s="4">
        <v>0.55000000000000004</v>
      </c>
    </row>
    <row r="1010" spans="63:81" ht="21" x14ac:dyDescent="0.5">
      <c r="BO1010" s="1">
        <v>20</v>
      </c>
      <c r="BP1010" s="1" t="s">
        <v>35</v>
      </c>
      <c r="BQ1010" s="3">
        <v>63205484.840000004</v>
      </c>
      <c r="BR1010" s="3">
        <v>0</v>
      </c>
      <c r="BS1010" s="3">
        <v>0</v>
      </c>
      <c r="BT1010" s="3">
        <v>63205484.840000004</v>
      </c>
      <c r="BU1010" s="3">
        <v>0</v>
      </c>
      <c r="BV1010" s="3">
        <v>0</v>
      </c>
      <c r="BW1010" s="3">
        <v>0</v>
      </c>
      <c r="BX1010" s="3">
        <v>0</v>
      </c>
      <c r="BY1010" s="3">
        <v>0</v>
      </c>
      <c r="BZ1010" s="3">
        <v>0</v>
      </c>
      <c r="CA1010" s="3">
        <v>0</v>
      </c>
      <c r="CB1010" s="3">
        <v>0</v>
      </c>
      <c r="CC1010" s="4">
        <v>0.52</v>
      </c>
    </row>
    <row r="1011" spans="63:81" ht="21" x14ac:dyDescent="0.5">
      <c r="BO1011" s="1">
        <v>21</v>
      </c>
      <c r="BP1011" s="1" t="s">
        <v>36</v>
      </c>
      <c r="BQ1011" s="3">
        <v>60299897.049999997</v>
      </c>
      <c r="BR1011" s="3">
        <v>0</v>
      </c>
      <c r="BS1011" s="3">
        <v>562565.98</v>
      </c>
      <c r="BT1011" s="3">
        <v>59737331.07</v>
      </c>
      <c r="BU1011" s="3">
        <v>0</v>
      </c>
      <c r="BV1011" s="3">
        <v>0</v>
      </c>
      <c r="BW1011" s="3">
        <v>0</v>
      </c>
      <c r="BX1011" s="3">
        <v>0</v>
      </c>
      <c r="BY1011" s="3">
        <v>0</v>
      </c>
      <c r="BZ1011" s="3">
        <v>0</v>
      </c>
      <c r="CA1011" s="3">
        <v>0</v>
      </c>
      <c r="CB1011" s="3">
        <v>0</v>
      </c>
      <c r="CC1011" s="4">
        <v>0.5</v>
      </c>
    </row>
    <row r="1012" spans="63:81" ht="21" x14ac:dyDescent="0.5">
      <c r="BO1012" s="1">
        <v>22</v>
      </c>
      <c r="BP1012" s="1" t="s">
        <v>34</v>
      </c>
      <c r="BQ1012" s="3">
        <v>56442436.329999998</v>
      </c>
      <c r="BR1012" s="3">
        <v>0</v>
      </c>
      <c r="BS1012" s="3">
        <v>0</v>
      </c>
      <c r="BT1012" s="3">
        <v>0</v>
      </c>
      <c r="BU1012" s="3">
        <v>0</v>
      </c>
      <c r="BV1012" s="3">
        <v>0</v>
      </c>
      <c r="BW1012" s="3">
        <v>0</v>
      </c>
      <c r="BX1012" s="3">
        <v>0</v>
      </c>
      <c r="BY1012" s="3">
        <v>56442436.329999998</v>
      </c>
      <c r="BZ1012" s="3">
        <v>0</v>
      </c>
      <c r="CA1012" s="3">
        <v>0</v>
      </c>
      <c r="CB1012" s="3">
        <v>0</v>
      </c>
      <c r="CC1012" s="4">
        <v>0.47</v>
      </c>
    </row>
    <row r="1013" spans="63:81" ht="21" x14ac:dyDescent="0.5">
      <c r="BO1013" s="1">
        <v>23</v>
      </c>
      <c r="BP1013" s="1" t="s">
        <v>42</v>
      </c>
      <c r="BQ1013" s="3">
        <v>50678929.910000004</v>
      </c>
      <c r="BR1013" s="3">
        <v>0</v>
      </c>
      <c r="BS1013" s="3">
        <v>41377440.299999997</v>
      </c>
      <c r="BT1013" s="3">
        <v>0</v>
      </c>
      <c r="BU1013" s="3">
        <v>2586.21</v>
      </c>
      <c r="BV1013" s="3">
        <v>384814.78</v>
      </c>
      <c r="BW1013" s="3">
        <v>8750</v>
      </c>
      <c r="BX1013" s="3">
        <v>0</v>
      </c>
      <c r="BY1013" s="3">
        <v>3072098.21</v>
      </c>
      <c r="BZ1013" s="3">
        <v>0</v>
      </c>
      <c r="CA1013" s="3">
        <v>5666014.8200000003</v>
      </c>
      <c r="CB1013" s="3">
        <v>167225.59</v>
      </c>
      <c r="CC1013" s="4">
        <v>0.42</v>
      </c>
    </row>
    <row r="1014" spans="63:81" ht="21" x14ac:dyDescent="0.5">
      <c r="BO1014" s="1">
        <v>24</v>
      </c>
      <c r="BP1014" s="1" t="s">
        <v>41</v>
      </c>
      <c r="BQ1014" s="3">
        <v>39707027.859999999</v>
      </c>
      <c r="BR1014" s="3">
        <v>0</v>
      </c>
      <c r="BS1014" s="3">
        <v>27786092.23</v>
      </c>
      <c r="BT1014" s="3">
        <v>510483.41</v>
      </c>
      <c r="BU1014" s="3">
        <v>0</v>
      </c>
      <c r="BV1014" s="3">
        <v>10798512.42</v>
      </c>
      <c r="BW1014" s="3">
        <v>0</v>
      </c>
      <c r="BX1014" s="3">
        <v>0</v>
      </c>
      <c r="BY1014" s="3">
        <v>0</v>
      </c>
      <c r="BZ1014" s="3">
        <v>0</v>
      </c>
      <c r="CA1014" s="3">
        <v>0</v>
      </c>
      <c r="CB1014" s="3">
        <v>611939.80000000005</v>
      </c>
      <c r="CC1014" s="4">
        <v>0.33</v>
      </c>
    </row>
    <row r="1015" spans="63:81" ht="21" x14ac:dyDescent="0.5">
      <c r="BO1015" s="1">
        <v>25</v>
      </c>
      <c r="BP1015" s="1" t="s">
        <v>40</v>
      </c>
      <c r="BQ1015" s="3">
        <v>33251186.139999997</v>
      </c>
      <c r="BR1015" s="3">
        <v>0</v>
      </c>
      <c r="BS1015" s="3">
        <v>2844.82</v>
      </c>
      <c r="BT1015" s="3">
        <v>0</v>
      </c>
      <c r="BU1015" s="3">
        <v>17031</v>
      </c>
      <c r="BV1015" s="3">
        <v>1171247.01</v>
      </c>
      <c r="BW1015" s="3">
        <v>378930.58</v>
      </c>
      <c r="BX1015" s="3">
        <v>160321.63</v>
      </c>
      <c r="BY1015" s="3">
        <v>19604281.899999999</v>
      </c>
      <c r="BZ1015" s="3">
        <v>0</v>
      </c>
      <c r="CA1015" s="3">
        <v>11101723.449999999</v>
      </c>
      <c r="CB1015" s="3">
        <v>814805.75</v>
      </c>
      <c r="CC1015" s="4">
        <v>0.28000000000000003</v>
      </c>
    </row>
    <row r="1016" spans="63:81" ht="21" x14ac:dyDescent="0.5">
      <c r="BO1016" s="1">
        <v>26</v>
      </c>
      <c r="BP1016" s="1" t="s">
        <v>38</v>
      </c>
      <c r="BQ1016" s="3">
        <v>28140332.859999999</v>
      </c>
      <c r="BR1016" s="3">
        <v>0</v>
      </c>
      <c r="BS1016" s="3">
        <v>2862208.32</v>
      </c>
      <c r="BT1016" s="3">
        <v>0</v>
      </c>
      <c r="BU1016" s="3">
        <v>0</v>
      </c>
      <c r="BV1016" s="3">
        <v>0</v>
      </c>
      <c r="BW1016" s="3">
        <v>0</v>
      </c>
      <c r="BX1016" s="3">
        <v>0</v>
      </c>
      <c r="BY1016" s="3">
        <v>0</v>
      </c>
      <c r="BZ1016" s="3">
        <v>25278124.539999999</v>
      </c>
      <c r="CA1016" s="3">
        <v>0</v>
      </c>
      <c r="CB1016" s="3">
        <v>0</v>
      </c>
      <c r="CC1016" s="4">
        <v>0.23</v>
      </c>
    </row>
    <row r="1017" spans="63:81" ht="21" x14ac:dyDescent="0.5">
      <c r="BK1017" s="29"/>
      <c r="BL1017" s="29"/>
      <c r="BM1017" s="29"/>
      <c r="BO1017" s="1">
        <v>27</v>
      </c>
      <c r="BP1017" s="1" t="s">
        <v>43</v>
      </c>
      <c r="BQ1017" s="3">
        <v>21854566.640000001</v>
      </c>
      <c r="BR1017" s="3">
        <v>109725.02</v>
      </c>
      <c r="BS1017" s="3">
        <v>1289520.42</v>
      </c>
      <c r="BT1017" s="3">
        <v>37382</v>
      </c>
      <c r="BU1017" s="3">
        <v>15402.39</v>
      </c>
      <c r="BV1017" s="3">
        <v>0</v>
      </c>
      <c r="BW1017" s="3">
        <v>0</v>
      </c>
      <c r="BX1017" s="3">
        <v>0</v>
      </c>
      <c r="BY1017" s="3">
        <v>16174979.880000001</v>
      </c>
      <c r="BZ1017" s="3">
        <v>0</v>
      </c>
      <c r="CA1017" s="3">
        <v>0</v>
      </c>
      <c r="CB1017" s="3">
        <v>4227556.93</v>
      </c>
      <c r="CC1017" s="4">
        <v>0.18</v>
      </c>
    </row>
    <row r="1018" spans="63:81" ht="21" x14ac:dyDescent="0.5">
      <c r="BO1018" s="1">
        <v>28</v>
      </c>
      <c r="BP1018" s="1" t="s">
        <v>44</v>
      </c>
      <c r="BQ1018" s="3">
        <v>14768052.550000001</v>
      </c>
      <c r="BR1018" s="3">
        <v>75930.97</v>
      </c>
      <c r="BS1018" s="3">
        <v>666107.69999999995</v>
      </c>
      <c r="BT1018" s="3">
        <v>3473616</v>
      </c>
      <c r="BU1018" s="3">
        <v>0</v>
      </c>
      <c r="BV1018" s="3">
        <v>102609.94</v>
      </c>
      <c r="BW1018" s="3">
        <v>0</v>
      </c>
      <c r="BX1018" s="3">
        <v>0</v>
      </c>
      <c r="BY1018" s="3">
        <v>8982980.7300000004</v>
      </c>
      <c r="BZ1018" s="3">
        <v>0</v>
      </c>
      <c r="CA1018" s="3">
        <v>1466807.21</v>
      </c>
      <c r="CB1018" s="3">
        <v>0</v>
      </c>
      <c r="CC1018" s="4">
        <v>0.12</v>
      </c>
    </row>
    <row r="1019" spans="63:81" ht="21" x14ac:dyDescent="0.5">
      <c r="BO1019" s="1">
        <v>29</v>
      </c>
      <c r="BP1019" s="1" t="s">
        <v>47</v>
      </c>
      <c r="BQ1019" s="3">
        <v>10148455.01</v>
      </c>
      <c r="BR1019" s="3">
        <v>18195.689999999999</v>
      </c>
      <c r="BS1019" s="3">
        <v>6574.4</v>
      </c>
      <c r="BT1019" s="3">
        <v>0</v>
      </c>
      <c r="BU1019" s="3">
        <v>12318.1</v>
      </c>
      <c r="BV1019" s="3">
        <v>4388258.93</v>
      </c>
      <c r="BW1019" s="3">
        <v>1040948.28</v>
      </c>
      <c r="BX1019" s="3">
        <v>162691.4</v>
      </c>
      <c r="BY1019" s="3">
        <v>3479670.38</v>
      </c>
      <c r="BZ1019" s="3">
        <v>0</v>
      </c>
      <c r="CA1019" s="3">
        <v>255914</v>
      </c>
      <c r="CB1019" s="3">
        <v>783883.83</v>
      </c>
      <c r="CC1019" s="4">
        <v>0.08</v>
      </c>
    </row>
    <row r="1020" spans="63:81" ht="21" x14ac:dyDescent="0.5">
      <c r="BO1020" s="1">
        <v>30</v>
      </c>
      <c r="BP1020" s="1" t="s">
        <v>46</v>
      </c>
      <c r="BQ1020" s="3">
        <v>6989725.6600000001</v>
      </c>
      <c r="BR1020" s="3">
        <v>0</v>
      </c>
      <c r="BS1020" s="3">
        <v>0</v>
      </c>
      <c r="BT1020" s="3">
        <v>0</v>
      </c>
      <c r="BU1020" s="3">
        <v>0</v>
      </c>
      <c r="BV1020" s="3">
        <v>0</v>
      </c>
      <c r="BW1020" s="3">
        <v>0</v>
      </c>
      <c r="BX1020" s="3">
        <v>0</v>
      </c>
      <c r="BY1020" s="3">
        <v>6989725.6600000001</v>
      </c>
      <c r="BZ1020" s="3">
        <v>0</v>
      </c>
      <c r="CA1020" s="3">
        <v>0</v>
      </c>
      <c r="CB1020" s="3">
        <v>0</v>
      </c>
      <c r="CC1020" s="4">
        <v>0.06</v>
      </c>
    </row>
    <row r="1021" spans="63:81" ht="21" x14ac:dyDescent="0.5">
      <c r="BO1021" s="1">
        <v>31</v>
      </c>
      <c r="BP1021" s="1" t="s">
        <v>45</v>
      </c>
      <c r="BQ1021" s="3">
        <v>6395884.04</v>
      </c>
      <c r="BR1021" s="3">
        <v>0</v>
      </c>
      <c r="BS1021" s="3">
        <v>0</v>
      </c>
      <c r="BT1021" s="3">
        <v>0</v>
      </c>
      <c r="BU1021" s="3">
        <v>0</v>
      </c>
      <c r="BV1021" s="3">
        <v>0</v>
      </c>
      <c r="BW1021" s="3">
        <v>0</v>
      </c>
      <c r="BX1021" s="3">
        <v>0</v>
      </c>
      <c r="BY1021" s="3">
        <v>5840705.0300000003</v>
      </c>
      <c r="BZ1021" s="3">
        <v>0</v>
      </c>
      <c r="CA1021" s="3">
        <v>369070.64</v>
      </c>
      <c r="CB1021" s="3">
        <v>186108.37</v>
      </c>
      <c r="CC1021" s="4">
        <v>0.05</v>
      </c>
    </row>
    <row r="1022" spans="63:81" ht="21" x14ac:dyDescent="0.5">
      <c r="BO1022" s="1">
        <v>32</v>
      </c>
      <c r="BP1022" s="1" t="s">
        <v>48</v>
      </c>
      <c r="BQ1022" s="3">
        <v>2795284.97</v>
      </c>
      <c r="BR1022" s="3">
        <v>0</v>
      </c>
      <c r="BS1022" s="3">
        <v>0</v>
      </c>
      <c r="BT1022" s="3">
        <v>2794822.1</v>
      </c>
      <c r="BU1022" s="3">
        <v>462.87</v>
      </c>
      <c r="BV1022" s="3">
        <v>0</v>
      </c>
      <c r="BW1022" s="3">
        <v>0</v>
      </c>
      <c r="BX1022" s="3">
        <v>0</v>
      </c>
      <c r="BY1022" s="3">
        <v>0</v>
      </c>
      <c r="BZ1022" s="3">
        <v>0</v>
      </c>
      <c r="CA1022" s="3">
        <v>0</v>
      </c>
      <c r="CB1022" s="3">
        <v>0</v>
      </c>
      <c r="CC1022" s="4">
        <v>0.02</v>
      </c>
    </row>
    <row r="1023" spans="63:81" ht="21" x14ac:dyDescent="0.5">
      <c r="BO1023" s="1">
        <v>33</v>
      </c>
      <c r="BP1023" s="1" t="s">
        <v>49</v>
      </c>
      <c r="BQ1023" s="3">
        <v>216365.06</v>
      </c>
      <c r="BR1023" s="3">
        <v>0</v>
      </c>
      <c r="BS1023" s="3">
        <v>216365.06</v>
      </c>
      <c r="BT1023" s="3">
        <v>0</v>
      </c>
      <c r="BU1023" s="3">
        <v>0</v>
      </c>
      <c r="BV1023" s="3">
        <v>0</v>
      </c>
      <c r="BW1023" s="3">
        <v>0</v>
      </c>
      <c r="BX1023" s="3">
        <v>0</v>
      </c>
      <c r="BY1023" s="3">
        <v>0</v>
      </c>
      <c r="BZ1023" s="3">
        <v>0</v>
      </c>
      <c r="CA1023" s="3">
        <v>0</v>
      </c>
      <c r="CB1023" s="3">
        <v>0</v>
      </c>
      <c r="CC1023" s="4">
        <v>0</v>
      </c>
    </row>
    <row r="1024" spans="63:81" ht="21" x14ac:dyDescent="0.5">
      <c r="BO1024" s="28">
        <v>999</v>
      </c>
      <c r="BP1024" s="28" t="s">
        <v>3</v>
      </c>
      <c r="BQ1024" s="26">
        <v>12070972225.710003</v>
      </c>
      <c r="BR1024" s="26">
        <v>238750362.41000006</v>
      </c>
      <c r="BS1024" s="26">
        <v>2073320338.4500003</v>
      </c>
      <c r="BT1024" s="26">
        <v>3122280699.3600001</v>
      </c>
      <c r="BU1024" s="26">
        <v>122370477.12999998</v>
      </c>
      <c r="BV1024" s="26">
        <v>2617378614.2099996</v>
      </c>
      <c r="BW1024" s="26">
        <v>111259566.25</v>
      </c>
      <c r="BX1024" s="26">
        <v>121726395.14999998</v>
      </c>
      <c r="BY1024" s="26">
        <v>2819433175.5899997</v>
      </c>
      <c r="BZ1024" s="26">
        <v>25278124.539999999</v>
      </c>
      <c r="CA1024" s="26">
        <v>272808997.06999999</v>
      </c>
      <c r="CB1024" s="26">
        <v>546365475.55000007</v>
      </c>
      <c r="CC1024" s="33">
        <v>100</v>
      </c>
    </row>
    <row r="1025" spans="63:81" ht="21" x14ac:dyDescent="0.5">
      <c r="BO1025" s="1">
        <v>34</v>
      </c>
      <c r="BP1025" s="1" t="s">
        <v>698</v>
      </c>
      <c r="BQ1025" s="3">
        <v>0</v>
      </c>
      <c r="BR1025" s="3">
        <v>0</v>
      </c>
      <c r="BS1025" s="3">
        <v>0</v>
      </c>
      <c r="BT1025" s="3">
        <v>0</v>
      </c>
      <c r="BU1025" s="3">
        <v>0</v>
      </c>
      <c r="BV1025" s="3">
        <v>0</v>
      </c>
      <c r="BW1025" s="3">
        <v>0</v>
      </c>
      <c r="BX1025" s="3">
        <v>0</v>
      </c>
      <c r="BY1025" s="3">
        <v>0</v>
      </c>
      <c r="BZ1025" s="3">
        <v>0</v>
      </c>
      <c r="CA1025" s="3">
        <v>0</v>
      </c>
      <c r="CB1025" s="3">
        <v>0</v>
      </c>
      <c r="CC1025" s="4">
        <v>0</v>
      </c>
    </row>
    <row r="1026" spans="63:81" ht="21" x14ac:dyDescent="0.5">
      <c r="BK1026"/>
      <c r="BL1026"/>
      <c r="BM1026"/>
      <c r="BN1026"/>
      <c r="BO1026"/>
      <c r="BP1026"/>
      <c r="BQ1026"/>
      <c r="BR1026"/>
      <c r="BS1026"/>
      <c r="BT1026"/>
      <c r="BU1026"/>
      <c r="BV1026"/>
      <c r="BW1026"/>
      <c r="BX1026"/>
      <c r="BY1026"/>
      <c r="BZ1026"/>
      <c r="CA1026"/>
      <c r="CB1026"/>
      <c r="CC1026"/>
    </row>
    <row r="1027" spans="63:81" ht="21" x14ac:dyDescent="0.5">
      <c r="BK1027"/>
      <c r="BL1027"/>
      <c r="BM1027"/>
      <c r="BN1027"/>
      <c r="BO1027"/>
      <c r="BP1027"/>
      <c r="BQ1027"/>
      <c r="BR1027"/>
      <c r="BS1027"/>
      <c r="BT1027"/>
      <c r="BU1027"/>
      <c r="BV1027"/>
      <c r="BW1027"/>
      <c r="BX1027"/>
      <c r="BY1027"/>
      <c r="BZ1027"/>
      <c r="CA1027"/>
      <c r="CB1027"/>
      <c r="CC1027"/>
    </row>
    <row r="1028" spans="63:81" ht="21" x14ac:dyDescent="0.5">
      <c r="BK1028"/>
      <c r="BL1028"/>
      <c r="BM1028"/>
      <c r="BN1028"/>
      <c r="BO1028"/>
      <c r="BP1028"/>
      <c r="BQ1028"/>
      <c r="BR1028"/>
      <c r="BS1028"/>
      <c r="BT1028"/>
      <c r="BU1028"/>
      <c r="BV1028"/>
      <c r="BW1028"/>
      <c r="BX1028"/>
      <c r="BY1028"/>
      <c r="BZ1028"/>
      <c r="CA1028"/>
      <c r="CB1028"/>
      <c r="CC1028"/>
    </row>
    <row r="1029" spans="63:81" ht="21" x14ac:dyDescent="0.5">
      <c r="BK1029"/>
      <c r="BL1029"/>
      <c r="BM1029"/>
      <c r="BN1029"/>
      <c r="BO1029"/>
      <c r="BP1029"/>
      <c r="BQ1029"/>
      <c r="BR1029"/>
      <c r="BS1029"/>
      <c r="BT1029"/>
      <c r="BU1029"/>
      <c r="BV1029"/>
      <c r="BW1029"/>
      <c r="BX1029"/>
      <c r="BY1029"/>
      <c r="BZ1029"/>
      <c r="CA1029"/>
      <c r="CB1029"/>
      <c r="CC1029"/>
    </row>
    <row r="1030" spans="63:81" ht="21" x14ac:dyDescent="0.5">
      <c r="BK1030"/>
      <c r="BL1030"/>
      <c r="BM1030"/>
      <c r="BN1030"/>
      <c r="BO1030"/>
      <c r="BP1030"/>
      <c r="BQ1030"/>
      <c r="BR1030"/>
      <c r="BS1030"/>
      <c r="BT1030"/>
      <c r="BU1030"/>
      <c r="BV1030"/>
      <c r="BW1030"/>
      <c r="BX1030"/>
      <c r="BY1030"/>
      <c r="BZ1030"/>
      <c r="CA1030"/>
      <c r="CB1030"/>
      <c r="CC1030"/>
    </row>
    <row r="1031" spans="63:81" ht="21" x14ac:dyDescent="0.5">
      <c r="BK1031"/>
      <c r="BL1031"/>
      <c r="BM1031"/>
      <c r="BN1031"/>
      <c r="BO1031"/>
      <c r="BP1031"/>
      <c r="BQ1031"/>
      <c r="BR1031"/>
      <c r="BS1031"/>
      <c r="BT1031"/>
      <c r="BU1031"/>
      <c r="BV1031"/>
      <c r="BW1031"/>
      <c r="BX1031"/>
      <c r="BY1031"/>
      <c r="BZ1031"/>
      <c r="CA1031"/>
      <c r="CB1031"/>
      <c r="CC1031"/>
    </row>
    <row r="1032" spans="63:81" ht="21" x14ac:dyDescent="0.5">
      <c r="BK1032"/>
      <c r="BL1032"/>
      <c r="BM1032"/>
      <c r="BN1032"/>
      <c r="BO1032"/>
      <c r="BP1032"/>
      <c r="BQ1032"/>
      <c r="BR1032"/>
      <c r="BS1032"/>
      <c r="BT1032"/>
      <c r="BU1032"/>
      <c r="BV1032"/>
      <c r="BW1032"/>
      <c r="BX1032"/>
      <c r="BY1032"/>
      <c r="BZ1032"/>
      <c r="CA1032"/>
      <c r="CB1032"/>
      <c r="CC1032"/>
    </row>
    <row r="1033" spans="63:81" ht="21" x14ac:dyDescent="0.5">
      <c r="BK1033"/>
      <c r="BL1033"/>
      <c r="BM1033"/>
      <c r="BN1033"/>
      <c r="BO1033"/>
      <c r="BP1033"/>
      <c r="BQ1033"/>
      <c r="BR1033"/>
      <c r="BS1033"/>
      <c r="BT1033"/>
      <c r="BU1033"/>
      <c r="BV1033"/>
      <c r="BW1033"/>
      <c r="BX1033"/>
      <c r="BY1033"/>
      <c r="BZ1033"/>
      <c r="CA1033"/>
      <c r="CB1033"/>
      <c r="CC1033"/>
    </row>
    <row r="1034" spans="63:81" ht="21" x14ac:dyDescent="0.5">
      <c r="BK1034"/>
      <c r="BL1034"/>
      <c r="BM1034"/>
      <c r="BN1034"/>
      <c r="BO1034"/>
      <c r="BP1034"/>
      <c r="BQ1034"/>
      <c r="BR1034"/>
      <c r="BS1034"/>
      <c r="BT1034"/>
      <c r="BU1034"/>
      <c r="BV1034"/>
      <c r="BW1034"/>
      <c r="BX1034"/>
      <c r="BY1034"/>
      <c r="BZ1034"/>
      <c r="CA1034"/>
      <c r="CB1034"/>
      <c r="CC1034"/>
    </row>
    <row r="1035" spans="63:81" ht="21" x14ac:dyDescent="0.5">
      <c r="BK1035"/>
      <c r="BL1035"/>
      <c r="BM1035"/>
      <c r="BN1035"/>
      <c r="BO1035"/>
      <c r="BP1035"/>
      <c r="BQ1035"/>
      <c r="BR1035"/>
      <c r="BS1035"/>
      <c r="BT1035"/>
      <c r="BU1035"/>
      <c r="BV1035"/>
      <c r="BW1035"/>
      <c r="BX1035"/>
      <c r="BY1035"/>
      <c r="BZ1035"/>
      <c r="CA1035"/>
      <c r="CB1035"/>
      <c r="CC1035"/>
    </row>
    <row r="1036" spans="63:81" ht="21" x14ac:dyDescent="0.5">
      <c r="BK1036"/>
      <c r="BL1036"/>
      <c r="BM1036"/>
      <c r="BN1036"/>
      <c r="BO1036"/>
      <c r="BP1036"/>
      <c r="BQ1036"/>
      <c r="BR1036"/>
      <c r="BS1036"/>
      <c r="BT1036"/>
      <c r="BU1036"/>
      <c r="BV1036"/>
      <c r="BW1036"/>
      <c r="BX1036"/>
      <c r="BY1036"/>
      <c r="BZ1036"/>
      <c r="CA1036"/>
      <c r="CB1036"/>
      <c r="CC1036"/>
    </row>
    <row r="1037" spans="63:81" ht="21" x14ac:dyDescent="0.5">
      <c r="BK1037"/>
      <c r="BL1037"/>
      <c r="BM1037"/>
      <c r="BN1037"/>
      <c r="BO1037"/>
      <c r="BP1037"/>
      <c r="BQ1037"/>
      <c r="BR1037"/>
      <c r="BS1037"/>
      <c r="BT1037"/>
      <c r="BU1037"/>
      <c r="BV1037"/>
      <c r="BW1037"/>
      <c r="BX1037"/>
      <c r="BY1037"/>
      <c r="BZ1037"/>
      <c r="CA1037"/>
      <c r="CB1037"/>
      <c r="CC1037"/>
    </row>
    <row r="1038" spans="63:81" ht="21" x14ac:dyDescent="0.5">
      <c r="BK1038"/>
      <c r="BL1038"/>
      <c r="BM1038"/>
      <c r="BN1038"/>
      <c r="BO1038"/>
      <c r="BP1038"/>
      <c r="BQ1038"/>
      <c r="BR1038"/>
      <c r="BS1038"/>
      <c r="BT1038"/>
      <c r="BU1038"/>
      <c r="BV1038"/>
      <c r="BW1038"/>
      <c r="BX1038"/>
      <c r="BY1038"/>
      <c r="BZ1038"/>
      <c r="CA1038"/>
      <c r="CB1038"/>
      <c r="CC1038"/>
    </row>
    <row r="1039" spans="63:81" ht="21" x14ac:dyDescent="0.5">
      <c r="BK1039"/>
      <c r="BL1039"/>
      <c r="BM1039"/>
      <c r="BN1039"/>
      <c r="BO1039"/>
      <c r="BP1039"/>
      <c r="BQ1039"/>
      <c r="BR1039"/>
      <c r="BS1039"/>
      <c r="BT1039"/>
      <c r="BU1039"/>
      <c r="BV1039"/>
      <c r="BW1039"/>
      <c r="BX1039"/>
      <c r="BY1039"/>
      <c r="BZ1039"/>
      <c r="CA1039"/>
      <c r="CB1039"/>
      <c r="CC1039"/>
    </row>
    <row r="1040" spans="63:81" ht="21" x14ac:dyDescent="0.5">
      <c r="BK1040"/>
      <c r="BL1040"/>
      <c r="BM1040"/>
      <c r="BN1040"/>
      <c r="BO1040"/>
      <c r="BP1040"/>
      <c r="BQ1040"/>
      <c r="BR1040"/>
      <c r="BS1040"/>
      <c r="BT1040"/>
      <c r="BU1040"/>
      <c r="BV1040"/>
      <c r="BW1040"/>
      <c r="BX1040"/>
      <c r="BY1040"/>
      <c r="BZ1040"/>
      <c r="CA1040"/>
      <c r="CB1040"/>
      <c r="CC1040"/>
    </row>
    <row r="1041" spans="63:81" ht="21" x14ac:dyDescent="0.5">
      <c r="BK1041"/>
      <c r="BL1041"/>
      <c r="BM1041"/>
      <c r="BN1041"/>
      <c r="BO1041"/>
      <c r="BP1041"/>
      <c r="BQ1041"/>
      <c r="BR1041"/>
      <c r="BS1041"/>
      <c r="BT1041"/>
      <c r="BU1041"/>
      <c r="BV1041"/>
      <c r="BW1041"/>
      <c r="BX1041"/>
      <c r="BY1041"/>
      <c r="BZ1041"/>
      <c r="CA1041"/>
      <c r="CB1041"/>
      <c r="CC1041"/>
    </row>
    <row r="1042" spans="63:81" ht="21" x14ac:dyDescent="0.5">
      <c r="BK1042"/>
      <c r="BL1042"/>
      <c r="BM1042"/>
      <c r="BN1042"/>
      <c r="BO1042"/>
      <c r="BP1042"/>
      <c r="BQ1042"/>
      <c r="BR1042"/>
      <c r="BS1042"/>
      <c r="BT1042"/>
      <c r="BU1042"/>
      <c r="BV1042"/>
      <c r="BW1042"/>
      <c r="BX1042"/>
      <c r="BY1042"/>
      <c r="BZ1042"/>
      <c r="CA1042"/>
      <c r="CB1042"/>
      <c r="CC1042"/>
    </row>
    <row r="1043" spans="63:81" ht="21" x14ac:dyDescent="0.5">
      <c r="BK1043"/>
      <c r="BL1043"/>
      <c r="BM1043"/>
      <c r="BN1043"/>
      <c r="BO1043"/>
      <c r="BP1043"/>
      <c r="BQ1043"/>
      <c r="BR1043"/>
      <c r="BS1043"/>
      <c r="BT1043"/>
      <c r="BU1043"/>
      <c r="BV1043"/>
      <c r="BW1043"/>
      <c r="BX1043"/>
      <c r="BY1043"/>
      <c r="BZ1043"/>
      <c r="CA1043"/>
      <c r="CB1043"/>
      <c r="CC1043"/>
    </row>
    <row r="1044" spans="63:81" ht="21" x14ac:dyDescent="0.5">
      <c r="BK1044"/>
      <c r="BL1044"/>
      <c r="BM1044"/>
      <c r="BN1044"/>
      <c r="BO1044"/>
      <c r="BP1044"/>
      <c r="BQ1044"/>
      <c r="BR1044"/>
      <c r="BS1044"/>
      <c r="BT1044"/>
      <c r="BU1044"/>
      <c r="BV1044"/>
      <c r="BW1044"/>
      <c r="BX1044"/>
      <c r="BY1044"/>
      <c r="BZ1044"/>
      <c r="CA1044"/>
      <c r="CB1044"/>
      <c r="CC1044"/>
    </row>
    <row r="1045" spans="63:81" ht="21" x14ac:dyDescent="0.5">
      <c r="BK1045"/>
      <c r="BL1045"/>
      <c r="BM1045"/>
      <c r="BN1045"/>
      <c r="BO1045"/>
      <c r="BP1045"/>
      <c r="BQ1045"/>
      <c r="BR1045"/>
      <c r="BS1045"/>
      <c r="BT1045"/>
      <c r="BU1045"/>
      <c r="BV1045"/>
      <c r="BW1045"/>
      <c r="BX1045"/>
      <c r="BY1045"/>
      <c r="BZ1045"/>
      <c r="CA1045"/>
      <c r="CB1045"/>
      <c r="CC1045"/>
    </row>
    <row r="1046" spans="63:81" ht="21" x14ac:dyDescent="0.5">
      <c r="BK1046"/>
      <c r="BL1046"/>
      <c r="BM1046"/>
      <c r="BN1046"/>
      <c r="BO1046"/>
      <c r="BP1046"/>
      <c r="BQ1046"/>
      <c r="BR1046"/>
      <c r="BS1046"/>
      <c r="BT1046"/>
      <c r="BU1046"/>
      <c r="BV1046"/>
      <c r="BW1046"/>
      <c r="BX1046"/>
      <c r="BY1046"/>
      <c r="BZ1046"/>
      <c r="CA1046"/>
      <c r="CB1046"/>
      <c r="CC1046"/>
    </row>
    <row r="1047" spans="63:81" ht="21" x14ac:dyDescent="0.5">
      <c r="BK1047"/>
      <c r="BL1047"/>
      <c r="BM1047"/>
      <c r="BN1047"/>
      <c r="BO1047"/>
      <c r="BP1047"/>
      <c r="BQ1047"/>
      <c r="BR1047"/>
      <c r="BS1047"/>
      <c r="BT1047"/>
      <c r="BU1047"/>
      <c r="BV1047"/>
      <c r="BW1047"/>
      <c r="BX1047"/>
      <c r="BY1047"/>
      <c r="BZ1047"/>
      <c r="CA1047"/>
      <c r="CB1047"/>
      <c r="CC1047"/>
    </row>
    <row r="1048" spans="63:81" ht="21" x14ac:dyDescent="0.5">
      <c r="BK1048"/>
      <c r="BL1048"/>
      <c r="BM1048"/>
      <c r="BN1048"/>
      <c r="BO1048"/>
      <c r="BP1048"/>
      <c r="BQ1048"/>
      <c r="BR1048"/>
      <c r="BS1048"/>
      <c r="BT1048"/>
      <c r="BU1048"/>
      <c r="BV1048"/>
      <c r="BW1048"/>
      <c r="BX1048"/>
      <c r="BY1048"/>
      <c r="BZ1048"/>
      <c r="CA1048"/>
      <c r="CB1048"/>
      <c r="CC1048"/>
    </row>
    <row r="1049" spans="63:81" ht="21" x14ac:dyDescent="0.5">
      <c r="BK1049"/>
      <c r="BL1049"/>
      <c r="BM1049"/>
      <c r="BN1049"/>
      <c r="BO1049"/>
      <c r="BP1049"/>
      <c r="BQ1049"/>
      <c r="BR1049"/>
      <c r="BS1049"/>
      <c r="BT1049"/>
      <c r="BU1049"/>
      <c r="BV1049"/>
      <c r="BW1049"/>
      <c r="BX1049"/>
      <c r="BY1049"/>
      <c r="BZ1049"/>
      <c r="CA1049"/>
      <c r="CB1049"/>
      <c r="CC1049"/>
    </row>
    <row r="1050" spans="63:81" ht="21" x14ac:dyDescent="0.5">
      <c r="BK1050"/>
      <c r="BL1050"/>
      <c r="BM1050"/>
      <c r="BN1050"/>
      <c r="BO1050"/>
      <c r="BP1050"/>
      <c r="BQ1050"/>
      <c r="BR1050"/>
      <c r="BS1050"/>
      <c r="BT1050"/>
      <c r="BU1050"/>
      <c r="BV1050"/>
      <c r="BW1050"/>
      <c r="BX1050"/>
      <c r="BY1050"/>
      <c r="BZ1050"/>
      <c r="CA1050"/>
      <c r="CB1050"/>
      <c r="CC1050"/>
    </row>
    <row r="1051" spans="63:81" ht="21" x14ac:dyDescent="0.5">
      <c r="BK1051"/>
      <c r="BL1051"/>
      <c r="BM1051"/>
      <c r="BN1051"/>
      <c r="BO1051"/>
      <c r="BP1051"/>
      <c r="BQ1051"/>
      <c r="BR1051"/>
      <c r="BS1051"/>
      <c r="BT1051"/>
      <c r="BU1051"/>
      <c r="BV1051"/>
      <c r="BW1051"/>
      <c r="BX1051"/>
      <c r="BY1051"/>
      <c r="BZ1051"/>
      <c r="CA1051"/>
      <c r="CB1051"/>
      <c r="CC1051"/>
    </row>
    <row r="1052" spans="63:81" ht="21" x14ac:dyDescent="0.5">
      <c r="BK1052"/>
      <c r="BL1052"/>
      <c r="BM1052"/>
      <c r="BN1052"/>
      <c r="BO1052"/>
      <c r="BP1052"/>
      <c r="BQ1052"/>
      <c r="BR1052"/>
      <c r="BS1052"/>
      <c r="BT1052"/>
      <c r="BU1052"/>
      <c r="BV1052"/>
      <c r="BW1052"/>
      <c r="BX1052"/>
      <c r="BY1052"/>
      <c r="BZ1052"/>
      <c r="CA1052"/>
      <c r="CB1052"/>
      <c r="CC1052"/>
    </row>
    <row r="1053" spans="63:81" ht="21" x14ac:dyDescent="0.5">
      <c r="BK1053"/>
      <c r="BL1053"/>
      <c r="BM1053"/>
      <c r="BN1053"/>
      <c r="BO1053"/>
      <c r="BP1053"/>
      <c r="BQ1053"/>
      <c r="BR1053"/>
      <c r="BS1053"/>
      <c r="BT1053"/>
      <c r="BU1053"/>
      <c r="BV1053"/>
      <c r="BW1053"/>
      <c r="BX1053"/>
      <c r="BY1053"/>
      <c r="BZ1053"/>
      <c r="CA1053"/>
      <c r="CB1053"/>
      <c r="CC1053"/>
    </row>
    <row r="1054" spans="63:81" ht="21" x14ac:dyDescent="0.5">
      <c r="BK1054"/>
      <c r="BL1054"/>
      <c r="BM1054"/>
      <c r="BN1054"/>
      <c r="BO1054"/>
      <c r="BP1054"/>
      <c r="BQ1054"/>
      <c r="BR1054"/>
      <c r="BS1054"/>
      <c r="BT1054"/>
      <c r="BU1054"/>
      <c r="BV1054"/>
      <c r="BW1054"/>
      <c r="BX1054"/>
      <c r="BY1054"/>
      <c r="BZ1054"/>
      <c r="CA1054"/>
      <c r="CB1054"/>
      <c r="CC1054"/>
    </row>
    <row r="1055" spans="63:81" ht="21" x14ac:dyDescent="0.5">
      <c r="BK1055"/>
      <c r="BL1055"/>
      <c r="BM1055"/>
      <c r="BN1055"/>
      <c r="BO1055"/>
      <c r="BP1055"/>
      <c r="BQ1055"/>
      <c r="BR1055"/>
      <c r="BS1055"/>
      <c r="BT1055"/>
      <c r="BU1055"/>
      <c r="BV1055"/>
      <c r="BW1055"/>
      <c r="BX1055"/>
      <c r="BY1055"/>
      <c r="BZ1055"/>
      <c r="CA1055"/>
      <c r="CB1055"/>
      <c r="CC1055"/>
    </row>
    <row r="1056" spans="63:81" ht="21" x14ac:dyDescent="0.5">
      <c r="BK1056"/>
      <c r="BL1056"/>
      <c r="BM1056"/>
      <c r="BN1056"/>
      <c r="BO1056"/>
      <c r="BP1056"/>
      <c r="BQ1056"/>
      <c r="BR1056"/>
      <c r="BS1056"/>
      <c r="BT1056"/>
      <c r="BU1056"/>
      <c r="BV1056"/>
      <c r="BW1056"/>
      <c r="BX1056"/>
      <c r="BY1056"/>
      <c r="BZ1056"/>
      <c r="CA1056"/>
      <c r="CB1056"/>
      <c r="CC1056"/>
    </row>
    <row r="1057" spans="63:81" ht="21" x14ac:dyDescent="0.5">
      <c r="BK1057"/>
      <c r="BL1057"/>
      <c r="BM1057"/>
      <c r="BN1057"/>
      <c r="BO1057"/>
      <c r="BP1057"/>
      <c r="BQ1057"/>
      <c r="BR1057"/>
      <c r="BS1057"/>
      <c r="BT1057"/>
      <c r="BU1057"/>
      <c r="BV1057"/>
      <c r="BW1057"/>
      <c r="BX1057"/>
      <c r="BY1057"/>
      <c r="BZ1057"/>
      <c r="CA1057"/>
      <c r="CB1057"/>
      <c r="CC1057"/>
    </row>
    <row r="1058" spans="63:81" ht="21" x14ac:dyDescent="0.5">
      <c r="BK1058"/>
      <c r="BL1058"/>
      <c r="BM1058"/>
      <c r="BN1058"/>
      <c r="BO1058"/>
      <c r="BP1058"/>
      <c r="BQ1058"/>
      <c r="BR1058"/>
      <c r="BS1058"/>
      <c r="BT1058"/>
      <c r="BU1058"/>
      <c r="BV1058"/>
      <c r="BW1058"/>
      <c r="BX1058"/>
      <c r="BY1058"/>
      <c r="BZ1058"/>
      <c r="CA1058"/>
      <c r="CB1058"/>
      <c r="CC1058"/>
    </row>
    <row r="1059" spans="63:81" ht="21" x14ac:dyDescent="0.5">
      <c r="BK1059"/>
      <c r="BL1059"/>
      <c r="BM1059"/>
      <c r="BN1059"/>
      <c r="BO1059"/>
      <c r="BP1059"/>
      <c r="BQ1059"/>
      <c r="BR1059"/>
      <c r="BS1059"/>
      <c r="BT1059"/>
      <c r="BU1059"/>
      <c r="BV1059"/>
      <c r="BW1059"/>
      <c r="BX1059"/>
      <c r="BY1059"/>
      <c r="BZ1059"/>
      <c r="CA1059"/>
      <c r="CB1059"/>
      <c r="CC1059"/>
    </row>
    <row r="1060" spans="63:81" ht="21" x14ac:dyDescent="0.5">
      <c r="BK1060"/>
      <c r="BL1060"/>
      <c r="BM1060"/>
      <c r="BN1060"/>
      <c r="BO1060"/>
      <c r="BP1060"/>
      <c r="BQ1060"/>
      <c r="BR1060"/>
      <c r="BS1060"/>
      <c r="BT1060"/>
      <c r="BU1060"/>
      <c r="BV1060"/>
      <c r="BW1060"/>
      <c r="BX1060"/>
      <c r="BY1060"/>
      <c r="BZ1060"/>
      <c r="CA1060"/>
      <c r="CB1060"/>
      <c r="CC1060"/>
    </row>
    <row r="1061" spans="63:81" ht="21" x14ac:dyDescent="0.5">
      <c r="BK1061"/>
      <c r="BL1061"/>
      <c r="BM1061"/>
      <c r="BN1061"/>
      <c r="BO1061"/>
      <c r="BP1061"/>
      <c r="BQ1061"/>
      <c r="BR1061"/>
      <c r="BS1061"/>
      <c r="BT1061"/>
      <c r="BU1061"/>
      <c r="BV1061"/>
      <c r="BW1061"/>
      <c r="BX1061"/>
      <c r="BY1061"/>
      <c r="BZ1061"/>
      <c r="CA1061"/>
      <c r="CB1061"/>
      <c r="CC1061"/>
    </row>
    <row r="1062" spans="63:81" ht="21" x14ac:dyDescent="0.5">
      <c r="BK1062"/>
      <c r="BL1062"/>
      <c r="BM1062"/>
      <c r="BN1062"/>
      <c r="BO1062"/>
      <c r="BP1062"/>
      <c r="BQ1062"/>
      <c r="BR1062"/>
      <c r="BS1062"/>
      <c r="BT1062"/>
      <c r="BU1062"/>
      <c r="BV1062"/>
      <c r="BW1062"/>
      <c r="BX1062"/>
      <c r="BY1062"/>
      <c r="BZ1062"/>
      <c r="CA1062"/>
      <c r="CB1062"/>
      <c r="CC1062"/>
    </row>
    <row r="1063" spans="63:81" ht="21" x14ac:dyDescent="0.5">
      <c r="BK1063"/>
      <c r="BL1063"/>
      <c r="BM1063"/>
      <c r="BN1063"/>
      <c r="BO1063"/>
      <c r="BP1063"/>
      <c r="BQ1063"/>
      <c r="BR1063"/>
      <c r="BS1063"/>
      <c r="BT1063"/>
      <c r="BU1063"/>
      <c r="BV1063"/>
      <c r="BW1063"/>
      <c r="BX1063"/>
      <c r="BY1063"/>
      <c r="BZ1063"/>
      <c r="CA1063"/>
      <c r="CB1063"/>
      <c r="CC1063"/>
    </row>
    <row r="1064" spans="63:81" ht="21" x14ac:dyDescent="0.5">
      <c r="BK1064"/>
      <c r="BL1064"/>
      <c r="BM1064"/>
      <c r="BN1064"/>
      <c r="BO1064"/>
      <c r="BP1064"/>
      <c r="BQ1064"/>
      <c r="BR1064"/>
      <c r="BS1064"/>
      <c r="BT1064"/>
      <c r="BU1064"/>
      <c r="BV1064"/>
      <c r="BW1064"/>
      <c r="BX1064"/>
      <c r="BY1064"/>
      <c r="BZ1064"/>
      <c r="CA1064"/>
      <c r="CB1064"/>
      <c r="CC1064"/>
    </row>
    <row r="1065" spans="63:81" ht="21" x14ac:dyDescent="0.5">
      <c r="BK1065"/>
      <c r="BL1065"/>
      <c r="BM1065"/>
      <c r="BN1065"/>
      <c r="BO1065"/>
      <c r="BP1065"/>
      <c r="BQ1065"/>
      <c r="BR1065"/>
      <c r="BS1065"/>
      <c r="BT1065"/>
      <c r="BU1065"/>
      <c r="BV1065"/>
      <c r="BW1065"/>
      <c r="BX1065"/>
      <c r="BY1065"/>
      <c r="BZ1065"/>
      <c r="CA1065"/>
      <c r="CB1065"/>
      <c r="CC1065"/>
    </row>
    <row r="1066" spans="63:81" ht="21" x14ac:dyDescent="0.5">
      <c r="BK1066"/>
      <c r="BL1066"/>
      <c r="BM1066"/>
      <c r="BN1066"/>
      <c r="BO1066"/>
      <c r="BP1066"/>
      <c r="BQ1066"/>
      <c r="BR1066"/>
      <c r="BS1066"/>
      <c r="BT1066"/>
      <c r="BU1066"/>
      <c r="BV1066"/>
      <c r="BW1066"/>
      <c r="BX1066"/>
      <c r="BY1066"/>
      <c r="BZ1066"/>
      <c r="CA1066"/>
      <c r="CB1066"/>
      <c r="CC1066"/>
    </row>
    <row r="1067" spans="63:81" ht="21" x14ac:dyDescent="0.5">
      <c r="BK1067"/>
      <c r="BL1067"/>
      <c r="BM1067"/>
      <c r="BN1067"/>
      <c r="BO1067"/>
      <c r="BP1067"/>
      <c r="BQ1067"/>
      <c r="BR1067"/>
      <c r="BS1067"/>
      <c r="BT1067"/>
      <c r="BU1067"/>
      <c r="BV1067"/>
      <c r="BW1067"/>
      <c r="BX1067"/>
      <c r="BY1067"/>
      <c r="BZ1067"/>
      <c r="CA1067"/>
      <c r="CB1067"/>
      <c r="CC1067"/>
    </row>
    <row r="1068" spans="63:81" ht="21" x14ac:dyDescent="0.5">
      <c r="BK1068"/>
      <c r="BL1068"/>
      <c r="BM1068"/>
      <c r="BN1068"/>
      <c r="BO1068"/>
      <c r="BP1068"/>
      <c r="BQ1068"/>
      <c r="BR1068"/>
      <c r="BS1068"/>
      <c r="BT1068"/>
      <c r="BU1068"/>
      <c r="BV1068"/>
      <c r="BW1068"/>
      <c r="BX1068"/>
      <c r="BY1068"/>
      <c r="BZ1068"/>
      <c r="CA1068"/>
      <c r="CB1068"/>
      <c r="CC1068"/>
    </row>
    <row r="1069" spans="63:81" ht="21" x14ac:dyDescent="0.5">
      <c r="BK1069"/>
      <c r="BL1069"/>
      <c r="BM1069"/>
      <c r="BN1069"/>
      <c r="BO1069"/>
      <c r="BP1069"/>
      <c r="BQ1069"/>
      <c r="BR1069"/>
      <c r="BS1069"/>
      <c r="BT1069"/>
      <c r="BU1069"/>
      <c r="BV1069"/>
      <c r="BW1069"/>
      <c r="BX1069"/>
      <c r="BY1069"/>
      <c r="BZ1069"/>
      <c r="CA1069"/>
      <c r="CB1069"/>
      <c r="CC1069"/>
    </row>
    <row r="1070" spans="63:81" ht="21" x14ac:dyDescent="0.5">
      <c r="BK1070"/>
      <c r="BL1070"/>
      <c r="BM1070"/>
      <c r="BN1070"/>
      <c r="BO1070"/>
      <c r="BP1070"/>
      <c r="BQ1070"/>
      <c r="BR1070"/>
      <c r="BS1070"/>
      <c r="BT1070"/>
      <c r="BU1070"/>
      <c r="BV1070"/>
      <c r="BW1070"/>
      <c r="BX1070"/>
      <c r="BY1070"/>
      <c r="BZ1070"/>
      <c r="CA1070"/>
      <c r="CB1070"/>
      <c r="CC1070"/>
    </row>
    <row r="1071" spans="63:81" ht="21" x14ac:dyDescent="0.5">
      <c r="BK1071"/>
      <c r="BL1071"/>
      <c r="BM1071"/>
      <c r="BN1071"/>
      <c r="BO1071"/>
      <c r="BP1071"/>
      <c r="BQ1071"/>
      <c r="BR1071"/>
      <c r="BS1071"/>
      <c r="BT1071"/>
      <c r="BU1071"/>
      <c r="BV1071"/>
      <c r="BW1071"/>
      <c r="BX1071"/>
      <c r="BY1071"/>
      <c r="BZ1071"/>
      <c r="CA1071"/>
      <c r="CB1071"/>
      <c r="CC1071"/>
    </row>
    <row r="1072" spans="63:81" ht="21" x14ac:dyDescent="0.5">
      <c r="BK1072"/>
      <c r="BL1072"/>
      <c r="BM1072"/>
      <c r="BN1072"/>
      <c r="BO1072"/>
      <c r="BP1072"/>
      <c r="BQ1072"/>
      <c r="BR1072"/>
      <c r="BS1072"/>
      <c r="BT1072"/>
      <c r="BU1072"/>
      <c r="BV1072"/>
      <c r="BW1072"/>
      <c r="BX1072"/>
      <c r="BY1072"/>
      <c r="BZ1072"/>
      <c r="CA1072"/>
      <c r="CB1072"/>
      <c r="CC1072"/>
    </row>
    <row r="1073" spans="63:81" ht="21" x14ac:dyDescent="0.5">
      <c r="BK1073"/>
      <c r="BL1073"/>
      <c r="BM1073"/>
      <c r="BN1073"/>
      <c r="BO1073"/>
      <c r="BP1073"/>
      <c r="BQ1073"/>
      <c r="BR1073"/>
      <c r="BS1073"/>
      <c r="BT1073"/>
      <c r="BU1073"/>
      <c r="BV1073"/>
      <c r="BW1073"/>
      <c r="BX1073"/>
      <c r="BY1073"/>
      <c r="BZ1073"/>
      <c r="CA1073"/>
      <c r="CB1073"/>
      <c r="CC1073"/>
    </row>
    <row r="1074" spans="63:81" ht="21" x14ac:dyDescent="0.5">
      <c r="BK1074"/>
      <c r="BL1074"/>
      <c r="BM1074"/>
      <c r="BN1074"/>
      <c r="BO1074"/>
      <c r="BP1074"/>
      <c r="BQ1074"/>
      <c r="BR1074"/>
      <c r="BS1074"/>
      <c r="BT1074"/>
      <c r="BU1074"/>
      <c r="BV1074"/>
      <c r="BW1074"/>
      <c r="BX1074"/>
      <c r="BY1074"/>
      <c r="BZ1074"/>
      <c r="CA1074"/>
      <c r="CB1074"/>
      <c r="CC1074"/>
    </row>
    <row r="1075" spans="63:81" ht="21" x14ac:dyDescent="0.5">
      <c r="BK1075"/>
      <c r="BL1075"/>
      <c r="BM1075"/>
      <c r="BN1075"/>
      <c r="BO1075"/>
      <c r="BP1075"/>
      <c r="BQ1075"/>
      <c r="BR1075"/>
      <c r="BS1075"/>
      <c r="BT1075"/>
      <c r="BU1075"/>
      <c r="BV1075"/>
      <c r="BW1075"/>
      <c r="BX1075"/>
      <c r="BY1075"/>
      <c r="BZ1075"/>
      <c r="CA1075"/>
      <c r="CB1075"/>
      <c r="CC1075"/>
    </row>
    <row r="1076" spans="63:81" ht="21" x14ac:dyDescent="0.5">
      <c r="BK1076"/>
      <c r="BL1076"/>
      <c r="BM1076"/>
      <c r="BN1076"/>
      <c r="BO1076"/>
      <c r="BP1076"/>
      <c r="BQ1076"/>
      <c r="BR1076"/>
      <c r="BS1076"/>
      <c r="BT1076"/>
      <c r="BU1076"/>
      <c r="BV1076"/>
      <c r="BW1076"/>
      <c r="BX1076"/>
      <c r="BY1076"/>
      <c r="BZ1076"/>
      <c r="CA1076"/>
      <c r="CB1076"/>
      <c r="CC1076"/>
    </row>
    <row r="1077" spans="63:81" ht="21" x14ac:dyDescent="0.5">
      <c r="BK1077"/>
      <c r="BL1077"/>
      <c r="BM1077"/>
      <c r="BN1077"/>
      <c r="BO1077"/>
      <c r="BP1077"/>
      <c r="BQ1077"/>
      <c r="BR1077"/>
      <c r="BS1077"/>
      <c r="BT1077"/>
      <c r="BU1077"/>
      <c r="BV1077"/>
      <c r="BW1077"/>
      <c r="BX1077"/>
      <c r="BY1077"/>
      <c r="BZ1077"/>
      <c r="CA1077"/>
      <c r="CB1077"/>
      <c r="CC1077"/>
    </row>
    <row r="1078" spans="63:81" ht="21" x14ac:dyDescent="0.5">
      <c r="BK1078"/>
      <c r="BL1078"/>
      <c r="BM1078"/>
      <c r="BN1078"/>
      <c r="BO1078"/>
      <c r="BP1078"/>
      <c r="BQ1078"/>
      <c r="BR1078"/>
      <c r="BS1078"/>
      <c r="BT1078"/>
      <c r="BU1078"/>
      <c r="BV1078"/>
      <c r="BW1078"/>
      <c r="BX1078"/>
      <c r="BY1078"/>
      <c r="BZ1078"/>
      <c r="CA1078"/>
      <c r="CB1078"/>
      <c r="CC1078"/>
    </row>
    <row r="1079" spans="63:81" ht="21" x14ac:dyDescent="0.5">
      <c r="BK1079"/>
      <c r="BL1079"/>
      <c r="BM1079"/>
      <c r="BN1079"/>
      <c r="BO1079"/>
      <c r="BP1079"/>
      <c r="BQ1079"/>
      <c r="BR1079"/>
      <c r="BS1079"/>
      <c r="BT1079"/>
      <c r="BU1079"/>
      <c r="BV1079"/>
      <c r="BW1079"/>
      <c r="BX1079"/>
      <c r="BY1079"/>
      <c r="BZ1079"/>
      <c r="CA1079"/>
      <c r="CB1079"/>
      <c r="CC1079"/>
    </row>
    <row r="1080" spans="63:81" ht="21" x14ac:dyDescent="0.5">
      <c r="BK1080"/>
      <c r="BL1080"/>
      <c r="BM1080"/>
      <c r="BN1080"/>
      <c r="BO1080"/>
      <c r="BP1080"/>
      <c r="BQ1080"/>
      <c r="BR1080"/>
      <c r="BS1080"/>
      <c r="BT1080"/>
      <c r="BU1080"/>
      <c r="BV1080"/>
      <c r="BW1080"/>
      <c r="BX1080"/>
      <c r="BY1080"/>
      <c r="BZ1080"/>
      <c r="CA1080"/>
      <c r="CB1080"/>
      <c r="CC1080"/>
    </row>
    <row r="1081" spans="63:81" ht="21" x14ac:dyDescent="0.5">
      <c r="BK1081"/>
      <c r="BL1081"/>
      <c r="BM1081"/>
      <c r="BN1081"/>
      <c r="BO1081"/>
      <c r="BP1081"/>
      <c r="BQ1081"/>
      <c r="BR1081"/>
      <c r="BS1081"/>
      <c r="BT1081"/>
      <c r="BU1081"/>
      <c r="BV1081"/>
      <c r="BW1081"/>
      <c r="BX1081"/>
      <c r="BY1081"/>
      <c r="BZ1081"/>
      <c r="CA1081"/>
      <c r="CB1081"/>
      <c r="CC1081"/>
    </row>
    <row r="1082" spans="63:81" ht="21" x14ac:dyDescent="0.5">
      <c r="BK1082"/>
      <c r="BL1082"/>
      <c r="BM1082"/>
      <c r="BN1082"/>
      <c r="BO1082"/>
      <c r="BP1082"/>
      <c r="BQ1082"/>
      <c r="BR1082"/>
      <c r="BS1082"/>
      <c r="BT1082"/>
      <c r="BU1082"/>
      <c r="BV1082"/>
      <c r="BW1082"/>
      <c r="BX1082"/>
      <c r="BY1082"/>
      <c r="BZ1082"/>
      <c r="CA1082"/>
      <c r="CB1082"/>
      <c r="CC1082"/>
    </row>
    <row r="1083" spans="63:81" ht="21" x14ac:dyDescent="0.5">
      <c r="BK1083"/>
      <c r="BL1083"/>
      <c r="BM1083"/>
      <c r="BN1083"/>
      <c r="BO1083"/>
      <c r="BP1083"/>
      <c r="BQ1083"/>
      <c r="BR1083"/>
      <c r="BS1083"/>
      <c r="BT1083"/>
      <c r="BU1083"/>
      <c r="BV1083"/>
      <c r="BW1083"/>
      <c r="BX1083"/>
      <c r="BY1083"/>
      <c r="BZ1083"/>
      <c r="CA1083"/>
      <c r="CB1083"/>
      <c r="CC1083"/>
    </row>
    <row r="1084" spans="63:81" ht="21" x14ac:dyDescent="0.5">
      <c r="BK1084"/>
      <c r="BL1084"/>
      <c r="BM1084"/>
      <c r="BN1084"/>
      <c r="BO1084"/>
      <c r="BP1084"/>
      <c r="BQ1084"/>
      <c r="BR1084"/>
      <c r="BS1084"/>
      <c r="BT1084"/>
      <c r="BU1084"/>
      <c r="BV1084"/>
      <c r="BW1084"/>
      <c r="BX1084"/>
      <c r="BY1084"/>
      <c r="BZ1084"/>
      <c r="CA1084"/>
      <c r="CB1084"/>
      <c r="CC1084"/>
    </row>
    <row r="1085" spans="63:81" ht="21" x14ac:dyDescent="0.5">
      <c r="BK1085"/>
      <c r="BL1085"/>
      <c r="BM1085"/>
      <c r="BN1085"/>
      <c r="BO1085"/>
      <c r="BP1085"/>
      <c r="BQ1085"/>
      <c r="BR1085"/>
      <c r="BS1085"/>
      <c r="BT1085"/>
      <c r="BU1085"/>
      <c r="BV1085"/>
      <c r="BW1085"/>
      <c r="BX1085"/>
      <c r="BY1085"/>
      <c r="BZ1085"/>
      <c r="CA1085"/>
      <c r="CB1085"/>
      <c r="CC1085"/>
    </row>
    <row r="1086" spans="63:81" ht="21" x14ac:dyDescent="0.5">
      <c r="BK1086"/>
      <c r="BL1086"/>
      <c r="BM1086"/>
      <c r="BN1086"/>
      <c r="BO1086"/>
      <c r="BP1086"/>
      <c r="BQ1086"/>
      <c r="BR1086"/>
      <c r="BS1086"/>
      <c r="BT1086"/>
      <c r="BU1086"/>
      <c r="BV1086"/>
      <c r="BW1086"/>
      <c r="BX1086"/>
      <c r="BY1086"/>
      <c r="BZ1086"/>
      <c r="CA1086"/>
      <c r="CB1086"/>
      <c r="CC1086"/>
    </row>
    <row r="1087" spans="63:81" ht="21" x14ac:dyDescent="0.5">
      <c r="BK1087"/>
      <c r="BL1087"/>
      <c r="BM1087"/>
      <c r="BN1087"/>
      <c r="BO1087"/>
      <c r="BP1087"/>
      <c r="BQ1087"/>
      <c r="BR1087"/>
      <c r="BS1087"/>
      <c r="BT1087"/>
      <c r="BU1087"/>
      <c r="BV1087"/>
      <c r="BW1087"/>
      <c r="BX1087"/>
      <c r="BY1087"/>
      <c r="BZ1087"/>
      <c r="CA1087"/>
      <c r="CB1087"/>
      <c r="CC1087"/>
    </row>
    <row r="1088" spans="63:81" ht="21" x14ac:dyDescent="0.5">
      <c r="BK1088"/>
      <c r="BL1088"/>
      <c r="BM1088"/>
      <c r="BN1088"/>
      <c r="BO1088"/>
      <c r="BP1088"/>
      <c r="BQ1088"/>
      <c r="BR1088"/>
      <c r="BS1088"/>
      <c r="BT1088"/>
      <c r="BU1088"/>
      <c r="BV1088"/>
      <c r="BW1088"/>
      <c r="BX1088"/>
      <c r="BY1088"/>
      <c r="BZ1088"/>
      <c r="CA1088"/>
      <c r="CB1088"/>
      <c r="CC1088"/>
    </row>
    <row r="1089" spans="63:81" ht="21" x14ac:dyDescent="0.5">
      <c r="BK1089"/>
      <c r="BL1089"/>
      <c r="BM1089"/>
      <c r="BN1089"/>
      <c r="BO1089"/>
      <c r="BP1089"/>
      <c r="BQ1089"/>
      <c r="BR1089"/>
      <c r="BS1089"/>
      <c r="BT1089"/>
      <c r="BU1089"/>
      <c r="BV1089"/>
      <c r="BW1089"/>
      <c r="BX1089"/>
      <c r="BY1089"/>
      <c r="BZ1089"/>
      <c r="CA1089"/>
      <c r="CB1089"/>
      <c r="CC1089"/>
    </row>
    <row r="1090" spans="63:81" ht="21" x14ac:dyDescent="0.5">
      <c r="BK1090"/>
      <c r="BL1090"/>
      <c r="BM1090"/>
      <c r="BN1090"/>
      <c r="BO1090"/>
      <c r="BP1090"/>
      <c r="BQ1090"/>
      <c r="BR1090"/>
      <c r="BS1090"/>
      <c r="BT1090"/>
      <c r="BU1090"/>
      <c r="BV1090"/>
      <c r="BW1090"/>
      <c r="BX1090"/>
      <c r="BY1090"/>
      <c r="BZ1090"/>
      <c r="CA1090"/>
      <c r="CB1090"/>
      <c r="CC1090"/>
    </row>
    <row r="1091" spans="63:81" ht="21" x14ac:dyDescent="0.5">
      <c r="BK1091"/>
      <c r="BL1091"/>
      <c r="BM1091"/>
      <c r="BN1091"/>
      <c r="BO1091"/>
      <c r="BP1091"/>
      <c r="BQ1091"/>
      <c r="BR1091"/>
      <c r="BS1091"/>
      <c r="BT1091"/>
      <c r="BU1091"/>
      <c r="BV1091"/>
      <c r="BW1091"/>
      <c r="BX1091"/>
      <c r="BY1091"/>
      <c r="BZ1091"/>
      <c r="CA1091"/>
      <c r="CB1091"/>
      <c r="CC1091"/>
    </row>
    <row r="1092" spans="63:81" ht="21" x14ac:dyDescent="0.5">
      <c r="BK1092"/>
      <c r="BL1092"/>
      <c r="BM1092"/>
      <c r="BN1092"/>
      <c r="BO1092"/>
      <c r="BP1092"/>
      <c r="BQ1092"/>
      <c r="BR1092"/>
      <c r="BS1092"/>
      <c r="BT1092"/>
      <c r="BU1092"/>
      <c r="BV1092"/>
      <c r="BW1092"/>
      <c r="BX1092"/>
      <c r="BY1092"/>
      <c r="BZ1092"/>
      <c r="CA1092"/>
      <c r="CB1092"/>
      <c r="CC1092"/>
    </row>
    <row r="1093" spans="63:81" ht="21" x14ac:dyDescent="0.5">
      <c r="BK1093"/>
      <c r="BL1093"/>
      <c r="BM1093"/>
      <c r="BN1093"/>
      <c r="BO1093"/>
      <c r="BP1093"/>
      <c r="BQ1093"/>
      <c r="BR1093"/>
      <c r="BS1093"/>
      <c r="BT1093"/>
      <c r="BU1093"/>
      <c r="BV1093"/>
      <c r="BW1093"/>
      <c r="BX1093"/>
      <c r="BY1093"/>
      <c r="BZ1093"/>
      <c r="CA1093"/>
      <c r="CB1093"/>
      <c r="CC1093"/>
    </row>
    <row r="1094" spans="63:81" ht="21" x14ac:dyDescent="0.5">
      <c r="BK1094"/>
      <c r="BL1094"/>
      <c r="BM1094"/>
      <c r="BN1094"/>
      <c r="BO1094"/>
      <c r="BP1094"/>
      <c r="BQ1094"/>
      <c r="BR1094"/>
      <c r="BS1094"/>
      <c r="BT1094"/>
      <c r="BU1094"/>
      <c r="BV1094"/>
      <c r="BW1094"/>
      <c r="BX1094"/>
      <c r="BY1094"/>
      <c r="BZ1094"/>
      <c r="CA1094"/>
      <c r="CB1094"/>
      <c r="CC1094"/>
    </row>
    <row r="1095" spans="63:81" ht="21" x14ac:dyDescent="0.5">
      <c r="BK1095"/>
      <c r="BL1095"/>
      <c r="BM1095"/>
      <c r="BN1095"/>
      <c r="BO1095"/>
      <c r="BP1095"/>
      <c r="BQ1095"/>
      <c r="BR1095"/>
      <c r="BS1095"/>
      <c r="BT1095"/>
      <c r="BU1095"/>
      <c r="BV1095"/>
      <c r="BW1095"/>
      <c r="BX1095"/>
      <c r="BY1095"/>
      <c r="BZ1095"/>
      <c r="CA1095"/>
      <c r="CB1095"/>
      <c r="CC1095"/>
    </row>
    <row r="1096" spans="63:81" ht="21" x14ac:dyDescent="0.5">
      <c r="BK1096"/>
      <c r="BL1096"/>
      <c r="BM1096"/>
      <c r="BN1096"/>
      <c r="BO1096"/>
      <c r="BP1096"/>
      <c r="BQ1096"/>
      <c r="BR1096"/>
      <c r="BS1096"/>
      <c r="BT1096"/>
      <c r="BU1096"/>
      <c r="BV1096"/>
      <c r="BW1096"/>
      <c r="BX1096"/>
      <c r="BY1096"/>
      <c r="BZ1096"/>
      <c r="CA1096"/>
      <c r="CB1096"/>
      <c r="CC1096"/>
    </row>
    <row r="1097" spans="63:81" ht="21" x14ac:dyDescent="0.5">
      <c r="BK1097"/>
      <c r="BL1097"/>
      <c r="BM1097"/>
      <c r="BN1097"/>
      <c r="BO1097"/>
      <c r="BP1097"/>
      <c r="BQ1097"/>
      <c r="BR1097"/>
      <c r="BS1097"/>
      <c r="BT1097"/>
      <c r="BU1097"/>
      <c r="BV1097"/>
      <c r="BW1097"/>
      <c r="BX1097"/>
      <c r="BY1097"/>
      <c r="BZ1097"/>
      <c r="CA1097"/>
      <c r="CB1097"/>
      <c r="CC1097"/>
    </row>
    <row r="1098" spans="63:81" ht="21" x14ac:dyDescent="0.5">
      <c r="BK1098"/>
      <c r="BL1098"/>
      <c r="BM1098"/>
      <c r="BN1098"/>
      <c r="BO1098"/>
      <c r="BP1098"/>
      <c r="BQ1098"/>
      <c r="BR1098"/>
      <c r="BS1098"/>
      <c r="BT1098"/>
      <c r="BU1098"/>
      <c r="BV1098"/>
      <c r="BW1098"/>
      <c r="BX1098"/>
      <c r="BY1098"/>
      <c r="BZ1098"/>
      <c r="CA1098"/>
      <c r="CB1098"/>
      <c r="CC1098"/>
    </row>
    <row r="1099" spans="63:81" ht="21" x14ac:dyDescent="0.5">
      <c r="BK1099"/>
      <c r="BL1099"/>
      <c r="BM1099"/>
      <c r="BN1099"/>
      <c r="BO1099"/>
      <c r="BP1099"/>
      <c r="BQ1099"/>
      <c r="BR1099"/>
      <c r="BS1099"/>
      <c r="BT1099"/>
      <c r="BU1099"/>
      <c r="BV1099"/>
      <c r="BW1099"/>
      <c r="BX1099"/>
      <c r="BY1099"/>
      <c r="BZ1099"/>
      <c r="CA1099"/>
      <c r="CB1099"/>
      <c r="CC1099"/>
    </row>
    <row r="1100" spans="63:81" ht="21" x14ac:dyDescent="0.5">
      <c r="BK1100"/>
      <c r="BL1100"/>
      <c r="BM1100"/>
      <c r="BN1100"/>
      <c r="BO1100"/>
      <c r="BP1100"/>
      <c r="BQ1100"/>
      <c r="BR1100"/>
      <c r="BS1100"/>
      <c r="BT1100"/>
      <c r="BU1100"/>
      <c r="BV1100"/>
      <c r="BW1100"/>
      <c r="BX1100"/>
      <c r="BY1100"/>
      <c r="BZ1100"/>
      <c r="CA1100"/>
      <c r="CB1100"/>
      <c r="CC1100"/>
    </row>
    <row r="1101" spans="63:81" ht="21" x14ac:dyDescent="0.5">
      <c r="BK1101"/>
      <c r="BL1101"/>
      <c r="BM1101"/>
      <c r="BN1101"/>
      <c r="BO1101"/>
      <c r="BP1101"/>
      <c r="BQ1101"/>
      <c r="BR1101"/>
      <c r="BS1101"/>
      <c r="BT1101"/>
      <c r="BU1101"/>
      <c r="BV1101"/>
      <c r="BW1101"/>
      <c r="BX1101"/>
      <c r="BY1101"/>
      <c r="BZ1101"/>
      <c r="CA1101"/>
      <c r="CB1101"/>
      <c r="CC1101"/>
    </row>
    <row r="1102" spans="63:81" ht="21" x14ac:dyDescent="0.5">
      <c r="BK1102"/>
      <c r="BL1102"/>
      <c r="BM1102"/>
      <c r="BN1102"/>
      <c r="BO1102"/>
      <c r="BP1102"/>
      <c r="BQ1102"/>
      <c r="BR1102"/>
      <c r="BS1102"/>
      <c r="BT1102"/>
      <c r="BU1102"/>
      <c r="BV1102"/>
      <c r="BW1102"/>
      <c r="BX1102"/>
      <c r="BY1102"/>
      <c r="BZ1102"/>
      <c r="CA1102"/>
      <c r="CB1102"/>
      <c r="CC1102"/>
    </row>
    <row r="1103" spans="63:81" ht="21" x14ac:dyDescent="0.5">
      <c r="BK1103"/>
      <c r="BL1103"/>
      <c r="BM1103"/>
      <c r="BN1103"/>
      <c r="BO1103"/>
      <c r="BP1103"/>
      <c r="BQ1103"/>
      <c r="BR1103"/>
      <c r="BS1103"/>
      <c r="BT1103"/>
      <c r="BU1103"/>
      <c r="BV1103"/>
      <c r="BW1103"/>
      <c r="BX1103"/>
      <c r="BY1103"/>
      <c r="BZ1103"/>
      <c r="CA1103"/>
      <c r="CB1103"/>
      <c r="CC1103"/>
    </row>
    <row r="1104" spans="63:81" ht="21" x14ac:dyDescent="0.5">
      <c r="BK1104"/>
      <c r="BL1104"/>
      <c r="BM1104"/>
      <c r="BN1104"/>
      <c r="BO1104"/>
      <c r="BP1104"/>
      <c r="BQ1104"/>
      <c r="BR1104"/>
      <c r="BS1104"/>
      <c r="BT1104"/>
      <c r="BU1104"/>
      <c r="BV1104"/>
      <c r="BW1104"/>
      <c r="BX1104"/>
      <c r="BY1104"/>
      <c r="BZ1104"/>
      <c r="CA1104"/>
      <c r="CB1104"/>
      <c r="CC1104"/>
    </row>
    <row r="1105" spans="63:81" ht="21" x14ac:dyDescent="0.5">
      <c r="BK1105"/>
      <c r="BL1105"/>
      <c r="BM1105"/>
      <c r="BN1105"/>
      <c r="BO1105"/>
      <c r="BP1105"/>
      <c r="BQ1105"/>
      <c r="BR1105"/>
      <c r="BS1105"/>
      <c r="BT1105"/>
      <c r="BU1105"/>
      <c r="BV1105"/>
      <c r="BW1105"/>
      <c r="BX1105"/>
      <c r="BY1105"/>
      <c r="BZ1105"/>
      <c r="CA1105"/>
      <c r="CB1105"/>
      <c r="CC1105"/>
    </row>
    <row r="1106" spans="63:81" ht="21" x14ac:dyDescent="0.5">
      <c r="BK1106"/>
      <c r="BL1106"/>
      <c r="BM1106"/>
      <c r="BN1106"/>
      <c r="BO1106"/>
      <c r="BP1106"/>
      <c r="BQ1106"/>
      <c r="BR1106"/>
      <c r="BS1106"/>
      <c r="BT1106"/>
      <c r="BU1106"/>
      <c r="BV1106"/>
      <c r="BW1106"/>
      <c r="BX1106"/>
      <c r="BY1106"/>
      <c r="BZ1106"/>
      <c r="CA1106"/>
      <c r="CB1106"/>
      <c r="CC1106"/>
    </row>
    <row r="1107" spans="63:81" ht="21" x14ac:dyDescent="0.5">
      <c r="BK1107"/>
      <c r="BL1107"/>
      <c r="BM1107"/>
      <c r="BN1107"/>
      <c r="BO1107"/>
      <c r="BP1107"/>
      <c r="BQ1107"/>
      <c r="BR1107"/>
      <c r="BS1107"/>
      <c r="BT1107"/>
      <c r="BU1107"/>
      <c r="BV1107"/>
      <c r="BW1107"/>
      <c r="BX1107"/>
      <c r="BY1107"/>
      <c r="BZ1107"/>
      <c r="CA1107"/>
      <c r="CB1107"/>
      <c r="CC1107"/>
    </row>
    <row r="1108" spans="63:81" ht="21" x14ac:dyDescent="0.5">
      <c r="BK1108"/>
      <c r="BL1108"/>
      <c r="BM1108"/>
      <c r="BN1108"/>
      <c r="BO1108"/>
      <c r="BP1108"/>
      <c r="BQ1108"/>
      <c r="BR1108"/>
      <c r="BS1108"/>
      <c r="BT1108"/>
      <c r="BU1108"/>
      <c r="BV1108"/>
      <c r="BW1108"/>
      <c r="BX1108"/>
      <c r="BY1108"/>
      <c r="BZ1108"/>
      <c r="CA1108"/>
      <c r="CB1108"/>
      <c r="CC1108"/>
    </row>
    <row r="1109" spans="63:81" ht="21" x14ac:dyDescent="0.5">
      <c r="BK1109"/>
      <c r="BL1109"/>
      <c r="BM1109"/>
      <c r="BN1109"/>
      <c r="BO1109"/>
      <c r="BP1109"/>
      <c r="BQ1109"/>
      <c r="BR1109"/>
      <c r="BS1109"/>
      <c r="BT1109"/>
      <c r="BU1109"/>
      <c r="BV1109"/>
      <c r="BW1109"/>
      <c r="BX1109"/>
      <c r="BY1109"/>
      <c r="BZ1109"/>
      <c r="CA1109"/>
      <c r="CB1109"/>
      <c r="CC1109"/>
    </row>
    <row r="1110" spans="63:81" ht="21" x14ac:dyDescent="0.5">
      <c r="BK1110"/>
      <c r="BL1110"/>
      <c r="BM1110"/>
      <c r="BN1110"/>
      <c r="BO1110"/>
      <c r="BP1110"/>
      <c r="BQ1110"/>
      <c r="BR1110"/>
      <c r="BS1110"/>
      <c r="BT1110"/>
      <c r="BU1110"/>
      <c r="BV1110"/>
      <c r="BW1110"/>
      <c r="BX1110"/>
      <c r="BY1110"/>
      <c r="BZ1110"/>
      <c r="CA1110"/>
      <c r="CB1110"/>
      <c r="CC1110"/>
    </row>
    <row r="1111" spans="63:81" ht="21" x14ac:dyDescent="0.5">
      <c r="BK1111"/>
      <c r="BL1111"/>
      <c r="BM1111"/>
      <c r="BN1111"/>
      <c r="BO1111"/>
      <c r="BP1111"/>
      <c r="BQ1111"/>
      <c r="BR1111"/>
      <c r="BS1111"/>
      <c r="BT1111"/>
      <c r="BU1111"/>
      <c r="BV1111"/>
      <c r="BW1111"/>
      <c r="BX1111"/>
      <c r="BY1111"/>
      <c r="BZ1111"/>
      <c r="CA1111"/>
      <c r="CB1111"/>
      <c r="CC1111"/>
    </row>
    <row r="1112" spans="63:81" ht="21" x14ac:dyDescent="0.5">
      <c r="BK1112"/>
      <c r="BL1112"/>
      <c r="BM1112"/>
      <c r="BN1112"/>
      <c r="BO1112"/>
      <c r="BP1112"/>
      <c r="BQ1112"/>
      <c r="BR1112"/>
      <c r="BS1112"/>
      <c r="BT1112"/>
      <c r="BU1112"/>
      <c r="BV1112"/>
      <c r="BW1112"/>
      <c r="BX1112"/>
      <c r="BY1112"/>
      <c r="BZ1112"/>
      <c r="CA1112"/>
      <c r="CB1112"/>
      <c r="CC1112"/>
    </row>
    <row r="1113" spans="63:81" ht="21" x14ac:dyDescent="0.5">
      <c r="BK1113"/>
      <c r="BL1113"/>
      <c r="BM1113"/>
      <c r="BN1113"/>
      <c r="BO1113"/>
      <c r="BP1113"/>
      <c r="BQ1113"/>
      <c r="BR1113"/>
      <c r="BS1113"/>
      <c r="BT1113"/>
      <c r="BU1113"/>
      <c r="BV1113"/>
      <c r="BW1113"/>
      <c r="BX1113"/>
      <c r="BY1113"/>
      <c r="BZ1113"/>
      <c r="CA1113"/>
      <c r="CB1113"/>
      <c r="CC1113"/>
    </row>
    <row r="1114" spans="63:81" ht="21" x14ac:dyDescent="0.5">
      <c r="BK1114"/>
      <c r="BL1114"/>
      <c r="BM1114"/>
      <c r="BN1114"/>
      <c r="BO1114"/>
      <c r="BP1114"/>
      <c r="BQ1114"/>
      <c r="BR1114"/>
      <c r="BS1114"/>
      <c r="BT1114"/>
      <c r="BU1114"/>
      <c r="BV1114"/>
      <c r="BW1114"/>
      <c r="BX1114"/>
      <c r="BY1114"/>
      <c r="BZ1114"/>
      <c r="CA1114"/>
      <c r="CB1114"/>
      <c r="CC1114"/>
    </row>
    <row r="1115" spans="63:81" ht="21" x14ac:dyDescent="0.5">
      <c r="BK1115"/>
      <c r="BL1115"/>
      <c r="BM1115"/>
      <c r="BN1115"/>
      <c r="BO1115"/>
      <c r="BP1115"/>
      <c r="BQ1115"/>
      <c r="BR1115"/>
      <c r="BS1115"/>
      <c r="BT1115"/>
      <c r="BU1115"/>
      <c r="BV1115"/>
      <c r="BW1115"/>
      <c r="BX1115"/>
      <c r="BY1115"/>
      <c r="BZ1115"/>
      <c r="CA1115"/>
      <c r="CB1115"/>
      <c r="CC1115"/>
    </row>
    <row r="1116" spans="63:81" ht="21" x14ac:dyDescent="0.5">
      <c r="BK1116"/>
      <c r="BL1116"/>
      <c r="BM1116"/>
      <c r="BN1116"/>
      <c r="BO1116"/>
      <c r="BP1116"/>
      <c r="BQ1116"/>
      <c r="BR1116"/>
      <c r="BS1116"/>
      <c r="BT1116"/>
      <c r="BU1116"/>
      <c r="BV1116"/>
      <c r="BW1116"/>
      <c r="BX1116"/>
      <c r="BY1116"/>
      <c r="BZ1116"/>
      <c r="CA1116"/>
      <c r="CB1116"/>
      <c r="CC1116"/>
    </row>
    <row r="1117" spans="63:81" ht="21" x14ac:dyDescent="0.5">
      <c r="BK1117"/>
      <c r="BL1117"/>
      <c r="BM1117"/>
      <c r="BN1117"/>
      <c r="BO1117"/>
      <c r="BP1117"/>
      <c r="BQ1117"/>
      <c r="BR1117"/>
      <c r="BS1117"/>
      <c r="BT1117"/>
      <c r="BU1117"/>
      <c r="BV1117"/>
      <c r="BW1117"/>
      <c r="BX1117"/>
      <c r="BY1117"/>
      <c r="BZ1117"/>
      <c r="CA1117"/>
      <c r="CB1117"/>
      <c r="CC1117"/>
    </row>
    <row r="1118" spans="63:81" ht="21" x14ac:dyDescent="0.5">
      <c r="BK1118"/>
      <c r="BL1118"/>
      <c r="BM1118"/>
      <c r="BN1118"/>
      <c r="BO1118"/>
      <c r="BP1118"/>
      <c r="BQ1118"/>
      <c r="BR1118"/>
      <c r="BS1118"/>
      <c r="BT1118"/>
      <c r="BU1118"/>
      <c r="BV1118"/>
      <c r="BW1118"/>
      <c r="BX1118"/>
      <c r="BY1118"/>
      <c r="BZ1118"/>
      <c r="CA1118"/>
      <c r="CB1118"/>
      <c r="CC1118"/>
    </row>
    <row r="1119" spans="63:81" ht="21" x14ac:dyDescent="0.5">
      <c r="BK1119"/>
      <c r="BL1119"/>
      <c r="BM1119"/>
      <c r="BN1119"/>
      <c r="BO1119"/>
      <c r="BP1119"/>
      <c r="BQ1119"/>
      <c r="BR1119"/>
      <c r="BS1119"/>
      <c r="BT1119"/>
      <c r="BU1119"/>
      <c r="BV1119"/>
      <c r="BW1119"/>
      <c r="BX1119"/>
      <c r="BY1119"/>
      <c r="BZ1119"/>
      <c r="CA1119"/>
      <c r="CB1119"/>
      <c r="CC1119"/>
    </row>
    <row r="1120" spans="63:81" ht="21" x14ac:dyDescent="0.5">
      <c r="BK1120"/>
      <c r="BL1120"/>
      <c r="BM1120"/>
      <c r="BN1120"/>
      <c r="BO1120"/>
      <c r="BP1120"/>
      <c r="BQ1120"/>
      <c r="BR1120"/>
      <c r="BS1120"/>
      <c r="BT1120"/>
      <c r="BU1120"/>
      <c r="BV1120"/>
      <c r="BW1120"/>
      <c r="BX1120"/>
      <c r="BY1120"/>
      <c r="BZ1120"/>
      <c r="CA1120"/>
      <c r="CB1120"/>
      <c r="CC1120"/>
    </row>
    <row r="1121" spans="63:81" ht="21" x14ac:dyDescent="0.5">
      <c r="BK1121"/>
      <c r="BL1121"/>
      <c r="BM1121"/>
      <c r="BN1121"/>
      <c r="BO1121"/>
      <c r="BP1121"/>
      <c r="BQ1121"/>
      <c r="BR1121"/>
      <c r="BS1121"/>
      <c r="BT1121"/>
      <c r="BU1121"/>
      <c r="BV1121"/>
      <c r="BW1121"/>
      <c r="BX1121"/>
      <c r="BY1121"/>
      <c r="BZ1121"/>
      <c r="CA1121"/>
      <c r="CB1121"/>
      <c r="CC1121"/>
    </row>
    <row r="1122" spans="63:81" ht="21" x14ac:dyDescent="0.5">
      <c r="BK1122"/>
      <c r="BL1122"/>
      <c r="BM1122"/>
      <c r="BN1122"/>
      <c r="BO1122"/>
      <c r="BP1122"/>
      <c r="BQ1122"/>
      <c r="BR1122"/>
      <c r="BS1122"/>
      <c r="BT1122"/>
      <c r="BU1122"/>
      <c r="BV1122"/>
      <c r="BW1122"/>
      <c r="BX1122"/>
      <c r="BY1122"/>
      <c r="BZ1122"/>
      <c r="CA1122"/>
      <c r="CB1122"/>
      <c r="CC1122"/>
    </row>
    <row r="1123" spans="63:81" ht="21" x14ac:dyDescent="0.5">
      <c r="BK1123"/>
      <c r="BL1123"/>
      <c r="BM1123"/>
      <c r="BN1123"/>
      <c r="BO1123"/>
      <c r="BP1123"/>
      <c r="BQ1123"/>
      <c r="BR1123"/>
      <c r="BS1123"/>
      <c r="BT1123"/>
      <c r="BU1123"/>
      <c r="BV1123"/>
      <c r="BW1123"/>
      <c r="BX1123"/>
      <c r="BY1123"/>
      <c r="BZ1123"/>
      <c r="CA1123"/>
      <c r="CB1123"/>
      <c r="CC1123"/>
    </row>
    <row r="1124" spans="63:81" ht="21" x14ac:dyDescent="0.5">
      <c r="BK1124"/>
      <c r="BL1124"/>
      <c r="BM1124"/>
      <c r="BN1124"/>
      <c r="BO1124"/>
      <c r="BP1124"/>
      <c r="BQ1124"/>
      <c r="BR1124"/>
      <c r="BS1124"/>
      <c r="BT1124"/>
      <c r="BU1124"/>
      <c r="BV1124"/>
      <c r="BW1124"/>
      <c r="BX1124"/>
      <c r="BY1124"/>
      <c r="BZ1124"/>
      <c r="CA1124"/>
      <c r="CB1124"/>
      <c r="CC1124"/>
    </row>
    <row r="1125" spans="63:81" ht="21" x14ac:dyDescent="0.5">
      <c r="BK1125"/>
      <c r="BL1125"/>
      <c r="BM1125"/>
      <c r="BN1125"/>
      <c r="BO1125"/>
      <c r="BP1125"/>
      <c r="BQ1125"/>
      <c r="BR1125"/>
      <c r="BS1125"/>
      <c r="BT1125"/>
      <c r="BU1125"/>
      <c r="BV1125"/>
      <c r="BW1125"/>
      <c r="BX1125"/>
      <c r="BY1125"/>
      <c r="BZ1125"/>
      <c r="CA1125"/>
      <c r="CB1125"/>
      <c r="CC1125"/>
    </row>
    <row r="1126" spans="63:81" ht="21" x14ac:dyDescent="0.5">
      <c r="BK1126"/>
      <c r="BL1126"/>
      <c r="BM1126"/>
      <c r="BN1126"/>
      <c r="BO1126"/>
      <c r="BP1126"/>
      <c r="BQ1126"/>
      <c r="BR1126"/>
      <c r="BS1126"/>
      <c r="BT1126"/>
      <c r="BU1126"/>
      <c r="BV1126"/>
      <c r="BW1126"/>
      <c r="BX1126"/>
      <c r="BY1126"/>
      <c r="BZ1126"/>
      <c r="CA1126"/>
      <c r="CB1126"/>
      <c r="CC1126"/>
    </row>
    <row r="1127" spans="63:81" ht="21" x14ac:dyDescent="0.5">
      <c r="BK1127"/>
      <c r="BL1127"/>
      <c r="BM1127"/>
      <c r="BN1127"/>
      <c r="BO1127"/>
      <c r="BP1127"/>
      <c r="BQ1127"/>
      <c r="BR1127"/>
      <c r="BS1127"/>
      <c r="BT1127"/>
      <c r="BU1127"/>
      <c r="BV1127"/>
      <c r="BW1127"/>
      <c r="BX1127"/>
      <c r="BY1127"/>
      <c r="BZ1127"/>
      <c r="CA1127"/>
      <c r="CB1127"/>
      <c r="CC1127"/>
    </row>
    <row r="1128" spans="63:81" ht="21" x14ac:dyDescent="0.5">
      <c r="BK1128"/>
      <c r="BL1128"/>
      <c r="BM1128"/>
      <c r="BN1128"/>
      <c r="BO1128"/>
      <c r="BP1128"/>
      <c r="BQ1128"/>
      <c r="BR1128"/>
      <c r="BS1128"/>
      <c r="BT1128"/>
      <c r="BU1128"/>
      <c r="BV1128"/>
      <c r="BW1128"/>
      <c r="BX1128"/>
      <c r="BY1128"/>
      <c r="BZ1128"/>
      <c r="CA1128"/>
      <c r="CB1128"/>
      <c r="CC1128"/>
    </row>
    <row r="1129" spans="63:81" ht="21" x14ac:dyDescent="0.5">
      <c r="BK1129"/>
      <c r="BL1129"/>
      <c r="BM1129"/>
      <c r="BN1129"/>
      <c r="BO1129"/>
      <c r="BP1129"/>
      <c r="BQ1129"/>
      <c r="BR1129"/>
      <c r="BS1129"/>
      <c r="BT1129"/>
      <c r="BU1129"/>
      <c r="BV1129"/>
      <c r="BW1129"/>
      <c r="BX1129"/>
      <c r="BY1129"/>
      <c r="BZ1129"/>
      <c r="CA1129"/>
      <c r="CB1129"/>
      <c r="CC1129"/>
    </row>
    <row r="1130" spans="63:81" ht="21" x14ac:dyDescent="0.5">
      <c r="BK1130"/>
      <c r="BL1130"/>
      <c r="BM1130"/>
      <c r="BN1130"/>
      <c r="BO1130"/>
      <c r="BP1130"/>
      <c r="BQ1130"/>
      <c r="BR1130"/>
      <c r="BS1130"/>
      <c r="BT1130"/>
      <c r="BU1130"/>
      <c r="BV1130"/>
      <c r="BW1130"/>
      <c r="BX1130"/>
      <c r="BY1130"/>
      <c r="BZ1130"/>
      <c r="CA1130"/>
      <c r="CB1130"/>
      <c r="CC1130"/>
    </row>
    <row r="1131" spans="63:81" ht="21" x14ac:dyDescent="0.5">
      <c r="BK1131"/>
      <c r="BL1131"/>
      <c r="BM1131"/>
      <c r="BN1131"/>
      <c r="BO1131"/>
      <c r="BP1131"/>
      <c r="BQ1131"/>
      <c r="BR1131"/>
      <c r="BS1131"/>
      <c r="BT1131"/>
      <c r="BU1131"/>
      <c r="BV1131"/>
      <c r="BW1131"/>
      <c r="BX1131"/>
      <c r="BY1131"/>
      <c r="BZ1131"/>
      <c r="CA1131"/>
      <c r="CB1131"/>
      <c r="CC1131"/>
    </row>
    <row r="1132" spans="63:81" ht="21" x14ac:dyDescent="0.5">
      <c r="BK1132"/>
      <c r="BL1132"/>
      <c r="BM1132"/>
      <c r="BN1132"/>
      <c r="BO1132"/>
      <c r="BP1132"/>
      <c r="BQ1132"/>
      <c r="BR1132"/>
      <c r="BS1132"/>
      <c r="BT1132"/>
      <c r="BU1132"/>
      <c r="BV1132"/>
      <c r="BW1132"/>
      <c r="BX1132"/>
      <c r="BY1132"/>
      <c r="BZ1132"/>
      <c r="CA1132"/>
      <c r="CB1132"/>
      <c r="CC1132"/>
    </row>
    <row r="1133" spans="63:81" ht="21" x14ac:dyDescent="0.5">
      <c r="BK1133"/>
      <c r="BL1133"/>
      <c r="BM1133"/>
      <c r="BN1133"/>
      <c r="BO1133"/>
      <c r="BP1133"/>
      <c r="BQ1133"/>
      <c r="BR1133"/>
      <c r="BS1133"/>
      <c r="BT1133"/>
      <c r="BU1133"/>
      <c r="BV1133"/>
      <c r="BW1133"/>
      <c r="BX1133"/>
      <c r="BY1133"/>
      <c r="BZ1133"/>
      <c r="CA1133"/>
      <c r="CB1133"/>
      <c r="CC1133"/>
    </row>
    <row r="1134" spans="63:81" ht="21" x14ac:dyDescent="0.5">
      <c r="BK1134"/>
      <c r="BL1134"/>
      <c r="BM1134"/>
      <c r="BN1134"/>
      <c r="BO1134"/>
      <c r="BP1134"/>
      <c r="BQ1134"/>
      <c r="BR1134"/>
      <c r="BS1134"/>
      <c r="BT1134"/>
      <c r="BU1134"/>
      <c r="BV1134"/>
      <c r="BW1134"/>
      <c r="BX1134"/>
      <c r="BY1134"/>
      <c r="BZ1134"/>
      <c r="CA1134"/>
      <c r="CB1134"/>
      <c r="CC1134"/>
    </row>
    <row r="1135" spans="63:81" ht="21" x14ac:dyDescent="0.5">
      <c r="BK1135"/>
      <c r="BL1135"/>
      <c r="BM1135"/>
      <c r="BN1135"/>
      <c r="BO1135"/>
      <c r="BP1135"/>
      <c r="BQ1135"/>
      <c r="BR1135"/>
      <c r="BS1135"/>
      <c r="BT1135"/>
      <c r="BU1135"/>
      <c r="BV1135"/>
      <c r="BW1135"/>
      <c r="BX1135"/>
      <c r="BY1135"/>
      <c r="BZ1135"/>
      <c r="CA1135"/>
      <c r="CB1135"/>
      <c r="CC1135"/>
    </row>
    <row r="1136" spans="63:81" ht="21" x14ac:dyDescent="0.5">
      <c r="BK1136"/>
      <c r="BL1136"/>
      <c r="BM1136"/>
      <c r="BN1136"/>
      <c r="BO1136"/>
      <c r="BP1136"/>
      <c r="BQ1136"/>
      <c r="BR1136"/>
      <c r="BS1136"/>
      <c r="BT1136"/>
      <c r="BU1136"/>
      <c r="BV1136"/>
      <c r="BW1136"/>
      <c r="BX1136"/>
      <c r="BY1136"/>
      <c r="BZ1136"/>
      <c r="CA1136"/>
      <c r="CB1136"/>
      <c r="CC1136"/>
    </row>
    <row r="1137" spans="63:81" ht="21" x14ac:dyDescent="0.5">
      <c r="BK1137"/>
      <c r="BL1137"/>
      <c r="BM1137"/>
      <c r="BN1137"/>
      <c r="BO1137"/>
      <c r="BP1137"/>
      <c r="BQ1137"/>
      <c r="BR1137"/>
      <c r="BS1137"/>
      <c r="BT1137"/>
      <c r="BU1137"/>
      <c r="BV1137"/>
      <c r="BW1137"/>
      <c r="BX1137"/>
      <c r="BY1137"/>
      <c r="BZ1137"/>
      <c r="CA1137"/>
      <c r="CB1137"/>
      <c r="CC1137"/>
    </row>
    <row r="1138" spans="63:81" ht="21" x14ac:dyDescent="0.5">
      <c r="BK1138"/>
      <c r="BL1138"/>
      <c r="BM1138"/>
      <c r="BN1138"/>
      <c r="BO1138"/>
      <c r="BP1138"/>
      <c r="BQ1138"/>
      <c r="BR1138"/>
      <c r="BS1138"/>
      <c r="BT1138"/>
      <c r="BU1138"/>
      <c r="BV1138"/>
      <c r="BW1138"/>
      <c r="BX1138"/>
      <c r="BY1138"/>
      <c r="BZ1138"/>
      <c r="CA1138"/>
      <c r="CB1138"/>
      <c r="CC1138"/>
    </row>
    <row r="1139" spans="63:81" ht="21" x14ac:dyDescent="0.5">
      <c r="BK1139"/>
      <c r="BL1139"/>
      <c r="BM1139"/>
      <c r="BN1139"/>
      <c r="BO1139"/>
      <c r="BP1139"/>
      <c r="BQ1139"/>
      <c r="BR1139"/>
      <c r="BS1139"/>
      <c r="BT1139"/>
      <c r="BU1139"/>
      <c r="BV1139"/>
      <c r="BW1139"/>
      <c r="BX1139"/>
      <c r="BY1139"/>
      <c r="BZ1139"/>
      <c r="CA1139"/>
      <c r="CB1139"/>
      <c r="CC1139"/>
    </row>
    <row r="1140" spans="63:81" ht="21" x14ac:dyDescent="0.5">
      <c r="BK1140"/>
      <c r="BL1140"/>
      <c r="BM1140"/>
      <c r="BN1140"/>
      <c r="BO1140"/>
      <c r="BP1140"/>
      <c r="BQ1140"/>
      <c r="BR1140"/>
      <c r="BS1140"/>
      <c r="BT1140"/>
      <c r="BU1140"/>
      <c r="BV1140"/>
      <c r="BW1140"/>
      <c r="BX1140"/>
      <c r="BY1140"/>
      <c r="BZ1140"/>
      <c r="CA1140"/>
      <c r="CB1140"/>
      <c r="CC1140"/>
    </row>
    <row r="1141" spans="63:81" ht="21" x14ac:dyDescent="0.5">
      <c r="BK1141"/>
      <c r="BL1141"/>
      <c r="BM1141"/>
      <c r="BN1141"/>
      <c r="BO1141"/>
      <c r="BP1141"/>
      <c r="BQ1141"/>
      <c r="BR1141"/>
      <c r="BS1141"/>
      <c r="BT1141"/>
      <c r="BU1141"/>
      <c r="BV1141"/>
      <c r="BW1141"/>
      <c r="BX1141"/>
      <c r="BY1141"/>
      <c r="BZ1141"/>
      <c r="CA1141"/>
      <c r="CB1141"/>
      <c r="CC1141"/>
    </row>
    <row r="1142" spans="63:81" ht="21" x14ac:dyDescent="0.5">
      <c r="BK1142"/>
      <c r="BL1142"/>
      <c r="BM1142"/>
      <c r="BN1142"/>
      <c r="BO1142"/>
      <c r="BP1142"/>
      <c r="BQ1142"/>
      <c r="BR1142"/>
      <c r="BS1142"/>
      <c r="BT1142"/>
      <c r="BU1142"/>
      <c r="BV1142"/>
      <c r="BW1142"/>
      <c r="BX1142"/>
      <c r="BY1142"/>
      <c r="BZ1142"/>
      <c r="CA1142"/>
      <c r="CB1142"/>
      <c r="CC1142"/>
    </row>
    <row r="1143" spans="63:81" ht="21" x14ac:dyDescent="0.5">
      <c r="BK1143"/>
      <c r="BL1143"/>
      <c r="BM1143"/>
      <c r="BN1143"/>
      <c r="BO1143"/>
      <c r="BP1143"/>
      <c r="BQ1143"/>
      <c r="BR1143"/>
      <c r="BS1143"/>
      <c r="BT1143"/>
      <c r="BU1143"/>
      <c r="BV1143"/>
      <c r="BW1143"/>
      <c r="BX1143"/>
      <c r="BY1143"/>
      <c r="BZ1143"/>
      <c r="CA1143"/>
      <c r="CB1143"/>
      <c r="CC1143"/>
    </row>
    <row r="1144" spans="63:81" ht="21" x14ac:dyDescent="0.5">
      <c r="BK1144"/>
      <c r="BL1144"/>
      <c r="BM1144"/>
      <c r="BN1144"/>
      <c r="BO1144"/>
      <c r="BP1144"/>
      <c r="BQ1144"/>
      <c r="BR1144"/>
      <c r="BS1144"/>
      <c r="BT1144"/>
      <c r="BU1144"/>
      <c r="BV1144"/>
      <c r="BW1144"/>
      <c r="BX1144"/>
      <c r="BY1144"/>
      <c r="BZ1144"/>
      <c r="CA1144"/>
      <c r="CB1144"/>
      <c r="CC1144"/>
    </row>
    <row r="1145" spans="63:81" ht="21" x14ac:dyDescent="0.5">
      <c r="BK1145"/>
      <c r="BL1145"/>
      <c r="BM1145"/>
      <c r="BN1145"/>
      <c r="BO1145"/>
      <c r="BP1145"/>
      <c r="BQ1145"/>
      <c r="BR1145"/>
      <c r="BS1145"/>
      <c r="BT1145"/>
      <c r="BU1145"/>
      <c r="BV1145"/>
      <c r="BW1145"/>
      <c r="BX1145"/>
      <c r="BY1145"/>
      <c r="BZ1145"/>
      <c r="CA1145"/>
      <c r="CB1145"/>
      <c r="CC1145"/>
    </row>
    <row r="1146" spans="63:81" ht="21" x14ac:dyDescent="0.5">
      <c r="BK1146"/>
      <c r="BL1146"/>
      <c r="BM1146"/>
      <c r="BN1146"/>
      <c r="BO1146"/>
      <c r="BP1146"/>
      <c r="BQ1146"/>
      <c r="BR1146"/>
      <c r="BS1146"/>
      <c r="BT1146"/>
      <c r="BU1146"/>
      <c r="BV1146"/>
      <c r="BW1146"/>
      <c r="BX1146"/>
      <c r="BY1146"/>
      <c r="BZ1146"/>
      <c r="CA1146"/>
      <c r="CB1146"/>
      <c r="CC1146"/>
    </row>
    <row r="1147" spans="63:81" ht="21" x14ac:dyDescent="0.5">
      <c r="BK1147"/>
      <c r="BL1147"/>
      <c r="BM1147"/>
      <c r="BN1147"/>
      <c r="BO1147"/>
      <c r="BP1147"/>
      <c r="BQ1147"/>
      <c r="BR1147"/>
      <c r="BS1147"/>
      <c r="BT1147"/>
      <c r="BU1147"/>
      <c r="BV1147"/>
      <c r="BW1147"/>
      <c r="BX1147"/>
      <c r="BY1147"/>
      <c r="BZ1147"/>
      <c r="CA1147"/>
      <c r="CB1147"/>
      <c r="CC1147"/>
    </row>
    <row r="1148" spans="63:81" ht="21" x14ac:dyDescent="0.5">
      <c r="BK1148"/>
      <c r="BL1148"/>
      <c r="BM1148"/>
      <c r="BN1148"/>
      <c r="BO1148"/>
      <c r="BP1148"/>
      <c r="BQ1148"/>
      <c r="BR1148"/>
      <c r="BS1148"/>
      <c r="BT1148"/>
      <c r="BU1148"/>
      <c r="BV1148"/>
      <c r="BW1148"/>
      <c r="BX1148"/>
      <c r="BY1148"/>
      <c r="BZ1148"/>
      <c r="CA1148"/>
      <c r="CB1148"/>
      <c r="CC1148"/>
    </row>
    <row r="1149" spans="63:81" ht="21" x14ac:dyDescent="0.5">
      <c r="BK1149"/>
      <c r="BL1149"/>
      <c r="BM1149"/>
      <c r="BN1149"/>
      <c r="BO1149"/>
      <c r="BP1149"/>
      <c r="BQ1149"/>
      <c r="BR1149"/>
      <c r="BS1149"/>
      <c r="BT1149"/>
      <c r="BU1149"/>
      <c r="BV1149"/>
      <c r="BW1149"/>
      <c r="BX1149"/>
      <c r="BY1149"/>
      <c r="BZ1149"/>
      <c r="CA1149"/>
      <c r="CB1149"/>
      <c r="CC1149"/>
    </row>
    <row r="1150" spans="63:81" ht="21" x14ac:dyDescent="0.5">
      <c r="BK1150"/>
      <c r="BL1150"/>
      <c r="BM1150"/>
      <c r="BN1150"/>
      <c r="BO1150"/>
      <c r="BP1150"/>
      <c r="BQ1150"/>
      <c r="BR1150"/>
      <c r="BS1150"/>
      <c r="BT1150"/>
      <c r="BU1150"/>
      <c r="BV1150"/>
      <c r="BW1150"/>
      <c r="BX1150"/>
      <c r="BY1150"/>
      <c r="BZ1150"/>
      <c r="CA1150"/>
      <c r="CB1150"/>
      <c r="CC1150"/>
    </row>
    <row r="1151" spans="63:81" ht="21" x14ac:dyDescent="0.5">
      <c r="BK1151"/>
      <c r="BL1151"/>
      <c r="BM1151"/>
      <c r="BN1151"/>
      <c r="BO1151"/>
      <c r="BP1151"/>
      <c r="BQ1151"/>
      <c r="BR1151"/>
      <c r="BS1151"/>
      <c r="BT1151"/>
      <c r="BU1151"/>
      <c r="BV1151"/>
      <c r="BW1151"/>
      <c r="BX1151"/>
      <c r="BY1151"/>
      <c r="BZ1151"/>
      <c r="CA1151"/>
      <c r="CB1151"/>
      <c r="CC1151"/>
    </row>
    <row r="1152" spans="63:81" ht="21" x14ac:dyDescent="0.5">
      <c r="BK1152"/>
      <c r="BL1152"/>
      <c r="BM1152"/>
      <c r="BN1152"/>
      <c r="BO1152"/>
      <c r="BP1152"/>
      <c r="BQ1152"/>
      <c r="BR1152"/>
      <c r="BS1152"/>
      <c r="BT1152"/>
      <c r="BU1152"/>
      <c r="BV1152"/>
      <c r="BW1152"/>
      <c r="BX1152"/>
      <c r="BY1152"/>
      <c r="BZ1152"/>
      <c r="CA1152"/>
      <c r="CB1152"/>
      <c r="CC1152"/>
    </row>
    <row r="1153" spans="63:81" ht="21" x14ac:dyDescent="0.5">
      <c r="BK1153"/>
      <c r="BL1153"/>
      <c r="BM1153"/>
      <c r="BN1153"/>
      <c r="BO1153"/>
      <c r="BP1153"/>
      <c r="BQ1153"/>
      <c r="BR1153"/>
      <c r="BS1153"/>
      <c r="BT1153"/>
      <c r="BU1153"/>
      <c r="BV1153"/>
      <c r="BW1153"/>
      <c r="BX1153"/>
      <c r="BY1153"/>
      <c r="BZ1153"/>
      <c r="CA1153"/>
      <c r="CB1153"/>
      <c r="CC1153"/>
    </row>
    <row r="1154" spans="63:81" ht="21" x14ac:dyDescent="0.5">
      <c r="BK1154"/>
      <c r="BL1154"/>
      <c r="BM1154"/>
      <c r="BN1154"/>
      <c r="BO1154"/>
      <c r="BP1154"/>
      <c r="BQ1154"/>
      <c r="BR1154"/>
      <c r="BS1154"/>
      <c r="BT1154"/>
      <c r="BU1154"/>
      <c r="BV1154"/>
      <c r="BW1154"/>
      <c r="BX1154"/>
      <c r="BY1154"/>
      <c r="BZ1154"/>
      <c r="CA1154"/>
      <c r="CB1154"/>
      <c r="CC1154"/>
    </row>
    <row r="1155" spans="63:81" ht="21" x14ac:dyDescent="0.5">
      <c r="BK1155"/>
      <c r="BL1155"/>
      <c r="BM1155"/>
      <c r="BN1155"/>
      <c r="BO1155"/>
      <c r="BP1155"/>
      <c r="BQ1155"/>
      <c r="BR1155"/>
      <c r="BS1155"/>
      <c r="BT1155"/>
      <c r="BU1155"/>
      <c r="BV1155"/>
      <c r="BW1155"/>
      <c r="BX1155"/>
      <c r="BY1155"/>
      <c r="BZ1155"/>
      <c r="CA1155"/>
      <c r="CB1155"/>
      <c r="CC1155"/>
    </row>
    <row r="1156" spans="63:81" ht="21" x14ac:dyDescent="0.5">
      <c r="BK1156"/>
      <c r="BL1156"/>
      <c r="BM1156"/>
      <c r="BN1156"/>
      <c r="BO1156"/>
      <c r="BP1156"/>
      <c r="BQ1156"/>
      <c r="BR1156"/>
      <c r="BS1156"/>
      <c r="BT1156"/>
      <c r="BU1156"/>
      <c r="BV1156"/>
      <c r="BW1156"/>
      <c r="BX1156"/>
      <c r="BY1156"/>
      <c r="BZ1156"/>
      <c r="CA1156"/>
      <c r="CB1156"/>
      <c r="CC1156"/>
    </row>
    <row r="1157" spans="63:81" ht="21" x14ac:dyDescent="0.5">
      <c r="BK1157"/>
      <c r="BL1157"/>
      <c r="BM1157"/>
      <c r="BN1157"/>
      <c r="BO1157"/>
      <c r="BP1157"/>
      <c r="BQ1157"/>
      <c r="BR1157"/>
      <c r="BS1157"/>
      <c r="BT1157"/>
      <c r="BU1157"/>
      <c r="BV1157"/>
      <c r="BW1157"/>
      <c r="BX1157"/>
      <c r="BY1157"/>
      <c r="BZ1157"/>
      <c r="CA1157"/>
      <c r="CB1157"/>
      <c r="CC1157"/>
    </row>
    <row r="1158" spans="63:81" ht="21" x14ac:dyDescent="0.5">
      <c r="BK1158"/>
      <c r="BL1158"/>
      <c r="BM1158"/>
      <c r="BN1158"/>
      <c r="BO1158"/>
      <c r="BP1158"/>
      <c r="BQ1158"/>
      <c r="BR1158"/>
      <c r="BS1158"/>
      <c r="BT1158"/>
      <c r="BU1158"/>
      <c r="BV1158"/>
      <c r="BW1158"/>
      <c r="BX1158"/>
      <c r="BY1158"/>
      <c r="BZ1158"/>
      <c r="CA1158"/>
      <c r="CB1158"/>
      <c r="CC1158"/>
    </row>
    <row r="1159" spans="63:81" ht="21" x14ac:dyDescent="0.5">
      <c r="BK1159"/>
      <c r="BL1159"/>
      <c r="BM1159"/>
      <c r="BN1159"/>
      <c r="BO1159"/>
      <c r="BP1159"/>
      <c r="BQ1159"/>
      <c r="BR1159"/>
      <c r="BS1159"/>
      <c r="BT1159"/>
      <c r="BU1159"/>
      <c r="BV1159"/>
      <c r="BW1159"/>
      <c r="BX1159"/>
      <c r="BY1159"/>
      <c r="BZ1159"/>
      <c r="CA1159"/>
      <c r="CB1159"/>
      <c r="CC1159"/>
    </row>
    <row r="1160" spans="63:81" ht="21" x14ac:dyDescent="0.5">
      <c r="BK1160"/>
      <c r="BL1160"/>
      <c r="BM1160"/>
      <c r="BN1160"/>
      <c r="BO1160"/>
      <c r="BP1160"/>
      <c r="BQ1160"/>
      <c r="BR1160"/>
      <c r="BS1160"/>
      <c r="BT1160"/>
      <c r="BU1160"/>
      <c r="BV1160"/>
      <c r="BW1160"/>
      <c r="BX1160"/>
      <c r="BY1160"/>
      <c r="BZ1160"/>
      <c r="CA1160"/>
      <c r="CB1160"/>
      <c r="CC1160"/>
    </row>
    <row r="1161" spans="63:81" ht="21" x14ac:dyDescent="0.5">
      <c r="BK1161"/>
      <c r="BL1161"/>
      <c r="BM1161"/>
      <c r="BN1161"/>
      <c r="BO1161"/>
      <c r="BP1161"/>
      <c r="BQ1161"/>
      <c r="BR1161"/>
      <c r="BS1161"/>
      <c r="BT1161"/>
      <c r="BU1161"/>
      <c r="BV1161"/>
      <c r="BW1161"/>
      <c r="BX1161"/>
      <c r="BY1161"/>
      <c r="BZ1161"/>
      <c r="CA1161"/>
      <c r="CB1161"/>
      <c r="CC1161"/>
    </row>
    <row r="1162" spans="63:81" ht="21" x14ac:dyDescent="0.5">
      <c r="BK1162"/>
      <c r="BL1162"/>
      <c r="BM1162"/>
      <c r="BN1162"/>
      <c r="BO1162"/>
      <c r="BP1162"/>
      <c r="BQ1162"/>
      <c r="BR1162"/>
      <c r="BS1162"/>
      <c r="BT1162"/>
      <c r="BU1162"/>
      <c r="BV1162"/>
      <c r="BW1162"/>
      <c r="BX1162"/>
      <c r="BY1162"/>
      <c r="BZ1162"/>
      <c r="CA1162"/>
      <c r="CB1162"/>
      <c r="CC1162"/>
    </row>
    <row r="1163" spans="63:81" ht="21" x14ac:dyDescent="0.5">
      <c r="BK1163"/>
      <c r="BL1163"/>
      <c r="BM1163"/>
      <c r="BN1163"/>
      <c r="BO1163"/>
      <c r="BP1163"/>
      <c r="BQ1163"/>
      <c r="BR1163"/>
      <c r="BS1163"/>
      <c r="BT1163"/>
      <c r="BU1163"/>
      <c r="BV1163"/>
      <c r="BW1163"/>
      <c r="BX1163"/>
      <c r="BY1163"/>
      <c r="BZ1163"/>
      <c r="CA1163"/>
      <c r="CB1163"/>
      <c r="CC1163"/>
    </row>
    <row r="1164" spans="63:81" ht="21" x14ac:dyDescent="0.5">
      <c r="BK1164"/>
      <c r="BL1164"/>
      <c r="BM1164"/>
      <c r="BN1164"/>
      <c r="BO1164"/>
      <c r="BP1164"/>
      <c r="BQ1164"/>
      <c r="BR1164"/>
      <c r="BS1164"/>
      <c r="BT1164"/>
      <c r="BU1164"/>
      <c r="BV1164"/>
      <c r="BW1164"/>
      <c r="BX1164"/>
      <c r="BY1164"/>
      <c r="BZ1164"/>
      <c r="CA1164"/>
      <c r="CB1164"/>
      <c r="CC1164"/>
    </row>
    <row r="1165" spans="63:81" ht="21" x14ac:dyDescent="0.5">
      <c r="BK1165"/>
      <c r="BL1165"/>
      <c r="BM1165"/>
      <c r="BN1165"/>
      <c r="BO1165"/>
      <c r="BP1165"/>
      <c r="BQ1165"/>
      <c r="BR1165"/>
      <c r="BS1165"/>
      <c r="BT1165"/>
      <c r="BU1165"/>
      <c r="BV1165"/>
      <c r="BW1165"/>
      <c r="BX1165"/>
      <c r="BY1165"/>
      <c r="BZ1165"/>
      <c r="CA1165"/>
      <c r="CB1165"/>
      <c r="CC1165"/>
    </row>
    <row r="1166" spans="63:81" ht="21" x14ac:dyDescent="0.5">
      <c r="BK1166"/>
      <c r="BL1166"/>
      <c r="BM1166"/>
      <c r="BN1166"/>
      <c r="BO1166"/>
      <c r="BP1166"/>
      <c r="BQ1166"/>
      <c r="BR1166"/>
      <c r="BS1166"/>
      <c r="BT1166"/>
      <c r="BU1166"/>
      <c r="BV1166"/>
      <c r="BW1166"/>
      <c r="BX1166"/>
      <c r="BY1166"/>
      <c r="BZ1166"/>
      <c r="CA1166"/>
      <c r="CB1166"/>
      <c r="CC1166"/>
    </row>
    <row r="1167" spans="63:81" ht="21" x14ac:dyDescent="0.5">
      <c r="BK1167"/>
      <c r="BL1167"/>
      <c r="BM1167"/>
      <c r="BN1167"/>
      <c r="BO1167"/>
      <c r="BP1167"/>
      <c r="BQ1167"/>
      <c r="BR1167"/>
      <c r="BS1167"/>
      <c r="BT1167"/>
      <c r="BU1167"/>
      <c r="BV1167"/>
      <c r="BW1167"/>
      <c r="BX1167"/>
      <c r="BY1167"/>
      <c r="BZ1167"/>
      <c r="CA1167"/>
      <c r="CB1167"/>
      <c r="CC1167"/>
    </row>
    <row r="1168" spans="63:81" ht="21" x14ac:dyDescent="0.5">
      <c r="BK1168"/>
      <c r="BL1168"/>
      <c r="BM1168"/>
      <c r="BN1168"/>
      <c r="BO1168"/>
      <c r="BP1168"/>
      <c r="BQ1168"/>
      <c r="BR1168"/>
      <c r="BS1168"/>
      <c r="BT1168"/>
      <c r="BU1168"/>
      <c r="BV1168"/>
      <c r="BW1168"/>
      <c r="BX1168"/>
      <c r="BY1168"/>
      <c r="BZ1168"/>
      <c r="CA1168"/>
      <c r="CB1168"/>
      <c r="CC1168"/>
    </row>
    <row r="1169" spans="63:81" ht="21" x14ac:dyDescent="0.5">
      <c r="BK1169"/>
      <c r="BL1169"/>
      <c r="BM1169"/>
      <c r="BN1169"/>
      <c r="BO1169"/>
      <c r="BP1169"/>
      <c r="BQ1169"/>
      <c r="BR1169"/>
      <c r="BS1169"/>
      <c r="BT1169"/>
      <c r="BU1169"/>
      <c r="BV1169"/>
      <c r="BW1169"/>
      <c r="BX1169"/>
      <c r="BY1169"/>
      <c r="BZ1169"/>
      <c r="CA1169"/>
      <c r="CB1169"/>
      <c r="CC1169"/>
    </row>
    <row r="1170" spans="63:81" ht="21" x14ac:dyDescent="0.5">
      <c r="BK1170"/>
      <c r="BL1170"/>
      <c r="BM1170"/>
      <c r="BN1170"/>
      <c r="BO1170"/>
      <c r="BP1170"/>
      <c r="BQ1170"/>
      <c r="BR1170"/>
      <c r="BS1170"/>
      <c r="BT1170"/>
      <c r="BU1170"/>
      <c r="BV1170"/>
      <c r="BW1170"/>
      <c r="BX1170"/>
      <c r="BY1170"/>
      <c r="BZ1170"/>
      <c r="CA1170"/>
      <c r="CB1170"/>
      <c r="CC1170"/>
    </row>
    <row r="1171" spans="63:81" ht="21" x14ac:dyDescent="0.5">
      <c r="BK1171"/>
      <c r="BL1171"/>
      <c r="BM1171"/>
      <c r="BN1171"/>
      <c r="BO1171"/>
      <c r="BP1171"/>
      <c r="BQ1171"/>
      <c r="BR1171"/>
      <c r="BS1171"/>
      <c r="BT1171"/>
      <c r="BU1171"/>
      <c r="BV1171"/>
      <c r="BW1171"/>
      <c r="BX1171"/>
      <c r="BY1171"/>
      <c r="BZ1171"/>
      <c r="CA1171"/>
      <c r="CB1171"/>
      <c r="CC1171"/>
    </row>
    <row r="1172" spans="63:81" ht="21" x14ac:dyDescent="0.5">
      <c r="BK1172"/>
      <c r="BL1172"/>
      <c r="BM1172"/>
      <c r="BN1172"/>
      <c r="BO1172"/>
      <c r="BP1172"/>
      <c r="BQ1172"/>
      <c r="BR1172"/>
      <c r="BS1172"/>
      <c r="BT1172"/>
      <c r="BU1172"/>
      <c r="BV1172"/>
      <c r="BW1172"/>
      <c r="BX1172"/>
      <c r="BY1172"/>
      <c r="BZ1172"/>
      <c r="CA1172"/>
      <c r="CB1172"/>
      <c r="CC1172"/>
    </row>
    <row r="1173" spans="63:81" ht="21" x14ac:dyDescent="0.5">
      <c r="BK1173"/>
      <c r="BL1173"/>
      <c r="BM1173"/>
      <c r="BN1173"/>
      <c r="BO1173"/>
      <c r="BP1173"/>
      <c r="BQ1173"/>
      <c r="BR1173"/>
      <c r="BS1173"/>
      <c r="BT1173"/>
      <c r="BU1173"/>
      <c r="BV1173"/>
      <c r="BW1173"/>
      <c r="BX1173"/>
      <c r="BY1173"/>
      <c r="BZ1173"/>
      <c r="CA1173"/>
      <c r="CB1173"/>
      <c r="CC1173"/>
    </row>
    <row r="1174" spans="63:81" ht="21" x14ac:dyDescent="0.5">
      <c r="BK1174"/>
      <c r="BL1174"/>
      <c r="BM1174"/>
      <c r="BN1174"/>
      <c r="BO1174"/>
      <c r="BP1174"/>
      <c r="BQ1174"/>
      <c r="BR1174"/>
      <c r="BS1174"/>
      <c r="BT1174"/>
      <c r="BU1174"/>
      <c r="BV1174"/>
      <c r="BW1174"/>
      <c r="BX1174"/>
      <c r="BY1174"/>
      <c r="BZ1174"/>
      <c r="CA1174"/>
      <c r="CB1174"/>
      <c r="CC1174"/>
    </row>
    <row r="1175" spans="63:81" ht="21" x14ac:dyDescent="0.5">
      <c r="BK1175"/>
      <c r="BL1175"/>
      <c r="BM1175"/>
      <c r="BN1175"/>
      <c r="BO1175"/>
      <c r="BP1175"/>
      <c r="BQ1175"/>
      <c r="BR1175"/>
      <c r="BS1175"/>
      <c r="BT1175"/>
      <c r="BU1175"/>
      <c r="BV1175"/>
      <c r="BW1175"/>
      <c r="BX1175"/>
      <c r="BY1175"/>
      <c r="BZ1175"/>
      <c r="CA1175"/>
      <c r="CB1175"/>
      <c r="CC1175"/>
    </row>
    <row r="1176" spans="63:81" ht="21" x14ac:dyDescent="0.5">
      <c r="BK1176"/>
      <c r="BL1176"/>
      <c r="BM1176"/>
      <c r="BN1176"/>
      <c r="BO1176"/>
      <c r="BP1176"/>
      <c r="BQ1176"/>
      <c r="BR1176"/>
      <c r="BS1176"/>
      <c r="BT1176"/>
      <c r="BU1176"/>
      <c r="BV1176"/>
      <c r="BW1176"/>
      <c r="BX1176"/>
      <c r="BY1176"/>
      <c r="BZ1176"/>
      <c r="CA1176"/>
      <c r="CB1176"/>
      <c r="CC1176"/>
    </row>
    <row r="1177" spans="63:81" ht="21" x14ac:dyDescent="0.5">
      <c r="BK1177"/>
      <c r="BL1177"/>
      <c r="BM1177"/>
      <c r="BN1177"/>
      <c r="BO1177"/>
      <c r="BP1177"/>
      <c r="BQ1177"/>
      <c r="BR1177"/>
      <c r="BS1177"/>
      <c r="BT1177"/>
      <c r="BU1177"/>
      <c r="BV1177"/>
      <c r="BW1177"/>
      <c r="BX1177"/>
      <c r="BY1177"/>
      <c r="BZ1177"/>
      <c r="CA1177"/>
      <c r="CB1177"/>
      <c r="CC1177"/>
    </row>
    <row r="1178" spans="63:81" ht="21" x14ac:dyDescent="0.5">
      <c r="BK1178"/>
      <c r="BL1178"/>
      <c r="BM1178"/>
      <c r="BN1178"/>
      <c r="BO1178"/>
      <c r="BP1178"/>
      <c r="BQ1178"/>
      <c r="BR1178"/>
      <c r="BS1178"/>
      <c r="BT1178"/>
      <c r="BU1178"/>
      <c r="BV1178"/>
      <c r="BW1178"/>
      <c r="BX1178"/>
      <c r="BY1178"/>
      <c r="BZ1178"/>
      <c r="CA1178"/>
      <c r="CB1178"/>
      <c r="CC1178"/>
    </row>
    <row r="1179" spans="63:81" ht="21" x14ac:dyDescent="0.5">
      <c r="BK1179"/>
      <c r="BL1179"/>
      <c r="BM1179"/>
      <c r="BN1179"/>
      <c r="BO1179"/>
      <c r="BP1179"/>
      <c r="BQ1179"/>
      <c r="BR1179"/>
      <c r="BS1179"/>
      <c r="BT1179"/>
      <c r="BU1179"/>
      <c r="BV1179"/>
      <c r="BW1179"/>
      <c r="BX1179"/>
      <c r="BY1179"/>
      <c r="BZ1179"/>
      <c r="CA1179"/>
      <c r="CB1179"/>
      <c r="CC1179"/>
    </row>
    <row r="1180" spans="63:81" ht="21" x14ac:dyDescent="0.5">
      <c r="BK1180"/>
      <c r="BL1180"/>
      <c r="BM1180"/>
      <c r="BN1180"/>
      <c r="BO1180"/>
      <c r="BP1180"/>
      <c r="BQ1180"/>
      <c r="BR1180"/>
      <c r="BS1180"/>
      <c r="BT1180"/>
      <c r="BU1180"/>
      <c r="BV1180"/>
      <c r="BW1180"/>
      <c r="BX1180"/>
      <c r="BY1180"/>
      <c r="BZ1180"/>
      <c r="CA1180"/>
      <c r="CB1180"/>
      <c r="CC1180"/>
    </row>
    <row r="1181" spans="63:81" ht="21" x14ac:dyDescent="0.5">
      <c r="BK1181"/>
      <c r="BL1181"/>
      <c r="BM1181"/>
      <c r="BN1181"/>
      <c r="BO1181"/>
      <c r="BP1181"/>
      <c r="BQ1181"/>
      <c r="BR1181"/>
      <c r="BS1181"/>
      <c r="BT1181"/>
      <c r="BU1181"/>
      <c r="BV1181"/>
      <c r="BW1181"/>
      <c r="BX1181"/>
      <c r="BY1181"/>
      <c r="BZ1181"/>
      <c r="CA1181"/>
      <c r="CB1181"/>
      <c r="CC1181"/>
    </row>
    <row r="1182" spans="63:81" ht="21" x14ac:dyDescent="0.5">
      <c r="BK1182"/>
      <c r="BL1182"/>
      <c r="BM1182"/>
      <c r="BN1182"/>
      <c r="BO1182"/>
      <c r="BP1182"/>
      <c r="BQ1182"/>
      <c r="BR1182"/>
      <c r="BS1182"/>
      <c r="BT1182"/>
      <c r="BU1182"/>
      <c r="BV1182"/>
      <c r="BW1182"/>
      <c r="BX1182"/>
      <c r="BY1182"/>
      <c r="BZ1182"/>
      <c r="CA1182"/>
      <c r="CB1182"/>
      <c r="CC1182"/>
    </row>
    <row r="1183" spans="63:81" ht="21" x14ac:dyDescent="0.5">
      <c r="BK1183"/>
      <c r="BL1183"/>
      <c r="BM1183"/>
      <c r="BN1183"/>
      <c r="BO1183"/>
      <c r="BP1183"/>
      <c r="BQ1183"/>
      <c r="BR1183"/>
      <c r="BS1183"/>
      <c r="BT1183"/>
      <c r="BU1183"/>
      <c r="BV1183"/>
      <c r="BW1183"/>
      <c r="BX1183"/>
      <c r="BY1183"/>
      <c r="BZ1183"/>
      <c r="CA1183"/>
      <c r="CB1183"/>
      <c r="CC1183"/>
    </row>
    <row r="1184" spans="63:81" ht="21" x14ac:dyDescent="0.5">
      <c r="BK1184"/>
      <c r="BL1184"/>
      <c r="BM1184"/>
      <c r="BN1184"/>
      <c r="BO1184"/>
      <c r="BP1184"/>
      <c r="BQ1184"/>
      <c r="BR1184"/>
      <c r="BS1184"/>
      <c r="BT1184"/>
      <c r="BU1184"/>
      <c r="BV1184"/>
      <c r="BW1184"/>
      <c r="BX1184"/>
      <c r="BY1184"/>
      <c r="BZ1184"/>
      <c r="CA1184"/>
      <c r="CB1184"/>
      <c r="CC1184"/>
    </row>
    <row r="1185" spans="63:81" ht="21" x14ac:dyDescent="0.5">
      <c r="BK1185"/>
      <c r="BL1185"/>
      <c r="BM1185"/>
      <c r="BN1185"/>
      <c r="BO1185"/>
      <c r="BP1185"/>
      <c r="BQ1185"/>
      <c r="BR1185"/>
      <c r="BS1185"/>
      <c r="BT1185"/>
      <c r="BU1185"/>
      <c r="BV1185"/>
      <c r="BW1185"/>
      <c r="BX1185"/>
      <c r="BY1185"/>
      <c r="BZ1185"/>
      <c r="CA1185"/>
      <c r="CB1185"/>
      <c r="CC1185"/>
    </row>
    <row r="1186" spans="63:81" ht="21" x14ac:dyDescent="0.5">
      <c r="BK1186"/>
      <c r="BL1186"/>
      <c r="BM1186"/>
      <c r="BN1186"/>
      <c r="BO1186"/>
      <c r="BP1186"/>
      <c r="BQ1186"/>
      <c r="BR1186"/>
      <c r="BS1186"/>
      <c r="BT1186"/>
      <c r="BU1186"/>
      <c r="BV1186"/>
      <c r="BW1186"/>
      <c r="BX1186"/>
      <c r="BY1186"/>
      <c r="BZ1186"/>
      <c r="CA1186"/>
      <c r="CB1186"/>
      <c r="CC1186"/>
    </row>
    <row r="1187" spans="63:81" ht="21" x14ac:dyDescent="0.5">
      <c r="BK1187"/>
      <c r="BL1187"/>
      <c r="BM1187"/>
      <c r="BN1187"/>
      <c r="BO1187"/>
      <c r="BP1187"/>
      <c r="BQ1187"/>
      <c r="BR1187"/>
      <c r="BS1187"/>
      <c r="BT1187"/>
      <c r="BU1187"/>
      <c r="BV1187"/>
      <c r="BW1187"/>
      <c r="BX1187"/>
      <c r="BY1187"/>
      <c r="BZ1187"/>
      <c r="CA1187"/>
      <c r="CB1187"/>
      <c r="CC1187"/>
    </row>
    <row r="1188" spans="63:81" ht="21" x14ac:dyDescent="0.5">
      <c r="BK1188"/>
      <c r="BL1188"/>
      <c r="BM1188"/>
      <c r="BN1188"/>
      <c r="BO1188"/>
      <c r="BP1188"/>
      <c r="BQ1188"/>
      <c r="BR1188"/>
      <c r="BS1188"/>
      <c r="BT1188"/>
      <c r="BU1188"/>
      <c r="BV1188"/>
      <c r="BW1188"/>
      <c r="BX1188"/>
      <c r="BY1188"/>
      <c r="BZ1188"/>
      <c r="CA1188"/>
      <c r="CB1188"/>
      <c r="CC1188"/>
    </row>
    <row r="1189" spans="63:81" ht="21" x14ac:dyDescent="0.5">
      <c r="BK1189"/>
      <c r="BL1189"/>
      <c r="BM1189"/>
      <c r="BN1189"/>
      <c r="BO1189"/>
      <c r="BP1189"/>
      <c r="BQ1189"/>
      <c r="BR1189"/>
      <c r="BS1189"/>
      <c r="BT1189"/>
      <c r="BU1189"/>
      <c r="BV1189"/>
      <c r="BW1189"/>
      <c r="BX1189"/>
      <c r="BY1189"/>
      <c r="BZ1189"/>
      <c r="CA1189"/>
      <c r="CB1189"/>
      <c r="CC1189"/>
    </row>
    <row r="1190" spans="63:81" ht="21" x14ac:dyDescent="0.5">
      <c r="BK1190"/>
      <c r="BL1190"/>
      <c r="BM1190"/>
      <c r="BN1190"/>
      <c r="BO1190"/>
      <c r="BP1190"/>
      <c r="BQ1190"/>
      <c r="BR1190"/>
      <c r="BS1190"/>
      <c r="BT1190"/>
      <c r="BU1190"/>
      <c r="BV1190"/>
      <c r="BW1190"/>
      <c r="BX1190"/>
      <c r="BY1190"/>
      <c r="BZ1190"/>
      <c r="CA1190"/>
      <c r="CB1190"/>
      <c r="CC1190"/>
    </row>
    <row r="1191" spans="63:81" ht="21" x14ac:dyDescent="0.5">
      <c r="BK1191"/>
      <c r="BL1191"/>
      <c r="BM1191"/>
      <c r="BN1191"/>
      <c r="BO1191"/>
      <c r="BP1191"/>
      <c r="BQ1191"/>
      <c r="BR1191"/>
      <c r="BS1191"/>
      <c r="BT1191"/>
      <c r="BU1191"/>
      <c r="BV1191"/>
      <c r="BW1191"/>
      <c r="BX1191"/>
      <c r="BY1191"/>
      <c r="BZ1191"/>
      <c r="CA1191"/>
      <c r="CB1191"/>
      <c r="CC1191"/>
    </row>
    <row r="1192" spans="63:81" ht="21" x14ac:dyDescent="0.5">
      <c r="BK1192"/>
      <c r="BL1192"/>
      <c r="BM1192"/>
      <c r="BN1192"/>
      <c r="BO1192"/>
      <c r="BP1192"/>
      <c r="BQ1192"/>
      <c r="BR1192"/>
      <c r="BS1192"/>
      <c r="BT1192"/>
      <c r="BU1192"/>
      <c r="BV1192"/>
      <c r="BW1192"/>
      <c r="BX1192"/>
      <c r="BY1192"/>
      <c r="BZ1192"/>
      <c r="CA1192"/>
      <c r="CB1192"/>
      <c r="CC1192"/>
    </row>
    <row r="1193" spans="63:81" ht="21" x14ac:dyDescent="0.5">
      <c r="BK1193"/>
      <c r="BL1193"/>
      <c r="BM1193"/>
      <c r="BN1193"/>
      <c r="BO1193"/>
      <c r="BP1193"/>
      <c r="BQ1193"/>
      <c r="BR1193"/>
      <c r="BS1193"/>
      <c r="BT1193"/>
      <c r="BU1193"/>
      <c r="BV1193"/>
      <c r="BW1193"/>
      <c r="BX1193"/>
      <c r="BY1193"/>
      <c r="BZ1193"/>
      <c r="CA1193"/>
      <c r="CB1193"/>
      <c r="CC1193"/>
    </row>
    <row r="1194" spans="63:81" ht="21" x14ac:dyDescent="0.5">
      <c r="BK1194"/>
      <c r="BL1194"/>
      <c r="BM1194"/>
      <c r="BN1194"/>
      <c r="BO1194"/>
      <c r="BP1194"/>
      <c r="BQ1194"/>
      <c r="BR1194"/>
      <c r="BS1194"/>
      <c r="BT1194"/>
      <c r="BU1194"/>
      <c r="BV1194"/>
      <c r="BW1194"/>
      <c r="BX1194"/>
      <c r="BY1194"/>
      <c r="BZ1194"/>
      <c r="CA1194"/>
      <c r="CB1194"/>
      <c r="CC1194"/>
    </row>
    <row r="1195" spans="63:81" ht="21" x14ac:dyDescent="0.5">
      <c r="BK1195"/>
      <c r="BL1195"/>
      <c r="BM1195"/>
      <c r="BN1195"/>
      <c r="BO1195"/>
      <c r="BP1195"/>
      <c r="BQ1195"/>
      <c r="BR1195"/>
      <c r="BS1195"/>
      <c r="BT1195"/>
      <c r="BU1195"/>
      <c r="BV1195"/>
      <c r="BW1195"/>
      <c r="BX1195"/>
      <c r="BY1195"/>
      <c r="BZ1195"/>
      <c r="CA1195"/>
      <c r="CB1195"/>
      <c r="CC1195"/>
    </row>
    <row r="1196" spans="63:81" ht="21" x14ac:dyDescent="0.5">
      <c r="BK1196"/>
      <c r="BL1196"/>
      <c r="BM1196"/>
      <c r="BN1196"/>
      <c r="BO1196"/>
      <c r="BP1196"/>
      <c r="BQ1196"/>
      <c r="BR1196"/>
      <c r="BS1196"/>
      <c r="BT1196"/>
      <c r="BU1196"/>
      <c r="BV1196"/>
      <c r="BW1196"/>
      <c r="BX1196"/>
      <c r="BY1196"/>
      <c r="BZ1196"/>
      <c r="CA1196"/>
      <c r="CB1196"/>
      <c r="CC1196"/>
    </row>
    <row r="1197" spans="63:81" ht="21" x14ac:dyDescent="0.5">
      <c r="BK1197"/>
      <c r="BL1197"/>
      <c r="BM1197"/>
      <c r="BN1197"/>
      <c r="BO1197"/>
      <c r="BP1197"/>
      <c r="BQ1197"/>
      <c r="BR1197"/>
      <c r="BS1197"/>
      <c r="BT1197"/>
      <c r="BU1197"/>
      <c r="BV1197"/>
      <c r="BW1197"/>
      <c r="BX1197"/>
      <c r="BY1197"/>
      <c r="BZ1197"/>
      <c r="CA1197"/>
      <c r="CB1197"/>
      <c r="CC1197"/>
    </row>
    <row r="1198" spans="63:81" ht="21" x14ac:dyDescent="0.5">
      <c r="BK1198"/>
      <c r="BL1198"/>
      <c r="BM1198"/>
      <c r="BN1198"/>
      <c r="BO1198"/>
      <c r="BP1198"/>
      <c r="BQ1198"/>
      <c r="BR1198"/>
      <c r="BS1198"/>
      <c r="BT1198"/>
      <c r="BU1198"/>
      <c r="BV1198"/>
      <c r="BW1198"/>
      <c r="BX1198"/>
      <c r="BY1198"/>
      <c r="BZ1198"/>
      <c r="CA1198"/>
      <c r="CB1198"/>
      <c r="CC1198"/>
    </row>
    <row r="1199" spans="63:81" ht="21" x14ac:dyDescent="0.5">
      <c r="BK1199"/>
      <c r="BL1199"/>
      <c r="BM1199"/>
      <c r="BN1199"/>
      <c r="BO1199"/>
      <c r="BP1199"/>
      <c r="BQ1199"/>
      <c r="BR1199"/>
      <c r="BS1199"/>
      <c r="BT1199"/>
      <c r="BU1199"/>
      <c r="BV1199"/>
      <c r="BW1199"/>
      <c r="BX1199"/>
      <c r="BY1199"/>
      <c r="BZ1199"/>
      <c r="CA1199"/>
      <c r="CB1199"/>
      <c r="CC1199"/>
    </row>
    <row r="1200" spans="63:81" ht="21" x14ac:dyDescent="0.5">
      <c r="BK1200"/>
      <c r="BL1200"/>
      <c r="BM1200"/>
      <c r="BN1200"/>
      <c r="BO1200"/>
      <c r="BP1200"/>
      <c r="BQ1200"/>
      <c r="BR1200"/>
      <c r="BS1200"/>
      <c r="BT1200"/>
      <c r="BU1200"/>
      <c r="BV1200"/>
      <c r="BW1200"/>
      <c r="BX1200"/>
      <c r="BY1200"/>
      <c r="BZ1200"/>
      <c r="CA1200"/>
      <c r="CB1200"/>
      <c r="CC1200"/>
    </row>
    <row r="1201" spans="63:81" ht="21" x14ac:dyDescent="0.5">
      <c r="BK1201"/>
      <c r="BL1201"/>
      <c r="BM1201"/>
      <c r="BN1201"/>
      <c r="BO1201"/>
      <c r="BP1201"/>
      <c r="BQ1201"/>
      <c r="BR1201"/>
      <c r="BS1201"/>
      <c r="BT1201"/>
      <c r="BU1201"/>
      <c r="BV1201"/>
      <c r="BW1201"/>
      <c r="BX1201"/>
      <c r="BY1201"/>
      <c r="BZ1201"/>
      <c r="CA1201"/>
      <c r="CB1201"/>
      <c r="CC1201"/>
    </row>
    <row r="1202" spans="63:81" ht="21" x14ac:dyDescent="0.5">
      <c r="BK1202"/>
      <c r="BL1202"/>
      <c r="BM1202"/>
      <c r="BN1202"/>
      <c r="BO1202"/>
      <c r="BP1202"/>
      <c r="BQ1202"/>
      <c r="BR1202"/>
      <c r="BS1202"/>
      <c r="BT1202"/>
      <c r="BU1202"/>
      <c r="BV1202"/>
      <c r="BW1202"/>
      <c r="BX1202"/>
      <c r="BY1202"/>
      <c r="BZ1202"/>
      <c r="CA1202"/>
      <c r="CB1202"/>
      <c r="CC1202"/>
    </row>
    <row r="1203" spans="63:81" ht="21" x14ac:dyDescent="0.5">
      <c r="BK1203"/>
      <c r="BL1203"/>
      <c r="BM1203"/>
      <c r="BN1203"/>
      <c r="BO1203"/>
      <c r="BP1203"/>
      <c r="BQ1203"/>
      <c r="BR1203"/>
      <c r="BS1203"/>
      <c r="BT1203"/>
      <c r="BU1203"/>
      <c r="BV1203"/>
      <c r="BW1203"/>
      <c r="BX1203"/>
      <c r="BY1203"/>
      <c r="BZ1203"/>
      <c r="CA1203"/>
      <c r="CB1203"/>
      <c r="CC1203"/>
    </row>
    <row r="1204" spans="63:81" ht="21" x14ac:dyDescent="0.5">
      <c r="BK1204"/>
      <c r="BL1204"/>
      <c r="BM1204"/>
      <c r="BN1204"/>
      <c r="BO1204"/>
      <c r="BP1204"/>
      <c r="BQ1204"/>
      <c r="BR1204"/>
      <c r="BS1204"/>
      <c r="BT1204"/>
      <c r="BU1204"/>
      <c r="BV1204"/>
      <c r="BW1204"/>
      <c r="BX1204"/>
      <c r="BY1204"/>
      <c r="BZ1204"/>
      <c r="CA1204"/>
      <c r="CB1204"/>
      <c r="CC1204"/>
    </row>
    <row r="1205" spans="63:81" ht="21" x14ac:dyDescent="0.5">
      <c r="BK1205"/>
      <c r="BL1205"/>
      <c r="BM1205"/>
      <c r="BN1205"/>
      <c r="BO1205"/>
      <c r="BP1205"/>
      <c r="BQ1205"/>
      <c r="BR1205"/>
      <c r="BS1205"/>
      <c r="BT1205"/>
      <c r="BU1205"/>
      <c r="BV1205"/>
      <c r="BW1205"/>
      <c r="BX1205"/>
      <c r="BY1205"/>
      <c r="BZ1205"/>
      <c r="CA1205"/>
      <c r="CB1205"/>
      <c r="CC1205"/>
    </row>
    <row r="1206" spans="63:81" ht="21" x14ac:dyDescent="0.5">
      <c r="BK1206"/>
      <c r="BL1206"/>
      <c r="BM1206"/>
      <c r="BN1206"/>
      <c r="BO1206"/>
      <c r="BP1206"/>
      <c r="BQ1206"/>
      <c r="BR1206"/>
      <c r="BS1206"/>
      <c r="BT1206"/>
      <c r="BU1206"/>
      <c r="BV1206"/>
      <c r="BW1206"/>
      <c r="BX1206"/>
      <c r="BY1206"/>
      <c r="BZ1206"/>
      <c r="CA1206"/>
      <c r="CB1206"/>
      <c r="CC1206"/>
    </row>
    <row r="1207" spans="63:81" ht="21" x14ac:dyDescent="0.5">
      <c r="BK1207"/>
      <c r="BL1207"/>
      <c r="BM1207"/>
      <c r="BN1207"/>
      <c r="BO1207"/>
      <c r="BP1207"/>
      <c r="BQ1207"/>
      <c r="BR1207"/>
      <c r="BS1207"/>
      <c r="BT1207"/>
      <c r="BU1207"/>
      <c r="BV1207"/>
      <c r="BW1207"/>
      <c r="BX1207"/>
      <c r="BY1207"/>
      <c r="BZ1207"/>
      <c r="CA1207"/>
      <c r="CB1207"/>
      <c r="CC1207"/>
    </row>
    <row r="1208" spans="63:81" ht="21" x14ac:dyDescent="0.5">
      <c r="BK1208"/>
      <c r="BL1208"/>
      <c r="BM1208"/>
      <c r="BN1208"/>
      <c r="BO1208"/>
      <c r="BP1208"/>
      <c r="BQ1208"/>
      <c r="BR1208"/>
      <c r="BS1208"/>
      <c r="BT1208"/>
      <c r="BU1208"/>
      <c r="BV1208"/>
      <c r="BW1208"/>
      <c r="BX1208"/>
      <c r="BY1208"/>
      <c r="BZ1208"/>
      <c r="CA1208"/>
      <c r="CB1208"/>
      <c r="CC1208"/>
    </row>
    <row r="1209" spans="63:81" ht="21" x14ac:dyDescent="0.5">
      <c r="BK1209"/>
      <c r="BL1209"/>
      <c r="BM1209"/>
      <c r="BN1209"/>
      <c r="BO1209"/>
      <c r="BP1209"/>
      <c r="BQ1209"/>
      <c r="BR1209"/>
      <c r="BS1209"/>
      <c r="BT1209"/>
      <c r="BU1209"/>
      <c r="BV1209"/>
      <c r="BW1209"/>
      <c r="BX1209"/>
      <c r="BY1209"/>
      <c r="BZ1209"/>
      <c r="CA1209"/>
      <c r="CB1209"/>
      <c r="CC1209"/>
    </row>
    <row r="1210" spans="63:81" ht="21" x14ac:dyDescent="0.5">
      <c r="BK1210"/>
      <c r="BL1210"/>
      <c r="BM1210"/>
      <c r="BN1210"/>
      <c r="BO1210"/>
      <c r="BP1210"/>
      <c r="BQ1210"/>
      <c r="BR1210"/>
      <c r="BS1210"/>
      <c r="BT1210"/>
      <c r="BU1210"/>
      <c r="BV1210"/>
      <c r="BW1210"/>
      <c r="BX1210"/>
      <c r="BY1210"/>
      <c r="BZ1210"/>
      <c r="CA1210"/>
      <c r="CB1210"/>
      <c r="CC1210"/>
    </row>
    <row r="1211" spans="63:81" ht="21" x14ac:dyDescent="0.5">
      <c r="BK1211"/>
      <c r="BL1211"/>
      <c r="BM1211"/>
      <c r="BN1211"/>
      <c r="BO1211"/>
      <c r="BP1211"/>
      <c r="BQ1211"/>
      <c r="BR1211"/>
      <c r="BS1211"/>
      <c r="BT1211"/>
      <c r="BU1211"/>
      <c r="BV1211"/>
      <c r="BW1211"/>
      <c r="BX1211"/>
      <c r="BY1211"/>
      <c r="BZ1211"/>
      <c r="CA1211"/>
      <c r="CB1211"/>
      <c r="CC1211"/>
    </row>
    <row r="1212" spans="63:81" ht="21" x14ac:dyDescent="0.5">
      <c r="BK1212"/>
      <c r="BL1212"/>
      <c r="BM1212"/>
      <c r="BN1212"/>
      <c r="BO1212"/>
      <c r="BP1212"/>
      <c r="BQ1212"/>
      <c r="BR1212"/>
      <c r="BS1212"/>
      <c r="BT1212"/>
      <c r="BU1212"/>
      <c r="BV1212"/>
      <c r="BW1212"/>
      <c r="BX1212"/>
      <c r="BY1212"/>
      <c r="BZ1212"/>
      <c r="CA1212"/>
      <c r="CB1212"/>
      <c r="CC1212"/>
    </row>
    <row r="1213" spans="63:81" ht="21" x14ac:dyDescent="0.5">
      <c r="BK1213"/>
      <c r="BL1213"/>
      <c r="BM1213"/>
      <c r="BN1213"/>
      <c r="BO1213"/>
      <c r="BP1213"/>
      <c r="BQ1213"/>
      <c r="BR1213"/>
      <c r="BS1213"/>
      <c r="BT1213"/>
      <c r="BU1213"/>
      <c r="BV1213"/>
      <c r="BW1213"/>
      <c r="BX1213"/>
      <c r="BY1213"/>
      <c r="BZ1213"/>
      <c r="CA1213"/>
      <c r="CB1213"/>
      <c r="CC1213"/>
    </row>
    <row r="1214" spans="63:81" ht="21" x14ac:dyDescent="0.5">
      <c r="BK1214"/>
      <c r="BL1214"/>
      <c r="BM1214"/>
      <c r="BN1214"/>
      <c r="BO1214"/>
      <c r="BP1214"/>
      <c r="BQ1214"/>
      <c r="BR1214"/>
      <c r="BS1214"/>
      <c r="BT1214"/>
      <c r="BU1214"/>
      <c r="BV1214"/>
      <c r="BW1214"/>
      <c r="BX1214"/>
      <c r="BY1214"/>
      <c r="BZ1214"/>
      <c r="CA1214"/>
      <c r="CB1214"/>
      <c r="CC1214"/>
    </row>
    <row r="1215" spans="63:81" ht="21" x14ac:dyDescent="0.5">
      <c r="BK1215"/>
      <c r="BL1215"/>
      <c r="BM1215"/>
      <c r="BN1215"/>
      <c r="BO1215"/>
      <c r="BP1215"/>
      <c r="BQ1215"/>
      <c r="BR1215"/>
      <c r="BS1215"/>
      <c r="BT1215"/>
      <c r="BU1215"/>
      <c r="BV1215"/>
      <c r="BW1215"/>
      <c r="BX1215"/>
      <c r="BY1215"/>
      <c r="BZ1215"/>
      <c r="CA1215"/>
      <c r="CB1215"/>
      <c r="CC1215"/>
    </row>
    <row r="1216" spans="63:81" ht="21" x14ac:dyDescent="0.5">
      <c r="BK1216"/>
      <c r="BL1216"/>
      <c r="BM1216"/>
      <c r="BN1216"/>
      <c r="BO1216"/>
      <c r="BP1216"/>
      <c r="BQ1216"/>
      <c r="BR1216"/>
      <c r="BS1216"/>
      <c r="BT1216"/>
      <c r="BU1216"/>
      <c r="BV1216"/>
      <c r="BW1216"/>
      <c r="BX1216"/>
      <c r="BY1216"/>
      <c r="BZ1216"/>
      <c r="CA1216"/>
      <c r="CB1216"/>
      <c r="CC1216"/>
    </row>
    <row r="1217" spans="63:81" ht="21" x14ac:dyDescent="0.5">
      <c r="BK1217"/>
      <c r="BL1217"/>
      <c r="BM1217"/>
      <c r="BN1217"/>
      <c r="BO1217"/>
      <c r="BP1217"/>
      <c r="BQ1217"/>
      <c r="BR1217"/>
      <c r="BS1217"/>
      <c r="BT1217"/>
      <c r="BU1217"/>
      <c r="BV1217"/>
      <c r="BW1217"/>
      <c r="BX1217"/>
      <c r="BY1217"/>
      <c r="BZ1217"/>
      <c r="CA1217"/>
      <c r="CB1217"/>
      <c r="CC1217"/>
    </row>
    <row r="1218" spans="63:81" ht="21" x14ac:dyDescent="0.5">
      <c r="BK1218"/>
      <c r="BL1218"/>
      <c r="BM1218"/>
      <c r="BN1218"/>
      <c r="BO1218"/>
      <c r="BP1218"/>
      <c r="BQ1218"/>
      <c r="BR1218"/>
      <c r="BS1218"/>
      <c r="BT1218"/>
      <c r="BU1218"/>
      <c r="BV1218"/>
      <c r="BW1218"/>
      <c r="BX1218"/>
      <c r="BY1218"/>
      <c r="BZ1218"/>
      <c r="CA1218"/>
      <c r="CB1218"/>
      <c r="CC1218"/>
    </row>
    <row r="1219" spans="63:81" ht="21" x14ac:dyDescent="0.5">
      <c r="BK1219"/>
      <c r="BL1219"/>
      <c r="BM1219"/>
      <c r="BN1219"/>
      <c r="BO1219"/>
      <c r="BP1219"/>
      <c r="BQ1219"/>
      <c r="BR1219"/>
      <c r="BS1219"/>
      <c r="BT1219"/>
      <c r="BU1219"/>
      <c r="BV1219"/>
      <c r="BW1219"/>
      <c r="BX1219"/>
      <c r="BY1219"/>
      <c r="BZ1219"/>
      <c r="CA1219"/>
      <c r="CB1219"/>
      <c r="CC1219"/>
    </row>
    <row r="1220" spans="63:81" ht="21" x14ac:dyDescent="0.5">
      <c r="BK1220"/>
      <c r="BL1220"/>
      <c r="BM1220"/>
      <c r="BN1220"/>
      <c r="BO1220"/>
      <c r="BP1220"/>
      <c r="BQ1220"/>
      <c r="BR1220"/>
      <c r="BS1220"/>
      <c r="BT1220"/>
      <c r="BU1220"/>
      <c r="BV1220"/>
      <c r="BW1220"/>
      <c r="BX1220"/>
      <c r="BY1220"/>
      <c r="BZ1220"/>
      <c r="CA1220"/>
      <c r="CB1220"/>
      <c r="CC1220"/>
    </row>
    <row r="1221" spans="63:81" ht="21" x14ac:dyDescent="0.5">
      <c r="BK1221"/>
      <c r="BL1221"/>
      <c r="BM1221"/>
      <c r="BN1221"/>
      <c r="BO1221"/>
      <c r="BP1221"/>
      <c r="BQ1221"/>
      <c r="BR1221"/>
      <c r="BS1221"/>
      <c r="BT1221"/>
      <c r="BU1221"/>
      <c r="BV1221"/>
      <c r="BW1221"/>
      <c r="BX1221"/>
      <c r="BY1221"/>
      <c r="BZ1221"/>
      <c r="CA1221"/>
      <c r="CB1221"/>
      <c r="CC1221"/>
    </row>
    <row r="1222" spans="63:81" ht="21" x14ac:dyDescent="0.5">
      <c r="BK1222"/>
      <c r="BL1222"/>
      <c r="BM1222"/>
      <c r="BN1222"/>
      <c r="BO1222"/>
      <c r="BP1222"/>
      <c r="BQ1222"/>
      <c r="BR1222"/>
      <c r="BS1222"/>
      <c r="BT1222"/>
      <c r="BU1222"/>
      <c r="BV1222"/>
      <c r="BW1222"/>
      <c r="BX1222"/>
      <c r="BY1222"/>
      <c r="BZ1222"/>
      <c r="CA1222"/>
      <c r="CB1222"/>
      <c r="CC1222"/>
    </row>
    <row r="1223" spans="63:81" ht="21" x14ac:dyDescent="0.5">
      <c r="BK1223"/>
      <c r="BL1223"/>
      <c r="BM1223"/>
      <c r="BN1223"/>
      <c r="BO1223"/>
      <c r="BP1223"/>
      <c r="BQ1223"/>
      <c r="BR1223"/>
      <c r="BS1223"/>
      <c r="BT1223"/>
      <c r="BU1223"/>
      <c r="BV1223"/>
      <c r="BW1223"/>
      <c r="BX1223"/>
      <c r="BY1223"/>
      <c r="BZ1223"/>
      <c r="CA1223"/>
      <c r="CB1223"/>
      <c r="CC1223"/>
    </row>
    <row r="1224" spans="63:81" ht="21" x14ac:dyDescent="0.5">
      <c r="BK1224"/>
      <c r="BL1224"/>
      <c r="BM1224"/>
      <c r="BN1224"/>
      <c r="BO1224"/>
      <c r="BP1224"/>
      <c r="BQ1224"/>
      <c r="BR1224"/>
      <c r="BS1224"/>
      <c r="BT1224"/>
      <c r="BU1224"/>
      <c r="BV1224"/>
      <c r="BW1224"/>
      <c r="BX1224"/>
      <c r="BY1224"/>
      <c r="BZ1224"/>
      <c r="CA1224"/>
      <c r="CB1224"/>
      <c r="CC1224"/>
    </row>
    <row r="1225" spans="63:81" ht="21" x14ac:dyDescent="0.5">
      <c r="BK1225"/>
      <c r="BL1225"/>
      <c r="BM1225"/>
      <c r="BN1225"/>
      <c r="BO1225"/>
      <c r="BP1225"/>
      <c r="BQ1225"/>
      <c r="BR1225"/>
      <c r="BS1225"/>
      <c r="BT1225"/>
      <c r="BU1225"/>
      <c r="BV1225"/>
      <c r="BW1225"/>
      <c r="BX1225"/>
      <c r="BY1225"/>
      <c r="BZ1225"/>
      <c r="CA1225"/>
      <c r="CB1225"/>
      <c r="CC1225"/>
    </row>
    <row r="1226" spans="63:81" ht="21" x14ac:dyDescent="0.5">
      <c r="BK1226"/>
      <c r="BL1226"/>
      <c r="BM1226"/>
      <c r="BN1226"/>
      <c r="BO1226"/>
      <c r="BP1226"/>
      <c r="BQ1226"/>
      <c r="BR1226"/>
      <c r="BS1226"/>
      <c r="BT1226"/>
      <c r="BU1226"/>
      <c r="BV1226"/>
      <c r="BW1226"/>
      <c r="BX1226"/>
      <c r="BY1226"/>
      <c r="BZ1226"/>
      <c r="CA1226"/>
      <c r="CB1226"/>
      <c r="CC1226"/>
    </row>
    <row r="1227" spans="63:81" ht="21" x14ac:dyDescent="0.5">
      <c r="BK1227"/>
      <c r="BL1227"/>
      <c r="BM1227"/>
      <c r="BN1227"/>
      <c r="BO1227"/>
      <c r="BP1227"/>
      <c r="BQ1227"/>
      <c r="BR1227"/>
      <c r="BS1227"/>
      <c r="BT1227"/>
      <c r="BU1227"/>
      <c r="BV1227"/>
      <c r="BW1227"/>
      <c r="BX1227"/>
      <c r="BY1227"/>
      <c r="BZ1227"/>
      <c r="CA1227"/>
      <c r="CB1227"/>
      <c r="CC1227"/>
    </row>
    <row r="1228" spans="63:81" ht="21" x14ac:dyDescent="0.5">
      <c r="BK1228"/>
      <c r="BL1228"/>
      <c r="BM1228"/>
      <c r="BN1228"/>
      <c r="BO1228"/>
      <c r="BP1228"/>
      <c r="BQ1228"/>
      <c r="BR1228"/>
      <c r="BS1228"/>
      <c r="BT1228"/>
      <c r="BU1228"/>
      <c r="BV1228"/>
      <c r="BW1228"/>
      <c r="BX1228"/>
      <c r="BY1228"/>
      <c r="BZ1228"/>
      <c r="CA1228"/>
      <c r="CB1228"/>
      <c r="CC1228"/>
    </row>
    <row r="1229" spans="63:81" ht="21" x14ac:dyDescent="0.5">
      <c r="BK1229"/>
      <c r="BL1229"/>
      <c r="BM1229"/>
      <c r="BN1229"/>
      <c r="BO1229"/>
      <c r="BP1229"/>
      <c r="BQ1229"/>
      <c r="BR1229"/>
      <c r="BS1229"/>
      <c r="BT1229"/>
      <c r="BU1229"/>
      <c r="BV1229"/>
      <c r="BW1229"/>
      <c r="BX1229"/>
      <c r="BY1229"/>
      <c r="BZ1229"/>
      <c r="CA1229"/>
      <c r="CB1229"/>
      <c r="CC1229"/>
    </row>
    <row r="1230" spans="63:81" ht="21" x14ac:dyDescent="0.5">
      <c r="BK1230"/>
      <c r="BL1230"/>
      <c r="BM1230"/>
      <c r="BN1230"/>
      <c r="BO1230"/>
      <c r="BP1230"/>
      <c r="BQ1230"/>
      <c r="BR1230"/>
      <c r="BS1230"/>
      <c r="BT1230"/>
      <c r="BU1230"/>
      <c r="BV1230"/>
      <c r="BW1230"/>
      <c r="BX1230"/>
      <c r="BY1230"/>
      <c r="BZ1230"/>
      <c r="CA1230"/>
      <c r="CB1230"/>
      <c r="CC1230"/>
    </row>
    <row r="1231" spans="63:81" ht="21" x14ac:dyDescent="0.5">
      <c r="BK1231"/>
      <c r="BL1231"/>
      <c r="BM1231"/>
      <c r="BN1231"/>
      <c r="BO1231"/>
      <c r="BP1231"/>
      <c r="BQ1231"/>
      <c r="BR1231"/>
      <c r="BS1231"/>
      <c r="BT1231"/>
      <c r="BU1231"/>
      <c r="BV1231"/>
      <c r="BW1231"/>
      <c r="BX1231"/>
      <c r="BY1231"/>
      <c r="BZ1231"/>
      <c r="CA1231"/>
      <c r="CB1231"/>
      <c r="CC1231"/>
    </row>
    <row r="1232" spans="63:81" ht="21" x14ac:dyDescent="0.5">
      <c r="BK1232"/>
      <c r="BL1232"/>
      <c r="BM1232"/>
      <c r="BN1232"/>
      <c r="BO1232"/>
      <c r="BP1232"/>
      <c r="BQ1232"/>
      <c r="BR1232"/>
      <c r="BS1232"/>
      <c r="BT1232"/>
      <c r="BU1232"/>
      <c r="BV1232"/>
      <c r="BW1232"/>
      <c r="BX1232"/>
      <c r="BY1232"/>
      <c r="BZ1232"/>
      <c r="CA1232"/>
      <c r="CB1232"/>
      <c r="CC1232"/>
    </row>
    <row r="1233" spans="63:81" ht="21" x14ac:dyDescent="0.5">
      <c r="BK1233"/>
      <c r="BL1233"/>
      <c r="BM1233"/>
      <c r="BN1233"/>
      <c r="BO1233"/>
      <c r="BP1233"/>
      <c r="BQ1233"/>
      <c r="BR1233"/>
      <c r="BS1233"/>
      <c r="BT1233"/>
      <c r="BU1233"/>
      <c r="BV1233"/>
      <c r="BW1233"/>
      <c r="BX1233"/>
      <c r="BY1233"/>
      <c r="BZ1233"/>
      <c r="CA1233"/>
      <c r="CB1233"/>
      <c r="CC1233"/>
    </row>
    <row r="1234" spans="63:81" ht="21" x14ac:dyDescent="0.5">
      <c r="BK1234"/>
      <c r="BL1234"/>
      <c r="BM1234"/>
      <c r="BN1234"/>
      <c r="BO1234"/>
      <c r="BP1234"/>
      <c r="BQ1234"/>
      <c r="BR1234"/>
      <c r="BS1234"/>
      <c r="BT1234"/>
      <c r="BU1234"/>
      <c r="BV1234"/>
      <c r="BW1234"/>
      <c r="BX1234"/>
      <c r="BY1234"/>
      <c r="BZ1234"/>
      <c r="CA1234"/>
      <c r="CB1234"/>
      <c r="CC1234"/>
    </row>
    <row r="1235" spans="63:81" ht="21" x14ac:dyDescent="0.5">
      <c r="BK1235"/>
      <c r="BL1235"/>
      <c r="BM1235"/>
      <c r="BN1235"/>
      <c r="BO1235"/>
      <c r="BP1235"/>
      <c r="BQ1235"/>
      <c r="BR1235"/>
      <c r="BS1235"/>
      <c r="BT1235"/>
      <c r="BU1235"/>
      <c r="BV1235"/>
      <c r="BW1235"/>
      <c r="BX1235"/>
      <c r="BY1235"/>
      <c r="BZ1235"/>
      <c r="CA1235"/>
      <c r="CB1235"/>
      <c r="CC1235"/>
    </row>
    <row r="1236" spans="63:81" ht="21" x14ac:dyDescent="0.5">
      <c r="BK1236"/>
      <c r="BL1236"/>
      <c r="BM1236"/>
      <c r="BN1236"/>
      <c r="BO1236"/>
      <c r="BP1236"/>
      <c r="BQ1236"/>
      <c r="BR1236"/>
      <c r="BS1236"/>
      <c r="BT1236"/>
      <c r="BU1236"/>
      <c r="BV1236"/>
      <c r="BW1236"/>
      <c r="BX1236"/>
      <c r="BY1236"/>
      <c r="BZ1236"/>
      <c r="CA1236"/>
      <c r="CB1236"/>
      <c r="CC1236"/>
    </row>
    <row r="1237" spans="63:81" ht="21" x14ac:dyDescent="0.5">
      <c r="BK1237"/>
      <c r="BL1237"/>
      <c r="BM1237"/>
      <c r="BN1237"/>
      <c r="BO1237"/>
      <c r="BP1237"/>
      <c r="BQ1237"/>
      <c r="BR1237"/>
      <c r="BS1237"/>
      <c r="BT1237"/>
      <c r="BU1237"/>
      <c r="BV1237"/>
      <c r="BW1237"/>
      <c r="BX1237"/>
      <c r="BY1237"/>
      <c r="BZ1237"/>
      <c r="CA1237"/>
      <c r="CB1237"/>
      <c r="CC1237"/>
    </row>
    <row r="1238" spans="63:81" ht="21" x14ac:dyDescent="0.5">
      <c r="BK1238"/>
      <c r="BL1238"/>
      <c r="BM1238"/>
      <c r="BN1238"/>
      <c r="BO1238"/>
      <c r="BP1238"/>
      <c r="BQ1238"/>
      <c r="BR1238"/>
      <c r="BS1238"/>
      <c r="BT1238"/>
      <c r="BU1238"/>
      <c r="BV1238"/>
      <c r="BW1238"/>
      <c r="BX1238"/>
      <c r="BY1238"/>
      <c r="BZ1238"/>
      <c r="CA1238"/>
      <c r="CB1238"/>
      <c r="CC1238"/>
    </row>
    <row r="1239" spans="63:81" ht="21" x14ac:dyDescent="0.5">
      <c r="BK1239"/>
      <c r="BL1239"/>
      <c r="BM1239"/>
      <c r="BN1239"/>
      <c r="BO1239"/>
      <c r="BP1239"/>
      <c r="BQ1239"/>
      <c r="BR1239"/>
      <c r="BS1239"/>
      <c r="BT1239"/>
      <c r="BU1239"/>
      <c r="BV1239"/>
      <c r="BW1239"/>
      <c r="BX1239"/>
      <c r="BY1239"/>
      <c r="BZ1239"/>
      <c r="CA1239"/>
      <c r="CB1239"/>
      <c r="CC1239"/>
    </row>
    <row r="1240" spans="63:81" ht="21" x14ac:dyDescent="0.5">
      <c r="BK1240"/>
      <c r="BL1240"/>
      <c r="BM1240"/>
      <c r="BN1240"/>
      <c r="BO1240"/>
      <c r="BP1240"/>
      <c r="BQ1240"/>
      <c r="BR1240"/>
      <c r="BS1240"/>
      <c r="BT1240"/>
      <c r="BU1240"/>
      <c r="BV1240"/>
      <c r="BW1240"/>
      <c r="BX1240"/>
      <c r="BY1240"/>
      <c r="BZ1240"/>
      <c r="CA1240"/>
      <c r="CB1240"/>
      <c r="CC1240"/>
    </row>
    <row r="1241" spans="63:81" ht="21" x14ac:dyDescent="0.5">
      <c r="BK1241"/>
      <c r="BL1241"/>
      <c r="BM1241"/>
      <c r="BN1241"/>
      <c r="BO1241"/>
      <c r="BP1241"/>
      <c r="BQ1241"/>
      <c r="BR1241"/>
      <c r="BS1241"/>
      <c r="BT1241"/>
      <c r="BU1241"/>
      <c r="BV1241"/>
      <c r="BW1241"/>
      <c r="BX1241"/>
      <c r="BY1241"/>
      <c r="BZ1241"/>
      <c r="CA1241"/>
      <c r="CB1241"/>
      <c r="CC1241"/>
    </row>
    <row r="1242" spans="63:81" ht="21" x14ac:dyDescent="0.5">
      <c r="BK1242"/>
      <c r="BL1242"/>
      <c r="BM1242"/>
      <c r="BN1242"/>
      <c r="BO1242"/>
      <c r="BP1242"/>
      <c r="BQ1242"/>
      <c r="BR1242"/>
      <c r="BS1242"/>
      <c r="BT1242"/>
      <c r="BU1242"/>
      <c r="BV1242"/>
      <c r="BW1242"/>
      <c r="BX1242"/>
      <c r="BY1242"/>
      <c r="BZ1242"/>
      <c r="CA1242"/>
      <c r="CB1242"/>
      <c r="CC1242"/>
    </row>
    <row r="1243" spans="63:81" ht="21" x14ac:dyDescent="0.5">
      <c r="BK1243"/>
      <c r="BL1243"/>
      <c r="BM1243"/>
      <c r="BN1243"/>
      <c r="BO1243"/>
      <c r="BP1243"/>
      <c r="BQ1243"/>
      <c r="BR1243"/>
      <c r="BS1243"/>
      <c r="BT1243"/>
      <c r="BU1243"/>
      <c r="BV1243"/>
      <c r="BW1243"/>
      <c r="BX1243"/>
      <c r="BY1243"/>
      <c r="BZ1243"/>
      <c r="CA1243"/>
      <c r="CB1243"/>
      <c r="CC1243"/>
    </row>
    <row r="1244" spans="63:81" ht="21" x14ac:dyDescent="0.5">
      <c r="BK1244"/>
      <c r="BL1244"/>
      <c r="BM1244"/>
      <c r="BN1244"/>
      <c r="BO1244"/>
      <c r="BP1244"/>
      <c r="BQ1244"/>
      <c r="BR1244"/>
      <c r="BS1244"/>
      <c r="BT1244"/>
      <c r="BU1244"/>
      <c r="BV1244"/>
      <c r="BW1244"/>
      <c r="BX1244"/>
      <c r="BY1244"/>
      <c r="BZ1244"/>
      <c r="CA1244"/>
      <c r="CB1244"/>
      <c r="CC1244"/>
    </row>
    <row r="1245" spans="63:81" ht="21" x14ac:dyDescent="0.5">
      <c r="BK1245"/>
      <c r="BL1245"/>
      <c r="BM1245"/>
      <c r="BN1245"/>
      <c r="BO1245"/>
      <c r="BP1245"/>
      <c r="BQ1245"/>
      <c r="BR1245"/>
      <c r="BS1245"/>
      <c r="BT1245"/>
      <c r="BU1245"/>
      <c r="BV1245"/>
      <c r="BW1245"/>
      <c r="BX1245"/>
      <c r="BY1245"/>
      <c r="BZ1245"/>
      <c r="CA1245"/>
      <c r="CB1245"/>
      <c r="CC1245"/>
    </row>
    <row r="1246" spans="63:81" ht="21" x14ac:dyDescent="0.5">
      <c r="BK1246"/>
      <c r="BL1246"/>
      <c r="BM1246"/>
      <c r="BN1246"/>
      <c r="BO1246"/>
      <c r="BP1246"/>
      <c r="BQ1246"/>
      <c r="BR1246"/>
      <c r="BS1246"/>
      <c r="BT1246"/>
      <c r="BU1246"/>
      <c r="BV1246"/>
      <c r="BW1246"/>
      <c r="BX1246"/>
      <c r="BY1246"/>
      <c r="BZ1246"/>
      <c r="CA1246"/>
      <c r="CB1246"/>
      <c r="CC1246"/>
    </row>
    <row r="1247" spans="63:81" ht="21" x14ac:dyDescent="0.5">
      <c r="BK1247"/>
      <c r="BL1247"/>
      <c r="BM1247"/>
      <c r="BN1247"/>
      <c r="BO1247"/>
      <c r="BP1247"/>
      <c r="BQ1247"/>
      <c r="BR1247"/>
      <c r="BS1247"/>
      <c r="BT1247"/>
      <c r="BU1247"/>
      <c r="BV1247"/>
      <c r="BW1247"/>
      <c r="BX1247"/>
      <c r="BY1247"/>
      <c r="BZ1247"/>
      <c r="CA1247"/>
      <c r="CB1247"/>
      <c r="CC1247"/>
    </row>
    <row r="1248" spans="63:81" ht="21" x14ac:dyDescent="0.5">
      <c r="BK1248"/>
      <c r="BL1248"/>
      <c r="BM1248"/>
      <c r="BN1248"/>
      <c r="BO1248"/>
      <c r="BP1248"/>
      <c r="BQ1248"/>
      <c r="BR1248"/>
      <c r="BS1248"/>
      <c r="BT1248"/>
      <c r="BU1248"/>
      <c r="BV1248"/>
      <c r="BW1248"/>
      <c r="BX1248"/>
      <c r="BY1248"/>
      <c r="BZ1248"/>
      <c r="CA1248"/>
      <c r="CB1248"/>
      <c r="CC1248"/>
    </row>
    <row r="1249" spans="63:81" ht="21" x14ac:dyDescent="0.5">
      <c r="BK1249"/>
      <c r="BL1249"/>
      <c r="BM1249"/>
      <c r="BN1249"/>
      <c r="BO1249"/>
      <c r="BP1249"/>
      <c r="BQ1249"/>
      <c r="BR1249"/>
      <c r="BS1249"/>
      <c r="BT1249"/>
      <c r="BU1249"/>
      <c r="BV1249"/>
      <c r="BW1249"/>
      <c r="BX1249"/>
      <c r="BY1249"/>
      <c r="BZ1249"/>
      <c r="CA1249"/>
      <c r="CB1249"/>
      <c r="CC1249"/>
    </row>
    <row r="1250" spans="63:81" ht="21" x14ac:dyDescent="0.5">
      <c r="BK1250"/>
      <c r="BL1250"/>
      <c r="BM1250"/>
      <c r="BN1250"/>
      <c r="BO1250"/>
      <c r="BP1250"/>
      <c r="BQ1250"/>
      <c r="BR1250"/>
      <c r="BS1250"/>
      <c r="BT1250"/>
      <c r="BU1250"/>
      <c r="BV1250"/>
      <c r="BW1250"/>
      <c r="BX1250"/>
      <c r="BY1250"/>
      <c r="BZ1250"/>
      <c r="CA1250"/>
      <c r="CB1250"/>
      <c r="CC1250"/>
    </row>
    <row r="1251" spans="63:81" ht="21" x14ac:dyDescent="0.5">
      <c r="BK1251"/>
      <c r="BL1251"/>
      <c r="BM1251"/>
      <c r="BN1251"/>
      <c r="BO1251"/>
      <c r="BP1251"/>
      <c r="BQ1251"/>
      <c r="BR1251"/>
      <c r="BS1251"/>
      <c r="BT1251"/>
      <c r="BU1251"/>
      <c r="BV1251"/>
      <c r="BW1251"/>
      <c r="BX1251"/>
      <c r="BY1251"/>
      <c r="BZ1251"/>
      <c r="CA1251"/>
      <c r="CB1251"/>
      <c r="CC1251"/>
    </row>
    <row r="1252" spans="63:81" ht="21" x14ac:dyDescent="0.5">
      <c r="BK1252"/>
      <c r="BL1252"/>
      <c r="BM1252"/>
      <c r="BN1252"/>
      <c r="BO1252"/>
      <c r="BP1252"/>
      <c r="BQ1252"/>
      <c r="BR1252"/>
      <c r="BS1252"/>
      <c r="BT1252"/>
      <c r="BU1252"/>
      <c r="BV1252"/>
      <c r="BW1252"/>
      <c r="BX1252"/>
      <c r="BY1252"/>
      <c r="BZ1252"/>
      <c r="CA1252"/>
      <c r="CB1252"/>
      <c r="CC1252"/>
    </row>
    <row r="1253" spans="63:81" ht="21" x14ac:dyDescent="0.5">
      <c r="BK1253"/>
      <c r="BL1253"/>
      <c r="BM1253"/>
      <c r="BN1253"/>
      <c r="BO1253"/>
      <c r="BP1253"/>
      <c r="BQ1253"/>
      <c r="BR1253"/>
      <c r="BS1253"/>
      <c r="BT1253"/>
      <c r="BU1253"/>
      <c r="BV1253"/>
      <c r="BW1253"/>
      <c r="BX1253"/>
      <c r="BY1253"/>
      <c r="BZ1253"/>
      <c r="CA1253"/>
      <c r="CB1253"/>
      <c r="CC1253"/>
    </row>
    <row r="1254" spans="63:81" ht="21" x14ac:dyDescent="0.5">
      <c r="BK1254"/>
      <c r="BL1254"/>
      <c r="BM1254"/>
      <c r="BN1254"/>
      <c r="BO1254"/>
      <c r="BP1254"/>
      <c r="BQ1254"/>
      <c r="BR1254"/>
      <c r="BS1254"/>
      <c r="BT1254"/>
      <c r="BU1254"/>
      <c r="BV1254"/>
      <c r="BW1254"/>
      <c r="BX1254"/>
      <c r="BY1254"/>
      <c r="BZ1254"/>
      <c r="CA1254"/>
      <c r="CB1254"/>
      <c r="CC1254"/>
    </row>
    <row r="1255" spans="63:81" ht="21" x14ac:dyDescent="0.5">
      <c r="BK1255"/>
      <c r="BL1255"/>
      <c r="BM1255"/>
      <c r="BN1255"/>
      <c r="BO1255"/>
      <c r="BP1255"/>
      <c r="BQ1255"/>
      <c r="BR1255"/>
      <c r="BS1255"/>
      <c r="BT1255"/>
      <c r="BU1255"/>
      <c r="BV1255"/>
      <c r="BW1255"/>
      <c r="BX1255"/>
      <c r="BY1255"/>
      <c r="BZ1255"/>
      <c r="CA1255"/>
      <c r="CB1255"/>
      <c r="CC1255"/>
    </row>
    <row r="1256" spans="63:81" ht="21" x14ac:dyDescent="0.5">
      <c r="BK1256"/>
      <c r="BL1256"/>
      <c r="BM1256"/>
      <c r="BN1256"/>
      <c r="BO1256"/>
      <c r="BP1256"/>
      <c r="BQ1256"/>
      <c r="BR1256"/>
      <c r="BS1256"/>
      <c r="BT1256"/>
      <c r="BU1256"/>
      <c r="BV1256"/>
      <c r="BW1256"/>
      <c r="BX1256"/>
      <c r="BY1256"/>
      <c r="BZ1256"/>
      <c r="CA1256"/>
      <c r="CB1256"/>
      <c r="CC1256"/>
    </row>
    <row r="1257" spans="63:81" ht="21" x14ac:dyDescent="0.5">
      <c r="BK1257"/>
      <c r="BL1257"/>
      <c r="BM1257"/>
      <c r="BN1257"/>
      <c r="BO1257"/>
      <c r="BP1257"/>
      <c r="BQ1257"/>
      <c r="BR1257"/>
      <c r="BS1257"/>
      <c r="BT1257"/>
      <c r="BU1257"/>
      <c r="BV1257"/>
      <c r="BW1257"/>
      <c r="BX1257"/>
      <c r="BY1257"/>
      <c r="BZ1257"/>
      <c r="CA1257"/>
      <c r="CB1257"/>
      <c r="CC1257"/>
    </row>
    <row r="1258" spans="63:81" ht="21" x14ac:dyDescent="0.5">
      <c r="BK1258"/>
      <c r="BL1258"/>
      <c r="BM1258"/>
      <c r="BN1258"/>
      <c r="BO1258"/>
      <c r="BP1258"/>
      <c r="BQ1258"/>
      <c r="BR1258"/>
      <c r="BS1258"/>
      <c r="BT1258"/>
      <c r="BU1258"/>
      <c r="BV1258"/>
      <c r="BW1258"/>
      <c r="BX1258"/>
      <c r="BY1258"/>
      <c r="BZ1258"/>
      <c r="CA1258"/>
      <c r="CB1258"/>
      <c r="CC1258"/>
    </row>
    <row r="1259" spans="63:81" ht="21" x14ac:dyDescent="0.5">
      <c r="BK1259"/>
      <c r="BL1259"/>
      <c r="BM1259"/>
      <c r="BN1259"/>
      <c r="BO1259"/>
      <c r="BP1259"/>
      <c r="BQ1259"/>
      <c r="BR1259"/>
      <c r="BS1259"/>
      <c r="BT1259"/>
      <c r="BU1259"/>
      <c r="BV1259"/>
      <c r="BW1259"/>
      <c r="BX1259"/>
      <c r="BY1259"/>
      <c r="BZ1259"/>
      <c r="CA1259"/>
      <c r="CB1259"/>
      <c r="CC1259"/>
    </row>
    <row r="1260" spans="63:81" ht="21" x14ac:dyDescent="0.5">
      <c r="BK1260"/>
      <c r="BL1260"/>
      <c r="BM1260"/>
      <c r="BN1260"/>
      <c r="BO1260"/>
      <c r="BP1260"/>
      <c r="BQ1260"/>
      <c r="BR1260"/>
      <c r="BS1260"/>
      <c r="BT1260"/>
      <c r="BU1260"/>
      <c r="BV1260"/>
      <c r="BW1260"/>
      <c r="BX1260"/>
      <c r="BY1260"/>
      <c r="BZ1260"/>
      <c r="CA1260"/>
      <c r="CB1260"/>
      <c r="CC1260"/>
    </row>
    <row r="1261" spans="63:81" ht="21" x14ac:dyDescent="0.5">
      <c r="BK1261"/>
      <c r="BL1261"/>
      <c r="BM1261"/>
      <c r="BN1261"/>
      <c r="BO1261"/>
      <c r="BP1261"/>
      <c r="BQ1261"/>
      <c r="BR1261"/>
      <c r="BS1261"/>
      <c r="BT1261"/>
      <c r="BU1261"/>
      <c r="BV1261"/>
      <c r="BW1261"/>
      <c r="BX1261"/>
      <c r="BY1261"/>
      <c r="BZ1261"/>
      <c r="CA1261"/>
      <c r="CB1261"/>
      <c r="CC1261"/>
    </row>
    <row r="1262" spans="63:81" ht="21" x14ac:dyDescent="0.5">
      <c r="BK1262"/>
      <c r="BL1262"/>
      <c r="BM1262"/>
      <c r="BN1262"/>
      <c r="BO1262"/>
      <c r="BP1262"/>
      <c r="BQ1262"/>
      <c r="BR1262"/>
      <c r="BS1262"/>
      <c r="BT1262"/>
      <c r="BU1262"/>
      <c r="BV1262"/>
      <c r="BW1262"/>
      <c r="BX1262"/>
      <c r="BY1262"/>
      <c r="BZ1262"/>
      <c r="CA1262"/>
      <c r="CB1262"/>
      <c r="CC1262"/>
    </row>
    <row r="1263" spans="63:81" ht="21" x14ac:dyDescent="0.5">
      <c r="BK1263"/>
      <c r="BL1263"/>
      <c r="BM1263"/>
      <c r="BN1263"/>
      <c r="BO1263"/>
      <c r="BP1263"/>
      <c r="BQ1263"/>
      <c r="BR1263"/>
      <c r="BS1263"/>
      <c r="BT1263"/>
      <c r="BU1263"/>
      <c r="BV1263"/>
      <c r="BW1263"/>
      <c r="BX1263"/>
      <c r="BY1263"/>
      <c r="BZ1263"/>
      <c r="CA1263"/>
      <c r="CB1263"/>
      <c r="CC1263"/>
    </row>
    <row r="1264" spans="63:81" ht="21" x14ac:dyDescent="0.5">
      <c r="BK1264"/>
      <c r="BL1264"/>
      <c r="BM1264"/>
      <c r="BN1264"/>
      <c r="BO1264"/>
      <c r="BP1264"/>
      <c r="BQ1264"/>
      <c r="BR1264"/>
      <c r="BS1264"/>
      <c r="BT1264"/>
      <c r="BU1264"/>
      <c r="BV1264"/>
      <c r="BW1264"/>
      <c r="BX1264"/>
      <c r="BY1264"/>
      <c r="BZ1264"/>
      <c r="CA1264"/>
      <c r="CB1264"/>
      <c r="CC1264"/>
    </row>
    <row r="1265" spans="63:81" ht="21" x14ac:dyDescent="0.5">
      <c r="BK1265"/>
      <c r="BL1265"/>
      <c r="BM1265"/>
      <c r="BN1265"/>
      <c r="BO1265"/>
      <c r="BP1265"/>
      <c r="BQ1265"/>
      <c r="BR1265"/>
      <c r="BS1265"/>
      <c r="BT1265"/>
      <c r="BU1265"/>
      <c r="BV1265"/>
      <c r="BW1265"/>
      <c r="BX1265"/>
      <c r="BY1265"/>
      <c r="BZ1265"/>
      <c r="CA1265"/>
      <c r="CB1265"/>
      <c r="CC1265"/>
    </row>
    <row r="1266" spans="63:81" ht="21" x14ac:dyDescent="0.5">
      <c r="BK1266"/>
      <c r="BL1266"/>
      <c r="BM1266"/>
      <c r="BN1266"/>
      <c r="BO1266"/>
      <c r="BP1266"/>
      <c r="BQ1266"/>
      <c r="BR1266"/>
      <c r="BS1266"/>
      <c r="BT1266"/>
      <c r="BU1266"/>
      <c r="BV1266"/>
      <c r="BW1266"/>
      <c r="BX1266"/>
      <c r="BY1266"/>
      <c r="BZ1266"/>
      <c r="CA1266"/>
      <c r="CB1266"/>
      <c r="CC1266"/>
    </row>
    <row r="1267" spans="63:81" ht="21" x14ac:dyDescent="0.5">
      <c r="BK1267"/>
      <c r="BL1267"/>
      <c r="BM1267"/>
      <c r="BN1267"/>
      <c r="BO1267"/>
      <c r="BP1267"/>
      <c r="BQ1267"/>
      <c r="BR1267"/>
      <c r="BS1267"/>
      <c r="BT1267"/>
      <c r="BU1267"/>
      <c r="BV1267"/>
      <c r="BW1267"/>
      <c r="BX1267"/>
      <c r="BY1267"/>
      <c r="BZ1267"/>
      <c r="CA1267"/>
      <c r="CB1267"/>
      <c r="CC1267"/>
    </row>
    <row r="1268" spans="63:81" ht="21" x14ac:dyDescent="0.5">
      <c r="BK1268"/>
      <c r="BL1268"/>
      <c r="BM1268"/>
      <c r="BN1268"/>
      <c r="BO1268"/>
      <c r="BP1268"/>
      <c r="BQ1268"/>
      <c r="BR1268"/>
      <c r="BS1268"/>
      <c r="BT1268"/>
      <c r="BU1268"/>
      <c r="BV1268"/>
      <c r="BW1268"/>
      <c r="BX1268"/>
      <c r="BY1268"/>
      <c r="BZ1268"/>
      <c r="CA1268"/>
      <c r="CB1268"/>
      <c r="CC1268"/>
    </row>
    <row r="1269" spans="63:81" ht="21" x14ac:dyDescent="0.5">
      <c r="BK1269"/>
      <c r="BL1269"/>
      <c r="BM1269"/>
      <c r="BN1269"/>
      <c r="BO1269"/>
      <c r="BP1269"/>
      <c r="BQ1269"/>
      <c r="BR1269"/>
      <c r="BS1269"/>
      <c r="BT1269"/>
      <c r="BU1269"/>
      <c r="BV1269"/>
      <c r="BW1269"/>
      <c r="BX1269"/>
      <c r="BY1269"/>
      <c r="BZ1269"/>
      <c r="CA1269"/>
      <c r="CB1269"/>
      <c r="CC1269"/>
    </row>
    <row r="1270" spans="63:81" ht="21" x14ac:dyDescent="0.5">
      <c r="BK1270"/>
      <c r="BL1270"/>
      <c r="BM1270"/>
      <c r="BN1270"/>
      <c r="BO1270"/>
      <c r="BP1270"/>
      <c r="BQ1270"/>
      <c r="BR1270"/>
      <c r="BS1270"/>
      <c r="BT1270"/>
      <c r="BU1270"/>
      <c r="BV1270"/>
      <c r="BW1270"/>
      <c r="BX1270"/>
      <c r="BY1270"/>
      <c r="BZ1270"/>
      <c r="CA1270"/>
      <c r="CB1270"/>
      <c r="CC1270"/>
    </row>
    <row r="1271" spans="63:81" ht="21" x14ac:dyDescent="0.5">
      <c r="BK1271"/>
      <c r="BL1271"/>
      <c r="BM1271"/>
      <c r="BN1271"/>
      <c r="BO1271"/>
      <c r="BP1271"/>
      <c r="BQ1271"/>
      <c r="BR1271"/>
      <c r="BS1271"/>
      <c r="BT1271"/>
      <c r="BU1271"/>
      <c r="BV1271"/>
      <c r="BW1271"/>
      <c r="BX1271"/>
      <c r="BY1271"/>
      <c r="BZ1271"/>
      <c r="CA1271"/>
      <c r="CB1271"/>
      <c r="CC1271"/>
    </row>
    <row r="1272" spans="63:81" ht="21" x14ac:dyDescent="0.5">
      <c r="BK1272"/>
      <c r="BL1272"/>
      <c r="BM1272"/>
      <c r="BN1272"/>
      <c r="BO1272"/>
      <c r="BP1272"/>
      <c r="BQ1272"/>
      <c r="BR1272"/>
      <c r="BS1272"/>
      <c r="BT1272"/>
      <c r="BU1272"/>
      <c r="BV1272"/>
      <c r="BW1272"/>
      <c r="BX1272"/>
      <c r="BY1272"/>
      <c r="BZ1272"/>
      <c r="CA1272"/>
      <c r="CB1272"/>
      <c r="CC1272"/>
    </row>
    <row r="1273" spans="63:81" ht="21" x14ac:dyDescent="0.5">
      <c r="BK1273"/>
      <c r="BL1273"/>
      <c r="BM1273"/>
      <c r="BN1273"/>
      <c r="BO1273"/>
      <c r="BP1273"/>
      <c r="BQ1273"/>
      <c r="BR1273"/>
      <c r="BS1273"/>
      <c r="BT1273"/>
      <c r="BU1273"/>
      <c r="BV1273"/>
      <c r="BW1273"/>
      <c r="BX1273"/>
      <c r="BY1273"/>
      <c r="BZ1273"/>
      <c r="CA1273"/>
      <c r="CB1273"/>
      <c r="CC1273"/>
    </row>
    <row r="1274" spans="63:81" ht="21" x14ac:dyDescent="0.5">
      <c r="BK1274"/>
      <c r="BL1274"/>
      <c r="BM1274"/>
      <c r="BN1274"/>
      <c r="BO1274"/>
      <c r="BP1274"/>
      <c r="BQ1274"/>
      <c r="BR1274"/>
      <c r="BS1274"/>
      <c r="BT1274"/>
      <c r="BU1274"/>
      <c r="BV1274"/>
      <c r="BW1274"/>
      <c r="BX1274"/>
      <c r="BY1274"/>
      <c r="BZ1274"/>
      <c r="CA1274"/>
      <c r="CB1274"/>
      <c r="CC1274"/>
    </row>
    <row r="1275" spans="63:81" ht="21" x14ac:dyDescent="0.5">
      <c r="BK1275"/>
      <c r="BL1275"/>
      <c r="BM1275"/>
      <c r="BN1275"/>
      <c r="BO1275"/>
      <c r="BP1275"/>
      <c r="BQ1275"/>
      <c r="BR1275"/>
      <c r="BS1275"/>
      <c r="BT1275"/>
      <c r="BU1275"/>
      <c r="BV1275"/>
      <c r="BW1275"/>
      <c r="BX1275"/>
      <c r="BY1275"/>
      <c r="BZ1275"/>
      <c r="CA1275"/>
      <c r="CB1275"/>
      <c r="CC1275"/>
    </row>
    <row r="1276" spans="63:81" ht="21" x14ac:dyDescent="0.5">
      <c r="BK1276"/>
      <c r="BL1276"/>
      <c r="BM1276"/>
      <c r="BN1276"/>
      <c r="BO1276"/>
      <c r="BP1276"/>
      <c r="BQ1276"/>
      <c r="BR1276"/>
      <c r="BS1276"/>
      <c r="BT1276"/>
      <c r="BU1276"/>
      <c r="BV1276"/>
      <c r="BW1276"/>
      <c r="BX1276"/>
      <c r="BY1276"/>
      <c r="BZ1276"/>
      <c r="CA1276"/>
      <c r="CB1276"/>
      <c r="CC1276"/>
    </row>
    <row r="1277" spans="63:81" ht="21" x14ac:dyDescent="0.5">
      <c r="BK1277"/>
      <c r="BL1277"/>
      <c r="BM1277"/>
      <c r="BN1277"/>
      <c r="BO1277"/>
      <c r="BP1277"/>
      <c r="BQ1277"/>
      <c r="BR1277"/>
      <c r="BS1277"/>
      <c r="BT1277"/>
      <c r="BU1277"/>
      <c r="BV1277"/>
      <c r="BW1277"/>
      <c r="BX1277"/>
      <c r="BY1277"/>
      <c r="BZ1277"/>
      <c r="CA1277"/>
      <c r="CB1277"/>
      <c r="CC1277"/>
    </row>
    <row r="1278" spans="63:81" ht="21" x14ac:dyDescent="0.5">
      <c r="BK1278"/>
      <c r="BL1278"/>
      <c r="BM1278"/>
      <c r="BN1278"/>
      <c r="BO1278"/>
      <c r="BP1278"/>
      <c r="BQ1278"/>
      <c r="BR1278"/>
      <c r="BS1278"/>
      <c r="BT1278"/>
      <c r="BU1278"/>
      <c r="BV1278"/>
      <c r="BW1278"/>
      <c r="BX1278"/>
      <c r="BY1278"/>
      <c r="BZ1278"/>
      <c r="CA1278"/>
      <c r="CB1278"/>
      <c r="CC1278"/>
    </row>
    <row r="1279" spans="63:81" ht="21" x14ac:dyDescent="0.5">
      <c r="BK1279"/>
      <c r="BL1279"/>
      <c r="BM1279"/>
      <c r="BN1279"/>
      <c r="BO1279"/>
      <c r="BP1279"/>
      <c r="BQ1279"/>
      <c r="BR1279"/>
      <c r="BS1279"/>
      <c r="BT1279"/>
      <c r="BU1279"/>
      <c r="BV1279"/>
      <c r="BW1279"/>
      <c r="BX1279"/>
      <c r="BY1279"/>
      <c r="BZ1279"/>
      <c r="CA1279"/>
      <c r="CB1279"/>
      <c r="CC1279"/>
    </row>
    <row r="1280" spans="63:81" ht="21" x14ac:dyDescent="0.5">
      <c r="BK1280"/>
      <c r="BL1280"/>
      <c r="BM1280"/>
      <c r="BN1280"/>
      <c r="BO1280"/>
      <c r="BP1280"/>
      <c r="BQ1280"/>
      <c r="BR1280"/>
      <c r="BS1280"/>
      <c r="BT1280"/>
      <c r="BU1280"/>
      <c r="BV1280"/>
      <c r="BW1280"/>
      <c r="BX1280"/>
      <c r="BY1280"/>
      <c r="BZ1280"/>
      <c r="CA1280"/>
      <c r="CB1280"/>
      <c r="CC1280"/>
    </row>
    <row r="1281" spans="63:81" ht="21" x14ac:dyDescent="0.5">
      <c r="BK1281"/>
      <c r="BL1281"/>
      <c r="BM1281"/>
      <c r="BN1281"/>
      <c r="BO1281"/>
      <c r="BP1281"/>
      <c r="BQ1281"/>
      <c r="BR1281"/>
      <c r="BS1281"/>
      <c r="BT1281"/>
      <c r="BU1281"/>
      <c r="BV1281"/>
      <c r="BW1281"/>
      <c r="BX1281"/>
      <c r="BY1281"/>
      <c r="BZ1281"/>
      <c r="CA1281"/>
      <c r="CB1281"/>
      <c r="CC1281"/>
    </row>
    <row r="1282" spans="63:81" ht="21" x14ac:dyDescent="0.5">
      <c r="BK1282"/>
      <c r="BL1282"/>
      <c r="BM1282"/>
      <c r="BN1282"/>
      <c r="BO1282"/>
      <c r="BP1282"/>
      <c r="BQ1282"/>
      <c r="BR1282"/>
      <c r="BS1282"/>
      <c r="BT1282"/>
      <c r="BU1282"/>
      <c r="BV1282"/>
      <c r="BW1282"/>
      <c r="BX1282"/>
      <c r="BY1282"/>
      <c r="BZ1282"/>
      <c r="CA1282"/>
      <c r="CB1282"/>
      <c r="CC1282"/>
    </row>
    <row r="1283" spans="63:81" ht="21" x14ac:dyDescent="0.5">
      <c r="BK1283"/>
      <c r="BL1283"/>
      <c r="BM1283"/>
      <c r="BN1283"/>
      <c r="BO1283"/>
      <c r="BP1283"/>
      <c r="BQ1283"/>
      <c r="BR1283"/>
      <c r="BS1283"/>
      <c r="BT1283"/>
      <c r="BU1283"/>
      <c r="BV1283"/>
      <c r="BW1283"/>
      <c r="BX1283"/>
      <c r="BY1283"/>
      <c r="BZ1283"/>
      <c r="CA1283"/>
      <c r="CB1283"/>
      <c r="CC1283"/>
    </row>
    <row r="1284" spans="63:81" ht="21" x14ac:dyDescent="0.5">
      <c r="BK1284"/>
      <c r="BL1284"/>
      <c r="BM1284"/>
      <c r="BN1284"/>
      <c r="BO1284"/>
      <c r="BP1284"/>
      <c r="BQ1284"/>
      <c r="BR1284"/>
      <c r="BS1284"/>
      <c r="BT1284"/>
      <c r="BU1284"/>
      <c r="BV1284"/>
      <c r="BW1284"/>
      <c r="BX1284"/>
      <c r="BY1284"/>
      <c r="BZ1284"/>
      <c r="CA1284"/>
      <c r="CB1284"/>
      <c r="CC1284"/>
    </row>
    <row r="1285" spans="63:81" ht="21" x14ac:dyDescent="0.5">
      <c r="BK1285"/>
      <c r="BL1285"/>
      <c r="BM1285"/>
      <c r="BN1285"/>
      <c r="BO1285"/>
      <c r="BP1285"/>
      <c r="BQ1285"/>
      <c r="BR1285"/>
      <c r="BS1285"/>
      <c r="BT1285"/>
      <c r="BU1285"/>
      <c r="BV1285"/>
      <c r="BW1285"/>
      <c r="BX1285"/>
      <c r="BY1285"/>
      <c r="BZ1285"/>
      <c r="CA1285"/>
      <c r="CB1285"/>
      <c r="CC1285"/>
    </row>
    <row r="1286" spans="63:81" ht="21" x14ac:dyDescent="0.5">
      <c r="BK1286"/>
      <c r="BL1286"/>
      <c r="BM1286"/>
      <c r="BN1286"/>
      <c r="BO1286"/>
      <c r="BP1286"/>
      <c r="BQ1286"/>
      <c r="BR1286"/>
      <c r="BS1286"/>
      <c r="BT1286"/>
      <c r="BU1286"/>
      <c r="BV1286"/>
      <c r="BW1286"/>
      <c r="BX1286"/>
      <c r="BY1286"/>
      <c r="BZ1286"/>
      <c r="CA1286"/>
      <c r="CB1286"/>
      <c r="CC1286"/>
    </row>
    <row r="1287" spans="63:81" ht="21" x14ac:dyDescent="0.5">
      <c r="BK1287"/>
      <c r="BL1287"/>
      <c r="BM1287"/>
      <c r="BN1287"/>
      <c r="BO1287"/>
      <c r="BP1287"/>
      <c r="BQ1287"/>
      <c r="BR1287"/>
      <c r="BS1287"/>
      <c r="BT1287"/>
      <c r="BU1287"/>
      <c r="BV1287"/>
      <c r="BW1287"/>
      <c r="BX1287"/>
      <c r="BY1287"/>
      <c r="BZ1287"/>
      <c r="CA1287"/>
      <c r="CB1287"/>
      <c r="CC1287"/>
    </row>
    <row r="1288" spans="63:81" ht="21" x14ac:dyDescent="0.5">
      <c r="BK1288"/>
      <c r="BL1288"/>
      <c r="BM1288"/>
      <c r="BN1288"/>
      <c r="BO1288"/>
      <c r="BP1288"/>
      <c r="BQ1288"/>
      <c r="BR1288"/>
      <c r="BS1288"/>
      <c r="BT1288"/>
      <c r="BU1288"/>
      <c r="BV1288"/>
      <c r="BW1288"/>
      <c r="BX1288"/>
      <c r="BY1288"/>
      <c r="BZ1288"/>
      <c r="CA1288"/>
      <c r="CB1288"/>
      <c r="CC1288"/>
    </row>
    <row r="1289" spans="63:81" ht="21" x14ac:dyDescent="0.5">
      <c r="BK1289"/>
      <c r="BL1289"/>
      <c r="BM1289"/>
      <c r="BN1289"/>
      <c r="BO1289"/>
      <c r="BP1289"/>
      <c r="BQ1289"/>
      <c r="BR1289"/>
      <c r="BS1289"/>
      <c r="BT1289"/>
      <c r="BU1289"/>
      <c r="BV1289"/>
      <c r="BW1289"/>
      <c r="BX1289"/>
      <c r="BY1289"/>
      <c r="BZ1289"/>
      <c r="CA1289"/>
      <c r="CB1289"/>
      <c r="CC1289"/>
    </row>
    <row r="1290" spans="63:81" ht="21" x14ac:dyDescent="0.5">
      <c r="BK1290"/>
      <c r="BL1290"/>
      <c r="BM1290"/>
      <c r="BN1290"/>
      <c r="BO1290"/>
      <c r="BP1290"/>
      <c r="BQ1290"/>
      <c r="BR1290"/>
      <c r="BS1290"/>
      <c r="BT1290"/>
      <c r="BU1290"/>
      <c r="BV1290"/>
      <c r="BW1290"/>
      <c r="BX1290"/>
      <c r="BY1290"/>
      <c r="BZ1290"/>
      <c r="CA1290"/>
      <c r="CB1290"/>
      <c r="CC1290"/>
    </row>
    <row r="1291" spans="63:81" ht="21" x14ac:dyDescent="0.5">
      <c r="BK1291"/>
      <c r="BL1291"/>
      <c r="BM1291"/>
      <c r="BN1291"/>
      <c r="BO1291"/>
      <c r="BP1291"/>
      <c r="BQ1291"/>
      <c r="BR1291"/>
      <c r="BS1291"/>
      <c r="BT1291"/>
      <c r="BU1291"/>
      <c r="BV1291"/>
      <c r="BW1291"/>
      <c r="BX1291"/>
      <c r="BY1291"/>
      <c r="BZ1291"/>
      <c r="CA1291"/>
      <c r="CB1291"/>
      <c r="CC1291"/>
    </row>
    <row r="1292" spans="63:81" ht="21" x14ac:dyDescent="0.5">
      <c r="BK1292"/>
      <c r="BL1292"/>
      <c r="BM1292"/>
      <c r="BN1292"/>
      <c r="BO1292"/>
      <c r="BP1292"/>
      <c r="BQ1292"/>
      <c r="BR1292"/>
      <c r="BS1292"/>
      <c r="BT1292"/>
      <c r="BU1292"/>
      <c r="BV1292"/>
      <c r="BW1292"/>
      <c r="BX1292"/>
      <c r="BY1292"/>
      <c r="BZ1292"/>
      <c r="CA1292"/>
      <c r="CB1292"/>
      <c r="CC1292"/>
    </row>
    <row r="1293" spans="63:81" ht="21" x14ac:dyDescent="0.5">
      <c r="BK1293"/>
      <c r="BL1293"/>
      <c r="BM1293"/>
      <c r="BN1293"/>
      <c r="BO1293"/>
      <c r="BP1293"/>
      <c r="BQ1293"/>
      <c r="BR1293"/>
      <c r="BS1293"/>
      <c r="BT1293"/>
      <c r="BU1293"/>
      <c r="BV1293"/>
      <c r="BW1293"/>
      <c r="BX1293"/>
      <c r="BY1293"/>
      <c r="BZ1293"/>
      <c r="CA1293"/>
      <c r="CB1293"/>
      <c r="CC1293"/>
    </row>
    <row r="1294" spans="63:81" ht="21" x14ac:dyDescent="0.5">
      <c r="BK1294"/>
      <c r="BL1294"/>
      <c r="BM1294"/>
      <c r="BN1294"/>
      <c r="BO1294"/>
      <c r="BP1294"/>
      <c r="BQ1294"/>
      <c r="BR1294"/>
      <c r="BS1294"/>
      <c r="BT1294"/>
      <c r="BU1294"/>
      <c r="BV1294"/>
      <c r="BW1294"/>
      <c r="BX1294"/>
      <c r="BY1294"/>
      <c r="BZ1294"/>
      <c r="CA1294"/>
      <c r="CB1294"/>
      <c r="CC1294"/>
    </row>
    <row r="1295" spans="63:81" ht="21" x14ac:dyDescent="0.5">
      <c r="BK1295"/>
      <c r="BL1295"/>
      <c r="BM1295"/>
      <c r="BN1295"/>
      <c r="BO1295"/>
      <c r="BP1295"/>
      <c r="BQ1295"/>
      <c r="BR1295"/>
      <c r="BS1295"/>
      <c r="BT1295"/>
      <c r="BU1295"/>
      <c r="BV1295"/>
      <c r="BW1295"/>
      <c r="BX1295"/>
      <c r="BY1295"/>
      <c r="BZ1295"/>
      <c r="CA1295"/>
      <c r="CB1295"/>
      <c r="CC1295"/>
    </row>
    <row r="1296" spans="63:81" ht="21" x14ac:dyDescent="0.5">
      <c r="BK1296"/>
      <c r="BL1296"/>
      <c r="BM1296"/>
      <c r="BN1296"/>
      <c r="BO1296"/>
      <c r="BP1296"/>
      <c r="BQ1296"/>
      <c r="BR1296"/>
      <c r="BS1296"/>
      <c r="BT1296"/>
      <c r="BU1296"/>
      <c r="BV1296"/>
      <c r="BW1296"/>
      <c r="BX1296"/>
      <c r="BY1296"/>
      <c r="BZ1296"/>
      <c r="CA1296"/>
      <c r="CB1296"/>
      <c r="CC1296"/>
    </row>
    <row r="1297" spans="63:81" ht="21" x14ac:dyDescent="0.5">
      <c r="BK1297"/>
      <c r="BL1297"/>
      <c r="BM1297"/>
      <c r="BN1297"/>
      <c r="BO1297"/>
      <c r="BP1297"/>
      <c r="BQ1297"/>
      <c r="BR1297"/>
      <c r="BS1297"/>
      <c r="BT1297"/>
      <c r="BU1297"/>
      <c r="BV1297"/>
      <c r="BW1297"/>
      <c r="BX1297"/>
      <c r="BY1297"/>
      <c r="BZ1297"/>
      <c r="CA1297"/>
      <c r="CB1297"/>
      <c r="CC1297"/>
    </row>
    <row r="1298" spans="63:81" ht="21" x14ac:dyDescent="0.5">
      <c r="BK1298"/>
      <c r="BL1298"/>
      <c r="BM1298"/>
      <c r="BN1298"/>
      <c r="BO1298"/>
      <c r="BP1298"/>
      <c r="BQ1298"/>
      <c r="BR1298"/>
      <c r="BS1298"/>
      <c r="BT1298"/>
      <c r="BU1298"/>
      <c r="BV1298"/>
      <c r="BW1298"/>
      <c r="BX1298"/>
      <c r="BY1298"/>
      <c r="BZ1298"/>
      <c r="CA1298"/>
      <c r="CB1298"/>
      <c r="CC1298"/>
    </row>
    <row r="1299" spans="63:81" ht="21" x14ac:dyDescent="0.5">
      <c r="BK1299"/>
      <c r="BL1299"/>
      <c r="BM1299"/>
      <c r="BN1299"/>
      <c r="BO1299"/>
      <c r="BP1299"/>
      <c r="BQ1299"/>
      <c r="BR1299"/>
      <c r="BS1299"/>
      <c r="BT1299"/>
      <c r="BU1299"/>
      <c r="BV1299"/>
      <c r="BW1299"/>
      <c r="BX1299"/>
      <c r="BY1299"/>
      <c r="BZ1299"/>
      <c r="CA1299"/>
      <c r="CB1299"/>
      <c r="CC1299"/>
    </row>
    <row r="1300" spans="63:81" ht="21" x14ac:dyDescent="0.5">
      <c r="BK1300"/>
      <c r="BL1300"/>
      <c r="BM1300"/>
      <c r="BN1300"/>
      <c r="BO1300"/>
      <c r="BP1300"/>
      <c r="BQ1300"/>
      <c r="BR1300"/>
      <c r="BS1300"/>
      <c r="BT1300"/>
      <c r="BU1300"/>
      <c r="BV1300"/>
      <c r="BW1300"/>
      <c r="BX1300"/>
      <c r="BY1300"/>
      <c r="BZ1300"/>
      <c r="CA1300"/>
      <c r="CB1300"/>
      <c r="CC1300"/>
    </row>
    <row r="1301" spans="63:81" ht="21" x14ac:dyDescent="0.5">
      <c r="BK1301"/>
      <c r="BL1301"/>
      <c r="BM1301"/>
      <c r="BN1301"/>
      <c r="BO1301"/>
      <c r="BP1301"/>
      <c r="BQ1301"/>
      <c r="BR1301"/>
      <c r="BS1301"/>
      <c r="BT1301"/>
      <c r="BU1301"/>
      <c r="BV1301"/>
      <c r="BW1301"/>
      <c r="BX1301"/>
      <c r="BY1301"/>
      <c r="BZ1301"/>
      <c r="CA1301"/>
      <c r="CB1301"/>
      <c r="CC1301"/>
    </row>
    <row r="1302" spans="63:81" ht="21" x14ac:dyDescent="0.5">
      <c r="BK1302"/>
      <c r="BL1302"/>
      <c r="BM1302"/>
      <c r="BN1302"/>
      <c r="BO1302"/>
      <c r="BP1302"/>
      <c r="BQ1302"/>
      <c r="BR1302"/>
      <c r="BS1302"/>
      <c r="BT1302"/>
      <c r="BU1302"/>
      <c r="BV1302"/>
      <c r="BW1302"/>
      <c r="BX1302"/>
      <c r="BY1302"/>
      <c r="BZ1302"/>
      <c r="CA1302"/>
      <c r="CB1302"/>
      <c r="CC1302"/>
    </row>
    <row r="1303" spans="63:81" ht="21" x14ac:dyDescent="0.5">
      <c r="BK1303"/>
      <c r="BL1303"/>
      <c r="BM1303"/>
      <c r="BN1303"/>
      <c r="BO1303"/>
      <c r="BP1303"/>
      <c r="BQ1303"/>
      <c r="BR1303"/>
      <c r="BS1303"/>
      <c r="BT1303"/>
      <c r="BU1303"/>
      <c r="BV1303"/>
      <c r="BW1303"/>
      <c r="BX1303"/>
      <c r="BY1303"/>
      <c r="BZ1303"/>
      <c r="CA1303"/>
      <c r="CB1303"/>
      <c r="CC1303"/>
    </row>
    <row r="1304" spans="63:81" ht="21" x14ac:dyDescent="0.5">
      <c r="BK1304"/>
      <c r="BL1304"/>
      <c r="BM1304"/>
      <c r="BN1304"/>
      <c r="BO1304"/>
      <c r="BP1304"/>
      <c r="BQ1304"/>
      <c r="BR1304"/>
      <c r="BS1304"/>
      <c r="BT1304"/>
      <c r="BU1304"/>
      <c r="BV1304"/>
      <c r="BW1304"/>
      <c r="BX1304"/>
      <c r="BY1304"/>
      <c r="BZ1304"/>
      <c r="CA1304"/>
      <c r="CB1304"/>
      <c r="CC1304"/>
    </row>
    <row r="1305" spans="63:81" ht="21" x14ac:dyDescent="0.5">
      <c r="BK1305"/>
      <c r="BL1305"/>
      <c r="BM1305"/>
      <c r="BN1305"/>
      <c r="BO1305"/>
      <c r="BP1305"/>
      <c r="BQ1305"/>
      <c r="BR1305"/>
      <c r="BS1305"/>
      <c r="BT1305"/>
      <c r="BU1305"/>
      <c r="BV1305"/>
      <c r="BW1305"/>
      <c r="BX1305"/>
      <c r="BY1305"/>
      <c r="BZ1305"/>
      <c r="CA1305"/>
      <c r="CB1305"/>
      <c r="CC1305"/>
    </row>
    <row r="1306" spans="63:81" ht="21" x14ac:dyDescent="0.5">
      <c r="BK1306"/>
      <c r="BL1306"/>
      <c r="BM1306"/>
      <c r="BN1306"/>
      <c r="BO1306"/>
      <c r="BP1306"/>
      <c r="BQ1306"/>
      <c r="BR1306"/>
      <c r="BS1306"/>
      <c r="BT1306"/>
      <c r="BU1306"/>
      <c r="BV1306"/>
      <c r="BW1306"/>
      <c r="BX1306"/>
      <c r="BY1306"/>
      <c r="BZ1306"/>
      <c r="CA1306"/>
      <c r="CB1306"/>
      <c r="CC1306"/>
    </row>
    <row r="1307" spans="63:81" ht="21" x14ac:dyDescent="0.5">
      <c r="BK1307"/>
      <c r="BL1307"/>
      <c r="BM1307"/>
      <c r="BN1307"/>
      <c r="BO1307"/>
      <c r="BP1307"/>
      <c r="BQ1307"/>
      <c r="BR1307"/>
      <c r="BS1307"/>
      <c r="BT1307"/>
      <c r="BU1307"/>
      <c r="BV1307"/>
      <c r="BW1307"/>
      <c r="BX1307"/>
      <c r="BY1307"/>
      <c r="BZ1307"/>
      <c r="CA1307"/>
      <c r="CB1307"/>
      <c r="CC1307"/>
    </row>
    <row r="1308" spans="63:81" ht="21" x14ac:dyDescent="0.5">
      <c r="BK1308"/>
      <c r="BL1308"/>
      <c r="BM1308"/>
      <c r="BN1308"/>
      <c r="BO1308"/>
      <c r="BP1308"/>
      <c r="BQ1308"/>
      <c r="BR1308"/>
      <c r="BS1308"/>
      <c r="BT1308"/>
      <c r="BU1308"/>
      <c r="BV1308"/>
      <c r="BW1308"/>
      <c r="BX1308"/>
      <c r="BY1308"/>
      <c r="BZ1308"/>
      <c r="CA1308"/>
      <c r="CB1308"/>
      <c r="CC1308"/>
    </row>
    <row r="1309" spans="63:81" ht="21" x14ac:dyDescent="0.5">
      <c r="BK1309"/>
      <c r="BL1309"/>
      <c r="BM1309"/>
      <c r="BN1309"/>
      <c r="BO1309"/>
      <c r="BP1309"/>
      <c r="BQ1309"/>
      <c r="BR1309"/>
      <c r="BS1309"/>
      <c r="BT1309"/>
      <c r="BU1309"/>
      <c r="BV1309"/>
      <c r="BW1309"/>
      <c r="BX1309"/>
      <c r="BY1309"/>
      <c r="BZ1309"/>
      <c r="CA1309"/>
      <c r="CB1309"/>
      <c r="CC1309"/>
    </row>
    <row r="1310" spans="63:81" ht="21" x14ac:dyDescent="0.5">
      <c r="BK1310"/>
      <c r="BL1310"/>
      <c r="BM1310"/>
      <c r="BN1310"/>
      <c r="BO1310"/>
      <c r="BP1310"/>
      <c r="BQ1310"/>
      <c r="BR1310"/>
      <c r="BS1310"/>
      <c r="BT1310"/>
      <c r="BU1310"/>
      <c r="BV1310"/>
      <c r="BW1310"/>
      <c r="BX1310"/>
      <c r="BY1310"/>
      <c r="BZ1310"/>
      <c r="CA1310"/>
      <c r="CB1310"/>
      <c r="CC1310"/>
    </row>
    <row r="1311" spans="63:81" ht="21" x14ac:dyDescent="0.5">
      <c r="BK1311"/>
      <c r="BL1311"/>
      <c r="BM1311"/>
      <c r="BN1311"/>
      <c r="BO1311"/>
      <c r="BP1311"/>
      <c r="BQ1311"/>
      <c r="BR1311"/>
      <c r="BS1311"/>
      <c r="BT1311"/>
      <c r="BU1311"/>
      <c r="BV1311"/>
      <c r="BW1311"/>
      <c r="BX1311"/>
      <c r="BY1311"/>
      <c r="BZ1311"/>
      <c r="CA1311"/>
      <c r="CB1311"/>
      <c r="CC1311"/>
    </row>
    <row r="1312" spans="63:81" ht="21" x14ac:dyDescent="0.5">
      <c r="BK1312"/>
      <c r="BL1312"/>
      <c r="BM1312"/>
      <c r="BN1312"/>
      <c r="BO1312"/>
      <c r="BP1312"/>
      <c r="BQ1312"/>
      <c r="BR1312"/>
      <c r="BS1312"/>
      <c r="BT1312"/>
      <c r="BU1312"/>
      <c r="BV1312"/>
      <c r="BW1312"/>
      <c r="BX1312"/>
      <c r="BY1312"/>
      <c r="BZ1312"/>
      <c r="CA1312"/>
      <c r="CB1312"/>
      <c r="CC1312"/>
    </row>
    <row r="1313" spans="63:81" ht="21" x14ac:dyDescent="0.5">
      <c r="BK1313"/>
      <c r="BL1313"/>
      <c r="BM1313"/>
      <c r="BN1313"/>
      <c r="BO1313"/>
      <c r="BP1313"/>
      <c r="BQ1313"/>
      <c r="BR1313"/>
      <c r="BS1313"/>
      <c r="BT1313"/>
      <c r="BU1313"/>
      <c r="BV1313"/>
      <c r="BW1313"/>
      <c r="BX1313"/>
      <c r="BY1313"/>
      <c r="BZ1313"/>
      <c r="CA1313"/>
      <c r="CB1313"/>
      <c r="CC1313"/>
    </row>
    <row r="1314" spans="63:81" ht="21" x14ac:dyDescent="0.5">
      <c r="BK1314"/>
      <c r="BL1314"/>
      <c r="BM1314"/>
      <c r="BN1314"/>
      <c r="BO1314"/>
      <c r="BP1314"/>
      <c r="BQ1314"/>
      <c r="BR1314"/>
      <c r="BS1314"/>
      <c r="BT1314"/>
      <c r="BU1314"/>
      <c r="BV1314"/>
      <c r="BW1314"/>
      <c r="BX1314"/>
      <c r="BY1314"/>
      <c r="BZ1314"/>
      <c r="CA1314"/>
      <c r="CB1314"/>
      <c r="CC1314"/>
    </row>
    <row r="1315" spans="63:81" ht="21" x14ac:dyDescent="0.5">
      <c r="BK1315"/>
      <c r="BL1315"/>
      <c r="BM1315"/>
      <c r="BN1315"/>
      <c r="BO1315"/>
      <c r="BP1315"/>
      <c r="BQ1315"/>
      <c r="BR1315"/>
      <c r="BS1315"/>
      <c r="BT1315"/>
      <c r="BU1315"/>
      <c r="BV1315"/>
      <c r="BW1315"/>
      <c r="BX1315"/>
      <c r="BY1315"/>
      <c r="BZ1315"/>
      <c r="CA1315"/>
      <c r="CB1315"/>
      <c r="CC1315"/>
    </row>
    <row r="1316" spans="63:81" ht="21" x14ac:dyDescent="0.5">
      <c r="BK1316"/>
      <c r="BL1316"/>
      <c r="BM1316"/>
      <c r="BN1316"/>
      <c r="BO1316"/>
      <c r="BP1316"/>
      <c r="BQ1316"/>
      <c r="BR1316"/>
      <c r="BS1316"/>
      <c r="BT1316"/>
      <c r="BU1316"/>
      <c r="BV1316"/>
      <c r="BW1316"/>
      <c r="BX1316"/>
      <c r="BY1316"/>
      <c r="BZ1316"/>
      <c r="CA1316"/>
      <c r="CB1316"/>
      <c r="CC1316"/>
    </row>
    <row r="1317" spans="63:81" ht="21" x14ac:dyDescent="0.5">
      <c r="BK1317"/>
      <c r="BL1317"/>
      <c r="BM1317"/>
      <c r="BN1317"/>
      <c r="BO1317"/>
      <c r="BP1317"/>
      <c r="BQ1317"/>
      <c r="BR1317"/>
      <c r="BS1317"/>
      <c r="BT1317"/>
      <c r="BU1317"/>
      <c r="BV1317"/>
      <c r="BW1317"/>
      <c r="BX1317"/>
      <c r="BY1317"/>
      <c r="BZ1317"/>
      <c r="CA1317"/>
      <c r="CB1317"/>
      <c r="CC1317"/>
    </row>
    <row r="1318" spans="63:81" ht="21" x14ac:dyDescent="0.5">
      <c r="BK1318"/>
      <c r="BL1318"/>
      <c r="BM1318"/>
      <c r="BN1318"/>
      <c r="BO1318"/>
      <c r="BP1318"/>
      <c r="BQ1318"/>
      <c r="BR1318"/>
      <c r="BS1318"/>
      <c r="BT1318"/>
      <c r="BU1318"/>
      <c r="BV1318"/>
      <c r="BW1318"/>
      <c r="BX1318"/>
      <c r="BY1318"/>
      <c r="BZ1318"/>
      <c r="CA1318"/>
      <c r="CB1318"/>
      <c r="CC1318"/>
    </row>
    <row r="1319" spans="63:81" ht="21" x14ac:dyDescent="0.5">
      <c r="BK1319"/>
      <c r="BL1319"/>
      <c r="BM1319"/>
      <c r="BN1319"/>
      <c r="BO1319"/>
      <c r="BP1319"/>
      <c r="BQ1319"/>
      <c r="BR1319"/>
      <c r="BS1319"/>
      <c r="BT1319"/>
      <c r="BU1319"/>
      <c r="BV1319"/>
      <c r="BW1319"/>
      <c r="BX1319"/>
      <c r="BY1319"/>
      <c r="BZ1319"/>
      <c r="CA1319"/>
      <c r="CB1319"/>
      <c r="CC1319"/>
    </row>
    <row r="1320" spans="63:81" ht="21" x14ac:dyDescent="0.5">
      <c r="BK1320"/>
      <c r="BL1320"/>
      <c r="BM1320"/>
      <c r="BN1320"/>
      <c r="BO1320"/>
      <c r="BP1320"/>
      <c r="BQ1320"/>
      <c r="BR1320"/>
      <c r="BS1320"/>
      <c r="BT1320"/>
      <c r="BU1320"/>
      <c r="BV1320"/>
      <c r="BW1320"/>
      <c r="BX1320"/>
      <c r="BY1320"/>
      <c r="BZ1320"/>
      <c r="CA1320"/>
      <c r="CB1320"/>
      <c r="CC1320"/>
    </row>
    <row r="1321" spans="63:81" ht="21" x14ac:dyDescent="0.5">
      <c r="BK1321"/>
      <c r="BL1321"/>
      <c r="BM1321"/>
      <c r="BN1321"/>
      <c r="BO1321"/>
      <c r="BP1321"/>
      <c r="BQ1321"/>
      <c r="BR1321"/>
      <c r="BS1321"/>
      <c r="BT1321"/>
      <c r="BU1321"/>
      <c r="BV1321"/>
      <c r="BW1321"/>
      <c r="BX1321"/>
      <c r="BY1321"/>
      <c r="BZ1321"/>
      <c r="CA1321"/>
      <c r="CB1321"/>
      <c r="CC1321"/>
    </row>
    <row r="1322" spans="63:81" ht="21" x14ac:dyDescent="0.5">
      <c r="BK1322"/>
      <c r="BL1322"/>
      <c r="BM1322"/>
      <c r="BN1322"/>
      <c r="BO1322"/>
      <c r="BP1322"/>
      <c r="BQ1322"/>
      <c r="BR1322"/>
      <c r="BS1322"/>
      <c r="BT1322"/>
      <c r="BU1322"/>
      <c r="BV1322"/>
      <c r="BW1322"/>
      <c r="BX1322"/>
      <c r="BY1322"/>
      <c r="BZ1322"/>
      <c r="CA1322"/>
      <c r="CB1322"/>
      <c r="CC1322"/>
    </row>
    <row r="1323" spans="63:81" ht="21" x14ac:dyDescent="0.5">
      <c r="BK1323"/>
      <c r="BL1323"/>
      <c r="BM1323"/>
      <c r="BN1323"/>
      <c r="BO1323"/>
      <c r="BP1323"/>
      <c r="BQ1323"/>
      <c r="BR1323"/>
      <c r="BS1323"/>
      <c r="BT1323"/>
      <c r="BU1323"/>
      <c r="BV1323"/>
      <c r="BW1323"/>
      <c r="BX1323"/>
      <c r="BY1323"/>
      <c r="BZ1323"/>
      <c r="CA1323"/>
      <c r="CB1323"/>
      <c r="CC1323"/>
    </row>
    <row r="1324" spans="63:81" ht="21" x14ac:dyDescent="0.5">
      <c r="BK1324"/>
      <c r="BL1324"/>
      <c r="BM1324"/>
      <c r="BN1324"/>
      <c r="BO1324"/>
      <c r="BP1324"/>
      <c r="BQ1324"/>
      <c r="BR1324"/>
      <c r="BS1324"/>
      <c r="BT1324"/>
      <c r="BU1324"/>
      <c r="BV1324"/>
      <c r="BW1324"/>
      <c r="BX1324"/>
      <c r="BY1324"/>
      <c r="BZ1324"/>
      <c r="CA1324"/>
      <c r="CB1324"/>
      <c r="CC1324"/>
    </row>
    <row r="1325" spans="63:81" ht="21" x14ac:dyDescent="0.5">
      <c r="BK1325"/>
      <c r="BL1325"/>
      <c r="BM1325"/>
      <c r="BN1325"/>
      <c r="BO1325"/>
      <c r="BP1325"/>
      <c r="BQ1325"/>
      <c r="BR1325"/>
      <c r="BS1325"/>
      <c r="BT1325"/>
      <c r="BU1325"/>
      <c r="BV1325"/>
      <c r="BW1325"/>
      <c r="BX1325"/>
      <c r="BY1325"/>
      <c r="BZ1325"/>
      <c r="CA1325"/>
      <c r="CB1325"/>
      <c r="CC1325"/>
    </row>
    <row r="1326" spans="63:81" ht="21" x14ac:dyDescent="0.5">
      <c r="BK1326"/>
      <c r="BL1326"/>
      <c r="BM1326"/>
      <c r="BN1326"/>
      <c r="BO1326"/>
      <c r="BP1326"/>
      <c r="BQ1326"/>
      <c r="BR1326"/>
      <c r="BS1326"/>
      <c r="BT1326"/>
      <c r="BU1326"/>
      <c r="BV1326"/>
      <c r="BW1326"/>
      <c r="BX1326"/>
      <c r="BY1326"/>
      <c r="BZ1326"/>
      <c r="CA1326"/>
      <c r="CB1326"/>
      <c r="CC1326"/>
    </row>
    <row r="1327" spans="63:81" ht="21" x14ac:dyDescent="0.5">
      <c r="BK1327"/>
      <c r="BL1327"/>
      <c r="BM1327"/>
      <c r="BN1327"/>
      <c r="BO1327"/>
      <c r="BP1327"/>
      <c r="BQ1327"/>
      <c r="BR1327"/>
      <c r="BS1327"/>
      <c r="BT1327"/>
      <c r="BU1327"/>
      <c r="BV1327"/>
      <c r="BW1327"/>
      <c r="BX1327"/>
      <c r="BY1327"/>
      <c r="BZ1327"/>
      <c r="CA1327"/>
      <c r="CB1327"/>
      <c r="CC1327"/>
    </row>
    <row r="1328" spans="63:81" ht="21" x14ac:dyDescent="0.5">
      <c r="BK1328"/>
      <c r="BL1328"/>
      <c r="BM1328"/>
      <c r="BN1328"/>
      <c r="BO1328"/>
      <c r="BP1328"/>
      <c r="BQ1328"/>
      <c r="BR1328"/>
      <c r="BS1328"/>
      <c r="BT1328"/>
      <c r="BU1328"/>
      <c r="BV1328"/>
      <c r="BW1328"/>
      <c r="BX1328"/>
      <c r="BY1328"/>
      <c r="BZ1328"/>
      <c r="CA1328"/>
      <c r="CB1328"/>
      <c r="CC1328"/>
    </row>
    <row r="1329" spans="63:81" ht="21" x14ac:dyDescent="0.5">
      <c r="BK1329"/>
      <c r="BL1329"/>
      <c r="BM1329"/>
      <c r="BN1329"/>
      <c r="BO1329"/>
      <c r="BP1329"/>
      <c r="BQ1329"/>
      <c r="BR1329"/>
      <c r="BS1329"/>
      <c r="BT1329"/>
      <c r="BU1329"/>
      <c r="BV1329"/>
      <c r="BW1329"/>
      <c r="BX1329"/>
      <c r="BY1329"/>
      <c r="BZ1329"/>
      <c r="CA1329"/>
      <c r="CB1329"/>
      <c r="CC1329"/>
    </row>
    <row r="1330" spans="63:81" ht="21" x14ac:dyDescent="0.5">
      <c r="BK1330"/>
      <c r="BL1330"/>
      <c r="BM1330"/>
      <c r="BN1330"/>
      <c r="BO1330"/>
      <c r="BP1330"/>
      <c r="BQ1330"/>
      <c r="BR1330"/>
      <c r="BS1330"/>
      <c r="BT1330"/>
      <c r="BU1330"/>
      <c r="BV1330"/>
      <c r="BW1330"/>
      <c r="BX1330"/>
      <c r="BY1330"/>
      <c r="BZ1330"/>
      <c r="CA1330"/>
      <c r="CB1330"/>
      <c r="CC1330"/>
    </row>
    <row r="1331" spans="63:81" ht="21" x14ac:dyDescent="0.5">
      <c r="BK1331"/>
      <c r="BL1331"/>
      <c r="BM1331"/>
      <c r="BN1331"/>
      <c r="BO1331"/>
      <c r="BP1331"/>
      <c r="BQ1331"/>
      <c r="BR1331"/>
      <c r="BS1331"/>
      <c r="BT1331"/>
      <c r="BU1331"/>
      <c r="BV1331"/>
      <c r="BW1331"/>
      <c r="BX1331"/>
      <c r="BY1331"/>
      <c r="BZ1331"/>
      <c r="CA1331"/>
      <c r="CB1331"/>
      <c r="CC1331"/>
    </row>
    <row r="1332" spans="63:81" ht="21" x14ac:dyDescent="0.5">
      <c r="BK1332"/>
      <c r="BL1332"/>
      <c r="BM1332"/>
      <c r="BN1332"/>
      <c r="BO1332"/>
      <c r="BP1332"/>
      <c r="BQ1332"/>
      <c r="BR1332"/>
      <c r="BS1332"/>
      <c r="BT1332"/>
      <c r="BU1332"/>
      <c r="BV1332"/>
      <c r="BW1332"/>
      <c r="BX1332"/>
      <c r="BY1332"/>
      <c r="BZ1332"/>
      <c r="CA1332"/>
      <c r="CB1332"/>
      <c r="CC1332"/>
    </row>
    <row r="1333" spans="63:81" ht="21" x14ac:dyDescent="0.5">
      <c r="BK1333"/>
      <c r="BL1333"/>
      <c r="BM1333"/>
      <c r="BN1333"/>
      <c r="BO1333"/>
      <c r="BP1333"/>
      <c r="BQ1333"/>
      <c r="BR1333"/>
      <c r="BS1333"/>
      <c r="BT1333"/>
      <c r="BU1333"/>
      <c r="BV1333"/>
      <c r="BW1333"/>
      <c r="BX1333"/>
      <c r="BY1333"/>
      <c r="BZ1333"/>
      <c r="CA1333"/>
      <c r="CB1333"/>
      <c r="CC1333"/>
    </row>
    <row r="1334" spans="63:81" ht="21" x14ac:dyDescent="0.5">
      <c r="BK1334"/>
      <c r="BL1334"/>
      <c r="BM1334"/>
      <c r="BN1334"/>
      <c r="BO1334"/>
      <c r="BP1334"/>
      <c r="BQ1334"/>
      <c r="BR1334"/>
      <c r="BS1334"/>
      <c r="BT1334"/>
      <c r="BU1334"/>
      <c r="BV1334"/>
      <c r="BW1334"/>
      <c r="BX1334"/>
      <c r="BY1334"/>
      <c r="BZ1334"/>
      <c r="CA1334"/>
      <c r="CB1334"/>
      <c r="CC1334"/>
    </row>
    <row r="1335" spans="63:81" ht="21" x14ac:dyDescent="0.5">
      <c r="BK1335"/>
      <c r="BL1335"/>
      <c r="BM1335"/>
      <c r="BN1335"/>
      <c r="BO1335"/>
      <c r="BP1335"/>
      <c r="BQ1335"/>
      <c r="BR1335"/>
      <c r="BS1335"/>
      <c r="BT1335"/>
      <c r="BU1335"/>
      <c r="BV1335"/>
      <c r="BW1335"/>
      <c r="BX1335"/>
      <c r="BY1335"/>
      <c r="BZ1335"/>
      <c r="CA1335"/>
      <c r="CB1335"/>
      <c r="CC1335"/>
    </row>
    <row r="1336" spans="63:81" ht="21" x14ac:dyDescent="0.5">
      <c r="BK1336"/>
      <c r="BL1336"/>
      <c r="BM1336"/>
      <c r="BN1336"/>
      <c r="BO1336"/>
      <c r="BP1336"/>
      <c r="BQ1336"/>
      <c r="BR1336"/>
      <c r="BS1336"/>
      <c r="BT1336"/>
      <c r="BU1336"/>
      <c r="BV1336"/>
      <c r="BW1336"/>
      <c r="BX1336"/>
      <c r="BY1336"/>
      <c r="BZ1336"/>
      <c r="CA1336"/>
      <c r="CB1336"/>
      <c r="CC1336"/>
    </row>
    <row r="1337" spans="63:81" ht="21" x14ac:dyDescent="0.5">
      <c r="BK1337"/>
      <c r="BL1337"/>
      <c r="BM1337"/>
      <c r="BN1337"/>
      <c r="BO1337"/>
      <c r="BP1337"/>
      <c r="BQ1337"/>
      <c r="BR1337"/>
      <c r="BS1337"/>
      <c r="BT1337"/>
      <c r="BU1337"/>
      <c r="BV1337"/>
      <c r="BW1337"/>
      <c r="BX1337"/>
      <c r="BY1337"/>
      <c r="BZ1337"/>
      <c r="CA1337"/>
      <c r="CB1337"/>
      <c r="CC1337"/>
    </row>
    <row r="1338" spans="63:81" ht="21" x14ac:dyDescent="0.5">
      <c r="BK1338"/>
      <c r="BL1338"/>
      <c r="BM1338"/>
      <c r="BN1338"/>
      <c r="BO1338"/>
      <c r="BP1338"/>
      <c r="BQ1338"/>
      <c r="BR1338"/>
      <c r="BS1338"/>
      <c r="BT1338"/>
      <c r="BU1338"/>
      <c r="BV1338"/>
      <c r="BW1338"/>
      <c r="BX1338"/>
      <c r="BY1338"/>
      <c r="BZ1338"/>
      <c r="CA1338"/>
      <c r="CB1338"/>
      <c r="CC1338"/>
    </row>
    <row r="1339" spans="63:81" ht="21" x14ac:dyDescent="0.5">
      <c r="BK1339"/>
      <c r="BL1339"/>
      <c r="BM1339"/>
      <c r="BN1339"/>
      <c r="BO1339"/>
      <c r="BP1339"/>
      <c r="BQ1339"/>
      <c r="BR1339"/>
      <c r="BS1339"/>
      <c r="BT1339"/>
      <c r="BU1339"/>
      <c r="BV1339"/>
      <c r="BW1339"/>
      <c r="BX1339"/>
      <c r="BY1339"/>
      <c r="BZ1339"/>
      <c r="CA1339"/>
      <c r="CB1339"/>
      <c r="CC1339"/>
    </row>
    <row r="1340" spans="63:81" ht="21" x14ac:dyDescent="0.5">
      <c r="BK1340"/>
      <c r="BL1340"/>
      <c r="BM1340"/>
      <c r="BN1340"/>
      <c r="BO1340"/>
      <c r="BP1340"/>
      <c r="BQ1340"/>
      <c r="BR1340"/>
      <c r="BS1340"/>
      <c r="BT1340"/>
      <c r="BU1340"/>
      <c r="BV1340"/>
      <c r="BW1340"/>
      <c r="BX1340"/>
      <c r="BY1340"/>
      <c r="BZ1340"/>
      <c r="CA1340"/>
      <c r="CB1340"/>
      <c r="CC1340"/>
    </row>
    <row r="1341" spans="63:81" ht="21" x14ac:dyDescent="0.5">
      <c r="BK1341"/>
      <c r="BL1341"/>
      <c r="BM1341"/>
      <c r="BN1341"/>
      <c r="BO1341"/>
      <c r="BP1341"/>
      <c r="BQ1341"/>
      <c r="BR1341"/>
      <c r="BS1341"/>
      <c r="BT1341"/>
      <c r="BU1341"/>
      <c r="BV1341"/>
      <c r="BW1341"/>
      <c r="BX1341"/>
      <c r="BY1341"/>
      <c r="BZ1341"/>
      <c r="CA1341"/>
      <c r="CB1341"/>
      <c r="CC1341"/>
    </row>
    <row r="1342" spans="63:81" ht="21" x14ac:dyDescent="0.5">
      <c r="BK1342"/>
      <c r="BL1342"/>
      <c r="BM1342"/>
      <c r="BN1342"/>
      <c r="BO1342"/>
      <c r="BP1342"/>
      <c r="BQ1342"/>
      <c r="BR1342"/>
      <c r="BS1342"/>
      <c r="BT1342"/>
      <c r="BU1342"/>
      <c r="BV1342"/>
      <c r="BW1342"/>
      <c r="BX1342"/>
      <c r="BY1342"/>
      <c r="BZ1342"/>
      <c r="CA1342"/>
      <c r="CB1342"/>
      <c r="CC1342"/>
    </row>
    <row r="1343" spans="63:81" ht="21" x14ac:dyDescent="0.5">
      <c r="BK1343"/>
      <c r="BL1343"/>
      <c r="BM1343"/>
      <c r="BN1343"/>
      <c r="BO1343"/>
      <c r="BP1343"/>
      <c r="BQ1343"/>
      <c r="BR1343"/>
      <c r="BS1343"/>
      <c r="BT1343"/>
      <c r="BU1343"/>
      <c r="BV1343"/>
      <c r="BW1343"/>
      <c r="BX1343"/>
      <c r="BY1343"/>
      <c r="BZ1343"/>
      <c r="CA1343"/>
      <c r="CB1343"/>
      <c r="CC1343"/>
    </row>
    <row r="1344" spans="63:81" ht="21" x14ac:dyDescent="0.5">
      <c r="BK1344"/>
      <c r="BL1344"/>
      <c r="BM1344"/>
      <c r="BN1344"/>
      <c r="BO1344"/>
      <c r="BP1344"/>
      <c r="BQ1344"/>
      <c r="BR1344"/>
      <c r="BS1344"/>
      <c r="BT1344"/>
      <c r="BU1344"/>
      <c r="BV1344"/>
      <c r="BW1344"/>
      <c r="BX1344"/>
      <c r="BY1344"/>
      <c r="BZ1344"/>
      <c r="CA1344"/>
      <c r="CB1344"/>
      <c r="CC1344"/>
    </row>
    <row r="1345" spans="63:81" ht="21" x14ac:dyDescent="0.5">
      <c r="BK1345"/>
      <c r="BL1345"/>
      <c r="BM1345"/>
      <c r="BN1345"/>
      <c r="BO1345"/>
      <c r="BP1345"/>
      <c r="BQ1345"/>
      <c r="BR1345"/>
      <c r="BS1345"/>
      <c r="BT1345"/>
      <c r="BU1345"/>
      <c r="BV1345"/>
      <c r="BW1345"/>
      <c r="BX1345"/>
      <c r="BY1345"/>
      <c r="BZ1345"/>
      <c r="CA1345"/>
      <c r="CB1345"/>
      <c r="CC1345"/>
    </row>
    <row r="1346" spans="63:81" ht="21" x14ac:dyDescent="0.5">
      <c r="BK1346"/>
      <c r="BL1346"/>
      <c r="BM1346"/>
      <c r="BN1346"/>
      <c r="BO1346"/>
      <c r="BP1346"/>
      <c r="BQ1346"/>
      <c r="BR1346"/>
      <c r="BS1346"/>
      <c r="BT1346"/>
      <c r="BU1346"/>
      <c r="BV1346"/>
      <c r="BW1346"/>
      <c r="BX1346"/>
      <c r="BY1346"/>
      <c r="BZ1346"/>
      <c r="CA1346"/>
      <c r="CB1346"/>
      <c r="CC1346"/>
    </row>
    <row r="1347" spans="63:81" ht="21" x14ac:dyDescent="0.5">
      <c r="BK1347"/>
      <c r="BL1347"/>
      <c r="BM1347"/>
      <c r="BN1347"/>
      <c r="BO1347"/>
      <c r="BP1347"/>
      <c r="BQ1347"/>
      <c r="BR1347"/>
      <c r="BS1347"/>
      <c r="BT1347"/>
      <c r="BU1347"/>
      <c r="BV1347"/>
      <c r="BW1347"/>
      <c r="BX1347"/>
      <c r="BY1347"/>
      <c r="BZ1347"/>
      <c r="CA1347"/>
      <c r="CB1347"/>
      <c r="CC1347"/>
    </row>
    <row r="1348" spans="63:81" ht="21" x14ac:dyDescent="0.5">
      <c r="BK1348"/>
      <c r="BL1348"/>
      <c r="BM1348"/>
      <c r="BN1348"/>
      <c r="BO1348"/>
      <c r="BP1348"/>
      <c r="BQ1348"/>
      <c r="BR1348"/>
      <c r="BS1348"/>
      <c r="BT1348"/>
      <c r="BU1348"/>
      <c r="BV1348"/>
      <c r="BW1348"/>
      <c r="BX1348"/>
      <c r="BY1348"/>
      <c r="BZ1348"/>
      <c r="CA1348"/>
      <c r="CB1348"/>
      <c r="CC1348"/>
    </row>
    <row r="1349" spans="63:81" ht="21" x14ac:dyDescent="0.5">
      <c r="BK1349"/>
      <c r="BL1349"/>
      <c r="BM1349"/>
      <c r="BN1349"/>
      <c r="BO1349"/>
      <c r="BP1349"/>
      <c r="BQ1349"/>
      <c r="BR1349"/>
      <c r="BS1349"/>
      <c r="BT1349"/>
      <c r="BU1349"/>
      <c r="BV1349"/>
      <c r="BW1349"/>
      <c r="BX1349"/>
      <c r="BY1349"/>
      <c r="BZ1349"/>
      <c r="CA1349"/>
      <c r="CB1349"/>
      <c r="CC1349"/>
    </row>
    <row r="1350" spans="63:81" ht="21" x14ac:dyDescent="0.5">
      <c r="BK1350"/>
      <c r="BL1350"/>
      <c r="BM1350"/>
      <c r="BN1350"/>
      <c r="BO1350"/>
      <c r="BP1350"/>
      <c r="BQ1350"/>
      <c r="BR1350"/>
      <c r="BS1350"/>
      <c r="BT1350"/>
      <c r="BU1350"/>
      <c r="BV1350"/>
      <c r="BW1350"/>
      <c r="BX1350"/>
      <c r="BY1350"/>
      <c r="BZ1350"/>
      <c r="CA1350"/>
      <c r="CB1350"/>
      <c r="CC1350"/>
    </row>
    <row r="1351" spans="63:81" ht="21" x14ac:dyDescent="0.5">
      <c r="BK1351"/>
      <c r="BL1351"/>
      <c r="BM1351"/>
      <c r="BN1351"/>
      <c r="BO1351"/>
      <c r="BP1351"/>
      <c r="BQ1351"/>
      <c r="BR1351"/>
      <c r="BS1351"/>
      <c r="BT1351"/>
      <c r="BU1351"/>
      <c r="BV1351"/>
      <c r="BW1351"/>
      <c r="BX1351"/>
      <c r="BY1351"/>
      <c r="BZ1351"/>
      <c r="CA1351"/>
      <c r="CB1351"/>
      <c r="CC1351"/>
    </row>
    <row r="1352" spans="63:81" ht="21" x14ac:dyDescent="0.5">
      <c r="BK1352"/>
      <c r="BL1352"/>
      <c r="BM1352"/>
      <c r="BN1352"/>
      <c r="BO1352"/>
      <c r="BP1352"/>
      <c r="BQ1352"/>
      <c r="BR1352"/>
      <c r="BS1352"/>
      <c r="BT1352"/>
      <c r="BU1352"/>
      <c r="BV1352"/>
      <c r="BW1352"/>
      <c r="BX1352"/>
      <c r="BY1352"/>
      <c r="BZ1352"/>
      <c r="CA1352"/>
      <c r="CB1352"/>
      <c r="CC1352"/>
    </row>
    <row r="1353" spans="63:81" ht="21" x14ac:dyDescent="0.5">
      <c r="BK1353"/>
      <c r="BL1353"/>
      <c r="BM1353"/>
      <c r="BN1353"/>
      <c r="BO1353"/>
      <c r="BP1353"/>
      <c r="BQ1353"/>
      <c r="BR1353"/>
      <c r="BS1353"/>
      <c r="BT1353"/>
      <c r="BU1353"/>
      <c r="BV1353"/>
      <c r="BW1353"/>
      <c r="BX1353"/>
      <c r="BY1353"/>
      <c r="BZ1353"/>
      <c r="CA1353"/>
      <c r="CB1353"/>
      <c r="CC1353"/>
    </row>
    <row r="1354" spans="63:81" ht="21" x14ac:dyDescent="0.5">
      <c r="BK1354"/>
      <c r="BL1354"/>
      <c r="BM1354"/>
      <c r="BN1354"/>
      <c r="BO1354"/>
      <c r="BP1354"/>
      <c r="BQ1354"/>
      <c r="BR1354"/>
      <c r="BS1354"/>
      <c r="BT1354"/>
      <c r="BU1354"/>
      <c r="BV1354"/>
      <c r="BW1354"/>
      <c r="BX1354"/>
      <c r="BY1354"/>
      <c r="BZ1354"/>
      <c r="CA1354"/>
      <c r="CB1354"/>
      <c r="CC1354"/>
    </row>
    <row r="1355" spans="63:81" ht="21" x14ac:dyDescent="0.5">
      <c r="BK1355"/>
      <c r="BL1355"/>
      <c r="BM1355"/>
      <c r="BN1355"/>
      <c r="BO1355"/>
      <c r="BP1355"/>
      <c r="BQ1355"/>
      <c r="BR1355"/>
      <c r="BS1355"/>
      <c r="BT1355"/>
      <c r="BU1355"/>
      <c r="BV1355"/>
      <c r="BW1355"/>
      <c r="BX1355"/>
      <c r="BY1355"/>
      <c r="BZ1355"/>
      <c r="CA1355"/>
      <c r="CB1355"/>
      <c r="CC1355"/>
    </row>
    <row r="1356" spans="63:81" ht="21" x14ac:dyDescent="0.5">
      <c r="BK1356"/>
      <c r="BL1356"/>
      <c r="BM1356"/>
      <c r="BN1356"/>
      <c r="BO1356"/>
      <c r="BP1356"/>
      <c r="BQ1356"/>
      <c r="BR1356"/>
      <c r="BS1356"/>
      <c r="BT1356"/>
      <c r="BU1356"/>
      <c r="BV1356"/>
      <c r="BW1356"/>
      <c r="BX1356"/>
      <c r="BY1356"/>
      <c r="BZ1356"/>
      <c r="CA1356"/>
      <c r="CB1356"/>
      <c r="CC1356"/>
    </row>
    <row r="1357" spans="63:81" ht="21" x14ac:dyDescent="0.5">
      <c r="BK1357"/>
      <c r="BL1357"/>
      <c r="BM1357"/>
      <c r="BN1357"/>
      <c r="BO1357"/>
      <c r="BP1357"/>
      <c r="BQ1357"/>
      <c r="BR1357"/>
      <c r="BS1357"/>
      <c r="BT1357"/>
      <c r="BU1357"/>
      <c r="BV1357"/>
      <c r="BW1357"/>
      <c r="BX1357"/>
      <c r="BY1357"/>
      <c r="BZ1357"/>
      <c r="CA1357"/>
      <c r="CB1357"/>
      <c r="CC1357"/>
    </row>
    <row r="1358" spans="63:81" ht="21" x14ac:dyDescent="0.5">
      <c r="BK1358"/>
      <c r="BL1358"/>
      <c r="BM1358"/>
      <c r="BN1358"/>
      <c r="BO1358"/>
      <c r="BP1358"/>
      <c r="BQ1358"/>
      <c r="BR1358"/>
      <c r="BS1358"/>
      <c r="BT1358"/>
      <c r="BU1358"/>
      <c r="BV1358"/>
      <c r="BW1358"/>
      <c r="BX1358"/>
      <c r="BY1358"/>
      <c r="BZ1358"/>
      <c r="CA1358"/>
      <c r="CB1358"/>
      <c r="CC1358"/>
    </row>
    <row r="1359" spans="63:81" ht="21" x14ac:dyDescent="0.5">
      <c r="BK1359"/>
      <c r="BL1359"/>
      <c r="BM1359"/>
      <c r="BN1359"/>
      <c r="BO1359"/>
      <c r="BP1359"/>
      <c r="BQ1359"/>
      <c r="BR1359"/>
      <c r="BS1359"/>
      <c r="BT1359"/>
      <c r="BU1359"/>
      <c r="BV1359"/>
      <c r="BW1359"/>
      <c r="BX1359"/>
      <c r="BY1359"/>
      <c r="BZ1359"/>
      <c r="CA1359"/>
      <c r="CB1359"/>
      <c r="CC1359"/>
    </row>
    <row r="1360" spans="63:81" ht="21" x14ac:dyDescent="0.5">
      <c r="BK1360"/>
      <c r="BL1360"/>
      <c r="BM1360"/>
      <c r="BN1360"/>
      <c r="BO1360"/>
      <c r="BP1360"/>
      <c r="BQ1360"/>
      <c r="BR1360"/>
      <c r="BS1360"/>
      <c r="BT1360"/>
      <c r="BU1360"/>
      <c r="BV1360"/>
      <c r="BW1360"/>
      <c r="BX1360"/>
      <c r="BY1360"/>
      <c r="BZ1360"/>
      <c r="CA1360"/>
      <c r="CB1360"/>
      <c r="CC1360"/>
    </row>
    <row r="1361" spans="63:81" ht="21" x14ac:dyDescent="0.5">
      <c r="BK1361"/>
      <c r="BL1361"/>
      <c r="BM1361"/>
      <c r="BN1361"/>
      <c r="BO1361"/>
      <c r="BP1361"/>
      <c r="BQ1361"/>
      <c r="BR1361"/>
      <c r="BS1361"/>
      <c r="BT1361"/>
      <c r="BU1361"/>
      <c r="BV1361"/>
      <c r="BW1361"/>
      <c r="BX1361"/>
      <c r="BY1361"/>
      <c r="BZ1361"/>
      <c r="CA1361"/>
      <c r="CB1361"/>
      <c r="CC1361"/>
    </row>
    <row r="1362" spans="63:81" ht="21" x14ac:dyDescent="0.5">
      <c r="BK1362"/>
      <c r="BL1362"/>
      <c r="BM1362"/>
      <c r="BN1362"/>
      <c r="BO1362"/>
      <c r="BP1362"/>
      <c r="BQ1362"/>
      <c r="BR1362"/>
      <c r="BS1362"/>
      <c r="BT1362"/>
      <c r="BU1362"/>
      <c r="BV1362"/>
      <c r="BW1362"/>
      <c r="BX1362"/>
      <c r="BY1362"/>
      <c r="BZ1362"/>
      <c r="CA1362"/>
      <c r="CB1362"/>
      <c r="CC1362"/>
    </row>
    <row r="1363" spans="63:81" ht="21" x14ac:dyDescent="0.5">
      <c r="BK1363"/>
      <c r="BL1363"/>
      <c r="BM1363"/>
      <c r="BN1363"/>
      <c r="BO1363"/>
      <c r="BP1363"/>
      <c r="BQ1363"/>
      <c r="BR1363"/>
      <c r="BS1363"/>
      <c r="BT1363"/>
      <c r="BU1363"/>
      <c r="BV1363"/>
      <c r="BW1363"/>
      <c r="BX1363"/>
      <c r="BY1363"/>
      <c r="BZ1363"/>
      <c r="CA1363"/>
      <c r="CB1363"/>
      <c r="CC1363"/>
    </row>
    <row r="1364" spans="63:81" ht="21" x14ac:dyDescent="0.5">
      <c r="BK1364"/>
      <c r="BL1364"/>
      <c r="BM1364"/>
      <c r="BN1364"/>
      <c r="BO1364"/>
      <c r="BP1364"/>
      <c r="BQ1364"/>
      <c r="BR1364"/>
      <c r="BS1364"/>
      <c r="BT1364"/>
      <c r="BU1364"/>
      <c r="BV1364"/>
      <c r="BW1364"/>
      <c r="BX1364"/>
      <c r="BY1364"/>
      <c r="BZ1364"/>
      <c r="CA1364"/>
      <c r="CB1364"/>
      <c r="CC1364"/>
    </row>
    <row r="1365" spans="63:81" ht="21" x14ac:dyDescent="0.5">
      <c r="BK1365"/>
      <c r="BL1365"/>
      <c r="BM1365"/>
      <c r="BN1365"/>
      <c r="BO1365"/>
      <c r="BP1365"/>
      <c r="BQ1365"/>
      <c r="BR1365"/>
      <c r="BS1365"/>
      <c r="BT1365"/>
      <c r="BU1365"/>
      <c r="BV1365"/>
      <c r="BW1365"/>
      <c r="BX1365"/>
      <c r="BY1365"/>
      <c r="BZ1365"/>
      <c r="CA1365"/>
      <c r="CB1365"/>
      <c r="CC1365"/>
    </row>
    <row r="1366" spans="63:81" ht="21" x14ac:dyDescent="0.5">
      <c r="BK1366"/>
      <c r="BL1366"/>
      <c r="BM1366"/>
      <c r="BN1366"/>
      <c r="BO1366"/>
      <c r="BP1366"/>
      <c r="BQ1366"/>
      <c r="BR1366"/>
      <c r="BS1366"/>
      <c r="BT1366"/>
      <c r="BU1366"/>
      <c r="BV1366"/>
      <c r="BW1366"/>
      <c r="BX1366"/>
      <c r="BY1366"/>
      <c r="BZ1366"/>
      <c r="CA1366"/>
      <c r="CB1366"/>
      <c r="CC1366"/>
    </row>
    <row r="1367" spans="63:81" ht="21" x14ac:dyDescent="0.5">
      <c r="BK1367"/>
      <c r="BL1367"/>
      <c r="BM1367"/>
      <c r="BN1367"/>
      <c r="BO1367"/>
      <c r="BP1367"/>
      <c r="BQ1367"/>
      <c r="BR1367"/>
      <c r="BS1367"/>
      <c r="BT1367"/>
      <c r="BU1367"/>
      <c r="BV1367"/>
      <c r="BW1367"/>
      <c r="BX1367"/>
      <c r="BY1367"/>
      <c r="BZ1367"/>
      <c r="CA1367"/>
      <c r="CB1367"/>
      <c r="CC1367"/>
    </row>
    <row r="1368" spans="63:81" ht="21" x14ac:dyDescent="0.5">
      <c r="BK1368"/>
      <c r="BL1368"/>
      <c r="BM1368"/>
      <c r="BN1368"/>
      <c r="BO1368"/>
      <c r="BP1368"/>
      <c r="BQ1368"/>
      <c r="BR1368"/>
      <c r="BS1368"/>
      <c r="BT1368"/>
      <c r="BU1368"/>
      <c r="BV1368"/>
      <c r="BW1368"/>
      <c r="BX1368"/>
      <c r="BY1368"/>
      <c r="BZ1368"/>
      <c r="CA1368"/>
      <c r="CB1368"/>
      <c r="CC1368"/>
    </row>
    <row r="1369" spans="63:81" ht="21" x14ac:dyDescent="0.5">
      <c r="BK1369"/>
      <c r="BL1369"/>
      <c r="BM1369"/>
      <c r="BN1369"/>
      <c r="BO1369"/>
      <c r="BP1369"/>
      <c r="BQ1369"/>
      <c r="BR1369"/>
      <c r="BS1369"/>
      <c r="BT1369"/>
      <c r="BU1369"/>
      <c r="BV1369"/>
      <c r="BW1369"/>
      <c r="BX1369"/>
      <c r="BY1369"/>
      <c r="BZ1369"/>
      <c r="CA1369"/>
      <c r="CB1369"/>
      <c r="CC1369"/>
    </row>
    <row r="1370" spans="63:81" ht="21" x14ac:dyDescent="0.5">
      <c r="BK1370"/>
      <c r="BL1370"/>
      <c r="BM1370"/>
      <c r="BN1370"/>
      <c r="BO1370"/>
      <c r="BP1370"/>
      <c r="BQ1370"/>
      <c r="BR1370"/>
      <c r="BS1370"/>
      <c r="BT1370"/>
      <c r="BU1370"/>
      <c r="BV1370"/>
      <c r="BW1370"/>
      <c r="BX1370"/>
      <c r="BY1370"/>
      <c r="BZ1370"/>
      <c r="CA1370"/>
      <c r="CB1370"/>
      <c r="CC1370"/>
    </row>
    <row r="1371" spans="63:81" ht="21" x14ac:dyDescent="0.5">
      <c r="BK1371"/>
      <c r="BL1371"/>
      <c r="BM1371"/>
      <c r="BN1371"/>
      <c r="BO1371"/>
      <c r="BP1371"/>
      <c r="BQ1371"/>
      <c r="BR1371"/>
      <c r="BS1371"/>
      <c r="BT1371"/>
      <c r="BU1371"/>
      <c r="BV1371"/>
      <c r="BW1371"/>
      <c r="BX1371"/>
      <c r="BY1371"/>
      <c r="BZ1371"/>
      <c r="CA1371"/>
      <c r="CB1371"/>
      <c r="CC1371"/>
    </row>
    <row r="1372" spans="63:81" ht="21" x14ac:dyDescent="0.5">
      <c r="BK1372"/>
      <c r="BL1372"/>
      <c r="BM1372"/>
      <c r="BN1372"/>
      <c r="BO1372"/>
      <c r="BP1372"/>
      <c r="BQ1372"/>
      <c r="BR1372"/>
      <c r="BS1372"/>
      <c r="BT1372"/>
      <c r="BU1372"/>
      <c r="BV1372"/>
      <c r="BW1372"/>
      <c r="BX1372"/>
      <c r="BY1372"/>
      <c r="BZ1372"/>
      <c r="CA1372"/>
      <c r="CB1372"/>
      <c r="CC1372"/>
    </row>
    <row r="1373" spans="63:81" ht="21" x14ac:dyDescent="0.5">
      <c r="BK1373"/>
      <c r="BL1373"/>
      <c r="BM1373"/>
      <c r="BN1373"/>
      <c r="BO1373"/>
      <c r="BP1373"/>
      <c r="BQ1373"/>
      <c r="BR1373"/>
      <c r="BS1373"/>
      <c r="BT1373"/>
      <c r="BU1373"/>
      <c r="BV1373"/>
      <c r="BW1373"/>
      <c r="BX1373"/>
      <c r="BY1373"/>
      <c r="BZ1373"/>
      <c r="CA1373"/>
      <c r="CB1373"/>
      <c r="CC1373"/>
    </row>
    <row r="1374" spans="63:81" ht="21" x14ac:dyDescent="0.5">
      <c r="BK1374"/>
      <c r="BL1374"/>
      <c r="BM1374"/>
      <c r="BN1374"/>
      <c r="BO1374"/>
      <c r="BP1374"/>
      <c r="BQ1374"/>
      <c r="BR1374"/>
      <c r="BS1374"/>
      <c r="BT1374"/>
      <c r="BU1374"/>
      <c r="BV1374"/>
      <c r="BW1374"/>
      <c r="BX1374"/>
      <c r="BY1374"/>
      <c r="BZ1374"/>
      <c r="CA1374"/>
      <c r="CB1374"/>
      <c r="CC1374"/>
    </row>
    <row r="1375" spans="63:81" ht="21" x14ac:dyDescent="0.5">
      <c r="BK1375"/>
      <c r="BL1375"/>
      <c r="BM1375"/>
      <c r="BN1375"/>
      <c r="BO1375"/>
      <c r="BP1375"/>
      <c r="BQ1375"/>
      <c r="BR1375"/>
      <c r="BS1375"/>
      <c r="BT1375"/>
      <c r="BU1375"/>
      <c r="BV1375"/>
      <c r="BW1375"/>
      <c r="BX1375"/>
      <c r="BY1375"/>
      <c r="BZ1375"/>
      <c r="CA1375"/>
      <c r="CB1375"/>
      <c r="CC1375"/>
    </row>
    <row r="1376" spans="63:81" ht="21" x14ac:dyDescent="0.5">
      <c r="BK1376"/>
      <c r="BL1376"/>
      <c r="BM1376"/>
      <c r="BN1376"/>
      <c r="BO1376"/>
      <c r="BP1376"/>
      <c r="BQ1376"/>
      <c r="BR1376"/>
      <c r="BS1376"/>
      <c r="BT1376"/>
      <c r="BU1376"/>
      <c r="BV1376"/>
      <c r="BW1376"/>
      <c r="BX1376"/>
      <c r="BY1376"/>
      <c r="BZ1376"/>
      <c r="CA1376"/>
      <c r="CB1376"/>
      <c r="CC1376"/>
    </row>
    <row r="1377" spans="63:81" ht="21" x14ac:dyDescent="0.5">
      <c r="BK1377"/>
      <c r="BL1377"/>
      <c r="BM1377"/>
      <c r="BN1377"/>
      <c r="BO1377"/>
      <c r="BP1377"/>
      <c r="BQ1377"/>
      <c r="BR1377"/>
      <c r="BS1377"/>
      <c r="BT1377"/>
      <c r="BU1377"/>
      <c r="BV1377"/>
      <c r="BW1377"/>
      <c r="BX1377"/>
      <c r="BY1377"/>
      <c r="BZ1377"/>
      <c r="CA1377"/>
      <c r="CB1377"/>
      <c r="CC1377"/>
    </row>
    <row r="1378" spans="63:81" ht="21" x14ac:dyDescent="0.5">
      <c r="BK1378"/>
      <c r="BL1378"/>
      <c r="BM1378"/>
      <c r="BN1378"/>
      <c r="BO1378"/>
      <c r="BP1378"/>
      <c r="BQ1378"/>
      <c r="BR1378"/>
      <c r="BS1378"/>
      <c r="BT1378"/>
      <c r="BU1378"/>
      <c r="BV1378"/>
      <c r="BW1378"/>
      <c r="BX1378"/>
      <c r="BY1378"/>
      <c r="BZ1378"/>
      <c r="CA1378"/>
      <c r="CB1378"/>
      <c r="CC1378"/>
    </row>
    <row r="1379" spans="63:81" ht="21" x14ac:dyDescent="0.5">
      <c r="BK1379"/>
      <c r="BL1379"/>
      <c r="BM1379"/>
      <c r="BN1379"/>
      <c r="BO1379"/>
      <c r="BP1379"/>
      <c r="BQ1379"/>
      <c r="BR1379"/>
      <c r="BS1379"/>
      <c r="BT1379"/>
      <c r="BU1379"/>
      <c r="BV1379"/>
      <c r="BW1379"/>
      <c r="BX1379"/>
      <c r="BY1379"/>
      <c r="BZ1379"/>
      <c r="CA1379"/>
      <c r="CB1379"/>
      <c r="CC1379"/>
    </row>
    <row r="1380" spans="63:81" ht="21" x14ac:dyDescent="0.5">
      <c r="BK1380"/>
      <c r="BL1380"/>
      <c r="BM1380"/>
      <c r="BN1380"/>
      <c r="BO1380"/>
      <c r="BP1380"/>
      <c r="BQ1380"/>
      <c r="BR1380"/>
      <c r="BS1380"/>
      <c r="BT1380"/>
      <c r="BU1380"/>
      <c r="BV1380"/>
      <c r="BW1380"/>
      <c r="BX1380"/>
      <c r="BY1380"/>
      <c r="BZ1380"/>
      <c r="CA1380"/>
      <c r="CB1380"/>
      <c r="CC1380"/>
    </row>
    <row r="1381" spans="63:81" ht="21" x14ac:dyDescent="0.5">
      <c r="BK1381"/>
      <c r="BL1381"/>
      <c r="BM1381"/>
      <c r="BN1381"/>
      <c r="BO1381"/>
      <c r="BP1381"/>
      <c r="BQ1381"/>
      <c r="BR1381"/>
      <c r="BS1381"/>
      <c r="BT1381"/>
      <c r="BU1381"/>
      <c r="BV1381"/>
      <c r="BW1381"/>
      <c r="BX1381"/>
      <c r="BY1381"/>
      <c r="BZ1381"/>
      <c r="CA1381"/>
      <c r="CB1381"/>
      <c r="CC1381"/>
    </row>
    <row r="1382" spans="63:81" ht="21" x14ac:dyDescent="0.5">
      <c r="BK1382"/>
      <c r="BL1382"/>
      <c r="BM1382"/>
      <c r="BN1382"/>
      <c r="BO1382"/>
      <c r="BP1382"/>
      <c r="BQ1382"/>
      <c r="BR1382"/>
      <c r="BS1382"/>
      <c r="BT1382"/>
      <c r="BU1382"/>
      <c r="BV1382"/>
      <c r="BW1382"/>
      <c r="BX1382"/>
      <c r="BY1382"/>
      <c r="BZ1382"/>
      <c r="CA1382"/>
      <c r="CB1382"/>
      <c r="CC1382"/>
    </row>
    <row r="1383" spans="63:81" ht="21" x14ac:dyDescent="0.5">
      <c r="BK1383"/>
      <c r="BL1383"/>
      <c r="BM1383"/>
      <c r="BN1383"/>
      <c r="BO1383"/>
      <c r="BP1383"/>
      <c r="BQ1383"/>
      <c r="BR1383"/>
      <c r="BS1383"/>
      <c r="BT1383"/>
      <c r="BU1383"/>
      <c r="BV1383"/>
      <c r="BW1383"/>
      <c r="BX1383"/>
      <c r="BY1383"/>
      <c r="BZ1383"/>
      <c r="CA1383"/>
      <c r="CB1383"/>
      <c r="CC1383"/>
    </row>
    <row r="1384" spans="63:81" ht="21" x14ac:dyDescent="0.5">
      <c r="BK1384"/>
      <c r="BL1384"/>
      <c r="BM1384"/>
      <c r="BN1384"/>
      <c r="BO1384"/>
      <c r="BP1384"/>
      <c r="BQ1384"/>
      <c r="BR1384"/>
      <c r="BS1384"/>
      <c r="BT1384"/>
      <c r="BU1384"/>
      <c r="BV1384"/>
      <c r="BW1384"/>
      <c r="BX1384"/>
      <c r="BY1384"/>
      <c r="BZ1384"/>
      <c r="CA1384"/>
      <c r="CB1384"/>
      <c r="CC1384"/>
    </row>
    <row r="1385" spans="63:81" ht="21" x14ac:dyDescent="0.5">
      <c r="BK1385"/>
      <c r="BL1385"/>
      <c r="BM1385"/>
      <c r="BN1385"/>
      <c r="BO1385"/>
      <c r="BP1385"/>
      <c r="BQ1385"/>
      <c r="BR1385"/>
      <c r="BS1385"/>
      <c r="BT1385"/>
      <c r="BU1385"/>
      <c r="BV1385"/>
      <c r="BW1385"/>
      <c r="BX1385"/>
      <c r="BY1385"/>
      <c r="BZ1385"/>
      <c r="CA1385"/>
      <c r="CB1385"/>
      <c r="CC1385"/>
    </row>
    <row r="1386" spans="63:81" ht="21" x14ac:dyDescent="0.5">
      <c r="BK1386"/>
      <c r="BL1386"/>
      <c r="BM1386"/>
      <c r="BN1386"/>
      <c r="BO1386"/>
      <c r="BP1386"/>
      <c r="BQ1386"/>
      <c r="BR1386"/>
      <c r="BS1386"/>
      <c r="BT1386"/>
      <c r="BU1386"/>
      <c r="BV1386"/>
      <c r="BW1386"/>
      <c r="BX1386"/>
      <c r="BY1386"/>
      <c r="BZ1386"/>
      <c r="CA1386"/>
      <c r="CB1386"/>
      <c r="CC1386"/>
    </row>
    <row r="1387" spans="63:81" ht="21" x14ac:dyDescent="0.5">
      <c r="BK1387"/>
      <c r="BL1387"/>
      <c r="BM1387"/>
      <c r="BN1387"/>
      <c r="BO1387"/>
      <c r="BP1387"/>
      <c r="BQ1387"/>
      <c r="BR1387"/>
      <c r="BS1387"/>
      <c r="BT1387"/>
      <c r="BU1387"/>
      <c r="BV1387"/>
      <c r="BW1387"/>
      <c r="BX1387"/>
      <c r="BY1387"/>
      <c r="BZ1387"/>
      <c r="CA1387"/>
      <c r="CB1387"/>
      <c r="CC1387"/>
    </row>
    <row r="1388" spans="63:81" ht="21" x14ac:dyDescent="0.5">
      <c r="BK1388"/>
      <c r="BL1388"/>
      <c r="BM1388"/>
      <c r="BN1388"/>
      <c r="BO1388"/>
      <c r="BP1388"/>
      <c r="BQ1388"/>
      <c r="BR1388"/>
      <c r="BS1388"/>
      <c r="BT1388"/>
      <c r="BU1388"/>
      <c r="BV1388"/>
      <c r="BW1388"/>
      <c r="BX1388"/>
      <c r="BY1388"/>
      <c r="BZ1388"/>
      <c r="CA1388"/>
      <c r="CB1388"/>
      <c r="CC1388"/>
    </row>
    <row r="1389" spans="63:81" ht="21" x14ac:dyDescent="0.5">
      <c r="BK1389"/>
      <c r="BL1389"/>
      <c r="BM1389"/>
      <c r="BN1389"/>
      <c r="BO1389"/>
      <c r="BP1389"/>
      <c r="BQ1389"/>
      <c r="BR1389"/>
      <c r="BS1389"/>
      <c r="BT1389"/>
      <c r="BU1389"/>
      <c r="BV1389"/>
      <c r="BW1389"/>
      <c r="BX1389"/>
      <c r="BY1389"/>
      <c r="BZ1389"/>
      <c r="CA1389"/>
      <c r="CB1389"/>
      <c r="CC1389"/>
    </row>
    <row r="1390" spans="63:81" ht="21" x14ac:dyDescent="0.5">
      <c r="BK1390"/>
      <c r="BL1390"/>
      <c r="BM1390"/>
      <c r="BN1390"/>
      <c r="BO1390"/>
      <c r="BP1390"/>
      <c r="BQ1390"/>
      <c r="BR1390"/>
      <c r="BS1390"/>
      <c r="BT1390"/>
      <c r="BU1390"/>
      <c r="BV1390"/>
      <c r="BW1390"/>
      <c r="BX1390"/>
      <c r="BY1390"/>
      <c r="BZ1390"/>
      <c r="CA1390"/>
      <c r="CB1390"/>
      <c r="CC1390"/>
    </row>
    <row r="1391" spans="63:81" ht="21" x14ac:dyDescent="0.5">
      <c r="BK1391"/>
      <c r="BL1391"/>
      <c r="BM1391"/>
      <c r="BN1391"/>
      <c r="BO1391"/>
      <c r="BP1391"/>
      <c r="BQ1391"/>
      <c r="BR1391"/>
      <c r="BS1391"/>
      <c r="BT1391"/>
      <c r="BU1391"/>
      <c r="BV1391"/>
      <c r="BW1391"/>
      <c r="BX1391"/>
      <c r="BY1391"/>
      <c r="BZ1391"/>
      <c r="CA1391"/>
      <c r="CB1391"/>
      <c r="CC1391"/>
    </row>
    <row r="1392" spans="63:81" ht="21" x14ac:dyDescent="0.5">
      <c r="BK1392"/>
      <c r="BL1392"/>
      <c r="BM1392"/>
      <c r="BN1392"/>
      <c r="BO1392"/>
      <c r="BP1392"/>
      <c r="BQ1392"/>
      <c r="BR1392"/>
      <c r="BS1392"/>
      <c r="BT1392"/>
      <c r="BU1392"/>
      <c r="BV1392"/>
      <c r="BW1392"/>
      <c r="BX1392"/>
      <c r="BY1392"/>
      <c r="BZ1392"/>
      <c r="CA1392"/>
      <c r="CB1392"/>
      <c r="CC1392"/>
    </row>
    <row r="1393" spans="63:81" ht="21" x14ac:dyDescent="0.5">
      <c r="BK1393"/>
      <c r="BL1393"/>
      <c r="BM1393"/>
      <c r="BN1393"/>
      <c r="BO1393"/>
      <c r="BP1393"/>
      <c r="BQ1393"/>
      <c r="BR1393"/>
      <c r="BS1393"/>
      <c r="BT1393"/>
      <c r="BU1393"/>
      <c r="BV1393"/>
      <c r="BW1393"/>
      <c r="BX1393"/>
      <c r="BY1393"/>
      <c r="BZ1393"/>
      <c r="CA1393"/>
      <c r="CB1393"/>
      <c r="CC1393"/>
    </row>
    <row r="1394" spans="63:81" ht="21" x14ac:dyDescent="0.5">
      <c r="BK1394"/>
      <c r="BL1394"/>
      <c r="BM1394"/>
      <c r="BN1394"/>
      <c r="BO1394"/>
      <c r="BP1394"/>
      <c r="BQ1394"/>
      <c r="BR1394"/>
      <c r="BS1394"/>
      <c r="BT1394"/>
      <c r="BU1394"/>
      <c r="BV1394"/>
      <c r="BW1394"/>
      <c r="BX1394"/>
      <c r="BY1394"/>
      <c r="BZ1394"/>
      <c r="CA1394"/>
      <c r="CB1394"/>
      <c r="CC1394"/>
    </row>
    <row r="1395" spans="63:81" ht="21" x14ac:dyDescent="0.5">
      <c r="BK1395"/>
      <c r="BL1395"/>
      <c r="BM1395"/>
      <c r="BN1395"/>
      <c r="BO1395"/>
      <c r="BP1395"/>
      <c r="BQ1395"/>
      <c r="BR1395"/>
      <c r="BS1395"/>
      <c r="BT1395"/>
      <c r="BU1395"/>
      <c r="BV1395"/>
      <c r="BW1395"/>
      <c r="BX1395"/>
      <c r="BY1395"/>
      <c r="BZ1395"/>
      <c r="CA1395"/>
      <c r="CB1395"/>
      <c r="CC1395"/>
    </row>
    <row r="1396" spans="63:81" ht="21" x14ac:dyDescent="0.5">
      <c r="BK1396"/>
      <c r="BL1396"/>
      <c r="BM1396"/>
      <c r="BN1396"/>
      <c r="BO1396"/>
      <c r="BP1396"/>
      <c r="BQ1396"/>
      <c r="BR1396"/>
      <c r="BS1396"/>
      <c r="BT1396"/>
      <c r="BU1396"/>
      <c r="BV1396"/>
      <c r="BW1396"/>
      <c r="BX1396"/>
      <c r="BY1396"/>
      <c r="BZ1396"/>
      <c r="CA1396"/>
      <c r="CB1396"/>
      <c r="CC1396"/>
    </row>
    <row r="1397" spans="63:81" ht="21" x14ac:dyDescent="0.5">
      <c r="BK1397"/>
      <c r="BL1397"/>
      <c r="BM1397"/>
      <c r="BN1397"/>
      <c r="BO1397"/>
      <c r="BP1397"/>
      <c r="BQ1397"/>
      <c r="BR1397"/>
      <c r="BS1397"/>
      <c r="BT1397"/>
      <c r="BU1397"/>
      <c r="BV1397"/>
      <c r="BW1397"/>
      <c r="BX1397"/>
      <c r="BY1397"/>
      <c r="BZ1397"/>
      <c r="CA1397"/>
      <c r="CB1397"/>
      <c r="CC1397"/>
    </row>
    <row r="1398" spans="63:81" ht="21" x14ac:dyDescent="0.5">
      <c r="BK1398"/>
      <c r="BL1398"/>
      <c r="BM1398"/>
      <c r="BN1398"/>
      <c r="BO1398"/>
      <c r="BP1398"/>
      <c r="BQ1398"/>
      <c r="BR1398"/>
      <c r="BS1398"/>
      <c r="BT1398"/>
      <c r="BU1398"/>
      <c r="BV1398"/>
      <c r="BW1398"/>
      <c r="BX1398"/>
      <c r="BY1398"/>
      <c r="BZ1398"/>
      <c r="CA1398"/>
      <c r="CB1398"/>
      <c r="CC1398"/>
    </row>
    <row r="1399" spans="63:81" ht="21" x14ac:dyDescent="0.5">
      <c r="BK1399"/>
      <c r="BL1399"/>
      <c r="BM1399"/>
      <c r="BN1399"/>
      <c r="BO1399"/>
      <c r="BP1399"/>
      <c r="BQ1399"/>
      <c r="BR1399"/>
      <c r="BS1399"/>
      <c r="BT1399"/>
      <c r="BU1399"/>
      <c r="BV1399"/>
      <c r="BW1399"/>
      <c r="BX1399"/>
      <c r="BY1399"/>
      <c r="BZ1399"/>
      <c r="CA1399"/>
      <c r="CB1399"/>
      <c r="CC1399"/>
    </row>
    <row r="1400" spans="63:81" ht="21" x14ac:dyDescent="0.5">
      <c r="BK1400"/>
      <c r="BL1400"/>
      <c r="BM1400"/>
      <c r="BN1400"/>
      <c r="BO1400"/>
      <c r="BP1400"/>
      <c r="BQ1400"/>
      <c r="BR1400"/>
      <c r="BS1400"/>
      <c r="BT1400"/>
      <c r="BU1400"/>
      <c r="BV1400"/>
      <c r="BW1400"/>
      <c r="BX1400"/>
      <c r="BY1400"/>
      <c r="BZ1400"/>
      <c r="CA1400"/>
      <c r="CB1400"/>
      <c r="CC1400"/>
    </row>
    <row r="1401" spans="63:81" ht="21" x14ac:dyDescent="0.5">
      <c r="BK1401"/>
      <c r="BL1401"/>
      <c r="BM1401"/>
      <c r="BN1401"/>
      <c r="BO1401"/>
      <c r="BP1401"/>
      <c r="BQ1401"/>
      <c r="BR1401"/>
      <c r="BS1401"/>
      <c r="BT1401"/>
      <c r="BU1401"/>
      <c r="BV1401"/>
      <c r="BW1401"/>
      <c r="BX1401"/>
      <c r="BY1401"/>
      <c r="BZ1401"/>
      <c r="CA1401"/>
      <c r="CB1401"/>
      <c r="CC1401"/>
    </row>
    <row r="1402" spans="63:81" ht="21" x14ac:dyDescent="0.5">
      <c r="BK1402"/>
      <c r="BL1402"/>
      <c r="BM1402"/>
      <c r="BN1402"/>
      <c r="BO1402"/>
      <c r="BP1402"/>
      <c r="BQ1402"/>
      <c r="BR1402"/>
      <c r="BS1402"/>
      <c r="BT1402"/>
      <c r="BU1402"/>
      <c r="BV1402"/>
      <c r="BW1402"/>
      <c r="BX1402"/>
      <c r="BY1402"/>
      <c r="BZ1402"/>
      <c r="CA1402"/>
      <c r="CB1402"/>
      <c r="CC1402"/>
    </row>
    <row r="1403" spans="63:81" ht="21" x14ac:dyDescent="0.5">
      <c r="BK1403"/>
      <c r="BL1403"/>
      <c r="BM1403"/>
      <c r="BN1403"/>
      <c r="BO1403"/>
      <c r="BP1403"/>
      <c r="BQ1403"/>
      <c r="BR1403"/>
      <c r="BS1403"/>
      <c r="BT1403"/>
      <c r="BU1403"/>
      <c r="BV1403"/>
      <c r="BW1403"/>
      <c r="BX1403"/>
      <c r="BY1403"/>
      <c r="BZ1403"/>
      <c r="CA1403"/>
      <c r="CB1403"/>
      <c r="CC1403"/>
    </row>
    <row r="1404" spans="63:81" ht="21" x14ac:dyDescent="0.5">
      <c r="BK1404"/>
      <c r="BL1404"/>
      <c r="BM1404"/>
      <c r="BN1404"/>
      <c r="BO1404"/>
      <c r="BP1404"/>
      <c r="BQ1404"/>
      <c r="BR1404"/>
      <c r="BS1404"/>
      <c r="BT1404"/>
      <c r="BU1404"/>
      <c r="BV1404"/>
      <c r="BW1404"/>
      <c r="BX1404"/>
      <c r="BY1404"/>
      <c r="BZ1404"/>
      <c r="CA1404"/>
      <c r="CB1404"/>
      <c r="CC1404"/>
    </row>
    <row r="1405" spans="63:81" ht="21" x14ac:dyDescent="0.5">
      <c r="BK1405"/>
      <c r="BL1405"/>
      <c r="BM1405"/>
      <c r="BN1405"/>
      <c r="BO1405"/>
      <c r="BP1405"/>
      <c r="BQ1405"/>
      <c r="BR1405"/>
      <c r="BS1405"/>
      <c r="BT1405"/>
      <c r="BU1405"/>
      <c r="BV1405"/>
      <c r="BW1405"/>
      <c r="BX1405"/>
      <c r="BY1405"/>
      <c r="BZ1405"/>
      <c r="CA1405"/>
      <c r="CB1405"/>
      <c r="CC1405"/>
    </row>
    <row r="1406" spans="63:81" ht="21" x14ac:dyDescent="0.5">
      <c r="BK1406"/>
      <c r="BL1406"/>
      <c r="BM1406"/>
      <c r="BN1406"/>
      <c r="BO1406"/>
      <c r="BP1406"/>
      <c r="BQ1406"/>
      <c r="BR1406"/>
      <c r="BS1406"/>
      <c r="BT1406"/>
      <c r="BU1406"/>
      <c r="BV1406"/>
      <c r="BW1406"/>
      <c r="BX1406"/>
      <c r="BY1406"/>
      <c r="BZ1406"/>
      <c r="CA1406"/>
      <c r="CB1406"/>
      <c r="CC1406"/>
    </row>
    <row r="1407" spans="63:81" ht="21" x14ac:dyDescent="0.5">
      <c r="BK1407"/>
      <c r="BL1407"/>
      <c r="BM1407"/>
      <c r="BN1407"/>
      <c r="BO1407"/>
      <c r="BP1407"/>
      <c r="BQ1407"/>
      <c r="BR1407"/>
      <c r="BS1407"/>
      <c r="BT1407"/>
      <c r="BU1407"/>
      <c r="BV1407"/>
      <c r="BW1407"/>
      <c r="BX1407"/>
      <c r="BY1407"/>
      <c r="BZ1407"/>
      <c r="CA1407"/>
      <c r="CB1407"/>
      <c r="CC1407"/>
    </row>
    <row r="1408" spans="63:81" ht="21" x14ac:dyDescent="0.5">
      <c r="BK1408"/>
      <c r="BL1408"/>
      <c r="BM1408"/>
      <c r="BN1408"/>
      <c r="BO1408"/>
      <c r="BP1408"/>
      <c r="BQ1408"/>
      <c r="BR1408"/>
      <c r="BS1408"/>
      <c r="BT1408"/>
      <c r="BU1408"/>
      <c r="BV1408"/>
      <c r="BW1408"/>
      <c r="BX1408"/>
      <c r="BY1408"/>
      <c r="BZ1408"/>
      <c r="CA1408"/>
      <c r="CB1408"/>
      <c r="CC1408"/>
    </row>
    <row r="1409" spans="63:81" ht="21" x14ac:dyDescent="0.5">
      <c r="BK1409"/>
      <c r="BL1409"/>
      <c r="BM1409"/>
      <c r="BN1409"/>
      <c r="BO1409"/>
      <c r="BP1409"/>
      <c r="BQ1409"/>
      <c r="BR1409"/>
      <c r="BS1409"/>
      <c r="BT1409"/>
      <c r="BU1409"/>
      <c r="BV1409"/>
      <c r="BW1409"/>
      <c r="BX1409"/>
      <c r="BY1409"/>
      <c r="BZ1409"/>
      <c r="CA1409"/>
      <c r="CB1409"/>
      <c r="CC1409"/>
    </row>
    <row r="1410" spans="63:81" ht="21" x14ac:dyDescent="0.5">
      <c r="BK1410"/>
      <c r="BL1410"/>
      <c r="BM1410"/>
      <c r="BN1410"/>
      <c r="BO1410"/>
      <c r="BP1410"/>
      <c r="BQ1410"/>
      <c r="BR1410"/>
      <c r="BS1410"/>
      <c r="BT1410"/>
      <c r="BU1410"/>
      <c r="BV1410"/>
      <c r="BW1410"/>
      <c r="BX1410"/>
      <c r="BY1410"/>
      <c r="BZ1410"/>
      <c r="CA1410"/>
      <c r="CB1410"/>
      <c r="CC1410"/>
    </row>
    <row r="1411" spans="63:81" ht="21" x14ac:dyDescent="0.5">
      <c r="BK1411"/>
      <c r="BL1411"/>
      <c r="BM1411"/>
      <c r="BN1411"/>
      <c r="BO1411"/>
      <c r="BP1411"/>
      <c r="BQ1411"/>
      <c r="BR1411"/>
      <c r="BS1411"/>
      <c r="BT1411"/>
      <c r="BU1411"/>
      <c r="BV1411"/>
      <c r="BW1411"/>
      <c r="BX1411"/>
      <c r="BY1411"/>
      <c r="BZ1411"/>
      <c r="CA1411"/>
      <c r="CB1411"/>
      <c r="CC1411"/>
    </row>
    <row r="1412" spans="63:81" ht="21" x14ac:dyDescent="0.5">
      <c r="BK1412"/>
      <c r="BL1412"/>
      <c r="BM1412"/>
      <c r="BN1412"/>
      <c r="BO1412"/>
      <c r="BP1412"/>
      <c r="BQ1412"/>
      <c r="BR1412"/>
      <c r="BS1412"/>
      <c r="BT1412"/>
      <c r="BU1412"/>
      <c r="BV1412"/>
      <c r="BW1412"/>
      <c r="BX1412"/>
      <c r="BY1412"/>
      <c r="BZ1412"/>
      <c r="CA1412"/>
      <c r="CB1412"/>
      <c r="CC1412"/>
    </row>
    <row r="1413" spans="63:81" ht="21" x14ac:dyDescent="0.5">
      <c r="BK1413"/>
      <c r="BL1413"/>
      <c r="BM1413"/>
      <c r="BN1413"/>
      <c r="BO1413"/>
      <c r="BP1413"/>
      <c r="BQ1413"/>
      <c r="BR1413"/>
      <c r="BS1413"/>
      <c r="BT1413"/>
      <c r="BU1413"/>
      <c r="BV1413"/>
      <c r="BW1413"/>
      <c r="BX1413"/>
      <c r="BY1413"/>
      <c r="BZ1413"/>
      <c r="CA1413"/>
      <c r="CB1413"/>
      <c r="CC1413"/>
    </row>
    <row r="1414" spans="63:81" ht="21" x14ac:dyDescent="0.5">
      <c r="BK1414"/>
      <c r="BL1414"/>
      <c r="BM1414"/>
      <c r="BN1414"/>
      <c r="BO1414"/>
      <c r="BP1414"/>
      <c r="BQ1414"/>
      <c r="BR1414"/>
      <c r="BS1414"/>
      <c r="BT1414"/>
      <c r="BU1414"/>
      <c r="BV1414"/>
      <c r="BW1414"/>
      <c r="BX1414"/>
      <c r="BY1414"/>
      <c r="BZ1414"/>
      <c r="CA1414"/>
      <c r="CB1414"/>
      <c r="CC1414"/>
    </row>
    <row r="1415" spans="63:81" ht="21" x14ac:dyDescent="0.5">
      <c r="BK1415"/>
      <c r="BL1415"/>
      <c r="BM1415"/>
      <c r="BN1415"/>
      <c r="BO1415"/>
      <c r="BP1415"/>
      <c r="BQ1415"/>
      <c r="BR1415"/>
      <c r="BS1415"/>
      <c r="BT1415"/>
      <c r="BU1415"/>
      <c r="BV1415"/>
      <c r="BW1415"/>
      <c r="BX1415"/>
      <c r="BY1415"/>
      <c r="BZ1415"/>
      <c r="CA1415"/>
      <c r="CB1415"/>
      <c r="CC1415"/>
    </row>
    <row r="1416" spans="63:81" ht="21" x14ac:dyDescent="0.5">
      <c r="BK1416"/>
      <c r="BL1416"/>
      <c r="BM1416"/>
      <c r="BN1416"/>
      <c r="BO1416"/>
      <c r="BP1416"/>
      <c r="BQ1416"/>
      <c r="BR1416"/>
      <c r="BS1416"/>
      <c r="BT1416"/>
      <c r="BU1416"/>
      <c r="BV1416"/>
      <c r="BW1416"/>
      <c r="BX1416"/>
      <c r="BY1416"/>
      <c r="BZ1416"/>
      <c r="CA1416"/>
      <c r="CB1416"/>
      <c r="CC1416"/>
    </row>
    <row r="1417" spans="63:81" ht="21" x14ac:dyDescent="0.5">
      <c r="BK1417"/>
      <c r="BL1417"/>
      <c r="BM1417"/>
      <c r="BN1417"/>
      <c r="BO1417"/>
      <c r="BP1417"/>
      <c r="BQ1417"/>
      <c r="BR1417"/>
      <c r="BS1417"/>
      <c r="BT1417"/>
      <c r="BU1417"/>
      <c r="BV1417"/>
      <c r="BW1417"/>
      <c r="BX1417"/>
      <c r="BY1417"/>
      <c r="BZ1417"/>
      <c r="CA1417"/>
      <c r="CB1417"/>
      <c r="CC1417"/>
    </row>
    <row r="1418" spans="63:81" ht="21" x14ac:dyDescent="0.5">
      <c r="BK1418"/>
      <c r="BL1418"/>
      <c r="BM1418"/>
      <c r="BN1418"/>
      <c r="BO1418"/>
      <c r="BP1418"/>
      <c r="BQ1418"/>
      <c r="BR1418"/>
      <c r="BS1418"/>
      <c r="BT1418"/>
      <c r="BU1418"/>
      <c r="BV1418"/>
      <c r="BW1418"/>
      <c r="BX1418"/>
      <c r="BY1418"/>
      <c r="BZ1418"/>
      <c r="CA1418"/>
      <c r="CB1418"/>
      <c r="CC1418"/>
    </row>
    <row r="1419" spans="63:81" ht="21" x14ac:dyDescent="0.5">
      <c r="BK1419"/>
      <c r="BL1419"/>
      <c r="BM1419"/>
      <c r="BN1419"/>
      <c r="BO1419"/>
      <c r="BP1419"/>
      <c r="BQ1419"/>
      <c r="BR1419"/>
      <c r="BS1419"/>
      <c r="BT1419"/>
      <c r="BU1419"/>
      <c r="BV1419"/>
      <c r="BW1419"/>
      <c r="BX1419"/>
      <c r="BY1419"/>
      <c r="BZ1419"/>
      <c r="CA1419"/>
      <c r="CB1419"/>
      <c r="CC1419"/>
    </row>
    <row r="1420" spans="63:81" ht="21" x14ac:dyDescent="0.5">
      <c r="BK1420"/>
      <c r="BL1420"/>
      <c r="BM1420"/>
      <c r="BN1420"/>
      <c r="BO1420"/>
      <c r="BP1420"/>
      <c r="BQ1420"/>
      <c r="BR1420"/>
      <c r="BS1420"/>
      <c r="BT1420"/>
      <c r="BU1420"/>
      <c r="BV1420"/>
      <c r="BW1420"/>
      <c r="BX1420"/>
      <c r="BY1420"/>
      <c r="BZ1420"/>
      <c r="CA1420"/>
      <c r="CB1420"/>
      <c r="CC1420"/>
    </row>
    <row r="1421" spans="63:81" ht="21" x14ac:dyDescent="0.5">
      <c r="BK1421"/>
      <c r="BL1421"/>
      <c r="BM1421"/>
      <c r="BN1421"/>
      <c r="BO1421"/>
      <c r="BP1421"/>
      <c r="BQ1421"/>
      <c r="BR1421"/>
      <c r="BS1421"/>
      <c r="BT1421"/>
      <c r="BU1421"/>
      <c r="BV1421"/>
      <c r="BW1421"/>
      <c r="BX1421"/>
      <c r="BY1421"/>
      <c r="BZ1421"/>
      <c r="CA1421"/>
      <c r="CB1421"/>
      <c r="CC1421"/>
    </row>
    <row r="1422" spans="63:81" ht="21" x14ac:dyDescent="0.5">
      <c r="BK1422"/>
      <c r="BL1422"/>
      <c r="BM1422"/>
      <c r="BN1422"/>
      <c r="BO1422"/>
      <c r="BP1422"/>
      <c r="BQ1422"/>
      <c r="BR1422"/>
      <c r="BS1422"/>
      <c r="BT1422"/>
      <c r="BU1422"/>
      <c r="BV1422"/>
      <c r="BW1422"/>
      <c r="BX1422"/>
      <c r="BY1422"/>
      <c r="BZ1422"/>
      <c r="CA1422"/>
      <c r="CB1422"/>
      <c r="CC1422"/>
    </row>
    <row r="1423" spans="63:81" ht="21" x14ac:dyDescent="0.5">
      <c r="BK1423"/>
      <c r="BL1423"/>
      <c r="BM1423"/>
      <c r="BN1423"/>
      <c r="BO1423"/>
      <c r="BP1423"/>
      <c r="BQ1423"/>
      <c r="BR1423"/>
      <c r="BS1423"/>
      <c r="BT1423"/>
      <c r="BU1423"/>
      <c r="BV1423"/>
      <c r="BW1423"/>
      <c r="BX1423"/>
      <c r="BY1423"/>
      <c r="BZ1423"/>
      <c r="CA1423"/>
      <c r="CB1423"/>
      <c r="CC1423"/>
    </row>
    <row r="1424" spans="63:81" ht="21" x14ac:dyDescent="0.5">
      <c r="BK1424"/>
      <c r="BL1424"/>
      <c r="BM1424"/>
      <c r="BN1424"/>
      <c r="BO1424"/>
      <c r="BP1424"/>
      <c r="BQ1424"/>
      <c r="BR1424"/>
      <c r="BS1424"/>
      <c r="BT1424"/>
      <c r="BU1424"/>
      <c r="BV1424"/>
      <c r="BW1424"/>
      <c r="BX1424"/>
      <c r="BY1424"/>
      <c r="BZ1424"/>
      <c r="CA1424"/>
      <c r="CB1424"/>
      <c r="CC1424"/>
    </row>
    <row r="1425" spans="63:81" ht="21" x14ac:dyDescent="0.5">
      <c r="BK1425"/>
      <c r="BL1425"/>
      <c r="BM1425"/>
      <c r="BN1425"/>
      <c r="BO1425"/>
      <c r="BP1425"/>
      <c r="BQ1425"/>
      <c r="BR1425"/>
      <c r="BS1425"/>
      <c r="BT1425"/>
      <c r="BU1425"/>
      <c r="BV1425"/>
      <c r="BW1425"/>
      <c r="BX1425"/>
      <c r="BY1425"/>
      <c r="BZ1425"/>
      <c r="CA1425"/>
      <c r="CB1425"/>
      <c r="CC1425"/>
    </row>
    <row r="1426" spans="63:81" ht="21" x14ac:dyDescent="0.5">
      <c r="BK1426"/>
      <c r="BL1426"/>
      <c r="BM1426"/>
      <c r="BN1426"/>
      <c r="BO1426"/>
      <c r="BP1426"/>
      <c r="BQ1426"/>
      <c r="BR1426"/>
      <c r="BS1426"/>
      <c r="BT1426"/>
      <c r="BU1426"/>
      <c r="BV1426"/>
      <c r="BW1426"/>
      <c r="BX1426"/>
      <c r="BY1426"/>
      <c r="BZ1426"/>
      <c r="CA1426"/>
      <c r="CB1426"/>
      <c r="CC1426"/>
    </row>
    <row r="1427" spans="63:81" ht="21" x14ac:dyDescent="0.5">
      <c r="BK1427"/>
      <c r="BL1427"/>
      <c r="BM1427"/>
      <c r="BN1427"/>
      <c r="BO1427"/>
      <c r="BP1427"/>
      <c r="BQ1427"/>
      <c r="BR1427"/>
      <c r="BS1427"/>
      <c r="BT1427"/>
      <c r="BU1427"/>
      <c r="BV1427"/>
      <c r="BW1427"/>
      <c r="BX1427"/>
      <c r="BY1427"/>
      <c r="BZ1427"/>
      <c r="CA1427"/>
      <c r="CB1427"/>
      <c r="CC1427"/>
    </row>
    <row r="1428" spans="63:81" ht="21" x14ac:dyDescent="0.5">
      <c r="BK1428"/>
      <c r="BL1428"/>
      <c r="BM1428"/>
      <c r="BN1428"/>
      <c r="BO1428"/>
      <c r="BP1428"/>
      <c r="BQ1428"/>
      <c r="BR1428"/>
      <c r="BS1428"/>
      <c r="BT1428"/>
      <c r="BU1428"/>
      <c r="BV1428"/>
      <c r="BW1428"/>
      <c r="BX1428"/>
      <c r="BY1428"/>
      <c r="BZ1428"/>
      <c r="CA1428"/>
      <c r="CB1428"/>
      <c r="CC1428"/>
    </row>
    <row r="1429" spans="63:81" ht="21" x14ac:dyDescent="0.5">
      <c r="BK1429"/>
      <c r="BL1429"/>
      <c r="BM1429"/>
      <c r="BN1429"/>
      <c r="BO1429"/>
      <c r="BP1429"/>
      <c r="BQ1429"/>
      <c r="BR1429"/>
      <c r="BS1429"/>
      <c r="BT1429"/>
      <c r="BU1429"/>
      <c r="BV1429"/>
      <c r="BW1429"/>
      <c r="BX1429"/>
      <c r="BY1429"/>
      <c r="BZ1429"/>
      <c r="CA1429"/>
      <c r="CB1429"/>
      <c r="CC1429"/>
    </row>
    <row r="1430" spans="63:81" ht="21" x14ac:dyDescent="0.5">
      <c r="BK1430"/>
      <c r="BL1430"/>
      <c r="BM1430"/>
      <c r="BN1430"/>
      <c r="BO1430"/>
      <c r="BP1430"/>
      <c r="BQ1430"/>
      <c r="BR1430"/>
      <c r="BS1430"/>
      <c r="BT1430"/>
      <c r="BU1430"/>
      <c r="BV1430"/>
      <c r="BW1430"/>
      <c r="BX1430"/>
      <c r="BY1430"/>
      <c r="BZ1430"/>
      <c r="CA1430"/>
      <c r="CB1430"/>
      <c r="CC1430"/>
    </row>
    <row r="1431" spans="63:81" ht="21" x14ac:dyDescent="0.5">
      <c r="BK1431"/>
      <c r="BL1431"/>
      <c r="BM1431"/>
      <c r="BN1431"/>
      <c r="BO1431"/>
      <c r="BP1431"/>
      <c r="BQ1431"/>
      <c r="BR1431"/>
      <c r="BS1431"/>
      <c r="BT1431"/>
      <c r="BU1431"/>
      <c r="BV1431"/>
      <c r="BW1431"/>
      <c r="BX1431"/>
      <c r="BY1431"/>
      <c r="BZ1431"/>
      <c r="CA1431"/>
      <c r="CB1431"/>
      <c r="CC1431"/>
    </row>
    <row r="1432" spans="63:81" ht="21" x14ac:dyDescent="0.5">
      <c r="BK1432"/>
      <c r="BL1432"/>
      <c r="BM1432"/>
      <c r="BN1432"/>
      <c r="BO1432"/>
      <c r="BP1432"/>
      <c r="BQ1432"/>
      <c r="BR1432"/>
      <c r="BS1432"/>
      <c r="BT1432"/>
      <c r="BU1432"/>
      <c r="BV1432"/>
      <c r="BW1432"/>
      <c r="BX1432"/>
      <c r="BY1432"/>
      <c r="BZ1432"/>
      <c r="CA1432"/>
      <c r="CB1432"/>
      <c r="CC1432"/>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D64F8-71DA-4C82-A468-FF9BF3B422BE}">
  <dimension ref="A2:CP938"/>
  <sheetViews>
    <sheetView showGridLines="0" zoomScaleNormal="100" workbookViewId="0">
      <selection activeCell="A12" sqref="A12:A13"/>
    </sheetView>
  </sheetViews>
  <sheetFormatPr baseColWidth="10" defaultColWidth="11.42578125" defaultRowHeight="20.100000000000001" customHeight="1" x14ac:dyDescent="0.5"/>
  <cols>
    <col min="1" max="1" width="27" style="1" customWidth="1"/>
    <col min="2" max="2" width="17.42578125" style="1" customWidth="1"/>
    <col min="3" max="3" width="17.85546875" style="1" customWidth="1"/>
    <col min="4" max="4" width="15.42578125" style="1" bestFit="1" customWidth="1"/>
    <col min="5" max="5" width="13.85546875" style="1" bestFit="1" customWidth="1"/>
    <col min="6" max="6" width="22" style="1" bestFit="1" customWidth="1"/>
    <col min="7" max="7" width="21.140625" style="1" bestFit="1" customWidth="1"/>
    <col min="8" max="80" width="11.42578125" style="1"/>
    <col min="81" max="81" width="27.28515625" style="1" bestFit="1" customWidth="1"/>
    <col min="82" max="82" width="29.140625" style="1" bestFit="1" customWidth="1"/>
    <col min="83" max="83" width="50.28515625" style="1" bestFit="1" customWidth="1"/>
    <col min="84" max="84" width="17.5703125" style="1" bestFit="1" customWidth="1"/>
    <col min="85" max="85" width="27.7109375" style="1" bestFit="1" customWidth="1"/>
    <col min="86" max="86" width="33.140625" style="1" bestFit="1" customWidth="1"/>
    <col min="87" max="87" width="31.140625" style="1" bestFit="1" customWidth="1"/>
    <col min="88" max="88" width="14.5703125" style="1" bestFit="1" customWidth="1"/>
    <col min="89" max="89" width="32.42578125" style="1" bestFit="1" customWidth="1"/>
    <col min="90" max="90" width="25.42578125" style="1" bestFit="1" customWidth="1"/>
    <col min="91" max="91" width="36.42578125" style="1" bestFit="1" customWidth="1"/>
    <col min="92" max="16384" width="11.42578125" style="1"/>
  </cols>
  <sheetData>
    <row r="2" spans="1:15" s="44" customFormat="1" ht="20.100000000000001" customHeight="1" x14ac:dyDescent="0.6">
      <c r="A2" s="43"/>
      <c r="B2" s="36"/>
      <c r="C2" s="36" t="str">
        <f>+CF757</f>
        <v>Superintendencia de Seguros</v>
      </c>
      <c r="D2" s="36"/>
      <c r="E2" s="36"/>
      <c r="F2" s="36"/>
      <c r="G2" s="36"/>
      <c r="H2" s="36"/>
      <c r="I2" s="36"/>
      <c r="J2" s="36"/>
      <c r="K2" s="36"/>
      <c r="L2" s="36"/>
      <c r="M2" s="36"/>
      <c r="N2" s="36"/>
      <c r="O2" s="36"/>
    </row>
    <row r="3" spans="1:15" s="44" customFormat="1" ht="20.100000000000001" customHeight="1" x14ac:dyDescent="0.6">
      <c r="A3" s="43"/>
      <c r="B3" s="36"/>
      <c r="C3" s="36" t="str">
        <f>+CG758</f>
        <v>Primas Netas Cobradas, Según Ramos</v>
      </c>
      <c r="D3" s="36"/>
      <c r="E3" s="36"/>
      <c r="F3" s="36"/>
      <c r="G3" s="36"/>
      <c r="H3" s="36"/>
      <c r="I3" s="36"/>
      <c r="J3" s="36"/>
      <c r="K3" s="36"/>
      <c r="L3" s="36"/>
      <c r="M3" s="36"/>
      <c r="N3" s="36"/>
      <c r="O3" s="36"/>
    </row>
    <row r="4" spans="1:15" s="44" customFormat="1" ht="20.100000000000001" customHeight="1" x14ac:dyDescent="0.6">
      <c r="A4" s="43"/>
      <c r="B4" s="36"/>
      <c r="C4" s="36" t="str">
        <f>+CI757</f>
        <v>Comparativo Enero 2026 - 2025</v>
      </c>
      <c r="D4" s="36"/>
      <c r="E4" s="36"/>
      <c r="F4" s="36"/>
      <c r="G4" s="36"/>
      <c r="H4" s="36"/>
      <c r="I4" s="36"/>
      <c r="J4" s="36"/>
      <c r="K4" s="36"/>
      <c r="L4" s="36"/>
      <c r="M4" s="36"/>
      <c r="N4" s="36"/>
      <c r="O4" s="36"/>
    </row>
    <row r="5" spans="1:15" s="44" customFormat="1" ht="20.100000000000001" customHeight="1" x14ac:dyDescent="0.6">
      <c r="A5" s="43"/>
      <c r="B5" s="36"/>
      <c r="C5" s="36" t="str">
        <f>+CH757</f>
        <v>(Valores en RD$)</v>
      </c>
      <c r="D5" s="36"/>
      <c r="E5" s="36"/>
      <c r="F5" s="36"/>
      <c r="G5" s="36"/>
      <c r="H5" s="36"/>
      <c r="I5" s="36"/>
      <c r="J5" s="36"/>
      <c r="K5" s="36"/>
      <c r="L5" s="36"/>
      <c r="M5" s="36"/>
      <c r="N5" s="36"/>
      <c r="O5" s="36"/>
    </row>
    <row r="12" spans="1:15" ht="30" customHeight="1" x14ac:dyDescent="0.5">
      <c r="A12" s="120" t="s">
        <v>143</v>
      </c>
      <c r="B12" s="120" t="str">
        <f>+CD757</f>
        <v>Ene 2025</v>
      </c>
      <c r="C12" s="120" t="str">
        <f>+CC757</f>
        <v>Ene 2026</v>
      </c>
      <c r="D12" s="122" t="s">
        <v>144</v>
      </c>
      <c r="E12" s="123"/>
      <c r="F12" s="122" t="s">
        <v>145</v>
      </c>
      <c r="G12" s="123"/>
    </row>
    <row r="13" spans="1:15" ht="30" customHeight="1" x14ac:dyDescent="0.5">
      <c r="A13" s="121"/>
      <c r="B13" s="121"/>
      <c r="C13" s="121"/>
      <c r="D13" s="38" t="s">
        <v>146</v>
      </c>
      <c r="E13" s="38" t="s">
        <v>147</v>
      </c>
      <c r="F13" s="38" t="str">
        <f>+B12</f>
        <v>Ene 2025</v>
      </c>
      <c r="G13" s="38" t="str">
        <f>+C12</f>
        <v>Ene 2026</v>
      </c>
    </row>
    <row r="14" spans="1:15" ht="20.100000000000001" customHeight="1" x14ac:dyDescent="0.5">
      <c r="A14" s="40" t="str">
        <f>+CJ757</f>
        <v>Vida Individual</v>
      </c>
      <c r="B14" s="41">
        <f t="shared" ref="B14:B27" si="0">+CK757</f>
        <v>127191124.67</v>
      </c>
      <c r="C14" s="41">
        <f t="shared" ref="C14:C27" si="1">+CL757</f>
        <v>238750362.41000006</v>
      </c>
      <c r="D14" s="41">
        <f t="shared" ref="D14:D27" si="2">+CM757</f>
        <v>111559237.74000005</v>
      </c>
      <c r="E14" s="42">
        <f t="shared" ref="E14:E27" si="3">+CN757</f>
        <v>87.709923180129749</v>
      </c>
      <c r="F14" s="42">
        <f t="shared" ref="F14:F27" si="4">+CO757</f>
        <v>1.1388400713546467</v>
      </c>
      <c r="G14" s="42">
        <f t="shared" ref="G14:G27" si="5">+CP757</f>
        <v>1.9778884247739783</v>
      </c>
    </row>
    <row r="15" spans="1:15" ht="20.100000000000001" customHeight="1" x14ac:dyDescent="0.5">
      <c r="A15" s="40" t="str">
        <f t="shared" ref="A15:A27" si="6">+CJ758</f>
        <v>Vida Colectivo</v>
      </c>
      <c r="B15" s="41">
        <f t="shared" si="0"/>
        <v>1445073912.96</v>
      </c>
      <c r="C15" s="41">
        <f t="shared" si="1"/>
        <v>2073320338.4499998</v>
      </c>
      <c r="D15" s="41">
        <f t="shared" si="2"/>
        <v>628246425.48999977</v>
      </c>
      <c r="E15" s="42">
        <f t="shared" si="3"/>
        <v>43.475037495012188</v>
      </c>
      <c r="F15" s="42">
        <f t="shared" si="4"/>
        <v>12.938859393042781</v>
      </c>
      <c r="G15" s="42">
        <f t="shared" si="5"/>
        <v>17.176084077420274</v>
      </c>
    </row>
    <row r="16" spans="1:15" ht="20.100000000000001" customHeight="1" x14ac:dyDescent="0.5">
      <c r="A16" s="89" t="str">
        <f t="shared" si="6"/>
        <v>Total Vida</v>
      </c>
      <c r="B16" s="90">
        <f t="shared" si="0"/>
        <v>1572265037.6300004</v>
      </c>
      <c r="C16" s="90">
        <f t="shared" si="1"/>
        <v>2312070700.8599997</v>
      </c>
      <c r="D16" s="90">
        <f t="shared" si="2"/>
        <v>739805663.22999954</v>
      </c>
      <c r="E16" s="91">
        <f t="shared" si="3"/>
        <v>47.053495786255425</v>
      </c>
      <c r="F16" s="91">
        <f t="shared" si="4"/>
        <v>14.077699464397453</v>
      </c>
      <c r="G16" s="91">
        <f t="shared" si="5"/>
        <v>19.153972502194254</v>
      </c>
    </row>
    <row r="17" spans="1:7" ht="20.100000000000001" customHeight="1" x14ac:dyDescent="0.5">
      <c r="A17" s="40" t="str">
        <f t="shared" si="6"/>
        <v>Salud</v>
      </c>
      <c r="B17" s="41">
        <f t="shared" si="0"/>
        <v>2845724630.02</v>
      </c>
      <c r="C17" s="41">
        <f t="shared" si="1"/>
        <v>3122280699.3600006</v>
      </c>
      <c r="D17" s="41">
        <f t="shared" si="2"/>
        <v>276556069.34000063</v>
      </c>
      <c r="E17" s="42">
        <f t="shared" si="3"/>
        <v>9.7183004434992348</v>
      </c>
      <c r="F17" s="42">
        <f t="shared" si="4"/>
        <v>25.479963709072003</v>
      </c>
      <c r="G17" s="42">
        <f t="shared" si="5"/>
        <v>25.866025047343282</v>
      </c>
    </row>
    <row r="18" spans="1:7" ht="20.100000000000001" customHeight="1" x14ac:dyDescent="0.5">
      <c r="A18" s="40" t="str">
        <f t="shared" si="6"/>
        <v>Accidentes Personales</v>
      </c>
      <c r="B18" s="41">
        <f t="shared" si="0"/>
        <v>387909844.94999993</v>
      </c>
      <c r="C18" s="41">
        <f>+CL761</f>
        <v>122370477.12999998</v>
      </c>
      <c r="D18" s="41">
        <f>+CM761</f>
        <v>-265539367.81999993</v>
      </c>
      <c r="E18" s="42">
        <f t="shared" si="3"/>
        <v>-68.453887230994852</v>
      </c>
      <c r="F18" s="42">
        <f t="shared" si="4"/>
        <v>3.473255517224195</v>
      </c>
      <c r="G18" s="42">
        <f t="shared" si="5"/>
        <v>1.0137582527889732</v>
      </c>
    </row>
    <row r="19" spans="1:7" ht="20.100000000000001" customHeight="1" x14ac:dyDescent="0.5">
      <c r="A19" s="40" t="str">
        <f t="shared" si="6"/>
        <v>Incendio y Aliados</v>
      </c>
      <c r="B19" s="41">
        <f t="shared" si="0"/>
        <v>2283910639.7899995</v>
      </c>
      <c r="C19" s="41">
        <f t="shared" si="1"/>
        <v>2617378614.2099996</v>
      </c>
      <c r="D19" s="41">
        <f t="shared" si="2"/>
        <v>333467974.42000008</v>
      </c>
      <c r="E19" s="42">
        <f t="shared" si="3"/>
        <v>14.600745257295255</v>
      </c>
      <c r="F19" s="42">
        <f t="shared" si="4"/>
        <v>20.449610479775622</v>
      </c>
      <c r="G19" s="42">
        <f t="shared" si="5"/>
        <v>21.683246098729612</v>
      </c>
    </row>
    <row r="20" spans="1:7" ht="20.100000000000001" customHeight="1" x14ac:dyDescent="0.5">
      <c r="A20" s="40" t="str">
        <f t="shared" si="6"/>
        <v>Naves Maritimas y Aéreas</v>
      </c>
      <c r="B20" s="41">
        <f t="shared" si="0"/>
        <v>163654605.22</v>
      </c>
      <c r="C20" s="41">
        <f t="shared" si="1"/>
        <v>111259566.25</v>
      </c>
      <c r="D20" s="41">
        <f t="shared" si="2"/>
        <v>-52395038.969999999</v>
      </c>
      <c r="E20" s="42">
        <f t="shared" si="3"/>
        <v>-32.01562149721704</v>
      </c>
      <c r="F20" s="42">
        <f t="shared" si="4"/>
        <v>1.465325688170608</v>
      </c>
      <c r="G20" s="42">
        <f t="shared" si="5"/>
        <v>0.92171172437152882</v>
      </c>
    </row>
    <row r="21" spans="1:7" ht="20.100000000000001" customHeight="1" x14ac:dyDescent="0.5">
      <c r="A21" s="40" t="str">
        <f t="shared" si="6"/>
        <v>Transporte de Carga</v>
      </c>
      <c r="B21" s="41">
        <f t="shared" si="0"/>
        <v>114517574.73000002</v>
      </c>
      <c r="C21" s="41">
        <f t="shared" si="1"/>
        <v>121726395.14999999</v>
      </c>
      <c r="D21" s="41">
        <f t="shared" si="2"/>
        <v>7208820.419999972</v>
      </c>
      <c r="E21" s="42">
        <f t="shared" si="3"/>
        <v>6.2949468123092265</v>
      </c>
      <c r="F21" s="42">
        <f t="shared" si="4"/>
        <v>1.0253640206047745</v>
      </c>
      <c r="G21" s="42">
        <f t="shared" si="5"/>
        <v>1.0084224607089602</v>
      </c>
    </row>
    <row r="22" spans="1:7" ht="20.100000000000001" customHeight="1" x14ac:dyDescent="0.5">
      <c r="A22" s="40" t="str">
        <f t="shared" si="6"/>
        <v>Vehículos de Motor</v>
      </c>
      <c r="B22" s="41">
        <f t="shared" si="0"/>
        <v>2627291920.8499994</v>
      </c>
      <c r="C22" s="41">
        <f t="shared" si="1"/>
        <v>2819433175.5899997</v>
      </c>
      <c r="D22" s="41">
        <f t="shared" si="2"/>
        <v>192141254.74000025</v>
      </c>
      <c r="E22" s="42">
        <f t="shared" si="3"/>
        <v>7.3132815282223156</v>
      </c>
      <c r="F22" s="42">
        <f t="shared" si="4"/>
        <v>23.524167479242561</v>
      </c>
      <c r="G22" s="42">
        <f t="shared" si="5"/>
        <v>23.357134146865814</v>
      </c>
    </row>
    <row r="23" spans="1:7" ht="20.100000000000001" customHeight="1" x14ac:dyDescent="0.5">
      <c r="A23" s="40" t="str">
        <f t="shared" si="6"/>
        <v>Agrícola y Pecuario</v>
      </c>
      <c r="B23" s="41">
        <f t="shared" si="0"/>
        <v>42333298.43</v>
      </c>
      <c r="C23" s="41">
        <f t="shared" si="1"/>
        <v>25278124.539999999</v>
      </c>
      <c r="D23" s="41">
        <f t="shared" si="2"/>
        <v>-17055173.890000001</v>
      </c>
      <c r="E23" s="42">
        <f t="shared" si="3"/>
        <v>-40.287845555435496</v>
      </c>
      <c r="F23" s="42">
        <f t="shared" si="4"/>
        <v>0.37904261582545806</v>
      </c>
      <c r="G23" s="42">
        <f t="shared" si="5"/>
        <v>0.20941249857372746</v>
      </c>
    </row>
    <row r="24" spans="1:7" ht="20.100000000000001" customHeight="1" x14ac:dyDescent="0.5">
      <c r="A24" s="40" t="str">
        <f t="shared" si="6"/>
        <v>Fianzas</v>
      </c>
      <c r="B24" s="41">
        <f t="shared" si="0"/>
        <v>414029974.66000003</v>
      </c>
      <c r="C24" s="41">
        <f t="shared" si="1"/>
        <v>272808997.07000005</v>
      </c>
      <c r="D24" s="41">
        <f t="shared" si="2"/>
        <v>-141220977.58999997</v>
      </c>
      <c r="E24" s="42">
        <f t="shared" si="3"/>
        <v>-34.108877673885843</v>
      </c>
      <c r="F24" s="42">
        <f t="shared" si="4"/>
        <v>3.7071291499946208</v>
      </c>
      <c r="G24" s="42">
        <f t="shared" si="5"/>
        <v>2.2600416268785972</v>
      </c>
    </row>
    <row r="25" spans="1:7" ht="20.100000000000001" customHeight="1" x14ac:dyDescent="0.5">
      <c r="A25" s="40" t="str">
        <f t="shared" si="6"/>
        <v>Otros Seguros</v>
      </c>
      <c r="B25" s="41">
        <f t="shared" si="0"/>
        <v>716842391.95000017</v>
      </c>
      <c r="C25" s="41">
        <f t="shared" si="1"/>
        <v>546365475.55000007</v>
      </c>
      <c r="D25" s="41">
        <f t="shared" si="2"/>
        <v>-170476916.4000001</v>
      </c>
      <c r="E25" s="42">
        <f t="shared" si="3"/>
        <v>-23.781645493405875</v>
      </c>
      <c r="F25" s="42">
        <f t="shared" si="4"/>
        <v>6.4184418756926593</v>
      </c>
      <c r="G25" s="42">
        <f t="shared" si="5"/>
        <v>4.5262756415452143</v>
      </c>
    </row>
    <row r="26" spans="1:7" ht="20.100000000000001" customHeight="1" x14ac:dyDescent="0.5">
      <c r="A26" s="89" t="str">
        <f t="shared" si="6"/>
        <v>Total Seguros General</v>
      </c>
      <c r="B26" s="90">
        <f t="shared" si="0"/>
        <v>9596214880.6000004</v>
      </c>
      <c r="C26" s="90">
        <f t="shared" si="1"/>
        <v>9758901524.8499985</v>
      </c>
      <c r="D26" s="90">
        <f t="shared" si="2"/>
        <v>162686644.24999994</v>
      </c>
      <c r="E26" s="91">
        <f t="shared" si="3"/>
        <v>1.6953209809723226</v>
      </c>
      <c r="F26" s="91">
        <f t="shared" si="4"/>
        <v>85.922300535602631</v>
      </c>
      <c r="G26" s="91">
        <f t="shared" si="5"/>
        <v>80.846027497805721</v>
      </c>
    </row>
    <row r="27" spans="1:7" ht="20.100000000000001" customHeight="1" x14ac:dyDescent="0.5">
      <c r="A27" s="87" t="str">
        <f t="shared" si="6"/>
        <v>Total General</v>
      </c>
      <c r="B27" s="71">
        <f t="shared" si="0"/>
        <v>11168479918.229992</v>
      </c>
      <c r="C27" s="71">
        <f t="shared" si="1"/>
        <v>12070972225.710003</v>
      </c>
      <c r="D27" s="71">
        <f t="shared" si="2"/>
        <v>902492307.48001099</v>
      </c>
      <c r="E27" s="88">
        <f t="shared" si="3"/>
        <v>8.0807085125962264</v>
      </c>
      <c r="F27" s="88">
        <f t="shared" si="4"/>
        <v>100.00000000000003</v>
      </c>
      <c r="G27" s="88">
        <f t="shared" si="5"/>
        <v>99.999999999999986</v>
      </c>
    </row>
    <row r="28" spans="1:7" ht="20.100000000000001" customHeight="1" x14ac:dyDescent="0.5">
      <c r="A28" s="40"/>
    </row>
    <row r="29" spans="1:7" ht="20.100000000000001" customHeight="1" x14ac:dyDescent="0.5">
      <c r="A29" s="40"/>
    </row>
    <row r="30" spans="1:7" s="29" customFormat="1" ht="20.100000000000001" customHeight="1" x14ac:dyDescent="0.5">
      <c r="A30" s="37"/>
    </row>
    <row r="31" spans="1:7" ht="20.100000000000001" customHeight="1" x14ac:dyDescent="0.6">
      <c r="C31" s="36" t="s">
        <v>102</v>
      </c>
    </row>
    <row r="32" spans="1:7" ht="20.100000000000001" customHeight="1" x14ac:dyDescent="0.6">
      <c r="C32" s="36" t="s">
        <v>625</v>
      </c>
    </row>
    <row r="33" spans="1:7" ht="20.100000000000001" customHeight="1" x14ac:dyDescent="0.6">
      <c r="C33" s="36" t="s">
        <v>663</v>
      </c>
    </row>
    <row r="34" spans="1:7" ht="20.100000000000001" customHeight="1" x14ac:dyDescent="0.6">
      <c r="C34" s="36" t="s">
        <v>104</v>
      </c>
    </row>
    <row r="36" spans="1:7" ht="30" customHeight="1" x14ac:dyDescent="0.5">
      <c r="A36" s="120" t="s">
        <v>143</v>
      </c>
      <c r="B36" s="120" t="s">
        <v>613</v>
      </c>
      <c r="C36" s="120" t="s">
        <v>612</v>
      </c>
      <c r="D36" s="122" t="s">
        <v>144</v>
      </c>
      <c r="E36" s="123"/>
      <c r="F36" s="122" t="s">
        <v>145</v>
      </c>
      <c r="G36" s="123"/>
    </row>
    <row r="37" spans="1:7" ht="30" customHeight="1" x14ac:dyDescent="0.5">
      <c r="A37" s="121"/>
      <c r="B37" s="121"/>
      <c r="C37" s="121"/>
      <c r="D37" s="38" t="s">
        <v>146</v>
      </c>
      <c r="E37" s="38" t="s">
        <v>147</v>
      </c>
      <c r="F37" s="38" t="s">
        <v>613</v>
      </c>
      <c r="G37" s="38" t="s">
        <v>612</v>
      </c>
    </row>
    <row r="38" spans="1:7" ht="20.100000000000001" customHeight="1" x14ac:dyDescent="0.5">
      <c r="A38" s="40" t="s">
        <v>4</v>
      </c>
      <c r="B38" s="41">
        <v>1874705208.22</v>
      </c>
      <c r="C38" s="41">
        <v>2234677662.499999</v>
      </c>
      <c r="D38" s="41">
        <v>359972454.27999902</v>
      </c>
      <c r="E38" s="42">
        <v>19.201549806424584</v>
      </c>
      <c r="F38" s="42">
        <v>1.3649692815768479</v>
      </c>
      <c r="G38" s="42">
        <v>1.4486330377131145</v>
      </c>
    </row>
    <row r="39" spans="1:7" ht="20.100000000000001" customHeight="1" x14ac:dyDescent="0.5">
      <c r="A39" s="40" t="s">
        <v>5</v>
      </c>
      <c r="B39" s="41">
        <v>20684571104.450016</v>
      </c>
      <c r="C39" s="41">
        <v>24281019498.880001</v>
      </c>
      <c r="D39" s="41">
        <v>3596448394.429985</v>
      </c>
      <c r="E39" s="42">
        <v>17.387106439235069</v>
      </c>
      <c r="F39" s="42">
        <v>15.060396715371519</v>
      </c>
      <c r="G39" s="42">
        <v>15.740206127125914</v>
      </c>
    </row>
    <row r="40" spans="1:7" ht="20.100000000000001" customHeight="1" x14ac:dyDescent="0.5">
      <c r="A40" s="89" t="s">
        <v>609</v>
      </c>
      <c r="B40" s="90">
        <v>22559276312.670006</v>
      </c>
      <c r="C40" s="90">
        <v>26515697161.379993</v>
      </c>
      <c r="D40" s="90">
        <v>3956420848.7099876</v>
      </c>
      <c r="E40" s="91">
        <v>17.53788904339957</v>
      </c>
      <c r="F40" s="91">
        <v>16.425365996948358</v>
      </c>
      <c r="G40" s="91">
        <v>17.18883916483902</v>
      </c>
    </row>
    <row r="41" spans="1:7" ht="20.100000000000001" customHeight="1" x14ac:dyDescent="0.5">
      <c r="A41" s="40" t="s">
        <v>6</v>
      </c>
      <c r="B41" s="41">
        <v>32855733125.509995</v>
      </c>
      <c r="C41" s="41">
        <v>36715279097.640007</v>
      </c>
      <c r="D41" s="41">
        <v>3859545972.1300125</v>
      </c>
      <c r="E41" s="42">
        <v>11.746948264360494</v>
      </c>
      <c r="F41" s="42">
        <v>23.922196537016895</v>
      </c>
      <c r="G41" s="42">
        <v>23.800732956804719</v>
      </c>
    </row>
    <row r="42" spans="1:7" ht="20.100000000000001" customHeight="1" x14ac:dyDescent="0.5">
      <c r="A42" s="40" t="s">
        <v>7</v>
      </c>
      <c r="B42" s="41">
        <v>1724902165.0800011</v>
      </c>
      <c r="C42" s="41">
        <v>1647245435.5300002</v>
      </c>
      <c r="D42" s="41">
        <v>-77656729.550000906</v>
      </c>
      <c r="E42" s="42">
        <v>-4.5020947345381286</v>
      </c>
      <c r="F42" s="42">
        <v>1.2558979719777368</v>
      </c>
      <c r="G42" s="42">
        <v>1.0678292440894201</v>
      </c>
    </row>
    <row r="43" spans="1:7" ht="20.100000000000001" customHeight="1" x14ac:dyDescent="0.5">
      <c r="A43" s="40" t="s">
        <v>8</v>
      </c>
      <c r="B43" s="41">
        <v>35962001679.240005</v>
      </c>
      <c r="C43" s="41">
        <v>40259770823.839989</v>
      </c>
      <c r="D43" s="41">
        <v>4297769144.5999832</v>
      </c>
      <c r="E43" s="42">
        <v>11.950861865069601</v>
      </c>
      <c r="F43" s="42">
        <v>26.183864738277922</v>
      </c>
      <c r="G43" s="42">
        <v>26.098454862133014</v>
      </c>
    </row>
    <row r="44" spans="1:7" ht="20.100000000000001" customHeight="1" x14ac:dyDescent="0.5">
      <c r="A44" s="40" t="s">
        <v>608</v>
      </c>
      <c r="B44" s="41">
        <v>1063066978.5600001</v>
      </c>
      <c r="C44" s="41">
        <v>1057506625.2900007</v>
      </c>
      <c r="D44" s="41">
        <v>-5560353.2699993849</v>
      </c>
      <c r="E44" s="42">
        <v>-0.5230482539803164</v>
      </c>
      <c r="F44" s="42">
        <v>0.77401703672166355</v>
      </c>
      <c r="G44" s="42">
        <v>0.68553020451360003</v>
      </c>
    </row>
    <row r="45" spans="1:7" ht="20.100000000000001" customHeight="1" x14ac:dyDescent="0.5">
      <c r="A45" s="40" t="s">
        <v>10</v>
      </c>
      <c r="B45" s="41">
        <v>1458030030.6899996</v>
      </c>
      <c r="C45" s="41">
        <v>1635250281.5000002</v>
      </c>
      <c r="D45" s="41">
        <v>177220250.81000066</v>
      </c>
      <c r="E45" s="42">
        <v>12.154773706967665</v>
      </c>
      <c r="F45" s="42">
        <v>1.0615888806315457</v>
      </c>
      <c r="G45" s="42">
        <v>1.0600533680819266</v>
      </c>
    </row>
    <row r="46" spans="1:7" ht="20.100000000000001" customHeight="1" x14ac:dyDescent="0.5">
      <c r="A46" s="40" t="s">
        <v>11</v>
      </c>
      <c r="B46" s="41">
        <v>30197538115.96999</v>
      </c>
      <c r="C46" s="41">
        <v>33720083224.449997</v>
      </c>
      <c r="D46" s="41">
        <v>3522545108.4800072</v>
      </c>
      <c r="E46" s="42">
        <v>11.665007574299928</v>
      </c>
      <c r="F46" s="42">
        <v>21.986769827498101</v>
      </c>
      <c r="G46" s="42">
        <v>21.859092885336455</v>
      </c>
    </row>
    <row r="47" spans="1:7" ht="20.100000000000001" customHeight="1" x14ac:dyDescent="0.5">
      <c r="A47" s="40" t="s">
        <v>12</v>
      </c>
      <c r="B47" s="41">
        <v>615211462.46000004</v>
      </c>
      <c r="C47" s="41">
        <v>578310700.64999998</v>
      </c>
      <c r="D47" s="41">
        <v>-36900761.810000062</v>
      </c>
      <c r="E47" s="42">
        <v>-5.9980614896945754</v>
      </c>
      <c r="F47" s="42">
        <v>0.44793429081534969</v>
      </c>
      <c r="G47" s="42">
        <v>0.37489075094946023</v>
      </c>
    </row>
    <row r="48" spans="1:7" ht="20.100000000000001" customHeight="1" x14ac:dyDescent="0.5">
      <c r="A48" s="40" t="s">
        <v>13</v>
      </c>
      <c r="B48" s="41">
        <v>2890153118.2200003</v>
      </c>
      <c r="C48" s="41">
        <v>2983502216.2099991</v>
      </c>
      <c r="D48" s="41">
        <v>93349097.989998817</v>
      </c>
      <c r="E48" s="42">
        <v>3.2299014679018483</v>
      </c>
      <c r="F48" s="42">
        <v>2.1043149654283626</v>
      </c>
      <c r="G48" s="42">
        <v>1.9340596413609614</v>
      </c>
    </row>
    <row r="49" spans="1:7" ht="20.100000000000001" customHeight="1" x14ac:dyDescent="0.5">
      <c r="A49" s="40" t="s">
        <v>14</v>
      </c>
      <c r="B49" s="41">
        <v>8018218745.779994</v>
      </c>
      <c r="C49" s="41">
        <v>9148482291.5200062</v>
      </c>
      <c r="D49" s="41">
        <v>1130263545.7400122</v>
      </c>
      <c r="E49" s="42">
        <v>14.096192453403351</v>
      </c>
      <c r="F49" s="42">
        <v>5.8380497546838637</v>
      </c>
      <c r="G49" s="42">
        <v>5.9305169218915328</v>
      </c>
    </row>
    <row r="50" spans="1:7" ht="20.100000000000001" customHeight="1" x14ac:dyDescent="0.5">
      <c r="A50" s="89" t="s">
        <v>610</v>
      </c>
      <c r="B50" s="90">
        <v>114784855421.51001</v>
      </c>
      <c r="C50" s="90">
        <v>127745430696.62999</v>
      </c>
      <c r="D50" s="90">
        <v>12960575275.11997</v>
      </c>
      <c r="E50" s="91">
        <v>11.291189266673271</v>
      </c>
      <c r="F50" s="91">
        <v>83.574634003051457</v>
      </c>
      <c r="G50" s="91">
        <v>82.811160835161033</v>
      </c>
    </row>
    <row r="51" spans="1:7" ht="20.100000000000001" customHeight="1" x14ac:dyDescent="0.5">
      <c r="A51" s="87" t="s">
        <v>626</v>
      </c>
      <c r="B51" s="71">
        <v>137344131734.18027</v>
      </c>
      <c r="C51" s="71">
        <v>154261127858.00989</v>
      </c>
      <c r="D51" s="71">
        <v>16916996123.82962</v>
      </c>
      <c r="E51" s="88">
        <v>12.317232567730855</v>
      </c>
      <c r="F51" s="88">
        <v>99.999999999999829</v>
      </c>
      <c r="G51" s="88">
        <v>100.00000000000004</v>
      </c>
    </row>
    <row r="52" spans="1:7" ht="20.100000000000001" customHeight="1" x14ac:dyDescent="0.5">
      <c r="A52" s="40"/>
    </row>
    <row r="53" spans="1:7" ht="20.100000000000001" customHeight="1" x14ac:dyDescent="0.5">
      <c r="A53" s="40"/>
    </row>
    <row r="54" spans="1:7" s="29" customFormat="1" ht="20.100000000000001" customHeight="1" x14ac:dyDescent="0.5">
      <c r="A54" s="37"/>
    </row>
    <row r="55" spans="1:7" ht="20.100000000000001" customHeight="1" x14ac:dyDescent="0.6">
      <c r="C55" s="36" t="s">
        <v>102</v>
      </c>
    </row>
    <row r="56" spans="1:7" ht="20.100000000000001" customHeight="1" x14ac:dyDescent="0.6">
      <c r="C56" s="36" t="s">
        <v>625</v>
      </c>
    </row>
    <row r="57" spans="1:7" ht="20.100000000000001" customHeight="1" x14ac:dyDescent="0.6">
      <c r="C57" s="36" t="s">
        <v>656</v>
      </c>
    </row>
    <row r="58" spans="1:7" ht="20.100000000000001" customHeight="1" x14ac:dyDescent="0.6">
      <c r="C58" s="36" t="s">
        <v>104</v>
      </c>
    </row>
    <row r="60" spans="1:7" ht="30" customHeight="1" x14ac:dyDescent="0.5">
      <c r="A60" s="120" t="s">
        <v>143</v>
      </c>
      <c r="B60" s="120" t="s">
        <v>184</v>
      </c>
      <c r="C60" s="120" t="s">
        <v>122</v>
      </c>
      <c r="D60" s="122" t="s">
        <v>144</v>
      </c>
      <c r="E60" s="123"/>
      <c r="F60" s="122" t="s">
        <v>145</v>
      </c>
      <c r="G60" s="123"/>
    </row>
    <row r="61" spans="1:7" ht="30" customHeight="1" x14ac:dyDescent="0.5">
      <c r="A61" s="121"/>
      <c r="B61" s="121"/>
      <c r="C61" s="121"/>
      <c r="D61" s="38" t="s">
        <v>146</v>
      </c>
      <c r="E61" s="38" t="s">
        <v>147</v>
      </c>
      <c r="F61" s="38" t="s">
        <v>184</v>
      </c>
      <c r="G61" s="38" t="s">
        <v>122</v>
      </c>
    </row>
    <row r="62" spans="1:7" ht="20.100000000000001" customHeight="1" x14ac:dyDescent="0.5">
      <c r="A62" s="40" t="s">
        <v>4</v>
      </c>
      <c r="B62" s="41">
        <v>127191124.67</v>
      </c>
      <c r="C62" s="41">
        <v>238750362.41000006</v>
      </c>
      <c r="D62" s="41">
        <v>111559237.74000005</v>
      </c>
      <c r="E62" s="42">
        <v>87.709923180129749</v>
      </c>
      <c r="F62" s="42">
        <v>1.1388400713546467</v>
      </c>
      <c r="G62" s="42">
        <v>1.9778884247739783</v>
      </c>
    </row>
    <row r="63" spans="1:7" ht="20.100000000000001" customHeight="1" x14ac:dyDescent="0.5">
      <c r="A63" s="40" t="s">
        <v>5</v>
      </c>
      <c r="B63" s="41">
        <v>1445073912.96</v>
      </c>
      <c r="C63" s="41">
        <v>2073320338.4499998</v>
      </c>
      <c r="D63" s="41">
        <v>628246425.48999977</v>
      </c>
      <c r="E63" s="42">
        <v>43.475037495012188</v>
      </c>
      <c r="F63" s="42">
        <v>12.938859393042781</v>
      </c>
      <c r="G63" s="42">
        <v>17.176084077420274</v>
      </c>
    </row>
    <row r="64" spans="1:7" ht="20.100000000000001" customHeight="1" x14ac:dyDescent="0.5">
      <c r="A64" s="89" t="s">
        <v>609</v>
      </c>
      <c r="B64" s="90">
        <v>1572265037.6300004</v>
      </c>
      <c r="C64" s="90">
        <v>2312070700.8599997</v>
      </c>
      <c r="D64" s="90">
        <v>739805663.22999954</v>
      </c>
      <c r="E64" s="91">
        <v>47.053495786255425</v>
      </c>
      <c r="F64" s="91">
        <v>14.077699464397453</v>
      </c>
      <c r="G64" s="91">
        <v>19.153972502194254</v>
      </c>
    </row>
    <row r="65" spans="1:7" ht="20.100000000000001" customHeight="1" x14ac:dyDescent="0.5">
      <c r="A65" s="40" t="s">
        <v>6</v>
      </c>
      <c r="B65" s="41">
        <v>2845724630.02</v>
      </c>
      <c r="C65" s="41">
        <v>3122280699.3600006</v>
      </c>
      <c r="D65" s="41">
        <v>276556069.34000063</v>
      </c>
      <c r="E65" s="42">
        <v>9.7183004434992348</v>
      </c>
      <c r="F65" s="42">
        <v>25.479963709072003</v>
      </c>
      <c r="G65" s="42">
        <v>25.866025047343282</v>
      </c>
    </row>
    <row r="66" spans="1:7" ht="20.100000000000001" customHeight="1" x14ac:dyDescent="0.5">
      <c r="A66" s="40" t="s">
        <v>7</v>
      </c>
      <c r="B66" s="41">
        <v>387909844.94999993</v>
      </c>
      <c r="C66" s="41">
        <v>122370477.12999998</v>
      </c>
      <c r="D66" s="41">
        <v>-265539367.81999993</v>
      </c>
      <c r="E66" s="42">
        <v>-68.453887230994852</v>
      </c>
      <c r="F66" s="42">
        <v>3.473255517224195</v>
      </c>
      <c r="G66" s="42">
        <v>1.0137582527889732</v>
      </c>
    </row>
    <row r="67" spans="1:7" ht="20.100000000000001" customHeight="1" x14ac:dyDescent="0.5">
      <c r="A67" s="40" t="s">
        <v>8</v>
      </c>
      <c r="B67" s="41">
        <v>2283910639.7899995</v>
      </c>
      <c r="C67" s="41">
        <v>2617378614.2099996</v>
      </c>
      <c r="D67" s="41">
        <v>333467974.42000008</v>
      </c>
      <c r="E67" s="42">
        <v>14.600745257295255</v>
      </c>
      <c r="F67" s="42">
        <v>20.449610479775622</v>
      </c>
      <c r="G67" s="42">
        <v>21.683246098729612</v>
      </c>
    </row>
    <row r="68" spans="1:7" ht="20.100000000000001" customHeight="1" x14ac:dyDescent="0.5">
      <c r="A68" s="40" t="s">
        <v>608</v>
      </c>
      <c r="B68" s="41">
        <v>163654605.22</v>
      </c>
      <c r="C68" s="41">
        <v>111259566.25</v>
      </c>
      <c r="D68" s="41">
        <v>-52395038.969999999</v>
      </c>
      <c r="E68" s="42">
        <v>-32.01562149721704</v>
      </c>
      <c r="F68" s="42">
        <v>1.465325688170608</v>
      </c>
      <c r="G68" s="42">
        <v>0.92171172437152882</v>
      </c>
    </row>
    <row r="69" spans="1:7" ht="20.100000000000001" customHeight="1" x14ac:dyDescent="0.5">
      <c r="A69" s="40" t="s">
        <v>10</v>
      </c>
      <c r="B69" s="41">
        <v>114517574.73000002</v>
      </c>
      <c r="C69" s="41">
        <v>121726395.14999999</v>
      </c>
      <c r="D69" s="41">
        <v>7208820.419999972</v>
      </c>
      <c r="E69" s="42">
        <v>6.2949468123092265</v>
      </c>
      <c r="F69" s="42">
        <v>1.0253640206047745</v>
      </c>
      <c r="G69" s="42">
        <v>1.0084224607089602</v>
      </c>
    </row>
    <row r="70" spans="1:7" ht="20.100000000000001" customHeight="1" x14ac:dyDescent="0.5">
      <c r="A70" s="40" t="s">
        <v>11</v>
      </c>
      <c r="B70" s="41">
        <v>2627291920.8499994</v>
      </c>
      <c r="C70" s="41">
        <v>2819433175.5899997</v>
      </c>
      <c r="D70" s="41">
        <v>192141254.74000025</v>
      </c>
      <c r="E70" s="42">
        <v>7.3132815282223156</v>
      </c>
      <c r="F70" s="42">
        <v>23.524167479242561</v>
      </c>
      <c r="G70" s="42">
        <v>23.357134146865814</v>
      </c>
    </row>
    <row r="71" spans="1:7" ht="20.100000000000001" customHeight="1" x14ac:dyDescent="0.5">
      <c r="A71" s="40" t="s">
        <v>12</v>
      </c>
      <c r="B71" s="41">
        <v>42333298.43</v>
      </c>
      <c r="C71" s="41">
        <v>25278124.539999999</v>
      </c>
      <c r="D71" s="41">
        <v>-17055173.890000001</v>
      </c>
      <c r="E71" s="42">
        <v>-40.287845555435496</v>
      </c>
      <c r="F71" s="42">
        <v>0.37904261582545806</v>
      </c>
      <c r="G71" s="42">
        <v>0.20941249857372746</v>
      </c>
    </row>
    <row r="72" spans="1:7" ht="20.100000000000001" customHeight="1" x14ac:dyDescent="0.5">
      <c r="A72" s="40" t="s">
        <v>13</v>
      </c>
      <c r="B72" s="41">
        <v>414029974.66000003</v>
      </c>
      <c r="C72" s="41">
        <v>272808997.07000005</v>
      </c>
      <c r="D72" s="41">
        <v>-141220977.58999997</v>
      </c>
      <c r="E72" s="42">
        <v>-34.108877673885843</v>
      </c>
      <c r="F72" s="42">
        <v>3.7071291499946208</v>
      </c>
      <c r="G72" s="42">
        <v>2.2600416268785972</v>
      </c>
    </row>
    <row r="73" spans="1:7" ht="20.100000000000001" customHeight="1" x14ac:dyDescent="0.5">
      <c r="A73" s="40" t="s">
        <v>14</v>
      </c>
      <c r="B73" s="41">
        <v>716842391.95000017</v>
      </c>
      <c r="C73" s="41">
        <v>546365475.55000007</v>
      </c>
      <c r="D73" s="41">
        <v>-170476916.4000001</v>
      </c>
      <c r="E73" s="42">
        <v>-23.781645493405875</v>
      </c>
      <c r="F73" s="42">
        <v>6.4184418756926593</v>
      </c>
      <c r="G73" s="42">
        <v>4.5262756415452143</v>
      </c>
    </row>
    <row r="74" spans="1:7" ht="20.100000000000001" customHeight="1" x14ac:dyDescent="0.5">
      <c r="A74" s="89" t="s">
        <v>610</v>
      </c>
      <c r="B74" s="90">
        <v>9596214880.6000004</v>
      </c>
      <c r="C74" s="90">
        <v>9758901524.8499985</v>
      </c>
      <c r="D74" s="90">
        <v>162686644.24999994</v>
      </c>
      <c r="E74" s="91">
        <v>1.6953209809723226</v>
      </c>
      <c r="F74" s="91">
        <v>85.922300535602631</v>
      </c>
      <c r="G74" s="91">
        <v>80.846027497805721</v>
      </c>
    </row>
    <row r="75" spans="1:7" ht="20.100000000000001" customHeight="1" x14ac:dyDescent="0.5">
      <c r="A75" s="87" t="s">
        <v>626</v>
      </c>
      <c r="B75" s="71">
        <v>11168479918.229992</v>
      </c>
      <c r="C75" s="71">
        <v>12070972225.710003</v>
      </c>
      <c r="D75" s="71">
        <v>902492307.48001099</v>
      </c>
      <c r="E75" s="88">
        <v>8.0807085125962264</v>
      </c>
      <c r="F75" s="88">
        <v>100.00000000000003</v>
      </c>
      <c r="G75" s="88">
        <v>99.999999999999986</v>
      </c>
    </row>
    <row r="78" spans="1:7" s="29" customFormat="1" ht="20.100000000000001" customHeight="1" x14ac:dyDescent="0.5">
      <c r="A78" s="37"/>
    </row>
    <row r="79" spans="1:7" ht="20.100000000000001" customHeight="1" x14ac:dyDescent="0.6">
      <c r="C79" s="36" t="s">
        <v>102</v>
      </c>
    </row>
    <row r="80" spans="1:7" ht="20.100000000000001" customHeight="1" x14ac:dyDescent="0.6">
      <c r="C80" s="36" t="s">
        <v>625</v>
      </c>
    </row>
    <row r="81" spans="1:7" ht="20.100000000000001" customHeight="1" x14ac:dyDescent="0.6">
      <c r="C81" s="36" t="s">
        <v>662</v>
      </c>
    </row>
    <row r="82" spans="1:7" ht="20.100000000000001" customHeight="1" x14ac:dyDescent="0.6">
      <c r="C82" s="36" t="s">
        <v>104</v>
      </c>
    </row>
    <row r="84" spans="1:7" ht="30" customHeight="1" x14ac:dyDescent="0.5">
      <c r="A84" s="120" t="s">
        <v>143</v>
      </c>
      <c r="B84" s="120" t="s">
        <v>183</v>
      </c>
      <c r="C84" s="120" t="s">
        <v>121</v>
      </c>
      <c r="D84" s="122" t="s">
        <v>144</v>
      </c>
      <c r="E84" s="123"/>
      <c r="F84" s="122" t="s">
        <v>145</v>
      </c>
      <c r="G84" s="123"/>
    </row>
    <row r="85" spans="1:7" ht="30" customHeight="1" x14ac:dyDescent="0.5">
      <c r="A85" s="121"/>
      <c r="B85" s="121"/>
      <c r="C85" s="121"/>
      <c r="D85" s="38" t="s">
        <v>146</v>
      </c>
      <c r="E85" s="38" t="s">
        <v>147</v>
      </c>
      <c r="F85" s="38" t="s">
        <v>183</v>
      </c>
      <c r="G85" s="38" t="s">
        <v>121</v>
      </c>
    </row>
    <row r="86" spans="1:7" ht="20.100000000000001" customHeight="1" x14ac:dyDescent="0.5">
      <c r="A86" s="40" t="s">
        <v>4</v>
      </c>
      <c r="B86" s="41">
        <v>145456670.5</v>
      </c>
      <c r="C86" s="41">
        <v>209058217.24000001</v>
      </c>
      <c r="D86" s="41">
        <v>63601546.74000001</v>
      </c>
      <c r="E86" s="42">
        <v>43.725424568961252</v>
      </c>
      <c r="F86" s="42"/>
      <c r="G86" s="42"/>
    </row>
    <row r="87" spans="1:7" ht="20.100000000000001" customHeight="1" x14ac:dyDescent="0.5">
      <c r="A87" s="40" t="s">
        <v>5</v>
      </c>
      <c r="B87" s="41">
        <v>2405367123.5599995</v>
      </c>
      <c r="C87" s="41">
        <v>2276222588.9000001</v>
      </c>
      <c r="D87" s="41">
        <v>-129144534.65999937</v>
      </c>
      <c r="E87" s="42">
        <v>-5.3690155400836463</v>
      </c>
      <c r="F87" s="42">
        <v>19.250303260999683</v>
      </c>
      <c r="G87" s="42">
        <v>15.023191713435999</v>
      </c>
    </row>
    <row r="88" spans="1:7" ht="20.100000000000001" customHeight="1" x14ac:dyDescent="0.5">
      <c r="A88" s="89" t="s">
        <v>609</v>
      </c>
      <c r="B88" s="90">
        <v>2550823794.0599995</v>
      </c>
      <c r="C88" s="90">
        <v>2485280806.1400003</v>
      </c>
      <c r="D88" s="90">
        <v>-65542987.919999123</v>
      </c>
      <c r="E88" s="91">
        <v>-2.5694831635421638</v>
      </c>
      <c r="F88" s="91">
        <v>20.414402076117817</v>
      </c>
      <c r="G88" s="91">
        <v>16.402987209790972</v>
      </c>
    </row>
    <row r="89" spans="1:7" ht="20.100000000000001" customHeight="1" x14ac:dyDescent="0.5">
      <c r="A89" s="40" t="s">
        <v>6</v>
      </c>
      <c r="B89" s="41">
        <v>2819014373.6699996</v>
      </c>
      <c r="C89" s="41">
        <v>3419588574.46</v>
      </c>
      <c r="D89" s="41">
        <v>600574200.79000044</v>
      </c>
      <c r="E89" s="42">
        <v>21.304403638358497</v>
      </c>
      <c r="F89" s="42">
        <v>22.560748028329382</v>
      </c>
      <c r="G89" s="42">
        <v>22.569468814565411</v>
      </c>
    </row>
    <row r="90" spans="1:7" ht="20.100000000000001" customHeight="1" x14ac:dyDescent="0.5">
      <c r="A90" s="40" t="s">
        <v>7</v>
      </c>
      <c r="B90" s="41">
        <v>193599628.75999999</v>
      </c>
      <c r="C90" s="41">
        <v>141624539.80000001</v>
      </c>
      <c r="D90" s="41">
        <v>-51975088.959999979</v>
      </c>
      <c r="E90" s="42">
        <v>-26.846688339693063</v>
      </c>
      <c r="F90" s="42">
        <v>1.5493899157194468</v>
      </c>
      <c r="G90" s="42">
        <v>0.93472959240368036</v>
      </c>
    </row>
    <row r="91" spans="1:7" ht="20.100000000000001" customHeight="1" x14ac:dyDescent="0.5">
      <c r="A91" s="40" t="s">
        <v>8</v>
      </c>
      <c r="B91" s="41">
        <v>2960237775.5300007</v>
      </c>
      <c r="C91" s="41">
        <v>3198032605.6599998</v>
      </c>
      <c r="D91" s="41">
        <v>237794830.12999916</v>
      </c>
      <c r="E91" s="42">
        <v>8.0329638414746736</v>
      </c>
      <c r="F91" s="42">
        <v>23.69096773023146</v>
      </c>
      <c r="G91" s="42">
        <v>21.107187484624408</v>
      </c>
    </row>
    <row r="92" spans="1:7" ht="20.100000000000001" customHeight="1" x14ac:dyDescent="0.5">
      <c r="A92" s="40" t="s">
        <v>608</v>
      </c>
      <c r="B92" s="41">
        <v>35476800.269999996</v>
      </c>
      <c r="C92" s="41">
        <v>108695586.41</v>
      </c>
      <c r="D92" s="41">
        <v>73218786.140000001</v>
      </c>
      <c r="E92" s="42">
        <v>206.38497717595885</v>
      </c>
      <c r="F92" s="42">
        <v>0.2839230474376192</v>
      </c>
      <c r="G92" s="42">
        <v>0.71739672605169735</v>
      </c>
    </row>
    <row r="93" spans="1:7" ht="20.100000000000001" customHeight="1" x14ac:dyDescent="0.5">
      <c r="A93" s="40" t="s">
        <v>10</v>
      </c>
      <c r="B93" s="41">
        <v>99555329.849999994</v>
      </c>
      <c r="C93" s="41">
        <v>106625481.81</v>
      </c>
      <c r="D93" s="41">
        <v>7070151.9600000083</v>
      </c>
      <c r="E93" s="42">
        <v>7.1017312389528575</v>
      </c>
      <c r="F93" s="42">
        <v>0.7967475201976375</v>
      </c>
      <c r="G93" s="42">
        <v>0.70373392416917369</v>
      </c>
    </row>
    <row r="94" spans="1:7" ht="20.100000000000001" customHeight="1" x14ac:dyDescent="0.5">
      <c r="A94" s="40" t="s">
        <v>11</v>
      </c>
      <c r="B94" s="41">
        <v>2853917608.0400004</v>
      </c>
      <c r="C94" s="41">
        <v>3917748785.7100005</v>
      </c>
      <c r="D94" s="41">
        <v>1063831177.6700001</v>
      </c>
      <c r="E94" s="42">
        <v>37.276169945235836</v>
      </c>
      <c r="F94" s="42">
        <v>22.840080792060611</v>
      </c>
      <c r="G94" s="42">
        <v>25.857353046147175</v>
      </c>
    </row>
    <row r="95" spans="1:7" ht="20.100000000000001" customHeight="1" x14ac:dyDescent="0.5">
      <c r="A95" s="40" t="s">
        <v>12</v>
      </c>
      <c r="B95" s="41">
        <v>34321349.880000003</v>
      </c>
      <c r="C95" s="41">
        <v>56619458.890000001</v>
      </c>
      <c r="D95" s="41">
        <v>22298109.009999998</v>
      </c>
      <c r="E95" s="42">
        <v>64.968624742215397</v>
      </c>
      <c r="F95" s="42">
        <v>0.27467590582972173</v>
      </c>
      <c r="G95" s="42">
        <v>0.3736914789280511</v>
      </c>
    </row>
    <row r="96" spans="1:7" ht="20.100000000000001" customHeight="1" x14ac:dyDescent="0.5">
      <c r="A96" s="40" t="s">
        <v>13</v>
      </c>
      <c r="B96" s="41">
        <v>248833192.7700001</v>
      </c>
      <c r="C96" s="41">
        <v>351173138.34999996</v>
      </c>
      <c r="D96" s="41">
        <v>102339945.57999986</v>
      </c>
      <c r="E96" s="42">
        <v>41.127931704269884</v>
      </c>
      <c r="F96" s="42">
        <v>1.9914275768165544</v>
      </c>
      <c r="G96" s="42">
        <v>2.31776163182291</v>
      </c>
    </row>
    <row r="97" spans="1:7" ht="20.100000000000001" customHeight="1" x14ac:dyDescent="0.5">
      <c r="A97" s="40" t="s">
        <v>14</v>
      </c>
      <c r="B97" s="41">
        <v>699436928.68000031</v>
      </c>
      <c r="C97" s="41">
        <v>1366002500.1499999</v>
      </c>
      <c r="D97" s="41">
        <v>666565571.46999955</v>
      </c>
      <c r="E97" s="42">
        <v>95.300311455954059</v>
      </c>
      <c r="F97" s="42">
        <v>5.5976374072597386</v>
      </c>
      <c r="G97" s="42">
        <v>9.0156900914965412</v>
      </c>
    </row>
    <row r="98" spans="1:7" ht="20.100000000000001" customHeight="1" x14ac:dyDescent="0.5">
      <c r="A98" s="89" t="s">
        <v>610</v>
      </c>
      <c r="B98" s="90">
        <v>9944392987.4500027</v>
      </c>
      <c r="C98" s="90">
        <v>12666110671.239998</v>
      </c>
      <c r="D98" s="90">
        <v>2721717683.7899952</v>
      </c>
      <c r="E98" s="91">
        <v>27.369369726486575</v>
      </c>
      <c r="F98" s="91">
        <v>79.58559792388219</v>
      </c>
      <c r="G98" s="91">
        <v>83.597012790209035</v>
      </c>
    </row>
    <row r="99" spans="1:7" ht="20.100000000000001" customHeight="1" x14ac:dyDescent="0.5">
      <c r="A99" s="87" t="s">
        <v>611</v>
      </c>
      <c r="B99" s="71">
        <v>12495216781.510002</v>
      </c>
      <c r="C99" s="71">
        <v>15151391477.379997</v>
      </c>
      <c r="D99" s="71">
        <v>2656174695.8699951</v>
      </c>
      <c r="E99" s="88">
        <v>21.257531920538682</v>
      </c>
      <c r="F99" s="88">
        <v>100</v>
      </c>
      <c r="G99" s="88">
        <v>100</v>
      </c>
    </row>
    <row r="102" spans="1:7" s="29" customFormat="1" ht="20.100000000000001" customHeight="1" x14ac:dyDescent="0.5">
      <c r="A102" s="37"/>
    </row>
    <row r="103" spans="1:7" ht="20.100000000000001" customHeight="1" x14ac:dyDescent="0.6">
      <c r="C103" s="36" t="s">
        <v>102</v>
      </c>
    </row>
    <row r="104" spans="1:7" ht="20.100000000000001" customHeight="1" x14ac:dyDescent="0.6">
      <c r="C104" s="36" t="s">
        <v>625</v>
      </c>
    </row>
    <row r="105" spans="1:7" ht="20.100000000000001" customHeight="1" x14ac:dyDescent="0.6">
      <c r="C105" s="36" t="s">
        <v>659</v>
      </c>
    </row>
    <row r="106" spans="1:7" ht="20.100000000000001" customHeight="1" x14ac:dyDescent="0.6">
      <c r="C106" s="36" t="s">
        <v>104</v>
      </c>
    </row>
    <row r="108" spans="1:7" ht="30" customHeight="1" x14ac:dyDescent="0.5">
      <c r="A108" s="120" t="s">
        <v>143</v>
      </c>
      <c r="B108" s="120" t="s">
        <v>191</v>
      </c>
      <c r="C108" s="120" t="s">
        <v>128</v>
      </c>
      <c r="D108" s="122" t="s">
        <v>144</v>
      </c>
      <c r="E108" s="123"/>
      <c r="F108" s="122" t="s">
        <v>145</v>
      </c>
      <c r="G108" s="123"/>
    </row>
    <row r="109" spans="1:7" ht="30" customHeight="1" x14ac:dyDescent="0.5">
      <c r="A109" s="121"/>
      <c r="B109" s="121"/>
      <c r="C109" s="121"/>
      <c r="D109" s="38" t="s">
        <v>146</v>
      </c>
      <c r="E109" s="38" t="s">
        <v>147</v>
      </c>
      <c r="F109" s="38" t="s">
        <v>191</v>
      </c>
      <c r="G109" s="38" t="s">
        <v>128</v>
      </c>
    </row>
    <row r="110" spans="1:7" ht="20.100000000000001" customHeight="1" x14ac:dyDescent="0.5">
      <c r="A110" s="40" t="s">
        <v>4</v>
      </c>
      <c r="B110" s="41">
        <v>219383040.79999998</v>
      </c>
      <c r="C110" s="41">
        <v>186347030.74000001</v>
      </c>
      <c r="D110" s="41">
        <v>-33036010.059999973</v>
      </c>
      <c r="E110" s="42">
        <v>-15.058597938806569</v>
      </c>
      <c r="F110" s="42"/>
      <c r="G110" s="42"/>
    </row>
    <row r="111" spans="1:7" ht="20.100000000000001" customHeight="1" x14ac:dyDescent="0.5">
      <c r="A111" s="40" t="s">
        <v>5</v>
      </c>
      <c r="B111" s="41">
        <v>1724859534.9300003</v>
      </c>
      <c r="C111" s="41">
        <v>2219717672.3200002</v>
      </c>
      <c r="D111" s="41">
        <v>494858137.38999987</v>
      </c>
      <c r="E111" s="42">
        <v>28.689764434069271</v>
      </c>
      <c r="F111" s="42">
        <v>16.22954748564953</v>
      </c>
      <c r="G111" s="42">
        <v>19.25883682287445</v>
      </c>
    </row>
    <row r="112" spans="1:7" ht="20.100000000000001" customHeight="1" x14ac:dyDescent="0.5">
      <c r="A112" s="89" t="s">
        <v>609</v>
      </c>
      <c r="B112" s="90">
        <v>1944242575.7300003</v>
      </c>
      <c r="C112" s="90">
        <v>2406064703.0600004</v>
      </c>
      <c r="D112" s="90">
        <v>461822127.33000016</v>
      </c>
      <c r="E112" s="91">
        <v>23.753318289339532</v>
      </c>
      <c r="F112" s="91">
        <v>18.293766284981661</v>
      </c>
      <c r="G112" s="91">
        <v>20.875631202719106</v>
      </c>
    </row>
    <row r="113" spans="1:7" ht="20.100000000000001" customHeight="1" x14ac:dyDescent="0.5">
      <c r="A113" s="40" t="s">
        <v>6</v>
      </c>
      <c r="B113" s="41">
        <v>2770873543.3900003</v>
      </c>
      <c r="C113" s="41">
        <v>3014135616.7199998</v>
      </c>
      <c r="D113" s="41">
        <v>243262073.32999945</v>
      </c>
      <c r="E113" s="42">
        <v>8.7792556939420141</v>
      </c>
      <c r="F113" s="42">
        <v>26.071701978331234</v>
      </c>
      <c r="G113" s="42">
        <v>26.151409581630823</v>
      </c>
    </row>
    <row r="114" spans="1:7" ht="20.100000000000001" customHeight="1" x14ac:dyDescent="0.5">
      <c r="A114" s="40" t="s">
        <v>7</v>
      </c>
      <c r="B114" s="41">
        <v>113257224.92</v>
      </c>
      <c r="C114" s="41">
        <v>141847137.66000003</v>
      </c>
      <c r="D114" s="41">
        <v>28589912.740000024</v>
      </c>
      <c r="E114" s="42">
        <v>25.243345632205539</v>
      </c>
      <c r="F114" s="42">
        <v>1.0656598248776386</v>
      </c>
      <c r="G114" s="42">
        <v>1.2307019546006142</v>
      </c>
    </row>
    <row r="115" spans="1:7" ht="20.100000000000001" customHeight="1" x14ac:dyDescent="0.5">
      <c r="A115" s="40" t="s">
        <v>8</v>
      </c>
      <c r="B115" s="41">
        <v>2395104899.9600005</v>
      </c>
      <c r="C115" s="41">
        <v>2316533448.6900001</v>
      </c>
      <c r="D115" s="41">
        <v>-78571451.270000458</v>
      </c>
      <c r="E115" s="42">
        <v>-3.2805014624333424</v>
      </c>
      <c r="F115" s="42">
        <v>22.536019843836272</v>
      </c>
      <c r="G115" s="42">
        <v>20.098835198452068</v>
      </c>
    </row>
    <row r="116" spans="1:7" ht="20.100000000000001" customHeight="1" x14ac:dyDescent="0.5">
      <c r="A116" s="40" t="s">
        <v>608</v>
      </c>
      <c r="B116" s="41">
        <v>37975302.709999993</v>
      </c>
      <c r="C116" s="41">
        <v>49945884.870000005</v>
      </c>
      <c r="D116" s="41">
        <v>11970582.160000011</v>
      </c>
      <c r="E116" s="42">
        <v>31.522019064374202</v>
      </c>
      <c r="F116" s="42">
        <v>0.35731719953582897</v>
      </c>
      <c r="G116" s="42">
        <v>0.43334323940397684</v>
      </c>
    </row>
    <row r="117" spans="1:7" ht="20.100000000000001" customHeight="1" x14ac:dyDescent="0.5">
      <c r="A117" s="40" t="s">
        <v>10</v>
      </c>
      <c r="B117" s="41">
        <v>91070607.88000001</v>
      </c>
      <c r="C117" s="41">
        <v>124981054.35000001</v>
      </c>
      <c r="D117" s="41">
        <v>33910446.469999999</v>
      </c>
      <c r="E117" s="42">
        <v>37.235335592227955</v>
      </c>
      <c r="F117" s="42">
        <v>0.85690151876361997</v>
      </c>
      <c r="G117" s="42">
        <v>1.0843675129016388</v>
      </c>
    </row>
    <row r="118" spans="1:7" ht="20.100000000000001" customHeight="1" x14ac:dyDescent="0.5">
      <c r="A118" s="40" t="s">
        <v>11</v>
      </c>
      <c r="B118" s="41">
        <v>2474139708.1899996</v>
      </c>
      <c r="C118" s="41">
        <v>2559297092.5600004</v>
      </c>
      <c r="D118" s="41">
        <v>85157384.370000839</v>
      </c>
      <c r="E118" s="42">
        <v>3.4418987775067569</v>
      </c>
      <c r="F118" s="42">
        <v>23.27967412246716</v>
      </c>
      <c r="G118" s="42">
        <v>22.205114506906725</v>
      </c>
    </row>
    <row r="119" spans="1:7" ht="20.100000000000001" customHeight="1" x14ac:dyDescent="0.5">
      <c r="A119" s="40" t="s">
        <v>12</v>
      </c>
      <c r="B119" s="41">
        <v>23235124.780000001</v>
      </c>
      <c r="C119" s="41">
        <v>26024626.559999999</v>
      </c>
      <c r="D119" s="41">
        <v>2789501.7799999975</v>
      </c>
      <c r="E119" s="42">
        <v>12.005538194488652</v>
      </c>
      <c r="F119" s="42">
        <v>0.21862392462427713</v>
      </c>
      <c r="G119" s="42">
        <v>0.22579629947777863</v>
      </c>
    </row>
    <row r="120" spans="1:7" ht="20.100000000000001" customHeight="1" x14ac:dyDescent="0.5">
      <c r="A120" s="40" t="s">
        <v>13</v>
      </c>
      <c r="B120" s="41">
        <v>252547370.14999995</v>
      </c>
      <c r="C120" s="41">
        <v>282416078.48999995</v>
      </c>
      <c r="D120" s="41">
        <v>29868708.340000004</v>
      </c>
      <c r="E120" s="42">
        <v>11.826972627851777</v>
      </c>
      <c r="F120" s="42">
        <v>2.3762685907010224</v>
      </c>
      <c r="G120" s="42">
        <v>2.4503139474085835</v>
      </c>
    </row>
    <row r="121" spans="1:7" ht="20.100000000000001" customHeight="1" x14ac:dyDescent="0.5">
      <c r="A121" s="40" t="s">
        <v>14</v>
      </c>
      <c r="B121" s="41">
        <v>525450300.86999989</v>
      </c>
      <c r="C121" s="41">
        <v>604464308.97000003</v>
      </c>
      <c r="D121" s="41">
        <v>79014008.100000143</v>
      </c>
      <c r="E121" s="42">
        <v>15.037389448473979</v>
      </c>
      <c r="F121" s="42">
        <v>4.9440667118813115</v>
      </c>
      <c r="G121" s="42">
        <v>5.2444865564986864</v>
      </c>
    </row>
    <row r="122" spans="1:7" ht="20.100000000000001" customHeight="1" x14ac:dyDescent="0.5">
      <c r="A122" s="89" t="s">
        <v>610</v>
      </c>
      <c r="B122" s="90">
        <v>8683654082.8500004</v>
      </c>
      <c r="C122" s="90">
        <v>9119645248.8700027</v>
      </c>
      <c r="D122" s="90">
        <v>435991166.02000237</v>
      </c>
      <c r="E122" s="91">
        <v>5.0208260469641921</v>
      </c>
      <c r="F122" s="91">
        <v>81.706233715018357</v>
      </c>
      <c r="G122" s="91">
        <v>79.124368797280923</v>
      </c>
    </row>
    <row r="123" spans="1:7" ht="20.100000000000001" customHeight="1" x14ac:dyDescent="0.5">
      <c r="A123" s="87" t="s">
        <v>611</v>
      </c>
      <c r="B123" s="71">
        <v>10627896658.579998</v>
      </c>
      <c r="C123" s="71">
        <v>11525709951.93</v>
      </c>
      <c r="D123" s="71">
        <v>897813293.35000229</v>
      </c>
      <c r="E123" s="88">
        <v>8.4477043971366577</v>
      </c>
      <c r="F123" s="88">
        <v>100</v>
      </c>
      <c r="G123" s="88">
        <v>100</v>
      </c>
    </row>
    <row r="126" spans="1:7" s="29" customFormat="1" ht="20.100000000000001" customHeight="1" x14ac:dyDescent="0.5">
      <c r="A126" s="37"/>
    </row>
    <row r="127" spans="1:7" ht="20.100000000000001" customHeight="1" x14ac:dyDescent="0.6">
      <c r="C127" s="36" t="s">
        <v>102</v>
      </c>
    </row>
    <row r="128" spans="1:7" ht="20.100000000000001" customHeight="1" x14ac:dyDescent="0.6">
      <c r="C128" s="36" t="s">
        <v>625</v>
      </c>
    </row>
    <row r="129" spans="1:7" ht="20.100000000000001" customHeight="1" x14ac:dyDescent="0.6">
      <c r="C129" s="36" t="s">
        <v>667</v>
      </c>
    </row>
    <row r="130" spans="1:7" ht="20.100000000000001" customHeight="1" x14ac:dyDescent="0.6">
      <c r="C130" s="36" t="s">
        <v>104</v>
      </c>
    </row>
    <row r="132" spans="1:7" ht="30" customHeight="1" x14ac:dyDescent="0.5">
      <c r="A132" s="120" t="s">
        <v>143</v>
      </c>
      <c r="B132" s="120" t="s">
        <v>189</v>
      </c>
      <c r="C132" s="120" t="s">
        <v>129</v>
      </c>
      <c r="D132" s="122" t="s">
        <v>144</v>
      </c>
      <c r="E132" s="123"/>
      <c r="F132" s="122" t="s">
        <v>145</v>
      </c>
      <c r="G132" s="123"/>
    </row>
    <row r="133" spans="1:7" ht="30" customHeight="1" x14ac:dyDescent="0.5">
      <c r="A133" s="121"/>
      <c r="B133" s="121"/>
      <c r="C133" s="121"/>
      <c r="D133" s="38" t="s">
        <v>146</v>
      </c>
      <c r="E133" s="38" t="s">
        <v>147</v>
      </c>
      <c r="F133" s="38" t="s">
        <v>189</v>
      </c>
      <c r="G133" s="38" t="s">
        <v>129</v>
      </c>
    </row>
    <row r="134" spans="1:7" ht="20.100000000000001" customHeight="1" x14ac:dyDescent="0.5">
      <c r="A134" s="40" t="s">
        <v>4</v>
      </c>
      <c r="B134" s="41">
        <v>197022045.82000005</v>
      </c>
      <c r="C134" s="41">
        <v>190572699.78999999</v>
      </c>
      <c r="D134" s="41">
        <v>-6449346.0300000608</v>
      </c>
      <c r="E134" s="42">
        <v>-3.2734133904447438</v>
      </c>
      <c r="F134" s="42"/>
      <c r="G134" s="42"/>
    </row>
    <row r="135" spans="1:7" ht="20.100000000000001" customHeight="1" x14ac:dyDescent="0.5">
      <c r="A135" s="40" t="s">
        <v>5</v>
      </c>
      <c r="B135" s="41">
        <v>1792331580.6699998</v>
      </c>
      <c r="C135" s="41">
        <v>2216939932.3900003</v>
      </c>
      <c r="D135" s="41">
        <v>424608351.72000051</v>
      </c>
      <c r="E135" s="42">
        <v>23.690278980704878</v>
      </c>
      <c r="F135" s="42">
        <v>15.30495583951525</v>
      </c>
      <c r="G135" s="42">
        <v>17.889447373227853</v>
      </c>
    </row>
    <row r="136" spans="1:7" ht="20.100000000000001" customHeight="1" x14ac:dyDescent="0.5">
      <c r="A136" s="89" t="s">
        <v>609</v>
      </c>
      <c r="B136" s="90">
        <v>1989353626.4899998</v>
      </c>
      <c r="C136" s="90">
        <v>2407512632.1800003</v>
      </c>
      <c r="D136" s="90">
        <v>418159005.69000053</v>
      </c>
      <c r="E136" s="91">
        <v>21.019842833463304</v>
      </c>
      <c r="F136" s="91">
        <v>16.987353082975549</v>
      </c>
      <c r="G136" s="91">
        <v>19.427260930490895</v>
      </c>
    </row>
    <row r="137" spans="1:7" ht="20.100000000000001" customHeight="1" x14ac:dyDescent="0.5">
      <c r="A137" s="40" t="s">
        <v>6</v>
      </c>
      <c r="B137" s="41">
        <v>3044644134.8900008</v>
      </c>
      <c r="C137" s="41">
        <v>3251244194.4200001</v>
      </c>
      <c r="D137" s="41">
        <v>206600059.52999926</v>
      </c>
      <c r="E137" s="42">
        <v>6.7856882570436579</v>
      </c>
      <c r="F137" s="42">
        <v>25.998617964490421</v>
      </c>
      <c r="G137" s="42">
        <v>26.235695908497558</v>
      </c>
    </row>
    <row r="138" spans="1:7" ht="20.100000000000001" customHeight="1" x14ac:dyDescent="0.5">
      <c r="A138" s="40" t="s">
        <v>7</v>
      </c>
      <c r="B138" s="41">
        <v>177896949.43000001</v>
      </c>
      <c r="C138" s="41">
        <v>134798343.59999999</v>
      </c>
      <c r="D138" s="41">
        <v>-43098605.830000013</v>
      </c>
      <c r="E138" s="42">
        <v>-24.226725622947637</v>
      </c>
      <c r="F138" s="42">
        <v>1.5190855221068194</v>
      </c>
      <c r="G138" s="42">
        <v>1.0877461489138194</v>
      </c>
    </row>
    <row r="139" spans="1:7" ht="20.100000000000001" customHeight="1" x14ac:dyDescent="0.5">
      <c r="A139" s="40" t="s">
        <v>8</v>
      </c>
      <c r="B139" s="41">
        <v>2571266650.1999998</v>
      </c>
      <c r="C139" s="41">
        <v>2586683898.4000001</v>
      </c>
      <c r="D139" s="41">
        <v>15417248.200000286</v>
      </c>
      <c r="E139" s="42">
        <v>0.59959740849130105</v>
      </c>
      <c r="F139" s="42">
        <v>21.956385167424504</v>
      </c>
      <c r="G139" s="42">
        <v>20.873071387963147</v>
      </c>
    </row>
    <row r="140" spans="1:7" ht="20.100000000000001" customHeight="1" x14ac:dyDescent="0.5">
      <c r="A140" s="40" t="s">
        <v>608</v>
      </c>
      <c r="B140" s="41">
        <v>64461956.93</v>
      </c>
      <c r="C140" s="41">
        <v>48388195.719999999</v>
      </c>
      <c r="D140" s="41">
        <v>-16073761.210000001</v>
      </c>
      <c r="E140" s="42">
        <v>-24.935267211100477</v>
      </c>
      <c r="F140" s="42">
        <v>0.55044915504617908</v>
      </c>
      <c r="G140" s="42">
        <v>0.39046528422859755</v>
      </c>
    </row>
    <row r="141" spans="1:7" ht="20.100000000000001" customHeight="1" x14ac:dyDescent="0.5">
      <c r="A141" s="40" t="s">
        <v>10</v>
      </c>
      <c r="B141" s="41">
        <v>100190452.06</v>
      </c>
      <c r="C141" s="41">
        <v>95024742.409999996</v>
      </c>
      <c r="D141" s="41">
        <v>-5165709.650000006</v>
      </c>
      <c r="E141" s="42">
        <v>-5.1558901509960968</v>
      </c>
      <c r="F141" s="42">
        <v>0.85553948881833475</v>
      </c>
      <c r="G141" s="42">
        <v>0.76679575466241245</v>
      </c>
    </row>
    <row r="142" spans="1:7" ht="20.100000000000001" customHeight="1" x14ac:dyDescent="0.5">
      <c r="A142" s="40" t="s">
        <v>11</v>
      </c>
      <c r="B142" s="41">
        <v>2934033185.670001</v>
      </c>
      <c r="C142" s="41">
        <v>2920908688.3499994</v>
      </c>
      <c r="D142" s="41">
        <v>-13124497.320001602</v>
      </c>
      <c r="E142" s="42">
        <v>-0.44731932086189263</v>
      </c>
      <c r="F142" s="42">
        <v>25.054096475589283</v>
      </c>
      <c r="G142" s="42">
        <v>23.570075805305571</v>
      </c>
    </row>
    <row r="143" spans="1:7" ht="20.100000000000001" customHeight="1" x14ac:dyDescent="0.5">
      <c r="A143" s="40" t="s">
        <v>12</v>
      </c>
      <c r="B143" s="41">
        <v>36414696.090000004</v>
      </c>
      <c r="C143" s="41">
        <v>30206891.43</v>
      </c>
      <c r="D143" s="41">
        <v>-6207804.6600000039</v>
      </c>
      <c r="E143" s="42">
        <v>-17.047525660126972</v>
      </c>
      <c r="F143" s="42">
        <v>0.3109498943038666</v>
      </c>
      <c r="G143" s="42">
        <v>0.24375247459376315</v>
      </c>
    </row>
    <row r="144" spans="1:7" ht="20.100000000000001" customHeight="1" x14ac:dyDescent="0.5">
      <c r="A144" s="40" t="s">
        <v>13</v>
      </c>
      <c r="B144" s="41">
        <v>221584599.53999996</v>
      </c>
      <c r="C144" s="41">
        <v>192828540.56000003</v>
      </c>
      <c r="D144" s="41">
        <v>-28756058.97999993</v>
      </c>
      <c r="E144" s="42">
        <v>-12.977462801880755</v>
      </c>
      <c r="F144" s="42">
        <v>1.8921401303483347</v>
      </c>
      <c r="G144" s="42">
        <v>1.5560169123236336</v>
      </c>
    </row>
    <row r="145" spans="1:7" ht="20.100000000000001" customHeight="1" x14ac:dyDescent="0.5">
      <c r="A145" s="40" t="s">
        <v>14</v>
      </c>
      <c r="B145" s="41">
        <v>570945987.91999996</v>
      </c>
      <c r="C145" s="41">
        <v>724848905.68000007</v>
      </c>
      <c r="D145" s="41">
        <v>153902917.76000011</v>
      </c>
      <c r="E145" s="42">
        <v>26.955775330111393</v>
      </c>
      <c r="F145" s="42">
        <v>4.8753831188967274</v>
      </c>
      <c r="G145" s="42">
        <v>5.8491193930206151</v>
      </c>
    </row>
    <row r="146" spans="1:7" ht="20.100000000000001" customHeight="1" x14ac:dyDescent="0.5">
      <c r="A146" s="89" t="s">
        <v>610</v>
      </c>
      <c r="B146" s="90">
        <v>9721438612.7300014</v>
      </c>
      <c r="C146" s="90">
        <v>9984932400.5699978</v>
      </c>
      <c r="D146" s="90">
        <v>263493787.83999634</v>
      </c>
      <c r="E146" s="91">
        <v>2.7104402788179645</v>
      </c>
      <c r="F146" s="91">
        <v>83.012646917024469</v>
      </c>
      <c r="G146" s="91">
        <v>80.572739069509097</v>
      </c>
    </row>
    <row r="147" spans="1:7" ht="20.100000000000001" customHeight="1" x14ac:dyDescent="0.5">
      <c r="A147" s="87" t="s">
        <v>611</v>
      </c>
      <c r="B147" s="71">
        <v>11710792239.219999</v>
      </c>
      <c r="C147" s="71">
        <v>12392445032.749998</v>
      </c>
      <c r="D147" s="71">
        <v>681652793.52999878</v>
      </c>
      <c r="E147" s="88">
        <v>5.8207231381589297</v>
      </c>
      <c r="F147" s="88">
        <v>100</v>
      </c>
      <c r="G147" s="88">
        <v>100</v>
      </c>
    </row>
    <row r="150" spans="1:7" s="29" customFormat="1" ht="20.100000000000001" customHeight="1" x14ac:dyDescent="0.5">
      <c r="A150" s="37"/>
    </row>
    <row r="151" spans="1:7" ht="20.100000000000001" customHeight="1" x14ac:dyDescent="0.6">
      <c r="C151" s="36" t="s">
        <v>102</v>
      </c>
    </row>
    <row r="152" spans="1:7" ht="20.100000000000001" customHeight="1" x14ac:dyDescent="0.6">
      <c r="C152" s="36" t="s">
        <v>625</v>
      </c>
    </row>
    <row r="153" spans="1:7" ht="20.100000000000001" customHeight="1" x14ac:dyDescent="0.6">
      <c r="C153" s="36" t="s">
        <v>660</v>
      </c>
    </row>
    <row r="154" spans="1:7" ht="20.100000000000001" customHeight="1" x14ac:dyDescent="0.6">
      <c r="C154" s="36" t="s">
        <v>104</v>
      </c>
    </row>
    <row r="156" spans="1:7" ht="30" customHeight="1" x14ac:dyDescent="0.5">
      <c r="A156" s="120" t="s">
        <v>143</v>
      </c>
      <c r="B156" s="120" t="s">
        <v>192</v>
      </c>
      <c r="C156" s="120" t="s">
        <v>130</v>
      </c>
      <c r="D156" s="122" t="s">
        <v>144</v>
      </c>
      <c r="E156" s="123"/>
      <c r="F156" s="122" t="s">
        <v>145</v>
      </c>
      <c r="G156" s="123"/>
    </row>
    <row r="157" spans="1:7" ht="30" customHeight="1" x14ac:dyDescent="0.5">
      <c r="A157" s="121"/>
      <c r="B157" s="121"/>
      <c r="C157" s="121"/>
      <c r="D157" s="38" t="s">
        <v>146</v>
      </c>
      <c r="E157" s="38" t="s">
        <v>147</v>
      </c>
      <c r="F157" s="38" t="s">
        <v>192</v>
      </c>
      <c r="G157" s="38" t="s">
        <v>130</v>
      </c>
    </row>
    <row r="158" spans="1:7" ht="20.100000000000001" customHeight="1" x14ac:dyDescent="0.5">
      <c r="A158" s="40" t="s">
        <v>4</v>
      </c>
      <c r="B158" s="41">
        <v>175664758.56999999</v>
      </c>
      <c r="C158" s="41">
        <v>111101150.09</v>
      </c>
      <c r="D158" s="41">
        <v>-64563608.479999989</v>
      </c>
      <c r="E158" s="42">
        <v>-36.75387653481576</v>
      </c>
      <c r="F158" s="42"/>
      <c r="G158" s="42"/>
    </row>
    <row r="159" spans="1:7" ht="20.100000000000001" customHeight="1" x14ac:dyDescent="0.5">
      <c r="A159" s="40" t="s">
        <v>5</v>
      </c>
      <c r="B159" s="41">
        <v>1672339507.0299997</v>
      </c>
      <c r="C159" s="41">
        <v>2017691697.8800004</v>
      </c>
      <c r="D159" s="41">
        <v>345352190.85000062</v>
      </c>
      <c r="E159" s="42">
        <v>20.650842092663986</v>
      </c>
      <c r="F159" s="42">
        <v>15.588926496221994</v>
      </c>
      <c r="G159" s="42">
        <v>16.437412484014299</v>
      </c>
    </row>
    <row r="160" spans="1:7" ht="20.100000000000001" customHeight="1" x14ac:dyDescent="0.5">
      <c r="A160" s="89" t="s">
        <v>609</v>
      </c>
      <c r="B160" s="90">
        <v>1848004265.5999997</v>
      </c>
      <c r="C160" s="90">
        <v>2128792847.9700003</v>
      </c>
      <c r="D160" s="90">
        <v>280788582.3700006</v>
      </c>
      <c r="E160" s="91">
        <v>15.194152286160211</v>
      </c>
      <c r="F160" s="91">
        <v>17.226407999118276</v>
      </c>
      <c r="G160" s="91">
        <v>17.342513810146794</v>
      </c>
    </row>
    <row r="161" spans="1:7" ht="20.100000000000001" customHeight="1" x14ac:dyDescent="0.5">
      <c r="A161" s="40" t="s">
        <v>6</v>
      </c>
      <c r="B161" s="41">
        <v>2846243028.9000001</v>
      </c>
      <c r="C161" s="41">
        <v>3307004195.3000007</v>
      </c>
      <c r="D161" s="41">
        <v>460761166.40000057</v>
      </c>
      <c r="E161" s="42">
        <v>16.18839859146086</v>
      </c>
      <c r="F161" s="42">
        <v>26.531618239830539</v>
      </c>
      <c r="G161" s="42">
        <v>26.940980181276835</v>
      </c>
    </row>
    <row r="162" spans="1:7" ht="20.100000000000001" customHeight="1" x14ac:dyDescent="0.5">
      <c r="A162" s="40" t="s">
        <v>7</v>
      </c>
      <c r="B162" s="41">
        <v>106444388.39</v>
      </c>
      <c r="C162" s="41">
        <v>145589858.82999998</v>
      </c>
      <c r="D162" s="41">
        <v>39145470.439999983</v>
      </c>
      <c r="E162" s="42">
        <v>36.775513516574946</v>
      </c>
      <c r="F162" s="42">
        <v>0.99223497356344459</v>
      </c>
      <c r="G162" s="42">
        <v>1.1860684987664798</v>
      </c>
    </row>
    <row r="163" spans="1:7" ht="20.100000000000001" customHeight="1" x14ac:dyDescent="0.5">
      <c r="A163" s="40" t="s">
        <v>8</v>
      </c>
      <c r="B163" s="41">
        <v>2339858967.1099997</v>
      </c>
      <c r="C163" s="41">
        <v>2951527903.9299994</v>
      </c>
      <c r="D163" s="41">
        <v>611668936.81999969</v>
      </c>
      <c r="E163" s="42">
        <v>26.141273701443751</v>
      </c>
      <c r="F163" s="42">
        <v>21.811294474878039</v>
      </c>
      <c r="G163" s="42">
        <v>24.045041998215591</v>
      </c>
    </row>
    <row r="164" spans="1:7" ht="20.100000000000001" customHeight="1" x14ac:dyDescent="0.5">
      <c r="A164" s="40" t="s">
        <v>608</v>
      </c>
      <c r="B164" s="41">
        <v>89276472.460000008</v>
      </c>
      <c r="C164" s="41">
        <v>62819300.339999989</v>
      </c>
      <c r="D164" s="41">
        <v>-26457172.12000002</v>
      </c>
      <c r="E164" s="42">
        <v>-29.635100257634011</v>
      </c>
      <c r="F164" s="42">
        <v>0.83220205058275964</v>
      </c>
      <c r="G164" s="42">
        <v>0.5117663678403912</v>
      </c>
    </row>
    <row r="165" spans="1:7" ht="20.100000000000001" customHeight="1" x14ac:dyDescent="0.5">
      <c r="A165" s="40" t="s">
        <v>10</v>
      </c>
      <c r="B165" s="41">
        <v>141848873.19999999</v>
      </c>
      <c r="C165" s="41">
        <v>124465728.96000001</v>
      </c>
      <c r="D165" s="41">
        <v>-17383144.23999998</v>
      </c>
      <c r="E165" s="42">
        <v>-12.254693215285958</v>
      </c>
      <c r="F165" s="42">
        <v>1.3222624046081608</v>
      </c>
      <c r="G165" s="42">
        <v>1.0139777693433922</v>
      </c>
    </row>
    <row r="166" spans="1:7" ht="20.100000000000001" customHeight="1" x14ac:dyDescent="0.5">
      <c r="A166" s="40" t="s">
        <v>11</v>
      </c>
      <c r="B166" s="41">
        <v>2426470710.6300001</v>
      </c>
      <c r="C166" s="41">
        <v>2630399838.2699995</v>
      </c>
      <c r="D166" s="41">
        <v>203929127.63999939</v>
      </c>
      <c r="E166" s="42">
        <v>8.4043515030540785</v>
      </c>
      <c r="F166" s="42">
        <v>22.618656914004283</v>
      </c>
      <c r="G166" s="42">
        <v>21.428926522797216</v>
      </c>
    </row>
    <row r="167" spans="1:7" ht="20.100000000000001" customHeight="1" x14ac:dyDescent="0.5">
      <c r="A167" s="40" t="s">
        <v>12</v>
      </c>
      <c r="B167" s="41">
        <v>56147804.359999999</v>
      </c>
      <c r="C167" s="41">
        <v>21967772.289999999</v>
      </c>
      <c r="D167" s="41">
        <v>-34180032.07</v>
      </c>
      <c r="E167" s="42">
        <v>-60.875100032139528</v>
      </c>
      <c r="F167" s="42">
        <v>0.52338893592650815</v>
      </c>
      <c r="G167" s="42">
        <v>0.17896358242690502</v>
      </c>
    </row>
    <row r="168" spans="1:7" ht="20.100000000000001" customHeight="1" x14ac:dyDescent="0.5">
      <c r="A168" s="40" t="s">
        <v>13</v>
      </c>
      <c r="B168" s="41">
        <v>174163568.76000002</v>
      </c>
      <c r="C168" s="41">
        <v>254266821.45000005</v>
      </c>
      <c r="D168" s="41">
        <v>80103252.690000027</v>
      </c>
      <c r="E168" s="42">
        <v>45.993116275874833</v>
      </c>
      <c r="F168" s="42">
        <v>1.6234879701796348</v>
      </c>
      <c r="G168" s="42">
        <v>2.0714208367731688</v>
      </c>
    </row>
    <row r="169" spans="1:7" ht="20.100000000000001" customHeight="1" x14ac:dyDescent="0.5">
      <c r="A169" s="40" t="s">
        <v>14</v>
      </c>
      <c r="B169" s="41">
        <v>699281944.48000002</v>
      </c>
      <c r="C169" s="41">
        <v>648161568.17999995</v>
      </c>
      <c r="D169" s="41">
        <v>-51120376.300000072</v>
      </c>
      <c r="E169" s="42">
        <v>-7.3104098716597354</v>
      </c>
      <c r="F169" s="42">
        <v>6.5184460373083546</v>
      </c>
      <c r="G169" s="42">
        <v>5.2803404324132064</v>
      </c>
    </row>
    <row r="170" spans="1:7" ht="20.100000000000001" customHeight="1" x14ac:dyDescent="0.5">
      <c r="A170" s="89" t="s">
        <v>610</v>
      </c>
      <c r="B170" s="90">
        <v>8879735758.2900009</v>
      </c>
      <c r="C170" s="90">
        <v>10146202987.550001</v>
      </c>
      <c r="D170" s="90">
        <v>1266467229.2600002</v>
      </c>
      <c r="E170" s="91">
        <v>14.262442754308804</v>
      </c>
      <c r="F170" s="91">
        <v>82.773592000881735</v>
      </c>
      <c r="G170" s="91">
        <v>82.657486189853202</v>
      </c>
    </row>
    <row r="171" spans="1:7" ht="20.100000000000001" customHeight="1" x14ac:dyDescent="0.5">
      <c r="A171" s="87" t="s">
        <v>611</v>
      </c>
      <c r="B171" s="71">
        <v>10727740023.889999</v>
      </c>
      <c r="C171" s="71">
        <v>12274995835.520002</v>
      </c>
      <c r="D171" s="71">
        <v>1547255811.630003</v>
      </c>
      <c r="E171" s="88">
        <v>14.422942839632224</v>
      </c>
      <c r="F171" s="88">
        <v>100</v>
      </c>
      <c r="G171" s="88">
        <v>100</v>
      </c>
    </row>
    <row r="174" spans="1:7" s="29" customFormat="1" ht="20.100000000000001" customHeight="1" x14ac:dyDescent="0.5">
      <c r="A174" s="37"/>
    </row>
    <row r="175" spans="1:7" ht="20.100000000000001" customHeight="1" x14ac:dyDescent="0.6">
      <c r="C175" s="36" t="s">
        <v>102</v>
      </c>
    </row>
    <row r="176" spans="1:7" ht="20.100000000000001" customHeight="1" x14ac:dyDescent="0.6">
      <c r="C176" s="36" t="s">
        <v>625</v>
      </c>
    </row>
    <row r="177" spans="1:7" ht="20.100000000000001" customHeight="1" x14ac:dyDescent="0.6">
      <c r="C177" s="36" t="s">
        <v>655</v>
      </c>
    </row>
    <row r="178" spans="1:7" ht="20.100000000000001" customHeight="1" x14ac:dyDescent="0.6">
      <c r="C178" s="36" t="s">
        <v>104</v>
      </c>
    </row>
    <row r="180" spans="1:7" ht="30" customHeight="1" x14ac:dyDescent="0.5">
      <c r="A180" s="120" t="s">
        <v>143</v>
      </c>
      <c r="B180" s="120" t="s">
        <v>181</v>
      </c>
      <c r="C180" s="120" t="s">
        <v>120</v>
      </c>
      <c r="D180" s="122" t="s">
        <v>144</v>
      </c>
      <c r="E180" s="123"/>
      <c r="F180" s="122" t="s">
        <v>145</v>
      </c>
      <c r="G180" s="123"/>
    </row>
    <row r="181" spans="1:7" ht="30" customHeight="1" x14ac:dyDescent="0.5">
      <c r="A181" s="121"/>
      <c r="B181" s="121"/>
      <c r="C181" s="121"/>
      <c r="D181" s="38" t="s">
        <v>146</v>
      </c>
      <c r="E181" s="38" t="s">
        <v>147</v>
      </c>
      <c r="F181" s="38" t="s">
        <v>181</v>
      </c>
      <c r="G181" s="38" t="s">
        <v>120</v>
      </c>
    </row>
    <row r="182" spans="1:7" ht="20.100000000000001" customHeight="1" x14ac:dyDescent="0.5">
      <c r="A182" s="40" t="s">
        <v>4</v>
      </c>
      <c r="B182" s="41">
        <v>136472289.35999998</v>
      </c>
      <c r="C182" s="41">
        <v>145942597.64000002</v>
      </c>
      <c r="D182" s="41">
        <v>9470308.280000031</v>
      </c>
      <c r="E182" s="42">
        <v>6.9393635326350562</v>
      </c>
      <c r="F182" s="42"/>
      <c r="G182" s="42"/>
    </row>
    <row r="183" spans="1:7" ht="20.100000000000001" customHeight="1" x14ac:dyDescent="0.5">
      <c r="A183" s="40" t="s">
        <v>5</v>
      </c>
      <c r="B183" s="41">
        <v>1743361048.9499998</v>
      </c>
      <c r="C183" s="41">
        <v>1941224900.1099997</v>
      </c>
      <c r="D183" s="41">
        <v>197863851.15999985</v>
      </c>
      <c r="E183" s="42">
        <v>11.349562460350384</v>
      </c>
      <c r="F183" s="42">
        <v>15.669859638712067</v>
      </c>
      <c r="G183" s="42">
        <v>15.473415147572913</v>
      </c>
    </row>
    <row r="184" spans="1:7" ht="20.100000000000001" customHeight="1" x14ac:dyDescent="0.5">
      <c r="A184" s="89" t="s">
        <v>609</v>
      </c>
      <c r="B184" s="90">
        <v>1879833338.3099997</v>
      </c>
      <c r="C184" s="90">
        <v>2087167497.7499998</v>
      </c>
      <c r="D184" s="90">
        <v>207334159.44000006</v>
      </c>
      <c r="E184" s="91">
        <v>11.029390489818464</v>
      </c>
      <c r="F184" s="91">
        <v>16.896514106031319</v>
      </c>
      <c r="G184" s="91">
        <v>16.636716937525716</v>
      </c>
    </row>
    <row r="185" spans="1:7" ht="20.100000000000001" customHeight="1" x14ac:dyDescent="0.5">
      <c r="A185" s="40" t="s">
        <v>6</v>
      </c>
      <c r="B185" s="41">
        <v>2804322354.8800001</v>
      </c>
      <c r="C185" s="41">
        <v>3124068134.4400001</v>
      </c>
      <c r="D185" s="41">
        <v>319745779.55999994</v>
      </c>
      <c r="E185" s="42">
        <v>11.401891048780024</v>
      </c>
      <c r="F185" s="42">
        <v>25.206102722748398</v>
      </c>
      <c r="G185" s="42">
        <v>24.901804623850929</v>
      </c>
    </row>
    <row r="186" spans="1:7" ht="20.100000000000001" customHeight="1" x14ac:dyDescent="0.5">
      <c r="A186" s="40" t="s">
        <v>7</v>
      </c>
      <c r="B186" s="41">
        <v>111299686.02</v>
      </c>
      <c r="C186" s="41">
        <v>148808570.33000001</v>
      </c>
      <c r="D186" s="41">
        <v>37508884.310000017</v>
      </c>
      <c r="E186" s="42">
        <v>33.700799751815886</v>
      </c>
      <c r="F186" s="42">
        <v>1.0003954481009765</v>
      </c>
      <c r="G186" s="42">
        <v>1.1861463275596844</v>
      </c>
    </row>
    <row r="187" spans="1:7" ht="20.100000000000001" customHeight="1" x14ac:dyDescent="0.5">
      <c r="A187" s="40" t="s">
        <v>8</v>
      </c>
      <c r="B187" s="41">
        <v>2908095258.1900001</v>
      </c>
      <c r="C187" s="41">
        <v>3255110295.1499996</v>
      </c>
      <c r="D187" s="41">
        <v>347015036.95999956</v>
      </c>
      <c r="E187" s="42">
        <v>11.932725930579794</v>
      </c>
      <c r="F187" s="42">
        <v>26.138845157339734</v>
      </c>
      <c r="G187" s="42">
        <v>25.946335710581732</v>
      </c>
    </row>
    <row r="188" spans="1:7" ht="20.100000000000001" customHeight="1" x14ac:dyDescent="0.5">
      <c r="A188" s="40" t="s">
        <v>608</v>
      </c>
      <c r="B188" s="41">
        <v>52147814.43999999</v>
      </c>
      <c r="C188" s="41">
        <v>90606233.689999998</v>
      </c>
      <c r="D188" s="41">
        <v>38458419.250000007</v>
      </c>
      <c r="E188" s="42">
        <v>73.748861122932269</v>
      </c>
      <c r="F188" s="42">
        <v>0.46872042554384175</v>
      </c>
      <c r="G188" s="42">
        <v>0.72221815656904742</v>
      </c>
    </row>
    <row r="189" spans="1:7" ht="20.100000000000001" customHeight="1" x14ac:dyDescent="0.5">
      <c r="A189" s="40" t="s">
        <v>10</v>
      </c>
      <c r="B189" s="41">
        <v>118999327.34</v>
      </c>
      <c r="C189" s="41">
        <v>183834974.33999997</v>
      </c>
      <c r="D189" s="41">
        <v>64835646.99999997</v>
      </c>
      <c r="E189" s="42">
        <v>54.48404495157709</v>
      </c>
      <c r="F189" s="42">
        <v>1.0696021674007423</v>
      </c>
      <c r="G189" s="42">
        <v>1.465340196514606</v>
      </c>
    </row>
    <row r="190" spans="1:7" ht="20.100000000000001" customHeight="1" x14ac:dyDescent="0.5">
      <c r="A190" s="40" t="s">
        <v>11</v>
      </c>
      <c r="B190" s="41">
        <v>2389135893.7600002</v>
      </c>
      <c r="C190" s="41">
        <v>2645208053.3400002</v>
      </c>
      <c r="D190" s="41">
        <v>256072159.57999992</v>
      </c>
      <c r="E190" s="42">
        <v>10.718191470347712</v>
      </c>
      <c r="F190" s="42">
        <v>21.474280462773965</v>
      </c>
      <c r="G190" s="42">
        <v>21.084832756221957</v>
      </c>
    </row>
    <row r="191" spans="1:7" ht="20.100000000000001" customHeight="1" x14ac:dyDescent="0.5">
      <c r="A191" s="40" t="s">
        <v>12</v>
      </c>
      <c r="B191" s="41">
        <v>104141266.95999999</v>
      </c>
      <c r="C191" s="41">
        <v>65300160.020000003</v>
      </c>
      <c r="D191" s="41">
        <v>-38841106.93999999</v>
      </c>
      <c r="E191" s="42">
        <v>-37.296556949819532</v>
      </c>
      <c r="F191" s="42">
        <v>0.93605339917609065</v>
      </c>
      <c r="G191" s="42">
        <v>0.5205045974503768</v>
      </c>
    </row>
    <row r="192" spans="1:7" ht="20.100000000000001" customHeight="1" x14ac:dyDescent="0.5">
      <c r="A192" s="40" t="s">
        <v>13</v>
      </c>
      <c r="B192" s="41">
        <v>201307061.72999999</v>
      </c>
      <c r="C192" s="41">
        <v>235630417.62000003</v>
      </c>
      <c r="D192" s="41">
        <v>34323355.890000045</v>
      </c>
      <c r="E192" s="42">
        <v>17.050249303243877</v>
      </c>
      <c r="F192" s="42">
        <v>1.8094091315683145</v>
      </c>
      <c r="G192" s="42">
        <v>1.8781993127244754</v>
      </c>
    </row>
    <row r="193" spans="1:7" ht="20.100000000000001" customHeight="1" x14ac:dyDescent="0.5">
      <c r="A193" s="40" t="s">
        <v>14</v>
      </c>
      <c r="B193" s="41">
        <v>556287015.2299999</v>
      </c>
      <c r="C193" s="41">
        <v>709814797.7299999</v>
      </c>
      <c r="D193" s="41">
        <v>153527782.5</v>
      </c>
      <c r="E193" s="42">
        <v>27.598663692792307</v>
      </c>
      <c r="F193" s="42">
        <v>5.000076979316626</v>
      </c>
      <c r="G193" s="42">
        <v>5.6579013810014578</v>
      </c>
    </row>
    <row r="194" spans="1:7" ht="20.100000000000001" customHeight="1" x14ac:dyDescent="0.5">
      <c r="A194" s="89" t="s">
        <v>610</v>
      </c>
      <c r="B194" s="90">
        <v>9245735678.5499992</v>
      </c>
      <c r="C194" s="90">
        <v>10458381636.660002</v>
      </c>
      <c r="D194" s="90">
        <v>1212645958.1100025</v>
      </c>
      <c r="E194" s="91">
        <v>13.115732487608609</v>
      </c>
      <c r="F194" s="91">
        <v>83.103485893968681</v>
      </c>
      <c r="G194" s="91">
        <v>83.363283062474281</v>
      </c>
    </row>
    <row r="195" spans="1:7" ht="20.100000000000001" customHeight="1" x14ac:dyDescent="0.5">
      <c r="A195" s="87" t="s">
        <v>611</v>
      </c>
      <c r="B195" s="71">
        <v>11125569016.859999</v>
      </c>
      <c r="C195" s="71">
        <v>12545549134.410002</v>
      </c>
      <c r="D195" s="71">
        <v>1419980117.5500031</v>
      </c>
      <c r="E195" s="88">
        <v>12.763213417651947</v>
      </c>
      <c r="F195" s="88">
        <v>100</v>
      </c>
      <c r="G195" s="88">
        <v>100</v>
      </c>
    </row>
    <row r="198" spans="1:7" s="29" customFormat="1" ht="20.100000000000001" customHeight="1" x14ac:dyDescent="0.5">
      <c r="A198" s="37"/>
    </row>
    <row r="199" spans="1:7" ht="20.100000000000001" customHeight="1" x14ac:dyDescent="0.6">
      <c r="C199" s="36" t="s">
        <v>102</v>
      </c>
    </row>
    <row r="200" spans="1:7" ht="20.100000000000001" customHeight="1" x14ac:dyDescent="0.6">
      <c r="C200" s="36" t="s">
        <v>625</v>
      </c>
    </row>
    <row r="201" spans="1:7" ht="20.100000000000001" customHeight="1" x14ac:dyDescent="0.6">
      <c r="C201" s="36" t="s">
        <v>664</v>
      </c>
    </row>
    <row r="202" spans="1:7" ht="20.100000000000001" customHeight="1" x14ac:dyDescent="0.6">
      <c r="C202" s="36" t="s">
        <v>104</v>
      </c>
    </row>
    <row r="204" spans="1:7" ht="30" customHeight="1" x14ac:dyDescent="0.5">
      <c r="A204" s="120" t="s">
        <v>143</v>
      </c>
      <c r="B204" s="120" t="s">
        <v>185</v>
      </c>
      <c r="C204" s="120" t="s">
        <v>124</v>
      </c>
      <c r="D204" s="122" t="s">
        <v>144</v>
      </c>
      <c r="E204" s="123"/>
      <c r="F204" s="122" t="s">
        <v>145</v>
      </c>
      <c r="G204" s="123"/>
    </row>
    <row r="205" spans="1:7" ht="30" customHeight="1" x14ac:dyDescent="0.5">
      <c r="A205" s="121"/>
      <c r="B205" s="121"/>
      <c r="C205" s="121"/>
      <c r="D205" s="38" t="s">
        <v>146</v>
      </c>
      <c r="E205" s="38" t="s">
        <v>147</v>
      </c>
      <c r="F205" s="38" t="s">
        <v>185</v>
      </c>
      <c r="G205" s="38" t="s">
        <v>124</v>
      </c>
    </row>
    <row r="206" spans="1:7" ht="20.100000000000001" customHeight="1" x14ac:dyDescent="0.5">
      <c r="A206" s="40" t="s">
        <v>4</v>
      </c>
      <c r="B206" s="41">
        <v>153616576.91</v>
      </c>
      <c r="C206" s="41">
        <v>202781508.94</v>
      </c>
      <c r="D206" s="41">
        <v>49164932.030000001</v>
      </c>
      <c r="E206" s="42">
        <v>32.004965231587263</v>
      </c>
      <c r="F206" s="42"/>
      <c r="G206" s="42"/>
    </row>
    <row r="207" spans="1:7" ht="20.100000000000001" customHeight="1" x14ac:dyDescent="0.5">
      <c r="A207" s="40" t="s">
        <v>5</v>
      </c>
      <c r="B207" s="41">
        <v>1708452094.5299997</v>
      </c>
      <c r="C207" s="41">
        <v>2122952632.1399999</v>
      </c>
      <c r="D207" s="41">
        <v>414500537.61000013</v>
      </c>
      <c r="E207" s="42">
        <v>24.261759456827527</v>
      </c>
      <c r="F207" s="42">
        <v>13.024707396106525</v>
      </c>
      <c r="G207" s="42">
        <v>15.357805418579273</v>
      </c>
    </row>
    <row r="208" spans="1:7" ht="20.100000000000001" customHeight="1" x14ac:dyDescent="0.5">
      <c r="A208" s="89" t="s">
        <v>609</v>
      </c>
      <c r="B208" s="90">
        <v>1862068671.4399998</v>
      </c>
      <c r="C208" s="90">
        <v>2325734141.0799999</v>
      </c>
      <c r="D208" s="90">
        <v>463665469.6400001</v>
      </c>
      <c r="E208" s="91">
        <v>24.900556931739374</v>
      </c>
      <c r="F208" s="91">
        <v>14.195832399757666</v>
      </c>
      <c r="G208" s="91">
        <v>16.824761821486451</v>
      </c>
    </row>
    <row r="209" spans="1:7" ht="20.100000000000001" customHeight="1" x14ac:dyDescent="0.5">
      <c r="A209" s="40" t="s">
        <v>6</v>
      </c>
      <c r="B209" s="41">
        <v>3008795800.48</v>
      </c>
      <c r="C209" s="41">
        <v>2933064054.6399999</v>
      </c>
      <c r="D209" s="41">
        <v>-75731745.840000153</v>
      </c>
      <c r="E209" s="42">
        <v>-2.517011816751356</v>
      </c>
      <c r="F209" s="42">
        <v>22.938123369895855</v>
      </c>
      <c r="G209" s="42">
        <v>21.218291142927267</v>
      </c>
    </row>
    <row r="210" spans="1:7" ht="20.100000000000001" customHeight="1" x14ac:dyDescent="0.5">
      <c r="A210" s="40" t="s">
        <v>7</v>
      </c>
      <c r="B210" s="41">
        <v>95709599.689999998</v>
      </c>
      <c r="C210" s="41">
        <v>184356973.19999999</v>
      </c>
      <c r="D210" s="41">
        <v>88647373.50999999</v>
      </c>
      <c r="E210" s="42">
        <v>92.621193482289854</v>
      </c>
      <c r="F210" s="42">
        <v>0.72966021988674967</v>
      </c>
      <c r="G210" s="42">
        <v>1.3336701342741595</v>
      </c>
    </row>
    <row r="211" spans="1:7" ht="20.100000000000001" customHeight="1" x14ac:dyDescent="0.5">
      <c r="A211" s="40" t="s">
        <v>8</v>
      </c>
      <c r="B211" s="41">
        <v>4377574625.21</v>
      </c>
      <c r="C211" s="41">
        <v>3999381175.3899994</v>
      </c>
      <c r="D211" s="41">
        <v>-378193449.82000065</v>
      </c>
      <c r="E211" s="42">
        <v>-8.6393375830082633</v>
      </c>
      <c r="F211" s="42">
        <v>33.373267404179913</v>
      </c>
      <c r="G211" s="42">
        <v>28.932213068010636</v>
      </c>
    </row>
    <row r="212" spans="1:7" ht="20.100000000000001" customHeight="1" x14ac:dyDescent="0.5">
      <c r="A212" s="40" t="s">
        <v>608</v>
      </c>
      <c r="B212" s="41">
        <v>52608086.869999997</v>
      </c>
      <c r="C212" s="41">
        <v>74387779.709999993</v>
      </c>
      <c r="D212" s="41">
        <v>21779692.839999996</v>
      </c>
      <c r="E212" s="42">
        <v>41.399895217288282</v>
      </c>
      <c r="F212" s="42">
        <v>0.40106769182732366</v>
      </c>
      <c r="G212" s="42">
        <v>0.53813402570113522</v>
      </c>
    </row>
    <row r="213" spans="1:7" ht="20.100000000000001" customHeight="1" x14ac:dyDescent="0.5">
      <c r="A213" s="40" t="s">
        <v>10</v>
      </c>
      <c r="B213" s="41">
        <v>159133766.79999998</v>
      </c>
      <c r="C213" s="41">
        <v>141028149.08999997</v>
      </c>
      <c r="D213" s="41">
        <v>-18105617.710000008</v>
      </c>
      <c r="E213" s="42">
        <v>-11.377608960111671</v>
      </c>
      <c r="F213" s="42">
        <v>1.213186343384389</v>
      </c>
      <c r="G213" s="42">
        <v>1.020221949127208</v>
      </c>
    </row>
    <row r="214" spans="1:7" ht="20.100000000000001" customHeight="1" x14ac:dyDescent="0.5">
      <c r="A214" s="40" t="s">
        <v>11</v>
      </c>
      <c r="B214" s="41">
        <v>2504590059.9500008</v>
      </c>
      <c r="C214" s="41">
        <v>3035460093.7499995</v>
      </c>
      <c r="D214" s="41">
        <v>530870033.79999876</v>
      </c>
      <c r="E214" s="42">
        <v>21.195885198498175</v>
      </c>
      <c r="F214" s="42">
        <v>19.094215625062606</v>
      </c>
      <c r="G214" s="42">
        <v>21.959041746815871</v>
      </c>
    </row>
    <row r="215" spans="1:7" ht="20.100000000000001" customHeight="1" x14ac:dyDescent="0.5">
      <c r="A215" s="40" t="s">
        <v>12</v>
      </c>
      <c r="B215" s="41">
        <v>69133360.689999998</v>
      </c>
      <c r="C215" s="41">
        <v>121226111.75</v>
      </c>
      <c r="D215" s="41">
        <v>52092751.060000002</v>
      </c>
      <c r="E215" s="42">
        <v>75.351104792356949</v>
      </c>
      <c r="F215" s="42">
        <v>0.52705123964535705</v>
      </c>
      <c r="G215" s="42">
        <v>0.87697059638618957</v>
      </c>
    </row>
    <row r="216" spans="1:7" ht="20.100000000000001" customHeight="1" x14ac:dyDescent="0.5">
      <c r="A216" s="40" t="s">
        <v>13</v>
      </c>
      <c r="B216" s="41">
        <v>245326871.07999998</v>
      </c>
      <c r="C216" s="41">
        <v>246281495.72</v>
      </c>
      <c r="D216" s="41">
        <v>954624.6400000155</v>
      </c>
      <c r="E216" s="42">
        <v>0.38912355413717264</v>
      </c>
      <c r="F216" s="42">
        <v>1.8702957621403997</v>
      </c>
      <c r="G216" s="42">
        <v>1.7816428083238527</v>
      </c>
    </row>
    <row r="217" spans="1:7" ht="20.100000000000001" customHeight="1" x14ac:dyDescent="0.5">
      <c r="A217" s="40" t="s">
        <v>14</v>
      </c>
      <c r="B217" s="41">
        <v>742068565.92999995</v>
      </c>
      <c r="C217" s="41">
        <v>762361245.08000004</v>
      </c>
      <c r="D217" s="41">
        <v>20292679.150000095</v>
      </c>
      <c r="E217" s="42">
        <v>2.734609722292741</v>
      </c>
      <c r="F217" s="42">
        <v>5.6572999442197212</v>
      </c>
      <c r="G217" s="42">
        <v>5.5150527069472366</v>
      </c>
    </row>
    <row r="218" spans="1:7" ht="20.100000000000001" customHeight="1" x14ac:dyDescent="0.5">
      <c r="A218" s="89" t="s">
        <v>610</v>
      </c>
      <c r="B218" s="90">
        <v>11254940736.700003</v>
      </c>
      <c r="C218" s="90">
        <v>11497547078.329998</v>
      </c>
      <c r="D218" s="90">
        <v>242606341.62999535</v>
      </c>
      <c r="E218" s="91">
        <v>2.1555541455576654</v>
      </c>
      <c r="F218" s="91">
        <v>85.804167600242337</v>
      </c>
      <c r="G218" s="91">
        <v>83.175238178513553</v>
      </c>
    </row>
    <row r="219" spans="1:7" ht="20.100000000000001" customHeight="1" x14ac:dyDescent="0.5">
      <c r="A219" s="87" t="s">
        <v>611</v>
      </c>
      <c r="B219" s="71">
        <v>13117009408.140003</v>
      </c>
      <c r="C219" s="71">
        <v>13823281219.409998</v>
      </c>
      <c r="D219" s="71">
        <v>706271811.26999474</v>
      </c>
      <c r="E219" s="88">
        <v>5.3843966204042264</v>
      </c>
      <c r="F219" s="88">
        <v>100</v>
      </c>
      <c r="G219" s="88">
        <v>100</v>
      </c>
    </row>
    <row r="222" spans="1:7" s="29" customFormat="1" ht="20.100000000000001" customHeight="1" x14ac:dyDescent="0.5">
      <c r="A222" s="37"/>
    </row>
    <row r="223" spans="1:7" ht="20.100000000000001" customHeight="1" x14ac:dyDescent="0.6">
      <c r="C223" s="36" t="s">
        <v>102</v>
      </c>
    </row>
    <row r="224" spans="1:7" ht="20.100000000000001" customHeight="1" x14ac:dyDescent="0.6">
      <c r="C224" s="36" t="s">
        <v>625</v>
      </c>
    </row>
    <row r="225" spans="1:7" ht="20.100000000000001" customHeight="1" x14ac:dyDescent="0.6">
      <c r="C225" s="36" t="s">
        <v>665</v>
      </c>
    </row>
    <row r="226" spans="1:7" ht="20.100000000000001" customHeight="1" x14ac:dyDescent="0.6">
      <c r="C226" s="36" t="s">
        <v>104</v>
      </c>
    </row>
    <row r="228" spans="1:7" ht="30" customHeight="1" x14ac:dyDescent="0.5">
      <c r="A228" s="120" t="s">
        <v>143</v>
      </c>
      <c r="B228" s="120" t="s">
        <v>186</v>
      </c>
      <c r="C228" s="120" t="s">
        <v>125</v>
      </c>
      <c r="D228" s="122" t="s">
        <v>144</v>
      </c>
      <c r="E228" s="123"/>
      <c r="F228" s="122" t="s">
        <v>145</v>
      </c>
      <c r="G228" s="123"/>
    </row>
    <row r="229" spans="1:7" ht="30" customHeight="1" x14ac:dyDescent="0.5">
      <c r="A229" s="121"/>
      <c r="B229" s="121"/>
      <c r="C229" s="121"/>
      <c r="D229" s="38" t="s">
        <v>146</v>
      </c>
      <c r="E229" s="38" t="s">
        <v>147</v>
      </c>
      <c r="F229" s="38" t="s">
        <v>186</v>
      </c>
      <c r="G229" s="38" t="s">
        <v>125</v>
      </c>
    </row>
    <row r="230" spans="1:7" ht="20.100000000000001" customHeight="1" x14ac:dyDescent="0.5">
      <c r="A230" s="40" t="s">
        <v>4</v>
      </c>
      <c r="B230" s="41">
        <v>119877608.77000001</v>
      </c>
      <c r="C230" s="41">
        <v>178519757.43000001</v>
      </c>
      <c r="D230" s="41">
        <v>58642148.659999996</v>
      </c>
      <c r="E230" s="42">
        <v>48.918350358916655</v>
      </c>
      <c r="F230" s="42"/>
      <c r="G230" s="42"/>
    </row>
    <row r="231" spans="1:7" ht="20.100000000000001" customHeight="1" x14ac:dyDescent="0.5">
      <c r="A231" s="40" t="s">
        <v>5</v>
      </c>
      <c r="B231" s="41">
        <v>1666342792.98</v>
      </c>
      <c r="C231" s="41">
        <v>1807313328.77</v>
      </c>
      <c r="D231" s="41">
        <v>140970535.78999996</v>
      </c>
      <c r="E231" s="42">
        <v>8.4598761061579442</v>
      </c>
      <c r="F231" s="42">
        <v>14.743991679771121</v>
      </c>
      <c r="G231" s="42">
        <v>14.059616187648002</v>
      </c>
    </row>
    <row r="232" spans="1:7" ht="20.100000000000001" customHeight="1" x14ac:dyDescent="0.5">
      <c r="A232" s="89" t="s">
        <v>609</v>
      </c>
      <c r="B232" s="90">
        <v>1786220401.75</v>
      </c>
      <c r="C232" s="90">
        <v>1985833086.2</v>
      </c>
      <c r="D232" s="90">
        <v>199612684.45000005</v>
      </c>
      <c r="E232" s="91">
        <v>11.175143014514617</v>
      </c>
      <c r="F232" s="91">
        <v>15.804682477452001</v>
      </c>
      <c r="G232" s="91">
        <v>15.448373317595134</v>
      </c>
    </row>
    <row r="233" spans="1:7" ht="20.100000000000001" customHeight="1" x14ac:dyDescent="0.5">
      <c r="A233" s="40" t="s">
        <v>6</v>
      </c>
      <c r="B233" s="41">
        <v>2389671898.73</v>
      </c>
      <c r="C233" s="41">
        <v>2678270193.1900001</v>
      </c>
      <c r="D233" s="41">
        <v>288598294.46000004</v>
      </c>
      <c r="E233" s="42">
        <v>12.076900373368272</v>
      </c>
      <c r="F233" s="42">
        <v>21.144090364053238</v>
      </c>
      <c r="G233" s="42">
        <v>20.835043024164694</v>
      </c>
    </row>
    <row r="234" spans="1:7" ht="20.100000000000001" customHeight="1" x14ac:dyDescent="0.5">
      <c r="A234" s="40" t="s">
        <v>7</v>
      </c>
      <c r="B234" s="41">
        <v>100326650.81999999</v>
      </c>
      <c r="C234" s="41">
        <v>143308716.13999999</v>
      </c>
      <c r="D234" s="41">
        <v>42982065.319999993</v>
      </c>
      <c r="E234" s="42">
        <v>42.842121179860584</v>
      </c>
      <c r="F234" s="42">
        <v>0.88770168490003876</v>
      </c>
      <c r="G234" s="42">
        <v>1.1148401957751564</v>
      </c>
    </row>
    <row r="235" spans="1:7" ht="20.100000000000001" customHeight="1" x14ac:dyDescent="0.5">
      <c r="A235" s="40" t="s">
        <v>8</v>
      </c>
      <c r="B235" s="41">
        <v>3538654049.7900004</v>
      </c>
      <c r="C235" s="41">
        <v>4033020490.2199993</v>
      </c>
      <c r="D235" s="41">
        <v>494366440.42999887</v>
      </c>
      <c r="E235" s="42">
        <v>13.970465421996728</v>
      </c>
      <c r="F235" s="42">
        <v>31.310415892510996</v>
      </c>
      <c r="G235" s="42">
        <v>31.374039723373947</v>
      </c>
    </row>
    <row r="236" spans="1:7" ht="20.100000000000001" customHeight="1" x14ac:dyDescent="0.5">
      <c r="A236" s="40" t="s">
        <v>608</v>
      </c>
      <c r="B236" s="41">
        <v>68322357.150000021</v>
      </c>
      <c r="C236" s="41">
        <v>155209357.91000006</v>
      </c>
      <c r="D236" s="41">
        <v>86887000.760000035</v>
      </c>
      <c r="E236" s="42">
        <v>127.17213571721744</v>
      </c>
      <c r="F236" s="42">
        <v>0.60452403287349399</v>
      </c>
      <c r="G236" s="42">
        <v>1.2074187503674387</v>
      </c>
    </row>
    <row r="237" spans="1:7" ht="20.100000000000001" customHeight="1" x14ac:dyDescent="0.5">
      <c r="A237" s="40" t="s">
        <v>10</v>
      </c>
      <c r="B237" s="41">
        <v>126696594.95000002</v>
      </c>
      <c r="C237" s="41">
        <v>162252218.19</v>
      </c>
      <c r="D237" s="41">
        <v>35555623.23999998</v>
      </c>
      <c r="E237" s="42">
        <v>28.063598121190054</v>
      </c>
      <c r="F237" s="42">
        <v>1.1210259675666583</v>
      </c>
      <c r="G237" s="42">
        <v>1.2622072094706647</v>
      </c>
    </row>
    <row r="238" spans="1:7" ht="20.100000000000001" customHeight="1" x14ac:dyDescent="0.5">
      <c r="A238" s="40" t="s">
        <v>11</v>
      </c>
      <c r="B238" s="41">
        <v>2303390481.4400001</v>
      </c>
      <c r="C238" s="41">
        <v>2672194982.6400003</v>
      </c>
      <c r="D238" s="41">
        <v>368804501.20000029</v>
      </c>
      <c r="E238" s="42">
        <v>16.011375586193985</v>
      </c>
      <c r="F238" s="42">
        <v>20.380662512351964</v>
      </c>
      <c r="G238" s="42">
        <v>20.787782193830271</v>
      </c>
    </row>
    <row r="239" spans="1:7" ht="20.100000000000001" customHeight="1" x14ac:dyDescent="0.5">
      <c r="A239" s="40" t="s">
        <v>12</v>
      </c>
      <c r="B239" s="41">
        <v>61951107.850000001</v>
      </c>
      <c r="C239" s="41">
        <v>30421674.989999998</v>
      </c>
      <c r="D239" s="41">
        <v>-31529432.860000003</v>
      </c>
      <c r="E239" s="42">
        <v>-50.894058160091483</v>
      </c>
      <c r="F239" s="42">
        <v>0.54815049012785355</v>
      </c>
      <c r="G239" s="42">
        <v>0.23665906035001744</v>
      </c>
    </row>
    <row r="240" spans="1:7" ht="20.100000000000001" customHeight="1" x14ac:dyDescent="0.5">
      <c r="A240" s="40" t="s">
        <v>13</v>
      </c>
      <c r="B240" s="41">
        <v>275007818.22999996</v>
      </c>
      <c r="C240" s="41">
        <v>204348332.97999999</v>
      </c>
      <c r="D240" s="41">
        <v>-70659485.24999997</v>
      </c>
      <c r="E240" s="42">
        <v>-25.693627804757401</v>
      </c>
      <c r="F240" s="42">
        <v>2.433300639542415</v>
      </c>
      <c r="G240" s="42">
        <v>1.5896851334792093</v>
      </c>
    </row>
    <row r="241" spans="1:7" ht="20.100000000000001" customHeight="1" x14ac:dyDescent="0.5">
      <c r="A241" s="40" t="s">
        <v>14</v>
      </c>
      <c r="B241" s="41">
        <v>651601648.77999997</v>
      </c>
      <c r="C241" s="41">
        <v>789782956.5999999</v>
      </c>
      <c r="D241" s="41">
        <v>138181307.81999993</v>
      </c>
      <c r="E241" s="42">
        <v>21.20640855938872</v>
      </c>
      <c r="F241" s="42">
        <v>5.7654459386213297</v>
      </c>
      <c r="G241" s="42">
        <v>6.1439513915934638</v>
      </c>
    </row>
    <row r="242" spans="1:7" ht="20.100000000000001" customHeight="1" x14ac:dyDescent="0.5">
      <c r="A242" s="89" t="s">
        <v>610</v>
      </c>
      <c r="B242" s="90">
        <v>9515622607.7400017</v>
      </c>
      <c r="C242" s="90">
        <v>10868808922.859999</v>
      </c>
      <c r="D242" s="90">
        <v>1353186315.119997</v>
      </c>
      <c r="E242" s="91">
        <v>14.220680778358277</v>
      </c>
      <c r="F242" s="91">
        <v>84.195317522547995</v>
      </c>
      <c r="G242" s="91">
        <v>84.551626682404859</v>
      </c>
    </row>
    <row r="243" spans="1:7" ht="20.100000000000001" customHeight="1" x14ac:dyDescent="0.5">
      <c r="A243" s="87" t="s">
        <v>611</v>
      </c>
      <c r="B243" s="71">
        <v>11301843009.490002</v>
      </c>
      <c r="C243" s="71">
        <v>12854642009.059999</v>
      </c>
      <c r="D243" s="71">
        <v>1552798999.5699978</v>
      </c>
      <c r="E243" s="88">
        <v>13.739343205051902</v>
      </c>
      <c r="F243" s="88">
        <v>100</v>
      </c>
      <c r="G243" s="88">
        <v>100</v>
      </c>
    </row>
    <row r="246" spans="1:7" s="29" customFormat="1" ht="20.100000000000001" customHeight="1" x14ac:dyDescent="0.5">
      <c r="A246" s="37"/>
    </row>
    <row r="247" spans="1:7" ht="20.100000000000001" customHeight="1" x14ac:dyDescent="0.6">
      <c r="C247" s="36" t="s">
        <v>102</v>
      </c>
    </row>
    <row r="248" spans="1:7" ht="20.100000000000001" customHeight="1" x14ac:dyDescent="0.6">
      <c r="C248" s="36" t="s">
        <v>625</v>
      </c>
    </row>
    <row r="249" spans="1:7" ht="20.100000000000001" customHeight="1" x14ac:dyDescent="0.6">
      <c r="C249" s="36" t="s">
        <v>666</v>
      </c>
    </row>
    <row r="250" spans="1:7" ht="20.100000000000001" customHeight="1" x14ac:dyDescent="0.6">
      <c r="C250" s="36" t="s">
        <v>104</v>
      </c>
    </row>
    <row r="252" spans="1:7" ht="30" customHeight="1" x14ac:dyDescent="0.5">
      <c r="A252" s="120" t="s">
        <v>143</v>
      </c>
      <c r="B252" s="124" t="s">
        <v>187</v>
      </c>
      <c r="C252" s="120" t="s">
        <v>127</v>
      </c>
      <c r="D252" s="122" t="s">
        <v>144</v>
      </c>
      <c r="E252" s="123"/>
      <c r="F252" s="122" t="s">
        <v>145</v>
      </c>
      <c r="G252" s="123"/>
    </row>
    <row r="253" spans="1:7" ht="30" customHeight="1" x14ac:dyDescent="0.5">
      <c r="A253" s="121"/>
      <c r="B253" s="121"/>
      <c r="C253" s="121"/>
      <c r="D253" s="38" t="s">
        <v>146</v>
      </c>
      <c r="E253" s="38" t="s">
        <v>147</v>
      </c>
      <c r="F253" s="38" t="s">
        <v>187</v>
      </c>
      <c r="G253" s="38" t="s">
        <v>127</v>
      </c>
    </row>
    <row r="254" spans="1:7" ht="20.100000000000001" customHeight="1" x14ac:dyDescent="0.5">
      <c r="A254" s="40" t="s">
        <v>4</v>
      </c>
      <c r="B254" s="41">
        <v>131372102.68000001</v>
      </c>
      <c r="C254" s="41">
        <v>180488959.94</v>
      </c>
      <c r="D254" s="41">
        <v>49116857.25999999</v>
      </c>
      <c r="E254" s="42">
        <v>37.387585536055752</v>
      </c>
      <c r="F254" s="42"/>
      <c r="G254" s="42"/>
    </row>
    <row r="255" spans="1:7" ht="20.100000000000001" customHeight="1" x14ac:dyDescent="0.5">
      <c r="A255" s="40" t="s">
        <v>5</v>
      </c>
      <c r="B255" s="41">
        <v>1688556581.1400001</v>
      </c>
      <c r="C255" s="41">
        <v>2087689700.9100003</v>
      </c>
      <c r="D255" s="41">
        <v>399133119.77000022</v>
      </c>
      <c r="E255" s="42">
        <v>23.637533040233233</v>
      </c>
      <c r="F255" s="42">
        <v>14.876261153435616</v>
      </c>
      <c r="G255" s="42">
        <v>16.488290130530196</v>
      </c>
    </row>
    <row r="256" spans="1:7" ht="20.100000000000001" customHeight="1" x14ac:dyDescent="0.5">
      <c r="A256" s="89" t="s">
        <v>609</v>
      </c>
      <c r="B256" s="90">
        <v>1819928683.8200002</v>
      </c>
      <c r="C256" s="90">
        <v>2268178660.8500004</v>
      </c>
      <c r="D256" s="90">
        <v>448249977.03000021</v>
      </c>
      <c r="E256" s="91">
        <v>24.630084739866341</v>
      </c>
      <c r="F256" s="91">
        <v>16.033655421162322</v>
      </c>
      <c r="G256" s="91">
        <v>17.913767458674879</v>
      </c>
    </row>
    <row r="257" spans="1:7" ht="20.100000000000001" customHeight="1" x14ac:dyDescent="0.5">
      <c r="A257" s="40" t="s">
        <v>6</v>
      </c>
      <c r="B257" s="41">
        <v>2895435342.6300001</v>
      </c>
      <c r="C257" s="41">
        <v>2984446025.1099997</v>
      </c>
      <c r="D257" s="41">
        <v>89010682.479999542</v>
      </c>
      <c r="E257" s="42">
        <v>3.0741726872460151</v>
      </c>
      <c r="F257" s="42">
        <v>25.508918558578031</v>
      </c>
      <c r="G257" s="42">
        <v>23.570749963211433</v>
      </c>
    </row>
    <row r="258" spans="1:7" ht="20.100000000000001" customHeight="1" x14ac:dyDescent="0.5">
      <c r="A258" s="40" t="s">
        <v>7</v>
      </c>
      <c r="B258" s="41">
        <v>103023383.86000001</v>
      </c>
      <c r="C258" s="41">
        <v>145984639.63</v>
      </c>
      <c r="D258" s="41">
        <v>42961255.769999981</v>
      </c>
      <c r="E258" s="42">
        <v>41.700489889150468</v>
      </c>
      <c r="F258" s="42">
        <v>0.90764075088161611</v>
      </c>
      <c r="G258" s="42">
        <v>1.1529668857259467</v>
      </c>
    </row>
    <row r="259" spans="1:7" ht="20.100000000000001" customHeight="1" x14ac:dyDescent="0.5">
      <c r="A259" s="40" t="s">
        <v>8</v>
      </c>
      <c r="B259" s="41">
        <v>2760325031.8299999</v>
      </c>
      <c r="C259" s="41">
        <v>3369149354.5700002</v>
      </c>
      <c r="D259" s="41">
        <v>608824322.74000025</v>
      </c>
      <c r="E259" s="42">
        <v>22.056254814903838</v>
      </c>
      <c r="F259" s="42">
        <v>24.318590505356571</v>
      </c>
      <c r="G259" s="42">
        <v>26.609084686782925</v>
      </c>
    </row>
    <row r="260" spans="1:7" ht="20.100000000000001" customHeight="1" x14ac:dyDescent="0.5">
      <c r="A260" s="40" t="s">
        <v>608</v>
      </c>
      <c r="B260" s="41">
        <v>79969462.399999991</v>
      </c>
      <c r="C260" s="41">
        <v>63354787.859999999</v>
      </c>
      <c r="D260" s="41">
        <v>-16614674.539999992</v>
      </c>
      <c r="E260" s="42">
        <v>-20.776273894270915</v>
      </c>
      <c r="F260" s="42">
        <v>0.70453464233877228</v>
      </c>
      <c r="G260" s="42">
        <v>0.50036752250036853</v>
      </c>
    </row>
    <row r="261" spans="1:7" ht="20.100000000000001" customHeight="1" x14ac:dyDescent="0.5">
      <c r="A261" s="40" t="s">
        <v>10</v>
      </c>
      <c r="B261" s="41">
        <v>128255561.03000005</v>
      </c>
      <c r="C261" s="41">
        <v>131523616.65000001</v>
      </c>
      <c r="D261" s="41">
        <v>3268055.6199999601</v>
      </c>
      <c r="E261" s="42">
        <v>2.5480810295902372</v>
      </c>
      <c r="F261" s="42">
        <v>1.129937392429309</v>
      </c>
      <c r="G261" s="42">
        <v>1.0387556873976835</v>
      </c>
    </row>
    <row r="262" spans="1:7" ht="20.100000000000001" customHeight="1" x14ac:dyDescent="0.5">
      <c r="A262" s="40" t="s">
        <v>11</v>
      </c>
      <c r="B262" s="41">
        <v>2520916412.5699997</v>
      </c>
      <c r="C262" s="41">
        <v>2622971356.0899997</v>
      </c>
      <c r="D262" s="41">
        <v>102054943.51999998</v>
      </c>
      <c r="E262" s="42">
        <v>4.0483271484578092</v>
      </c>
      <c r="F262" s="42">
        <v>22.209389556880975</v>
      </c>
      <c r="G262" s="42">
        <v>20.71587204958222</v>
      </c>
    </row>
    <row r="263" spans="1:7" ht="20.100000000000001" customHeight="1" x14ac:dyDescent="0.5">
      <c r="A263" s="40" t="s">
        <v>12</v>
      </c>
      <c r="B263" s="41">
        <v>32955306.620000001</v>
      </c>
      <c r="C263" s="41">
        <v>41859877.280000001</v>
      </c>
      <c r="D263" s="41">
        <v>8904570.6600000001</v>
      </c>
      <c r="E263" s="42">
        <v>27.020142044729063</v>
      </c>
      <c r="F263" s="42">
        <v>0.29033776726609928</v>
      </c>
      <c r="G263" s="42">
        <v>0.33060363382555358</v>
      </c>
    </row>
    <row r="264" spans="1:7" ht="20.100000000000001" customHeight="1" x14ac:dyDescent="0.5">
      <c r="A264" s="40" t="s">
        <v>13</v>
      </c>
      <c r="B264" s="41">
        <v>271012293.91000003</v>
      </c>
      <c r="C264" s="41">
        <v>285681248.87000006</v>
      </c>
      <c r="D264" s="41">
        <v>14668954.960000038</v>
      </c>
      <c r="E264" s="42">
        <v>5.4126529643232439</v>
      </c>
      <c r="F264" s="42">
        <v>2.3876307759109325</v>
      </c>
      <c r="G264" s="42">
        <v>2.256271760198632</v>
      </c>
    </row>
    <row r="265" spans="1:7" ht="20.100000000000001" customHeight="1" x14ac:dyDescent="0.5">
      <c r="A265" s="40" t="s">
        <v>14</v>
      </c>
      <c r="B265" s="41">
        <v>738857053.55000007</v>
      </c>
      <c r="C265" s="41">
        <v>748501122.04999983</v>
      </c>
      <c r="D265" s="41">
        <v>9644068.4999997616</v>
      </c>
      <c r="E265" s="42">
        <v>1.3052685162390654</v>
      </c>
      <c r="F265" s="42">
        <v>6.5093646291953622</v>
      </c>
      <c r="G265" s="42">
        <v>5.9115603521003468</v>
      </c>
    </row>
    <row r="266" spans="1:7" ht="20.100000000000001" customHeight="1" x14ac:dyDescent="0.5">
      <c r="A266" s="89" t="s">
        <v>610</v>
      </c>
      <c r="B266" s="90">
        <v>9530749848.4000015</v>
      </c>
      <c r="C266" s="90">
        <v>10393472028.110001</v>
      </c>
      <c r="D266" s="90">
        <v>862722179.70999908</v>
      </c>
      <c r="E266" s="91">
        <v>9.0519863959584548</v>
      </c>
      <c r="F266" s="91">
        <v>83.966344578837678</v>
      </c>
      <c r="G266" s="91">
        <v>82.086232541325117</v>
      </c>
    </row>
    <row r="267" spans="1:7" ht="20.100000000000001" customHeight="1" x14ac:dyDescent="0.5">
      <c r="A267" s="87" t="s">
        <v>611</v>
      </c>
      <c r="B267" s="71">
        <v>11350678532.220001</v>
      </c>
      <c r="C267" s="71">
        <v>12661650688.960001</v>
      </c>
      <c r="D267" s="71">
        <v>1310972156.7399998</v>
      </c>
      <c r="E267" s="88">
        <v>11.549725005590442</v>
      </c>
      <c r="F267" s="88">
        <v>100</v>
      </c>
      <c r="G267" s="88">
        <v>100</v>
      </c>
    </row>
    <row r="270" spans="1:7" s="29" customFormat="1" ht="20.100000000000001" customHeight="1" x14ac:dyDescent="0.5">
      <c r="A270" s="37"/>
    </row>
    <row r="271" spans="1:7" ht="20.100000000000001" customHeight="1" x14ac:dyDescent="0.6">
      <c r="C271" s="36" t="s">
        <v>102</v>
      </c>
    </row>
    <row r="272" spans="1:7" ht="20.100000000000001" customHeight="1" x14ac:dyDescent="0.6">
      <c r="C272" s="36" t="s">
        <v>625</v>
      </c>
    </row>
    <row r="273" spans="1:7" ht="20.100000000000001" customHeight="1" x14ac:dyDescent="0.6">
      <c r="C273" s="36" t="s">
        <v>661</v>
      </c>
    </row>
    <row r="274" spans="1:7" ht="20.100000000000001" customHeight="1" x14ac:dyDescent="0.6">
      <c r="C274" s="36" t="s">
        <v>104</v>
      </c>
    </row>
    <row r="276" spans="1:7" ht="30" customHeight="1" x14ac:dyDescent="0.5">
      <c r="A276" s="120" t="s">
        <v>143</v>
      </c>
      <c r="B276" s="120" t="s">
        <v>182</v>
      </c>
      <c r="C276" s="120" t="s">
        <v>109</v>
      </c>
      <c r="D276" s="122" t="s">
        <v>144</v>
      </c>
      <c r="E276" s="123"/>
      <c r="F276" s="122" t="s">
        <v>145</v>
      </c>
      <c r="G276" s="123"/>
    </row>
    <row r="277" spans="1:7" ht="30" customHeight="1" x14ac:dyDescent="0.5">
      <c r="A277" s="121"/>
      <c r="B277" s="121"/>
      <c r="C277" s="121"/>
      <c r="D277" s="38" t="s">
        <v>146</v>
      </c>
      <c r="E277" s="38" t="s">
        <v>147</v>
      </c>
      <c r="F277" s="38" t="s">
        <v>182</v>
      </c>
      <c r="G277" s="38" t="s">
        <v>109</v>
      </c>
    </row>
    <row r="278" spans="1:7" ht="20.100000000000001" customHeight="1" x14ac:dyDescent="0.5">
      <c r="A278" s="40" t="s">
        <v>4</v>
      </c>
      <c r="B278" s="41">
        <v>130783847.81</v>
      </c>
      <c r="C278" s="41">
        <v>173487898.55000001</v>
      </c>
      <c r="D278" s="41">
        <v>42704050.74000001</v>
      </c>
      <c r="E278" s="42">
        <v>32.652389002990304</v>
      </c>
      <c r="F278" s="42"/>
      <c r="G278" s="42"/>
    </row>
    <row r="279" spans="1:7" ht="20.100000000000001" customHeight="1" x14ac:dyDescent="0.5">
      <c r="A279" s="40" t="s">
        <v>5</v>
      </c>
      <c r="B279" s="41">
        <v>1672103974.29</v>
      </c>
      <c r="C279" s="41">
        <v>1880028564.95</v>
      </c>
      <c r="D279" s="41">
        <v>207924590.66000009</v>
      </c>
      <c r="E279" s="42">
        <v>12.434907987602143</v>
      </c>
      <c r="F279" s="42">
        <v>13.74235049491995</v>
      </c>
      <c r="G279" s="42">
        <v>13.336406394137287</v>
      </c>
    </row>
    <row r="280" spans="1:7" ht="20.100000000000001" customHeight="1" x14ac:dyDescent="0.5">
      <c r="A280" s="89" t="s">
        <v>609</v>
      </c>
      <c r="B280" s="90">
        <v>1802887822.0999999</v>
      </c>
      <c r="C280" s="90">
        <v>2053516463.5</v>
      </c>
      <c r="D280" s="90">
        <v>250628641.4000001</v>
      </c>
      <c r="E280" s="91">
        <v>13.901510583618473</v>
      </c>
      <c r="F280" s="91">
        <v>14.817210374038673</v>
      </c>
      <c r="G280" s="91">
        <v>14.567081907617688</v>
      </c>
    </row>
    <row r="281" spans="1:7" ht="20.100000000000001" customHeight="1" x14ac:dyDescent="0.5">
      <c r="A281" s="40" t="s">
        <v>6</v>
      </c>
      <c r="B281" s="41">
        <v>2348794045.1600003</v>
      </c>
      <c r="C281" s="41">
        <v>2879580679.9099998</v>
      </c>
      <c r="D281" s="41">
        <v>530786634.74999952</v>
      </c>
      <c r="E281" s="42">
        <v>22.598262110028564</v>
      </c>
      <c r="F281" s="42">
        <v>19.303794204947845</v>
      </c>
      <c r="G281" s="42">
        <v>20.426954626089561</v>
      </c>
    </row>
    <row r="282" spans="1:7" ht="20.100000000000001" customHeight="1" x14ac:dyDescent="0.5">
      <c r="A282" s="40" t="s">
        <v>7</v>
      </c>
      <c r="B282" s="41">
        <v>103617859.87999997</v>
      </c>
      <c r="C282" s="41">
        <v>112542872.82000001</v>
      </c>
      <c r="D282" s="41">
        <v>8925012.9400000423</v>
      </c>
      <c r="E282" s="42">
        <v>8.6133924695376987</v>
      </c>
      <c r="F282" s="42">
        <v>0.85159354316414138</v>
      </c>
      <c r="G282" s="42">
        <v>0.79834823612435113</v>
      </c>
    </row>
    <row r="283" spans="1:7" ht="20.100000000000001" customHeight="1" x14ac:dyDescent="0.5">
      <c r="A283" s="40" t="s">
        <v>8</v>
      </c>
      <c r="B283" s="41">
        <v>4535774005.4600019</v>
      </c>
      <c r="C283" s="41">
        <v>5299956143.4099989</v>
      </c>
      <c r="D283" s="41">
        <v>764182137.94999695</v>
      </c>
      <c r="E283" s="42">
        <v>16.847888299331093</v>
      </c>
      <c r="F283" s="42">
        <v>37.277703484465114</v>
      </c>
      <c r="G283" s="42">
        <v>37.596433542221277</v>
      </c>
    </row>
    <row r="284" spans="1:7" ht="20.100000000000001" customHeight="1" x14ac:dyDescent="0.5">
      <c r="A284" s="40" t="s">
        <v>608</v>
      </c>
      <c r="B284" s="41">
        <v>36025783.979999997</v>
      </c>
      <c r="C284" s="41">
        <v>79728769.780000001</v>
      </c>
      <c r="D284" s="41">
        <v>43702985.800000004</v>
      </c>
      <c r="E284" s="42">
        <v>121.31029771416513</v>
      </c>
      <c r="F284" s="42">
        <v>0.2960814386663066</v>
      </c>
      <c r="G284" s="42">
        <v>0.56557399973280209</v>
      </c>
    </row>
    <row r="285" spans="1:7" ht="20.100000000000001" customHeight="1" x14ac:dyDescent="0.5">
      <c r="A285" s="40" t="s">
        <v>10</v>
      </c>
      <c r="B285" s="41">
        <v>96735331.920000002</v>
      </c>
      <c r="C285" s="41">
        <v>129687495.22000001</v>
      </c>
      <c r="D285" s="41">
        <v>32952163.300000012</v>
      </c>
      <c r="E285" s="42">
        <v>34.0642479288244</v>
      </c>
      <c r="F285" s="42">
        <v>0.79502881215955967</v>
      </c>
      <c r="G285" s="42">
        <v>0.91996747960989378</v>
      </c>
    </row>
    <row r="286" spans="1:7" ht="20.100000000000001" customHeight="1" x14ac:dyDescent="0.5">
      <c r="A286" s="40" t="s">
        <v>11</v>
      </c>
      <c r="B286" s="41">
        <v>2386774661.6199994</v>
      </c>
      <c r="C286" s="41">
        <v>2549691660.2500005</v>
      </c>
      <c r="D286" s="41">
        <v>162916998.63000107</v>
      </c>
      <c r="E286" s="42">
        <v>6.8258223639521454</v>
      </c>
      <c r="F286" s="42">
        <v>19.615941626060252</v>
      </c>
      <c r="G286" s="42">
        <v>18.086812506351976</v>
      </c>
    </row>
    <row r="287" spans="1:7" ht="20.100000000000001" customHeight="1" x14ac:dyDescent="0.5">
      <c r="A287" s="40" t="s">
        <v>12</v>
      </c>
      <c r="B287" s="41">
        <v>31593005.32</v>
      </c>
      <c r="C287" s="41">
        <v>48035262.409999996</v>
      </c>
      <c r="D287" s="41">
        <v>16442257.089999996</v>
      </c>
      <c r="E287" s="42">
        <v>52.043979113285566</v>
      </c>
      <c r="F287" s="42">
        <v>0.25965021252919529</v>
      </c>
      <c r="G287" s="42">
        <v>0.3407489613147574</v>
      </c>
    </row>
    <row r="288" spans="1:7" ht="20.100000000000001" customHeight="1" x14ac:dyDescent="0.5">
      <c r="A288" s="40" t="s">
        <v>13</v>
      </c>
      <c r="B288" s="41">
        <v>223969227.96999997</v>
      </c>
      <c r="C288" s="41">
        <v>229388730.89000002</v>
      </c>
      <c r="D288" s="41">
        <v>5419502.9200000465</v>
      </c>
      <c r="E288" s="42">
        <v>2.4197533603705477</v>
      </c>
      <c r="F288" s="42">
        <v>1.8407130645971188</v>
      </c>
      <c r="G288" s="42">
        <v>1.6272206680358576</v>
      </c>
    </row>
    <row r="289" spans="1:7" ht="20.100000000000001" customHeight="1" x14ac:dyDescent="0.5">
      <c r="A289" s="40" t="s">
        <v>14</v>
      </c>
      <c r="B289" s="41">
        <v>601353563.90999985</v>
      </c>
      <c r="C289" s="41">
        <v>714837096.60000002</v>
      </c>
      <c r="D289" s="41">
        <v>113483532.69000018</v>
      </c>
      <c r="E289" s="42">
        <v>18.871349485672027</v>
      </c>
      <c r="F289" s="42">
        <v>4.942283239371811</v>
      </c>
      <c r="G289" s="42">
        <v>5.0708580729018422</v>
      </c>
    </row>
    <row r="290" spans="1:7" ht="20.100000000000001" customHeight="1" x14ac:dyDescent="0.5">
      <c r="A290" s="89" t="s">
        <v>610</v>
      </c>
      <c r="B290" s="90">
        <v>10364637485.219999</v>
      </c>
      <c r="C290" s="90">
        <v>12043448711.289999</v>
      </c>
      <c r="D290" s="90">
        <v>1678811226.0699997</v>
      </c>
      <c r="E290" s="91">
        <v>16.197491021408023</v>
      </c>
      <c r="F290" s="91">
        <v>85.18278962596132</v>
      </c>
      <c r="G290" s="91">
        <v>85.432918092382309</v>
      </c>
    </row>
    <row r="291" spans="1:7" ht="20.100000000000001" customHeight="1" x14ac:dyDescent="0.5">
      <c r="A291" s="87" t="s">
        <v>611</v>
      </c>
      <c r="B291" s="71">
        <v>12167525307.32</v>
      </c>
      <c r="C291" s="71">
        <v>14096965174.789999</v>
      </c>
      <c r="D291" s="71">
        <v>1929439867.4699993</v>
      </c>
      <c r="E291" s="88">
        <v>15.857290769793966</v>
      </c>
      <c r="F291" s="88">
        <v>100</v>
      </c>
      <c r="G291" s="88">
        <v>100</v>
      </c>
    </row>
    <row r="294" spans="1:7" s="29" customFormat="1" ht="20.100000000000001" customHeight="1" x14ac:dyDescent="0.5">
      <c r="A294" s="37"/>
    </row>
    <row r="295" spans="1:7" ht="20.100000000000001" customHeight="1" x14ac:dyDescent="0.6">
      <c r="C295" s="36" t="s">
        <v>102</v>
      </c>
    </row>
    <row r="296" spans="1:7" ht="20.100000000000001" customHeight="1" x14ac:dyDescent="0.6">
      <c r="C296" s="36" t="s">
        <v>625</v>
      </c>
    </row>
    <row r="297" spans="1:7" ht="20.100000000000001" customHeight="1" x14ac:dyDescent="0.6">
      <c r="C297" s="36" t="s">
        <v>658</v>
      </c>
    </row>
    <row r="298" spans="1:7" ht="20.100000000000001" customHeight="1" x14ac:dyDescent="0.6">
      <c r="C298" s="36" t="s">
        <v>104</v>
      </c>
    </row>
    <row r="300" spans="1:7" ht="30" customHeight="1" x14ac:dyDescent="0.5">
      <c r="A300" s="120" t="s">
        <v>143</v>
      </c>
      <c r="B300" s="120" t="s">
        <v>190</v>
      </c>
      <c r="C300" s="120" t="s">
        <v>126</v>
      </c>
      <c r="D300" s="122" t="s">
        <v>144</v>
      </c>
      <c r="E300" s="123"/>
      <c r="F300" s="122" t="s">
        <v>145</v>
      </c>
      <c r="G300" s="123"/>
    </row>
    <row r="301" spans="1:7" ht="30" customHeight="1" x14ac:dyDescent="0.5">
      <c r="A301" s="121"/>
      <c r="B301" s="121"/>
      <c r="C301" s="121"/>
      <c r="D301" s="38" t="s">
        <v>146</v>
      </c>
      <c r="E301" s="38" t="s">
        <v>147</v>
      </c>
      <c r="F301" s="38" t="s">
        <v>190</v>
      </c>
      <c r="G301" s="38" t="s">
        <v>126</v>
      </c>
    </row>
    <row r="302" spans="1:7" ht="20.100000000000001" customHeight="1" x14ac:dyDescent="0.5">
      <c r="A302" s="40" t="s">
        <v>4</v>
      </c>
      <c r="B302" s="41">
        <v>189040432.50999999</v>
      </c>
      <c r="C302" s="41">
        <v>227764393.35000002</v>
      </c>
      <c r="D302" s="41">
        <v>38723960.840000033</v>
      </c>
      <c r="E302" s="42">
        <v>20.484485951412317</v>
      </c>
      <c r="F302" s="42"/>
      <c r="G302" s="42"/>
    </row>
    <row r="303" spans="1:7" ht="20.100000000000001" customHeight="1" x14ac:dyDescent="0.5">
      <c r="A303" s="40" t="s">
        <v>5</v>
      </c>
      <c r="B303" s="41">
        <v>1600670301.8100002</v>
      </c>
      <c r="C303" s="41">
        <v>1931122156.6599998</v>
      </c>
      <c r="D303" s="41">
        <v>330451854.84999967</v>
      </c>
      <c r="E303" s="42">
        <v>20.644592110963295</v>
      </c>
      <c r="F303" s="42">
        <v>13.990066008317012</v>
      </c>
      <c r="G303" s="42">
        <v>14.186489521285184</v>
      </c>
    </row>
    <row r="304" spans="1:7" ht="20.100000000000001" customHeight="1" x14ac:dyDescent="0.5">
      <c r="A304" s="89" t="s">
        <v>609</v>
      </c>
      <c r="B304" s="90">
        <v>1789710734.3200002</v>
      </c>
      <c r="C304" s="90">
        <v>2158886550.0099998</v>
      </c>
      <c r="D304" s="90">
        <v>369175815.68999958</v>
      </c>
      <c r="E304" s="91">
        <v>20.627680697812195</v>
      </c>
      <c r="F304" s="91">
        <v>15.64230390269485</v>
      </c>
      <c r="G304" s="91">
        <v>15.859701735457165</v>
      </c>
    </row>
    <row r="305" spans="1:7" ht="20.100000000000001" customHeight="1" x14ac:dyDescent="0.5">
      <c r="A305" s="40" t="s">
        <v>6</v>
      </c>
      <c r="B305" s="41">
        <v>2561105740.8000002</v>
      </c>
      <c r="C305" s="41">
        <v>3068026789.3700004</v>
      </c>
      <c r="D305" s="41">
        <v>506921048.57000017</v>
      </c>
      <c r="E305" s="42">
        <v>19.793054245845223</v>
      </c>
      <c r="F305" s="42">
        <v>22.38439629170097</v>
      </c>
      <c r="G305" s="42">
        <v>22.538465393457148</v>
      </c>
    </row>
    <row r="306" spans="1:7" ht="20.100000000000001" customHeight="1" x14ac:dyDescent="0.5">
      <c r="A306" s="40" t="s">
        <v>7</v>
      </c>
      <c r="B306" s="41">
        <v>100816497.85000001</v>
      </c>
      <c r="C306" s="41">
        <v>104614508.98000002</v>
      </c>
      <c r="D306" s="41">
        <v>3798011.1300000101</v>
      </c>
      <c r="E306" s="42">
        <v>3.7672516016682978</v>
      </c>
      <c r="F306" s="42">
        <v>0.88114926481360334</v>
      </c>
      <c r="G306" s="42">
        <v>0.76852343612795249</v>
      </c>
    </row>
    <row r="307" spans="1:7" ht="20.100000000000001" customHeight="1" x14ac:dyDescent="0.5">
      <c r="A307" s="40" t="s">
        <v>8</v>
      </c>
      <c r="B307" s="41">
        <v>2975625264.4200001</v>
      </c>
      <c r="C307" s="41">
        <v>4052457401.73</v>
      </c>
      <c r="D307" s="41">
        <v>1076832137.3099999</v>
      </c>
      <c r="E307" s="42">
        <v>36.188432400606487</v>
      </c>
      <c r="F307" s="42">
        <v>26.007350681885118</v>
      </c>
      <c r="G307" s="42">
        <v>29.770330306048653</v>
      </c>
    </row>
    <row r="308" spans="1:7" ht="20.100000000000001" customHeight="1" x14ac:dyDescent="0.5">
      <c r="A308" s="40" t="s">
        <v>608</v>
      </c>
      <c r="B308" s="41">
        <v>184060619.09999999</v>
      </c>
      <c r="C308" s="41">
        <v>107748570.5</v>
      </c>
      <c r="D308" s="41">
        <v>-76312048.599999994</v>
      </c>
      <c r="E308" s="42">
        <v>-41.460280299578756</v>
      </c>
      <c r="F308" s="42">
        <v>1.6087136794060104</v>
      </c>
      <c r="G308" s="42">
        <v>0.79154700859290805</v>
      </c>
    </row>
    <row r="309" spans="1:7" ht="20.100000000000001" customHeight="1" x14ac:dyDescent="0.5">
      <c r="A309" s="40" t="s">
        <v>10</v>
      </c>
      <c r="B309" s="41">
        <v>140649753.45000002</v>
      </c>
      <c r="C309" s="41">
        <v>183726747.50999999</v>
      </c>
      <c r="D309" s="41">
        <v>43076994.059999973</v>
      </c>
      <c r="E309" s="42">
        <v>30.627137981662749</v>
      </c>
      <c r="F309" s="42">
        <v>1.229297084224019</v>
      </c>
      <c r="G309" s="42">
        <v>1.3497010374726504</v>
      </c>
    </row>
    <row r="310" spans="1:7" ht="20.100000000000001" customHeight="1" x14ac:dyDescent="0.5">
      <c r="A310" s="40" t="s">
        <v>11</v>
      </c>
      <c r="B310" s="41">
        <v>2503205791.77</v>
      </c>
      <c r="C310" s="41">
        <v>2853342601.2500005</v>
      </c>
      <c r="D310" s="41">
        <v>350136809.4800005</v>
      </c>
      <c r="E310" s="42">
        <v>13.987535928175571</v>
      </c>
      <c r="F310" s="42">
        <v>21.878343228873518</v>
      </c>
      <c r="G310" s="42">
        <v>20.961343524368566</v>
      </c>
    </row>
    <row r="311" spans="1:7" ht="20.100000000000001" customHeight="1" x14ac:dyDescent="0.5">
      <c r="A311" s="40" t="s">
        <v>12</v>
      </c>
      <c r="B311" s="41">
        <v>77835408.75</v>
      </c>
      <c r="C311" s="41">
        <v>85649856.459999993</v>
      </c>
      <c r="D311" s="41">
        <v>7814447.7099999934</v>
      </c>
      <c r="E311" s="42">
        <v>10.039707936909876</v>
      </c>
      <c r="F311" s="42">
        <v>0.68029156595552975</v>
      </c>
      <c r="G311" s="42">
        <v>0.62920452079060252</v>
      </c>
    </row>
    <row r="312" spans="1:7" ht="20.100000000000001" customHeight="1" x14ac:dyDescent="0.5">
      <c r="A312" s="40" t="s">
        <v>13</v>
      </c>
      <c r="B312" s="41">
        <v>189427059.12000003</v>
      </c>
      <c r="C312" s="41">
        <v>248666951.19999999</v>
      </c>
      <c r="D312" s="41">
        <v>59239892.079999954</v>
      </c>
      <c r="E312" s="42">
        <v>31.273194207418971</v>
      </c>
      <c r="F312" s="42">
        <v>1.6556170610859102</v>
      </c>
      <c r="G312" s="42">
        <v>1.8267674498593802</v>
      </c>
    </row>
    <row r="313" spans="1:7" ht="20.100000000000001" customHeight="1" x14ac:dyDescent="0.5">
      <c r="A313" s="40" t="s">
        <v>14</v>
      </c>
      <c r="B313" s="41">
        <v>919040968.03999996</v>
      </c>
      <c r="C313" s="41">
        <v>749283244.81999981</v>
      </c>
      <c r="D313" s="41">
        <v>-169757723.22000015</v>
      </c>
      <c r="E313" s="42">
        <v>-18.47118127737388</v>
      </c>
      <c r="F313" s="42">
        <v>8.0325372393604546</v>
      </c>
      <c r="G313" s="42">
        <v>5.5044155878249761</v>
      </c>
    </row>
    <row r="314" spans="1:7" ht="20.100000000000001" customHeight="1" x14ac:dyDescent="0.5">
      <c r="A314" s="89" t="s">
        <v>610</v>
      </c>
      <c r="B314" s="90">
        <v>9651767103.3000011</v>
      </c>
      <c r="C314" s="90">
        <v>11453516671.82</v>
      </c>
      <c r="D314" s="90">
        <v>1801749568.5199986</v>
      </c>
      <c r="E314" s="91">
        <v>18.667561589876829</v>
      </c>
      <c r="F314" s="91">
        <v>84.357696097305137</v>
      </c>
      <c r="G314" s="91">
        <v>84.140298264542835</v>
      </c>
    </row>
    <row r="315" spans="1:7" ht="20.100000000000001" customHeight="1" x14ac:dyDescent="0.5">
      <c r="A315" s="87" t="s">
        <v>611</v>
      </c>
      <c r="B315" s="71">
        <v>11441477837.620003</v>
      </c>
      <c r="C315" s="71">
        <v>13612403221.83</v>
      </c>
      <c r="D315" s="71">
        <v>2170925384.2099972</v>
      </c>
      <c r="E315" s="88">
        <v>18.974169377594858</v>
      </c>
      <c r="F315" s="88">
        <v>100</v>
      </c>
      <c r="G315" s="88">
        <v>100</v>
      </c>
    </row>
    <row r="318" spans="1:7" s="29" customFormat="1" ht="20.100000000000001" customHeight="1" x14ac:dyDescent="0.5">
      <c r="A318" s="37"/>
    </row>
    <row r="319" spans="1:7" ht="20.100000000000001" customHeight="1" x14ac:dyDescent="0.6">
      <c r="C319" s="36" t="s">
        <v>102</v>
      </c>
    </row>
    <row r="320" spans="1:7" ht="20.100000000000001" customHeight="1" x14ac:dyDescent="0.6">
      <c r="C320" s="36" t="s">
        <v>625</v>
      </c>
    </row>
    <row r="321" spans="1:7" ht="20.100000000000001" customHeight="1" x14ac:dyDescent="0.6">
      <c r="C321" s="36" t="s">
        <v>657</v>
      </c>
    </row>
    <row r="322" spans="1:7" ht="20.100000000000001" customHeight="1" x14ac:dyDescent="0.6">
      <c r="C322" s="36" t="s">
        <v>104</v>
      </c>
    </row>
    <row r="324" spans="1:7" ht="30" customHeight="1" x14ac:dyDescent="0.5">
      <c r="A324" s="120" t="s">
        <v>143</v>
      </c>
      <c r="B324" s="120" t="s">
        <v>613</v>
      </c>
      <c r="C324" s="120" t="s">
        <v>612</v>
      </c>
      <c r="D324" s="122" t="s">
        <v>144</v>
      </c>
      <c r="E324" s="123"/>
      <c r="F324" s="122" t="s">
        <v>145</v>
      </c>
      <c r="G324" s="123"/>
    </row>
    <row r="325" spans="1:7" ht="30" customHeight="1" x14ac:dyDescent="0.5">
      <c r="A325" s="121"/>
      <c r="B325" s="121"/>
      <c r="C325" s="121"/>
      <c r="D325" s="38" t="s">
        <v>146</v>
      </c>
      <c r="E325" s="38" t="s">
        <v>147</v>
      </c>
      <c r="F325" s="38" t="s">
        <v>613</v>
      </c>
      <c r="G325" s="38" t="s">
        <v>612</v>
      </c>
    </row>
    <row r="326" spans="1:7" ht="20.100000000000001" customHeight="1" x14ac:dyDescent="0.5">
      <c r="A326" s="40" t="s">
        <v>4</v>
      </c>
      <c r="B326" s="41">
        <v>148824709.81999996</v>
      </c>
      <c r="C326" s="41">
        <v>189863086.38</v>
      </c>
      <c r="D326" s="41">
        <v>41038376.560000032</v>
      </c>
      <c r="E326" s="42">
        <v>27.574975022383715</v>
      </c>
      <c r="F326" s="42">
        <v>1.4720686222588604</v>
      </c>
      <c r="G326" s="42">
        <v>1.6875035956357649</v>
      </c>
    </row>
    <row r="327" spans="1:7" ht="20.100000000000001" customHeight="1" x14ac:dyDescent="0.5">
      <c r="A327" s="40" t="s">
        <v>5</v>
      </c>
      <c r="B327" s="41">
        <v>1565112651.6000004</v>
      </c>
      <c r="C327" s="41">
        <v>1706795985.4000001</v>
      </c>
      <c r="D327" s="41">
        <v>141683333.79999971</v>
      </c>
      <c r="E327" s="42">
        <v>9.0525965434601865</v>
      </c>
      <c r="F327" s="42">
        <v>15.48098583566736</v>
      </c>
      <c r="G327" s="42">
        <v>15.170007068222761</v>
      </c>
    </row>
    <row r="328" spans="1:7" ht="20.100000000000001" customHeight="1" x14ac:dyDescent="0.5">
      <c r="A328" s="89" t="s">
        <v>609</v>
      </c>
      <c r="B328" s="90">
        <v>1713937361.4200003</v>
      </c>
      <c r="C328" s="90">
        <v>1896659071.7800002</v>
      </c>
      <c r="D328" s="90">
        <v>182721710.3599999</v>
      </c>
      <c r="E328" s="91">
        <v>10.660932801453992</v>
      </c>
      <c r="F328" s="91">
        <v>16.953054457926221</v>
      </c>
      <c r="G328" s="91">
        <v>16.857510663858527</v>
      </c>
    </row>
    <row r="329" spans="1:7" ht="20.100000000000001" customHeight="1" x14ac:dyDescent="0.5">
      <c r="A329" s="40" t="s">
        <v>6</v>
      </c>
      <c r="B329" s="41">
        <v>2521108231.9599996</v>
      </c>
      <c r="C329" s="41">
        <v>2933569940.7199998</v>
      </c>
      <c r="D329" s="41">
        <v>412461708.76000023</v>
      </c>
      <c r="E329" s="42">
        <v>16.360333266586409</v>
      </c>
      <c r="F329" s="42">
        <v>24.937017018716126</v>
      </c>
      <c r="G329" s="42">
        <v>26.073577109697027</v>
      </c>
    </row>
    <row r="330" spans="1:7" ht="20.100000000000001" customHeight="1" x14ac:dyDescent="0.5">
      <c r="A330" s="40" t="s">
        <v>7</v>
      </c>
      <c r="B330" s="41">
        <v>131000450.50999999</v>
      </c>
      <c r="C330" s="41">
        <v>121398797.41000001</v>
      </c>
      <c r="D330" s="41">
        <v>-9601653.0999999791</v>
      </c>
      <c r="E330" s="42">
        <v>-7.329480977065062</v>
      </c>
      <c r="F330" s="42">
        <v>1.2957636734570706</v>
      </c>
      <c r="G330" s="42">
        <v>1.0789928207804202</v>
      </c>
    </row>
    <row r="331" spans="1:7" ht="20.100000000000001" customHeight="1" x14ac:dyDescent="0.5">
      <c r="A331" s="40" t="s">
        <v>8</v>
      </c>
      <c r="B331" s="41">
        <v>2315574511.7500005</v>
      </c>
      <c r="C331" s="41">
        <v>2580539492.4799995</v>
      </c>
      <c r="D331" s="41">
        <v>264964980.72999907</v>
      </c>
      <c r="E331" s="42">
        <v>11.442731787963549</v>
      </c>
      <c r="F331" s="42">
        <v>22.904023030666625</v>
      </c>
      <c r="G331" s="42">
        <v>22.93584158599672</v>
      </c>
    </row>
    <row r="332" spans="1:7" ht="20.100000000000001" customHeight="1" x14ac:dyDescent="0.5">
      <c r="A332" s="40" t="s">
        <v>608</v>
      </c>
      <c r="B332" s="41">
        <v>199087717.03</v>
      </c>
      <c r="C332" s="41">
        <v>105362592.25</v>
      </c>
      <c r="D332" s="41">
        <v>-93725124.780000001</v>
      </c>
      <c r="E332" s="42">
        <v>-47.0773014921241</v>
      </c>
      <c r="F332" s="42">
        <v>1.9692346900691173</v>
      </c>
      <c r="G332" s="42">
        <v>0.93646298844802334</v>
      </c>
    </row>
    <row r="333" spans="1:7" ht="20.100000000000001" customHeight="1" x14ac:dyDescent="0.5">
      <c r="A333" s="40" t="s">
        <v>10</v>
      </c>
      <c r="B333" s="41">
        <v>140376857.48000002</v>
      </c>
      <c r="C333" s="41">
        <v>130373677.81999999</v>
      </c>
      <c r="D333" s="41">
        <v>-10003179.660000026</v>
      </c>
      <c r="E333" s="42">
        <v>-7.1259464270492128</v>
      </c>
      <c r="F333" s="42">
        <v>1.3885084502267373</v>
      </c>
      <c r="G333" s="42">
        <v>1.1587615807381291</v>
      </c>
    </row>
    <row r="334" spans="1:7" ht="20.100000000000001" customHeight="1" x14ac:dyDescent="0.5">
      <c r="A334" s="40" t="s">
        <v>11</v>
      </c>
      <c r="B334" s="41">
        <v>2273671681.48</v>
      </c>
      <c r="C334" s="41">
        <v>2493426896.6500001</v>
      </c>
      <c r="D334" s="41">
        <v>219755215.17000008</v>
      </c>
      <c r="E334" s="42">
        <v>9.6652131862307815</v>
      </c>
      <c r="F334" s="42">
        <v>22.489549911929075</v>
      </c>
      <c r="G334" s="42">
        <v>22.161584612242109</v>
      </c>
    </row>
    <row r="335" spans="1:7" ht="20.100000000000001" customHeight="1" x14ac:dyDescent="0.5">
      <c r="A335" s="40" t="s">
        <v>12</v>
      </c>
      <c r="B335" s="41">
        <v>45149732.729999997</v>
      </c>
      <c r="C335" s="41">
        <v>25720884.030000001</v>
      </c>
      <c r="D335" s="41">
        <v>-19428848.699999996</v>
      </c>
      <c r="E335" s="42">
        <v>-43.032034798935555</v>
      </c>
      <c r="F335" s="42">
        <v>0.44658917820564165</v>
      </c>
      <c r="G335" s="42">
        <v>0.22860728281159803</v>
      </c>
    </row>
    <row r="336" spans="1:7" ht="20.100000000000001" customHeight="1" x14ac:dyDescent="0.5">
      <c r="A336" s="40" t="s">
        <v>13</v>
      </c>
      <c r="B336" s="41">
        <v>172944080.30000001</v>
      </c>
      <c r="C336" s="41">
        <v>180011463.00999996</v>
      </c>
      <c r="D336" s="41">
        <v>7067382.7099999487</v>
      </c>
      <c r="E336" s="42">
        <v>4.0865132230836743</v>
      </c>
      <c r="F336" s="42">
        <v>1.7106403521495999</v>
      </c>
      <c r="G336" s="42">
        <v>1.599942342015084</v>
      </c>
    </row>
    <row r="337" spans="1:7" ht="20.100000000000001" customHeight="1" x14ac:dyDescent="0.5">
      <c r="A337" s="40" t="s">
        <v>14</v>
      </c>
      <c r="B337" s="41">
        <v>597052376.44000006</v>
      </c>
      <c r="C337" s="41">
        <v>784059070.1099999</v>
      </c>
      <c r="D337" s="41">
        <v>187006693.66999984</v>
      </c>
      <c r="E337" s="42">
        <v>31.321656365401441</v>
      </c>
      <c r="F337" s="42">
        <v>5.9056192366537861</v>
      </c>
      <c r="G337" s="42">
        <v>6.9687190134123593</v>
      </c>
    </row>
    <row r="338" spans="1:7" ht="20.100000000000001" customHeight="1" x14ac:dyDescent="0.5">
      <c r="A338" s="89" t="s">
        <v>610</v>
      </c>
      <c r="B338" s="90">
        <v>8395965639.6800003</v>
      </c>
      <c r="C338" s="90">
        <v>9354462814.4799995</v>
      </c>
      <c r="D338" s="90">
        <v>958497174.79999924</v>
      </c>
      <c r="E338" s="91">
        <v>11.416163618751195</v>
      </c>
      <c r="F338" s="91">
        <v>83.046945542073786</v>
      </c>
      <c r="G338" s="91">
        <v>83.142489336141466</v>
      </c>
    </row>
    <row r="339" spans="1:7" ht="20.100000000000001" customHeight="1" x14ac:dyDescent="0.5">
      <c r="A339" s="87" t="s">
        <v>611</v>
      </c>
      <c r="B339" s="71">
        <v>10109903001.1</v>
      </c>
      <c r="C339" s="71">
        <v>11251121886.26</v>
      </c>
      <c r="D339" s="71">
        <v>1141218885.1599998</v>
      </c>
      <c r="E339" s="88">
        <v>11.288128927011766</v>
      </c>
      <c r="F339" s="88">
        <v>100</v>
      </c>
      <c r="G339" s="88">
        <v>100</v>
      </c>
    </row>
    <row r="754" spans="81:94" ht="20.100000000000001" customHeight="1" x14ac:dyDescent="0.5">
      <c r="CC754"/>
      <c r="CD754"/>
    </row>
    <row r="756" spans="81:94" ht="21" x14ac:dyDescent="0.5">
      <c r="CC756" s="2" t="s">
        <v>0</v>
      </c>
      <c r="CD756" s="2" t="s">
        <v>599</v>
      </c>
      <c r="CE756" s="2" t="s">
        <v>100</v>
      </c>
      <c r="CF756" s="2" t="s">
        <v>600</v>
      </c>
      <c r="CG756" s="2" t="s">
        <v>601</v>
      </c>
      <c r="CH756" s="2" t="s">
        <v>602</v>
      </c>
      <c r="CI756" s="2" t="s">
        <v>105</v>
      </c>
      <c r="CJ756" s="2" t="s">
        <v>607</v>
      </c>
      <c r="CK756" s="1" t="s">
        <v>133</v>
      </c>
      <c r="CL756" s="1" t="s">
        <v>134</v>
      </c>
      <c r="CM756" s="1" t="s">
        <v>139</v>
      </c>
      <c r="CN756" s="1" t="s">
        <v>140</v>
      </c>
      <c r="CO756" s="1" t="s">
        <v>141</v>
      </c>
      <c r="CP756" s="1" t="s">
        <v>142</v>
      </c>
    </row>
    <row r="757" spans="81:94" ht="21" x14ac:dyDescent="0.5">
      <c r="CC757" s="1" t="s">
        <v>122</v>
      </c>
      <c r="CD757" s="1" t="s">
        <v>184</v>
      </c>
      <c r="CE757" s="1" t="s">
        <v>116</v>
      </c>
      <c r="CF757" s="1" t="s">
        <v>102</v>
      </c>
      <c r="CG757" s="1" t="s">
        <v>625</v>
      </c>
      <c r="CH757" s="1" t="s">
        <v>104</v>
      </c>
      <c r="CI757" s="1" t="s">
        <v>656</v>
      </c>
      <c r="CJ757" s="1" t="s">
        <v>4</v>
      </c>
      <c r="CK757" s="3">
        <v>127191124.67</v>
      </c>
      <c r="CL757" s="3">
        <v>238750362.41000006</v>
      </c>
      <c r="CM757" s="3">
        <v>111559237.74000005</v>
      </c>
      <c r="CN757" s="4">
        <v>87.709923180129749</v>
      </c>
      <c r="CO757" s="4">
        <v>1.1388400713546467</v>
      </c>
      <c r="CP757" s="4">
        <v>1.9778884247739783</v>
      </c>
    </row>
    <row r="758" spans="81:94" ht="21" x14ac:dyDescent="0.5">
      <c r="CE758" s="1" t="s">
        <v>112</v>
      </c>
      <c r="CF758" s="1" t="s">
        <v>102</v>
      </c>
      <c r="CG758" s="1" t="s">
        <v>625</v>
      </c>
      <c r="CH758" s="1" t="s">
        <v>104</v>
      </c>
      <c r="CI758" s="1" t="s">
        <v>656</v>
      </c>
      <c r="CJ758" s="1" t="s">
        <v>5</v>
      </c>
      <c r="CK758" s="3">
        <v>1445073912.96</v>
      </c>
      <c r="CL758" s="3">
        <v>2073320338.4499998</v>
      </c>
      <c r="CM758" s="3">
        <v>628246425.48999977</v>
      </c>
      <c r="CN758" s="4">
        <v>43.475037495012188</v>
      </c>
      <c r="CO758" s="4">
        <v>12.938859393042781</v>
      </c>
      <c r="CP758" s="4">
        <v>17.176084077420274</v>
      </c>
    </row>
    <row r="759" spans="81:94" ht="21" x14ac:dyDescent="0.5">
      <c r="CE759" s="1" t="s">
        <v>131</v>
      </c>
      <c r="CF759" s="1" t="s">
        <v>102</v>
      </c>
      <c r="CG759" s="1" t="s">
        <v>619</v>
      </c>
      <c r="CH759" s="1" t="s">
        <v>104</v>
      </c>
      <c r="CI759" s="1" t="s">
        <v>656</v>
      </c>
      <c r="CJ759" s="1" t="s">
        <v>609</v>
      </c>
      <c r="CK759" s="3">
        <v>1572265037.6300004</v>
      </c>
      <c r="CL759" s="3">
        <v>2312070700.8599997</v>
      </c>
      <c r="CM759" s="3">
        <v>739805663.22999954</v>
      </c>
      <c r="CN759" s="4">
        <v>47.053495786255425</v>
      </c>
      <c r="CO759" s="4">
        <v>14.077699464397453</v>
      </c>
      <c r="CP759" s="4">
        <v>19.153972502194254</v>
      </c>
    </row>
    <row r="760" spans="81:94" ht="21" x14ac:dyDescent="0.5">
      <c r="CE760" s="1" t="s">
        <v>110</v>
      </c>
      <c r="CF760" s="1" t="s">
        <v>102</v>
      </c>
      <c r="CG760" s="1" t="s">
        <v>625</v>
      </c>
      <c r="CH760" s="1" t="s">
        <v>104</v>
      </c>
      <c r="CI760" s="1" t="s">
        <v>656</v>
      </c>
      <c r="CJ760" s="1" t="s">
        <v>6</v>
      </c>
      <c r="CK760" s="3">
        <v>2845724630.02</v>
      </c>
      <c r="CL760" s="3">
        <v>3122280699.3600006</v>
      </c>
      <c r="CM760" s="3">
        <v>276556069.34000063</v>
      </c>
      <c r="CN760" s="4">
        <v>9.7183004434992348</v>
      </c>
      <c r="CO760" s="4">
        <v>25.479963709072003</v>
      </c>
      <c r="CP760" s="4">
        <v>25.866025047343282</v>
      </c>
    </row>
    <row r="761" spans="81:94" ht="21" x14ac:dyDescent="0.5">
      <c r="CE761" s="1" t="s">
        <v>115</v>
      </c>
      <c r="CF761" s="1" t="s">
        <v>102</v>
      </c>
      <c r="CG761" s="1" t="s">
        <v>625</v>
      </c>
      <c r="CH761" s="1" t="s">
        <v>104</v>
      </c>
      <c r="CI761" s="1" t="s">
        <v>656</v>
      </c>
      <c r="CJ761" s="1" t="s">
        <v>7</v>
      </c>
      <c r="CK761" s="3">
        <v>387909844.94999993</v>
      </c>
      <c r="CL761" s="3">
        <v>122370477.12999998</v>
      </c>
      <c r="CM761" s="3">
        <v>-265539367.81999993</v>
      </c>
      <c r="CN761" s="4">
        <v>-68.453887230994852</v>
      </c>
      <c r="CO761" s="4">
        <v>3.473255517224195</v>
      </c>
      <c r="CP761" s="4">
        <v>1.0137582527889732</v>
      </c>
    </row>
    <row r="762" spans="81:94" ht="21" x14ac:dyDescent="0.5">
      <c r="CE762" s="1" t="s">
        <v>108</v>
      </c>
      <c r="CF762" s="1" t="s">
        <v>102</v>
      </c>
      <c r="CG762" s="1" t="s">
        <v>625</v>
      </c>
      <c r="CH762" s="1" t="s">
        <v>104</v>
      </c>
      <c r="CI762" s="1" t="s">
        <v>656</v>
      </c>
      <c r="CJ762" s="1" t="s">
        <v>8</v>
      </c>
      <c r="CK762" s="3">
        <v>2283910639.7899995</v>
      </c>
      <c r="CL762" s="3">
        <v>2617378614.2099996</v>
      </c>
      <c r="CM762" s="3">
        <v>333467974.42000008</v>
      </c>
      <c r="CN762" s="4">
        <v>14.600745257295255</v>
      </c>
      <c r="CO762" s="4">
        <v>20.449610479775622</v>
      </c>
      <c r="CP762" s="4">
        <v>21.683246098729612</v>
      </c>
    </row>
    <row r="763" spans="81:94" ht="21" x14ac:dyDescent="0.5">
      <c r="CE763" s="1" t="s">
        <v>118</v>
      </c>
      <c r="CF763" s="1" t="s">
        <v>102</v>
      </c>
      <c r="CG763" s="1" t="s">
        <v>625</v>
      </c>
      <c r="CH763" s="1" t="s">
        <v>104</v>
      </c>
      <c r="CI763" s="1" t="s">
        <v>656</v>
      </c>
      <c r="CJ763" s="1" t="s">
        <v>608</v>
      </c>
      <c r="CK763" s="3">
        <v>163654605.22</v>
      </c>
      <c r="CL763" s="3">
        <v>111259566.25</v>
      </c>
      <c r="CM763" s="3">
        <v>-52395038.969999999</v>
      </c>
      <c r="CN763" s="4">
        <v>-32.01562149721704</v>
      </c>
      <c r="CO763" s="4">
        <v>1.465325688170608</v>
      </c>
      <c r="CP763" s="4">
        <v>0.92171172437152882</v>
      </c>
    </row>
    <row r="764" spans="81:94" ht="21" x14ac:dyDescent="0.5">
      <c r="CE764" s="1" t="s">
        <v>117</v>
      </c>
      <c r="CF764" s="1" t="s">
        <v>102</v>
      </c>
      <c r="CG764" s="1" t="s">
        <v>625</v>
      </c>
      <c r="CH764" s="1" t="s">
        <v>104</v>
      </c>
      <c r="CI764" s="1" t="s">
        <v>656</v>
      </c>
      <c r="CJ764" s="1" t="s">
        <v>10</v>
      </c>
      <c r="CK764" s="3">
        <v>114517574.73000002</v>
      </c>
      <c r="CL764" s="3">
        <v>121726395.14999999</v>
      </c>
      <c r="CM764" s="3">
        <v>7208820.419999972</v>
      </c>
      <c r="CN764" s="4">
        <v>6.2949468123092265</v>
      </c>
      <c r="CO764" s="4">
        <v>1.0253640206047745</v>
      </c>
      <c r="CP764" s="4">
        <v>1.0084224607089602</v>
      </c>
    </row>
    <row r="765" spans="81:94" ht="21" x14ac:dyDescent="0.5">
      <c r="CE765" s="1" t="s">
        <v>111</v>
      </c>
      <c r="CF765" s="1" t="s">
        <v>102</v>
      </c>
      <c r="CG765" s="1" t="s">
        <v>625</v>
      </c>
      <c r="CH765" s="1" t="s">
        <v>104</v>
      </c>
      <c r="CI765" s="1" t="s">
        <v>656</v>
      </c>
      <c r="CJ765" s="1" t="s">
        <v>11</v>
      </c>
      <c r="CK765" s="3">
        <v>2627291920.8499994</v>
      </c>
      <c r="CL765" s="3">
        <v>2819433175.5899997</v>
      </c>
      <c r="CM765" s="3">
        <v>192141254.74000025</v>
      </c>
      <c r="CN765" s="4">
        <v>7.3132815282223156</v>
      </c>
      <c r="CO765" s="4">
        <v>23.524167479242561</v>
      </c>
      <c r="CP765" s="4">
        <v>23.357134146865814</v>
      </c>
    </row>
    <row r="766" spans="81:94" ht="21" x14ac:dyDescent="0.5">
      <c r="CE766" s="1" t="s">
        <v>119</v>
      </c>
      <c r="CF766" s="1" t="s">
        <v>102</v>
      </c>
      <c r="CG766" s="1" t="s">
        <v>625</v>
      </c>
      <c r="CH766" s="1" t="s">
        <v>104</v>
      </c>
      <c r="CI766" s="1" t="s">
        <v>656</v>
      </c>
      <c r="CJ766" s="1" t="s">
        <v>12</v>
      </c>
      <c r="CK766" s="3">
        <v>42333298.43</v>
      </c>
      <c r="CL766" s="3">
        <v>25278124.539999999</v>
      </c>
      <c r="CM766" s="3">
        <v>-17055173.890000001</v>
      </c>
      <c r="CN766" s="4">
        <v>-40.287845555435496</v>
      </c>
      <c r="CO766" s="4">
        <v>0.37904261582545806</v>
      </c>
      <c r="CP766" s="4">
        <v>0.20941249857372746</v>
      </c>
    </row>
    <row r="767" spans="81:94" ht="21" x14ac:dyDescent="0.5">
      <c r="CE767" s="1" t="s">
        <v>114</v>
      </c>
      <c r="CF767" s="1" t="s">
        <v>102</v>
      </c>
      <c r="CG767" s="1" t="s">
        <v>625</v>
      </c>
      <c r="CH767" s="1" t="s">
        <v>104</v>
      </c>
      <c r="CI767" s="1" t="s">
        <v>656</v>
      </c>
      <c r="CJ767" s="1" t="s">
        <v>13</v>
      </c>
      <c r="CK767" s="3">
        <v>414029974.66000003</v>
      </c>
      <c r="CL767" s="3">
        <v>272808997.07000005</v>
      </c>
      <c r="CM767" s="3">
        <v>-141220977.58999997</v>
      </c>
      <c r="CN767" s="4">
        <v>-34.108877673885843</v>
      </c>
      <c r="CO767" s="4">
        <v>3.7071291499946208</v>
      </c>
      <c r="CP767" s="4">
        <v>2.2600416268785972</v>
      </c>
    </row>
    <row r="768" spans="81:94" ht="21" x14ac:dyDescent="0.5">
      <c r="CE768" s="1" t="s">
        <v>113</v>
      </c>
      <c r="CF768" s="1" t="s">
        <v>102</v>
      </c>
      <c r="CG768" s="1" t="s">
        <v>625</v>
      </c>
      <c r="CH768" s="1" t="s">
        <v>104</v>
      </c>
      <c r="CI768" s="1" t="s">
        <v>656</v>
      </c>
      <c r="CJ768" s="1" t="s">
        <v>14</v>
      </c>
      <c r="CK768" s="3">
        <v>716842391.95000017</v>
      </c>
      <c r="CL768" s="3">
        <v>546365475.55000007</v>
      </c>
      <c r="CM768" s="3">
        <v>-170476916.4000001</v>
      </c>
      <c r="CN768" s="4">
        <v>-23.781645493405875</v>
      </c>
      <c r="CO768" s="4">
        <v>6.4184418756926593</v>
      </c>
      <c r="CP768" s="4">
        <v>4.5262756415452143</v>
      </c>
    </row>
    <row r="769" spans="81:94" ht="21" x14ac:dyDescent="0.5">
      <c r="CE769" s="1" t="s">
        <v>132</v>
      </c>
      <c r="CF769" s="1" t="s">
        <v>102</v>
      </c>
      <c r="CG769" s="1" t="s">
        <v>619</v>
      </c>
      <c r="CH769" s="1" t="s">
        <v>104</v>
      </c>
      <c r="CI769" s="1" t="s">
        <v>656</v>
      </c>
      <c r="CJ769" s="1" t="s">
        <v>610</v>
      </c>
      <c r="CK769" s="3">
        <v>9596214880.6000004</v>
      </c>
      <c r="CL769" s="3">
        <v>9758901524.8499985</v>
      </c>
      <c r="CM769" s="3">
        <v>162686644.24999994</v>
      </c>
      <c r="CN769" s="4">
        <v>1.6953209809723226</v>
      </c>
      <c r="CO769" s="4">
        <v>85.922300535602631</v>
      </c>
      <c r="CP769" s="4">
        <v>80.846027497805721</v>
      </c>
    </row>
    <row r="770" spans="81:94" ht="21" x14ac:dyDescent="0.5">
      <c r="CE770" s="1" t="s">
        <v>699</v>
      </c>
      <c r="CF770" s="1" t="s">
        <v>102</v>
      </c>
      <c r="CG770" s="1" t="s">
        <v>619</v>
      </c>
      <c r="CH770" s="1" t="s">
        <v>104</v>
      </c>
      <c r="CI770" s="1" t="s">
        <v>656</v>
      </c>
      <c r="CJ770" s="1" t="s">
        <v>626</v>
      </c>
      <c r="CK770" s="3">
        <v>11168479918.229992</v>
      </c>
      <c r="CL770" s="3">
        <v>12070972225.710003</v>
      </c>
      <c r="CM770" s="3">
        <v>902492307.48001099</v>
      </c>
      <c r="CN770" s="4">
        <v>8.0807085125962264</v>
      </c>
      <c r="CO770" s="4">
        <v>100.00000000000003</v>
      </c>
      <c r="CP770" s="4">
        <v>99.999999999999986</v>
      </c>
    </row>
    <row r="771" spans="81:94" ht="21" x14ac:dyDescent="0.5">
      <c r="CC771"/>
      <c r="CD771"/>
      <c r="CE771"/>
      <c r="CF771"/>
      <c r="CG771"/>
      <c r="CH771"/>
      <c r="CI771"/>
      <c r="CJ771"/>
      <c r="CK771"/>
      <c r="CL771"/>
      <c r="CM771"/>
      <c r="CN771"/>
      <c r="CO771"/>
      <c r="CP771"/>
    </row>
    <row r="772" spans="81:94" ht="21" x14ac:dyDescent="0.5">
      <c r="CC772"/>
      <c r="CD772"/>
      <c r="CE772"/>
      <c r="CF772"/>
      <c r="CG772"/>
      <c r="CH772"/>
      <c r="CI772"/>
      <c r="CJ772"/>
      <c r="CK772"/>
      <c r="CL772"/>
      <c r="CM772"/>
      <c r="CN772"/>
      <c r="CO772"/>
      <c r="CP772"/>
    </row>
    <row r="773" spans="81:94" ht="21" x14ac:dyDescent="0.5">
      <c r="CC773"/>
      <c r="CD773"/>
      <c r="CE773"/>
      <c r="CF773"/>
      <c r="CG773"/>
      <c r="CH773"/>
      <c r="CI773"/>
      <c r="CJ773"/>
      <c r="CK773"/>
      <c r="CL773"/>
      <c r="CM773"/>
      <c r="CN773"/>
      <c r="CO773"/>
      <c r="CP773"/>
    </row>
    <row r="774" spans="81:94" ht="21" x14ac:dyDescent="0.5">
      <c r="CC774"/>
      <c r="CD774"/>
      <c r="CE774"/>
      <c r="CF774"/>
      <c r="CG774"/>
      <c r="CH774"/>
      <c r="CI774"/>
      <c r="CJ774"/>
      <c r="CK774"/>
      <c r="CL774"/>
      <c r="CM774"/>
      <c r="CN774"/>
      <c r="CO774"/>
      <c r="CP774"/>
    </row>
    <row r="775" spans="81:94" ht="21" x14ac:dyDescent="0.5">
      <c r="CC775"/>
      <c r="CD775"/>
      <c r="CE775"/>
      <c r="CF775"/>
      <c r="CG775"/>
      <c r="CH775"/>
      <c r="CI775"/>
      <c r="CJ775"/>
      <c r="CK775"/>
      <c r="CL775"/>
      <c r="CM775"/>
      <c r="CN775"/>
      <c r="CO775"/>
      <c r="CP775"/>
    </row>
    <row r="776" spans="81:94" ht="21" x14ac:dyDescent="0.5">
      <c r="CC776"/>
      <c r="CD776"/>
      <c r="CE776"/>
      <c r="CF776"/>
      <c r="CG776"/>
      <c r="CH776"/>
      <c r="CI776"/>
      <c r="CJ776"/>
      <c r="CK776"/>
      <c r="CL776"/>
      <c r="CM776"/>
      <c r="CN776"/>
      <c r="CO776"/>
      <c r="CP776"/>
    </row>
    <row r="777" spans="81:94" ht="21" x14ac:dyDescent="0.5">
      <c r="CC777"/>
      <c r="CD777"/>
      <c r="CE777"/>
      <c r="CF777"/>
      <c r="CG777"/>
      <c r="CH777"/>
      <c r="CI777"/>
      <c r="CJ777"/>
      <c r="CK777"/>
      <c r="CL777"/>
      <c r="CM777"/>
      <c r="CN777"/>
      <c r="CO777"/>
      <c r="CP777"/>
    </row>
    <row r="778" spans="81:94" ht="21" x14ac:dyDescent="0.5">
      <c r="CC778"/>
      <c r="CD778"/>
      <c r="CE778"/>
      <c r="CF778"/>
      <c r="CG778"/>
      <c r="CH778"/>
      <c r="CI778"/>
      <c r="CJ778"/>
      <c r="CK778"/>
      <c r="CL778"/>
      <c r="CM778"/>
      <c r="CN778"/>
      <c r="CO778"/>
      <c r="CP778"/>
    </row>
    <row r="779" spans="81:94" ht="21" x14ac:dyDescent="0.5">
      <c r="CC779"/>
      <c r="CD779"/>
      <c r="CE779"/>
      <c r="CF779"/>
      <c r="CG779"/>
      <c r="CH779"/>
      <c r="CI779"/>
      <c r="CJ779"/>
      <c r="CK779"/>
      <c r="CL779"/>
      <c r="CM779"/>
      <c r="CN779"/>
      <c r="CO779"/>
      <c r="CP779"/>
    </row>
    <row r="780" spans="81:94" ht="21" x14ac:dyDescent="0.5">
      <c r="CC780"/>
      <c r="CD780"/>
      <c r="CE780"/>
      <c r="CF780"/>
      <c r="CG780"/>
      <c r="CH780"/>
      <c r="CI780"/>
      <c r="CJ780"/>
      <c r="CK780"/>
      <c r="CL780"/>
      <c r="CM780"/>
      <c r="CN780"/>
      <c r="CO780"/>
      <c r="CP780"/>
    </row>
    <row r="781" spans="81:94" ht="21" x14ac:dyDescent="0.5">
      <c r="CC781"/>
      <c r="CD781"/>
      <c r="CE781"/>
      <c r="CF781"/>
      <c r="CG781"/>
      <c r="CH781"/>
      <c r="CI781"/>
      <c r="CJ781"/>
      <c r="CK781"/>
      <c r="CL781"/>
      <c r="CM781"/>
      <c r="CN781"/>
      <c r="CO781"/>
      <c r="CP781"/>
    </row>
    <row r="782" spans="81:94" ht="21" x14ac:dyDescent="0.5">
      <c r="CC782"/>
      <c r="CD782"/>
      <c r="CE782"/>
      <c r="CF782"/>
      <c r="CG782"/>
      <c r="CH782"/>
      <c r="CI782"/>
      <c r="CJ782"/>
      <c r="CK782"/>
      <c r="CL782"/>
      <c r="CM782"/>
      <c r="CN782"/>
      <c r="CO782"/>
      <c r="CP782"/>
    </row>
    <row r="783" spans="81:94" ht="21" x14ac:dyDescent="0.5">
      <c r="CC783"/>
      <c r="CD783"/>
      <c r="CE783"/>
      <c r="CF783"/>
      <c r="CG783"/>
      <c r="CH783"/>
      <c r="CI783"/>
      <c r="CJ783"/>
      <c r="CK783"/>
      <c r="CL783"/>
      <c r="CM783"/>
      <c r="CN783"/>
      <c r="CO783"/>
      <c r="CP783"/>
    </row>
    <row r="784" spans="81:94" ht="21" x14ac:dyDescent="0.5">
      <c r="CC784"/>
      <c r="CD784"/>
      <c r="CE784"/>
      <c r="CF784"/>
      <c r="CG784"/>
      <c r="CH784"/>
      <c r="CI784"/>
      <c r="CJ784"/>
      <c r="CK784"/>
      <c r="CL784"/>
      <c r="CM784"/>
      <c r="CN784"/>
      <c r="CO784"/>
      <c r="CP784"/>
    </row>
    <row r="785" spans="81:94" ht="21" x14ac:dyDescent="0.5">
      <c r="CC785"/>
      <c r="CD785"/>
      <c r="CE785"/>
      <c r="CF785"/>
      <c r="CG785"/>
      <c r="CH785"/>
      <c r="CI785"/>
      <c r="CJ785"/>
      <c r="CK785"/>
      <c r="CL785"/>
      <c r="CM785"/>
      <c r="CN785"/>
      <c r="CO785"/>
      <c r="CP785"/>
    </row>
    <row r="786" spans="81:94" ht="21" x14ac:dyDescent="0.5">
      <c r="CC786"/>
      <c r="CD786"/>
      <c r="CE786"/>
      <c r="CF786"/>
      <c r="CG786"/>
      <c r="CH786"/>
      <c r="CI786"/>
      <c r="CJ786"/>
      <c r="CK786"/>
      <c r="CL786"/>
      <c r="CM786"/>
      <c r="CN786"/>
      <c r="CO786"/>
      <c r="CP786"/>
    </row>
    <row r="787" spans="81:94" ht="21" x14ac:dyDescent="0.5">
      <c r="CC787"/>
      <c r="CD787"/>
      <c r="CE787"/>
      <c r="CF787"/>
      <c r="CG787"/>
      <c r="CH787"/>
      <c r="CI787"/>
      <c r="CJ787"/>
      <c r="CK787"/>
      <c r="CL787"/>
      <c r="CM787"/>
      <c r="CN787"/>
      <c r="CO787"/>
      <c r="CP787"/>
    </row>
    <row r="788" spans="81:94" ht="21" x14ac:dyDescent="0.5">
      <c r="CC788"/>
      <c r="CD788"/>
      <c r="CE788"/>
      <c r="CF788"/>
      <c r="CG788"/>
      <c r="CH788"/>
      <c r="CI788"/>
      <c r="CJ788"/>
      <c r="CK788"/>
      <c r="CL788"/>
      <c r="CM788"/>
      <c r="CN788"/>
      <c r="CO788"/>
      <c r="CP788"/>
    </row>
    <row r="789" spans="81:94" ht="21" x14ac:dyDescent="0.5">
      <c r="CC789"/>
      <c r="CD789"/>
      <c r="CE789"/>
      <c r="CF789"/>
      <c r="CG789"/>
      <c r="CH789"/>
      <c r="CI789"/>
      <c r="CJ789"/>
      <c r="CK789"/>
      <c r="CL789"/>
      <c r="CM789"/>
      <c r="CN789"/>
      <c r="CO789"/>
      <c r="CP789"/>
    </row>
    <row r="790" spans="81:94" ht="21" x14ac:dyDescent="0.5">
      <c r="CC790"/>
      <c r="CD790"/>
      <c r="CE790"/>
      <c r="CF790"/>
      <c r="CG790"/>
      <c r="CH790"/>
      <c r="CI790"/>
      <c r="CJ790"/>
      <c r="CK790"/>
      <c r="CL790"/>
      <c r="CM790"/>
      <c r="CN790"/>
      <c r="CO790"/>
      <c r="CP790"/>
    </row>
    <row r="791" spans="81:94" ht="21" x14ac:dyDescent="0.5">
      <c r="CC791"/>
      <c r="CD791"/>
      <c r="CE791"/>
      <c r="CF791"/>
      <c r="CG791"/>
      <c r="CH791"/>
      <c r="CI791"/>
      <c r="CJ791"/>
      <c r="CK791"/>
      <c r="CL791"/>
      <c r="CM791"/>
      <c r="CN791"/>
      <c r="CO791"/>
      <c r="CP791"/>
    </row>
    <row r="792" spans="81:94" ht="21" x14ac:dyDescent="0.5">
      <c r="CC792"/>
      <c r="CD792"/>
      <c r="CE792"/>
      <c r="CF792"/>
      <c r="CG792"/>
      <c r="CH792"/>
      <c r="CI792"/>
      <c r="CJ792"/>
      <c r="CK792"/>
      <c r="CL792"/>
      <c r="CM792"/>
      <c r="CN792"/>
      <c r="CO792"/>
      <c r="CP792"/>
    </row>
    <row r="793" spans="81:94" ht="21" x14ac:dyDescent="0.5">
      <c r="CC793"/>
      <c r="CD793"/>
      <c r="CE793"/>
      <c r="CF793"/>
      <c r="CG793"/>
      <c r="CH793"/>
      <c r="CI793"/>
      <c r="CJ793"/>
      <c r="CK793"/>
      <c r="CL793"/>
      <c r="CM793"/>
      <c r="CN793"/>
      <c r="CO793"/>
      <c r="CP793"/>
    </row>
    <row r="794" spans="81:94" ht="21" x14ac:dyDescent="0.5">
      <c r="CC794"/>
      <c r="CD794"/>
      <c r="CE794"/>
      <c r="CF794"/>
      <c r="CG794"/>
      <c r="CH794"/>
      <c r="CI794"/>
      <c r="CJ794"/>
      <c r="CK794"/>
      <c r="CL794"/>
      <c r="CM794"/>
      <c r="CN794"/>
      <c r="CO794"/>
      <c r="CP794"/>
    </row>
    <row r="795" spans="81:94" ht="21" x14ac:dyDescent="0.5">
      <c r="CC795"/>
      <c r="CD795"/>
      <c r="CE795"/>
      <c r="CF795"/>
      <c r="CG795"/>
      <c r="CH795"/>
      <c r="CI795"/>
      <c r="CJ795"/>
      <c r="CK795"/>
      <c r="CL795"/>
      <c r="CM795"/>
      <c r="CN795"/>
      <c r="CO795"/>
      <c r="CP795"/>
    </row>
    <row r="796" spans="81:94" ht="21" x14ac:dyDescent="0.5">
      <c r="CC796"/>
      <c r="CD796"/>
      <c r="CE796"/>
      <c r="CF796"/>
      <c r="CG796"/>
      <c r="CH796"/>
      <c r="CI796"/>
      <c r="CJ796"/>
      <c r="CK796"/>
      <c r="CL796"/>
      <c r="CM796"/>
      <c r="CN796"/>
      <c r="CO796"/>
      <c r="CP796"/>
    </row>
    <row r="797" spans="81:94" ht="21" x14ac:dyDescent="0.5">
      <c r="CC797"/>
      <c r="CD797"/>
      <c r="CE797"/>
      <c r="CF797"/>
      <c r="CG797"/>
      <c r="CH797"/>
      <c r="CI797"/>
      <c r="CJ797"/>
      <c r="CK797"/>
      <c r="CL797"/>
      <c r="CM797"/>
      <c r="CN797"/>
      <c r="CO797"/>
      <c r="CP797"/>
    </row>
    <row r="798" spans="81:94" ht="21" x14ac:dyDescent="0.5">
      <c r="CC798"/>
      <c r="CD798"/>
      <c r="CE798"/>
      <c r="CF798"/>
      <c r="CG798"/>
      <c r="CH798"/>
      <c r="CI798"/>
      <c r="CJ798"/>
      <c r="CK798"/>
      <c r="CL798"/>
      <c r="CM798"/>
      <c r="CN798"/>
      <c r="CO798"/>
      <c r="CP798"/>
    </row>
    <row r="799" spans="81:94" ht="21" x14ac:dyDescent="0.5">
      <c r="CC799"/>
      <c r="CD799"/>
      <c r="CE799"/>
      <c r="CF799"/>
      <c r="CG799"/>
      <c r="CH799"/>
      <c r="CI799"/>
      <c r="CJ799"/>
      <c r="CK799"/>
      <c r="CL799"/>
      <c r="CM799"/>
      <c r="CN799"/>
      <c r="CO799"/>
      <c r="CP799"/>
    </row>
    <row r="800" spans="81:94" ht="21" x14ac:dyDescent="0.5">
      <c r="CC800"/>
      <c r="CD800"/>
      <c r="CE800"/>
      <c r="CF800"/>
      <c r="CG800"/>
      <c r="CH800"/>
      <c r="CI800"/>
      <c r="CJ800"/>
      <c r="CK800"/>
      <c r="CL800"/>
      <c r="CM800"/>
      <c r="CN800"/>
      <c r="CO800"/>
      <c r="CP800"/>
    </row>
    <row r="801" spans="81:94" ht="21" x14ac:dyDescent="0.5">
      <c r="CC801"/>
      <c r="CD801"/>
      <c r="CE801"/>
      <c r="CF801"/>
      <c r="CG801"/>
      <c r="CH801"/>
      <c r="CI801"/>
      <c r="CJ801"/>
      <c r="CK801"/>
      <c r="CL801"/>
      <c r="CM801"/>
      <c r="CN801"/>
      <c r="CO801"/>
      <c r="CP801"/>
    </row>
    <row r="802" spans="81:94" ht="21" x14ac:dyDescent="0.5">
      <c r="CC802"/>
      <c r="CD802"/>
      <c r="CE802"/>
      <c r="CF802"/>
      <c r="CG802"/>
      <c r="CH802"/>
      <c r="CI802"/>
      <c r="CJ802"/>
      <c r="CK802"/>
      <c r="CL802"/>
      <c r="CM802"/>
      <c r="CN802"/>
      <c r="CO802"/>
      <c r="CP802"/>
    </row>
    <row r="803" spans="81:94" ht="21" x14ac:dyDescent="0.5">
      <c r="CC803"/>
      <c r="CD803"/>
      <c r="CE803"/>
      <c r="CF803"/>
      <c r="CG803"/>
      <c r="CH803"/>
      <c r="CI803"/>
      <c r="CJ803"/>
      <c r="CK803"/>
      <c r="CL803"/>
      <c r="CM803"/>
      <c r="CN803"/>
      <c r="CO803"/>
      <c r="CP803"/>
    </row>
    <row r="804" spans="81:94" ht="21" x14ac:dyDescent="0.5">
      <c r="CC804"/>
      <c r="CD804"/>
      <c r="CE804"/>
      <c r="CF804"/>
      <c r="CG804"/>
      <c r="CH804"/>
      <c r="CI804"/>
      <c r="CJ804"/>
      <c r="CK804"/>
      <c r="CL804"/>
      <c r="CM804"/>
      <c r="CN804"/>
      <c r="CO804"/>
      <c r="CP804"/>
    </row>
    <row r="805" spans="81:94" ht="21" x14ac:dyDescent="0.5">
      <c r="CC805"/>
      <c r="CD805"/>
      <c r="CE805"/>
      <c r="CF805"/>
      <c r="CG805"/>
      <c r="CH805"/>
      <c r="CI805"/>
      <c r="CJ805"/>
      <c r="CK805"/>
      <c r="CL805"/>
      <c r="CM805"/>
      <c r="CN805"/>
      <c r="CO805"/>
      <c r="CP805"/>
    </row>
    <row r="806" spans="81:94" ht="21" x14ac:dyDescent="0.5">
      <c r="CC806"/>
      <c r="CD806"/>
      <c r="CE806"/>
      <c r="CF806"/>
      <c r="CG806"/>
      <c r="CH806"/>
      <c r="CI806"/>
      <c r="CJ806"/>
      <c r="CK806"/>
      <c r="CL806"/>
      <c r="CM806"/>
      <c r="CN806"/>
      <c r="CO806"/>
      <c r="CP806"/>
    </row>
    <row r="807" spans="81:94" ht="21" x14ac:dyDescent="0.5">
      <c r="CC807"/>
      <c r="CD807"/>
      <c r="CE807"/>
      <c r="CF807"/>
      <c r="CG807"/>
      <c r="CH807"/>
      <c r="CI807"/>
      <c r="CJ807"/>
      <c r="CK807"/>
      <c r="CL807"/>
      <c r="CM807"/>
      <c r="CN807"/>
      <c r="CO807"/>
      <c r="CP807"/>
    </row>
    <row r="808" spans="81:94" ht="21" x14ac:dyDescent="0.5">
      <c r="CC808"/>
      <c r="CD808"/>
      <c r="CE808"/>
      <c r="CF808"/>
      <c r="CG808"/>
      <c r="CH808"/>
      <c r="CI808"/>
      <c r="CJ808"/>
      <c r="CK808"/>
      <c r="CL808"/>
      <c r="CM808"/>
      <c r="CN808"/>
      <c r="CO808"/>
      <c r="CP808"/>
    </row>
    <row r="809" spans="81:94" ht="21" x14ac:dyDescent="0.5">
      <c r="CC809"/>
      <c r="CD809"/>
      <c r="CE809"/>
      <c r="CF809"/>
      <c r="CG809"/>
      <c r="CH809"/>
      <c r="CI809"/>
      <c r="CJ809"/>
      <c r="CK809"/>
      <c r="CL809"/>
      <c r="CM809"/>
      <c r="CN809"/>
      <c r="CO809"/>
      <c r="CP809"/>
    </row>
    <row r="810" spans="81:94" ht="21" x14ac:dyDescent="0.5">
      <c r="CC810"/>
      <c r="CD810"/>
      <c r="CE810"/>
      <c r="CF810"/>
      <c r="CG810"/>
      <c r="CH810"/>
      <c r="CI810"/>
      <c r="CJ810"/>
      <c r="CK810"/>
      <c r="CL810"/>
      <c r="CM810"/>
      <c r="CN810"/>
      <c r="CO810"/>
      <c r="CP810"/>
    </row>
    <row r="811" spans="81:94" ht="21" x14ac:dyDescent="0.5">
      <c r="CC811"/>
      <c r="CD811"/>
      <c r="CE811"/>
      <c r="CF811"/>
      <c r="CG811"/>
      <c r="CH811"/>
      <c r="CI811"/>
      <c r="CJ811"/>
      <c r="CK811"/>
      <c r="CL811"/>
      <c r="CM811"/>
      <c r="CN811"/>
      <c r="CO811"/>
      <c r="CP811"/>
    </row>
    <row r="812" spans="81:94" ht="21" x14ac:dyDescent="0.5">
      <c r="CC812"/>
      <c r="CD812"/>
      <c r="CE812"/>
      <c r="CF812"/>
      <c r="CG812"/>
      <c r="CH812"/>
      <c r="CI812"/>
      <c r="CJ812"/>
      <c r="CK812"/>
      <c r="CL812"/>
      <c r="CM812"/>
      <c r="CN812"/>
      <c r="CO812"/>
      <c r="CP812"/>
    </row>
    <row r="813" spans="81:94" ht="21" x14ac:dyDescent="0.5">
      <c r="CC813"/>
      <c r="CD813"/>
      <c r="CE813"/>
      <c r="CF813"/>
      <c r="CG813"/>
      <c r="CH813"/>
      <c r="CI813"/>
      <c r="CJ813"/>
      <c r="CK813"/>
      <c r="CL813"/>
      <c r="CM813"/>
      <c r="CN813"/>
      <c r="CO813"/>
      <c r="CP813"/>
    </row>
    <row r="814" spans="81:94" ht="21" x14ac:dyDescent="0.5">
      <c r="CC814"/>
      <c r="CD814"/>
      <c r="CE814"/>
      <c r="CF814"/>
      <c r="CG814"/>
      <c r="CH814"/>
      <c r="CI814"/>
      <c r="CJ814"/>
      <c r="CK814"/>
      <c r="CL814"/>
      <c r="CM814"/>
      <c r="CN814"/>
      <c r="CO814"/>
      <c r="CP814"/>
    </row>
    <row r="815" spans="81:94" ht="21" x14ac:dyDescent="0.5">
      <c r="CC815"/>
      <c r="CD815"/>
      <c r="CE815"/>
      <c r="CF815"/>
      <c r="CG815"/>
      <c r="CH815"/>
      <c r="CI815"/>
      <c r="CJ815"/>
      <c r="CK815"/>
      <c r="CL815"/>
      <c r="CM815"/>
      <c r="CN815"/>
      <c r="CO815"/>
      <c r="CP815"/>
    </row>
    <row r="816" spans="81:94" ht="21" x14ac:dyDescent="0.5">
      <c r="CC816"/>
      <c r="CD816"/>
      <c r="CE816"/>
      <c r="CF816"/>
      <c r="CG816"/>
      <c r="CH816"/>
      <c r="CI816"/>
      <c r="CJ816"/>
      <c r="CK816"/>
      <c r="CL816"/>
      <c r="CM816"/>
      <c r="CN816"/>
      <c r="CO816"/>
      <c r="CP816"/>
    </row>
    <row r="817" spans="81:94" ht="21" x14ac:dyDescent="0.5">
      <c r="CC817"/>
      <c r="CD817"/>
      <c r="CE817"/>
      <c r="CF817"/>
      <c r="CG817"/>
      <c r="CH817"/>
      <c r="CI817"/>
      <c r="CJ817"/>
      <c r="CK817"/>
      <c r="CL817"/>
      <c r="CM817"/>
      <c r="CN817"/>
      <c r="CO817"/>
      <c r="CP817"/>
    </row>
    <row r="818" spans="81:94" ht="21" x14ac:dyDescent="0.5">
      <c r="CC818"/>
      <c r="CD818"/>
      <c r="CE818"/>
      <c r="CF818"/>
      <c r="CG818"/>
      <c r="CH818"/>
      <c r="CI818"/>
      <c r="CJ818"/>
      <c r="CK818"/>
      <c r="CL818"/>
      <c r="CM818"/>
      <c r="CN818"/>
      <c r="CO818"/>
      <c r="CP818"/>
    </row>
    <row r="819" spans="81:94" ht="21" x14ac:dyDescent="0.5">
      <c r="CC819"/>
      <c r="CD819"/>
      <c r="CE819"/>
      <c r="CF819"/>
      <c r="CG819"/>
      <c r="CH819"/>
      <c r="CI819"/>
      <c r="CJ819"/>
      <c r="CK819"/>
      <c r="CL819"/>
      <c r="CM819"/>
      <c r="CN819"/>
      <c r="CO819"/>
      <c r="CP819"/>
    </row>
    <row r="820" spans="81:94" ht="21" x14ac:dyDescent="0.5">
      <c r="CC820"/>
      <c r="CD820"/>
      <c r="CE820"/>
      <c r="CF820"/>
      <c r="CG820"/>
      <c r="CH820"/>
      <c r="CI820"/>
      <c r="CJ820"/>
      <c r="CK820"/>
      <c r="CL820"/>
      <c r="CM820"/>
      <c r="CN820"/>
      <c r="CO820"/>
      <c r="CP820"/>
    </row>
    <row r="821" spans="81:94" ht="21" x14ac:dyDescent="0.5">
      <c r="CC821"/>
      <c r="CD821"/>
      <c r="CE821"/>
      <c r="CF821"/>
      <c r="CG821"/>
      <c r="CH821"/>
      <c r="CI821"/>
      <c r="CJ821"/>
      <c r="CK821"/>
      <c r="CL821"/>
      <c r="CM821"/>
      <c r="CN821"/>
      <c r="CO821"/>
      <c r="CP821"/>
    </row>
    <row r="822" spans="81:94" ht="21" x14ac:dyDescent="0.5">
      <c r="CC822"/>
      <c r="CD822"/>
      <c r="CE822"/>
      <c r="CF822"/>
      <c r="CG822"/>
      <c r="CH822"/>
      <c r="CI822"/>
      <c r="CJ822"/>
      <c r="CK822"/>
      <c r="CL822"/>
      <c r="CM822"/>
      <c r="CN822"/>
      <c r="CO822"/>
      <c r="CP822"/>
    </row>
    <row r="823" spans="81:94" ht="21" x14ac:dyDescent="0.5">
      <c r="CC823"/>
      <c r="CD823"/>
      <c r="CE823"/>
      <c r="CF823"/>
      <c r="CG823"/>
      <c r="CH823"/>
      <c r="CI823"/>
      <c r="CJ823"/>
      <c r="CK823"/>
      <c r="CL823"/>
      <c r="CM823"/>
      <c r="CN823"/>
      <c r="CO823"/>
      <c r="CP823"/>
    </row>
    <row r="824" spans="81:94" ht="21" x14ac:dyDescent="0.5">
      <c r="CC824"/>
      <c r="CD824"/>
      <c r="CE824"/>
      <c r="CF824"/>
      <c r="CG824"/>
      <c r="CH824"/>
      <c r="CI824"/>
      <c r="CJ824"/>
      <c r="CK824"/>
      <c r="CL824"/>
      <c r="CM824"/>
      <c r="CN824"/>
      <c r="CO824"/>
      <c r="CP824"/>
    </row>
    <row r="825" spans="81:94" ht="21" x14ac:dyDescent="0.5">
      <c r="CC825"/>
      <c r="CD825"/>
      <c r="CE825"/>
      <c r="CF825"/>
      <c r="CG825"/>
      <c r="CH825"/>
      <c r="CI825"/>
      <c r="CJ825"/>
      <c r="CK825"/>
      <c r="CL825"/>
      <c r="CM825"/>
      <c r="CN825"/>
      <c r="CO825"/>
      <c r="CP825"/>
    </row>
    <row r="826" spans="81:94" ht="21" x14ac:dyDescent="0.5">
      <c r="CC826"/>
      <c r="CD826"/>
      <c r="CE826"/>
      <c r="CF826"/>
      <c r="CG826"/>
      <c r="CH826"/>
      <c r="CI826"/>
      <c r="CJ826"/>
      <c r="CK826"/>
      <c r="CL826"/>
      <c r="CM826"/>
      <c r="CN826"/>
      <c r="CO826"/>
      <c r="CP826"/>
    </row>
    <row r="827" spans="81:94" ht="21" x14ac:dyDescent="0.5">
      <c r="CC827"/>
      <c r="CD827"/>
      <c r="CE827"/>
      <c r="CF827"/>
      <c r="CG827"/>
      <c r="CH827"/>
      <c r="CI827"/>
      <c r="CJ827"/>
      <c r="CK827"/>
      <c r="CL827"/>
      <c r="CM827"/>
      <c r="CN827"/>
      <c r="CO827"/>
      <c r="CP827"/>
    </row>
    <row r="828" spans="81:94" ht="21" x14ac:dyDescent="0.5">
      <c r="CC828"/>
      <c r="CD828"/>
      <c r="CE828"/>
      <c r="CF828"/>
      <c r="CG828"/>
      <c r="CH828"/>
      <c r="CI828"/>
      <c r="CJ828"/>
      <c r="CK828"/>
      <c r="CL828"/>
      <c r="CM828"/>
      <c r="CN828"/>
      <c r="CO828"/>
      <c r="CP828"/>
    </row>
    <row r="829" spans="81:94" ht="21" x14ac:dyDescent="0.5">
      <c r="CC829"/>
      <c r="CD829"/>
      <c r="CE829"/>
      <c r="CF829"/>
      <c r="CG829"/>
      <c r="CH829"/>
      <c r="CI829"/>
      <c r="CJ829"/>
      <c r="CK829"/>
      <c r="CL829"/>
      <c r="CM829"/>
      <c r="CN829"/>
      <c r="CO829"/>
      <c r="CP829"/>
    </row>
    <row r="830" spans="81:94" ht="21" x14ac:dyDescent="0.5">
      <c r="CC830"/>
      <c r="CD830"/>
      <c r="CE830"/>
      <c r="CF830"/>
      <c r="CG830"/>
      <c r="CH830"/>
      <c r="CI830"/>
      <c r="CJ830"/>
      <c r="CK830"/>
      <c r="CL830"/>
      <c r="CM830"/>
      <c r="CN830"/>
      <c r="CO830"/>
      <c r="CP830"/>
    </row>
    <row r="831" spans="81:94" ht="21" x14ac:dyDescent="0.5">
      <c r="CC831"/>
      <c r="CD831"/>
      <c r="CE831"/>
      <c r="CF831"/>
      <c r="CG831"/>
      <c r="CH831"/>
      <c r="CI831"/>
      <c r="CJ831"/>
      <c r="CK831"/>
      <c r="CL831"/>
      <c r="CM831"/>
      <c r="CN831"/>
      <c r="CO831"/>
      <c r="CP831"/>
    </row>
    <row r="832" spans="81:94" ht="21" x14ac:dyDescent="0.5">
      <c r="CC832"/>
      <c r="CD832"/>
      <c r="CE832"/>
      <c r="CF832"/>
      <c r="CG832"/>
      <c r="CH832"/>
      <c r="CI832"/>
      <c r="CJ832"/>
      <c r="CK832"/>
      <c r="CL832"/>
      <c r="CM832"/>
      <c r="CN832"/>
      <c r="CO832"/>
      <c r="CP832"/>
    </row>
    <row r="833" spans="81:94" ht="21" x14ac:dyDescent="0.5">
      <c r="CC833"/>
      <c r="CD833"/>
      <c r="CE833"/>
      <c r="CF833"/>
      <c r="CG833"/>
      <c r="CH833"/>
      <c r="CI833"/>
      <c r="CJ833"/>
      <c r="CK833"/>
      <c r="CL833"/>
      <c r="CM833"/>
      <c r="CN833"/>
      <c r="CO833"/>
      <c r="CP833"/>
    </row>
    <row r="834" spans="81:94" ht="21" x14ac:dyDescent="0.5">
      <c r="CC834"/>
      <c r="CD834"/>
      <c r="CE834"/>
      <c r="CF834"/>
      <c r="CG834"/>
      <c r="CH834"/>
      <c r="CI834"/>
      <c r="CJ834"/>
      <c r="CK834"/>
      <c r="CL834"/>
      <c r="CM834"/>
      <c r="CN834"/>
      <c r="CO834"/>
      <c r="CP834"/>
    </row>
    <row r="835" spans="81:94" ht="21" x14ac:dyDescent="0.5">
      <c r="CC835"/>
      <c r="CD835"/>
      <c r="CE835"/>
      <c r="CF835"/>
      <c r="CG835"/>
      <c r="CH835"/>
      <c r="CI835"/>
      <c r="CJ835"/>
      <c r="CK835"/>
      <c r="CL835"/>
      <c r="CM835"/>
      <c r="CN835"/>
      <c r="CO835"/>
      <c r="CP835"/>
    </row>
    <row r="836" spans="81:94" ht="21" x14ac:dyDescent="0.5">
      <c r="CC836"/>
      <c r="CD836"/>
      <c r="CE836"/>
      <c r="CF836"/>
      <c r="CG836"/>
      <c r="CH836"/>
      <c r="CI836"/>
      <c r="CJ836"/>
      <c r="CK836"/>
      <c r="CL836"/>
      <c r="CM836"/>
      <c r="CN836"/>
      <c r="CO836"/>
      <c r="CP836"/>
    </row>
    <row r="837" spans="81:94" ht="21" x14ac:dyDescent="0.5">
      <c r="CC837"/>
      <c r="CD837"/>
      <c r="CE837"/>
      <c r="CF837"/>
      <c r="CG837"/>
      <c r="CH837"/>
      <c r="CI837"/>
      <c r="CJ837"/>
      <c r="CK837"/>
      <c r="CL837"/>
      <c r="CM837"/>
      <c r="CN837"/>
      <c r="CO837"/>
      <c r="CP837"/>
    </row>
    <row r="838" spans="81:94" ht="21" x14ac:dyDescent="0.5">
      <c r="CC838"/>
      <c r="CD838"/>
      <c r="CE838"/>
      <c r="CF838"/>
      <c r="CG838"/>
      <c r="CH838"/>
      <c r="CI838"/>
      <c r="CJ838"/>
      <c r="CK838"/>
      <c r="CL838"/>
      <c r="CM838"/>
      <c r="CN838"/>
      <c r="CO838"/>
      <c r="CP838"/>
    </row>
    <row r="839" spans="81:94" ht="21" x14ac:dyDescent="0.5">
      <c r="CC839"/>
      <c r="CD839"/>
      <c r="CE839"/>
      <c r="CF839"/>
      <c r="CG839"/>
      <c r="CH839"/>
      <c r="CI839"/>
      <c r="CJ839"/>
      <c r="CK839"/>
      <c r="CL839"/>
      <c r="CM839"/>
      <c r="CN839"/>
      <c r="CO839"/>
      <c r="CP839"/>
    </row>
    <row r="840" spans="81:94" ht="21" x14ac:dyDescent="0.5">
      <c r="CC840"/>
      <c r="CD840"/>
      <c r="CE840"/>
      <c r="CF840"/>
      <c r="CG840"/>
      <c r="CH840"/>
      <c r="CI840"/>
      <c r="CJ840"/>
      <c r="CK840"/>
      <c r="CL840"/>
      <c r="CM840"/>
      <c r="CN840"/>
      <c r="CO840"/>
      <c r="CP840"/>
    </row>
    <row r="841" spans="81:94" ht="21" x14ac:dyDescent="0.5">
      <c r="CC841"/>
      <c r="CD841"/>
      <c r="CE841"/>
      <c r="CF841"/>
      <c r="CG841"/>
      <c r="CH841"/>
      <c r="CI841"/>
      <c r="CJ841"/>
      <c r="CK841"/>
      <c r="CL841"/>
      <c r="CM841"/>
      <c r="CN841"/>
      <c r="CO841"/>
      <c r="CP841"/>
    </row>
    <row r="842" spans="81:94" ht="21" x14ac:dyDescent="0.5">
      <c r="CC842"/>
      <c r="CD842"/>
      <c r="CE842"/>
      <c r="CF842"/>
      <c r="CG842"/>
      <c r="CH842"/>
      <c r="CI842"/>
      <c r="CJ842"/>
      <c r="CK842"/>
      <c r="CL842"/>
      <c r="CM842"/>
      <c r="CN842"/>
      <c r="CO842"/>
      <c r="CP842"/>
    </row>
    <row r="843" spans="81:94" ht="21" x14ac:dyDescent="0.5">
      <c r="CC843"/>
      <c r="CD843"/>
      <c r="CE843"/>
      <c r="CF843"/>
      <c r="CG843"/>
      <c r="CH843"/>
      <c r="CI843"/>
      <c r="CJ843"/>
      <c r="CK843"/>
      <c r="CL843"/>
      <c r="CM843"/>
      <c r="CN843"/>
      <c r="CO843"/>
      <c r="CP843"/>
    </row>
    <row r="844" spans="81:94" ht="21" x14ac:dyDescent="0.5">
      <c r="CC844"/>
      <c r="CD844"/>
      <c r="CE844"/>
      <c r="CF844"/>
      <c r="CG844"/>
      <c r="CH844"/>
      <c r="CI844"/>
      <c r="CJ844"/>
      <c r="CK844"/>
      <c r="CL844"/>
      <c r="CM844"/>
      <c r="CN844"/>
      <c r="CO844"/>
      <c r="CP844"/>
    </row>
    <row r="845" spans="81:94" ht="21" x14ac:dyDescent="0.5">
      <c r="CC845"/>
      <c r="CD845"/>
      <c r="CE845"/>
      <c r="CF845"/>
      <c r="CG845"/>
      <c r="CH845"/>
      <c r="CI845"/>
      <c r="CJ845"/>
      <c r="CK845"/>
      <c r="CL845"/>
      <c r="CM845"/>
      <c r="CN845"/>
      <c r="CO845"/>
      <c r="CP845"/>
    </row>
    <row r="846" spans="81:94" ht="21" x14ac:dyDescent="0.5">
      <c r="CC846"/>
      <c r="CD846"/>
      <c r="CE846"/>
      <c r="CF846"/>
      <c r="CG846"/>
      <c r="CH846"/>
      <c r="CI846"/>
      <c r="CJ846"/>
      <c r="CK846"/>
      <c r="CL846"/>
      <c r="CM846"/>
      <c r="CN846"/>
      <c r="CO846"/>
      <c r="CP846"/>
    </row>
    <row r="847" spans="81:94" ht="21" x14ac:dyDescent="0.5">
      <c r="CC847"/>
      <c r="CD847"/>
      <c r="CE847"/>
      <c r="CF847"/>
      <c r="CG847"/>
      <c r="CH847"/>
      <c r="CI847"/>
      <c r="CJ847"/>
      <c r="CK847"/>
      <c r="CL847"/>
      <c r="CM847"/>
      <c r="CN847"/>
      <c r="CO847"/>
      <c r="CP847"/>
    </row>
    <row r="848" spans="81:94" ht="21" x14ac:dyDescent="0.5">
      <c r="CC848"/>
      <c r="CD848"/>
      <c r="CE848"/>
      <c r="CF848"/>
      <c r="CG848"/>
      <c r="CH848"/>
      <c r="CI848"/>
      <c r="CJ848"/>
      <c r="CK848"/>
      <c r="CL848"/>
      <c r="CM848"/>
      <c r="CN848"/>
      <c r="CO848"/>
      <c r="CP848"/>
    </row>
    <row r="849" spans="81:94" ht="21" x14ac:dyDescent="0.5">
      <c r="CC849"/>
      <c r="CD849"/>
      <c r="CE849"/>
      <c r="CF849"/>
      <c r="CG849"/>
      <c r="CH849"/>
      <c r="CI849"/>
      <c r="CJ849"/>
      <c r="CK849"/>
      <c r="CL849"/>
      <c r="CM849"/>
      <c r="CN849"/>
      <c r="CO849"/>
      <c r="CP849"/>
    </row>
    <row r="850" spans="81:94" ht="21" x14ac:dyDescent="0.5">
      <c r="CC850"/>
      <c r="CD850"/>
      <c r="CE850"/>
      <c r="CF850"/>
      <c r="CG850"/>
      <c r="CH850"/>
      <c r="CI850"/>
      <c r="CJ850"/>
      <c r="CK850"/>
      <c r="CL850"/>
      <c r="CM850"/>
      <c r="CN850"/>
      <c r="CO850"/>
      <c r="CP850"/>
    </row>
    <row r="851" spans="81:94" ht="21" x14ac:dyDescent="0.5">
      <c r="CC851"/>
      <c r="CD851"/>
      <c r="CE851"/>
      <c r="CF851"/>
      <c r="CG851"/>
      <c r="CH851"/>
      <c r="CI851"/>
      <c r="CJ851"/>
      <c r="CK851"/>
      <c r="CL851"/>
      <c r="CM851"/>
      <c r="CN851"/>
      <c r="CO851"/>
      <c r="CP851"/>
    </row>
    <row r="852" spans="81:94" ht="21" x14ac:dyDescent="0.5">
      <c r="CC852"/>
      <c r="CD852"/>
      <c r="CE852"/>
      <c r="CF852"/>
      <c r="CG852"/>
      <c r="CH852"/>
      <c r="CI852"/>
      <c r="CJ852"/>
      <c r="CK852"/>
      <c r="CL852"/>
      <c r="CM852"/>
      <c r="CN852"/>
      <c r="CO852"/>
      <c r="CP852"/>
    </row>
    <row r="853" spans="81:94" ht="21" x14ac:dyDescent="0.5">
      <c r="CC853"/>
      <c r="CD853"/>
      <c r="CE853"/>
      <c r="CF853"/>
      <c r="CG853"/>
      <c r="CH853"/>
      <c r="CI853"/>
      <c r="CJ853"/>
      <c r="CK853"/>
      <c r="CL853"/>
      <c r="CM853"/>
      <c r="CN853"/>
      <c r="CO853"/>
      <c r="CP853"/>
    </row>
    <row r="854" spans="81:94" ht="21" x14ac:dyDescent="0.5">
      <c r="CC854"/>
      <c r="CD854"/>
      <c r="CE854"/>
      <c r="CF854"/>
      <c r="CG854"/>
      <c r="CH854"/>
      <c r="CI854"/>
      <c r="CJ854"/>
      <c r="CK854"/>
      <c r="CL854"/>
      <c r="CM854"/>
      <c r="CN854"/>
      <c r="CO854"/>
      <c r="CP854"/>
    </row>
    <row r="855" spans="81:94" ht="21" x14ac:dyDescent="0.5">
      <c r="CC855"/>
      <c r="CD855"/>
      <c r="CE855"/>
      <c r="CF855"/>
      <c r="CG855"/>
      <c r="CH855"/>
      <c r="CI855"/>
      <c r="CJ855"/>
      <c r="CK855"/>
      <c r="CL855"/>
      <c r="CM855"/>
      <c r="CN855"/>
      <c r="CO855"/>
      <c r="CP855"/>
    </row>
    <row r="856" spans="81:94" ht="21" x14ac:dyDescent="0.5">
      <c r="CC856"/>
      <c r="CD856"/>
      <c r="CE856"/>
      <c r="CF856"/>
      <c r="CG856"/>
      <c r="CH856"/>
      <c r="CI856"/>
      <c r="CJ856"/>
      <c r="CK856"/>
      <c r="CL856"/>
      <c r="CM856"/>
      <c r="CN856"/>
      <c r="CO856"/>
      <c r="CP856"/>
    </row>
    <row r="857" spans="81:94" ht="21" x14ac:dyDescent="0.5">
      <c r="CC857"/>
      <c r="CD857"/>
      <c r="CE857"/>
      <c r="CF857"/>
      <c r="CG857"/>
      <c r="CH857"/>
      <c r="CI857"/>
      <c r="CJ857"/>
      <c r="CK857"/>
      <c r="CL857"/>
      <c r="CM857"/>
      <c r="CN857"/>
      <c r="CO857"/>
      <c r="CP857"/>
    </row>
    <row r="858" spans="81:94" ht="21" x14ac:dyDescent="0.5">
      <c r="CC858"/>
      <c r="CD858"/>
      <c r="CE858"/>
      <c r="CF858"/>
      <c r="CG858"/>
      <c r="CH858"/>
      <c r="CI858"/>
      <c r="CJ858"/>
      <c r="CK858"/>
      <c r="CL858"/>
      <c r="CM858"/>
      <c r="CN858"/>
      <c r="CO858"/>
      <c r="CP858"/>
    </row>
    <row r="859" spans="81:94" ht="21" x14ac:dyDescent="0.5">
      <c r="CC859"/>
      <c r="CD859"/>
      <c r="CE859"/>
      <c r="CF859"/>
      <c r="CG859"/>
      <c r="CH859"/>
      <c r="CI859"/>
      <c r="CJ859"/>
      <c r="CK859"/>
      <c r="CL859"/>
      <c r="CM859"/>
      <c r="CN859"/>
      <c r="CO859"/>
      <c r="CP859"/>
    </row>
    <row r="860" spans="81:94" ht="21" x14ac:dyDescent="0.5">
      <c r="CC860"/>
      <c r="CD860"/>
      <c r="CE860"/>
      <c r="CF860"/>
      <c r="CG860"/>
      <c r="CH860"/>
      <c r="CI860"/>
      <c r="CJ860"/>
      <c r="CK860"/>
      <c r="CL860"/>
      <c r="CM860"/>
      <c r="CN860"/>
      <c r="CO860"/>
      <c r="CP860"/>
    </row>
    <row r="861" spans="81:94" ht="21" x14ac:dyDescent="0.5">
      <c r="CC861"/>
      <c r="CD861"/>
      <c r="CE861"/>
      <c r="CF861"/>
      <c r="CG861"/>
      <c r="CH861"/>
      <c r="CI861"/>
      <c r="CJ861"/>
      <c r="CK861"/>
      <c r="CL861"/>
      <c r="CM861"/>
      <c r="CN861"/>
      <c r="CO861"/>
      <c r="CP861"/>
    </row>
    <row r="862" spans="81:94" ht="21" x14ac:dyDescent="0.5">
      <c r="CC862"/>
      <c r="CD862"/>
      <c r="CE862"/>
      <c r="CF862"/>
      <c r="CG862"/>
      <c r="CH862"/>
      <c r="CI862"/>
      <c r="CJ862"/>
      <c r="CK862"/>
      <c r="CL862"/>
      <c r="CM862"/>
      <c r="CN862"/>
      <c r="CO862"/>
      <c r="CP862"/>
    </row>
    <row r="863" spans="81:94" ht="21" x14ac:dyDescent="0.5">
      <c r="CC863"/>
      <c r="CD863"/>
      <c r="CE863"/>
      <c r="CF863"/>
      <c r="CG863"/>
      <c r="CH863"/>
      <c r="CI863"/>
      <c r="CJ863"/>
      <c r="CK863"/>
      <c r="CL863"/>
      <c r="CM863"/>
      <c r="CN863"/>
      <c r="CO863"/>
      <c r="CP863"/>
    </row>
    <row r="864" spans="81:94" ht="21" x14ac:dyDescent="0.5">
      <c r="CC864"/>
      <c r="CD864"/>
      <c r="CE864"/>
      <c r="CF864"/>
      <c r="CG864"/>
      <c r="CH864"/>
      <c r="CI864"/>
      <c r="CJ864"/>
      <c r="CK864"/>
      <c r="CL864"/>
      <c r="CM864"/>
      <c r="CN864"/>
      <c r="CO864"/>
      <c r="CP864"/>
    </row>
    <row r="865" spans="81:94" ht="21" x14ac:dyDescent="0.5">
      <c r="CC865"/>
      <c r="CD865"/>
      <c r="CE865"/>
      <c r="CF865"/>
      <c r="CG865"/>
      <c r="CH865"/>
      <c r="CI865"/>
      <c r="CJ865"/>
      <c r="CK865"/>
      <c r="CL865"/>
      <c r="CM865"/>
      <c r="CN865"/>
      <c r="CO865"/>
      <c r="CP865"/>
    </row>
    <row r="866" spans="81:94" ht="21" x14ac:dyDescent="0.5">
      <c r="CC866"/>
      <c r="CD866"/>
      <c r="CE866"/>
      <c r="CF866"/>
      <c r="CG866"/>
      <c r="CH866"/>
      <c r="CI866"/>
      <c r="CJ866"/>
      <c r="CK866"/>
      <c r="CL866"/>
      <c r="CM866"/>
      <c r="CN866"/>
      <c r="CO866"/>
      <c r="CP866"/>
    </row>
    <row r="867" spans="81:94" ht="21" x14ac:dyDescent="0.5">
      <c r="CC867"/>
      <c r="CD867"/>
      <c r="CE867"/>
      <c r="CF867"/>
      <c r="CG867"/>
      <c r="CH867"/>
      <c r="CI867"/>
      <c r="CJ867"/>
      <c r="CK867"/>
      <c r="CL867"/>
      <c r="CM867"/>
      <c r="CN867"/>
      <c r="CO867"/>
      <c r="CP867"/>
    </row>
    <row r="868" spans="81:94" ht="21" x14ac:dyDescent="0.5">
      <c r="CC868"/>
      <c r="CD868"/>
      <c r="CE868"/>
      <c r="CF868"/>
      <c r="CG868"/>
      <c r="CH868"/>
      <c r="CI868"/>
      <c r="CJ868"/>
      <c r="CK868"/>
      <c r="CL868"/>
      <c r="CM868"/>
      <c r="CN868"/>
      <c r="CO868"/>
      <c r="CP868"/>
    </row>
    <row r="869" spans="81:94" ht="21" x14ac:dyDescent="0.5">
      <c r="CC869"/>
      <c r="CD869"/>
      <c r="CE869"/>
      <c r="CF869"/>
      <c r="CG869"/>
      <c r="CH869"/>
      <c r="CI869"/>
      <c r="CJ869"/>
      <c r="CK869"/>
      <c r="CL869"/>
      <c r="CM869"/>
      <c r="CN869"/>
      <c r="CO869"/>
      <c r="CP869"/>
    </row>
    <row r="870" spans="81:94" ht="21" x14ac:dyDescent="0.5">
      <c r="CC870"/>
      <c r="CD870"/>
      <c r="CE870"/>
      <c r="CF870"/>
      <c r="CG870"/>
      <c r="CH870"/>
      <c r="CI870"/>
      <c r="CJ870"/>
      <c r="CK870"/>
      <c r="CL870"/>
      <c r="CM870"/>
      <c r="CN870"/>
      <c r="CO870"/>
      <c r="CP870"/>
    </row>
    <row r="871" spans="81:94" ht="21" x14ac:dyDescent="0.5">
      <c r="CC871"/>
      <c r="CD871"/>
      <c r="CE871"/>
      <c r="CF871"/>
      <c r="CG871"/>
      <c r="CH871"/>
      <c r="CI871"/>
      <c r="CJ871"/>
      <c r="CK871"/>
      <c r="CL871"/>
      <c r="CM871"/>
      <c r="CN871"/>
      <c r="CO871"/>
      <c r="CP871"/>
    </row>
    <row r="872" spans="81:94" ht="21" x14ac:dyDescent="0.5">
      <c r="CC872"/>
      <c r="CD872"/>
      <c r="CE872"/>
      <c r="CF872"/>
      <c r="CG872"/>
      <c r="CH872"/>
      <c r="CI872"/>
      <c r="CJ872"/>
      <c r="CK872"/>
      <c r="CL872"/>
      <c r="CM872"/>
      <c r="CN872"/>
      <c r="CO872"/>
      <c r="CP872"/>
    </row>
    <row r="873" spans="81:94" ht="21" x14ac:dyDescent="0.5">
      <c r="CC873"/>
      <c r="CD873"/>
      <c r="CE873"/>
      <c r="CF873"/>
      <c r="CG873"/>
      <c r="CH873"/>
      <c r="CI873"/>
      <c r="CJ873"/>
      <c r="CK873"/>
      <c r="CL873"/>
      <c r="CM873"/>
      <c r="CN873"/>
      <c r="CO873"/>
      <c r="CP873"/>
    </row>
    <row r="874" spans="81:94" ht="21" x14ac:dyDescent="0.5">
      <c r="CC874"/>
      <c r="CD874"/>
      <c r="CE874"/>
      <c r="CF874"/>
      <c r="CG874"/>
      <c r="CH874"/>
      <c r="CI874"/>
      <c r="CJ874"/>
      <c r="CK874"/>
      <c r="CL874"/>
      <c r="CM874"/>
      <c r="CN874"/>
      <c r="CO874"/>
      <c r="CP874"/>
    </row>
    <row r="875" spans="81:94" ht="21" x14ac:dyDescent="0.5">
      <c r="CC875"/>
      <c r="CD875"/>
      <c r="CE875"/>
      <c r="CF875"/>
      <c r="CG875"/>
      <c r="CH875"/>
      <c r="CI875"/>
      <c r="CJ875"/>
      <c r="CK875"/>
      <c r="CL875"/>
      <c r="CM875"/>
      <c r="CN875"/>
      <c r="CO875"/>
      <c r="CP875"/>
    </row>
    <row r="876" spans="81:94" ht="21" x14ac:dyDescent="0.5">
      <c r="CC876"/>
      <c r="CD876"/>
      <c r="CE876"/>
      <c r="CF876"/>
      <c r="CG876"/>
      <c r="CH876"/>
      <c r="CI876"/>
      <c r="CJ876"/>
      <c r="CK876"/>
      <c r="CL876"/>
      <c r="CM876"/>
      <c r="CN876"/>
      <c r="CO876"/>
      <c r="CP876"/>
    </row>
    <row r="877" spans="81:94" ht="21" x14ac:dyDescent="0.5">
      <c r="CC877"/>
      <c r="CD877"/>
      <c r="CE877"/>
      <c r="CF877"/>
      <c r="CG877"/>
      <c r="CH877"/>
      <c r="CI877"/>
      <c r="CJ877"/>
      <c r="CK877"/>
      <c r="CL877"/>
      <c r="CM877"/>
      <c r="CN877"/>
      <c r="CO877"/>
      <c r="CP877"/>
    </row>
    <row r="878" spans="81:94" ht="21" x14ac:dyDescent="0.5">
      <c r="CC878"/>
      <c r="CD878"/>
      <c r="CE878"/>
      <c r="CF878"/>
      <c r="CG878"/>
      <c r="CH878"/>
      <c r="CI878"/>
      <c r="CJ878"/>
      <c r="CK878"/>
      <c r="CL878"/>
      <c r="CM878"/>
      <c r="CN878"/>
      <c r="CO878"/>
      <c r="CP878"/>
    </row>
    <row r="879" spans="81:94" ht="21" x14ac:dyDescent="0.5">
      <c r="CC879"/>
      <c r="CD879"/>
      <c r="CE879"/>
      <c r="CF879"/>
      <c r="CG879"/>
      <c r="CH879"/>
      <c r="CI879"/>
      <c r="CJ879"/>
      <c r="CK879"/>
      <c r="CL879"/>
      <c r="CM879"/>
      <c r="CN879"/>
      <c r="CO879"/>
      <c r="CP879"/>
    </row>
    <row r="880" spans="81:94" ht="21" x14ac:dyDescent="0.5">
      <c r="CC880"/>
      <c r="CD880"/>
      <c r="CE880"/>
      <c r="CF880"/>
      <c r="CG880"/>
      <c r="CH880"/>
      <c r="CI880"/>
      <c r="CJ880"/>
      <c r="CK880"/>
      <c r="CL880"/>
      <c r="CM880"/>
      <c r="CN880"/>
      <c r="CO880"/>
      <c r="CP880"/>
    </row>
    <row r="881" spans="81:94" ht="21" x14ac:dyDescent="0.5">
      <c r="CC881"/>
      <c r="CD881"/>
      <c r="CE881"/>
      <c r="CF881"/>
      <c r="CG881"/>
      <c r="CH881"/>
      <c r="CI881"/>
      <c r="CJ881"/>
      <c r="CK881"/>
      <c r="CL881"/>
      <c r="CM881"/>
      <c r="CN881"/>
      <c r="CO881"/>
      <c r="CP881"/>
    </row>
    <row r="882" spans="81:94" ht="21" x14ac:dyDescent="0.5">
      <c r="CC882"/>
      <c r="CD882"/>
      <c r="CE882"/>
      <c r="CF882"/>
      <c r="CG882"/>
      <c r="CH882"/>
      <c r="CI882"/>
      <c r="CJ882"/>
      <c r="CK882"/>
      <c r="CL882"/>
      <c r="CM882"/>
      <c r="CN882"/>
      <c r="CO882"/>
      <c r="CP882"/>
    </row>
    <row r="883" spans="81:94" ht="21" x14ac:dyDescent="0.5">
      <c r="CC883"/>
      <c r="CD883"/>
      <c r="CE883"/>
      <c r="CF883"/>
      <c r="CG883"/>
      <c r="CH883"/>
      <c r="CI883"/>
      <c r="CJ883"/>
      <c r="CK883"/>
      <c r="CL883"/>
      <c r="CM883"/>
      <c r="CN883"/>
      <c r="CO883"/>
      <c r="CP883"/>
    </row>
    <row r="884" spans="81:94" ht="21" x14ac:dyDescent="0.5">
      <c r="CC884"/>
      <c r="CD884"/>
      <c r="CE884"/>
      <c r="CF884"/>
      <c r="CG884"/>
      <c r="CH884"/>
      <c r="CI884"/>
      <c r="CJ884"/>
      <c r="CK884"/>
      <c r="CL884"/>
      <c r="CM884"/>
      <c r="CN884"/>
      <c r="CO884"/>
      <c r="CP884"/>
    </row>
    <row r="885" spans="81:94" ht="21" x14ac:dyDescent="0.5">
      <c r="CC885"/>
      <c r="CD885"/>
      <c r="CE885"/>
      <c r="CF885"/>
      <c r="CG885"/>
      <c r="CH885"/>
      <c r="CI885"/>
      <c r="CJ885"/>
      <c r="CK885"/>
      <c r="CL885"/>
      <c r="CM885"/>
      <c r="CN885"/>
      <c r="CO885"/>
      <c r="CP885"/>
    </row>
    <row r="886" spans="81:94" ht="21" x14ac:dyDescent="0.5">
      <c r="CC886"/>
      <c r="CD886"/>
      <c r="CE886"/>
      <c r="CF886"/>
      <c r="CG886"/>
      <c r="CH886"/>
      <c r="CI886"/>
      <c r="CJ886"/>
      <c r="CK886"/>
      <c r="CL886"/>
      <c r="CM886"/>
      <c r="CN886"/>
      <c r="CO886"/>
      <c r="CP886"/>
    </row>
    <row r="887" spans="81:94" ht="21" x14ac:dyDescent="0.5">
      <c r="CC887"/>
      <c r="CD887"/>
      <c r="CE887"/>
      <c r="CF887"/>
      <c r="CG887"/>
      <c r="CH887"/>
      <c r="CI887"/>
      <c r="CJ887"/>
      <c r="CK887"/>
      <c r="CL887"/>
      <c r="CM887"/>
      <c r="CN887"/>
      <c r="CO887"/>
      <c r="CP887"/>
    </row>
    <row r="888" spans="81:94" ht="21" x14ac:dyDescent="0.5">
      <c r="CC888"/>
      <c r="CD888"/>
      <c r="CE888"/>
      <c r="CF888"/>
      <c r="CG888"/>
      <c r="CH888"/>
      <c r="CI888"/>
      <c r="CJ888"/>
      <c r="CK888"/>
      <c r="CL888"/>
      <c r="CM888"/>
      <c r="CN888"/>
      <c r="CO888"/>
      <c r="CP888"/>
    </row>
    <row r="889" spans="81:94" ht="21" x14ac:dyDescent="0.5">
      <c r="CC889"/>
      <c r="CD889"/>
      <c r="CE889"/>
      <c r="CF889"/>
      <c r="CG889"/>
      <c r="CH889"/>
      <c r="CI889"/>
      <c r="CJ889"/>
      <c r="CK889"/>
      <c r="CL889"/>
      <c r="CM889"/>
      <c r="CN889"/>
      <c r="CO889"/>
      <c r="CP889"/>
    </row>
    <row r="890" spans="81:94" ht="21" x14ac:dyDescent="0.5">
      <c r="CC890"/>
      <c r="CD890"/>
      <c r="CE890"/>
      <c r="CF890"/>
      <c r="CG890"/>
      <c r="CH890"/>
      <c r="CI890"/>
      <c r="CJ890"/>
      <c r="CK890"/>
      <c r="CL890"/>
      <c r="CM890"/>
      <c r="CN890"/>
      <c r="CO890"/>
      <c r="CP890"/>
    </row>
    <row r="891" spans="81:94" ht="21" x14ac:dyDescent="0.5">
      <c r="CC891"/>
      <c r="CD891"/>
      <c r="CE891"/>
      <c r="CF891"/>
      <c r="CG891"/>
      <c r="CH891"/>
      <c r="CI891"/>
      <c r="CJ891"/>
      <c r="CK891"/>
      <c r="CL891"/>
      <c r="CM891"/>
      <c r="CN891"/>
      <c r="CO891"/>
      <c r="CP891"/>
    </row>
    <row r="892" spans="81:94" ht="21" x14ac:dyDescent="0.5">
      <c r="CC892"/>
      <c r="CD892"/>
      <c r="CE892"/>
      <c r="CF892"/>
      <c r="CG892"/>
      <c r="CH892"/>
      <c r="CI892"/>
      <c r="CJ892"/>
      <c r="CK892"/>
      <c r="CL892"/>
      <c r="CM892"/>
      <c r="CN892"/>
      <c r="CO892"/>
      <c r="CP892"/>
    </row>
    <row r="893" spans="81:94" ht="21" x14ac:dyDescent="0.5">
      <c r="CC893"/>
      <c r="CD893"/>
      <c r="CE893"/>
      <c r="CF893"/>
      <c r="CG893"/>
      <c r="CH893"/>
      <c r="CI893"/>
      <c r="CJ893"/>
      <c r="CK893"/>
      <c r="CL893"/>
      <c r="CM893"/>
      <c r="CN893"/>
      <c r="CO893"/>
      <c r="CP893"/>
    </row>
    <row r="894" spans="81:94" ht="21" x14ac:dyDescent="0.5">
      <c r="CC894"/>
      <c r="CD894"/>
      <c r="CE894"/>
      <c r="CF894"/>
      <c r="CG894"/>
      <c r="CH894"/>
      <c r="CI894"/>
      <c r="CJ894"/>
      <c r="CK894"/>
      <c r="CL894"/>
      <c r="CM894"/>
      <c r="CN894"/>
      <c r="CO894"/>
      <c r="CP894"/>
    </row>
    <row r="895" spans="81:94" ht="21" x14ac:dyDescent="0.5">
      <c r="CC895"/>
      <c r="CD895"/>
      <c r="CE895"/>
      <c r="CF895"/>
      <c r="CG895"/>
      <c r="CH895"/>
      <c r="CI895"/>
      <c r="CJ895"/>
      <c r="CK895"/>
      <c r="CL895"/>
      <c r="CM895"/>
      <c r="CN895"/>
      <c r="CO895"/>
      <c r="CP895"/>
    </row>
    <row r="896" spans="81:94" ht="21" x14ac:dyDescent="0.5">
      <c r="CC896"/>
      <c r="CD896"/>
      <c r="CE896"/>
      <c r="CF896"/>
      <c r="CG896"/>
      <c r="CH896"/>
      <c r="CI896"/>
      <c r="CJ896"/>
      <c r="CK896"/>
      <c r="CL896"/>
      <c r="CM896"/>
      <c r="CN896"/>
      <c r="CO896"/>
      <c r="CP896"/>
    </row>
    <row r="897" spans="81:94" ht="21" x14ac:dyDescent="0.5">
      <c r="CC897"/>
      <c r="CD897"/>
      <c r="CE897"/>
      <c r="CF897"/>
      <c r="CG897"/>
      <c r="CH897"/>
      <c r="CI897"/>
      <c r="CJ897"/>
      <c r="CK897"/>
      <c r="CL897"/>
      <c r="CM897"/>
      <c r="CN897"/>
      <c r="CO897"/>
      <c r="CP897"/>
    </row>
    <row r="898" spans="81:94" ht="21" x14ac:dyDescent="0.5">
      <c r="CC898"/>
      <c r="CD898"/>
      <c r="CE898"/>
      <c r="CF898"/>
      <c r="CG898"/>
      <c r="CH898"/>
      <c r="CI898"/>
      <c r="CJ898"/>
      <c r="CK898"/>
      <c r="CL898"/>
      <c r="CM898"/>
      <c r="CN898"/>
      <c r="CO898"/>
      <c r="CP898"/>
    </row>
    <row r="899" spans="81:94" ht="21" x14ac:dyDescent="0.5">
      <c r="CC899"/>
      <c r="CD899"/>
      <c r="CE899"/>
      <c r="CF899"/>
      <c r="CG899"/>
      <c r="CH899"/>
      <c r="CI899"/>
      <c r="CJ899"/>
      <c r="CK899"/>
      <c r="CL899"/>
      <c r="CM899"/>
      <c r="CN899"/>
      <c r="CO899"/>
      <c r="CP899"/>
    </row>
    <row r="900" spans="81:94" ht="21" x14ac:dyDescent="0.5">
      <c r="CC900"/>
      <c r="CD900"/>
      <c r="CE900"/>
      <c r="CF900"/>
      <c r="CG900"/>
      <c r="CH900"/>
      <c r="CI900"/>
      <c r="CJ900"/>
      <c r="CK900"/>
      <c r="CL900"/>
      <c r="CM900"/>
      <c r="CN900"/>
      <c r="CO900"/>
      <c r="CP900"/>
    </row>
    <row r="901" spans="81:94" ht="21" x14ac:dyDescent="0.5">
      <c r="CC901"/>
      <c r="CD901"/>
      <c r="CE901"/>
      <c r="CF901"/>
      <c r="CG901"/>
      <c r="CH901"/>
      <c r="CI901"/>
      <c r="CJ901"/>
      <c r="CK901"/>
      <c r="CL901"/>
      <c r="CM901"/>
      <c r="CN901"/>
      <c r="CO901"/>
      <c r="CP901"/>
    </row>
    <row r="902" spans="81:94" ht="21" x14ac:dyDescent="0.5">
      <c r="CC902"/>
      <c r="CD902"/>
      <c r="CE902"/>
      <c r="CF902"/>
      <c r="CG902"/>
      <c r="CH902"/>
      <c r="CI902"/>
      <c r="CJ902"/>
      <c r="CK902"/>
      <c r="CL902"/>
      <c r="CM902"/>
      <c r="CN902"/>
      <c r="CO902"/>
      <c r="CP902"/>
    </row>
    <row r="903" spans="81:94" ht="21" x14ac:dyDescent="0.5">
      <c r="CC903"/>
      <c r="CD903"/>
      <c r="CE903"/>
      <c r="CF903"/>
      <c r="CG903"/>
      <c r="CH903"/>
      <c r="CI903"/>
      <c r="CJ903"/>
      <c r="CK903"/>
      <c r="CL903"/>
      <c r="CM903"/>
      <c r="CN903"/>
      <c r="CO903"/>
      <c r="CP903"/>
    </row>
    <row r="904" spans="81:94" ht="21" x14ac:dyDescent="0.5">
      <c r="CC904"/>
      <c r="CD904"/>
      <c r="CE904"/>
      <c r="CF904"/>
      <c r="CG904"/>
      <c r="CH904"/>
      <c r="CI904"/>
      <c r="CJ904"/>
      <c r="CK904"/>
      <c r="CL904"/>
      <c r="CM904"/>
      <c r="CN904"/>
      <c r="CO904"/>
      <c r="CP904"/>
    </row>
    <row r="905" spans="81:94" ht="21" x14ac:dyDescent="0.5">
      <c r="CC905"/>
      <c r="CD905"/>
      <c r="CE905"/>
      <c r="CF905"/>
      <c r="CG905"/>
      <c r="CH905"/>
      <c r="CI905"/>
      <c r="CJ905"/>
      <c r="CK905"/>
      <c r="CL905"/>
      <c r="CM905"/>
      <c r="CN905"/>
      <c r="CO905"/>
      <c r="CP905"/>
    </row>
    <row r="906" spans="81:94" ht="21" x14ac:dyDescent="0.5">
      <c r="CC906"/>
      <c r="CD906"/>
      <c r="CE906"/>
      <c r="CF906"/>
      <c r="CG906"/>
      <c r="CH906"/>
      <c r="CI906"/>
      <c r="CJ906"/>
      <c r="CK906"/>
      <c r="CL906"/>
      <c r="CM906"/>
      <c r="CN906"/>
      <c r="CO906"/>
      <c r="CP906"/>
    </row>
    <row r="907" spans="81:94" ht="21" x14ac:dyDescent="0.5">
      <c r="CC907"/>
      <c r="CD907"/>
      <c r="CE907"/>
      <c r="CF907"/>
      <c r="CG907"/>
      <c r="CH907"/>
      <c r="CI907"/>
      <c r="CJ907"/>
      <c r="CK907"/>
      <c r="CL907"/>
      <c r="CM907"/>
      <c r="CN907"/>
      <c r="CO907"/>
      <c r="CP907"/>
    </row>
    <row r="908" spans="81:94" ht="21" x14ac:dyDescent="0.5">
      <c r="CC908"/>
      <c r="CD908"/>
      <c r="CE908"/>
      <c r="CF908"/>
      <c r="CG908"/>
      <c r="CH908"/>
      <c r="CI908"/>
      <c r="CJ908"/>
      <c r="CK908"/>
      <c r="CL908"/>
      <c r="CM908"/>
      <c r="CN908"/>
      <c r="CO908"/>
      <c r="CP908"/>
    </row>
    <row r="909" spans="81:94" ht="21" x14ac:dyDescent="0.5">
      <c r="CC909"/>
      <c r="CD909"/>
      <c r="CE909"/>
      <c r="CF909"/>
      <c r="CG909"/>
      <c r="CH909"/>
      <c r="CI909"/>
      <c r="CJ909"/>
      <c r="CK909"/>
      <c r="CL909"/>
      <c r="CM909"/>
      <c r="CN909"/>
      <c r="CO909"/>
      <c r="CP909"/>
    </row>
    <row r="910" spans="81:94" ht="21" x14ac:dyDescent="0.5">
      <c r="CC910"/>
      <c r="CD910"/>
      <c r="CE910"/>
      <c r="CF910"/>
      <c r="CG910"/>
      <c r="CH910"/>
      <c r="CI910"/>
      <c r="CJ910"/>
      <c r="CK910"/>
      <c r="CL910"/>
      <c r="CM910"/>
      <c r="CN910"/>
      <c r="CO910"/>
      <c r="CP910"/>
    </row>
    <row r="911" spans="81:94" ht="21" x14ac:dyDescent="0.5">
      <c r="CC911"/>
      <c r="CD911"/>
      <c r="CE911"/>
      <c r="CF911"/>
      <c r="CG911"/>
      <c r="CH911"/>
      <c r="CI911"/>
      <c r="CJ911"/>
      <c r="CK911"/>
      <c r="CL911"/>
      <c r="CM911"/>
      <c r="CN911"/>
      <c r="CO911"/>
      <c r="CP911"/>
    </row>
    <row r="912" spans="81:94" ht="21" x14ac:dyDescent="0.5">
      <c r="CC912"/>
      <c r="CD912"/>
      <c r="CE912"/>
      <c r="CF912"/>
      <c r="CG912"/>
      <c r="CH912"/>
      <c r="CI912"/>
      <c r="CJ912"/>
      <c r="CK912"/>
      <c r="CL912"/>
      <c r="CM912"/>
      <c r="CN912"/>
      <c r="CO912"/>
      <c r="CP912"/>
    </row>
    <row r="913" spans="81:94" ht="21" x14ac:dyDescent="0.5">
      <c r="CC913"/>
      <c r="CD913"/>
      <c r="CE913"/>
      <c r="CF913"/>
      <c r="CG913"/>
      <c r="CH913"/>
      <c r="CI913"/>
      <c r="CJ913"/>
      <c r="CK913"/>
      <c r="CL913"/>
      <c r="CM913"/>
      <c r="CN913"/>
      <c r="CO913"/>
      <c r="CP913"/>
    </row>
    <row r="914" spans="81:94" ht="21" x14ac:dyDescent="0.5">
      <c r="CC914"/>
      <c r="CD914"/>
      <c r="CE914"/>
      <c r="CF914"/>
      <c r="CG914"/>
      <c r="CH914"/>
      <c r="CI914"/>
      <c r="CJ914"/>
      <c r="CK914"/>
      <c r="CL914"/>
      <c r="CM914"/>
      <c r="CN914"/>
      <c r="CO914"/>
      <c r="CP914"/>
    </row>
    <row r="915" spans="81:94" ht="21" x14ac:dyDescent="0.5">
      <c r="CC915"/>
      <c r="CD915"/>
      <c r="CE915"/>
      <c r="CF915"/>
      <c r="CG915"/>
      <c r="CH915"/>
      <c r="CI915"/>
      <c r="CJ915"/>
      <c r="CK915"/>
      <c r="CL915"/>
      <c r="CM915"/>
      <c r="CN915"/>
      <c r="CO915"/>
      <c r="CP915"/>
    </row>
    <row r="916" spans="81:94" ht="21" x14ac:dyDescent="0.5">
      <c r="CC916"/>
      <c r="CD916"/>
      <c r="CE916"/>
      <c r="CF916"/>
      <c r="CG916"/>
      <c r="CH916"/>
      <c r="CI916"/>
      <c r="CJ916"/>
      <c r="CK916"/>
      <c r="CL916"/>
      <c r="CM916"/>
      <c r="CN916"/>
      <c r="CO916"/>
      <c r="CP916"/>
    </row>
    <row r="917" spans="81:94" ht="21" x14ac:dyDescent="0.5">
      <c r="CC917"/>
      <c r="CD917"/>
      <c r="CE917"/>
      <c r="CF917"/>
      <c r="CG917"/>
      <c r="CH917"/>
      <c r="CI917"/>
      <c r="CJ917"/>
      <c r="CK917"/>
      <c r="CL917"/>
      <c r="CM917"/>
      <c r="CN917"/>
      <c r="CO917"/>
      <c r="CP917"/>
    </row>
    <row r="918" spans="81:94" ht="21" x14ac:dyDescent="0.5">
      <c r="CC918"/>
      <c r="CD918"/>
      <c r="CE918"/>
      <c r="CF918"/>
      <c r="CG918"/>
      <c r="CH918"/>
      <c r="CI918"/>
      <c r="CJ918"/>
      <c r="CK918"/>
      <c r="CL918"/>
      <c r="CM918"/>
      <c r="CN918"/>
      <c r="CO918"/>
      <c r="CP918"/>
    </row>
    <row r="919" spans="81:94" ht="21" x14ac:dyDescent="0.5">
      <c r="CC919"/>
      <c r="CD919"/>
      <c r="CE919"/>
      <c r="CF919"/>
      <c r="CG919"/>
      <c r="CH919"/>
      <c r="CI919"/>
      <c r="CJ919"/>
      <c r="CK919"/>
      <c r="CL919"/>
      <c r="CM919"/>
      <c r="CN919"/>
      <c r="CO919"/>
      <c r="CP919"/>
    </row>
    <row r="920" spans="81:94" ht="21" x14ac:dyDescent="0.5">
      <c r="CC920"/>
      <c r="CD920"/>
      <c r="CE920"/>
      <c r="CF920"/>
      <c r="CG920"/>
      <c r="CH920"/>
      <c r="CI920"/>
      <c r="CJ920"/>
      <c r="CK920"/>
      <c r="CL920"/>
      <c r="CM920"/>
      <c r="CN920"/>
      <c r="CO920"/>
      <c r="CP920"/>
    </row>
    <row r="921" spans="81:94" ht="21" x14ac:dyDescent="0.5">
      <c r="CC921"/>
      <c r="CD921"/>
      <c r="CE921"/>
      <c r="CF921"/>
      <c r="CG921"/>
      <c r="CH921"/>
      <c r="CI921"/>
      <c r="CJ921"/>
      <c r="CK921"/>
      <c r="CL921"/>
      <c r="CM921"/>
      <c r="CN921"/>
      <c r="CO921"/>
      <c r="CP921"/>
    </row>
    <row r="922" spans="81:94" ht="21" x14ac:dyDescent="0.5">
      <c r="CC922"/>
      <c r="CD922"/>
      <c r="CE922"/>
      <c r="CF922"/>
      <c r="CG922"/>
      <c r="CH922"/>
      <c r="CI922"/>
      <c r="CJ922"/>
      <c r="CK922"/>
      <c r="CL922"/>
      <c r="CM922"/>
      <c r="CN922"/>
      <c r="CO922"/>
      <c r="CP922"/>
    </row>
    <row r="923" spans="81:94" ht="21" x14ac:dyDescent="0.5">
      <c r="CC923"/>
      <c r="CD923"/>
      <c r="CE923"/>
      <c r="CF923"/>
      <c r="CG923"/>
      <c r="CH923"/>
      <c r="CI923"/>
      <c r="CJ923"/>
      <c r="CK923"/>
      <c r="CL923"/>
      <c r="CM923"/>
      <c r="CN923"/>
      <c r="CO923"/>
      <c r="CP923"/>
    </row>
    <row r="924" spans="81:94" ht="21" x14ac:dyDescent="0.5">
      <c r="CC924"/>
      <c r="CD924"/>
      <c r="CE924"/>
      <c r="CF924"/>
      <c r="CG924"/>
      <c r="CH924"/>
      <c r="CI924"/>
      <c r="CJ924"/>
      <c r="CK924"/>
      <c r="CL924"/>
      <c r="CM924"/>
      <c r="CN924"/>
      <c r="CO924"/>
      <c r="CP924"/>
    </row>
    <row r="925" spans="81:94" ht="21" x14ac:dyDescent="0.5">
      <c r="CC925"/>
      <c r="CD925"/>
      <c r="CE925"/>
      <c r="CF925"/>
      <c r="CG925"/>
      <c r="CH925"/>
      <c r="CI925"/>
      <c r="CJ925"/>
      <c r="CK925"/>
      <c r="CL925"/>
      <c r="CM925"/>
      <c r="CN925"/>
      <c r="CO925"/>
      <c r="CP925"/>
    </row>
    <row r="926" spans="81:94" ht="21" x14ac:dyDescent="0.5">
      <c r="CC926"/>
      <c r="CD926"/>
      <c r="CE926"/>
      <c r="CF926"/>
      <c r="CG926"/>
      <c r="CH926"/>
      <c r="CI926"/>
      <c r="CJ926"/>
      <c r="CK926"/>
      <c r="CL926"/>
      <c r="CM926"/>
      <c r="CN926"/>
      <c r="CO926"/>
      <c r="CP926"/>
    </row>
    <row r="927" spans="81:94" ht="21" x14ac:dyDescent="0.5">
      <c r="CC927"/>
      <c r="CD927"/>
      <c r="CE927"/>
      <c r="CF927"/>
      <c r="CG927"/>
      <c r="CH927"/>
      <c r="CI927"/>
      <c r="CJ927"/>
      <c r="CK927"/>
      <c r="CL927"/>
      <c r="CM927"/>
      <c r="CN927"/>
      <c r="CO927"/>
      <c r="CP927"/>
    </row>
    <row r="928" spans="81:94" ht="21" x14ac:dyDescent="0.5">
      <c r="CC928"/>
      <c r="CD928"/>
      <c r="CE928"/>
      <c r="CF928"/>
      <c r="CG928"/>
      <c r="CH928"/>
      <c r="CI928"/>
      <c r="CJ928"/>
      <c r="CK928"/>
      <c r="CL928"/>
      <c r="CM928"/>
      <c r="CN928"/>
      <c r="CO928"/>
      <c r="CP928"/>
    </row>
    <row r="929" spans="81:94" ht="21" x14ac:dyDescent="0.5">
      <c r="CC929"/>
      <c r="CD929"/>
      <c r="CE929"/>
      <c r="CF929"/>
      <c r="CG929"/>
      <c r="CH929"/>
      <c r="CI929"/>
      <c r="CJ929"/>
      <c r="CK929"/>
      <c r="CL929"/>
      <c r="CM929"/>
      <c r="CN929"/>
      <c r="CO929"/>
      <c r="CP929"/>
    </row>
    <row r="930" spans="81:94" ht="21" x14ac:dyDescent="0.5">
      <c r="CC930"/>
      <c r="CD930"/>
      <c r="CE930"/>
      <c r="CF930"/>
      <c r="CG930"/>
      <c r="CH930"/>
      <c r="CI930"/>
      <c r="CJ930"/>
      <c r="CK930"/>
      <c r="CL930"/>
      <c r="CM930"/>
      <c r="CN930"/>
      <c r="CO930"/>
      <c r="CP930"/>
    </row>
    <row r="931" spans="81:94" ht="21" x14ac:dyDescent="0.5">
      <c r="CC931"/>
      <c r="CD931"/>
      <c r="CE931"/>
      <c r="CF931"/>
      <c r="CG931"/>
      <c r="CH931"/>
      <c r="CI931"/>
      <c r="CJ931"/>
      <c r="CK931"/>
      <c r="CL931"/>
      <c r="CM931"/>
      <c r="CN931"/>
      <c r="CO931"/>
      <c r="CP931"/>
    </row>
    <row r="932" spans="81:94" ht="21" x14ac:dyDescent="0.5">
      <c r="CC932"/>
      <c r="CD932"/>
      <c r="CE932"/>
      <c r="CF932"/>
      <c r="CG932"/>
      <c r="CH932"/>
      <c r="CI932"/>
      <c r="CJ932"/>
      <c r="CK932"/>
      <c r="CL932"/>
      <c r="CM932"/>
      <c r="CN932"/>
      <c r="CO932"/>
      <c r="CP932"/>
    </row>
    <row r="933" spans="81:94" ht="21" x14ac:dyDescent="0.5">
      <c r="CC933"/>
      <c r="CD933"/>
      <c r="CE933"/>
      <c r="CF933"/>
      <c r="CG933"/>
      <c r="CH933"/>
      <c r="CI933"/>
      <c r="CJ933"/>
      <c r="CK933"/>
      <c r="CL933"/>
      <c r="CM933"/>
      <c r="CN933"/>
      <c r="CO933"/>
      <c r="CP933"/>
    </row>
    <row r="934" spans="81:94" ht="21" x14ac:dyDescent="0.5">
      <c r="CC934"/>
      <c r="CD934"/>
      <c r="CE934"/>
      <c r="CF934"/>
      <c r="CG934"/>
      <c r="CH934"/>
      <c r="CI934"/>
      <c r="CJ934"/>
      <c r="CK934"/>
      <c r="CL934"/>
      <c r="CM934"/>
      <c r="CN934"/>
      <c r="CO934"/>
      <c r="CP934"/>
    </row>
    <row r="935" spans="81:94" ht="21" x14ac:dyDescent="0.5">
      <c r="CC935"/>
      <c r="CD935"/>
      <c r="CE935"/>
      <c r="CF935"/>
      <c r="CG935"/>
      <c r="CH935"/>
      <c r="CI935"/>
      <c r="CJ935"/>
      <c r="CK935"/>
      <c r="CL935"/>
      <c r="CM935"/>
      <c r="CN935"/>
      <c r="CO935"/>
      <c r="CP935"/>
    </row>
    <row r="936" spans="81:94" ht="21" x14ac:dyDescent="0.5">
      <c r="CC936"/>
      <c r="CD936"/>
      <c r="CE936"/>
      <c r="CF936"/>
      <c r="CG936"/>
      <c r="CH936"/>
      <c r="CI936"/>
      <c r="CJ936"/>
      <c r="CK936"/>
      <c r="CL936"/>
      <c r="CM936"/>
      <c r="CN936"/>
      <c r="CO936"/>
      <c r="CP936"/>
    </row>
    <row r="937" spans="81:94" ht="21" x14ac:dyDescent="0.5">
      <c r="CC937"/>
      <c r="CD937"/>
      <c r="CE937"/>
      <c r="CF937"/>
      <c r="CG937"/>
      <c r="CH937"/>
      <c r="CI937"/>
      <c r="CJ937"/>
      <c r="CK937"/>
      <c r="CL937"/>
      <c r="CM937"/>
      <c r="CN937"/>
      <c r="CO937"/>
      <c r="CP937"/>
    </row>
    <row r="938" spans="81:94" ht="21" x14ac:dyDescent="0.5">
      <c r="CC938"/>
      <c r="CD938"/>
      <c r="CE938"/>
      <c r="CF938"/>
      <c r="CG938"/>
      <c r="CH938"/>
      <c r="CI938"/>
      <c r="CJ938"/>
      <c r="CK938"/>
      <c r="CL938"/>
      <c r="CM938"/>
      <c r="CN938"/>
      <c r="CO938"/>
      <c r="CP938"/>
    </row>
  </sheetData>
  <mergeCells count="70">
    <mergeCell ref="A324:A325"/>
    <mergeCell ref="B324:B325"/>
    <mergeCell ref="C324:C325"/>
    <mergeCell ref="D324:E324"/>
    <mergeCell ref="F324:G324"/>
    <mergeCell ref="A276:A277"/>
    <mergeCell ref="B276:B277"/>
    <mergeCell ref="C276:C277"/>
    <mergeCell ref="D276:E276"/>
    <mergeCell ref="F276:G276"/>
    <mergeCell ref="A300:A301"/>
    <mergeCell ref="B300:B301"/>
    <mergeCell ref="C300:C301"/>
    <mergeCell ref="D300:E300"/>
    <mergeCell ref="F300:G300"/>
    <mergeCell ref="A228:A229"/>
    <mergeCell ref="B228:B229"/>
    <mergeCell ref="C228:C229"/>
    <mergeCell ref="D228:E228"/>
    <mergeCell ref="F228:G228"/>
    <mergeCell ref="A252:A253"/>
    <mergeCell ref="B252:B253"/>
    <mergeCell ref="C252:C253"/>
    <mergeCell ref="D252:E252"/>
    <mergeCell ref="F252:G252"/>
    <mergeCell ref="A180:A181"/>
    <mergeCell ref="B180:B181"/>
    <mergeCell ref="C180:C181"/>
    <mergeCell ref="D180:E180"/>
    <mergeCell ref="F180:G180"/>
    <mergeCell ref="A204:A205"/>
    <mergeCell ref="B204:B205"/>
    <mergeCell ref="C204:C205"/>
    <mergeCell ref="D204:E204"/>
    <mergeCell ref="F204:G204"/>
    <mergeCell ref="A132:A133"/>
    <mergeCell ref="B132:B133"/>
    <mergeCell ref="C132:C133"/>
    <mergeCell ref="D132:E132"/>
    <mergeCell ref="F132:G132"/>
    <mergeCell ref="A156:A157"/>
    <mergeCell ref="B156:B157"/>
    <mergeCell ref="C156:C157"/>
    <mergeCell ref="D156:E156"/>
    <mergeCell ref="F156:G156"/>
    <mergeCell ref="A84:A85"/>
    <mergeCell ref="B84:B85"/>
    <mergeCell ref="C84:C85"/>
    <mergeCell ref="D84:E84"/>
    <mergeCell ref="F84:G84"/>
    <mergeCell ref="A108:A109"/>
    <mergeCell ref="B108:B109"/>
    <mergeCell ref="C108:C109"/>
    <mergeCell ref="D108:E108"/>
    <mergeCell ref="F108:G108"/>
    <mergeCell ref="A12:A13"/>
    <mergeCell ref="B12:B13"/>
    <mergeCell ref="C12:C13"/>
    <mergeCell ref="D12:E12"/>
    <mergeCell ref="F12:G12"/>
    <mergeCell ref="A60:A61"/>
    <mergeCell ref="B60:B61"/>
    <mergeCell ref="C60:C61"/>
    <mergeCell ref="D60:E60"/>
    <mergeCell ref="F60:G60"/>
    <mergeCell ref="A36:A37"/>
    <mergeCell ref="B36:B37"/>
    <mergeCell ref="C36:C37"/>
    <mergeCell ref="D36:E36"/>
    <mergeCell ref="F36:G36"/>
  </mergeCells>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8643D-55D8-48DA-B85A-6AD18F561F39}">
  <dimension ref="A2:CV1409"/>
  <sheetViews>
    <sheetView showGridLines="0" zoomScaleNormal="100" workbookViewId="0">
      <selection activeCell="A12" sqref="A12:A13"/>
    </sheetView>
  </sheetViews>
  <sheetFormatPr baseColWidth="10" defaultColWidth="11.42578125" defaultRowHeight="20.100000000000001" customHeight="1" x14ac:dyDescent="0.5"/>
  <cols>
    <col min="1" max="1" width="18.140625" style="1" customWidth="1"/>
    <col min="2" max="2" width="44.85546875" style="1" bestFit="1" customWidth="1"/>
    <col min="3" max="13" width="19.7109375" style="1" customWidth="1"/>
    <col min="14" max="80" width="11.42578125" style="1"/>
    <col min="81" max="81" width="52.140625" style="1" bestFit="1" customWidth="1"/>
    <col min="82" max="82" width="69.7109375" style="1" bestFit="1" customWidth="1"/>
    <col min="83" max="83" width="29.140625" style="1" bestFit="1" customWidth="1"/>
    <col min="84" max="84" width="50.5703125" style="1" bestFit="1" customWidth="1"/>
    <col min="85" max="85" width="23.140625" style="1" bestFit="1" customWidth="1"/>
    <col min="86" max="87" width="20" style="1" bestFit="1" customWidth="1"/>
    <col min="88" max="88" width="47.5703125" style="1" bestFit="1" customWidth="1"/>
    <col min="89" max="89" width="32.85546875" style="1" bestFit="1" customWidth="1"/>
    <col min="90" max="90" width="30" style="1" bestFit="1" customWidth="1"/>
    <col min="91" max="91" width="23.42578125" style="1" bestFit="1" customWidth="1"/>
    <col min="92" max="92" width="28.140625" style="1" bestFit="1" customWidth="1"/>
    <col min="93" max="93" width="31" style="1" bestFit="1" customWidth="1"/>
    <col min="94" max="94" width="28.28515625" style="1" bestFit="1" customWidth="1"/>
    <col min="95" max="95" width="20.85546875" style="1" bestFit="1" customWidth="1"/>
    <col min="96" max="96" width="26.28515625" style="1" bestFit="1" customWidth="1"/>
    <col min="97" max="97" width="30.42578125" style="1" bestFit="1" customWidth="1"/>
    <col min="98" max="98" width="29.85546875" style="1" bestFit="1" customWidth="1"/>
    <col min="99" max="99" width="33.5703125" style="1" bestFit="1" customWidth="1"/>
    <col min="100" max="100" width="31.85546875" style="1" bestFit="1" customWidth="1"/>
    <col min="101" max="101" width="26.85546875" style="1" bestFit="1" customWidth="1"/>
    <col min="102" max="16364" width="11.42578125" style="1"/>
    <col min="16365" max="16365" width="18.140625" style="1" bestFit="1" customWidth="1"/>
    <col min="16366" max="16367" width="22.28515625" style="1" bestFit="1" customWidth="1"/>
    <col min="16368" max="16368" width="25.85546875" style="1" bestFit="1" customWidth="1"/>
    <col min="16369" max="16369" width="25.140625" style="1" bestFit="1" customWidth="1"/>
    <col min="16370" max="16370" width="26.85546875" style="1" bestFit="1" customWidth="1"/>
    <col min="16371" max="16384" width="11.42578125" style="1"/>
  </cols>
  <sheetData>
    <row r="2" spans="1:15" ht="20.100000000000001" customHeight="1" x14ac:dyDescent="0.65">
      <c r="B2" s="46"/>
      <c r="C2" s="36" t="str">
        <f>+CE1002</f>
        <v>Superintendencia de Seguros</v>
      </c>
      <c r="E2" s="47"/>
      <c r="F2" s="47"/>
      <c r="G2" s="47"/>
      <c r="H2" s="47"/>
      <c r="I2" s="47"/>
      <c r="J2" s="47"/>
      <c r="K2" s="47"/>
      <c r="L2" s="47"/>
      <c r="M2" s="47"/>
      <c r="N2" s="47"/>
      <c r="O2" s="47"/>
    </row>
    <row r="3" spans="1:15" ht="20.100000000000001" customHeight="1" x14ac:dyDescent="0.6">
      <c r="B3" s="48"/>
      <c r="C3" s="36" t="str">
        <f>+CD1002</f>
        <v>Primas Netas Cobradas, Posicionamiento y Participación Según Compañías</v>
      </c>
      <c r="E3" s="49"/>
      <c r="F3" s="49"/>
      <c r="G3" s="49"/>
      <c r="H3" s="49"/>
      <c r="I3" s="49"/>
      <c r="J3" s="49"/>
      <c r="K3" s="49"/>
      <c r="L3" s="49"/>
      <c r="M3" s="49"/>
      <c r="N3" s="49"/>
      <c r="O3" s="49"/>
    </row>
    <row r="4" spans="1:15" ht="20.100000000000001" customHeight="1" x14ac:dyDescent="0.6">
      <c r="B4" s="48"/>
      <c r="C4" s="36" t="str">
        <f>+CF1002</f>
        <v>Comparativo Feb 2025 - Ene 2026 | Feb 2024 - Ene 2025</v>
      </c>
      <c r="E4" s="49"/>
      <c r="F4" s="49"/>
      <c r="G4" s="49"/>
      <c r="H4" s="49"/>
      <c r="I4" s="49"/>
      <c r="J4" s="49"/>
      <c r="K4" s="49"/>
      <c r="L4" s="49"/>
      <c r="M4" s="49"/>
      <c r="N4" s="49"/>
      <c r="O4" s="49"/>
    </row>
    <row r="5" spans="1:15" ht="20.100000000000001" customHeight="1" x14ac:dyDescent="0.6">
      <c r="B5" s="48"/>
      <c r="C5" s="36" t="str">
        <f>+CC1002</f>
        <v>(Valores en RD$)</v>
      </c>
      <c r="E5" s="49"/>
      <c r="F5" s="49"/>
      <c r="G5" s="49"/>
      <c r="H5" s="49"/>
      <c r="I5" s="49"/>
      <c r="J5" s="49"/>
      <c r="K5" s="49"/>
      <c r="L5" s="49"/>
      <c r="M5" s="49"/>
      <c r="N5" s="49"/>
      <c r="O5" s="49"/>
    </row>
    <row r="12" spans="1:15" ht="30" customHeight="1" x14ac:dyDescent="0.5">
      <c r="A12" s="126" t="str">
        <f>+_xlfn.CONCAT("Posición período ",F12)</f>
        <v>Posición período Feb 2025 - Ene 2026</v>
      </c>
      <c r="B12" s="126" t="s">
        <v>176</v>
      </c>
      <c r="C12" s="128" t="str">
        <f>+CH1002</f>
        <v>Feb 2024 - Ene 2025</v>
      </c>
      <c r="D12" s="129"/>
      <c r="E12" s="130"/>
      <c r="F12" s="125" t="str">
        <f>+CI1002</f>
        <v>Feb 2025 - Ene 2026</v>
      </c>
      <c r="G12" s="125"/>
      <c r="H12" s="125"/>
      <c r="I12" s="125"/>
      <c r="J12" s="125" t="s">
        <v>144</v>
      </c>
      <c r="K12" s="125"/>
      <c r="L12" s="125" t="s">
        <v>145</v>
      </c>
      <c r="M12" s="125"/>
    </row>
    <row r="13" spans="1:15" ht="34.5" x14ac:dyDescent="0.5">
      <c r="A13" s="127"/>
      <c r="B13" s="127"/>
      <c r="C13" s="51" t="s">
        <v>177</v>
      </c>
      <c r="D13" s="51" t="s">
        <v>178</v>
      </c>
      <c r="E13" s="51" t="s">
        <v>101</v>
      </c>
      <c r="F13" s="51" t="s">
        <v>177</v>
      </c>
      <c r="G13" s="51" t="s">
        <v>178</v>
      </c>
      <c r="H13" s="51" t="s">
        <v>101</v>
      </c>
      <c r="I13" s="51" t="s">
        <v>646</v>
      </c>
      <c r="J13" s="51" t="s">
        <v>179</v>
      </c>
      <c r="K13" s="51" t="s">
        <v>147</v>
      </c>
      <c r="L13" s="51" t="str">
        <f>+C12</f>
        <v>Feb 2024 - Ene 2025</v>
      </c>
      <c r="M13" s="51" t="str">
        <f>+F12</f>
        <v>Feb 2025 - Ene 2026</v>
      </c>
    </row>
    <row r="14" spans="1:15" ht="20.100000000000001" customHeight="1" x14ac:dyDescent="0.5">
      <c r="A14" s="3">
        <f t="shared" ref="A14:A46" si="0">+CR1002</f>
        <v>1</v>
      </c>
      <c r="B14" s="1" t="str">
        <f t="shared" ref="B14:B46" si="1">+CJ1002</f>
        <v>Seguros Universal, S. A.</v>
      </c>
      <c r="C14" s="3">
        <f t="shared" ref="C14:C46" si="2">+CK1002</f>
        <v>18136755470.91</v>
      </c>
      <c r="D14" s="3">
        <f t="shared" ref="D14:D46" si="3">+CL1002</f>
        <v>9713786108.9500008</v>
      </c>
      <c r="E14" s="3">
        <f t="shared" ref="E14:E46" si="4">+CM1002</f>
        <v>27850541579.860001</v>
      </c>
      <c r="F14" s="3">
        <f t="shared" ref="F14:F46" si="5">+CO1002</f>
        <v>20316591434.029999</v>
      </c>
      <c r="G14" s="3">
        <f t="shared" ref="G14:G46" si="6">+CP1002</f>
        <v>10986977021.639999</v>
      </c>
      <c r="H14" s="3">
        <f t="shared" ref="H14:H46" si="7">+CQ1002</f>
        <v>31303568455.669998</v>
      </c>
      <c r="I14" s="99" t="str">
        <f t="shared" ref="I14:I46" si="8">IF((CR1002-CN1002)&gt;0, "▼ " &amp; (CR1002-CN1002) &amp; " posición", IF((CR1002-CN1002)&lt;0, "▲ " &amp; ABS(CR1002-CN1002) &amp; " posición", "Sin variación"))</f>
        <v>Sin variación</v>
      </c>
      <c r="J14" s="3">
        <f t="shared" ref="J14:J46" si="9">+CS1002</f>
        <v>3453026875.8099976</v>
      </c>
      <c r="K14" s="34">
        <f t="shared" ref="K14:K46" si="10">+CT1002</f>
        <v>12.398419132743326</v>
      </c>
      <c r="L14" s="34">
        <f t="shared" ref="L14:L46" si="11">+CU1002</f>
        <v>20.277926132121014</v>
      </c>
      <c r="M14" s="34">
        <f t="shared" ref="M14:M46" si="12">+CV1002</f>
        <v>20.292583679592578</v>
      </c>
    </row>
    <row r="15" spans="1:15" ht="20.100000000000001" customHeight="1" x14ac:dyDescent="0.5">
      <c r="A15" s="3">
        <f t="shared" si="0"/>
        <v>2</v>
      </c>
      <c r="B15" s="1" t="str">
        <f t="shared" si="1"/>
        <v>Seguros Reservas, S. A.</v>
      </c>
      <c r="C15" s="3">
        <f t="shared" si="2"/>
        <v>21652620707.690002</v>
      </c>
      <c r="D15" s="3">
        <f t="shared" si="3"/>
        <v>3535702186.2799997</v>
      </c>
      <c r="E15" s="3">
        <f t="shared" si="4"/>
        <v>25188322893.970001</v>
      </c>
      <c r="F15" s="3">
        <f t="shared" si="5"/>
        <v>23523933650.540001</v>
      </c>
      <c r="G15" s="3">
        <f t="shared" si="6"/>
        <v>3501729185.9099998</v>
      </c>
      <c r="H15" s="3">
        <f t="shared" si="7"/>
        <v>27025662836.450001</v>
      </c>
      <c r="I15" s="99" t="str">
        <f t="shared" si="8"/>
        <v>Sin variación</v>
      </c>
      <c r="J15" s="3">
        <f t="shared" si="9"/>
        <v>1837339942.4799995</v>
      </c>
      <c r="K15" s="34">
        <f t="shared" si="10"/>
        <v>7.2944115819630548</v>
      </c>
      <c r="L15" s="34">
        <f t="shared" si="11"/>
        <v>18.339569791536665</v>
      </c>
      <c r="M15" s="34">
        <f t="shared" si="12"/>
        <v>17.519425153772904</v>
      </c>
    </row>
    <row r="16" spans="1:15" ht="20.100000000000001" customHeight="1" x14ac:dyDescent="0.5">
      <c r="A16" s="3">
        <f t="shared" si="0"/>
        <v>3</v>
      </c>
      <c r="B16" s="1" t="str">
        <f t="shared" si="1"/>
        <v>Humano Seguros, S. A.</v>
      </c>
      <c r="C16" s="3">
        <f t="shared" si="2"/>
        <v>3032680622.5999994</v>
      </c>
      <c r="D16" s="3">
        <f t="shared" si="3"/>
        <v>17914096951.779999</v>
      </c>
      <c r="E16" s="3">
        <f t="shared" si="4"/>
        <v>20946777574.380001</v>
      </c>
      <c r="F16" s="3">
        <f t="shared" si="5"/>
        <v>3516583796.8800001</v>
      </c>
      <c r="G16" s="3">
        <f t="shared" si="6"/>
        <v>20345122483.220001</v>
      </c>
      <c r="H16" s="3">
        <f t="shared" si="7"/>
        <v>23861706280.099998</v>
      </c>
      <c r="I16" s="99" t="str">
        <f t="shared" si="8"/>
        <v>Sin variación</v>
      </c>
      <c r="J16" s="3">
        <f t="shared" si="9"/>
        <v>2914928705.7199974</v>
      </c>
      <c r="K16" s="34">
        <f t="shared" si="10"/>
        <v>13.915881310952795</v>
      </c>
      <c r="L16" s="34">
        <f t="shared" si="11"/>
        <v>15.251308745335423</v>
      </c>
      <c r="M16" s="34">
        <f t="shared" si="12"/>
        <v>15.468385724538164</v>
      </c>
    </row>
    <row r="17" spans="1:13" ht="20.100000000000001" customHeight="1" x14ac:dyDescent="0.5">
      <c r="A17" s="3">
        <f t="shared" si="0"/>
        <v>4</v>
      </c>
      <c r="B17" s="1" t="str">
        <f t="shared" si="1"/>
        <v>Mapfre BHD Compañía de Seguros</v>
      </c>
      <c r="C17" s="3">
        <f t="shared" si="2"/>
        <v>11877605563.990002</v>
      </c>
      <c r="D17" s="3">
        <f t="shared" si="3"/>
        <v>2716941549.79</v>
      </c>
      <c r="E17" s="3">
        <f t="shared" si="4"/>
        <v>14594547113.779999</v>
      </c>
      <c r="F17" s="3">
        <f t="shared" si="5"/>
        <v>12883231725.600002</v>
      </c>
      <c r="G17" s="3">
        <f t="shared" si="6"/>
        <v>2996278935.7399998</v>
      </c>
      <c r="H17" s="3">
        <f t="shared" si="7"/>
        <v>15879510661.34</v>
      </c>
      <c r="I17" s="99" t="str">
        <f t="shared" si="8"/>
        <v>Sin variación</v>
      </c>
      <c r="J17" s="3">
        <f t="shared" si="9"/>
        <v>1284963547.5600014</v>
      </c>
      <c r="K17" s="34">
        <f t="shared" si="10"/>
        <v>8.804408506426034</v>
      </c>
      <c r="L17" s="34">
        <f t="shared" si="11"/>
        <v>10.626261879194612</v>
      </c>
      <c r="M17" s="34">
        <f t="shared" si="12"/>
        <v>10.293915830795896</v>
      </c>
    </row>
    <row r="18" spans="1:13" ht="20.100000000000001" customHeight="1" x14ac:dyDescent="0.5">
      <c r="A18" s="3">
        <f t="shared" si="0"/>
        <v>5</v>
      </c>
      <c r="B18" s="1" t="str">
        <f t="shared" si="1"/>
        <v>La Colonial, S. A., Compañia De Seguros</v>
      </c>
      <c r="C18" s="3">
        <f t="shared" si="2"/>
        <v>9302531095.4399986</v>
      </c>
      <c r="D18" s="3">
        <f t="shared" si="3"/>
        <v>2285210784.1300001</v>
      </c>
      <c r="E18" s="3">
        <f t="shared" si="4"/>
        <v>11587741879.57</v>
      </c>
      <c r="F18" s="3">
        <f t="shared" si="5"/>
        <v>10854305131.01</v>
      </c>
      <c r="G18" s="3">
        <f t="shared" si="6"/>
        <v>2574695235.0200005</v>
      </c>
      <c r="H18" s="3">
        <f t="shared" si="7"/>
        <v>13429000366.029999</v>
      </c>
      <c r="I18" s="99" t="str">
        <f t="shared" si="8"/>
        <v>Sin variación</v>
      </c>
      <c r="J18" s="3">
        <f t="shared" si="9"/>
        <v>1841258486.4599991</v>
      </c>
      <c r="K18" s="34">
        <f t="shared" si="10"/>
        <v>15.889709190936214</v>
      </c>
      <c r="L18" s="34">
        <f t="shared" si="11"/>
        <v>8.4370127309095864</v>
      </c>
      <c r="M18" s="34">
        <f t="shared" si="12"/>
        <v>8.7053689756441717</v>
      </c>
    </row>
    <row r="19" spans="1:13" ht="20.100000000000001" customHeight="1" x14ac:dyDescent="0.5">
      <c r="A19" s="3">
        <f t="shared" si="0"/>
        <v>6</v>
      </c>
      <c r="B19" s="1" t="str">
        <f t="shared" si="1"/>
        <v>Seguros Sura, S.A.</v>
      </c>
      <c r="C19" s="3">
        <f t="shared" si="2"/>
        <v>7382288912.1000004</v>
      </c>
      <c r="D19" s="3">
        <f t="shared" si="3"/>
        <v>575811555.10000014</v>
      </c>
      <c r="E19" s="3">
        <f t="shared" si="4"/>
        <v>7958100467.2000008</v>
      </c>
      <c r="F19" s="3">
        <f t="shared" si="5"/>
        <v>8400940310.7599993</v>
      </c>
      <c r="G19" s="3">
        <f t="shared" si="6"/>
        <v>615236262.78999996</v>
      </c>
      <c r="H19" s="3">
        <f t="shared" si="7"/>
        <v>9016176573.5499992</v>
      </c>
      <c r="I19" s="99" t="str">
        <f t="shared" si="8"/>
        <v>Sin variación</v>
      </c>
      <c r="J19" s="3">
        <f t="shared" si="9"/>
        <v>1058076106.3499985</v>
      </c>
      <c r="K19" s="34">
        <f t="shared" si="10"/>
        <v>13.295586185559614</v>
      </c>
      <c r="L19" s="34">
        <f t="shared" si="11"/>
        <v>5.7942777508706014</v>
      </c>
      <c r="M19" s="34">
        <f t="shared" si="12"/>
        <v>5.8447495482134375</v>
      </c>
    </row>
    <row r="20" spans="1:13" ht="20.100000000000001" customHeight="1" x14ac:dyDescent="0.5">
      <c r="A20" s="3">
        <f t="shared" si="0"/>
        <v>7</v>
      </c>
      <c r="B20" s="1" t="str">
        <f t="shared" si="1"/>
        <v>Seguros Crecer, S. A.</v>
      </c>
      <c r="C20" s="3">
        <f t="shared" si="2"/>
        <v>2965459167.2799997</v>
      </c>
      <c r="D20" s="3">
        <f t="shared" si="3"/>
        <v>3261618339.3899999</v>
      </c>
      <c r="E20" s="3">
        <f t="shared" si="4"/>
        <v>6227077506.6700001</v>
      </c>
      <c r="F20" s="3">
        <f t="shared" si="5"/>
        <v>3491378208.9200001</v>
      </c>
      <c r="G20" s="3">
        <f t="shared" si="6"/>
        <v>4785184767.4400005</v>
      </c>
      <c r="H20" s="3">
        <f t="shared" si="7"/>
        <v>8276562976.3600006</v>
      </c>
      <c r="I20" s="99" t="str">
        <f t="shared" si="8"/>
        <v>Sin variación</v>
      </c>
      <c r="J20" s="3">
        <f t="shared" si="9"/>
        <v>2049485469.6900005</v>
      </c>
      <c r="K20" s="34">
        <f t="shared" si="10"/>
        <v>32.912477281593787</v>
      </c>
      <c r="L20" s="34">
        <f t="shared" si="11"/>
        <v>4.5339232394159179</v>
      </c>
      <c r="M20" s="34">
        <f t="shared" si="12"/>
        <v>5.3652939604967598</v>
      </c>
    </row>
    <row r="21" spans="1:13" ht="20.100000000000001" customHeight="1" x14ac:dyDescent="0.5">
      <c r="A21" s="3">
        <f t="shared" si="0"/>
        <v>8</v>
      </c>
      <c r="B21" s="1" t="str">
        <f t="shared" si="1"/>
        <v>Worldwide Seguros, S. A.</v>
      </c>
      <c r="C21" s="3">
        <f t="shared" si="2"/>
        <v>237548165.90000001</v>
      </c>
      <c r="D21" s="3">
        <f t="shared" si="3"/>
        <v>3857890926.8900003</v>
      </c>
      <c r="E21" s="3">
        <f t="shared" si="4"/>
        <v>4095439092.7899995</v>
      </c>
      <c r="F21" s="3">
        <f t="shared" si="5"/>
        <v>268237870.28000003</v>
      </c>
      <c r="G21" s="3">
        <f t="shared" si="6"/>
        <v>4094335356.0699997</v>
      </c>
      <c r="H21" s="3">
        <f t="shared" si="7"/>
        <v>4362573226.3499994</v>
      </c>
      <c r="I21" s="99" t="str">
        <f t="shared" si="8"/>
        <v>Sin variación</v>
      </c>
      <c r="J21" s="3">
        <f t="shared" si="9"/>
        <v>267134133.55999994</v>
      </c>
      <c r="K21" s="34">
        <f t="shared" si="10"/>
        <v>6.5227226558023599</v>
      </c>
      <c r="L21" s="34">
        <f t="shared" si="11"/>
        <v>2.9818813815186775</v>
      </c>
      <c r="M21" s="34">
        <f t="shared" si="12"/>
        <v>2.8280444250125907</v>
      </c>
    </row>
    <row r="22" spans="1:13" ht="20.100000000000001" customHeight="1" x14ac:dyDescent="0.5">
      <c r="A22" s="3">
        <f t="shared" si="0"/>
        <v>9</v>
      </c>
      <c r="B22" s="1" t="str">
        <f t="shared" si="1"/>
        <v>General de Seguros, S. A.</v>
      </c>
      <c r="C22" s="3">
        <f t="shared" si="2"/>
        <v>646953222.36000001</v>
      </c>
      <c r="D22" s="3">
        <f t="shared" si="3"/>
        <v>3023795153.5</v>
      </c>
      <c r="E22" s="3">
        <f t="shared" si="4"/>
        <v>3670748375.8600001</v>
      </c>
      <c r="F22" s="3">
        <f t="shared" si="5"/>
        <v>590915541.23000002</v>
      </c>
      <c r="G22" s="3">
        <f t="shared" si="6"/>
        <v>3420804547.1800003</v>
      </c>
      <c r="H22" s="3">
        <f t="shared" si="7"/>
        <v>4011720088.4099998</v>
      </c>
      <c r="I22" s="99" t="str">
        <f t="shared" si="8"/>
        <v>Sin variación</v>
      </c>
      <c r="J22" s="3">
        <f t="shared" si="9"/>
        <v>340971712.54999971</v>
      </c>
      <c r="K22" s="34">
        <f t="shared" si="10"/>
        <v>9.2888881949069919</v>
      </c>
      <c r="L22" s="34">
        <f t="shared" si="11"/>
        <v>2.6726648816452365</v>
      </c>
      <c r="M22" s="34">
        <f t="shared" si="12"/>
        <v>2.6006033691796899</v>
      </c>
    </row>
    <row r="23" spans="1:13" ht="20.100000000000001" customHeight="1" x14ac:dyDescent="0.5">
      <c r="A23" s="3">
        <f t="shared" si="0"/>
        <v>10</v>
      </c>
      <c r="B23" s="1" t="str">
        <f t="shared" si="1"/>
        <v>Seguros Pepín, S. A.</v>
      </c>
      <c r="C23" s="3">
        <f t="shared" si="2"/>
        <v>2007219403.8000002</v>
      </c>
      <c r="D23" s="3">
        <f t="shared" si="3"/>
        <v>481267.82999999996</v>
      </c>
      <c r="E23" s="3">
        <f t="shared" si="4"/>
        <v>2007700671.6299996</v>
      </c>
      <c r="F23" s="3">
        <f t="shared" si="5"/>
        <v>2206976390.1700001</v>
      </c>
      <c r="G23" s="3">
        <f t="shared" si="6"/>
        <v>938983.30999999994</v>
      </c>
      <c r="H23" s="3">
        <f t="shared" si="7"/>
        <v>2207915373.48</v>
      </c>
      <c r="I23" s="99" t="str">
        <f t="shared" si="8"/>
        <v>Sin variación</v>
      </c>
      <c r="J23" s="3">
        <f t="shared" si="9"/>
        <v>200214701.85000038</v>
      </c>
      <c r="K23" s="34">
        <f t="shared" si="10"/>
        <v>9.9723382414098261</v>
      </c>
      <c r="L23" s="34">
        <f t="shared" si="11"/>
        <v>1.4618030244756028</v>
      </c>
      <c r="M23" s="34">
        <f t="shared" si="12"/>
        <v>1.4312843450180652</v>
      </c>
    </row>
    <row r="24" spans="1:13" ht="20.100000000000001" customHeight="1" x14ac:dyDescent="0.5">
      <c r="A24" s="3">
        <f t="shared" si="0"/>
        <v>11</v>
      </c>
      <c r="B24" s="1" t="str">
        <f t="shared" si="1"/>
        <v>La Monumental de Seguros, S. A.</v>
      </c>
      <c r="C24" s="3">
        <f t="shared" si="2"/>
        <v>1666007771.25</v>
      </c>
      <c r="D24" s="3">
        <f t="shared" si="3"/>
        <v>42947156.710000001</v>
      </c>
      <c r="E24" s="3">
        <f t="shared" si="4"/>
        <v>1708954927.96</v>
      </c>
      <c r="F24" s="3">
        <f t="shared" si="5"/>
        <v>1704249635.8499999</v>
      </c>
      <c r="G24" s="3">
        <f t="shared" si="6"/>
        <v>28064387.119999997</v>
      </c>
      <c r="H24" s="3">
        <f t="shared" si="7"/>
        <v>1732314022.97</v>
      </c>
      <c r="I24" s="99" t="str">
        <f t="shared" si="8"/>
        <v>Sin variación</v>
      </c>
      <c r="J24" s="3">
        <f t="shared" si="9"/>
        <v>23359095.00999999</v>
      </c>
      <c r="K24" s="34">
        <f t="shared" si="10"/>
        <v>1.366864311505513</v>
      </c>
      <c r="L24" s="34">
        <f t="shared" si="11"/>
        <v>1.2442868190885381</v>
      </c>
      <c r="M24" s="34">
        <f t="shared" si="12"/>
        <v>1.1229750793501985</v>
      </c>
    </row>
    <row r="25" spans="1:13" ht="20.100000000000001" customHeight="1" x14ac:dyDescent="0.5">
      <c r="A25" s="3">
        <f t="shared" si="0"/>
        <v>12</v>
      </c>
      <c r="B25" s="1" t="str">
        <f t="shared" si="1"/>
        <v>Patria, S. A., Compañía de Seguros</v>
      </c>
      <c r="C25" s="3">
        <f t="shared" si="2"/>
        <v>1044936518.6499999</v>
      </c>
      <c r="D25" s="3">
        <f t="shared" si="3"/>
        <v>0</v>
      </c>
      <c r="E25" s="3">
        <f t="shared" si="4"/>
        <v>1044936518.6499999</v>
      </c>
      <c r="F25" s="3">
        <f t="shared" si="5"/>
        <v>1301760461.6800001</v>
      </c>
      <c r="G25" s="3">
        <f t="shared" si="6"/>
        <v>29350.33</v>
      </c>
      <c r="H25" s="3">
        <f t="shared" si="7"/>
        <v>1301789812.01</v>
      </c>
      <c r="I25" s="99" t="str">
        <f t="shared" si="8"/>
        <v>▲ 2 posición</v>
      </c>
      <c r="J25" s="3">
        <f t="shared" si="9"/>
        <v>256853293.36000013</v>
      </c>
      <c r="K25" s="34">
        <f t="shared" si="10"/>
        <v>24.580755746946274</v>
      </c>
      <c r="L25" s="34">
        <f t="shared" si="11"/>
        <v>0.76081628348883634</v>
      </c>
      <c r="M25" s="34">
        <f t="shared" si="12"/>
        <v>0.8438871348122351</v>
      </c>
    </row>
    <row r="26" spans="1:13" ht="20.100000000000001" customHeight="1" x14ac:dyDescent="0.5">
      <c r="A26" s="3">
        <f t="shared" si="0"/>
        <v>13</v>
      </c>
      <c r="B26" s="1" t="str">
        <f t="shared" si="1"/>
        <v xml:space="preserve">Cooperativa Nacional De Seguros, Inc </v>
      </c>
      <c r="C26" s="3">
        <f t="shared" si="2"/>
        <v>1212016450.4699998</v>
      </c>
      <c r="D26" s="3">
        <f t="shared" si="3"/>
        <v>7463427.75</v>
      </c>
      <c r="E26" s="3">
        <f t="shared" si="4"/>
        <v>1219479878.2200003</v>
      </c>
      <c r="F26" s="3">
        <f t="shared" si="5"/>
        <v>1262665095.8399999</v>
      </c>
      <c r="G26" s="3">
        <f t="shared" si="6"/>
        <v>8361762.830000001</v>
      </c>
      <c r="H26" s="3">
        <f t="shared" si="7"/>
        <v>1271026858.6700001</v>
      </c>
      <c r="I26" s="99" t="str">
        <f t="shared" si="8"/>
        <v>▼ 1 posición</v>
      </c>
      <c r="J26" s="3">
        <f t="shared" si="9"/>
        <v>51546980.449999809</v>
      </c>
      <c r="K26" s="34">
        <f t="shared" si="10"/>
        <v>4.2269644108634052</v>
      </c>
      <c r="L26" s="34">
        <f t="shared" si="11"/>
        <v>0.88790097022872339</v>
      </c>
      <c r="M26" s="34">
        <f t="shared" si="12"/>
        <v>0.82394500566592421</v>
      </c>
    </row>
    <row r="27" spans="1:13" ht="20.100000000000001" customHeight="1" x14ac:dyDescent="0.5">
      <c r="A27" s="3">
        <f t="shared" si="0"/>
        <v>14</v>
      </c>
      <c r="B27" s="1" t="str">
        <f t="shared" si="1"/>
        <v>Compañía Dominicana de Seguros, S. A.</v>
      </c>
      <c r="C27" s="3">
        <f t="shared" si="2"/>
        <v>1143742264.7599998</v>
      </c>
      <c r="D27" s="3">
        <f t="shared" si="3"/>
        <v>52900164.769999996</v>
      </c>
      <c r="E27" s="3">
        <f t="shared" si="4"/>
        <v>1196642429.53</v>
      </c>
      <c r="F27" s="3">
        <f t="shared" si="5"/>
        <v>1137005396.6900001</v>
      </c>
      <c r="G27" s="3">
        <f t="shared" si="6"/>
        <v>106789497.34</v>
      </c>
      <c r="H27" s="3">
        <f t="shared" si="7"/>
        <v>1243794894.0300002</v>
      </c>
      <c r="I27" s="99" t="str">
        <f t="shared" si="8"/>
        <v>▼ 1 posición</v>
      </c>
      <c r="J27" s="3">
        <f t="shared" si="9"/>
        <v>47152464.500000238</v>
      </c>
      <c r="K27" s="34">
        <f t="shared" si="10"/>
        <v>3.9403971759985232</v>
      </c>
      <c r="L27" s="34">
        <f t="shared" si="11"/>
        <v>0.87127306745512656</v>
      </c>
      <c r="M27" s="34">
        <f t="shared" si="12"/>
        <v>0.80629184506861196</v>
      </c>
    </row>
    <row r="28" spans="1:13" ht="20.100000000000001" customHeight="1" x14ac:dyDescent="0.5">
      <c r="A28" s="3">
        <f t="shared" si="0"/>
        <v>15</v>
      </c>
      <c r="B28" s="1" t="str">
        <f t="shared" si="1"/>
        <v>Atlántica Seguros, S. A.</v>
      </c>
      <c r="C28" s="3">
        <f t="shared" si="2"/>
        <v>915674843.13000011</v>
      </c>
      <c r="D28" s="3">
        <f t="shared" si="3"/>
        <v>0</v>
      </c>
      <c r="E28" s="3">
        <f t="shared" si="4"/>
        <v>915674843.13000011</v>
      </c>
      <c r="F28" s="3">
        <f t="shared" si="5"/>
        <v>1113709346.3499999</v>
      </c>
      <c r="G28" s="3">
        <f t="shared" si="6"/>
        <v>0</v>
      </c>
      <c r="H28" s="3">
        <f t="shared" si="7"/>
        <v>1113709346.3499999</v>
      </c>
      <c r="I28" s="99" t="str">
        <f t="shared" si="8"/>
        <v>Sin variación</v>
      </c>
      <c r="J28" s="3">
        <f t="shared" si="9"/>
        <v>198034503.21999979</v>
      </c>
      <c r="K28" s="34">
        <f t="shared" si="10"/>
        <v>21.62716434832582</v>
      </c>
      <c r="L28" s="34">
        <f t="shared" si="11"/>
        <v>0.66670110442157438</v>
      </c>
      <c r="M28" s="34">
        <f t="shared" si="12"/>
        <v>0.72196370000296861</v>
      </c>
    </row>
    <row r="29" spans="1:13" ht="20.100000000000001" customHeight="1" x14ac:dyDescent="0.5">
      <c r="A29" s="3">
        <f t="shared" si="0"/>
        <v>16</v>
      </c>
      <c r="B29" s="1" t="str">
        <f t="shared" si="1"/>
        <v>Seguros APS, S. A.</v>
      </c>
      <c r="C29" s="3">
        <f t="shared" si="2"/>
        <v>351315849.23000002</v>
      </c>
      <c r="D29" s="3">
        <f t="shared" si="3"/>
        <v>216242605.05000001</v>
      </c>
      <c r="E29" s="3">
        <f t="shared" si="4"/>
        <v>567558454.27999997</v>
      </c>
      <c r="F29" s="3">
        <f t="shared" si="5"/>
        <v>336350331.77999997</v>
      </c>
      <c r="G29" s="3">
        <f t="shared" si="6"/>
        <v>695618829.26999998</v>
      </c>
      <c r="H29" s="3">
        <f t="shared" si="7"/>
        <v>1031969161.0500001</v>
      </c>
      <c r="I29" s="99" t="str">
        <f t="shared" si="8"/>
        <v>▲ 7 posición</v>
      </c>
      <c r="J29" s="3">
        <f t="shared" si="9"/>
        <v>464410706.7700001</v>
      </c>
      <c r="K29" s="34">
        <f t="shared" si="10"/>
        <v>81.826057433881004</v>
      </c>
      <c r="L29" s="34">
        <f t="shared" si="11"/>
        <v>0.41323822657270121</v>
      </c>
      <c r="M29" s="34">
        <f t="shared" si="12"/>
        <v>0.66897550625967006</v>
      </c>
    </row>
    <row r="30" spans="1:13" ht="20.100000000000001" customHeight="1" x14ac:dyDescent="0.5">
      <c r="A30" s="3">
        <f t="shared" si="0"/>
        <v>17</v>
      </c>
      <c r="B30" s="1" t="str">
        <f t="shared" si="1"/>
        <v>One Alliance Seguros, S.A.</v>
      </c>
      <c r="C30" s="3">
        <f t="shared" si="2"/>
        <v>732157807.62</v>
      </c>
      <c r="D30" s="3">
        <f t="shared" si="3"/>
        <v>182107604.19999999</v>
      </c>
      <c r="E30" s="3">
        <f t="shared" si="4"/>
        <v>914265411.82000005</v>
      </c>
      <c r="F30" s="3">
        <f t="shared" si="5"/>
        <v>916811733.31000006</v>
      </c>
      <c r="G30" s="3">
        <f t="shared" si="6"/>
        <v>15102113.279999999</v>
      </c>
      <c r="H30" s="3">
        <f t="shared" si="7"/>
        <v>931913846.58999991</v>
      </c>
      <c r="I30" s="99" t="str">
        <f t="shared" si="8"/>
        <v>▼ 1 posición</v>
      </c>
      <c r="J30" s="3">
        <f t="shared" si="9"/>
        <v>17648434.769999862</v>
      </c>
      <c r="K30" s="34">
        <f t="shared" si="10"/>
        <v>1.9303404177642098</v>
      </c>
      <c r="L30" s="34">
        <f t="shared" si="11"/>
        <v>0.66567490017665765</v>
      </c>
      <c r="M30" s="34">
        <f t="shared" si="12"/>
        <v>0.60411450345921325</v>
      </c>
    </row>
    <row r="31" spans="1:13" ht="20.100000000000001" customHeight="1" x14ac:dyDescent="0.5">
      <c r="A31" s="3">
        <f t="shared" si="0"/>
        <v>18</v>
      </c>
      <c r="B31" s="1" t="str">
        <f t="shared" si="1"/>
        <v>Bupa Dominicana, S. A.</v>
      </c>
      <c r="C31" s="3">
        <f t="shared" si="2"/>
        <v>0</v>
      </c>
      <c r="D31" s="3">
        <f t="shared" si="3"/>
        <v>687465345.41000009</v>
      </c>
      <c r="E31" s="3">
        <f t="shared" si="4"/>
        <v>687465345.41000009</v>
      </c>
      <c r="F31" s="3">
        <f t="shared" si="5"/>
        <v>0</v>
      </c>
      <c r="G31" s="3">
        <f t="shared" si="6"/>
        <v>786752228.74000001</v>
      </c>
      <c r="H31" s="3">
        <f t="shared" si="7"/>
        <v>786752228.74000001</v>
      </c>
      <c r="I31" s="99" t="str">
        <f t="shared" si="8"/>
        <v>▲ 1 posición</v>
      </c>
      <c r="J31" s="3">
        <f t="shared" si="9"/>
        <v>99286883.329999924</v>
      </c>
      <c r="K31" s="34">
        <f t="shared" si="10"/>
        <v>14.442456480593336</v>
      </c>
      <c r="L31" s="34">
        <f t="shared" si="11"/>
        <v>0.50054220499245017</v>
      </c>
      <c r="M31" s="34">
        <f t="shared" si="12"/>
        <v>0.51001327402725027</v>
      </c>
    </row>
    <row r="32" spans="1:13" ht="20.100000000000001" customHeight="1" x14ac:dyDescent="0.5">
      <c r="A32" s="3">
        <f t="shared" si="0"/>
        <v>19</v>
      </c>
      <c r="B32" s="1" t="str">
        <f t="shared" si="1"/>
        <v>Seguros La Internacional, S. A.</v>
      </c>
      <c r="C32" s="3">
        <f t="shared" si="2"/>
        <v>706723469.12000012</v>
      </c>
      <c r="D32" s="3">
        <f t="shared" si="3"/>
        <v>0</v>
      </c>
      <c r="E32" s="3">
        <f t="shared" si="4"/>
        <v>706723469.12000012</v>
      </c>
      <c r="F32" s="3">
        <f t="shared" si="5"/>
        <v>777236233.13999987</v>
      </c>
      <c r="G32" s="3">
        <f t="shared" si="6"/>
        <v>0</v>
      </c>
      <c r="H32" s="3">
        <f t="shared" si="7"/>
        <v>777236233.13999987</v>
      </c>
      <c r="I32" s="99" t="str">
        <f t="shared" si="8"/>
        <v>▼ 2 posición</v>
      </c>
      <c r="J32" s="3">
        <f t="shared" si="9"/>
        <v>70512764.019999743</v>
      </c>
      <c r="K32" s="34">
        <f t="shared" si="10"/>
        <v>9.9774193303359553</v>
      </c>
      <c r="L32" s="34">
        <f t="shared" si="11"/>
        <v>0.51456400808431635</v>
      </c>
      <c r="M32" s="34">
        <f t="shared" si="12"/>
        <v>0.50384451606979574</v>
      </c>
    </row>
    <row r="33" spans="1:13" ht="20.100000000000001" customHeight="1" x14ac:dyDescent="0.5">
      <c r="A33" s="3">
        <f t="shared" si="0"/>
        <v>20</v>
      </c>
      <c r="B33" s="1" t="str">
        <f t="shared" si="1"/>
        <v>Cuna Mutual Insurance Society Dominicana</v>
      </c>
      <c r="C33" s="3">
        <f t="shared" si="2"/>
        <v>689332269.52999997</v>
      </c>
      <c r="D33" s="3">
        <f t="shared" si="3"/>
        <v>0</v>
      </c>
      <c r="E33" s="3">
        <f t="shared" si="4"/>
        <v>689332269.52999997</v>
      </c>
      <c r="F33" s="3">
        <f t="shared" si="5"/>
        <v>731903087.03999996</v>
      </c>
      <c r="G33" s="3">
        <f t="shared" si="6"/>
        <v>0</v>
      </c>
      <c r="H33" s="3">
        <f t="shared" si="7"/>
        <v>731903087.03999996</v>
      </c>
      <c r="I33" s="99" t="str">
        <f t="shared" si="8"/>
        <v>▼ 2 posición</v>
      </c>
      <c r="J33" s="3">
        <f t="shared" si="9"/>
        <v>42570817.50999999</v>
      </c>
      <c r="K33" s="34">
        <f t="shared" si="10"/>
        <v>6.1756600396824011</v>
      </c>
      <c r="L33" s="34">
        <f t="shared" si="11"/>
        <v>0.50190150887855522</v>
      </c>
      <c r="M33" s="34">
        <f t="shared" si="12"/>
        <v>0.47445723832233444</v>
      </c>
    </row>
    <row r="34" spans="1:13" ht="20.100000000000001" customHeight="1" x14ac:dyDescent="0.5">
      <c r="A34" s="3">
        <f t="shared" si="0"/>
        <v>21</v>
      </c>
      <c r="B34" s="1" t="str">
        <f t="shared" si="1"/>
        <v>Angloamericana de Seguros, S. A.</v>
      </c>
      <c r="C34" s="3">
        <f t="shared" si="2"/>
        <v>637037807.63999999</v>
      </c>
      <c r="D34" s="3">
        <f t="shared" si="3"/>
        <v>0</v>
      </c>
      <c r="E34" s="3">
        <f t="shared" si="4"/>
        <v>637037807.63999999</v>
      </c>
      <c r="F34" s="3">
        <f t="shared" si="5"/>
        <v>731181797.88000011</v>
      </c>
      <c r="G34" s="3">
        <f t="shared" si="6"/>
        <v>0</v>
      </c>
      <c r="H34" s="3">
        <f t="shared" si="7"/>
        <v>731181797.88000011</v>
      </c>
      <c r="I34" s="99" t="str">
        <f t="shared" si="8"/>
        <v>Sin variación</v>
      </c>
      <c r="J34" s="3">
        <f t="shared" si="9"/>
        <v>94143990.240000129</v>
      </c>
      <c r="K34" s="34">
        <f t="shared" si="10"/>
        <v>14.778399195609811</v>
      </c>
      <c r="L34" s="34">
        <f t="shared" si="11"/>
        <v>0.46382601105443827</v>
      </c>
      <c r="M34" s="34">
        <f t="shared" si="12"/>
        <v>0.47398966157761896</v>
      </c>
    </row>
    <row r="35" spans="1:13" ht="20.100000000000001" customHeight="1" x14ac:dyDescent="0.5">
      <c r="A35" s="3">
        <f t="shared" si="0"/>
        <v>22</v>
      </c>
      <c r="B35" s="1" t="str">
        <f t="shared" si="1"/>
        <v>BMI Compañía de Seguros, S. A.</v>
      </c>
      <c r="C35" s="3">
        <f t="shared" si="2"/>
        <v>8851414.5800000001</v>
      </c>
      <c r="D35" s="3">
        <f t="shared" si="3"/>
        <v>608925614.25</v>
      </c>
      <c r="E35" s="3">
        <f t="shared" si="4"/>
        <v>617777028.83000004</v>
      </c>
      <c r="F35" s="3">
        <f t="shared" si="5"/>
        <v>7628649.4699999997</v>
      </c>
      <c r="G35" s="3">
        <f t="shared" si="6"/>
        <v>695796355.16000009</v>
      </c>
      <c r="H35" s="3">
        <f t="shared" si="7"/>
        <v>703425004.63</v>
      </c>
      <c r="I35" s="99" t="str">
        <f t="shared" si="8"/>
        <v>Sin variación</v>
      </c>
      <c r="J35" s="3">
        <f t="shared" si="9"/>
        <v>85647975.799999952</v>
      </c>
      <c r="K35" s="34">
        <f t="shared" si="10"/>
        <v>13.863897782377494</v>
      </c>
      <c r="L35" s="34">
        <f t="shared" si="11"/>
        <v>0.44980227478933316</v>
      </c>
      <c r="M35" s="34">
        <f t="shared" si="12"/>
        <v>0.45599628007223481</v>
      </c>
    </row>
    <row r="36" spans="1:13" ht="20.100000000000001" customHeight="1" x14ac:dyDescent="0.5">
      <c r="A36" s="3">
        <f t="shared" si="0"/>
        <v>23</v>
      </c>
      <c r="B36" s="1" t="str">
        <f t="shared" si="1"/>
        <v>Aseguradora Agropecuaria Dominicana, S. A.</v>
      </c>
      <c r="C36" s="3">
        <f t="shared" si="2"/>
        <v>35491842.049999997</v>
      </c>
      <c r="D36" s="3">
        <f t="shared" si="3"/>
        <v>615211462.46000004</v>
      </c>
      <c r="E36" s="3">
        <f t="shared" si="4"/>
        <v>650703304.50999999</v>
      </c>
      <c r="F36" s="3">
        <f t="shared" si="5"/>
        <v>29913009.599999998</v>
      </c>
      <c r="G36" s="3">
        <f t="shared" si="6"/>
        <v>578310700.64999998</v>
      </c>
      <c r="H36" s="3">
        <f t="shared" si="7"/>
        <v>608223710.25</v>
      </c>
      <c r="I36" s="99" t="str">
        <f t="shared" si="8"/>
        <v>▼ 3 posición</v>
      </c>
      <c r="J36" s="3">
        <f t="shared" si="9"/>
        <v>-42479594.25999999</v>
      </c>
      <c r="K36" s="34">
        <f t="shared" si="10"/>
        <v>-6.5282585727743392</v>
      </c>
      <c r="L36" s="34">
        <f t="shared" si="11"/>
        <v>0.4737758332255439</v>
      </c>
      <c r="M36" s="34">
        <f t="shared" si="12"/>
        <v>0.39428190283286435</v>
      </c>
    </row>
    <row r="37" spans="1:13" ht="20.100000000000001" customHeight="1" x14ac:dyDescent="0.5">
      <c r="A37" s="3">
        <f t="shared" si="0"/>
        <v>24</v>
      </c>
      <c r="B37" s="1" t="str">
        <f t="shared" si="1"/>
        <v>Seguros Ademi, S.A.</v>
      </c>
      <c r="C37" s="3">
        <f t="shared" si="2"/>
        <v>378571662.65999997</v>
      </c>
      <c r="D37" s="3">
        <f t="shared" si="3"/>
        <v>4798104.4800000004</v>
      </c>
      <c r="E37" s="3">
        <f t="shared" si="4"/>
        <v>383369767.13999999</v>
      </c>
      <c r="F37" s="3">
        <f t="shared" si="5"/>
        <v>416308445.10000002</v>
      </c>
      <c r="G37" s="3">
        <f t="shared" si="6"/>
        <v>9732040.2399999984</v>
      </c>
      <c r="H37" s="3">
        <f t="shared" si="7"/>
        <v>426040485.34000003</v>
      </c>
      <c r="I37" s="99" t="str">
        <f t="shared" si="8"/>
        <v>Sin variación</v>
      </c>
      <c r="J37" s="3">
        <f t="shared" si="9"/>
        <v>42670718.200000048</v>
      </c>
      <c r="K37" s="34">
        <f t="shared" si="10"/>
        <v>11.130433815459799</v>
      </c>
      <c r="L37" s="34">
        <f t="shared" si="11"/>
        <v>0.27913079525085605</v>
      </c>
      <c r="M37" s="34">
        <f t="shared" si="12"/>
        <v>0.27618136289794903</v>
      </c>
    </row>
    <row r="38" spans="1:13" ht="20.100000000000001" customHeight="1" x14ac:dyDescent="0.5">
      <c r="A38" s="3">
        <f t="shared" si="0"/>
        <v>25</v>
      </c>
      <c r="B38" s="1" t="str">
        <f t="shared" si="1"/>
        <v>Multiseguros Su, S.A.</v>
      </c>
      <c r="C38" s="3">
        <f t="shared" si="2"/>
        <v>280940896.02999997</v>
      </c>
      <c r="D38" s="3">
        <f t="shared" si="3"/>
        <v>0</v>
      </c>
      <c r="E38" s="3">
        <f t="shared" si="4"/>
        <v>280940896.02999997</v>
      </c>
      <c r="F38" s="3">
        <f t="shared" si="5"/>
        <v>395097869.92000002</v>
      </c>
      <c r="G38" s="3">
        <f t="shared" si="6"/>
        <v>28000</v>
      </c>
      <c r="H38" s="3">
        <f t="shared" si="7"/>
        <v>395125869.92000002</v>
      </c>
      <c r="I38" s="99" t="str">
        <f t="shared" si="8"/>
        <v>▲ 1 posición</v>
      </c>
      <c r="J38" s="3">
        <f t="shared" si="9"/>
        <v>114184973.89000005</v>
      </c>
      <c r="K38" s="34">
        <f t="shared" si="10"/>
        <v>40.643770808578516</v>
      </c>
      <c r="L38" s="34">
        <f t="shared" si="11"/>
        <v>0.20455252982613154</v>
      </c>
      <c r="M38" s="34">
        <f t="shared" si="12"/>
        <v>0.25614091858818394</v>
      </c>
    </row>
    <row r="39" spans="1:13" ht="20.100000000000001" customHeight="1" x14ac:dyDescent="0.5">
      <c r="A39" s="3">
        <f t="shared" si="0"/>
        <v>26</v>
      </c>
      <c r="B39" s="1" t="str">
        <f t="shared" si="1"/>
        <v>Midas Seguros, S.A.</v>
      </c>
      <c r="C39" s="3">
        <f t="shared" si="2"/>
        <v>171532738.97</v>
      </c>
      <c r="D39" s="3">
        <f t="shared" si="3"/>
        <v>39641391.549999997</v>
      </c>
      <c r="E39" s="3">
        <f t="shared" si="4"/>
        <v>211174130.52000001</v>
      </c>
      <c r="F39" s="3">
        <f t="shared" si="5"/>
        <v>220765308.94999999</v>
      </c>
      <c r="G39" s="3">
        <f t="shared" si="6"/>
        <v>65178022.029999994</v>
      </c>
      <c r="H39" s="3">
        <f t="shared" si="7"/>
        <v>285943330.98000002</v>
      </c>
      <c r="I39" s="99" t="str">
        <f t="shared" si="8"/>
        <v>▲ 1 posición</v>
      </c>
      <c r="J39" s="3">
        <f t="shared" si="9"/>
        <v>74769200.460000008</v>
      </c>
      <c r="K39" s="34">
        <f t="shared" si="10"/>
        <v>35.406420415174253</v>
      </c>
      <c r="L39" s="34">
        <f t="shared" si="11"/>
        <v>0.1537554811069124</v>
      </c>
      <c r="M39" s="34">
        <f t="shared" si="12"/>
        <v>0.18536317927300325</v>
      </c>
    </row>
    <row r="40" spans="1:13" ht="20.100000000000001" customHeight="1" x14ac:dyDescent="0.5">
      <c r="A40" s="3">
        <f t="shared" si="0"/>
        <v>27</v>
      </c>
      <c r="B40" s="1" t="str">
        <f t="shared" si="1"/>
        <v>Unit, S.A.</v>
      </c>
      <c r="C40" s="3">
        <f t="shared" si="2"/>
        <v>129675288.96000001</v>
      </c>
      <c r="D40" s="3">
        <f t="shared" si="3"/>
        <v>452444</v>
      </c>
      <c r="E40" s="3">
        <f t="shared" si="4"/>
        <v>130127732.96000001</v>
      </c>
      <c r="F40" s="3">
        <f t="shared" si="5"/>
        <v>253590988.66999996</v>
      </c>
      <c r="G40" s="3">
        <f t="shared" si="6"/>
        <v>491689</v>
      </c>
      <c r="H40" s="3">
        <f t="shared" si="7"/>
        <v>254082677.66999996</v>
      </c>
      <c r="I40" s="99" t="str">
        <f t="shared" si="8"/>
        <v>▲ 1 posición</v>
      </c>
      <c r="J40" s="3">
        <f t="shared" si="9"/>
        <v>123954944.70999995</v>
      </c>
      <c r="K40" s="34">
        <f t="shared" si="10"/>
        <v>95.256362260689258</v>
      </c>
      <c r="L40" s="34">
        <f t="shared" si="11"/>
        <v>9.4745753835229859E-2</v>
      </c>
      <c r="M40" s="34">
        <f t="shared" si="12"/>
        <v>0.16470946452814136</v>
      </c>
    </row>
    <row r="41" spans="1:13" ht="20.100000000000001" customHeight="1" x14ac:dyDescent="0.5">
      <c r="A41" s="3">
        <f t="shared" si="0"/>
        <v>28</v>
      </c>
      <c r="B41" s="1" t="str">
        <f t="shared" si="1"/>
        <v>Futuro Seguros</v>
      </c>
      <c r="C41" s="3">
        <f t="shared" si="2"/>
        <v>287925845.63</v>
      </c>
      <c r="D41" s="3">
        <f t="shared" si="3"/>
        <v>33077974.960000001</v>
      </c>
      <c r="E41" s="3">
        <f t="shared" si="4"/>
        <v>321003820.59000003</v>
      </c>
      <c r="F41" s="3">
        <f t="shared" si="5"/>
        <v>178416898.63</v>
      </c>
      <c r="G41" s="3">
        <f t="shared" si="6"/>
        <v>51406144.230000004</v>
      </c>
      <c r="H41" s="3">
        <f t="shared" si="7"/>
        <v>229823042.86000001</v>
      </c>
      <c r="I41" s="99" t="str">
        <f t="shared" si="8"/>
        <v>▼ 3 posición</v>
      </c>
      <c r="J41" s="3">
        <f t="shared" si="9"/>
        <v>-91180777.730000019</v>
      </c>
      <c r="K41" s="34">
        <f t="shared" si="10"/>
        <v>-28.404888627933204</v>
      </c>
      <c r="L41" s="34">
        <f t="shared" si="11"/>
        <v>0.23372226868147564</v>
      </c>
      <c r="M41" s="34">
        <f t="shared" si="12"/>
        <v>0.14898312105661576</v>
      </c>
    </row>
    <row r="42" spans="1:13" ht="20.100000000000001" customHeight="1" x14ac:dyDescent="0.5">
      <c r="A42" s="3">
        <f t="shared" si="0"/>
        <v>29</v>
      </c>
      <c r="B42" s="1" t="str">
        <f t="shared" si="1"/>
        <v>Confederación del Canadá Dominicana, S. A.</v>
      </c>
      <c r="C42" s="3">
        <f t="shared" si="2"/>
        <v>113357994.36000001</v>
      </c>
      <c r="D42" s="3">
        <f t="shared" si="3"/>
        <v>0</v>
      </c>
      <c r="E42" s="3">
        <f t="shared" si="4"/>
        <v>113357994.36000001</v>
      </c>
      <c r="F42" s="3">
        <f t="shared" si="5"/>
        <v>115644134.10000001</v>
      </c>
      <c r="G42" s="3">
        <f t="shared" si="6"/>
        <v>0</v>
      </c>
      <c r="H42" s="3">
        <f t="shared" si="7"/>
        <v>115644134.10000001</v>
      </c>
      <c r="I42" s="99" t="str">
        <f t="shared" si="8"/>
        <v>Sin variación</v>
      </c>
      <c r="J42" s="3">
        <f t="shared" si="9"/>
        <v>2286139.7399999946</v>
      </c>
      <c r="K42" s="34">
        <f t="shared" si="10"/>
        <v>2.0167432856475198</v>
      </c>
      <c r="L42" s="34">
        <f t="shared" si="11"/>
        <v>8.2535739189349935E-2</v>
      </c>
      <c r="M42" s="34">
        <f t="shared" si="12"/>
        <v>7.4966477754813785E-2</v>
      </c>
    </row>
    <row r="43" spans="1:13" ht="20.100000000000001" customHeight="1" x14ac:dyDescent="0.5">
      <c r="A43" s="3">
        <f t="shared" si="0"/>
        <v>30</v>
      </c>
      <c r="B43" s="1" t="str">
        <f t="shared" si="1"/>
        <v>Hylseg Seguros S.A</v>
      </c>
      <c r="C43" s="3">
        <f t="shared" si="2"/>
        <v>38735386.890000001</v>
      </c>
      <c r="D43" s="3">
        <f t="shared" si="3"/>
        <v>0</v>
      </c>
      <c r="E43" s="3">
        <f t="shared" si="4"/>
        <v>38735386.890000001</v>
      </c>
      <c r="F43" s="3">
        <f t="shared" si="5"/>
        <v>87139732.040000007</v>
      </c>
      <c r="G43" s="3">
        <f t="shared" si="6"/>
        <v>0</v>
      </c>
      <c r="H43" s="3">
        <f t="shared" si="7"/>
        <v>87139732.040000007</v>
      </c>
      <c r="I43" s="99" t="str">
        <f t="shared" si="8"/>
        <v>▲ 3 posición</v>
      </c>
      <c r="J43" s="3">
        <f t="shared" si="9"/>
        <v>48404345.150000006</v>
      </c>
      <c r="K43" s="34">
        <f t="shared" si="10"/>
        <v>124.9615636664679</v>
      </c>
      <c r="L43" s="34">
        <f t="shared" si="11"/>
        <v>2.820316121330152E-2</v>
      </c>
      <c r="M43" s="34">
        <f t="shared" si="12"/>
        <v>5.6488457753406225E-2</v>
      </c>
    </row>
    <row r="44" spans="1:13" ht="20.100000000000001" customHeight="1" x14ac:dyDescent="0.5">
      <c r="A44" s="3">
        <f t="shared" si="0"/>
        <v>31</v>
      </c>
      <c r="B44" s="1" t="str">
        <f t="shared" si="1"/>
        <v>Autoseguro, S. A.</v>
      </c>
      <c r="C44" s="3">
        <f t="shared" si="2"/>
        <v>65572379.32</v>
      </c>
      <c r="D44" s="3">
        <f t="shared" si="3"/>
        <v>0</v>
      </c>
      <c r="E44" s="3">
        <f t="shared" si="4"/>
        <v>65572379.32</v>
      </c>
      <c r="F44" s="3">
        <f t="shared" si="5"/>
        <v>70761057.24000001</v>
      </c>
      <c r="G44" s="3">
        <f t="shared" si="6"/>
        <v>0</v>
      </c>
      <c r="H44" s="3">
        <f t="shared" si="7"/>
        <v>70761057.24000001</v>
      </c>
      <c r="I44" s="99" t="str">
        <f t="shared" si="8"/>
        <v>Sin variación</v>
      </c>
      <c r="J44" s="3">
        <f t="shared" si="9"/>
        <v>5188677.9200000092</v>
      </c>
      <c r="K44" s="34">
        <f t="shared" si="10"/>
        <v>7.91290170313742</v>
      </c>
      <c r="L44" s="34">
        <f t="shared" si="11"/>
        <v>4.774312414520248E-2</v>
      </c>
      <c r="M44" s="34">
        <f t="shared" si="12"/>
        <v>4.5870958045329563E-2</v>
      </c>
    </row>
    <row r="45" spans="1:13" ht="20.100000000000001" customHeight="1" x14ac:dyDescent="0.5">
      <c r="A45" s="3">
        <f t="shared" si="0"/>
        <v>32</v>
      </c>
      <c r="B45" s="1" t="str">
        <f t="shared" si="1"/>
        <v>Seguros Yunen, S.A.</v>
      </c>
      <c r="C45" s="3">
        <f t="shared" si="2"/>
        <v>242373.55</v>
      </c>
      <c r="D45" s="3">
        <f t="shared" si="3"/>
        <v>68415961.609999999</v>
      </c>
      <c r="E45" s="3">
        <f t="shared" si="4"/>
        <v>68658335.159999996</v>
      </c>
      <c r="F45" s="3">
        <f t="shared" si="5"/>
        <v>187907.37999999998</v>
      </c>
      <c r="G45" s="3">
        <f t="shared" si="6"/>
        <v>48729371.790000007</v>
      </c>
      <c r="H45" s="3">
        <f t="shared" si="7"/>
        <v>48917279.170000002</v>
      </c>
      <c r="I45" s="99" t="str">
        <f t="shared" si="8"/>
        <v>▼ 2 posición</v>
      </c>
      <c r="J45" s="3">
        <f t="shared" si="9"/>
        <v>-19741055.989999995</v>
      </c>
      <c r="K45" s="34">
        <f t="shared" si="10"/>
        <v>-28.752599293291684</v>
      </c>
      <c r="L45" s="34">
        <f t="shared" si="11"/>
        <v>4.9990002698392252E-2</v>
      </c>
      <c r="M45" s="34">
        <f t="shared" si="12"/>
        <v>3.1710697211436177E-2</v>
      </c>
    </row>
    <row r="46" spans="1:13" ht="20.100000000000001" customHeight="1" x14ac:dyDescent="0.5">
      <c r="A46" s="3">
        <f t="shared" si="0"/>
        <v>33</v>
      </c>
      <c r="B46" s="1" t="str">
        <f t="shared" si="1"/>
        <v>Creciendo Seguros</v>
      </c>
      <c r="C46" s="3">
        <f t="shared" si="2"/>
        <v>47559005.310000002</v>
      </c>
      <c r="D46" s="3">
        <f t="shared" si="3"/>
        <v>83441.560000000012</v>
      </c>
      <c r="E46" s="3">
        <f t="shared" si="4"/>
        <v>47642446.869999997</v>
      </c>
      <c r="F46" s="3">
        <f t="shared" si="5"/>
        <v>8013407.5999999996</v>
      </c>
      <c r="G46" s="3">
        <f t="shared" si="6"/>
        <v>0</v>
      </c>
      <c r="H46" s="3">
        <f t="shared" si="7"/>
        <v>8013407.5999999996</v>
      </c>
      <c r="I46" s="99" t="str">
        <f t="shared" si="8"/>
        <v>▼ 1 posición</v>
      </c>
      <c r="J46" s="3">
        <f t="shared" si="9"/>
        <v>-39629039.269999996</v>
      </c>
      <c r="K46" s="34">
        <f t="shared" si="10"/>
        <v>-83.180109069826202</v>
      </c>
      <c r="L46" s="34">
        <f t="shared" si="11"/>
        <v>3.4688374573009523E-2</v>
      </c>
      <c r="M46" s="34">
        <f t="shared" si="12"/>
        <v>5.1947031058763903E-3</v>
      </c>
    </row>
    <row r="47" spans="1:13" ht="20.100000000000001" customHeight="1" x14ac:dyDescent="0.5">
      <c r="A47" s="71"/>
      <c r="B47" s="87" t="str">
        <f t="shared" ref="B47" si="13">+CJ1035</f>
        <v>Total</v>
      </c>
      <c r="C47" s="71">
        <f t="shared" ref="C47" si="14">+CK1035</f>
        <v>87899064211.779999</v>
      </c>
      <c r="D47" s="71">
        <f t="shared" ref="D47" si="15">+CL1035</f>
        <v>49445067522.399994</v>
      </c>
      <c r="E47" s="71">
        <f t="shared" ref="E47" si="16">+CM1035</f>
        <v>137344131734.17998</v>
      </c>
      <c r="F47" s="71">
        <f t="shared" ref="F47" si="17">+CO1035</f>
        <v>97849434587.679993</v>
      </c>
      <c r="G47" s="71">
        <f t="shared" ref="G47" si="18">+CP1035</f>
        <v>56411693270.329994</v>
      </c>
      <c r="H47" s="71">
        <f t="shared" ref="H47" si="19">+CQ1035</f>
        <v>154261127858.00998</v>
      </c>
      <c r="I47" s="71"/>
      <c r="J47" s="71">
        <f t="shared" ref="J47" si="20">+CS1035</f>
        <v>16916996123.830002</v>
      </c>
      <c r="K47" s="88">
        <f t="shared" ref="K47" si="21">+CT1035</f>
        <v>12.317232567731159</v>
      </c>
      <c r="L47" s="88">
        <f t="shared" ref="L47" si="22">+CU1035</f>
        <v>99.999999999999986</v>
      </c>
      <c r="M47" s="88">
        <f t="shared" ref="M47" si="23">+CV1035</f>
        <v>99.999999999999915</v>
      </c>
    </row>
    <row r="50" spans="1:13" s="29" customFormat="1" ht="20.100000000000001" customHeight="1" x14ac:dyDescent="0.5">
      <c r="B50" s="37"/>
    </row>
    <row r="51" spans="1:13" ht="20.100000000000001" customHeight="1" x14ac:dyDescent="0.5">
      <c r="C51" s="82" t="s">
        <v>102</v>
      </c>
    </row>
    <row r="52" spans="1:13" ht="20.100000000000001" customHeight="1" x14ac:dyDescent="0.5">
      <c r="C52" s="82" t="s">
        <v>620</v>
      </c>
    </row>
    <row r="53" spans="1:13" ht="20.100000000000001" customHeight="1" x14ac:dyDescent="0.5">
      <c r="C53" s="82" t="s">
        <v>663</v>
      </c>
    </row>
    <row r="54" spans="1:13" ht="20.100000000000001" customHeight="1" x14ac:dyDescent="0.5">
      <c r="C54" s="82" t="s">
        <v>104</v>
      </c>
    </row>
    <row r="56" spans="1:13" ht="20.100000000000001" customHeight="1" x14ac:dyDescent="0.5">
      <c r="A56" s="126" t="s">
        <v>676</v>
      </c>
      <c r="B56" s="126" t="s">
        <v>176</v>
      </c>
      <c r="C56" s="128" t="s">
        <v>615</v>
      </c>
      <c r="D56" s="129"/>
      <c r="E56" s="130"/>
      <c r="F56" s="128" t="s">
        <v>612</v>
      </c>
      <c r="G56" s="129"/>
      <c r="H56" s="129"/>
      <c r="I56" s="130"/>
      <c r="J56" s="125" t="s">
        <v>144</v>
      </c>
      <c r="K56" s="125"/>
      <c r="L56" s="125" t="s">
        <v>145</v>
      </c>
      <c r="M56" s="125"/>
    </row>
    <row r="57" spans="1:13" ht="34.5" x14ac:dyDescent="0.5">
      <c r="A57" s="127"/>
      <c r="B57" s="127"/>
      <c r="C57" s="85" t="s">
        <v>177</v>
      </c>
      <c r="D57" s="85" t="s">
        <v>178</v>
      </c>
      <c r="E57" s="85" t="s">
        <v>101</v>
      </c>
      <c r="F57" s="85" t="s">
        <v>177</v>
      </c>
      <c r="G57" s="85" t="s">
        <v>178</v>
      </c>
      <c r="H57" s="85" t="s">
        <v>101</v>
      </c>
      <c r="I57" s="85" t="s">
        <v>646</v>
      </c>
      <c r="J57" s="85" t="s">
        <v>179</v>
      </c>
      <c r="K57" s="85" t="s">
        <v>147</v>
      </c>
      <c r="L57" s="85" t="s">
        <v>615</v>
      </c>
      <c r="M57" s="85" t="s">
        <v>612</v>
      </c>
    </row>
    <row r="58" spans="1:13" ht="20.100000000000001" customHeight="1" x14ac:dyDescent="0.5">
      <c r="A58" s="3">
        <v>1</v>
      </c>
      <c r="B58" s="1" t="s">
        <v>19</v>
      </c>
      <c r="C58" s="3">
        <v>18136755470.91</v>
      </c>
      <c r="D58" s="3">
        <v>9713786108.9500008</v>
      </c>
      <c r="E58" s="3">
        <v>27850541579.860001</v>
      </c>
      <c r="F58" s="3">
        <v>20316591434.029999</v>
      </c>
      <c r="G58" s="3">
        <v>10986977021.639999</v>
      </c>
      <c r="H58" s="3">
        <v>31303568455.669998</v>
      </c>
      <c r="I58" s="99" t="s">
        <v>649</v>
      </c>
      <c r="J58" s="3">
        <v>3453026875.8099976</v>
      </c>
      <c r="K58" s="34">
        <v>12.398419132743326</v>
      </c>
      <c r="L58" s="34">
        <v>20.277926132121014</v>
      </c>
      <c r="M58" s="34">
        <v>20.292583679592578</v>
      </c>
    </row>
    <row r="59" spans="1:13" ht="20.100000000000001" customHeight="1" x14ac:dyDescent="0.5">
      <c r="A59" s="3">
        <v>2</v>
      </c>
      <c r="B59" s="1" t="s">
        <v>20</v>
      </c>
      <c r="C59" s="3">
        <v>21652620707.690002</v>
      </c>
      <c r="D59" s="3">
        <v>3535702186.2799997</v>
      </c>
      <c r="E59" s="3">
        <v>25188322893.970001</v>
      </c>
      <c r="F59" s="3">
        <v>23523933650.540001</v>
      </c>
      <c r="G59" s="3">
        <v>3501729185.9099998</v>
      </c>
      <c r="H59" s="3">
        <v>27025662836.450001</v>
      </c>
      <c r="I59" s="99" t="s">
        <v>649</v>
      </c>
      <c r="J59" s="3">
        <v>1837339942.4799995</v>
      </c>
      <c r="K59" s="34">
        <v>7.2944115819630548</v>
      </c>
      <c r="L59" s="34">
        <v>18.339569791536665</v>
      </c>
      <c r="M59" s="34">
        <v>17.519425153772904</v>
      </c>
    </row>
    <row r="60" spans="1:13" ht="20.100000000000001" customHeight="1" x14ac:dyDescent="0.5">
      <c r="A60" s="3">
        <v>3</v>
      </c>
      <c r="B60" s="1" t="s">
        <v>21</v>
      </c>
      <c r="C60" s="3">
        <v>3032680622.5999994</v>
      </c>
      <c r="D60" s="3">
        <v>17914096951.779999</v>
      </c>
      <c r="E60" s="3">
        <v>20946777574.380001</v>
      </c>
      <c r="F60" s="3">
        <v>3516583796.8800001</v>
      </c>
      <c r="G60" s="3">
        <v>20345122483.220001</v>
      </c>
      <c r="H60" s="3">
        <v>23861706280.099998</v>
      </c>
      <c r="I60" s="99" t="s">
        <v>649</v>
      </c>
      <c r="J60" s="3">
        <v>2914928705.7199974</v>
      </c>
      <c r="K60" s="34">
        <v>13.915881310952795</v>
      </c>
      <c r="L60" s="34">
        <v>15.251308745335423</v>
      </c>
      <c r="M60" s="34">
        <v>15.468385724538164</v>
      </c>
    </row>
    <row r="61" spans="1:13" ht="20.100000000000001" customHeight="1" x14ac:dyDescent="0.5">
      <c r="A61" s="3">
        <v>4</v>
      </c>
      <c r="B61" s="1" t="s">
        <v>22</v>
      </c>
      <c r="C61" s="3">
        <v>11877605563.990002</v>
      </c>
      <c r="D61" s="3">
        <v>2716941549.79</v>
      </c>
      <c r="E61" s="3">
        <v>14594547113.779999</v>
      </c>
      <c r="F61" s="3">
        <v>12883231725.600002</v>
      </c>
      <c r="G61" s="3">
        <v>2996278935.7399998</v>
      </c>
      <c r="H61" s="3">
        <v>15879510661.34</v>
      </c>
      <c r="I61" s="99" t="s">
        <v>649</v>
      </c>
      <c r="J61" s="3">
        <v>1284963547.5600014</v>
      </c>
      <c r="K61" s="34">
        <v>8.804408506426034</v>
      </c>
      <c r="L61" s="34">
        <v>10.626261879194612</v>
      </c>
      <c r="M61" s="34">
        <v>10.293915830795896</v>
      </c>
    </row>
    <row r="62" spans="1:13" ht="20.100000000000001" customHeight="1" x14ac:dyDescent="0.5">
      <c r="A62" s="3">
        <v>5</v>
      </c>
      <c r="B62" s="1" t="s">
        <v>23</v>
      </c>
      <c r="C62" s="3">
        <v>9302531095.4399986</v>
      </c>
      <c r="D62" s="3">
        <v>2285210784.1300001</v>
      </c>
      <c r="E62" s="3">
        <v>11587741879.57</v>
      </c>
      <c r="F62" s="3">
        <v>10854305131.01</v>
      </c>
      <c r="G62" s="3">
        <v>2574695235.0200005</v>
      </c>
      <c r="H62" s="3">
        <v>13429000366.029999</v>
      </c>
      <c r="I62" s="99" t="s">
        <v>649</v>
      </c>
      <c r="J62" s="3">
        <v>1841258486.4599991</v>
      </c>
      <c r="K62" s="34">
        <v>15.889709190936214</v>
      </c>
      <c r="L62" s="34">
        <v>8.4370127309095864</v>
      </c>
      <c r="M62" s="34">
        <v>8.7053689756441717</v>
      </c>
    </row>
    <row r="63" spans="1:13" ht="20.100000000000001" customHeight="1" x14ac:dyDescent="0.5">
      <c r="A63" s="3">
        <v>6</v>
      </c>
      <c r="B63" s="1" t="s">
        <v>25</v>
      </c>
      <c r="C63" s="3">
        <v>7382288912.1000004</v>
      </c>
      <c r="D63" s="3">
        <v>575811555.10000014</v>
      </c>
      <c r="E63" s="3">
        <v>7958100467.2000008</v>
      </c>
      <c r="F63" s="3">
        <v>8400940310.7599993</v>
      </c>
      <c r="G63" s="3">
        <v>615236262.78999996</v>
      </c>
      <c r="H63" s="3">
        <v>9016176573.5499992</v>
      </c>
      <c r="I63" s="99" t="s">
        <v>649</v>
      </c>
      <c r="J63" s="3">
        <v>1058076106.3499985</v>
      </c>
      <c r="K63" s="34">
        <v>13.295586185559614</v>
      </c>
      <c r="L63" s="34">
        <v>5.7942777508706014</v>
      </c>
      <c r="M63" s="34">
        <v>5.8447495482134375</v>
      </c>
    </row>
    <row r="64" spans="1:13" ht="20.100000000000001" customHeight="1" x14ac:dyDescent="0.5">
      <c r="A64" s="3">
        <v>7</v>
      </c>
      <c r="B64" s="1" t="s">
        <v>24</v>
      </c>
      <c r="C64" s="3">
        <v>2965459167.2799997</v>
      </c>
      <c r="D64" s="3">
        <v>3261618339.3899999</v>
      </c>
      <c r="E64" s="3">
        <v>6227077506.6700001</v>
      </c>
      <c r="F64" s="3">
        <v>3491378208.9200001</v>
      </c>
      <c r="G64" s="3">
        <v>4785184767.4400005</v>
      </c>
      <c r="H64" s="3">
        <v>8276562976.3600006</v>
      </c>
      <c r="I64" s="99" t="s">
        <v>649</v>
      </c>
      <c r="J64" s="3">
        <v>2049485469.6900005</v>
      </c>
      <c r="K64" s="34">
        <v>32.912477281593787</v>
      </c>
      <c r="L64" s="34">
        <v>4.5339232394159179</v>
      </c>
      <c r="M64" s="34">
        <v>5.3652939604967598</v>
      </c>
    </row>
    <row r="65" spans="1:13" ht="20.100000000000001" customHeight="1" x14ac:dyDescent="0.5">
      <c r="A65" s="3">
        <v>8</v>
      </c>
      <c r="B65" s="1" t="s">
        <v>26</v>
      </c>
      <c r="C65" s="3">
        <v>237548165.90000001</v>
      </c>
      <c r="D65" s="3">
        <v>3857890926.8900003</v>
      </c>
      <c r="E65" s="3">
        <v>4095439092.7899995</v>
      </c>
      <c r="F65" s="3">
        <v>268237870.28000003</v>
      </c>
      <c r="G65" s="3">
        <v>4094335356.0699997</v>
      </c>
      <c r="H65" s="3">
        <v>4362573226.3499994</v>
      </c>
      <c r="I65" s="99" t="s">
        <v>649</v>
      </c>
      <c r="J65" s="3">
        <v>267134133.55999994</v>
      </c>
      <c r="K65" s="34">
        <v>6.5227226558023599</v>
      </c>
      <c r="L65" s="34">
        <v>2.9818813815186775</v>
      </c>
      <c r="M65" s="34">
        <v>2.8280444250125907</v>
      </c>
    </row>
    <row r="66" spans="1:13" ht="20.100000000000001" customHeight="1" x14ac:dyDescent="0.5">
      <c r="A66" s="3">
        <v>9</v>
      </c>
      <c r="B66" s="1" t="s">
        <v>27</v>
      </c>
      <c r="C66" s="3">
        <v>646953222.36000001</v>
      </c>
      <c r="D66" s="3">
        <v>3023795153.5</v>
      </c>
      <c r="E66" s="3">
        <v>3670748375.8600001</v>
      </c>
      <c r="F66" s="3">
        <v>590915541.23000002</v>
      </c>
      <c r="G66" s="3">
        <v>3420804547.1800003</v>
      </c>
      <c r="H66" s="3">
        <v>4011720088.4099998</v>
      </c>
      <c r="I66" s="99" t="s">
        <v>649</v>
      </c>
      <c r="J66" s="3">
        <v>340971712.54999971</v>
      </c>
      <c r="K66" s="34">
        <v>9.2888881949069919</v>
      </c>
      <c r="L66" s="34">
        <v>2.6726648816452365</v>
      </c>
      <c r="M66" s="34">
        <v>2.6006033691796899</v>
      </c>
    </row>
    <row r="67" spans="1:13" ht="20.100000000000001" customHeight="1" x14ac:dyDescent="0.5">
      <c r="A67" s="3">
        <v>10</v>
      </c>
      <c r="B67" s="1" t="s">
        <v>28</v>
      </c>
      <c r="C67" s="3">
        <v>2007219403.8000002</v>
      </c>
      <c r="D67" s="3">
        <v>481267.82999999996</v>
      </c>
      <c r="E67" s="3">
        <v>2007700671.6299996</v>
      </c>
      <c r="F67" s="3">
        <v>2206976390.1700001</v>
      </c>
      <c r="G67" s="3">
        <v>938983.30999999994</v>
      </c>
      <c r="H67" s="3">
        <v>2207915373.48</v>
      </c>
      <c r="I67" s="99" t="s">
        <v>649</v>
      </c>
      <c r="J67" s="3">
        <v>200214701.85000038</v>
      </c>
      <c r="K67" s="34">
        <v>9.9723382414098261</v>
      </c>
      <c r="L67" s="34">
        <v>1.4618030244756028</v>
      </c>
      <c r="M67" s="34">
        <v>1.4312843450180652</v>
      </c>
    </row>
    <row r="68" spans="1:13" ht="20.100000000000001" customHeight="1" x14ac:dyDescent="0.5">
      <c r="A68" s="3">
        <v>11</v>
      </c>
      <c r="B68" s="1" t="s">
        <v>29</v>
      </c>
      <c r="C68" s="3">
        <v>1666007771.25</v>
      </c>
      <c r="D68" s="3">
        <v>42947156.710000001</v>
      </c>
      <c r="E68" s="3">
        <v>1708954927.96</v>
      </c>
      <c r="F68" s="3">
        <v>1704249635.8499999</v>
      </c>
      <c r="G68" s="3">
        <v>28064387.119999997</v>
      </c>
      <c r="H68" s="3">
        <v>1732314022.97</v>
      </c>
      <c r="I68" s="99" t="s">
        <v>649</v>
      </c>
      <c r="J68" s="3">
        <v>23359095.00999999</v>
      </c>
      <c r="K68" s="34">
        <v>1.366864311505513</v>
      </c>
      <c r="L68" s="34">
        <v>1.2442868190885381</v>
      </c>
      <c r="M68" s="34">
        <v>1.1229750793501985</v>
      </c>
    </row>
    <row r="69" spans="1:13" ht="20.100000000000001" customHeight="1" x14ac:dyDescent="0.5">
      <c r="A69" s="3">
        <v>12</v>
      </c>
      <c r="B69" s="1" t="s">
        <v>31</v>
      </c>
      <c r="C69" s="3">
        <v>1044936518.6499999</v>
      </c>
      <c r="D69" s="3">
        <v>0</v>
      </c>
      <c r="E69" s="3">
        <v>1044936518.6499999</v>
      </c>
      <c r="F69" s="3">
        <v>1301760461.6800001</v>
      </c>
      <c r="G69" s="3">
        <v>29350.33</v>
      </c>
      <c r="H69" s="3">
        <v>1301789812.01</v>
      </c>
      <c r="I69" s="99" t="s">
        <v>650</v>
      </c>
      <c r="J69" s="3">
        <v>256853293.36000013</v>
      </c>
      <c r="K69" s="34">
        <v>24.580755746946274</v>
      </c>
      <c r="L69" s="34">
        <v>0.76081628348883634</v>
      </c>
      <c r="M69" s="34">
        <v>0.8438871348122351</v>
      </c>
    </row>
    <row r="70" spans="1:13" ht="20.100000000000001" customHeight="1" x14ac:dyDescent="0.5">
      <c r="A70" s="3">
        <v>13</v>
      </c>
      <c r="B70" s="1" t="s">
        <v>30</v>
      </c>
      <c r="C70" s="3">
        <v>1212016450.4699998</v>
      </c>
      <c r="D70" s="3">
        <v>7463427.75</v>
      </c>
      <c r="E70" s="3">
        <v>1219479878.2200003</v>
      </c>
      <c r="F70" s="3">
        <v>1262665095.8399999</v>
      </c>
      <c r="G70" s="3">
        <v>8361762.830000001</v>
      </c>
      <c r="H70" s="3">
        <v>1271026858.6700001</v>
      </c>
      <c r="I70" s="99" t="s">
        <v>648</v>
      </c>
      <c r="J70" s="3">
        <v>51546980.449999809</v>
      </c>
      <c r="K70" s="34">
        <v>4.2269644108634052</v>
      </c>
      <c r="L70" s="34">
        <v>0.88790097022872339</v>
      </c>
      <c r="M70" s="34">
        <v>0.82394500566592421</v>
      </c>
    </row>
    <row r="71" spans="1:13" ht="20.100000000000001" customHeight="1" x14ac:dyDescent="0.5">
      <c r="A71" s="3">
        <v>14</v>
      </c>
      <c r="B71" s="1" t="s">
        <v>828</v>
      </c>
      <c r="C71" s="3">
        <v>1143742264.7599998</v>
      </c>
      <c r="D71" s="3">
        <v>52900164.769999996</v>
      </c>
      <c r="E71" s="3">
        <v>1196642429.53</v>
      </c>
      <c r="F71" s="3">
        <v>1137005396.6900001</v>
      </c>
      <c r="G71" s="3">
        <v>106789497.34</v>
      </c>
      <c r="H71" s="3">
        <v>1243794894.0300002</v>
      </c>
      <c r="I71" s="99" t="s">
        <v>648</v>
      </c>
      <c r="J71" s="3">
        <v>47152464.500000238</v>
      </c>
      <c r="K71" s="34">
        <v>3.9403971759985232</v>
      </c>
      <c r="L71" s="34">
        <v>0.87127306745512656</v>
      </c>
      <c r="M71" s="34">
        <v>0.80629184506861196</v>
      </c>
    </row>
    <row r="72" spans="1:13" ht="20.100000000000001" customHeight="1" x14ac:dyDescent="0.5">
      <c r="A72" s="3">
        <v>15</v>
      </c>
      <c r="B72" s="1" t="s">
        <v>32</v>
      </c>
      <c r="C72" s="3">
        <v>915674843.13000011</v>
      </c>
      <c r="D72" s="3">
        <v>0</v>
      </c>
      <c r="E72" s="3">
        <v>915674843.13000011</v>
      </c>
      <c r="F72" s="3">
        <v>1113709346.3499999</v>
      </c>
      <c r="G72" s="3">
        <v>0</v>
      </c>
      <c r="H72" s="3">
        <v>1113709346.3499999</v>
      </c>
      <c r="I72" s="99" t="s">
        <v>649</v>
      </c>
      <c r="J72" s="3">
        <v>198034503.21999979</v>
      </c>
      <c r="K72" s="34">
        <v>21.62716434832582</v>
      </c>
      <c r="L72" s="34">
        <v>0.66670110442157438</v>
      </c>
      <c r="M72" s="34">
        <v>0.72196370000296861</v>
      </c>
    </row>
    <row r="73" spans="1:13" ht="20.100000000000001" customHeight="1" x14ac:dyDescent="0.5">
      <c r="A73" s="3">
        <v>16</v>
      </c>
      <c r="B73" s="1" t="s">
        <v>829</v>
      </c>
      <c r="C73" s="3">
        <v>351315849.23000002</v>
      </c>
      <c r="D73" s="3">
        <v>216242605.05000001</v>
      </c>
      <c r="E73" s="3">
        <v>567558454.27999997</v>
      </c>
      <c r="F73" s="3">
        <v>336350331.77999997</v>
      </c>
      <c r="G73" s="3">
        <v>695618829.26999998</v>
      </c>
      <c r="H73" s="3">
        <v>1031969161.0500001</v>
      </c>
      <c r="I73" s="99" t="s">
        <v>651</v>
      </c>
      <c r="J73" s="3">
        <v>464410706.7700001</v>
      </c>
      <c r="K73" s="34">
        <v>81.826057433881004</v>
      </c>
      <c r="L73" s="34">
        <v>0.41323822657270121</v>
      </c>
      <c r="M73" s="34">
        <v>0.66897550625967006</v>
      </c>
    </row>
    <row r="74" spans="1:13" ht="20.100000000000001" customHeight="1" x14ac:dyDescent="0.5">
      <c r="A74" s="3">
        <v>17</v>
      </c>
      <c r="B74" s="1" t="s">
        <v>33</v>
      </c>
      <c r="C74" s="3">
        <v>732157807.62</v>
      </c>
      <c r="D74" s="3">
        <v>182107604.19999999</v>
      </c>
      <c r="E74" s="3">
        <v>914265411.82000005</v>
      </c>
      <c r="F74" s="3">
        <v>916811733.31000006</v>
      </c>
      <c r="G74" s="3">
        <v>15102113.279999999</v>
      </c>
      <c r="H74" s="3">
        <v>931913846.58999991</v>
      </c>
      <c r="I74" s="99" t="s">
        <v>648</v>
      </c>
      <c r="J74" s="3">
        <v>17648434.769999862</v>
      </c>
      <c r="K74" s="34">
        <v>1.9303404177642098</v>
      </c>
      <c r="L74" s="34">
        <v>0.66567490017665765</v>
      </c>
      <c r="M74" s="34">
        <v>0.60411450345921325</v>
      </c>
    </row>
    <row r="75" spans="1:13" ht="20.100000000000001" customHeight="1" x14ac:dyDescent="0.5">
      <c r="A75" s="3">
        <v>18</v>
      </c>
      <c r="B75" s="1" t="s">
        <v>35</v>
      </c>
      <c r="C75" s="3">
        <v>0</v>
      </c>
      <c r="D75" s="3">
        <v>687465345.41000009</v>
      </c>
      <c r="E75" s="3">
        <v>687465345.41000009</v>
      </c>
      <c r="F75" s="3">
        <v>0</v>
      </c>
      <c r="G75" s="3">
        <v>786752228.74000001</v>
      </c>
      <c r="H75" s="3">
        <v>786752228.74000001</v>
      </c>
      <c r="I75" s="99" t="s">
        <v>647</v>
      </c>
      <c r="J75" s="3">
        <v>99286883.329999924</v>
      </c>
      <c r="K75" s="34">
        <v>14.442456480593336</v>
      </c>
      <c r="L75" s="34">
        <v>0.50054220499245017</v>
      </c>
      <c r="M75" s="34">
        <v>0.51001327402725027</v>
      </c>
    </row>
    <row r="76" spans="1:13" ht="20.100000000000001" customHeight="1" x14ac:dyDescent="0.5">
      <c r="A76" s="3">
        <v>19</v>
      </c>
      <c r="B76" s="1" t="s">
        <v>34</v>
      </c>
      <c r="C76" s="3">
        <v>706723469.12000012</v>
      </c>
      <c r="D76" s="3">
        <v>0</v>
      </c>
      <c r="E76" s="3">
        <v>706723469.12000012</v>
      </c>
      <c r="F76" s="3">
        <v>777236233.13999987</v>
      </c>
      <c r="G76" s="3">
        <v>0</v>
      </c>
      <c r="H76" s="3">
        <v>777236233.13999987</v>
      </c>
      <c r="I76" s="99" t="s">
        <v>652</v>
      </c>
      <c r="J76" s="3">
        <v>70512764.019999743</v>
      </c>
      <c r="K76" s="34">
        <v>9.9774193303359553</v>
      </c>
      <c r="L76" s="34">
        <v>0.51456400808431635</v>
      </c>
      <c r="M76" s="34">
        <v>0.50384451606979574</v>
      </c>
    </row>
    <row r="77" spans="1:13" ht="20.100000000000001" customHeight="1" x14ac:dyDescent="0.5">
      <c r="A77" s="3">
        <v>20</v>
      </c>
      <c r="B77" s="1" t="s">
        <v>37</v>
      </c>
      <c r="C77" s="3">
        <v>689332269.52999997</v>
      </c>
      <c r="D77" s="3">
        <v>0</v>
      </c>
      <c r="E77" s="3">
        <v>689332269.52999997</v>
      </c>
      <c r="F77" s="3">
        <v>731903087.03999996</v>
      </c>
      <c r="G77" s="3">
        <v>0</v>
      </c>
      <c r="H77" s="3">
        <v>731903087.03999996</v>
      </c>
      <c r="I77" s="99" t="s">
        <v>652</v>
      </c>
      <c r="J77" s="3">
        <v>42570817.50999999</v>
      </c>
      <c r="K77" s="34">
        <v>6.1756600396824011</v>
      </c>
      <c r="L77" s="34">
        <v>0.50190150887855522</v>
      </c>
      <c r="M77" s="34">
        <v>0.47445723832233444</v>
      </c>
    </row>
    <row r="78" spans="1:13" ht="20.100000000000001" customHeight="1" x14ac:dyDescent="0.5">
      <c r="A78" s="3">
        <v>21</v>
      </c>
      <c r="B78" s="1" t="s">
        <v>39</v>
      </c>
      <c r="C78" s="3">
        <v>637037807.63999999</v>
      </c>
      <c r="D78" s="3">
        <v>0</v>
      </c>
      <c r="E78" s="3">
        <v>637037807.63999999</v>
      </c>
      <c r="F78" s="3">
        <v>731181797.88000011</v>
      </c>
      <c r="G78" s="3">
        <v>0</v>
      </c>
      <c r="H78" s="3">
        <v>731181797.88000011</v>
      </c>
      <c r="I78" s="99" t="s">
        <v>649</v>
      </c>
      <c r="J78" s="3">
        <v>94143990.240000129</v>
      </c>
      <c r="K78" s="34">
        <v>14.778399195609811</v>
      </c>
      <c r="L78" s="34">
        <v>0.46382601105443827</v>
      </c>
      <c r="M78" s="34">
        <v>0.47398966157761896</v>
      </c>
    </row>
    <row r="79" spans="1:13" ht="20.100000000000001" customHeight="1" x14ac:dyDescent="0.5">
      <c r="A79" s="3">
        <v>22</v>
      </c>
      <c r="B79" s="1" t="s">
        <v>36</v>
      </c>
      <c r="C79" s="3">
        <v>8851414.5800000001</v>
      </c>
      <c r="D79" s="3">
        <v>608925614.25</v>
      </c>
      <c r="E79" s="3">
        <v>617777028.83000004</v>
      </c>
      <c r="F79" s="3">
        <v>7628649.4699999997</v>
      </c>
      <c r="G79" s="3">
        <v>695796355.16000009</v>
      </c>
      <c r="H79" s="3">
        <v>703425004.63</v>
      </c>
      <c r="I79" s="99" t="s">
        <v>649</v>
      </c>
      <c r="J79" s="3">
        <v>85647975.799999952</v>
      </c>
      <c r="K79" s="34">
        <v>13.863897782377494</v>
      </c>
      <c r="L79" s="34">
        <v>0.44980227478933316</v>
      </c>
      <c r="M79" s="34">
        <v>0.45599628007223481</v>
      </c>
    </row>
    <row r="80" spans="1:13" ht="20.100000000000001" customHeight="1" x14ac:dyDescent="0.5">
      <c r="A80" s="3">
        <v>23</v>
      </c>
      <c r="B80" s="1" t="s">
        <v>38</v>
      </c>
      <c r="C80" s="3">
        <v>35491842.049999997</v>
      </c>
      <c r="D80" s="3">
        <v>615211462.46000004</v>
      </c>
      <c r="E80" s="3">
        <v>650703304.50999999</v>
      </c>
      <c r="F80" s="3">
        <v>29913009.599999998</v>
      </c>
      <c r="G80" s="3">
        <v>578310700.64999998</v>
      </c>
      <c r="H80" s="3">
        <v>608223710.25</v>
      </c>
      <c r="I80" s="99" t="s">
        <v>653</v>
      </c>
      <c r="J80" s="3">
        <v>-42479594.25999999</v>
      </c>
      <c r="K80" s="34">
        <v>-6.5282585727743392</v>
      </c>
      <c r="L80" s="34">
        <v>0.4737758332255439</v>
      </c>
      <c r="M80" s="34">
        <v>0.39428190283286435</v>
      </c>
    </row>
    <row r="81" spans="1:13" ht="20.100000000000001" customHeight="1" x14ac:dyDescent="0.5">
      <c r="A81" s="3">
        <v>24</v>
      </c>
      <c r="B81" s="1" t="s">
        <v>41</v>
      </c>
      <c r="C81" s="3">
        <v>378571662.65999997</v>
      </c>
      <c r="D81" s="3">
        <v>4798104.4800000004</v>
      </c>
      <c r="E81" s="3">
        <v>383369767.13999999</v>
      </c>
      <c r="F81" s="3">
        <v>416308445.10000002</v>
      </c>
      <c r="G81" s="3">
        <v>9732040.2399999984</v>
      </c>
      <c r="H81" s="3">
        <v>426040485.34000003</v>
      </c>
      <c r="I81" s="99" t="s">
        <v>649</v>
      </c>
      <c r="J81" s="3">
        <v>42670718.200000048</v>
      </c>
      <c r="K81" s="34">
        <v>11.130433815459799</v>
      </c>
      <c r="L81" s="34">
        <v>0.27913079525085605</v>
      </c>
      <c r="M81" s="34">
        <v>0.27618136289794903</v>
      </c>
    </row>
    <row r="82" spans="1:13" ht="20.100000000000001" customHeight="1" x14ac:dyDescent="0.5">
      <c r="A82" s="3">
        <v>25</v>
      </c>
      <c r="B82" s="1" t="s">
        <v>40</v>
      </c>
      <c r="C82" s="3">
        <v>280940896.02999997</v>
      </c>
      <c r="D82" s="3">
        <v>0</v>
      </c>
      <c r="E82" s="3">
        <v>280940896.02999997</v>
      </c>
      <c r="F82" s="3">
        <v>395097869.92000002</v>
      </c>
      <c r="G82" s="3">
        <v>28000</v>
      </c>
      <c r="H82" s="3">
        <v>395125869.92000002</v>
      </c>
      <c r="I82" s="99" t="s">
        <v>647</v>
      </c>
      <c r="J82" s="3">
        <v>114184973.89000005</v>
      </c>
      <c r="K82" s="34">
        <v>40.643770808578516</v>
      </c>
      <c r="L82" s="34">
        <v>0.20455252982613154</v>
      </c>
      <c r="M82" s="34">
        <v>0.25614091858818394</v>
      </c>
    </row>
    <row r="83" spans="1:13" ht="20.100000000000001" customHeight="1" x14ac:dyDescent="0.5">
      <c r="A83" s="3">
        <v>26</v>
      </c>
      <c r="B83" s="1" t="s">
        <v>42</v>
      </c>
      <c r="C83" s="3">
        <v>171532738.97</v>
      </c>
      <c r="D83" s="3">
        <v>39641391.549999997</v>
      </c>
      <c r="E83" s="3">
        <v>211174130.52000001</v>
      </c>
      <c r="F83" s="3">
        <v>220765308.94999999</v>
      </c>
      <c r="G83" s="3">
        <v>65178022.029999994</v>
      </c>
      <c r="H83" s="3">
        <v>285943330.98000002</v>
      </c>
      <c r="I83" s="99" t="s">
        <v>647</v>
      </c>
      <c r="J83" s="3">
        <v>74769200.460000008</v>
      </c>
      <c r="K83" s="34">
        <v>35.406420415174253</v>
      </c>
      <c r="L83" s="34">
        <v>0.1537554811069124</v>
      </c>
      <c r="M83" s="34">
        <v>0.18536317927300325</v>
      </c>
    </row>
    <row r="84" spans="1:13" ht="20.100000000000001" customHeight="1" x14ac:dyDescent="0.5">
      <c r="A84" s="3">
        <v>27</v>
      </c>
      <c r="B84" s="1" t="s">
        <v>43</v>
      </c>
      <c r="C84" s="3">
        <v>129675288.96000001</v>
      </c>
      <c r="D84" s="3">
        <v>452444</v>
      </c>
      <c r="E84" s="3">
        <v>130127732.96000001</v>
      </c>
      <c r="F84" s="3">
        <v>253590988.66999996</v>
      </c>
      <c r="G84" s="3">
        <v>491689</v>
      </c>
      <c r="H84" s="3">
        <v>254082677.66999996</v>
      </c>
      <c r="I84" s="99" t="s">
        <v>647</v>
      </c>
      <c r="J84" s="3">
        <v>123954944.70999995</v>
      </c>
      <c r="K84" s="34">
        <v>95.256362260689258</v>
      </c>
      <c r="L84" s="34">
        <v>9.4745753835229859E-2</v>
      </c>
      <c r="M84" s="34">
        <v>0.16470946452814136</v>
      </c>
    </row>
    <row r="85" spans="1:13" ht="20.100000000000001" customHeight="1" x14ac:dyDescent="0.5">
      <c r="A85" s="3">
        <v>28</v>
      </c>
      <c r="B85" s="1" t="s">
        <v>44</v>
      </c>
      <c r="C85" s="3">
        <v>287925845.63</v>
      </c>
      <c r="D85" s="3">
        <v>33077974.960000001</v>
      </c>
      <c r="E85" s="3">
        <v>321003820.59000003</v>
      </c>
      <c r="F85" s="3">
        <v>178416898.63</v>
      </c>
      <c r="G85" s="3">
        <v>51406144.230000004</v>
      </c>
      <c r="H85" s="3">
        <v>229823042.86000001</v>
      </c>
      <c r="I85" s="99" t="s">
        <v>653</v>
      </c>
      <c r="J85" s="3">
        <v>-91180777.730000019</v>
      </c>
      <c r="K85" s="34">
        <v>-28.404888627933204</v>
      </c>
      <c r="L85" s="34">
        <v>0.23372226868147564</v>
      </c>
      <c r="M85" s="34">
        <v>0.14898312105661576</v>
      </c>
    </row>
    <row r="86" spans="1:13" ht="20.100000000000001" customHeight="1" x14ac:dyDescent="0.5">
      <c r="A86" s="3">
        <v>29</v>
      </c>
      <c r="B86" s="1" t="s">
        <v>47</v>
      </c>
      <c r="C86" s="3">
        <v>113357994.36000001</v>
      </c>
      <c r="D86" s="3">
        <v>0</v>
      </c>
      <c r="E86" s="3">
        <v>113357994.36000001</v>
      </c>
      <c r="F86" s="3">
        <v>115644134.10000001</v>
      </c>
      <c r="G86" s="3">
        <v>0</v>
      </c>
      <c r="H86" s="3">
        <v>115644134.10000001</v>
      </c>
      <c r="I86" s="99" t="s">
        <v>649</v>
      </c>
      <c r="J86" s="3">
        <v>2286139.7399999946</v>
      </c>
      <c r="K86" s="34">
        <v>2.0167432856475198</v>
      </c>
      <c r="L86" s="34">
        <v>8.2535739189349935E-2</v>
      </c>
      <c r="M86" s="34">
        <v>7.4966477754813785E-2</v>
      </c>
    </row>
    <row r="87" spans="1:13" ht="20.100000000000001" customHeight="1" x14ac:dyDescent="0.5">
      <c r="A87" s="3">
        <v>30</v>
      </c>
      <c r="B87" s="1" t="s">
        <v>45</v>
      </c>
      <c r="C87" s="3">
        <v>38735386.890000001</v>
      </c>
      <c r="D87" s="3">
        <v>0</v>
      </c>
      <c r="E87" s="3">
        <v>38735386.890000001</v>
      </c>
      <c r="F87" s="3">
        <v>87139732.040000007</v>
      </c>
      <c r="G87" s="3">
        <v>0</v>
      </c>
      <c r="H87" s="3">
        <v>87139732.040000007</v>
      </c>
      <c r="I87" s="99" t="s">
        <v>654</v>
      </c>
      <c r="J87" s="3">
        <v>48404345.150000006</v>
      </c>
      <c r="K87" s="34">
        <v>124.9615636664679</v>
      </c>
      <c r="L87" s="34">
        <v>2.820316121330152E-2</v>
      </c>
      <c r="M87" s="34">
        <v>5.6488457753406225E-2</v>
      </c>
    </row>
    <row r="88" spans="1:13" ht="20.100000000000001" customHeight="1" x14ac:dyDescent="0.5">
      <c r="A88" s="3">
        <v>31</v>
      </c>
      <c r="B88" s="1" t="s">
        <v>46</v>
      </c>
      <c r="C88" s="3">
        <v>65572379.32</v>
      </c>
      <c r="D88" s="3">
        <v>0</v>
      </c>
      <c r="E88" s="3">
        <v>65572379.32</v>
      </c>
      <c r="F88" s="3">
        <v>70761057.24000001</v>
      </c>
      <c r="G88" s="3">
        <v>0</v>
      </c>
      <c r="H88" s="3">
        <v>70761057.24000001</v>
      </c>
      <c r="I88" s="99" t="s">
        <v>649</v>
      </c>
      <c r="J88" s="3">
        <v>5188677.9200000092</v>
      </c>
      <c r="K88" s="34">
        <v>7.91290170313742</v>
      </c>
      <c r="L88" s="34">
        <v>4.774312414520248E-2</v>
      </c>
      <c r="M88" s="34">
        <v>4.5870958045329563E-2</v>
      </c>
    </row>
    <row r="89" spans="1:13" ht="20.100000000000001" customHeight="1" x14ac:dyDescent="0.5">
      <c r="A89" s="3">
        <v>32</v>
      </c>
      <c r="B89" s="1" t="s">
        <v>48</v>
      </c>
      <c r="C89" s="3">
        <v>242373.55</v>
      </c>
      <c r="D89" s="3">
        <v>68415961.609999999</v>
      </c>
      <c r="E89" s="3">
        <v>68658335.159999996</v>
      </c>
      <c r="F89" s="3">
        <v>187907.37999999998</v>
      </c>
      <c r="G89" s="3">
        <v>48729371.790000007</v>
      </c>
      <c r="H89" s="3">
        <v>48917279.170000002</v>
      </c>
      <c r="I89" s="99" t="s">
        <v>652</v>
      </c>
      <c r="J89" s="3">
        <v>-19741055.989999995</v>
      </c>
      <c r="K89" s="34">
        <v>-28.752599293291684</v>
      </c>
      <c r="L89" s="34">
        <v>4.9990002698392252E-2</v>
      </c>
      <c r="M89" s="34">
        <v>3.1710697211436177E-2</v>
      </c>
    </row>
    <row r="90" spans="1:13" ht="20.100000000000001" customHeight="1" x14ac:dyDescent="0.5">
      <c r="A90" s="3">
        <v>33</v>
      </c>
      <c r="B90" s="1" t="s">
        <v>49</v>
      </c>
      <c r="C90" s="3">
        <v>47559005.310000002</v>
      </c>
      <c r="D90" s="3">
        <v>83441.560000000012</v>
      </c>
      <c r="E90" s="3">
        <v>47642446.869999997</v>
      </c>
      <c r="F90" s="3">
        <v>8013407.5999999996</v>
      </c>
      <c r="G90" s="3">
        <v>0</v>
      </c>
      <c r="H90" s="3">
        <v>8013407.5999999996</v>
      </c>
      <c r="I90" s="99" t="s">
        <v>648</v>
      </c>
      <c r="J90" s="3">
        <v>-39629039.269999996</v>
      </c>
      <c r="K90" s="34">
        <v>-83.180109069826202</v>
      </c>
      <c r="L90" s="34">
        <v>3.4688374573009523E-2</v>
      </c>
      <c r="M90" s="34">
        <v>5.1947031058763903E-3</v>
      </c>
    </row>
    <row r="91" spans="1:13" ht="20.100000000000001" customHeight="1" x14ac:dyDescent="0.5">
      <c r="A91" s="71"/>
      <c r="B91" s="87" t="s">
        <v>3</v>
      </c>
      <c r="C91" s="71">
        <v>87899064211.779999</v>
      </c>
      <c r="D91" s="71">
        <v>49445067522.399994</v>
      </c>
      <c r="E91" s="71">
        <v>137344131734.17998</v>
      </c>
      <c r="F91" s="71">
        <v>97849434587.679993</v>
      </c>
      <c r="G91" s="71">
        <v>56411693270.329994</v>
      </c>
      <c r="H91" s="71">
        <v>154261127858.00998</v>
      </c>
      <c r="I91" s="71"/>
      <c r="J91" s="71">
        <v>16916996123.830002</v>
      </c>
      <c r="K91" s="88">
        <v>12.317232567731159</v>
      </c>
      <c r="L91" s="88">
        <v>99.999999999999986</v>
      </c>
      <c r="M91" s="88">
        <v>99.999999999999915</v>
      </c>
    </row>
    <row r="94" spans="1:13" s="29" customFormat="1" ht="20.100000000000001" customHeight="1" x14ac:dyDescent="0.5">
      <c r="B94" s="37"/>
    </row>
    <row r="95" spans="1:13" ht="20.100000000000001" customHeight="1" x14ac:dyDescent="0.5">
      <c r="C95" s="82" t="s">
        <v>102</v>
      </c>
    </row>
    <row r="96" spans="1:13" ht="20.100000000000001" customHeight="1" x14ac:dyDescent="0.5">
      <c r="C96" s="82" t="s">
        <v>620</v>
      </c>
    </row>
    <row r="97" spans="1:13" ht="20.100000000000001" customHeight="1" x14ac:dyDescent="0.5">
      <c r="C97" s="82" t="s">
        <v>656</v>
      </c>
    </row>
    <row r="98" spans="1:13" ht="20.100000000000001" customHeight="1" x14ac:dyDescent="0.5">
      <c r="C98" s="82" t="s">
        <v>104</v>
      </c>
    </row>
    <row r="100" spans="1:13" ht="20.100000000000001" customHeight="1" x14ac:dyDescent="0.5">
      <c r="A100" s="126" t="s">
        <v>677</v>
      </c>
      <c r="B100" s="126" t="s">
        <v>176</v>
      </c>
      <c r="C100" s="128" t="s">
        <v>184</v>
      </c>
      <c r="D100" s="129"/>
      <c r="E100" s="130"/>
      <c r="F100" s="125" t="s">
        <v>122</v>
      </c>
      <c r="G100" s="125"/>
      <c r="H100" s="125"/>
      <c r="I100" s="125"/>
      <c r="J100" s="125" t="s">
        <v>144</v>
      </c>
      <c r="K100" s="125"/>
      <c r="L100" s="125" t="s">
        <v>145</v>
      </c>
      <c r="M100" s="125"/>
    </row>
    <row r="101" spans="1:13" ht="34.5" x14ac:dyDescent="0.5">
      <c r="A101" s="127"/>
      <c r="B101" s="127"/>
      <c r="C101" s="85" t="s">
        <v>177</v>
      </c>
      <c r="D101" s="85" t="s">
        <v>178</v>
      </c>
      <c r="E101" s="85" t="s">
        <v>101</v>
      </c>
      <c r="F101" s="85" t="s">
        <v>177</v>
      </c>
      <c r="G101" s="85" t="s">
        <v>178</v>
      </c>
      <c r="H101" s="85" t="s">
        <v>101</v>
      </c>
      <c r="I101" s="85" t="s">
        <v>646</v>
      </c>
      <c r="J101" s="85" t="s">
        <v>179</v>
      </c>
      <c r="K101" s="85" t="s">
        <v>147</v>
      </c>
      <c r="L101" s="85" t="s">
        <v>184</v>
      </c>
      <c r="M101" s="85" t="s">
        <v>122</v>
      </c>
    </row>
    <row r="102" spans="1:13" ht="20.100000000000001" customHeight="1" x14ac:dyDescent="0.5">
      <c r="A102" s="3">
        <v>1</v>
      </c>
      <c r="B102" s="1" t="s">
        <v>19</v>
      </c>
      <c r="C102" s="3">
        <v>1388650518.5100002</v>
      </c>
      <c r="D102" s="3">
        <v>778240080.10000002</v>
      </c>
      <c r="E102" s="3">
        <v>2166890598.6100006</v>
      </c>
      <c r="F102" s="3">
        <v>1253764747.8600004</v>
      </c>
      <c r="G102" s="3">
        <v>935214214.55999994</v>
      </c>
      <c r="H102" s="3">
        <v>2188978962.4200001</v>
      </c>
      <c r="I102" s="99" t="s">
        <v>649</v>
      </c>
      <c r="J102" s="3">
        <v>22088363.809999466</v>
      </c>
      <c r="K102" s="34">
        <v>1.0193575912031982</v>
      </c>
      <c r="L102" s="34">
        <v>19.401839950242874</v>
      </c>
      <c r="M102" s="34">
        <v>18.134239077757858</v>
      </c>
    </row>
    <row r="103" spans="1:13" ht="20.100000000000001" customHeight="1" x14ac:dyDescent="0.5">
      <c r="A103" s="3">
        <v>2</v>
      </c>
      <c r="B103" s="1" t="s">
        <v>21</v>
      </c>
      <c r="C103" s="3">
        <v>266017282.07999998</v>
      </c>
      <c r="D103" s="3">
        <v>1527606110.77</v>
      </c>
      <c r="E103" s="3">
        <v>1793623392.8499999</v>
      </c>
      <c r="F103" s="3">
        <v>313288746.87</v>
      </c>
      <c r="G103" s="3">
        <v>1825261122.3599999</v>
      </c>
      <c r="H103" s="3">
        <v>2138549869.23</v>
      </c>
      <c r="I103" s="99" t="s">
        <v>647</v>
      </c>
      <c r="J103" s="3">
        <v>344926476.38000011</v>
      </c>
      <c r="K103" s="34">
        <v>19.230707948780985</v>
      </c>
      <c r="L103" s="34">
        <v>16.059691255945388</v>
      </c>
      <c r="M103" s="34">
        <v>17.716467482835363</v>
      </c>
    </row>
    <row r="104" spans="1:13" ht="20.100000000000001" customHeight="1" x14ac:dyDescent="0.5">
      <c r="A104" s="3">
        <v>3</v>
      </c>
      <c r="B104" s="1" t="s">
        <v>20</v>
      </c>
      <c r="C104" s="3">
        <v>1677506443.1000001</v>
      </c>
      <c r="D104" s="3">
        <v>285756311.19999993</v>
      </c>
      <c r="E104" s="3">
        <v>1963262754.2999997</v>
      </c>
      <c r="F104" s="3">
        <v>1538454321.78</v>
      </c>
      <c r="G104" s="3">
        <v>253010771.50999999</v>
      </c>
      <c r="H104" s="3">
        <v>1791465093.29</v>
      </c>
      <c r="I104" s="99" t="s">
        <v>648</v>
      </c>
      <c r="J104" s="3">
        <v>-171797661.00999975</v>
      </c>
      <c r="K104" s="34">
        <v>-8.7506198869062803</v>
      </c>
      <c r="L104" s="34">
        <v>17.578603074671069</v>
      </c>
      <c r="M104" s="34">
        <v>14.841100284154024</v>
      </c>
    </row>
    <row r="105" spans="1:13" ht="20.100000000000001" customHeight="1" x14ac:dyDescent="0.5">
      <c r="A105" s="3">
        <v>4</v>
      </c>
      <c r="B105" s="1" t="s">
        <v>22</v>
      </c>
      <c r="C105" s="3">
        <v>870814667.27999997</v>
      </c>
      <c r="D105" s="3">
        <v>208032688.03</v>
      </c>
      <c r="E105" s="3">
        <v>1078847355.3100002</v>
      </c>
      <c r="F105" s="3">
        <v>987953035.40999997</v>
      </c>
      <c r="G105" s="3">
        <v>285888519.08999997</v>
      </c>
      <c r="H105" s="3">
        <v>1273841554.5</v>
      </c>
      <c r="I105" s="99" t="s">
        <v>649</v>
      </c>
      <c r="J105" s="3">
        <v>194994199.18999982</v>
      </c>
      <c r="K105" s="34">
        <v>18.074308495103963</v>
      </c>
      <c r="L105" s="34">
        <v>9.6597510422974171</v>
      </c>
      <c r="M105" s="34">
        <v>10.552932528391054</v>
      </c>
    </row>
    <row r="106" spans="1:13" ht="20.100000000000001" customHeight="1" x14ac:dyDescent="0.5">
      <c r="A106" s="3">
        <v>5</v>
      </c>
      <c r="B106" s="1" t="s">
        <v>23</v>
      </c>
      <c r="C106" s="3">
        <v>698137371.92999995</v>
      </c>
      <c r="D106" s="3">
        <v>146917200.38</v>
      </c>
      <c r="E106" s="3">
        <v>845054572.30999994</v>
      </c>
      <c r="F106" s="3">
        <v>915333812.55000007</v>
      </c>
      <c r="G106" s="3">
        <v>150015298.16999999</v>
      </c>
      <c r="H106" s="3">
        <v>1065349110.7200001</v>
      </c>
      <c r="I106" s="99" t="s">
        <v>649</v>
      </c>
      <c r="J106" s="3">
        <v>220294538.41000021</v>
      </c>
      <c r="K106" s="34">
        <v>26.068675991872784</v>
      </c>
      <c r="L106" s="34">
        <v>7.5664242448127688</v>
      </c>
      <c r="M106" s="34">
        <v>8.8257108938657804</v>
      </c>
    </row>
    <row r="107" spans="1:13" ht="20.100000000000001" customHeight="1" x14ac:dyDescent="0.5">
      <c r="A107" s="3">
        <v>6</v>
      </c>
      <c r="B107" s="1" t="s">
        <v>25</v>
      </c>
      <c r="C107" s="3">
        <v>672007133.97000003</v>
      </c>
      <c r="D107" s="3">
        <v>40919471.399999999</v>
      </c>
      <c r="E107" s="3">
        <v>712926605.37</v>
      </c>
      <c r="F107" s="3">
        <v>721328008.58000004</v>
      </c>
      <c r="G107" s="3">
        <v>33924530.810000002</v>
      </c>
      <c r="H107" s="3">
        <v>755252539.38999999</v>
      </c>
      <c r="I107" s="99" t="s">
        <v>649</v>
      </c>
      <c r="J107" s="3">
        <v>42325934.019999981</v>
      </c>
      <c r="K107" s="34">
        <v>5.936927265890624</v>
      </c>
      <c r="L107" s="34">
        <v>6.383380823439631</v>
      </c>
      <c r="M107" s="34">
        <v>6.2567664415744852</v>
      </c>
    </row>
    <row r="108" spans="1:13" ht="20.100000000000001" customHeight="1" x14ac:dyDescent="0.5">
      <c r="A108" s="3">
        <v>7</v>
      </c>
      <c r="B108" s="1" t="s">
        <v>24</v>
      </c>
      <c r="C108" s="3">
        <v>294336326.69</v>
      </c>
      <c r="D108" s="3">
        <v>258249140.40000001</v>
      </c>
      <c r="E108" s="3">
        <v>552585467.08999991</v>
      </c>
      <c r="F108" s="3">
        <v>283700137.89000005</v>
      </c>
      <c r="G108" s="3">
        <v>356272603.37999994</v>
      </c>
      <c r="H108" s="3">
        <v>639972741.2700001</v>
      </c>
      <c r="I108" s="99" t="s">
        <v>649</v>
      </c>
      <c r="J108" s="3">
        <v>87387274.180000186</v>
      </c>
      <c r="K108" s="34">
        <v>15.814254877203886</v>
      </c>
      <c r="L108" s="34">
        <v>4.9477231560226027</v>
      </c>
      <c r="M108" s="34">
        <v>5.3017497621850236</v>
      </c>
    </row>
    <row r="109" spans="1:13" ht="20.100000000000001" customHeight="1" x14ac:dyDescent="0.5">
      <c r="A109" s="3">
        <v>8</v>
      </c>
      <c r="B109" s="1" t="s">
        <v>26</v>
      </c>
      <c r="C109" s="3">
        <v>17279123.52</v>
      </c>
      <c r="D109" s="3">
        <v>354512795.73000002</v>
      </c>
      <c r="E109" s="3">
        <v>371791919.25</v>
      </c>
      <c r="F109" s="3">
        <v>14685729.32</v>
      </c>
      <c r="G109" s="3">
        <v>338095459.23000002</v>
      </c>
      <c r="H109" s="3">
        <v>352781188.55000001</v>
      </c>
      <c r="I109" s="99" t="s">
        <v>649</v>
      </c>
      <c r="J109" s="3">
        <v>-19010730.699999988</v>
      </c>
      <c r="K109" s="34">
        <v>-5.1132716220270531</v>
      </c>
      <c r="L109" s="34">
        <v>3.3289393182606202</v>
      </c>
      <c r="M109" s="34">
        <v>2.9225581995674741</v>
      </c>
    </row>
    <row r="110" spans="1:13" ht="20.100000000000001" customHeight="1" x14ac:dyDescent="0.5">
      <c r="A110" s="3">
        <v>9</v>
      </c>
      <c r="B110" s="1" t="s">
        <v>27</v>
      </c>
      <c r="C110" s="3">
        <v>51004329.189999998</v>
      </c>
      <c r="D110" s="3">
        <v>239997353.28000003</v>
      </c>
      <c r="E110" s="3">
        <v>291001682.47000003</v>
      </c>
      <c r="F110" s="3">
        <v>35166124.479999997</v>
      </c>
      <c r="G110" s="3">
        <v>302794851.77000004</v>
      </c>
      <c r="H110" s="3">
        <v>337960976.25000006</v>
      </c>
      <c r="I110" s="99" t="s">
        <v>649</v>
      </c>
      <c r="J110" s="3">
        <v>46959293.780000031</v>
      </c>
      <c r="K110" s="34">
        <v>16.137121057656138</v>
      </c>
      <c r="L110" s="34">
        <v>2.6055621230513748</v>
      </c>
      <c r="M110" s="34">
        <v>2.7997825687161804</v>
      </c>
    </row>
    <row r="111" spans="1:13" ht="20.100000000000001" customHeight="1" x14ac:dyDescent="0.5">
      <c r="A111" s="3">
        <v>10</v>
      </c>
      <c r="B111" s="1" t="s">
        <v>28</v>
      </c>
      <c r="C111" s="3">
        <v>196136093.99000001</v>
      </c>
      <c r="D111" s="3">
        <v>75434.73</v>
      </c>
      <c r="E111" s="3">
        <v>196211528.72</v>
      </c>
      <c r="F111" s="3">
        <v>202713935.13</v>
      </c>
      <c r="G111" s="3">
        <v>63214.16</v>
      </c>
      <c r="H111" s="3">
        <v>202777149.28999999</v>
      </c>
      <c r="I111" s="99" t="s">
        <v>649</v>
      </c>
      <c r="J111" s="3">
        <v>6565620.5699999928</v>
      </c>
      <c r="K111" s="34">
        <v>3.3461951052679169</v>
      </c>
      <c r="L111" s="34">
        <v>1.7568328918220051</v>
      </c>
      <c r="M111" s="34">
        <v>1.6798742097848951</v>
      </c>
    </row>
    <row r="112" spans="1:13" ht="20.100000000000001" customHeight="1" x14ac:dyDescent="0.5">
      <c r="A112" s="3">
        <v>11</v>
      </c>
      <c r="B112" s="1" t="s">
        <v>29</v>
      </c>
      <c r="C112" s="3">
        <v>142817633.20000002</v>
      </c>
      <c r="D112" s="3">
        <v>3555535.23</v>
      </c>
      <c r="E112" s="3">
        <v>146373168.43000004</v>
      </c>
      <c r="F112" s="3">
        <v>146452330.40000001</v>
      </c>
      <c r="G112" s="3">
        <v>986266.61</v>
      </c>
      <c r="H112" s="3">
        <v>147438597.00999999</v>
      </c>
      <c r="I112" s="99" t="s">
        <v>649</v>
      </c>
      <c r="J112" s="3">
        <v>1065428.5799999535</v>
      </c>
      <c r="K112" s="34">
        <v>0.72788516599575614</v>
      </c>
      <c r="L112" s="34">
        <v>1.3105916785602951</v>
      </c>
      <c r="M112" s="34">
        <v>1.2214310020196228</v>
      </c>
    </row>
    <row r="113" spans="1:13" ht="20.100000000000001" customHeight="1" x14ac:dyDescent="0.5">
      <c r="A113" s="3">
        <v>12</v>
      </c>
      <c r="B113" s="1" t="s">
        <v>31</v>
      </c>
      <c r="C113" s="3">
        <v>109916732.53999999</v>
      </c>
      <c r="D113" s="3">
        <v>0</v>
      </c>
      <c r="E113" s="3">
        <v>109916732.53999999</v>
      </c>
      <c r="F113" s="3">
        <v>127676602.42</v>
      </c>
      <c r="G113" s="3">
        <v>0</v>
      </c>
      <c r="H113" s="3">
        <v>127676602.42</v>
      </c>
      <c r="I113" s="99" t="s">
        <v>649</v>
      </c>
      <c r="J113" s="3">
        <v>17759869.88000001</v>
      </c>
      <c r="K113" s="34">
        <v>16.157567159792514</v>
      </c>
      <c r="L113" s="34">
        <v>0.98416913800942574</v>
      </c>
      <c r="M113" s="34">
        <v>1.0577159820487469</v>
      </c>
    </row>
    <row r="114" spans="1:13" ht="20.100000000000001" customHeight="1" x14ac:dyDescent="0.5">
      <c r="A114" s="3">
        <v>13</v>
      </c>
      <c r="B114" s="1" t="s">
        <v>828</v>
      </c>
      <c r="C114" s="3">
        <v>88401598.319999993</v>
      </c>
      <c r="D114" s="3">
        <v>0</v>
      </c>
      <c r="E114" s="3">
        <v>88401598.319999993</v>
      </c>
      <c r="F114" s="3">
        <v>94388451.100000009</v>
      </c>
      <c r="G114" s="3">
        <v>28333053.09</v>
      </c>
      <c r="H114" s="3">
        <v>122721504.19000001</v>
      </c>
      <c r="I114" s="99" t="s">
        <v>647</v>
      </c>
      <c r="J114" s="3">
        <v>34319905.87000002</v>
      </c>
      <c r="K114" s="34">
        <v>38.822720993988497</v>
      </c>
      <c r="L114" s="34">
        <v>0.79152757552712727</v>
      </c>
      <c r="M114" s="34">
        <v>1.0166662791967587</v>
      </c>
    </row>
    <row r="115" spans="1:13" ht="20.100000000000001" customHeight="1" x14ac:dyDescent="0.5">
      <c r="A115" s="3">
        <v>14</v>
      </c>
      <c r="B115" s="1" t="s">
        <v>32</v>
      </c>
      <c r="C115" s="3">
        <v>85387782.020000011</v>
      </c>
      <c r="D115" s="3">
        <v>0</v>
      </c>
      <c r="E115" s="3">
        <v>85387782.020000011</v>
      </c>
      <c r="F115" s="3">
        <v>106765772.08000001</v>
      </c>
      <c r="G115" s="3">
        <v>0</v>
      </c>
      <c r="H115" s="3">
        <v>106765772.08000001</v>
      </c>
      <c r="I115" s="99" t="s">
        <v>647</v>
      </c>
      <c r="J115" s="3">
        <v>21377990.060000002</v>
      </c>
      <c r="K115" s="34">
        <v>25.036357139470759</v>
      </c>
      <c r="L115" s="34">
        <v>0.76454255767272239</v>
      </c>
      <c r="M115" s="34">
        <v>0.88448361974190681</v>
      </c>
    </row>
    <row r="116" spans="1:13" ht="20.100000000000001" customHeight="1" x14ac:dyDescent="0.5">
      <c r="A116" s="3">
        <v>15</v>
      </c>
      <c r="B116" s="1" t="s">
        <v>829</v>
      </c>
      <c r="C116" s="3">
        <v>64751021.519999996</v>
      </c>
      <c r="D116" s="3">
        <v>16483082.66</v>
      </c>
      <c r="E116" s="3">
        <v>81234104.179999992</v>
      </c>
      <c r="F116" s="3">
        <v>21642381.280000001</v>
      </c>
      <c r="G116" s="3">
        <v>73277759.560000002</v>
      </c>
      <c r="H116" s="3">
        <v>94920140.840000004</v>
      </c>
      <c r="I116" s="99" t="s">
        <v>647</v>
      </c>
      <c r="J116" s="3">
        <v>13686036.660000011</v>
      </c>
      <c r="K116" s="34">
        <v>16.847648900853571</v>
      </c>
      <c r="L116" s="34">
        <v>0.72735148180195786</v>
      </c>
      <c r="M116" s="34">
        <v>0.78635042037317682</v>
      </c>
    </row>
    <row r="117" spans="1:13" ht="20.100000000000001" customHeight="1" x14ac:dyDescent="0.5">
      <c r="A117" s="3">
        <v>16</v>
      </c>
      <c r="B117" s="1" t="s">
        <v>30</v>
      </c>
      <c r="C117" s="3">
        <v>103645493.32000001</v>
      </c>
      <c r="D117" s="3">
        <v>126660.64</v>
      </c>
      <c r="E117" s="3">
        <v>103772153.96000001</v>
      </c>
      <c r="F117" s="3">
        <v>92618234.75</v>
      </c>
      <c r="G117" s="3">
        <v>142733.71</v>
      </c>
      <c r="H117" s="3">
        <v>92760968.459999993</v>
      </c>
      <c r="I117" s="99" t="s">
        <v>653</v>
      </c>
      <c r="J117" s="3">
        <v>-11011185.500000015</v>
      </c>
      <c r="K117" s="34">
        <v>-10.610925069787395</v>
      </c>
      <c r="L117" s="34">
        <v>0.92915199489785172</v>
      </c>
      <c r="M117" s="34">
        <v>0.76846310906447235</v>
      </c>
    </row>
    <row r="118" spans="1:13" ht="20.100000000000001" customHeight="1" x14ac:dyDescent="0.5">
      <c r="A118" s="3">
        <v>17</v>
      </c>
      <c r="B118" s="1" t="s">
        <v>33</v>
      </c>
      <c r="C118" s="3">
        <v>64523435.450000003</v>
      </c>
      <c r="D118" s="3">
        <v>4272336.71</v>
      </c>
      <c r="E118" s="3">
        <v>68795772.159999996</v>
      </c>
      <c r="F118" s="3">
        <v>89040591.549999997</v>
      </c>
      <c r="G118" s="3">
        <v>1649821.52</v>
      </c>
      <c r="H118" s="3">
        <v>90690413.070000008</v>
      </c>
      <c r="I118" s="99" t="s">
        <v>650</v>
      </c>
      <c r="J118" s="3">
        <v>21894640.910000011</v>
      </c>
      <c r="K118" s="34">
        <v>31.825561691609643</v>
      </c>
      <c r="L118" s="34">
        <v>0.61598151819843072</v>
      </c>
      <c r="M118" s="34">
        <v>0.75130993075137908</v>
      </c>
    </row>
    <row r="119" spans="1:13" ht="20.100000000000001" customHeight="1" x14ac:dyDescent="0.5">
      <c r="A119" s="3">
        <v>18</v>
      </c>
      <c r="B119" s="1" t="s">
        <v>39</v>
      </c>
      <c r="C119" s="3">
        <v>71937407.230000004</v>
      </c>
      <c r="D119" s="3">
        <v>0</v>
      </c>
      <c r="E119" s="3">
        <v>71937407.230000004</v>
      </c>
      <c r="F119" s="3">
        <v>79467318.920000002</v>
      </c>
      <c r="G119" s="3">
        <v>0</v>
      </c>
      <c r="H119" s="3">
        <v>79467318.920000002</v>
      </c>
      <c r="I119" s="99" t="s">
        <v>649</v>
      </c>
      <c r="J119" s="3">
        <v>7529911.6899999976</v>
      </c>
      <c r="K119" s="34">
        <v>10.46731037431636</v>
      </c>
      <c r="L119" s="34">
        <v>0.64411099591609211</v>
      </c>
      <c r="M119" s="34">
        <v>0.65833403833655024</v>
      </c>
    </row>
    <row r="120" spans="1:13" ht="20.100000000000001" customHeight="1" x14ac:dyDescent="0.5">
      <c r="A120" s="3">
        <v>19</v>
      </c>
      <c r="B120" s="1" t="s">
        <v>37</v>
      </c>
      <c r="C120" s="3">
        <v>74628545.819999993</v>
      </c>
      <c r="D120" s="3">
        <v>0</v>
      </c>
      <c r="E120" s="3">
        <v>74628545.819999993</v>
      </c>
      <c r="F120" s="3">
        <v>66708094.890000001</v>
      </c>
      <c r="G120" s="3">
        <v>0</v>
      </c>
      <c r="H120" s="3">
        <v>66708094.890000001</v>
      </c>
      <c r="I120" s="99" t="s">
        <v>652</v>
      </c>
      <c r="J120" s="3">
        <v>-7920450.9299999923</v>
      </c>
      <c r="K120" s="34">
        <v>-10.61316530152375</v>
      </c>
      <c r="L120" s="34">
        <v>0.66820683178366902</v>
      </c>
      <c r="M120" s="34">
        <v>0.55263232855360422</v>
      </c>
    </row>
    <row r="121" spans="1:13" ht="20.100000000000001" customHeight="1" x14ac:dyDescent="0.5">
      <c r="A121" s="3">
        <v>20</v>
      </c>
      <c r="B121" s="1" t="s">
        <v>35</v>
      </c>
      <c r="C121" s="3">
        <v>0</v>
      </c>
      <c r="D121" s="3">
        <v>59319792.990000002</v>
      </c>
      <c r="E121" s="3">
        <v>59319792.990000002</v>
      </c>
      <c r="F121" s="3">
        <v>0</v>
      </c>
      <c r="G121" s="3">
        <v>63205484.840000004</v>
      </c>
      <c r="H121" s="3">
        <v>63205484.840000004</v>
      </c>
      <c r="I121" s="99" t="s">
        <v>647</v>
      </c>
      <c r="J121" s="3">
        <v>3885691.8500000015</v>
      </c>
      <c r="K121" s="34">
        <v>6.550413705346279</v>
      </c>
      <c r="L121" s="34">
        <v>0.5311357805566177</v>
      </c>
      <c r="M121" s="34">
        <v>0.52361552705239811</v>
      </c>
    </row>
    <row r="122" spans="1:13" ht="20.100000000000001" customHeight="1" x14ac:dyDescent="0.5">
      <c r="A122" s="3">
        <v>21</v>
      </c>
      <c r="B122" s="1" t="s">
        <v>36</v>
      </c>
      <c r="C122" s="3">
        <v>936420.77</v>
      </c>
      <c r="D122" s="3">
        <v>55939524.380000003</v>
      </c>
      <c r="E122" s="3">
        <v>56875945.150000006</v>
      </c>
      <c r="F122" s="3">
        <v>562565.98</v>
      </c>
      <c r="G122" s="3">
        <v>59737331.07</v>
      </c>
      <c r="H122" s="3">
        <v>60299897.049999997</v>
      </c>
      <c r="I122" s="99" t="s">
        <v>647</v>
      </c>
      <c r="J122" s="3">
        <v>3423951.8999999911</v>
      </c>
      <c r="K122" s="34">
        <v>6.0200351677144672</v>
      </c>
      <c r="L122" s="34">
        <v>0.5092541291779823</v>
      </c>
      <c r="M122" s="34">
        <v>0.49954465905875478</v>
      </c>
    </row>
    <row r="123" spans="1:13" ht="20.100000000000001" customHeight="1" x14ac:dyDescent="0.5">
      <c r="A123" s="3">
        <v>22</v>
      </c>
      <c r="B123" s="1" t="s">
        <v>34</v>
      </c>
      <c r="C123" s="3">
        <v>60917519.409999996</v>
      </c>
      <c r="D123" s="3">
        <v>0</v>
      </c>
      <c r="E123" s="3">
        <v>60917519.409999996</v>
      </c>
      <c r="F123" s="3">
        <v>56442436.329999998</v>
      </c>
      <c r="G123" s="3">
        <v>0</v>
      </c>
      <c r="H123" s="3">
        <v>56442436.329999998</v>
      </c>
      <c r="I123" s="99" t="s">
        <v>652</v>
      </c>
      <c r="J123" s="3">
        <v>-4475083.0799999982</v>
      </c>
      <c r="K123" s="34">
        <v>-7.3461347791935614</v>
      </c>
      <c r="L123" s="34">
        <v>0.54544145538164079</v>
      </c>
      <c r="M123" s="34">
        <v>0.46758815507654877</v>
      </c>
    </row>
    <row r="124" spans="1:13" ht="20.100000000000001" customHeight="1" x14ac:dyDescent="0.5">
      <c r="A124" s="3">
        <v>23</v>
      </c>
      <c r="B124" s="1" t="s">
        <v>42</v>
      </c>
      <c r="C124" s="3">
        <v>12186759.279999999</v>
      </c>
      <c r="D124" s="3">
        <v>3222629.83</v>
      </c>
      <c r="E124" s="3">
        <v>15409389.109999998</v>
      </c>
      <c r="F124" s="3">
        <v>46805213.440000005</v>
      </c>
      <c r="G124" s="3">
        <v>3873716.47</v>
      </c>
      <c r="H124" s="3">
        <v>50678929.910000004</v>
      </c>
      <c r="I124" s="99" t="s">
        <v>668</v>
      </c>
      <c r="J124" s="3">
        <v>35269540.800000004</v>
      </c>
      <c r="K124" s="34">
        <v>228.88344598366763</v>
      </c>
      <c r="L124" s="34">
        <v>0.1379721253278853</v>
      </c>
      <c r="M124" s="34">
        <v>0.41984132646796085</v>
      </c>
    </row>
    <row r="125" spans="1:13" ht="20.100000000000001" customHeight="1" x14ac:dyDescent="0.5">
      <c r="A125" s="3">
        <v>24</v>
      </c>
      <c r="B125" s="1" t="s">
        <v>41</v>
      </c>
      <c r="C125" s="3">
        <v>34458798.950000003</v>
      </c>
      <c r="D125" s="3">
        <v>485418.91</v>
      </c>
      <c r="E125" s="3">
        <v>34944217.859999999</v>
      </c>
      <c r="F125" s="3">
        <v>38218557.519999996</v>
      </c>
      <c r="G125" s="3">
        <v>1488470.34</v>
      </c>
      <c r="H125" s="3">
        <v>39707027.859999999</v>
      </c>
      <c r="I125" s="99" t="s">
        <v>649</v>
      </c>
      <c r="J125" s="3">
        <v>4762810</v>
      </c>
      <c r="K125" s="34">
        <v>13.629751334202563</v>
      </c>
      <c r="L125" s="34">
        <v>0.31288248817962705</v>
      </c>
      <c r="M125" s="34">
        <v>0.32894639402307535</v>
      </c>
    </row>
    <row r="126" spans="1:13" ht="20.100000000000001" customHeight="1" x14ac:dyDescent="0.5">
      <c r="A126" s="3">
        <v>25</v>
      </c>
      <c r="B126" s="1" t="s">
        <v>40</v>
      </c>
      <c r="C126" s="3">
        <v>28367390.52</v>
      </c>
      <c r="D126" s="3">
        <v>0</v>
      </c>
      <c r="E126" s="3">
        <v>28367390.52</v>
      </c>
      <c r="F126" s="3">
        <v>33251186.139999997</v>
      </c>
      <c r="G126" s="3">
        <v>0</v>
      </c>
      <c r="H126" s="3">
        <v>33251186.139999997</v>
      </c>
      <c r="I126" s="99" t="s">
        <v>649</v>
      </c>
      <c r="J126" s="3">
        <v>4883795.6199999973</v>
      </c>
      <c r="K126" s="34">
        <v>17.216231491425873</v>
      </c>
      <c r="L126" s="34">
        <v>0.25399508910515833</v>
      </c>
      <c r="M126" s="34">
        <v>0.27546402657756264</v>
      </c>
    </row>
    <row r="127" spans="1:13" ht="20.100000000000001" customHeight="1" x14ac:dyDescent="0.5">
      <c r="A127" s="3">
        <v>26</v>
      </c>
      <c r="B127" s="1" t="s">
        <v>38</v>
      </c>
      <c r="C127" s="3">
        <v>3138382.74</v>
      </c>
      <c r="D127" s="3">
        <v>42333298.43</v>
      </c>
      <c r="E127" s="3">
        <v>45471681.169999994</v>
      </c>
      <c r="F127" s="3">
        <v>2862208.32</v>
      </c>
      <c r="G127" s="3">
        <v>25278124.539999999</v>
      </c>
      <c r="H127" s="3">
        <v>28140332.859999999</v>
      </c>
      <c r="I127" s="99" t="s">
        <v>653</v>
      </c>
      <c r="J127" s="3">
        <v>-17331348.309999995</v>
      </c>
      <c r="K127" s="34">
        <v>-38.114597622210582</v>
      </c>
      <c r="L127" s="34">
        <v>0.40714297292846297</v>
      </c>
      <c r="M127" s="34">
        <v>0.23312399642560541</v>
      </c>
    </row>
    <row r="128" spans="1:13" ht="20.100000000000001" customHeight="1" x14ac:dyDescent="0.5">
      <c r="A128" s="3">
        <v>27</v>
      </c>
      <c r="B128" s="1" t="s">
        <v>43</v>
      </c>
      <c r="C128" s="3">
        <v>17365465.280000001</v>
      </c>
      <c r="D128" s="3">
        <v>33433</v>
      </c>
      <c r="E128" s="3">
        <v>17398898.280000001</v>
      </c>
      <c r="F128" s="3">
        <v>21817184.640000001</v>
      </c>
      <c r="G128" s="3">
        <v>37382</v>
      </c>
      <c r="H128" s="3">
        <v>21854566.640000001</v>
      </c>
      <c r="I128" s="99" t="s">
        <v>649</v>
      </c>
      <c r="J128" s="3">
        <v>4455668.3599999994</v>
      </c>
      <c r="K128" s="34">
        <v>25.608910910880958</v>
      </c>
      <c r="L128" s="34">
        <v>0.15578573277103056</v>
      </c>
      <c r="M128" s="34">
        <v>0.18105059171167584</v>
      </c>
    </row>
    <row r="129" spans="1:13" ht="20.100000000000001" customHeight="1" x14ac:dyDescent="0.5">
      <c r="A129" s="3">
        <v>28</v>
      </c>
      <c r="B129" s="1" t="s">
        <v>44</v>
      </c>
      <c r="C129" s="3">
        <v>21795378.430000003</v>
      </c>
      <c r="D129" s="3">
        <v>980314.96</v>
      </c>
      <c r="E129" s="3">
        <v>22775693.390000001</v>
      </c>
      <c r="F129" s="3">
        <v>11294436.550000001</v>
      </c>
      <c r="G129" s="3">
        <v>3473616</v>
      </c>
      <c r="H129" s="3">
        <v>14768052.550000001</v>
      </c>
      <c r="I129" s="99" t="s">
        <v>652</v>
      </c>
      <c r="J129" s="3">
        <v>-8007640.8399999999</v>
      </c>
      <c r="K129" s="34">
        <v>-35.15871373433518</v>
      </c>
      <c r="L129" s="34">
        <v>0.20392831931249542</v>
      </c>
      <c r="M129" s="34">
        <v>0.1223435219123898</v>
      </c>
    </row>
    <row r="130" spans="1:13" ht="20.100000000000001" customHeight="1" x14ac:dyDescent="0.5">
      <c r="A130" s="3">
        <v>29</v>
      </c>
      <c r="B130" s="1" t="s">
        <v>47</v>
      </c>
      <c r="C130" s="3">
        <v>8267491.6799999997</v>
      </c>
      <c r="D130" s="3">
        <v>0</v>
      </c>
      <c r="E130" s="3">
        <v>8267491.6799999997</v>
      </c>
      <c r="F130" s="3">
        <v>10148455.01</v>
      </c>
      <c r="G130" s="3">
        <v>0</v>
      </c>
      <c r="H130" s="3">
        <v>10148455.01</v>
      </c>
      <c r="I130" s="99" t="s">
        <v>649</v>
      </c>
      <c r="J130" s="3">
        <v>1880963.33</v>
      </c>
      <c r="K130" s="34">
        <v>22.751318087809675</v>
      </c>
      <c r="L130" s="34">
        <v>7.4025218655810118E-2</v>
      </c>
      <c r="M130" s="34">
        <v>8.407321978908025E-2</v>
      </c>
    </row>
    <row r="131" spans="1:13" ht="20.100000000000001" customHeight="1" x14ac:dyDescent="0.5">
      <c r="A131" s="3">
        <v>30</v>
      </c>
      <c r="B131" s="1" t="s">
        <v>46</v>
      </c>
      <c r="C131" s="3">
        <v>7980764.5899999999</v>
      </c>
      <c r="D131" s="3">
        <v>0</v>
      </c>
      <c r="E131" s="3">
        <v>7980764.5899999999</v>
      </c>
      <c r="F131" s="3">
        <v>6989725.6600000001</v>
      </c>
      <c r="G131" s="3">
        <v>0</v>
      </c>
      <c r="H131" s="3">
        <v>6989725.6600000001</v>
      </c>
      <c r="I131" s="99" t="s">
        <v>649</v>
      </c>
      <c r="J131" s="3">
        <v>-991038.9299999997</v>
      </c>
      <c r="K131" s="34">
        <v>-12.41784441608244</v>
      </c>
      <c r="L131" s="34">
        <v>7.1457930250411431E-2</v>
      </c>
      <c r="M131" s="34">
        <v>5.7905241842182049E-2</v>
      </c>
    </row>
    <row r="132" spans="1:13" ht="20.100000000000001" customHeight="1" x14ac:dyDescent="0.5">
      <c r="A132" s="3">
        <v>31</v>
      </c>
      <c r="B132" s="1" t="s">
        <v>45</v>
      </c>
      <c r="C132" s="3">
        <v>2613356.2000000002</v>
      </c>
      <c r="D132" s="3">
        <v>0</v>
      </c>
      <c r="E132" s="3">
        <v>2613356.2000000002</v>
      </c>
      <c r="F132" s="3">
        <v>6395884.04</v>
      </c>
      <c r="G132" s="3">
        <v>0</v>
      </c>
      <c r="H132" s="3">
        <v>6395884.04</v>
      </c>
      <c r="I132" s="99" t="s">
        <v>647</v>
      </c>
      <c r="J132" s="3">
        <v>3782527.84</v>
      </c>
      <c r="K132" s="34">
        <v>144.73831925399224</v>
      </c>
      <c r="L132" s="34">
        <v>2.3399390240513317E-2</v>
      </c>
      <c r="M132" s="34">
        <v>5.2985657827771218E-2</v>
      </c>
    </row>
    <row r="133" spans="1:13" ht="20.100000000000001" customHeight="1" x14ac:dyDescent="0.5">
      <c r="A133" s="3">
        <v>32</v>
      </c>
      <c r="B133" s="1" t="s">
        <v>48</v>
      </c>
      <c r="C133" s="3">
        <v>0</v>
      </c>
      <c r="D133" s="3">
        <v>4234383.6900000004</v>
      </c>
      <c r="E133" s="3">
        <v>4234383.6900000004</v>
      </c>
      <c r="F133" s="3">
        <v>462.87</v>
      </c>
      <c r="G133" s="3">
        <v>2794822.1</v>
      </c>
      <c r="H133" s="3">
        <v>2795284.97</v>
      </c>
      <c r="I133" s="99" t="s">
        <v>648</v>
      </c>
      <c r="J133" s="3">
        <v>-1439098.7200000002</v>
      </c>
      <c r="K133" s="34">
        <v>-33.986025484620178</v>
      </c>
      <c r="L133" s="34">
        <v>3.7913697486157749E-2</v>
      </c>
      <c r="M133" s="34">
        <v>2.3157082277484777E-2</v>
      </c>
    </row>
    <row r="134" spans="1:13" ht="20.100000000000001" customHeight="1" x14ac:dyDescent="0.5">
      <c r="A134" s="3">
        <v>33</v>
      </c>
      <c r="B134" s="1" t="s">
        <v>49</v>
      </c>
      <c r="C134" s="3">
        <v>1260253.25</v>
      </c>
      <c r="D134" s="3">
        <v>0</v>
      </c>
      <c r="E134" s="3">
        <v>1260253.25</v>
      </c>
      <c r="F134" s="3">
        <v>216365.06</v>
      </c>
      <c r="G134" s="3">
        <v>0</v>
      </c>
      <c r="H134" s="3">
        <v>216365.06</v>
      </c>
      <c r="I134" s="99" t="s">
        <v>649</v>
      </c>
      <c r="J134" s="3">
        <v>-1043888.19</v>
      </c>
      <c r="K134" s="34">
        <v>-82.831620549282462</v>
      </c>
      <c r="L134" s="34">
        <v>1.1284017692890539E-2</v>
      </c>
      <c r="M134" s="34">
        <v>1.7924410391663684E-3</v>
      </c>
    </row>
    <row r="135" spans="1:13" ht="20.100000000000001" customHeight="1" x14ac:dyDescent="0.5">
      <c r="A135" s="71"/>
      <c r="B135" s="87" t="s">
        <v>3</v>
      </c>
      <c r="C135" s="71">
        <v>7137186920.7799931</v>
      </c>
      <c r="D135" s="71">
        <v>4031292997.4500003</v>
      </c>
      <c r="E135" s="71">
        <v>11168479918.229998</v>
      </c>
      <c r="F135" s="71">
        <v>7326153058.8200016</v>
      </c>
      <c r="G135" s="71">
        <v>4744819166.8900003</v>
      </c>
      <c r="H135" s="71">
        <v>12070972225.710003</v>
      </c>
      <c r="I135" s="71"/>
      <c r="J135" s="71">
        <v>902492307.48000526</v>
      </c>
      <c r="K135" s="88">
        <v>8.0807085125961695</v>
      </c>
      <c r="L135" s="88">
        <v>99.999999999999986</v>
      </c>
      <c r="M135" s="88">
        <v>100.00000000000003</v>
      </c>
    </row>
    <row r="138" spans="1:13" s="29" customFormat="1" ht="20.100000000000001" customHeight="1" x14ac:dyDescent="0.5">
      <c r="B138" s="37"/>
    </row>
    <row r="139" spans="1:13" ht="20.100000000000001" customHeight="1" x14ac:dyDescent="0.5">
      <c r="C139" s="82" t="s">
        <v>102</v>
      </c>
    </row>
    <row r="140" spans="1:13" ht="20.100000000000001" customHeight="1" x14ac:dyDescent="0.5">
      <c r="C140" s="82" t="s">
        <v>620</v>
      </c>
    </row>
    <row r="141" spans="1:13" ht="20.100000000000001" customHeight="1" x14ac:dyDescent="0.5">
      <c r="C141" s="82" t="s">
        <v>662</v>
      </c>
    </row>
    <row r="142" spans="1:13" ht="20.100000000000001" customHeight="1" x14ac:dyDescent="0.5">
      <c r="C142" s="82" t="s">
        <v>104</v>
      </c>
    </row>
    <row r="144" spans="1:13" ht="20.100000000000001" customHeight="1" x14ac:dyDescent="0.5">
      <c r="A144" s="126" t="s">
        <v>678</v>
      </c>
      <c r="B144" s="126" t="s">
        <v>176</v>
      </c>
      <c r="C144" s="128" t="s">
        <v>183</v>
      </c>
      <c r="D144" s="129"/>
      <c r="E144" s="130"/>
      <c r="F144" s="125" t="s">
        <v>121</v>
      </c>
      <c r="G144" s="125"/>
      <c r="H144" s="125"/>
      <c r="I144" s="125"/>
      <c r="J144" s="128" t="s">
        <v>144</v>
      </c>
      <c r="K144" s="130"/>
      <c r="L144" s="128" t="s">
        <v>145</v>
      </c>
      <c r="M144" s="130"/>
    </row>
    <row r="145" spans="1:13" ht="34.5" x14ac:dyDescent="0.5">
      <c r="A145" s="127"/>
      <c r="B145" s="127"/>
      <c r="C145" s="85" t="s">
        <v>177</v>
      </c>
      <c r="D145" s="85" t="s">
        <v>178</v>
      </c>
      <c r="E145" s="85" t="s">
        <v>101</v>
      </c>
      <c r="F145" s="85" t="s">
        <v>177</v>
      </c>
      <c r="G145" s="85" t="s">
        <v>178</v>
      </c>
      <c r="H145" s="85" t="s">
        <v>101</v>
      </c>
      <c r="I145" s="85" t="s">
        <v>646</v>
      </c>
      <c r="J145" s="85" t="s">
        <v>179</v>
      </c>
      <c r="K145" s="85" t="s">
        <v>147</v>
      </c>
      <c r="L145" s="85" t="s">
        <v>183</v>
      </c>
      <c r="M145" s="85" t="s">
        <v>121</v>
      </c>
    </row>
    <row r="146" spans="1:13" ht="20.100000000000001" customHeight="1" x14ac:dyDescent="0.5">
      <c r="A146" s="3">
        <v>1</v>
      </c>
      <c r="B146" s="1" t="s">
        <v>19</v>
      </c>
      <c r="C146" s="3">
        <v>1120026540.6600001</v>
      </c>
      <c r="D146" s="3">
        <v>1012771971.15</v>
      </c>
      <c r="E146" s="3">
        <v>2132798511.8100002</v>
      </c>
      <c r="F146" s="3">
        <v>2330671867.6100001</v>
      </c>
      <c r="G146" s="3">
        <v>945928409.04000008</v>
      </c>
      <c r="H146" s="3">
        <v>3276600276.6500001</v>
      </c>
      <c r="I146" s="99" t="s">
        <v>647</v>
      </c>
      <c r="J146" s="3">
        <v>1143801764.8399999</v>
      </c>
      <c r="K146" s="34">
        <v>53.629152426091679</v>
      </c>
      <c r="L146" s="34">
        <v>17.068919644243739</v>
      </c>
      <c r="M146" s="34">
        <v>21.625738345826136</v>
      </c>
    </row>
    <row r="147" spans="1:13" ht="20.100000000000001" customHeight="1" x14ac:dyDescent="0.5">
      <c r="A147" s="3">
        <v>2</v>
      </c>
      <c r="B147" s="1" t="s">
        <v>20</v>
      </c>
      <c r="C147" s="3">
        <v>2329304083.3200002</v>
      </c>
      <c r="D147" s="3">
        <v>321609703.43000001</v>
      </c>
      <c r="E147" s="3">
        <v>2650913786.75</v>
      </c>
      <c r="F147" s="3">
        <v>2890575178.5700002</v>
      </c>
      <c r="G147" s="3">
        <v>269136174.39000005</v>
      </c>
      <c r="H147" s="3">
        <v>3159711352.9600005</v>
      </c>
      <c r="I147" s="99" t="s">
        <v>648</v>
      </c>
      <c r="J147" s="3">
        <v>508797566.21000051</v>
      </c>
      <c r="K147" s="34">
        <v>19.193289829081255</v>
      </c>
      <c r="L147" s="34">
        <v>21.215428536403891</v>
      </c>
      <c r="M147" s="34">
        <v>20.854265152327656</v>
      </c>
    </row>
    <row r="148" spans="1:13" ht="20.100000000000001" customHeight="1" x14ac:dyDescent="0.5">
      <c r="A148" s="3">
        <v>3</v>
      </c>
      <c r="B148" s="1" t="s">
        <v>21</v>
      </c>
      <c r="C148" s="3">
        <v>270611078.03999996</v>
      </c>
      <c r="D148" s="3">
        <v>1689725106.0100002</v>
      </c>
      <c r="E148" s="3">
        <v>1960336184.0500002</v>
      </c>
      <c r="F148" s="3">
        <v>369935023.72000003</v>
      </c>
      <c r="G148" s="3">
        <v>1914778401.2900002</v>
      </c>
      <c r="H148" s="3">
        <v>2284713425.0100002</v>
      </c>
      <c r="I148" s="99" t="s">
        <v>649</v>
      </c>
      <c r="J148" s="3">
        <v>324377240.96000004</v>
      </c>
      <c r="K148" s="34">
        <v>16.547021046657704</v>
      </c>
      <c r="L148" s="34">
        <v>15.688692868064841</v>
      </c>
      <c r="M148" s="34">
        <v>15.0792316891879</v>
      </c>
    </row>
    <row r="149" spans="1:13" ht="20.100000000000001" customHeight="1" x14ac:dyDescent="0.5">
      <c r="A149" s="3">
        <v>4</v>
      </c>
      <c r="B149" s="1" t="s">
        <v>22</v>
      </c>
      <c r="C149" s="3">
        <v>813493576.88000011</v>
      </c>
      <c r="D149" s="3">
        <v>260611799.61999997</v>
      </c>
      <c r="E149" s="3">
        <v>1074105376.5</v>
      </c>
      <c r="F149" s="3">
        <v>924906504.10000002</v>
      </c>
      <c r="G149" s="3">
        <v>265961476.53999999</v>
      </c>
      <c r="H149" s="3">
        <v>1190867980.6400003</v>
      </c>
      <c r="I149" s="99" t="s">
        <v>647</v>
      </c>
      <c r="J149" s="3">
        <v>116762604.14000034</v>
      </c>
      <c r="K149" s="34">
        <v>10.870684263817234</v>
      </c>
      <c r="L149" s="34">
        <v>8.5961323863498311</v>
      </c>
      <c r="M149" s="34">
        <v>7.8597928277273095</v>
      </c>
    </row>
    <row r="150" spans="1:13" ht="20.100000000000001" customHeight="1" x14ac:dyDescent="0.5">
      <c r="A150" s="3">
        <v>5</v>
      </c>
      <c r="B150" s="1" t="s">
        <v>23</v>
      </c>
      <c r="C150" s="3">
        <v>931361012.31999993</v>
      </c>
      <c r="D150" s="3">
        <v>218523151.53999999</v>
      </c>
      <c r="E150" s="3">
        <v>1149884163.8600001</v>
      </c>
      <c r="F150" s="3">
        <v>883214935.06000006</v>
      </c>
      <c r="G150" s="3">
        <v>218970614.13999999</v>
      </c>
      <c r="H150" s="3">
        <v>1102185549.2</v>
      </c>
      <c r="I150" s="99" t="s">
        <v>648</v>
      </c>
      <c r="J150" s="3">
        <v>-47698614.660000086</v>
      </c>
      <c r="K150" s="34">
        <v>-4.1481234509641833</v>
      </c>
      <c r="L150" s="34">
        <v>9.2025947525901284</v>
      </c>
      <c r="M150" s="34">
        <v>7.2744840026441677</v>
      </c>
    </row>
    <row r="151" spans="1:13" ht="20.100000000000001" customHeight="1" x14ac:dyDescent="0.5">
      <c r="A151" s="3">
        <v>6</v>
      </c>
      <c r="B151" s="1" t="s">
        <v>24</v>
      </c>
      <c r="C151" s="3">
        <v>231903530.98000002</v>
      </c>
      <c r="D151" s="3">
        <v>321738568.98000002</v>
      </c>
      <c r="E151" s="3">
        <v>553642099.96000004</v>
      </c>
      <c r="F151" s="3">
        <v>322751030.73999995</v>
      </c>
      <c r="G151" s="3">
        <v>437728284.85000002</v>
      </c>
      <c r="H151" s="3">
        <v>760479315.58999991</v>
      </c>
      <c r="I151" s="99" t="s">
        <v>647</v>
      </c>
      <c r="J151" s="3">
        <v>206837215.62999988</v>
      </c>
      <c r="K151" s="34">
        <v>37.35937271478155</v>
      </c>
      <c r="L151" s="34">
        <v>4.4308322907951547</v>
      </c>
      <c r="M151" s="34">
        <v>5.0192044521148027</v>
      </c>
    </row>
    <row r="152" spans="1:13" ht="20.100000000000001" customHeight="1" x14ac:dyDescent="0.5">
      <c r="A152" s="3">
        <v>7</v>
      </c>
      <c r="B152" s="1" t="s">
        <v>25</v>
      </c>
      <c r="C152" s="3">
        <v>566227009.47000003</v>
      </c>
      <c r="D152" s="3">
        <v>118150840.18000001</v>
      </c>
      <c r="E152" s="3">
        <v>684377849.64999998</v>
      </c>
      <c r="F152" s="3">
        <v>651693405.83000004</v>
      </c>
      <c r="G152" s="3">
        <v>75600562.959999993</v>
      </c>
      <c r="H152" s="3">
        <v>727293968.79000008</v>
      </c>
      <c r="I152" s="99" t="s">
        <v>648</v>
      </c>
      <c r="J152" s="3">
        <v>42916119.140000105</v>
      </c>
      <c r="K152" s="34">
        <v>6.2708223479102934</v>
      </c>
      <c r="L152" s="34">
        <v>5.4771186576188038</v>
      </c>
      <c r="M152" s="34">
        <v>4.8001793754441664</v>
      </c>
    </row>
    <row r="153" spans="1:13" ht="20.100000000000001" customHeight="1" x14ac:dyDescent="0.5">
      <c r="A153" s="3">
        <v>8</v>
      </c>
      <c r="B153" s="1" t="s">
        <v>26</v>
      </c>
      <c r="C153" s="3">
        <v>17829360.93</v>
      </c>
      <c r="D153" s="3">
        <v>461382205.41999996</v>
      </c>
      <c r="E153" s="3">
        <v>479211566.34999996</v>
      </c>
      <c r="F153" s="3">
        <v>7824358.6499999994</v>
      </c>
      <c r="G153" s="3">
        <v>467840741.52000004</v>
      </c>
      <c r="H153" s="3">
        <v>475665100.17000008</v>
      </c>
      <c r="I153" s="99" t="s">
        <v>649</v>
      </c>
      <c r="J153" s="3">
        <v>-3546466.1799998879</v>
      </c>
      <c r="K153" s="34">
        <v>-0.74006272574182164</v>
      </c>
      <c r="L153" s="34">
        <v>3.8351600834898769</v>
      </c>
      <c r="M153" s="34">
        <v>3.1394152865770497</v>
      </c>
    </row>
    <row r="154" spans="1:13" ht="20.100000000000001" customHeight="1" x14ac:dyDescent="0.5">
      <c r="A154" s="3">
        <v>9</v>
      </c>
      <c r="B154" s="1" t="s">
        <v>27</v>
      </c>
      <c r="C154" s="3">
        <v>52321958.670000002</v>
      </c>
      <c r="D154" s="3">
        <v>292608487.43000001</v>
      </c>
      <c r="E154" s="3">
        <v>344930446.0999999</v>
      </c>
      <c r="F154" s="3">
        <v>48737126.25</v>
      </c>
      <c r="G154" s="3">
        <v>334737359.93000001</v>
      </c>
      <c r="H154" s="3">
        <v>383474486.18000001</v>
      </c>
      <c r="I154" s="99" t="s">
        <v>649</v>
      </c>
      <c r="J154" s="3">
        <v>38544040.080000103</v>
      </c>
      <c r="K154" s="34">
        <v>11.174438358748324</v>
      </c>
      <c r="L154" s="34">
        <v>2.7604998947310491</v>
      </c>
      <c r="M154" s="34">
        <v>2.5309522676679652</v>
      </c>
    </row>
    <row r="155" spans="1:13" ht="20.100000000000001" customHeight="1" x14ac:dyDescent="0.5">
      <c r="A155" s="3">
        <v>10</v>
      </c>
      <c r="B155" s="1" t="s">
        <v>28</v>
      </c>
      <c r="C155" s="3">
        <v>195821650.73999995</v>
      </c>
      <c r="D155" s="3">
        <v>23417.32</v>
      </c>
      <c r="E155" s="3">
        <v>195845068.05999997</v>
      </c>
      <c r="F155" s="3">
        <v>236051302.35000002</v>
      </c>
      <c r="G155" s="3">
        <v>101989.35</v>
      </c>
      <c r="H155" s="3">
        <v>236153291.70000002</v>
      </c>
      <c r="I155" s="99" t="s">
        <v>649</v>
      </c>
      <c r="J155" s="3">
        <v>40308223.640000045</v>
      </c>
      <c r="K155" s="34">
        <v>20.581689413619053</v>
      </c>
      <c r="L155" s="34">
        <v>1.5673603066239308</v>
      </c>
      <c r="M155" s="34">
        <v>1.5586244474810174</v>
      </c>
    </row>
    <row r="156" spans="1:13" ht="20.100000000000001" customHeight="1" x14ac:dyDescent="0.5">
      <c r="A156" s="3">
        <v>11</v>
      </c>
      <c r="B156" s="1" t="s">
        <v>29</v>
      </c>
      <c r="C156" s="3">
        <v>162329231.19</v>
      </c>
      <c r="D156" s="3">
        <v>3528740.42</v>
      </c>
      <c r="E156" s="3">
        <v>165857971.60999998</v>
      </c>
      <c r="F156" s="3">
        <v>170226593.88</v>
      </c>
      <c r="G156" s="3">
        <v>11298319.729999999</v>
      </c>
      <c r="H156" s="3">
        <v>181524913.61000001</v>
      </c>
      <c r="I156" s="99" t="s">
        <v>649</v>
      </c>
      <c r="J156" s="3">
        <v>15666942.00000003</v>
      </c>
      <c r="K156" s="34">
        <v>9.4459987951856945</v>
      </c>
      <c r="L156" s="34">
        <v>1.3273717015892916</v>
      </c>
      <c r="M156" s="34">
        <v>1.1980742090982492</v>
      </c>
    </row>
    <row r="157" spans="1:13" ht="20.100000000000001" customHeight="1" x14ac:dyDescent="0.5">
      <c r="A157" s="3">
        <v>12</v>
      </c>
      <c r="B157" s="1" t="s">
        <v>828</v>
      </c>
      <c r="C157" s="3">
        <v>122110077.16</v>
      </c>
      <c r="D157" s="3">
        <v>6436086.2000000002</v>
      </c>
      <c r="E157" s="3">
        <v>128546163.35999998</v>
      </c>
      <c r="F157" s="3">
        <v>137156487.78</v>
      </c>
      <c r="G157" s="3">
        <v>41465605.240000002</v>
      </c>
      <c r="H157" s="3">
        <v>178622093.02000001</v>
      </c>
      <c r="I157" s="99" t="s">
        <v>647</v>
      </c>
      <c r="J157" s="3">
        <v>50075929.660000026</v>
      </c>
      <c r="K157" s="34">
        <v>38.955600347059658</v>
      </c>
      <c r="L157" s="34">
        <v>1.0287629707250718</v>
      </c>
      <c r="M157" s="34">
        <v>1.1789154368209063</v>
      </c>
    </row>
    <row r="158" spans="1:13" ht="20.100000000000001" customHeight="1" x14ac:dyDescent="0.5">
      <c r="A158" s="3">
        <v>13</v>
      </c>
      <c r="B158" s="1" t="s">
        <v>30</v>
      </c>
      <c r="C158" s="3">
        <v>137280303.31999999</v>
      </c>
      <c r="D158" s="3">
        <v>256173.69</v>
      </c>
      <c r="E158" s="3">
        <v>137536477.00999999</v>
      </c>
      <c r="F158" s="3">
        <v>141527836.67000002</v>
      </c>
      <c r="G158" s="3">
        <v>191408.22</v>
      </c>
      <c r="H158" s="3">
        <v>141719244.89000002</v>
      </c>
      <c r="I158" s="99" t="s">
        <v>648</v>
      </c>
      <c r="J158" s="3">
        <v>4182767.880000025</v>
      </c>
      <c r="K158" s="34">
        <v>3.0412062101139212</v>
      </c>
      <c r="L158" s="34">
        <v>1.1007130121465507</v>
      </c>
      <c r="M158" s="34">
        <v>0.93535465109971727</v>
      </c>
    </row>
    <row r="159" spans="1:13" ht="20.100000000000001" customHeight="1" x14ac:dyDescent="0.5">
      <c r="A159" s="3">
        <v>14</v>
      </c>
      <c r="B159" s="1" t="s">
        <v>31</v>
      </c>
      <c r="C159" s="3">
        <v>112428455.91</v>
      </c>
      <c r="D159" s="3">
        <v>0</v>
      </c>
      <c r="E159" s="3">
        <v>112428455.91</v>
      </c>
      <c r="F159" s="3">
        <v>139473075.87</v>
      </c>
      <c r="G159" s="3">
        <v>0</v>
      </c>
      <c r="H159" s="3">
        <v>139473075.87</v>
      </c>
      <c r="I159" s="99" t="s">
        <v>649</v>
      </c>
      <c r="J159" s="3">
        <v>27044619.960000008</v>
      </c>
      <c r="K159" s="34">
        <v>24.054959877461517</v>
      </c>
      <c r="L159" s="34">
        <v>0.89977195174691038</v>
      </c>
      <c r="M159" s="34">
        <v>0.92052981456009386</v>
      </c>
    </row>
    <row r="160" spans="1:13" ht="20.100000000000001" customHeight="1" x14ac:dyDescent="0.5">
      <c r="A160" s="3">
        <v>15</v>
      </c>
      <c r="B160" s="1" t="s">
        <v>32</v>
      </c>
      <c r="C160" s="3">
        <v>86231972.5</v>
      </c>
      <c r="D160" s="3">
        <v>0</v>
      </c>
      <c r="E160" s="3">
        <v>86231972.5</v>
      </c>
      <c r="F160" s="3">
        <v>111256101.04999998</v>
      </c>
      <c r="G160" s="3">
        <v>0</v>
      </c>
      <c r="H160" s="3">
        <v>111256101.04999998</v>
      </c>
      <c r="I160" s="99" t="s">
        <v>649</v>
      </c>
      <c r="J160" s="3">
        <v>25024128.549999982</v>
      </c>
      <c r="K160" s="34">
        <v>29.019547882892255</v>
      </c>
      <c r="L160" s="34">
        <v>0.69011985952579213</v>
      </c>
      <c r="M160" s="34">
        <v>0.73429626061802822</v>
      </c>
    </row>
    <row r="161" spans="1:13" ht="20.100000000000001" customHeight="1" x14ac:dyDescent="0.5">
      <c r="A161" s="3">
        <v>16</v>
      </c>
      <c r="B161" s="1" t="s">
        <v>33</v>
      </c>
      <c r="C161" s="3">
        <v>70377993.560000002</v>
      </c>
      <c r="D161" s="3">
        <v>4069357.81</v>
      </c>
      <c r="E161" s="3">
        <v>74447351.370000005</v>
      </c>
      <c r="F161" s="3">
        <v>94131325.590000004</v>
      </c>
      <c r="G161" s="3">
        <v>2695735.2199999997</v>
      </c>
      <c r="H161" s="3">
        <v>96827060.810000002</v>
      </c>
      <c r="I161" s="99" t="s">
        <v>647</v>
      </c>
      <c r="J161" s="3">
        <v>22379709.439999998</v>
      </c>
      <c r="K161" s="34">
        <v>30.061122428350529</v>
      </c>
      <c r="L161" s="34">
        <v>0.59580680088851834</v>
      </c>
      <c r="M161" s="34">
        <v>0.63906381769988729</v>
      </c>
    </row>
    <row r="162" spans="1:13" ht="20.100000000000001" customHeight="1" x14ac:dyDescent="0.5">
      <c r="A162" s="3">
        <v>17</v>
      </c>
      <c r="B162" s="1" t="s">
        <v>34</v>
      </c>
      <c r="C162" s="3">
        <v>72547994.659999996</v>
      </c>
      <c r="D162" s="3">
        <v>0</v>
      </c>
      <c r="E162" s="3">
        <v>72547994.659999996</v>
      </c>
      <c r="F162" s="3">
        <v>87755713.299999997</v>
      </c>
      <c r="G162" s="3">
        <v>0</v>
      </c>
      <c r="H162" s="3">
        <v>87755713.299999997</v>
      </c>
      <c r="I162" s="99" t="s">
        <v>647</v>
      </c>
      <c r="J162" s="3">
        <v>15207718.640000001</v>
      </c>
      <c r="K162" s="34">
        <v>20.962286705885912</v>
      </c>
      <c r="L162" s="34">
        <v>0.58060613055832766</v>
      </c>
      <c r="M162" s="34">
        <v>0.57919243543415344</v>
      </c>
    </row>
    <row r="163" spans="1:13" ht="20.100000000000001" customHeight="1" x14ac:dyDescent="0.5">
      <c r="A163" s="3">
        <v>18</v>
      </c>
      <c r="B163" s="1" t="s">
        <v>829</v>
      </c>
      <c r="C163" s="3">
        <v>22370506.750000004</v>
      </c>
      <c r="D163" s="3">
        <v>19681463.860000003</v>
      </c>
      <c r="E163" s="3">
        <v>42051970.609999992</v>
      </c>
      <c r="F163" s="3">
        <v>26203223.850000001</v>
      </c>
      <c r="G163" s="3">
        <v>61425565.200000003</v>
      </c>
      <c r="H163" s="3">
        <v>87628789.049999997</v>
      </c>
      <c r="I163" s="99" t="s">
        <v>668</v>
      </c>
      <c r="J163" s="3">
        <v>45576818.440000005</v>
      </c>
      <c r="K163" s="34">
        <v>108.3821228324596</v>
      </c>
      <c r="L163" s="34">
        <v>0.33654454616767498</v>
      </c>
      <c r="M163" s="34">
        <v>0.57835472854637693</v>
      </c>
    </row>
    <row r="164" spans="1:13" ht="20.100000000000001" customHeight="1" x14ac:dyDescent="0.5">
      <c r="A164" s="3">
        <v>19</v>
      </c>
      <c r="B164" s="1" t="s">
        <v>35</v>
      </c>
      <c r="C164" s="3">
        <v>0</v>
      </c>
      <c r="D164" s="3">
        <v>74591957.760000005</v>
      </c>
      <c r="E164" s="3">
        <v>74591957.760000005</v>
      </c>
      <c r="F164" s="3">
        <v>0</v>
      </c>
      <c r="G164" s="3">
        <v>85669037.950000003</v>
      </c>
      <c r="H164" s="3">
        <v>85669037.950000003</v>
      </c>
      <c r="I164" s="99" t="s">
        <v>653</v>
      </c>
      <c r="J164" s="3">
        <v>11077080.189999998</v>
      </c>
      <c r="K164" s="34">
        <v>14.850233889343082</v>
      </c>
      <c r="L164" s="34">
        <v>0.59696409485571056</v>
      </c>
      <c r="M164" s="34">
        <v>0.56542026570891557</v>
      </c>
    </row>
    <row r="165" spans="1:13" ht="20.100000000000001" customHeight="1" x14ac:dyDescent="0.5">
      <c r="A165" s="3">
        <v>20</v>
      </c>
      <c r="B165" s="1" t="s">
        <v>36</v>
      </c>
      <c r="C165" s="3">
        <v>541322.42000000004</v>
      </c>
      <c r="D165" s="3">
        <v>56447848.359999999</v>
      </c>
      <c r="E165" s="3">
        <v>56989170.780000001</v>
      </c>
      <c r="F165" s="3">
        <v>878090.06</v>
      </c>
      <c r="G165" s="3">
        <v>74090348.930000007</v>
      </c>
      <c r="H165" s="3">
        <v>74968438.99000001</v>
      </c>
      <c r="I165" s="99" t="s">
        <v>649</v>
      </c>
      <c r="J165" s="3">
        <v>17979268.210000008</v>
      </c>
      <c r="K165" s="34">
        <v>31.54856960352496</v>
      </c>
      <c r="L165" s="34">
        <v>0.45608789168292513</v>
      </c>
      <c r="M165" s="34">
        <v>0.49479573610069277</v>
      </c>
    </row>
    <row r="166" spans="1:13" ht="20.100000000000001" customHeight="1" x14ac:dyDescent="0.5">
      <c r="A166" s="3">
        <v>21</v>
      </c>
      <c r="B166" s="1" t="s">
        <v>37</v>
      </c>
      <c r="C166" s="3">
        <v>56853818.469999999</v>
      </c>
      <c r="D166" s="3">
        <v>0</v>
      </c>
      <c r="E166" s="3">
        <v>56853818.469999999</v>
      </c>
      <c r="F166" s="3">
        <v>69725628.150000006</v>
      </c>
      <c r="G166" s="3">
        <v>0</v>
      </c>
      <c r="H166" s="3">
        <v>69725628.150000006</v>
      </c>
      <c r="I166" s="99" t="s">
        <v>649</v>
      </c>
      <c r="J166" s="3">
        <v>12871809.680000007</v>
      </c>
      <c r="K166" s="34">
        <v>22.640184997938288</v>
      </c>
      <c r="L166" s="34">
        <v>0.45500465869572082</v>
      </c>
      <c r="M166" s="34">
        <v>0.46019290211130526</v>
      </c>
    </row>
    <row r="167" spans="1:13" ht="20.100000000000001" customHeight="1" x14ac:dyDescent="0.5">
      <c r="A167" s="3">
        <v>22</v>
      </c>
      <c r="B167" s="1" t="s">
        <v>38</v>
      </c>
      <c r="C167" s="3">
        <v>2074838.82</v>
      </c>
      <c r="D167" s="3">
        <v>34321349.880000003</v>
      </c>
      <c r="E167" s="3">
        <v>36396188.700000003</v>
      </c>
      <c r="F167" s="3">
        <v>3570273.34</v>
      </c>
      <c r="G167" s="3">
        <v>56619458.890000001</v>
      </c>
      <c r="H167" s="3">
        <v>60189732.229999997</v>
      </c>
      <c r="I167" s="99" t="s">
        <v>650</v>
      </c>
      <c r="J167" s="3">
        <v>23793543.529999994</v>
      </c>
      <c r="K167" s="34">
        <v>65.373722853568978</v>
      </c>
      <c r="L167" s="34">
        <v>0.29128097044188828</v>
      </c>
      <c r="M167" s="34">
        <v>0.39725547531300459</v>
      </c>
    </row>
    <row r="168" spans="1:13" ht="20.100000000000001" customHeight="1" x14ac:dyDescent="0.5">
      <c r="A168" s="3">
        <v>23</v>
      </c>
      <c r="B168" s="1" t="s">
        <v>39</v>
      </c>
      <c r="C168" s="3">
        <v>59486628.759999998</v>
      </c>
      <c r="D168" s="3">
        <v>0</v>
      </c>
      <c r="E168" s="3">
        <v>59486628.759999998</v>
      </c>
      <c r="F168" s="3">
        <v>51145777.899999999</v>
      </c>
      <c r="G168" s="3">
        <v>0</v>
      </c>
      <c r="H168" s="3">
        <v>51145777.899999999</v>
      </c>
      <c r="I168" s="99" t="s">
        <v>674</v>
      </c>
      <c r="J168" s="3">
        <v>-8340850.8599999994</v>
      </c>
      <c r="K168" s="34">
        <v>-14.021387720005668</v>
      </c>
      <c r="L168" s="34">
        <v>0.47607520381740248</v>
      </c>
      <c r="M168" s="34">
        <v>0.33756488951102059</v>
      </c>
    </row>
    <row r="169" spans="1:13" ht="20.100000000000001" customHeight="1" x14ac:dyDescent="0.5">
      <c r="A169" s="3">
        <v>24</v>
      </c>
      <c r="B169" s="1" t="s">
        <v>40</v>
      </c>
      <c r="C169" s="3">
        <v>28156843.760000002</v>
      </c>
      <c r="D169" s="3">
        <v>0</v>
      </c>
      <c r="E169" s="3">
        <v>28156843.760000002</v>
      </c>
      <c r="F169" s="3">
        <v>47692727</v>
      </c>
      <c r="G169" s="3">
        <v>28000</v>
      </c>
      <c r="H169" s="3">
        <v>47720727</v>
      </c>
      <c r="I169" s="99" t="s">
        <v>650</v>
      </c>
      <c r="J169" s="3">
        <v>19563883.239999998</v>
      </c>
      <c r="K169" s="34">
        <v>69.481804873999124</v>
      </c>
      <c r="L169" s="34">
        <v>0.2253409784907898</v>
      </c>
      <c r="M169" s="34">
        <v>0.31495936905361993</v>
      </c>
    </row>
    <row r="170" spans="1:13" ht="20.100000000000001" customHeight="1" x14ac:dyDescent="0.5">
      <c r="A170" s="3">
        <v>25</v>
      </c>
      <c r="B170" s="1" t="s">
        <v>41</v>
      </c>
      <c r="C170" s="3">
        <v>31021688.389999997</v>
      </c>
      <c r="D170" s="3">
        <v>793011.52</v>
      </c>
      <c r="E170" s="3">
        <v>31814699.909999996</v>
      </c>
      <c r="F170" s="3">
        <v>35948607.370000005</v>
      </c>
      <c r="G170" s="3">
        <v>431452.04</v>
      </c>
      <c r="H170" s="3">
        <v>36380059.410000004</v>
      </c>
      <c r="I170" s="99" t="s">
        <v>649</v>
      </c>
      <c r="J170" s="3">
        <v>4565359.5000000075</v>
      </c>
      <c r="K170" s="34">
        <v>14.349843037699134</v>
      </c>
      <c r="L170" s="34">
        <v>0.25461502962540289</v>
      </c>
      <c r="M170" s="34">
        <v>0.24011035200504821</v>
      </c>
    </row>
    <row r="171" spans="1:13" ht="20.100000000000001" customHeight="1" x14ac:dyDescent="0.5">
      <c r="A171" s="3">
        <v>26</v>
      </c>
      <c r="B171" s="1" t="s">
        <v>42</v>
      </c>
      <c r="C171" s="3">
        <v>38627327.180000007</v>
      </c>
      <c r="D171" s="3">
        <v>3686641.78</v>
      </c>
      <c r="E171" s="3">
        <v>42313968.960000008</v>
      </c>
      <c r="F171" s="3">
        <v>22681688.839999996</v>
      </c>
      <c r="G171" s="3">
        <v>4431013.7299999995</v>
      </c>
      <c r="H171" s="3">
        <v>27112702.57</v>
      </c>
      <c r="I171" s="99" t="s">
        <v>674</v>
      </c>
      <c r="J171" s="3">
        <v>-15201266.390000008</v>
      </c>
      <c r="K171" s="34">
        <v>-35.924936288462987</v>
      </c>
      <c r="L171" s="34">
        <v>0.33864133531972651</v>
      </c>
      <c r="M171" s="34">
        <v>0.1789452976017247</v>
      </c>
    </row>
    <row r="172" spans="1:13" ht="20.100000000000001" customHeight="1" x14ac:dyDescent="0.5">
      <c r="A172" s="3">
        <v>27</v>
      </c>
      <c r="B172" s="1" t="s">
        <v>43</v>
      </c>
      <c r="C172" s="3">
        <v>13195104.800000001</v>
      </c>
      <c r="D172" s="3">
        <v>37936</v>
      </c>
      <c r="E172" s="3">
        <v>13233040.800000001</v>
      </c>
      <c r="F172" s="3">
        <v>23464703.319999997</v>
      </c>
      <c r="G172" s="3">
        <v>54364</v>
      </c>
      <c r="H172" s="3">
        <v>23519067.319999997</v>
      </c>
      <c r="I172" s="99" t="s">
        <v>647</v>
      </c>
      <c r="J172" s="3">
        <v>10286026.519999996</v>
      </c>
      <c r="K172" s="34">
        <v>77.729878381392098</v>
      </c>
      <c r="L172" s="34">
        <v>0.1059048516835803</v>
      </c>
      <c r="M172" s="34">
        <v>0.15522711135219736</v>
      </c>
    </row>
    <row r="173" spans="1:13" ht="20.100000000000001" customHeight="1" x14ac:dyDescent="0.5">
      <c r="A173" s="3">
        <v>28</v>
      </c>
      <c r="B173" s="1" t="s">
        <v>44</v>
      </c>
      <c r="C173" s="3">
        <v>21000186.219999999</v>
      </c>
      <c r="D173" s="3">
        <v>7000000</v>
      </c>
      <c r="E173" s="3">
        <v>28000186.220000003</v>
      </c>
      <c r="F173" s="3">
        <v>15242378.490000002</v>
      </c>
      <c r="G173" s="3">
        <v>5947232</v>
      </c>
      <c r="H173" s="3">
        <v>21189610.490000002</v>
      </c>
      <c r="I173" s="99" t="s">
        <v>648</v>
      </c>
      <c r="J173" s="3">
        <v>-6810575.7300000004</v>
      </c>
      <c r="K173" s="34">
        <v>-24.323322982528364</v>
      </c>
      <c r="L173" s="34">
        <v>0.22408723841777387</v>
      </c>
      <c r="M173" s="34">
        <v>0.13985257077961882</v>
      </c>
    </row>
    <row r="174" spans="1:13" ht="20.100000000000001" customHeight="1" x14ac:dyDescent="0.5">
      <c r="A174" s="3">
        <v>29</v>
      </c>
      <c r="B174" s="1" t="s">
        <v>45</v>
      </c>
      <c r="C174" s="3">
        <v>2081537.64</v>
      </c>
      <c r="D174" s="3">
        <v>0</v>
      </c>
      <c r="E174" s="3">
        <v>2081537.64</v>
      </c>
      <c r="F174" s="3">
        <v>12347891.5</v>
      </c>
      <c r="G174" s="3">
        <v>0</v>
      </c>
      <c r="H174" s="3">
        <v>12347891.5</v>
      </c>
      <c r="I174" s="99" t="s">
        <v>654</v>
      </c>
      <c r="J174" s="3">
        <v>10266353.859999999</v>
      </c>
      <c r="K174" s="34">
        <v>493.21009924182772</v>
      </c>
      <c r="L174" s="34">
        <v>1.6658675686845141E-2</v>
      </c>
      <c r="M174" s="34">
        <v>8.1496749116637651E-2</v>
      </c>
    </row>
    <row r="175" spans="1:13" ht="20.100000000000001" customHeight="1" x14ac:dyDescent="0.5">
      <c r="A175" s="3">
        <v>30</v>
      </c>
      <c r="B175" s="1" t="s">
        <v>46</v>
      </c>
      <c r="C175" s="3">
        <v>6728850.6299999999</v>
      </c>
      <c r="D175" s="3">
        <v>0</v>
      </c>
      <c r="E175" s="3">
        <v>6728850.6299999999</v>
      </c>
      <c r="F175" s="3">
        <v>8131097.7300000004</v>
      </c>
      <c r="G175" s="3">
        <v>0</v>
      </c>
      <c r="H175" s="3">
        <v>8131097.7300000004</v>
      </c>
      <c r="I175" s="99" t="s">
        <v>649</v>
      </c>
      <c r="J175" s="3">
        <v>1402247.1000000006</v>
      </c>
      <c r="K175" s="34">
        <v>20.839325720030146</v>
      </c>
      <c r="L175" s="34">
        <v>5.3851411685446916E-2</v>
      </c>
      <c r="M175" s="34">
        <v>5.3665683063758046E-2</v>
      </c>
    </row>
    <row r="176" spans="1:13" ht="20.100000000000001" customHeight="1" x14ac:dyDescent="0.5">
      <c r="A176" s="3">
        <v>31</v>
      </c>
      <c r="B176" s="1" t="s">
        <v>47</v>
      </c>
      <c r="C176" s="3">
        <v>6906090.0799999991</v>
      </c>
      <c r="D176" s="3">
        <v>0</v>
      </c>
      <c r="E176" s="3">
        <v>6906090.0799999991</v>
      </c>
      <c r="F176" s="3">
        <v>6208983.1100000003</v>
      </c>
      <c r="G176" s="3">
        <v>0</v>
      </c>
      <c r="H176" s="3">
        <v>6208983.1100000003</v>
      </c>
      <c r="I176" s="99" t="s">
        <v>652</v>
      </c>
      <c r="J176" s="3">
        <v>-697106.96999999881</v>
      </c>
      <c r="K176" s="34">
        <v>-10.094090316296581</v>
      </c>
      <c r="L176" s="34">
        <v>5.5269870069156374E-2</v>
      </c>
      <c r="M176" s="34">
        <v>4.0979623021882773E-2</v>
      </c>
    </row>
    <row r="177" spans="1:13" ht="20.100000000000001" customHeight="1" x14ac:dyDescent="0.5">
      <c r="A177" s="3">
        <v>32</v>
      </c>
      <c r="B177" s="1" t="s">
        <v>48</v>
      </c>
      <c r="C177" s="3">
        <v>20991.05</v>
      </c>
      <c r="D177" s="3">
        <v>4713026.0599999996</v>
      </c>
      <c r="E177" s="3">
        <v>4734017.1099999994</v>
      </c>
      <c r="F177" s="3">
        <v>0</v>
      </c>
      <c r="G177" s="3">
        <v>4615316.54</v>
      </c>
      <c r="H177" s="3">
        <v>4615316.54</v>
      </c>
      <c r="I177" s="99" t="s">
        <v>648</v>
      </c>
      <c r="J177" s="3">
        <v>-118700.56999999937</v>
      </c>
      <c r="K177" s="34">
        <v>-2.5073963030099691</v>
      </c>
      <c r="L177" s="34">
        <v>3.7886634484047034E-2</v>
      </c>
      <c r="M177" s="34">
        <v>3.0461337804454154E-2</v>
      </c>
    </row>
    <row r="178" spans="1:13" ht="20.100000000000001" customHeight="1" x14ac:dyDescent="0.5">
      <c r="A178" s="3">
        <v>33</v>
      </c>
      <c r="B178" s="1" t="s">
        <v>49</v>
      </c>
      <c r="C178" s="3">
        <v>1236371.81</v>
      </c>
      <c r="D178" s="3">
        <v>0</v>
      </c>
      <c r="E178" s="3">
        <v>1236371.81</v>
      </c>
      <c r="F178" s="3">
        <v>515668</v>
      </c>
      <c r="G178" s="3">
        <v>0</v>
      </c>
      <c r="H178" s="3">
        <v>515668</v>
      </c>
      <c r="I178" s="99" t="s">
        <v>649</v>
      </c>
      <c r="J178" s="3">
        <v>-720703.81</v>
      </c>
      <c r="K178" s="34">
        <v>-58.291834557437859</v>
      </c>
      <c r="L178" s="34">
        <v>9.8947607842189769E-3</v>
      </c>
      <c r="M178" s="34">
        <v>3.4034365805269916E-3</v>
      </c>
    </row>
    <row r="179" spans="1:13" ht="20.100000000000001" customHeight="1" x14ac:dyDescent="0.5">
      <c r="A179" s="71"/>
      <c r="B179" s="87" t="s">
        <v>3</v>
      </c>
      <c r="C179" s="71">
        <v>7582507937.0900011</v>
      </c>
      <c r="D179" s="71">
        <v>4912708844.4200001</v>
      </c>
      <c r="E179" s="71">
        <v>12495216781.51</v>
      </c>
      <c r="F179" s="71">
        <v>9871644605.6799984</v>
      </c>
      <c r="G179" s="71">
        <v>5279746871.6999998</v>
      </c>
      <c r="H179" s="71">
        <v>15151391477.380001</v>
      </c>
      <c r="I179" s="71"/>
      <c r="J179" s="71">
        <v>2656174695.8700008</v>
      </c>
      <c r="K179" s="88">
        <v>21.257531920538732</v>
      </c>
      <c r="L179" s="88">
        <v>100.00000000000003</v>
      </c>
      <c r="M179" s="88">
        <v>99.999999999999986</v>
      </c>
    </row>
    <row r="182" spans="1:13" ht="21" x14ac:dyDescent="0.5">
      <c r="A182" s="29"/>
      <c r="B182" s="37"/>
      <c r="C182" s="29"/>
      <c r="D182" s="29"/>
      <c r="E182" s="29"/>
      <c r="F182" s="29"/>
      <c r="G182" s="29"/>
      <c r="H182" s="29"/>
      <c r="I182" s="29"/>
      <c r="J182" s="29"/>
      <c r="K182" s="29"/>
      <c r="L182" s="29"/>
      <c r="M182" s="29"/>
    </row>
    <row r="183" spans="1:13" ht="20.25" customHeight="1" x14ac:dyDescent="0.5">
      <c r="C183" s="82" t="s">
        <v>102</v>
      </c>
    </row>
    <row r="184" spans="1:13" ht="20.25" customHeight="1" x14ac:dyDescent="0.5">
      <c r="C184" s="82" t="s">
        <v>620</v>
      </c>
    </row>
    <row r="185" spans="1:13" ht="20.25" customHeight="1" x14ac:dyDescent="0.5">
      <c r="C185" s="82" t="s">
        <v>659</v>
      </c>
    </row>
    <row r="186" spans="1:13" ht="20.25" customHeight="1" x14ac:dyDescent="0.5">
      <c r="C186" s="82" t="s">
        <v>104</v>
      </c>
    </row>
    <row r="187" spans="1:13" ht="20.25" customHeight="1" x14ac:dyDescent="0.5"/>
    <row r="188" spans="1:13" ht="21" x14ac:dyDescent="0.5">
      <c r="A188" s="126" t="s">
        <v>688</v>
      </c>
      <c r="B188" s="126" t="s">
        <v>176</v>
      </c>
      <c r="C188" s="131" t="s">
        <v>191</v>
      </c>
      <c r="D188" s="133"/>
      <c r="E188" s="132"/>
      <c r="F188" s="134" t="s">
        <v>128</v>
      </c>
      <c r="G188" s="134"/>
      <c r="H188" s="134"/>
      <c r="I188" s="134"/>
      <c r="J188" s="131" t="s">
        <v>144</v>
      </c>
      <c r="K188" s="132"/>
      <c r="L188" s="131" t="s">
        <v>145</v>
      </c>
      <c r="M188" s="132"/>
    </row>
    <row r="189" spans="1:13" ht="34.5" x14ac:dyDescent="0.5">
      <c r="A189" s="127"/>
      <c r="B189" s="127"/>
      <c r="C189" s="100" t="s">
        <v>177</v>
      </c>
      <c r="D189" s="100" t="s">
        <v>178</v>
      </c>
      <c r="E189" s="100" t="s">
        <v>101</v>
      </c>
      <c r="F189" s="100" t="s">
        <v>177</v>
      </c>
      <c r="G189" s="100" t="s">
        <v>178</v>
      </c>
      <c r="H189" s="100" t="s">
        <v>101</v>
      </c>
      <c r="I189" s="100" t="s">
        <v>646</v>
      </c>
      <c r="J189" s="100" t="s">
        <v>179</v>
      </c>
      <c r="K189" s="100" t="s">
        <v>147</v>
      </c>
      <c r="L189" s="100" t="s">
        <v>191</v>
      </c>
      <c r="M189" s="100" t="s">
        <v>128</v>
      </c>
    </row>
    <row r="190" spans="1:13" ht="21" x14ac:dyDescent="0.5">
      <c r="A190" s="3">
        <v>1</v>
      </c>
      <c r="B190" s="1" t="s">
        <v>19</v>
      </c>
      <c r="C190" s="3">
        <v>1268724291.74</v>
      </c>
      <c r="D190" s="3">
        <v>712300886.77999997</v>
      </c>
      <c r="E190" s="3">
        <v>1981025178.5200002</v>
      </c>
      <c r="F190" s="3">
        <v>1185214972.8699999</v>
      </c>
      <c r="G190" s="3">
        <v>887263898.14999998</v>
      </c>
      <c r="H190" s="3">
        <v>2072478871.02</v>
      </c>
      <c r="I190" s="99" t="s">
        <v>647</v>
      </c>
      <c r="J190" s="3">
        <v>91453692.499999762</v>
      </c>
      <c r="K190" s="34">
        <v>4.6164830963089374</v>
      </c>
      <c r="L190" s="34">
        <v>18.639861133018258</v>
      </c>
      <c r="M190" s="34">
        <v>17.981355419003574</v>
      </c>
    </row>
    <row r="191" spans="1:13" ht="21" x14ac:dyDescent="0.5">
      <c r="A191" s="3">
        <v>2</v>
      </c>
      <c r="B191" s="1" t="s">
        <v>21</v>
      </c>
      <c r="C191" s="3">
        <v>282900587.64000005</v>
      </c>
      <c r="D191" s="3">
        <v>1513937969.6100001</v>
      </c>
      <c r="E191" s="3">
        <v>1796838557.2500005</v>
      </c>
      <c r="F191" s="3">
        <v>304958951.91000003</v>
      </c>
      <c r="G191" s="3">
        <v>1654095338.79</v>
      </c>
      <c r="H191" s="3">
        <v>1959054290.7</v>
      </c>
      <c r="I191" s="99" t="s">
        <v>647</v>
      </c>
      <c r="J191" s="3">
        <v>162215733.44999957</v>
      </c>
      <c r="K191" s="34">
        <v>9.0278413046893409</v>
      </c>
      <c r="L191" s="34">
        <v>16.906812466974781</v>
      </c>
      <c r="M191" s="34">
        <v>16.997254823091851</v>
      </c>
    </row>
    <row r="192" spans="1:13" ht="21" x14ac:dyDescent="0.5">
      <c r="A192" s="3">
        <v>3</v>
      </c>
      <c r="B192" s="1" t="s">
        <v>20</v>
      </c>
      <c r="C192" s="3">
        <v>1739306035.3699999</v>
      </c>
      <c r="D192" s="3">
        <v>328365179.70999998</v>
      </c>
      <c r="E192" s="3">
        <v>2067671215.0799999</v>
      </c>
      <c r="F192" s="3">
        <v>1679788281.3600001</v>
      </c>
      <c r="G192" s="3">
        <v>197637691.38000003</v>
      </c>
      <c r="H192" s="3">
        <v>1877425972.74</v>
      </c>
      <c r="I192" s="99" t="s">
        <v>652</v>
      </c>
      <c r="J192" s="3">
        <v>-190245242.33999991</v>
      </c>
      <c r="K192" s="34">
        <v>-9.2009426330694062</v>
      </c>
      <c r="L192" s="34">
        <v>19.455130977499195</v>
      </c>
      <c r="M192" s="34">
        <v>16.289026711327413</v>
      </c>
    </row>
    <row r="193" spans="1:13" ht="21" x14ac:dyDescent="0.5">
      <c r="A193" s="3">
        <v>4</v>
      </c>
      <c r="B193" s="1" t="s">
        <v>22</v>
      </c>
      <c r="C193" s="3">
        <v>821465019.11000001</v>
      </c>
      <c r="D193" s="3">
        <v>309881448.04999995</v>
      </c>
      <c r="E193" s="3">
        <v>1131346467.1600001</v>
      </c>
      <c r="F193" s="3">
        <v>924992670.43000007</v>
      </c>
      <c r="G193" s="3">
        <v>267401003.31</v>
      </c>
      <c r="H193" s="3">
        <v>1192393673.74</v>
      </c>
      <c r="I193" s="99" t="s">
        <v>649</v>
      </c>
      <c r="J193" s="3">
        <v>61047206.579999924</v>
      </c>
      <c r="K193" s="34">
        <v>5.3959780095699328</v>
      </c>
      <c r="L193" s="34">
        <v>10.645064621009965</v>
      </c>
      <c r="M193" s="34">
        <v>10.345511718697479</v>
      </c>
    </row>
    <row r="194" spans="1:13" ht="21" x14ac:dyDescent="0.5">
      <c r="A194" s="3">
        <v>5</v>
      </c>
      <c r="B194" s="1" t="s">
        <v>23</v>
      </c>
      <c r="C194" s="3">
        <v>597504548.18999994</v>
      </c>
      <c r="D194" s="3">
        <v>239267596.44</v>
      </c>
      <c r="E194" s="3">
        <v>836772144.63000011</v>
      </c>
      <c r="F194" s="3">
        <v>679989688.97000003</v>
      </c>
      <c r="G194" s="3">
        <v>273362375.06999999</v>
      </c>
      <c r="H194" s="3">
        <v>953352064.03999996</v>
      </c>
      <c r="I194" s="99" t="s">
        <v>649</v>
      </c>
      <c r="J194" s="3">
        <v>116579919.40999985</v>
      </c>
      <c r="K194" s="34">
        <v>13.932098499950495</v>
      </c>
      <c r="L194" s="34">
        <v>7.8733560506957501</v>
      </c>
      <c r="M194" s="34">
        <v>8.2715257282728967</v>
      </c>
    </row>
    <row r="195" spans="1:13" ht="21" x14ac:dyDescent="0.5">
      <c r="A195" s="3">
        <v>6</v>
      </c>
      <c r="B195" s="1" t="s">
        <v>24</v>
      </c>
      <c r="C195" s="3">
        <v>221275094.39999998</v>
      </c>
      <c r="D195" s="3">
        <v>270182809.38999999</v>
      </c>
      <c r="E195" s="3">
        <v>491457903.7899999</v>
      </c>
      <c r="F195" s="3">
        <v>282350751.03999996</v>
      </c>
      <c r="G195" s="3">
        <v>456094322.56999999</v>
      </c>
      <c r="H195" s="3">
        <v>738445073.6099999</v>
      </c>
      <c r="I195" s="99" t="s">
        <v>647</v>
      </c>
      <c r="J195" s="3">
        <v>246987169.81999999</v>
      </c>
      <c r="K195" s="34">
        <v>50.256017436141931</v>
      </c>
      <c r="L195" s="34">
        <v>4.6242254660355702</v>
      </c>
      <c r="M195" s="34">
        <v>6.406937851896453</v>
      </c>
    </row>
    <row r="196" spans="1:13" ht="21" x14ac:dyDescent="0.5">
      <c r="A196" s="3">
        <v>7</v>
      </c>
      <c r="B196" s="1" t="s">
        <v>25</v>
      </c>
      <c r="C196" s="3">
        <v>501876783.94</v>
      </c>
      <c r="D196" s="3">
        <v>33540962.16</v>
      </c>
      <c r="E196" s="3">
        <v>535417746.09999996</v>
      </c>
      <c r="F196" s="3">
        <v>523077360.48000008</v>
      </c>
      <c r="G196" s="3">
        <v>109577194.30999999</v>
      </c>
      <c r="H196" s="3">
        <v>632654554.79000008</v>
      </c>
      <c r="I196" s="99" t="s">
        <v>648</v>
      </c>
      <c r="J196" s="3">
        <v>97236808.690000117</v>
      </c>
      <c r="K196" s="34">
        <v>18.160923764345902</v>
      </c>
      <c r="L196" s="34">
        <v>5.0378523926251395</v>
      </c>
      <c r="M196" s="34">
        <v>5.4890723211723778</v>
      </c>
    </row>
    <row r="197" spans="1:13" ht="21" x14ac:dyDescent="0.5">
      <c r="A197" s="3">
        <v>8</v>
      </c>
      <c r="B197" s="1" t="s">
        <v>27</v>
      </c>
      <c r="C197" s="3">
        <v>35765390.939999998</v>
      </c>
      <c r="D197" s="3">
        <v>289863372.61000001</v>
      </c>
      <c r="E197" s="3">
        <v>325628763.55000001</v>
      </c>
      <c r="F197" s="3">
        <v>41962121.409999996</v>
      </c>
      <c r="G197" s="3">
        <v>316218836.23000002</v>
      </c>
      <c r="H197" s="3">
        <v>358180957.63999999</v>
      </c>
      <c r="I197" s="99" t="s">
        <v>649</v>
      </c>
      <c r="J197" s="3">
        <v>32552194.089999974</v>
      </c>
      <c r="K197" s="34">
        <v>9.9967194958812708</v>
      </c>
      <c r="L197" s="34">
        <v>3.0639060014487134</v>
      </c>
      <c r="M197" s="34">
        <v>3.1076693681678309</v>
      </c>
    </row>
    <row r="198" spans="1:13" ht="21" x14ac:dyDescent="0.5">
      <c r="A198" s="3">
        <v>9</v>
      </c>
      <c r="B198" s="1" t="s">
        <v>26</v>
      </c>
      <c r="C198" s="3">
        <v>21971326.960000001</v>
      </c>
      <c r="D198" s="3">
        <v>271733581.90000004</v>
      </c>
      <c r="E198" s="3">
        <v>293704908.86000007</v>
      </c>
      <c r="F198" s="3">
        <v>26924415.590000004</v>
      </c>
      <c r="G198" s="3">
        <v>329035891</v>
      </c>
      <c r="H198" s="3">
        <v>355960306.58999997</v>
      </c>
      <c r="I198" s="99" t="s">
        <v>649</v>
      </c>
      <c r="J198" s="3">
        <v>62255397.7299999</v>
      </c>
      <c r="K198" s="34">
        <v>21.196580599092098</v>
      </c>
      <c r="L198" s="34">
        <v>2.7635280836391014</v>
      </c>
      <c r="M198" s="34">
        <v>3.0884024331220798</v>
      </c>
    </row>
    <row r="199" spans="1:13" ht="21" x14ac:dyDescent="0.5">
      <c r="A199" s="3">
        <v>10</v>
      </c>
      <c r="B199" s="1" t="s">
        <v>28</v>
      </c>
      <c r="C199" s="3">
        <v>151433991.28999996</v>
      </c>
      <c r="D199" s="3">
        <v>1500</v>
      </c>
      <c r="E199" s="3">
        <v>151435491.28999996</v>
      </c>
      <c r="F199" s="3">
        <v>165950713.09999999</v>
      </c>
      <c r="G199" s="3">
        <v>196795.86</v>
      </c>
      <c r="H199" s="3">
        <v>166147508.96000001</v>
      </c>
      <c r="I199" s="99" t="s">
        <v>647</v>
      </c>
      <c r="J199" s="3">
        <v>14712017.670000046</v>
      </c>
      <c r="K199" s="34">
        <v>9.7150394169002539</v>
      </c>
      <c r="L199" s="34">
        <v>1.4248867499830704</v>
      </c>
      <c r="M199" s="34">
        <v>1.4415381755479475</v>
      </c>
    </row>
    <row r="200" spans="1:13" ht="21" x14ac:dyDescent="0.5">
      <c r="A200" s="3">
        <v>11</v>
      </c>
      <c r="B200" s="1" t="s">
        <v>829</v>
      </c>
      <c r="C200" s="3">
        <v>17852930.579999998</v>
      </c>
      <c r="D200" s="3">
        <v>10352501.18</v>
      </c>
      <c r="E200" s="3">
        <v>28205431.759999998</v>
      </c>
      <c r="F200" s="3">
        <v>24162430.02</v>
      </c>
      <c r="G200" s="3">
        <v>119863408.8</v>
      </c>
      <c r="H200" s="3">
        <v>144025838.82000002</v>
      </c>
      <c r="I200" s="99" t="s">
        <v>669</v>
      </c>
      <c r="J200" s="3">
        <v>115820407.06000003</v>
      </c>
      <c r="K200" s="34">
        <v>410.63156928607157</v>
      </c>
      <c r="L200" s="34">
        <v>0.2653905346099642</v>
      </c>
      <c r="M200" s="34">
        <v>1.2496049216984035</v>
      </c>
    </row>
    <row r="201" spans="1:13" ht="21" x14ac:dyDescent="0.5">
      <c r="A201" s="3">
        <v>12</v>
      </c>
      <c r="B201" s="1" t="s">
        <v>29</v>
      </c>
      <c r="C201" s="3">
        <v>148096346.52999997</v>
      </c>
      <c r="D201" s="3">
        <v>17491618.970000003</v>
      </c>
      <c r="E201" s="3">
        <v>165587965.49999997</v>
      </c>
      <c r="F201" s="3">
        <v>127624977.03000002</v>
      </c>
      <c r="G201" s="3">
        <v>1069460.6200000001</v>
      </c>
      <c r="H201" s="3">
        <v>128694437.65000002</v>
      </c>
      <c r="I201" s="99" t="s">
        <v>652</v>
      </c>
      <c r="J201" s="3">
        <v>-36893527.849999949</v>
      </c>
      <c r="K201" s="34">
        <v>-22.280319550154722</v>
      </c>
      <c r="L201" s="34">
        <v>1.5580502033421562</v>
      </c>
      <c r="M201" s="34">
        <v>1.1165857737765634</v>
      </c>
    </row>
    <row r="202" spans="1:13" ht="21" x14ac:dyDescent="0.5">
      <c r="A202" s="3">
        <v>13</v>
      </c>
      <c r="B202" s="1" t="s">
        <v>31</v>
      </c>
      <c r="C202" s="3">
        <v>83756276.860000014</v>
      </c>
      <c r="D202" s="3">
        <v>0</v>
      </c>
      <c r="E202" s="3">
        <v>83756276.860000014</v>
      </c>
      <c r="F202" s="3">
        <v>104708804.18000001</v>
      </c>
      <c r="G202" s="3">
        <v>0</v>
      </c>
      <c r="H202" s="3">
        <v>104708804.18000001</v>
      </c>
      <c r="I202" s="99" t="s">
        <v>647</v>
      </c>
      <c r="J202" s="3">
        <v>20952527.319999993</v>
      </c>
      <c r="K202" s="34">
        <v>25.01606817483361</v>
      </c>
      <c r="L202" s="34">
        <v>0.78807951893644701</v>
      </c>
      <c r="M202" s="34">
        <v>0.90848029853871426</v>
      </c>
    </row>
    <row r="203" spans="1:13" ht="21" x14ac:dyDescent="0.5">
      <c r="A203" s="3">
        <v>14</v>
      </c>
      <c r="B203" s="1" t="s">
        <v>30</v>
      </c>
      <c r="C203" s="3">
        <v>101809347.84999999</v>
      </c>
      <c r="D203" s="3">
        <v>78302.720000000001</v>
      </c>
      <c r="E203" s="3">
        <v>101887650.56999999</v>
      </c>
      <c r="F203" s="3">
        <v>102764194.38</v>
      </c>
      <c r="G203" s="3">
        <v>91691.839999999997</v>
      </c>
      <c r="H203" s="3">
        <v>102855886.22</v>
      </c>
      <c r="I203" s="99" t="s">
        <v>652</v>
      </c>
      <c r="J203" s="3">
        <v>968235.65000000596</v>
      </c>
      <c r="K203" s="34">
        <v>0.95029735653272118</v>
      </c>
      <c r="L203" s="34">
        <v>0.95868123150920104</v>
      </c>
      <c r="M203" s="34">
        <v>0.89240390959844151</v>
      </c>
    </row>
    <row r="204" spans="1:13" ht="21" x14ac:dyDescent="0.5">
      <c r="A204" s="3">
        <v>15</v>
      </c>
      <c r="B204" s="1" t="s">
        <v>828</v>
      </c>
      <c r="C204" s="3">
        <v>84545299.859999999</v>
      </c>
      <c r="D204" s="3">
        <v>12872172.4</v>
      </c>
      <c r="E204" s="3">
        <v>97417472.260000005</v>
      </c>
      <c r="F204" s="3">
        <v>87252585.200000003</v>
      </c>
      <c r="G204" s="3">
        <v>4346107.0999999996</v>
      </c>
      <c r="H204" s="3">
        <v>91598692.300000012</v>
      </c>
      <c r="I204" s="99" t="s">
        <v>652</v>
      </c>
      <c r="J204" s="3">
        <v>-5818779.9599999934</v>
      </c>
      <c r="K204" s="34">
        <v>-5.9730352523109005</v>
      </c>
      <c r="L204" s="34">
        <v>0.91662043195869736</v>
      </c>
      <c r="M204" s="34">
        <v>0.79473362319569407</v>
      </c>
    </row>
    <row r="205" spans="1:13" ht="21" x14ac:dyDescent="0.5">
      <c r="A205" s="3">
        <v>16</v>
      </c>
      <c r="B205" s="1" t="s">
        <v>32</v>
      </c>
      <c r="C205" s="3">
        <v>73739854.660000011</v>
      </c>
      <c r="D205" s="3">
        <v>0</v>
      </c>
      <c r="E205" s="3">
        <v>73739854.660000011</v>
      </c>
      <c r="F205" s="3">
        <v>88868093.269999996</v>
      </c>
      <c r="G205" s="3">
        <v>0</v>
      </c>
      <c r="H205" s="3">
        <v>88868093.269999996</v>
      </c>
      <c r="I205" s="99" t="s">
        <v>648</v>
      </c>
      <c r="J205" s="3">
        <v>15128238.609999985</v>
      </c>
      <c r="K205" s="34">
        <v>20.515688130595485</v>
      </c>
      <c r="L205" s="34">
        <v>0.69383300411064042</v>
      </c>
      <c r="M205" s="34">
        <v>0.77104224937674093</v>
      </c>
    </row>
    <row r="206" spans="1:13" ht="21" x14ac:dyDescent="0.5">
      <c r="A206" s="3">
        <v>17</v>
      </c>
      <c r="B206" s="1" t="s">
        <v>33</v>
      </c>
      <c r="C206" s="3">
        <v>56497567.340000004</v>
      </c>
      <c r="D206" s="3">
        <v>5264627.3899999997</v>
      </c>
      <c r="E206" s="3">
        <v>61762194.730000004</v>
      </c>
      <c r="F206" s="3">
        <v>71133254.079999998</v>
      </c>
      <c r="G206" s="3">
        <v>666446.88</v>
      </c>
      <c r="H206" s="3">
        <v>71799700.959999993</v>
      </c>
      <c r="I206" s="99" t="s">
        <v>648</v>
      </c>
      <c r="J206" s="3">
        <v>10037506.229999989</v>
      </c>
      <c r="K206" s="34">
        <v>16.251861310758166</v>
      </c>
      <c r="L206" s="34">
        <v>0.58113281220267399</v>
      </c>
      <c r="M206" s="34">
        <v>0.62295252318037886</v>
      </c>
    </row>
    <row r="207" spans="1:13" ht="21" x14ac:dyDescent="0.5">
      <c r="A207" s="3">
        <v>18</v>
      </c>
      <c r="B207" s="1" t="s">
        <v>35</v>
      </c>
      <c r="C207" s="3">
        <v>0</v>
      </c>
      <c r="D207" s="3">
        <v>60244297.810000002</v>
      </c>
      <c r="E207" s="3">
        <v>60244297.810000002</v>
      </c>
      <c r="F207" s="3">
        <v>0</v>
      </c>
      <c r="G207" s="3">
        <v>69832005.599999994</v>
      </c>
      <c r="H207" s="3">
        <v>69832005.599999994</v>
      </c>
      <c r="I207" s="99" t="s">
        <v>648</v>
      </c>
      <c r="J207" s="3">
        <v>9587707.7899999917</v>
      </c>
      <c r="K207" s="34">
        <v>15.914714153093707</v>
      </c>
      <c r="L207" s="34">
        <v>0.56685061725138441</v>
      </c>
      <c r="M207" s="34">
        <v>0.6058802962355172</v>
      </c>
    </row>
    <row r="208" spans="1:13" ht="21" x14ac:dyDescent="0.5">
      <c r="A208" s="3">
        <v>19</v>
      </c>
      <c r="B208" s="1" t="s">
        <v>37</v>
      </c>
      <c r="C208" s="3">
        <v>55755111.069999993</v>
      </c>
      <c r="D208" s="3">
        <v>0</v>
      </c>
      <c r="E208" s="3">
        <v>55755111.069999993</v>
      </c>
      <c r="F208" s="3">
        <v>64336212.960000001</v>
      </c>
      <c r="G208" s="3">
        <v>0</v>
      </c>
      <c r="H208" s="3">
        <v>64336212.960000001</v>
      </c>
      <c r="I208" s="99" t="s">
        <v>648</v>
      </c>
      <c r="J208" s="3">
        <v>8581101.890000008</v>
      </c>
      <c r="K208" s="34">
        <v>15.390700018921169</v>
      </c>
      <c r="L208" s="34">
        <v>0.52461096359069648</v>
      </c>
      <c r="M208" s="34">
        <v>0.55819739719570827</v>
      </c>
    </row>
    <row r="209" spans="1:13" ht="21" x14ac:dyDescent="0.5">
      <c r="A209" s="3">
        <v>20</v>
      </c>
      <c r="B209" s="1" t="s">
        <v>34</v>
      </c>
      <c r="C209" s="3">
        <v>52846478.039999999</v>
      </c>
      <c r="D209" s="3">
        <v>0</v>
      </c>
      <c r="E209" s="3">
        <v>52846478.039999999</v>
      </c>
      <c r="F209" s="3">
        <v>61724052.719999999</v>
      </c>
      <c r="G209" s="3">
        <v>0</v>
      </c>
      <c r="H209" s="3">
        <v>61724052.719999999</v>
      </c>
      <c r="I209" s="99" t="s">
        <v>648</v>
      </c>
      <c r="J209" s="3">
        <v>8877574.6799999997</v>
      </c>
      <c r="K209" s="34">
        <v>16.79880099725942</v>
      </c>
      <c r="L209" s="34">
        <v>0.49724305511887457</v>
      </c>
      <c r="M209" s="34">
        <v>0.53553362853508368</v>
      </c>
    </row>
    <row r="210" spans="1:13" ht="21" x14ac:dyDescent="0.5">
      <c r="A210" s="3">
        <v>21</v>
      </c>
      <c r="B210" s="1" t="s">
        <v>39</v>
      </c>
      <c r="C210" s="3">
        <v>45230011.75</v>
      </c>
      <c r="D210" s="3">
        <v>0</v>
      </c>
      <c r="E210" s="3">
        <v>45230011.75</v>
      </c>
      <c r="F210" s="3">
        <v>53029506.560000002</v>
      </c>
      <c r="G210" s="3">
        <v>0</v>
      </c>
      <c r="H210" s="3">
        <v>53029506.560000002</v>
      </c>
      <c r="I210" s="99" t="s">
        <v>649</v>
      </c>
      <c r="J210" s="3">
        <v>7799494.8100000024</v>
      </c>
      <c r="K210" s="34">
        <v>17.244069829365017</v>
      </c>
      <c r="L210" s="34">
        <v>0.42557820425818099</v>
      </c>
      <c r="M210" s="34">
        <v>0.46009752788477992</v>
      </c>
    </row>
    <row r="211" spans="1:13" ht="21" x14ac:dyDescent="0.5">
      <c r="A211" s="3">
        <v>22</v>
      </c>
      <c r="B211" s="1" t="s">
        <v>36</v>
      </c>
      <c r="C211" s="3">
        <v>525275</v>
      </c>
      <c r="D211" s="3">
        <v>45630605.609999999</v>
      </c>
      <c r="E211" s="3">
        <v>46155880.609999999</v>
      </c>
      <c r="F211" s="3">
        <v>174472.15</v>
      </c>
      <c r="G211" s="3">
        <v>52853284.090000004</v>
      </c>
      <c r="H211" s="3">
        <v>53027756.240000002</v>
      </c>
      <c r="I211" s="99" t="s">
        <v>652</v>
      </c>
      <c r="J211" s="3">
        <v>6871875.6300000027</v>
      </c>
      <c r="K211" s="34">
        <v>14.88840758573061</v>
      </c>
      <c r="L211" s="34">
        <v>0.43428988907920846</v>
      </c>
      <c r="M211" s="34">
        <v>0.46008234166191553</v>
      </c>
    </row>
    <row r="212" spans="1:13" ht="21" x14ac:dyDescent="0.5">
      <c r="A212" s="3">
        <v>23</v>
      </c>
      <c r="B212" s="1" t="s">
        <v>40</v>
      </c>
      <c r="C212" s="3">
        <v>23203319.93</v>
      </c>
      <c r="D212" s="3">
        <v>0</v>
      </c>
      <c r="E212" s="3">
        <v>23203319.93</v>
      </c>
      <c r="F212" s="3">
        <v>36858937.269999996</v>
      </c>
      <c r="G212" s="3">
        <v>0</v>
      </c>
      <c r="H212" s="3">
        <v>36858937.269999996</v>
      </c>
      <c r="I212" s="99" t="s">
        <v>650</v>
      </c>
      <c r="J212" s="3">
        <v>13655617.339999996</v>
      </c>
      <c r="K212" s="34">
        <v>58.851997822709833</v>
      </c>
      <c r="L212" s="34">
        <v>0.21832466644533785</v>
      </c>
      <c r="M212" s="34">
        <v>0.3197975432639435</v>
      </c>
    </row>
    <row r="213" spans="1:13" ht="21" x14ac:dyDescent="0.5">
      <c r="A213" s="3">
        <v>24</v>
      </c>
      <c r="B213" s="1" t="s">
        <v>41</v>
      </c>
      <c r="C213" s="3">
        <v>30518135.93</v>
      </c>
      <c r="D213" s="3">
        <v>878634.5</v>
      </c>
      <c r="E213" s="3">
        <v>31396770.43</v>
      </c>
      <c r="F213" s="3">
        <v>34082923.82</v>
      </c>
      <c r="G213" s="3">
        <v>661928.87</v>
      </c>
      <c r="H213" s="3">
        <v>34744852.690000005</v>
      </c>
      <c r="I213" s="99" t="s">
        <v>652</v>
      </c>
      <c r="J213" s="3">
        <v>3348082.2600000054</v>
      </c>
      <c r="K213" s="34">
        <v>10.663779153542722</v>
      </c>
      <c r="L213" s="34">
        <v>0.29541847685029082</v>
      </c>
      <c r="M213" s="34">
        <v>0.30145520609931631</v>
      </c>
    </row>
    <row r="214" spans="1:13" ht="21" x14ac:dyDescent="0.5">
      <c r="A214" s="3">
        <v>25</v>
      </c>
      <c r="B214" s="1" t="s">
        <v>38</v>
      </c>
      <c r="C214" s="3">
        <v>1785024.34</v>
      </c>
      <c r="D214" s="3">
        <v>23235124.780000001</v>
      </c>
      <c r="E214" s="3">
        <v>25020149.120000001</v>
      </c>
      <c r="F214" s="3">
        <v>2030011.21</v>
      </c>
      <c r="G214" s="3">
        <v>26024626.559999999</v>
      </c>
      <c r="H214" s="3">
        <v>28054637.77</v>
      </c>
      <c r="I214" s="99" t="s">
        <v>648</v>
      </c>
      <c r="J214" s="3">
        <v>3034488.6499999985</v>
      </c>
      <c r="K214" s="34">
        <v>12.128179714062385</v>
      </c>
      <c r="L214" s="34">
        <v>0.23541957476412786</v>
      </c>
      <c r="M214" s="34">
        <v>0.24340919463535687</v>
      </c>
    </row>
    <row r="215" spans="1:13" ht="21" x14ac:dyDescent="0.5">
      <c r="A215" s="3">
        <v>26</v>
      </c>
      <c r="B215" s="1" t="s">
        <v>43</v>
      </c>
      <c r="C215" s="3">
        <v>12658689.890000001</v>
      </c>
      <c r="D215" s="3">
        <v>39092</v>
      </c>
      <c r="E215" s="3">
        <v>12697781.890000001</v>
      </c>
      <c r="F215" s="3">
        <v>23464703.319999997</v>
      </c>
      <c r="G215" s="3">
        <v>54364</v>
      </c>
      <c r="H215" s="3">
        <v>23519067.319999997</v>
      </c>
      <c r="I215" s="99" t="s">
        <v>650</v>
      </c>
      <c r="J215" s="3">
        <v>10821285.429999996</v>
      </c>
      <c r="K215" s="34">
        <v>85.221856256029895</v>
      </c>
      <c r="L215" s="34">
        <v>0.11947596309895392</v>
      </c>
      <c r="M215" s="34">
        <v>0.20405742828936693</v>
      </c>
    </row>
    <row r="216" spans="1:13" ht="21" x14ac:dyDescent="0.5">
      <c r="A216" s="3">
        <v>27</v>
      </c>
      <c r="B216" s="1" t="s">
        <v>42</v>
      </c>
      <c r="C216" s="3">
        <v>10068990.300000001</v>
      </c>
      <c r="D216" s="3">
        <v>4774569.26</v>
      </c>
      <c r="E216" s="3">
        <v>14843559.560000001</v>
      </c>
      <c r="F216" s="3">
        <v>13261589.310000001</v>
      </c>
      <c r="G216" s="3">
        <v>9943968.3300000001</v>
      </c>
      <c r="H216" s="3">
        <v>23205557.640000001</v>
      </c>
      <c r="I216" s="99" t="s">
        <v>649</v>
      </c>
      <c r="J216" s="3">
        <v>8361998.0800000001</v>
      </c>
      <c r="K216" s="34">
        <v>56.33418349688624</v>
      </c>
      <c r="L216" s="34">
        <v>0.13966601329357725</v>
      </c>
      <c r="M216" s="34">
        <v>0.20133733832260964</v>
      </c>
    </row>
    <row r="217" spans="1:13" ht="20.100000000000001" customHeight="1" x14ac:dyDescent="0.5">
      <c r="A217" s="3">
        <v>28</v>
      </c>
      <c r="B217" s="1" t="s">
        <v>44</v>
      </c>
      <c r="C217" s="3">
        <v>17739275.880000003</v>
      </c>
      <c r="D217" s="3">
        <v>97660</v>
      </c>
      <c r="E217" s="3">
        <v>17836935.880000003</v>
      </c>
      <c r="F217" s="3">
        <v>10597228.640000001</v>
      </c>
      <c r="G217" s="3">
        <v>1000000</v>
      </c>
      <c r="H217" s="3">
        <v>11597228.640000001</v>
      </c>
      <c r="I217" s="99" t="s">
        <v>652</v>
      </c>
      <c r="J217" s="3">
        <v>-6239707.2400000021</v>
      </c>
      <c r="K217" s="34">
        <v>-34.981945789222635</v>
      </c>
      <c r="L217" s="34">
        <v>0.16783128828788593</v>
      </c>
      <c r="M217" s="34">
        <v>0.10062051438365426</v>
      </c>
    </row>
    <row r="218" spans="1:13" ht="20.100000000000001" customHeight="1" x14ac:dyDescent="0.5">
      <c r="A218" s="3">
        <v>29</v>
      </c>
      <c r="B218" s="1" t="s">
        <v>45</v>
      </c>
      <c r="C218" s="3">
        <v>1909579.9</v>
      </c>
      <c r="D218" s="3">
        <v>0</v>
      </c>
      <c r="E218" s="3">
        <v>1909579.9</v>
      </c>
      <c r="F218" s="3">
        <v>9380919.0600000005</v>
      </c>
      <c r="G218" s="3">
        <v>0</v>
      </c>
      <c r="H218" s="3">
        <v>9380919.0600000005</v>
      </c>
      <c r="I218" s="99" t="s">
        <v>654</v>
      </c>
      <c r="J218" s="3">
        <v>7471339.1600000001</v>
      </c>
      <c r="K218" s="34">
        <v>391.25564528617008</v>
      </c>
      <c r="L218" s="34">
        <v>1.7967618253592801E-2</v>
      </c>
      <c r="M218" s="34">
        <v>8.1391247039225956E-2</v>
      </c>
    </row>
    <row r="219" spans="1:13" ht="20.100000000000001" customHeight="1" x14ac:dyDescent="0.5">
      <c r="A219" s="3">
        <v>30</v>
      </c>
      <c r="B219" s="1" t="s">
        <v>47</v>
      </c>
      <c r="C219" s="3">
        <v>6817804.9299999997</v>
      </c>
      <c r="D219" s="3">
        <v>0</v>
      </c>
      <c r="E219" s="3">
        <v>6817804.9299999997</v>
      </c>
      <c r="F219" s="3">
        <v>7853134.6099999994</v>
      </c>
      <c r="G219" s="3">
        <v>0</v>
      </c>
      <c r="H219" s="3">
        <v>7853134.6099999994</v>
      </c>
      <c r="I219" s="99" t="s">
        <v>648</v>
      </c>
      <c r="J219" s="3">
        <v>1035329.6799999997</v>
      </c>
      <c r="K219" s="34">
        <v>15.185674724196014</v>
      </c>
      <c r="L219" s="34">
        <v>6.4150086785948565E-2</v>
      </c>
      <c r="M219" s="34">
        <v>6.813579938028004E-2</v>
      </c>
    </row>
    <row r="220" spans="1:13" ht="20.100000000000001" customHeight="1" x14ac:dyDescent="0.5">
      <c r="A220" s="3">
        <v>31</v>
      </c>
      <c r="B220" s="1" t="s">
        <v>46</v>
      </c>
      <c r="C220" s="3">
        <v>5014178.75</v>
      </c>
      <c r="D220" s="3">
        <v>0</v>
      </c>
      <c r="E220" s="3">
        <v>5014178.75</v>
      </c>
      <c r="F220" s="3">
        <v>5548896.3700000001</v>
      </c>
      <c r="G220" s="3">
        <v>0</v>
      </c>
      <c r="H220" s="3">
        <v>5548896.3700000001</v>
      </c>
      <c r="I220" s="99" t="s">
        <v>648</v>
      </c>
      <c r="J220" s="3">
        <v>534717.62000000011</v>
      </c>
      <c r="K220" s="34">
        <v>10.664111645401555</v>
      </c>
      <c r="L220" s="34">
        <v>4.7179408222341013E-2</v>
      </c>
      <c r="M220" s="34">
        <v>4.8143640549195198E-2</v>
      </c>
    </row>
    <row r="221" spans="1:13" ht="20.100000000000001" customHeight="1" x14ac:dyDescent="0.5">
      <c r="A221" s="3">
        <v>32</v>
      </c>
      <c r="B221" s="1" t="s">
        <v>48</v>
      </c>
      <c r="C221" s="3">
        <v>21882.17</v>
      </c>
      <c r="D221" s="3">
        <v>4585889.42</v>
      </c>
      <c r="E221" s="3">
        <v>4607771.59</v>
      </c>
      <c r="F221" s="3">
        <v>53946.96</v>
      </c>
      <c r="G221" s="3">
        <v>3453579.91</v>
      </c>
      <c r="H221" s="3">
        <v>3507526.87</v>
      </c>
      <c r="I221" s="99" t="s">
        <v>648</v>
      </c>
      <c r="J221" s="3">
        <v>-1100244.7199999997</v>
      </c>
      <c r="K221" s="34">
        <v>-23.878022130866945</v>
      </c>
      <c r="L221" s="34">
        <v>4.335544217284143E-2</v>
      </c>
      <c r="M221" s="34">
        <v>3.0432197969832282E-2</v>
      </c>
    </row>
    <row r="222" spans="1:13" ht="20.100000000000001" customHeight="1" x14ac:dyDescent="0.5">
      <c r="A222" s="3">
        <v>33</v>
      </c>
      <c r="B222" s="1" t="s">
        <v>49</v>
      </c>
      <c r="C222" s="3">
        <v>661804.75</v>
      </c>
      <c r="D222" s="3">
        <v>0</v>
      </c>
      <c r="E222" s="3">
        <v>661804.75</v>
      </c>
      <c r="F222" s="3">
        <v>844932.38</v>
      </c>
      <c r="G222" s="3">
        <v>0</v>
      </c>
      <c r="H222" s="3">
        <v>844932.38</v>
      </c>
      <c r="I222" s="99" t="s">
        <v>649</v>
      </c>
      <c r="J222" s="3">
        <v>183127.63</v>
      </c>
      <c r="K222" s="34">
        <v>27.670945244802187</v>
      </c>
      <c r="L222" s="34">
        <v>6.227052927407971E-3</v>
      </c>
      <c r="M222" s="34">
        <v>7.3308488893433794E-3</v>
      </c>
    </row>
    <row r="223" spans="1:13" ht="20.100000000000001" customHeight="1" x14ac:dyDescent="0.5">
      <c r="A223" s="71"/>
      <c r="B223" s="87" t="s">
        <v>3</v>
      </c>
      <c r="C223" s="71">
        <v>6473276255.8899994</v>
      </c>
      <c r="D223" s="71">
        <v>4154620402.6899996</v>
      </c>
      <c r="E223" s="71">
        <v>10627896658.580002</v>
      </c>
      <c r="F223" s="71">
        <v>6744965732.6599998</v>
      </c>
      <c r="G223" s="71">
        <v>4780744219.2699995</v>
      </c>
      <c r="H223" s="71">
        <v>11525709951.930004</v>
      </c>
      <c r="I223" s="71"/>
      <c r="J223" s="71">
        <v>897813293.35000229</v>
      </c>
      <c r="K223" s="88">
        <v>8.4477043971366523</v>
      </c>
      <c r="L223" s="88">
        <v>99.999999999999972</v>
      </c>
      <c r="M223" s="88">
        <v>100</v>
      </c>
    </row>
    <row r="226" spans="1:13" ht="20.100000000000001" customHeight="1" x14ac:dyDescent="0.5">
      <c r="A226" s="29"/>
      <c r="B226" s="37"/>
      <c r="C226" s="29"/>
      <c r="D226" s="29"/>
      <c r="E226" s="29"/>
      <c r="F226" s="29"/>
      <c r="G226" s="29"/>
      <c r="H226" s="29"/>
      <c r="I226" s="29"/>
      <c r="J226" s="29"/>
      <c r="K226" s="29"/>
      <c r="L226" s="29"/>
      <c r="M226" s="29"/>
    </row>
    <row r="227" spans="1:13" ht="20.100000000000001" customHeight="1" x14ac:dyDescent="0.5">
      <c r="C227" s="82" t="s">
        <v>102</v>
      </c>
    </row>
    <row r="228" spans="1:13" ht="20.100000000000001" customHeight="1" x14ac:dyDescent="0.5">
      <c r="C228" s="82" t="s">
        <v>620</v>
      </c>
    </row>
    <row r="229" spans="1:13" ht="20.100000000000001" customHeight="1" x14ac:dyDescent="0.5">
      <c r="C229" s="82" t="s">
        <v>667</v>
      </c>
    </row>
    <row r="230" spans="1:13" ht="20.100000000000001" customHeight="1" x14ac:dyDescent="0.5">
      <c r="C230" s="82" t="s">
        <v>104</v>
      </c>
    </row>
    <row r="232" spans="1:13" ht="20.100000000000001" customHeight="1" x14ac:dyDescent="0.5">
      <c r="A232" s="126" t="s">
        <v>687</v>
      </c>
      <c r="B232" s="126" t="s">
        <v>176</v>
      </c>
      <c r="C232" s="131" t="s">
        <v>189</v>
      </c>
      <c r="D232" s="133"/>
      <c r="E232" s="132"/>
      <c r="F232" s="134" t="s">
        <v>129</v>
      </c>
      <c r="G232" s="134"/>
      <c r="H232" s="134"/>
      <c r="I232" s="134"/>
      <c r="J232" s="131" t="s">
        <v>144</v>
      </c>
      <c r="K232" s="132"/>
      <c r="L232" s="131" t="s">
        <v>145</v>
      </c>
      <c r="M232" s="132"/>
    </row>
    <row r="233" spans="1:13" ht="34.5" x14ac:dyDescent="0.5">
      <c r="A233" s="127"/>
      <c r="B233" s="127"/>
      <c r="C233" s="100" t="s">
        <v>177</v>
      </c>
      <c r="D233" s="100" t="s">
        <v>178</v>
      </c>
      <c r="E233" s="100" t="s">
        <v>101</v>
      </c>
      <c r="F233" s="100" t="s">
        <v>177</v>
      </c>
      <c r="G233" s="100" t="s">
        <v>178</v>
      </c>
      <c r="H233" s="100" t="s">
        <v>101</v>
      </c>
      <c r="I233" s="100" t="s">
        <v>646</v>
      </c>
      <c r="J233" s="100" t="s">
        <v>179</v>
      </c>
      <c r="K233" s="100" t="s">
        <v>147</v>
      </c>
      <c r="L233" s="100" t="s">
        <v>189</v>
      </c>
      <c r="M233" s="100" t="s">
        <v>129</v>
      </c>
    </row>
    <row r="234" spans="1:13" ht="20.100000000000001" customHeight="1" x14ac:dyDescent="0.5">
      <c r="A234" s="3">
        <v>1</v>
      </c>
      <c r="B234" s="1" t="s">
        <v>20</v>
      </c>
      <c r="C234" s="3">
        <v>2169988525.1999998</v>
      </c>
      <c r="D234" s="3">
        <v>331867155.73000002</v>
      </c>
      <c r="E234" s="3">
        <v>2501855680.9300003</v>
      </c>
      <c r="F234" s="3">
        <v>1979973706.6800001</v>
      </c>
      <c r="G234" s="3">
        <v>262650924.66000003</v>
      </c>
      <c r="H234" s="3">
        <v>2242624631.3400002</v>
      </c>
      <c r="I234" s="99" t="s">
        <v>649</v>
      </c>
      <c r="J234" s="3">
        <v>-259231049.59000015</v>
      </c>
      <c r="K234" s="34">
        <v>-10.361550890642809</v>
      </c>
      <c r="L234" s="34">
        <v>21.363675743056611</v>
      </c>
      <c r="M234" s="34">
        <v>18.09670832037849</v>
      </c>
    </row>
    <row r="235" spans="1:13" ht="20.100000000000001" customHeight="1" x14ac:dyDescent="0.5">
      <c r="A235" s="3">
        <v>2</v>
      </c>
      <c r="B235" s="1" t="s">
        <v>21</v>
      </c>
      <c r="C235" s="3">
        <v>258788862.20999998</v>
      </c>
      <c r="D235" s="3">
        <v>1595981852.1800001</v>
      </c>
      <c r="E235" s="3">
        <v>1854770714.3900003</v>
      </c>
      <c r="F235" s="3">
        <v>337965236.63</v>
      </c>
      <c r="G235" s="3">
        <v>1797430608.71</v>
      </c>
      <c r="H235" s="3">
        <v>2135395845.3400002</v>
      </c>
      <c r="I235" s="99" t="s">
        <v>647</v>
      </c>
      <c r="J235" s="3">
        <v>280625130.94999981</v>
      </c>
      <c r="K235" s="34">
        <v>15.129909523199055</v>
      </c>
      <c r="L235" s="34">
        <v>15.83813184028903</v>
      </c>
      <c r="M235" s="34">
        <v>17.231432858460984</v>
      </c>
    </row>
    <row r="236" spans="1:13" ht="20.100000000000001" customHeight="1" x14ac:dyDescent="0.5">
      <c r="A236" s="3">
        <v>3</v>
      </c>
      <c r="B236" s="1" t="s">
        <v>19</v>
      </c>
      <c r="C236" s="3">
        <v>1088126187.8199999</v>
      </c>
      <c r="D236" s="3">
        <v>798808097.6400001</v>
      </c>
      <c r="E236" s="3">
        <v>1886934285.4600005</v>
      </c>
      <c r="F236" s="3">
        <v>1057022864.2599999</v>
      </c>
      <c r="G236" s="3">
        <v>924258777.11000001</v>
      </c>
      <c r="H236" s="3">
        <v>1981281641.3700004</v>
      </c>
      <c r="I236" s="99" t="s">
        <v>648</v>
      </c>
      <c r="J236" s="3">
        <v>94347355.909999847</v>
      </c>
      <c r="K236" s="34">
        <v>5.000034004204851</v>
      </c>
      <c r="L236" s="34">
        <v>16.112780817172787</v>
      </c>
      <c r="M236" s="34">
        <v>15.98781867608845</v>
      </c>
    </row>
    <row r="237" spans="1:13" ht="20.100000000000001" customHeight="1" x14ac:dyDescent="0.5">
      <c r="A237" s="3">
        <v>4</v>
      </c>
      <c r="B237" s="1" t="s">
        <v>22</v>
      </c>
      <c r="C237" s="3">
        <v>1040257252.0300001</v>
      </c>
      <c r="D237" s="3">
        <v>206026525.05999997</v>
      </c>
      <c r="E237" s="3">
        <v>1246283777.0900002</v>
      </c>
      <c r="F237" s="3">
        <v>1137494884.48</v>
      </c>
      <c r="G237" s="3">
        <v>198259002.34999999</v>
      </c>
      <c r="H237" s="3">
        <v>1335753886.8299999</v>
      </c>
      <c r="I237" s="99" t="s">
        <v>649</v>
      </c>
      <c r="J237" s="3">
        <v>89470109.739999771</v>
      </c>
      <c r="K237" s="34">
        <v>7.178951646863867</v>
      </c>
      <c r="L237" s="34">
        <v>10.642181601652329</v>
      </c>
      <c r="M237" s="34">
        <v>10.778775966324245</v>
      </c>
    </row>
    <row r="238" spans="1:13" ht="20.100000000000001" customHeight="1" x14ac:dyDescent="0.5">
      <c r="A238" s="3">
        <v>5</v>
      </c>
      <c r="B238" s="1" t="s">
        <v>23</v>
      </c>
      <c r="C238" s="3">
        <v>657731502.31999993</v>
      </c>
      <c r="D238" s="3">
        <v>296263954.81</v>
      </c>
      <c r="E238" s="3">
        <v>953995457.13000011</v>
      </c>
      <c r="F238" s="3">
        <v>823705188.39999998</v>
      </c>
      <c r="G238" s="3">
        <v>287825814.62999994</v>
      </c>
      <c r="H238" s="3">
        <v>1111531003.03</v>
      </c>
      <c r="I238" s="99" t="s">
        <v>649</v>
      </c>
      <c r="J238" s="3">
        <v>157535545.89999986</v>
      </c>
      <c r="K238" s="34">
        <v>16.513238582281069</v>
      </c>
      <c r="L238" s="34">
        <v>8.146293074306481</v>
      </c>
      <c r="M238" s="34">
        <v>8.9694245170546516</v>
      </c>
    </row>
    <row r="239" spans="1:13" ht="20.100000000000001" customHeight="1" x14ac:dyDescent="0.5">
      <c r="A239" s="3">
        <v>6</v>
      </c>
      <c r="B239" s="1" t="s">
        <v>24</v>
      </c>
      <c r="C239" s="3">
        <v>289523899.56</v>
      </c>
      <c r="D239" s="3">
        <v>350913185.89999998</v>
      </c>
      <c r="E239" s="3">
        <v>640437085.4599998</v>
      </c>
      <c r="F239" s="3">
        <v>281596419.47999996</v>
      </c>
      <c r="G239" s="3">
        <v>422940189.75</v>
      </c>
      <c r="H239" s="3">
        <v>704536609.23000002</v>
      </c>
      <c r="I239" s="99" t="s">
        <v>649</v>
      </c>
      <c r="J239" s="3">
        <v>64099523.770000219</v>
      </c>
      <c r="K239" s="34">
        <v>10.008715176754661</v>
      </c>
      <c r="L239" s="34">
        <v>5.4687767691339042</v>
      </c>
      <c r="M239" s="34">
        <v>5.6852106857693814</v>
      </c>
    </row>
    <row r="240" spans="1:13" ht="20.100000000000001" customHeight="1" x14ac:dyDescent="0.5">
      <c r="A240" s="3">
        <v>7</v>
      </c>
      <c r="B240" s="1" t="s">
        <v>25</v>
      </c>
      <c r="C240" s="3">
        <v>552392394.91000009</v>
      </c>
      <c r="D240" s="3">
        <v>34947541.789999999</v>
      </c>
      <c r="E240" s="3">
        <v>587339936.69999993</v>
      </c>
      <c r="F240" s="3">
        <v>643322719.09000015</v>
      </c>
      <c r="G240" s="3">
        <v>41005742.789999999</v>
      </c>
      <c r="H240" s="3">
        <v>684328461.88</v>
      </c>
      <c r="I240" s="99" t="s">
        <v>649</v>
      </c>
      <c r="J240" s="3">
        <v>96988525.180000067</v>
      </c>
      <c r="K240" s="34">
        <v>16.513184123820214</v>
      </c>
      <c r="L240" s="34">
        <v>5.0153732104730739</v>
      </c>
      <c r="M240" s="34">
        <v>5.5221424026614461</v>
      </c>
    </row>
    <row r="241" spans="1:13" ht="20.100000000000001" customHeight="1" x14ac:dyDescent="0.5">
      <c r="A241" s="3">
        <v>8</v>
      </c>
      <c r="B241" s="1" t="s">
        <v>26</v>
      </c>
      <c r="C241" s="3">
        <v>30673341.27</v>
      </c>
      <c r="D241" s="3">
        <v>310715111.81999999</v>
      </c>
      <c r="E241" s="3">
        <v>341388453.08999997</v>
      </c>
      <c r="F241" s="3">
        <v>38109716.340000004</v>
      </c>
      <c r="G241" s="3">
        <v>345064874</v>
      </c>
      <c r="H241" s="3">
        <v>383174590.34000003</v>
      </c>
      <c r="I241" s="99" t="s">
        <v>647</v>
      </c>
      <c r="J241" s="3">
        <v>41786137.25000006</v>
      </c>
      <c r="K241" s="34">
        <v>12.240055828421358</v>
      </c>
      <c r="L241" s="34">
        <v>2.9151610421938292</v>
      </c>
      <c r="M241" s="34">
        <v>3.0920015326061119</v>
      </c>
    </row>
    <row r="242" spans="1:13" ht="20.100000000000001" customHeight="1" x14ac:dyDescent="0.5">
      <c r="A242" s="3">
        <v>9</v>
      </c>
      <c r="B242" s="1" t="s">
        <v>27</v>
      </c>
      <c r="C242" s="3">
        <v>55576316.560000002</v>
      </c>
      <c r="D242" s="3">
        <v>337551859.76999998</v>
      </c>
      <c r="E242" s="3">
        <v>393128176.32999992</v>
      </c>
      <c r="F242" s="3">
        <v>42222311.289999999</v>
      </c>
      <c r="G242" s="3">
        <v>316232386.98000008</v>
      </c>
      <c r="H242" s="3">
        <v>358454698.26999992</v>
      </c>
      <c r="I242" s="99" t="s">
        <v>648</v>
      </c>
      <c r="J242" s="3">
        <v>-34673478.060000002</v>
      </c>
      <c r="K242" s="34">
        <v>-8.8198913605455669</v>
      </c>
      <c r="L242" s="34">
        <v>3.3569733652467577</v>
      </c>
      <c r="M242" s="34">
        <v>2.8925260295502428</v>
      </c>
    </row>
    <row r="243" spans="1:13" ht="20.100000000000001" customHeight="1" x14ac:dyDescent="0.5">
      <c r="A243" s="3">
        <v>10</v>
      </c>
      <c r="B243" s="1" t="s">
        <v>28</v>
      </c>
      <c r="C243" s="3">
        <v>191496846.84999996</v>
      </c>
      <c r="D243" s="3">
        <v>67078</v>
      </c>
      <c r="E243" s="3">
        <v>191563924.84999996</v>
      </c>
      <c r="F243" s="3">
        <v>181910854.70999998</v>
      </c>
      <c r="G243" s="3">
        <v>87869.25</v>
      </c>
      <c r="H243" s="3">
        <v>181998723.95999998</v>
      </c>
      <c r="I243" s="99" t="s">
        <v>649</v>
      </c>
      <c r="J243" s="3">
        <v>-9565200.8899999857</v>
      </c>
      <c r="K243" s="34">
        <v>-4.9932161796589893</v>
      </c>
      <c r="L243" s="34">
        <v>1.6357896283775166</v>
      </c>
      <c r="M243" s="34">
        <v>1.4686264371479945</v>
      </c>
    </row>
    <row r="244" spans="1:13" ht="20.100000000000001" customHeight="1" x14ac:dyDescent="0.5">
      <c r="A244" s="3">
        <v>11</v>
      </c>
      <c r="B244" s="1" t="s">
        <v>29</v>
      </c>
      <c r="C244" s="3">
        <v>135821324.13999999</v>
      </c>
      <c r="D244" s="3">
        <v>355261.52</v>
      </c>
      <c r="E244" s="3">
        <v>136176585.66</v>
      </c>
      <c r="F244" s="3">
        <v>160744305.02000001</v>
      </c>
      <c r="G244" s="3">
        <v>1055789.1200000001</v>
      </c>
      <c r="H244" s="3">
        <v>161800094.14000002</v>
      </c>
      <c r="I244" s="99" t="s">
        <v>649</v>
      </c>
      <c r="J244" s="3">
        <v>25623508.480000019</v>
      </c>
      <c r="K244" s="34">
        <v>18.816383415557006</v>
      </c>
      <c r="L244" s="34">
        <v>1.1628298314774819</v>
      </c>
      <c r="M244" s="34">
        <v>1.3056349551069586</v>
      </c>
    </row>
    <row r="245" spans="1:13" ht="20.100000000000001" customHeight="1" x14ac:dyDescent="0.5">
      <c r="A245" s="3">
        <v>12</v>
      </c>
      <c r="B245" s="1" t="s">
        <v>829</v>
      </c>
      <c r="C245" s="3">
        <v>27578234.189999998</v>
      </c>
      <c r="D245" s="3">
        <v>12118885.42</v>
      </c>
      <c r="E245" s="3">
        <v>39697119.610000007</v>
      </c>
      <c r="F245" s="3">
        <v>19021867</v>
      </c>
      <c r="G245" s="3">
        <v>95757937.769999996</v>
      </c>
      <c r="H245" s="3">
        <v>114779804.77</v>
      </c>
      <c r="I245" s="99" t="s">
        <v>670</v>
      </c>
      <c r="J245" s="3">
        <v>75082685.159999996</v>
      </c>
      <c r="K245" s="34">
        <v>189.1388743003059</v>
      </c>
      <c r="L245" s="34">
        <v>0.33897894180935473</v>
      </c>
      <c r="M245" s="34">
        <v>0.92620789897931277</v>
      </c>
    </row>
    <row r="246" spans="1:13" ht="20.100000000000001" customHeight="1" x14ac:dyDescent="0.5">
      <c r="A246" s="3">
        <v>13</v>
      </c>
      <c r="B246" s="1" t="s">
        <v>31</v>
      </c>
      <c r="C246" s="3">
        <v>90688674.200000018</v>
      </c>
      <c r="D246" s="3">
        <v>0</v>
      </c>
      <c r="E246" s="3">
        <v>90688674.200000018</v>
      </c>
      <c r="F246" s="3">
        <v>108662203.16</v>
      </c>
      <c r="G246" s="3">
        <v>0</v>
      </c>
      <c r="H246" s="3">
        <v>108662203.16</v>
      </c>
      <c r="I246" s="99" t="s">
        <v>650</v>
      </c>
      <c r="J246" s="3">
        <v>17973528.959999979</v>
      </c>
      <c r="K246" s="34">
        <v>19.818934523579106</v>
      </c>
      <c r="L246" s="34">
        <v>0.77440255404992409</v>
      </c>
      <c r="M246" s="34">
        <v>0.87684232508463111</v>
      </c>
    </row>
    <row r="247" spans="1:13" ht="20.100000000000001" customHeight="1" x14ac:dyDescent="0.5">
      <c r="A247" s="3">
        <v>14</v>
      </c>
      <c r="B247" s="1" t="s">
        <v>30</v>
      </c>
      <c r="C247" s="3">
        <v>101781865.35000001</v>
      </c>
      <c r="D247" s="3">
        <v>85223.4</v>
      </c>
      <c r="E247" s="3">
        <v>101867088.75000001</v>
      </c>
      <c r="F247" s="3">
        <v>101857077.80000001</v>
      </c>
      <c r="G247" s="3">
        <v>98762.81</v>
      </c>
      <c r="H247" s="3">
        <v>101955840.61000001</v>
      </c>
      <c r="I247" s="99" t="s">
        <v>648</v>
      </c>
      <c r="J247" s="3">
        <v>88751.859999999404</v>
      </c>
      <c r="K247" s="34">
        <v>8.7125156013648605E-2</v>
      </c>
      <c r="L247" s="34">
        <v>0.86985651072215464</v>
      </c>
      <c r="M247" s="34">
        <v>0.82272578446430311</v>
      </c>
    </row>
    <row r="248" spans="1:13" ht="20.100000000000001" customHeight="1" x14ac:dyDescent="0.5">
      <c r="A248" s="3">
        <v>15</v>
      </c>
      <c r="B248" s="1" t="s">
        <v>828</v>
      </c>
      <c r="C248" s="3">
        <v>107184212.78999999</v>
      </c>
      <c r="D248" s="3">
        <v>0</v>
      </c>
      <c r="E248" s="3">
        <v>107184212.78999999</v>
      </c>
      <c r="F248" s="3">
        <v>95663793.159999996</v>
      </c>
      <c r="G248" s="3">
        <v>4346107.1100000003</v>
      </c>
      <c r="H248" s="3">
        <v>100009900.27</v>
      </c>
      <c r="I248" s="99" t="s">
        <v>653</v>
      </c>
      <c r="J248" s="3">
        <v>-7174312.5199999958</v>
      </c>
      <c r="K248" s="34">
        <v>-6.6934414437098342</v>
      </c>
      <c r="L248" s="34">
        <v>0.91526013441716547</v>
      </c>
      <c r="M248" s="34">
        <v>0.80702315003778424</v>
      </c>
    </row>
    <row r="249" spans="1:13" ht="20.100000000000001" customHeight="1" x14ac:dyDescent="0.5">
      <c r="A249" s="3">
        <v>16</v>
      </c>
      <c r="B249" s="1" t="s">
        <v>32</v>
      </c>
      <c r="C249" s="3">
        <v>80661156.110000014</v>
      </c>
      <c r="D249" s="3">
        <v>0</v>
      </c>
      <c r="E249" s="3">
        <v>80661156.110000014</v>
      </c>
      <c r="F249" s="3">
        <v>96871341.809999987</v>
      </c>
      <c r="G249" s="3">
        <v>0</v>
      </c>
      <c r="H249" s="3">
        <v>96871341.809999987</v>
      </c>
      <c r="I249" s="99" t="s">
        <v>649</v>
      </c>
      <c r="J249" s="3">
        <v>16210185.699999973</v>
      </c>
      <c r="K249" s="34">
        <v>20.09664438468209</v>
      </c>
      <c r="L249" s="34">
        <v>0.68877625409374033</v>
      </c>
      <c r="M249" s="34">
        <v>0.78169676406870703</v>
      </c>
    </row>
    <row r="250" spans="1:13" ht="20.100000000000001" customHeight="1" x14ac:dyDescent="0.5">
      <c r="A250" s="3">
        <v>17</v>
      </c>
      <c r="B250" s="1" t="s">
        <v>33</v>
      </c>
      <c r="C250" s="3">
        <v>71508356.939999983</v>
      </c>
      <c r="D250" s="3">
        <v>20996885.649999999</v>
      </c>
      <c r="E250" s="3">
        <v>92505242.589999974</v>
      </c>
      <c r="F250" s="3">
        <v>79044667.730000004</v>
      </c>
      <c r="G250" s="3">
        <v>760413.71</v>
      </c>
      <c r="H250" s="3">
        <v>79805081.440000013</v>
      </c>
      <c r="I250" s="99" t="s">
        <v>653</v>
      </c>
      <c r="J250" s="3">
        <v>-12700161.149999961</v>
      </c>
      <c r="K250" s="34">
        <v>-13.729125825105266</v>
      </c>
      <c r="L250" s="34">
        <v>0.78991447120200353</v>
      </c>
      <c r="M250" s="34">
        <v>0.64398172619766303</v>
      </c>
    </row>
    <row r="251" spans="1:13" ht="20.100000000000001" customHeight="1" x14ac:dyDescent="0.5">
      <c r="A251" s="3">
        <v>18</v>
      </c>
      <c r="B251" s="1" t="s">
        <v>34</v>
      </c>
      <c r="C251" s="3">
        <v>61242199.040000007</v>
      </c>
      <c r="D251" s="3">
        <v>0</v>
      </c>
      <c r="E251" s="3">
        <v>61242199.040000007</v>
      </c>
      <c r="F251" s="3">
        <v>69209511.960000008</v>
      </c>
      <c r="G251" s="3">
        <v>0</v>
      </c>
      <c r="H251" s="3">
        <v>69209511.960000008</v>
      </c>
      <c r="I251" s="99" t="s">
        <v>647</v>
      </c>
      <c r="J251" s="3">
        <v>7967312.9200000018</v>
      </c>
      <c r="K251" s="34">
        <v>13.009514754354583</v>
      </c>
      <c r="L251" s="34">
        <v>0.52295521762308228</v>
      </c>
      <c r="M251" s="34">
        <v>0.55848149236972455</v>
      </c>
    </row>
    <row r="252" spans="1:13" ht="20.100000000000001" customHeight="1" x14ac:dyDescent="0.5">
      <c r="A252" s="3">
        <v>19</v>
      </c>
      <c r="B252" s="1" t="s">
        <v>35</v>
      </c>
      <c r="C252" s="3">
        <v>0</v>
      </c>
      <c r="D252" s="3">
        <v>63652771.130000003</v>
      </c>
      <c r="E252" s="3">
        <v>63652771.130000003</v>
      </c>
      <c r="F252" s="3">
        <v>0</v>
      </c>
      <c r="G252" s="3">
        <v>67655931.209999993</v>
      </c>
      <c r="H252" s="3">
        <v>67655931.209999993</v>
      </c>
      <c r="I252" s="99" t="s">
        <v>652</v>
      </c>
      <c r="J252" s="3">
        <v>4003160.0799999908</v>
      </c>
      <c r="K252" s="34">
        <v>6.2890586048865247</v>
      </c>
      <c r="L252" s="34">
        <v>0.54353941073964085</v>
      </c>
      <c r="M252" s="34">
        <v>0.545944977211543</v>
      </c>
    </row>
    <row r="253" spans="1:13" ht="20.100000000000001" customHeight="1" x14ac:dyDescent="0.5">
      <c r="A253" s="3">
        <v>20</v>
      </c>
      <c r="B253" s="1" t="s">
        <v>36</v>
      </c>
      <c r="C253" s="3">
        <v>641857.96</v>
      </c>
      <c r="D253" s="3">
        <v>62788479.700000003</v>
      </c>
      <c r="E253" s="3">
        <v>63430337.660000004</v>
      </c>
      <c r="F253" s="3">
        <v>1007408.4</v>
      </c>
      <c r="G253" s="3">
        <v>60408618.090000004</v>
      </c>
      <c r="H253" s="3">
        <v>61416026.490000002</v>
      </c>
      <c r="I253" s="99" t="s">
        <v>652</v>
      </c>
      <c r="J253" s="3">
        <v>-2014311.1700000018</v>
      </c>
      <c r="K253" s="34">
        <v>-3.1756273800671453</v>
      </c>
      <c r="L253" s="34">
        <v>0.54164002199243844</v>
      </c>
      <c r="M253" s="34">
        <v>0.49559248661336364</v>
      </c>
    </row>
    <row r="254" spans="1:13" ht="20.100000000000001" customHeight="1" x14ac:dyDescent="0.5">
      <c r="A254" s="3">
        <v>21</v>
      </c>
      <c r="B254" s="1" t="s">
        <v>39</v>
      </c>
      <c r="C254" s="3">
        <v>47819079.149999999</v>
      </c>
      <c r="D254" s="3">
        <v>0</v>
      </c>
      <c r="E254" s="3">
        <v>47819079.149999999</v>
      </c>
      <c r="F254" s="3">
        <v>54677170.679999992</v>
      </c>
      <c r="G254" s="3">
        <v>0</v>
      </c>
      <c r="H254" s="3">
        <v>54677170.679999992</v>
      </c>
      <c r="I254" s="99" t="s">
        <v>649</v>
      </c>
      <c r="J254" s="3">
        <v>6858091.5299999937</v>
      </c>
      <c r="K254" s="34">
        <v>14.341747377625932</v>
      </c>
      <c r="L254" s="34">
        <v>0.40833342589625665</v>
      </c>
      <c r="M254" s="34">
        <v>0.44121374382135636</v>
      </c>
    </row>
    <row r="255" spans="1:13" ht="20.100000000000001" customHeight="1" x14ac:dyDescent="0.5">
      <c r="A255" s="3">
        <v>22</v>
      </c>
      <c r="B255" s="1" t="s">
        <v>37</v>
      </c>
      <c r="C255" s="3">
        <v>59495885.100000001</v>
      </c>
      <c r="D255" s="3">
        <v>0</v>
      </c>
      <c r="E255" s="3">
        <v>59495885.100000001</v>
      </c>
      <c r="F255" s="3">
        <v>52934408.960000001</v>
      </c>
      <c r="G255" s="3">
        <v>0</v>
      </c>
      <c r="H255" s="3">
        <v>52934408.960000001</v>
      </c>
      <c r="I255" s="99" t="s">
        <v>652</v>
      </c>
      <c r="J255" s="3">
        <v>-6561476.1400000006</v>
      </c>
      <c r="K255" s="34">
        <v>-11.028453697212079</v>
      </c>
      <c r="L255" s="34">
        <v>0.50804321248860884</v>
      </c>
      <c r="M255" s="34">
        <v>0.42715064557565641</v>
      </c>
    </row>
    <row r="256" spans="1:13" ht="20.100000000000001" customHeight="1" x14ac:dyDescent="0.5">
      <c r="A256" s="3">
        <v>23</v>
      </c>
      <c r="B256" s="1" t="s">
        <v>40</v>
      </c>
      <c r="C256" s="3">
        <v>24199402.279999997</v>
      </c>
      <c r="D256" s="3">
        <v>0</v>
      </c>
      <c r="E256" s="3">
        <v>24199402.279999997</v>
      </c>
      <c r="F256" s="3">
        <v>44786343.859999999</v>
      </c>
      <c r="G256" s="3">
        <v>0</v>
      </c>
      <c r="H256" s="3">
        <v>44786343.859999999</v>
      </c>
      <c r="I256" s="99" t="s">
        <v>650</v>
      </c>
      <c r="J256" s="3">
        <v>20586941.580000002</v>
      </c>
      <c r="K256" s="34">
        <v>85.072107739679282</v>
      </c>
      <c r="L256" s="34">
        <v>0.20664188882930601</v>
      </c>
      <c r="M256" s="34">
        <v>0.36140038339198893</v>
      </c>
    </row>
    <row r="257" spans="1:13" ht="20.100000000000001" customHeight="1" x14ac:dyDescent="0.5">
      <c r="A257" s="3">
        <v>24</v>
      </c>
      <c r="B257" s="1" t="s">
        <v>41</v>
      </c>
      <c r="C257" s="3">
        <v>29830526.329999998</v>
      </c>
      <c r="D257" s="3">
        <v>218074.96</v>
      </c>
      <c r="E257" s="3">
        <v>30048601.289999999</v>
      </c>
      <c r="F257" s="3">
        <v>35256373.649999999</v>
      </c>
      <c r="G257" s="3">
        <v>599203.83000000007</v>
      </c>
      <c r="H257" s="3">
        <v>35855577.479999997</v>
      </c>
      <c r="I257" s="99" t="s">
        <v>649</v>
      </c>
      <c r="J257" s="3">
        <v>5806976.1899999976</v>
      </c>
      <c r="K257" s="34">
        <v>19.325279516196733</v>
      </c>
      <c r="L257" s="34">
        <v>0.25658897089272742</v>
      </c>
      <c r="M257" s="34">
        <v>0.28933416597970013</v>
      </c>
    </row>
    <row r="258" spans="1:13" ht="20.100000000000001" customHeight="1" x14ac:dyDescent="0.5">
      <c r="A258" s="3">
        <v>25</v>
      </c>
      <c r="B258" s="1" t="s">
        <v>38</v>
      </c>
      <c r="C258" s="3">
        <v>3081706.4099999997</v>
      </c>
      <c r="D258" s="3">
        <v>36414696.090000004</v>
      </c>
      <c r="E258" s="3">
        <v>39496402.500000007</v>
      </c>
      <c r="F258" s="3">
        <v>1840700.56</v>
      </c>
      <c r="G258" s="3">
        <v>30206891.43</v>
      </c>
      <c r="H258" s="3">
        <v>32047591.989999998</v>
      </c>
      <c r="I258" s="99" t="s">
        <v>652</v>
      </c>
      <c r="J258" s="3">
        <v>-7448810.5100000091</v>
      </c>
      <c r="K258" s="34">
        <v>-18.859465770331887</v>
      </c>
      <c r="L258" s="34">
        <v>0.33726499192535125</v>
      </c>
      <c r="M258" s="34">
        <v>0.25860588370823162</v>
      </c>
    </row>
    <row r="259" spans="1:13" ht="20.100000000000001" customHeight="1" x14ac:dyDescent="0.5">
      <c r="A259" s="3">
        <v>26</v>
      </c>
      <c r="B259" s="1" t="s">
        <v>43</v>
      </c>
      <c r="C259" s="3">
        <v>11401851.210000001</v>
      </c>
      <c r="D259" s="3">
        <v>44556</v>
      </c>
      <c r="E259" s="3">
        <v>11446407.210000001</v>
      </c>
      <c r="F259" s="3">
        <v>23174057.719999999</v>
      </c>
      <c r="G259" s="3">
        <v>40641</v>
      </c>
      <c r="H259" s="3">
        <v>23214698.719999999</v>
      </c>
      <c r="I259" s="99" t="s">
        <v>650</v>
      </c>
      <c r="J259" s="3">
        <v>11768291.509999998</v>
      </c>
      <c r="K259" s="34">
        <v>102.81209897651367</v>
      </c>
      <c r="L259" s="34">
        <v>9.7742381353717753E-2</v>
      </c>
      <c r="M259" s="34">
        <v>0.18732944676090635</v>
      </c>
    </row>
    <row r="260" spans="1:13" ht="20.100000000000001" customHeight="1" x14ac:dyDescent="0.5">
      <c r="A260" s="3">
        <v>27</v>
      </c>
      <c r="B260" s="1" t="s">
        <v>42</v>
      </c>
      <c r="C260" s="3">
        <v>10232199.16</v>
      </c>
      <c r="D260" s="3">
        <v>3889138.1</v>
      </c>
      <c r="E260" s="3">
        <v>14121337.260000002</v>
      </c>
      <c r="F260" s="3">
        <v>15780223.289999999</v>
      </c>
      <c r="G260" s="3">
        <v>5296562.68</v>
      </c>
      <c r="H260" s="3">
        <v>21076785.969999999</v>
      </c>
      <c r="I260" s="99" t="s">
        <v>649</v>
      </c>
      <c r="J260" s="3">
        <v>6955448.7099999972</v>
      </c>
      <c r="K260" s="34">
        <v>49.254886997862101</v>
      </c>
      <c r="L260" s="34">
        <v>0.12058396196891759</v>
      </c>
      <c r="M260" s="34">
        <v>0.17007770390991889</v>
      </c>
    </row>
    <row r="261" spans="1:13" ht="20.100000000000001" customHeight="1" x14ac:dyDescent="0.5">
      <c r="A261" s="3">
        <v>28</v>
      </c>
      <c r="B261" s="1" t="s">
        <v>44</v>
      </c>
      <c r="C261" s="3">
        <v>20703909.999999996</v>
      </c>
      <c r="D261" s="3">
        <v>2500000</v>
      </c>
      <c r="E261" s="3">
        <v>23203909.999999996</v>
      </c>
      <c r="F261" s="3">
        <v>11909794.210000001</v>
      </c>
      <c r="G261" s="3">
        <v>6950481.7199999997</v>
      </c>
      <c r="H261" s="3">
        <v>18860275.93</v>
      </c>
      <c r="I261" s="99" t="s">
        <v>652</v>
      </c>
      <c r="J261" s="3">
        <v>-4343634.0699999966</v>
      </c>
      <c r="K261" s="34">
        <v>-18.719405781180832</v>
      </c>
      <c r="L261" s="34">
        <v>0.19814124890960827</v>
      </c>
      <c r="M261" s="34">
        <v>0.15219172552435944</v>
      </c>
    </row>
    <row r="262" spans="1:13" ht="20.100000000000001" customHeight="1" x14ac:dyDescent="0.5">
      <c r="A262" s="3">
        <v>29</v>
      </c>
      <c r="B262" s="1" t="s">
        <v>47</v>
      </c>
      <c r="C262" s="3">
        <v>10301251.720000001</v>
      </c>
      <c r="D262" s="3">
        <v>0</v>
      </c>
      <c r="E262" s="3">
        <v>10301251.720000001</v>
      </c>
      <c r="F262" s="3">
        <v>10275884.920000002</v>
      </c>
      <c r="G262" s="3">
        <v>0</v>
      </c>
      <c r="H262" s="3">
        <v>10275884.920000002</v>
      </c>
      <c r="I262" s="99" t="s">
        <v>649</v>
      </c>
      <c r="J262" s="3">
        <v>-25366.799999998882</v>
      </c>
      <c r="K262" s="34">
        <v>-0.24624968585855392</v>
      </c>
      <c r="L262" s="34">
        <v>8.7963747537938675E-2</v>
      </c>
      <c r="M262" s="34">
        <v>8.2920560816235347E-2</v>
      </c>
    </row>
    <row r="263" spans="1:13" ht="20.100000000000001" customHeight="1" x14ac:dyDescent="0.5">
      <c r="A263" s="3">
        <v>30</v>
      </c>
      <c r="B263" s="1" t="s">
        <v>45</v>
      </c>
      <c r="C263" s="3">
        <v>1980749</v>
      </c>
      <c r="D263" s="3">
        <v>0</v>
      </c>
      <c r="E263" s="3">
        <v>1980749</v>
      </c>
      <c r="F263" s="3">
        <v>7136175.9199999999</v>
      </c>
      <c r="G263" s="3">
        <v>0</v>
      </c>
      <c r="H263" s="3">
        <v>7136175.9199999999</v>
      </c>
      <c r="I263" s="99" t="s">
        <v>650</v>
      </c>
      <c r="J263" s="3">
        <v>5155426.92</v>
      </c>
      <c r="K263" s="34">
        <v>260.27663878664083</v>
      </c>
      <c r="L263" s="34">
        <v>1.6913877042121682E-2</v>
      </c>
      <c r="M263" s="34">
        <v>5.7584890642169054E-2</v>
      </c>
    </row>
    <row r="264" spans="1:13" ht="20.100000000000001" customHeight="1" x14ac:dyDescent="0.5">
      <c r="A264" s="3">
        <v>31</v>
      </c>
      <c r="B264" s="1" t="s">
        <v>46</v>
      </c>
      <c r="C264" s="3">
        <v>5563536.3499999996</v>
      </c>
      <c r="D264" s="3">
        <v>0</v>
      </c>
      <c r="E264" s="3">
        <v>5563536.3499999996</v>
      </c>
      <c r="F264" s="3">
        <v>6086634.2000000002</v>
      </c>
      <c r="G264" s="3">
        <v>0</v>
      </c>
      <c r="H264" s="3">
        <v>6086634.2000000002</v>
      </c>
      <c r="I264" s="99" t="s">
        <v>649</v>
      </c>
      <c r="J264" s="3">
        <v>523097.85000000056</v>
      </c>
      <c r="K264" s="34">
        <v>9.4022545570318883</v>
      </c>
      <c r="L264" s="34">
        <v>4.7507770920633782E-2</v>
      </c>
      <c r="M264" s="34">
        <v>4.911568446674254E-2</v>
      </c>
    </row>
    <row r="265" spans="1:13" ht="20.100000000000001" customHeight="1" x14ac:dyDescent="0.5">
      <c r="A265" s="3">
        <v>32</v>
      </c>
      <c r="B265" s="1" t="s">
        <v>48</v>
      </c>
      <c r="C265" s="3">
        <v>0</v>
      </c>
      <c r="D265" s="3">
        <v>6333942.3300000001</v>
      </c>
      <c r="E265" s="3">
        <v>6333942.3300000001</v>
      </c>
      <c r="F265" s="3">
        <v>23393.89</v>
      </c>
      <c r="G265" s="3">
        <v>4082311.09</v>
      </c>
      <c r="H265" s="3">
        <v>4105704.98</v>
      </c>
      <c r="I265" s="99" t="s">
        <v>652</v>
      </c>
      <c r="J265" s="3">
        <v>-2228237.35</v>
      </c>
      <c r="K265" s="34">
        <v>-35.179312249911185</v>
      </c>
      <c r="L265" s="34">
        <v>5.4086369227756628E-2</v>
      </c>
      <c r="M265" s="34">
        <v>3.3130709631147781E-2</v>
      </c>
    </row>
    <row r="266" spans="1:13" ht="20.100000000000001" customHeight="1" x14ac:dyDescent="0.5">
      <c r="A266" s="3">
        <v>33</v>
      </c>
      <c r="B266" s="1" t="s">
        <v>49</v>
      </c>
      <c r="C266" s="3">
        <v>1978856.06</v>
      </c>
      <c r="D266" s="3">
        <v>0</v>
      </c>
      <c r="E266" s="3">
        <v>1978856.06</v>
      </c>
      <c r="F266" s="3">
        <v>141951.69</v>
      </c>
      <c r="G266" s="3">
        <v>0</v>
      </c>
      <c r="H266" s="3">
        <v>141951.69</v>
      </c>
      <c r="I266" s="99" t="s">
        <v>649</v>
      </c>
      <c r="J266" s="3">
        <v>-1836904.37</v>
      </c>
      <c r="K266" s="34">
        <v>-92.826578301000836</v>
      </c>
      <c r="L266" s="34">
        <v>1.6897712977715685E-2</v>
      </c>
      <c r="M266" s="34">
        <v>1.1454695955871394E-3</v>
      </c>
    </row>
    <row r="267" spans="1:13" ht="20.100000000000001" customHeight="1" x14ac:dyDescent="0.5">
      <c r="A267" s="71"/>
      <c r="B267" s="87" t="s">
        <v>3</v>
      </c>
      <c r="C267" s="71">
        <v>7238251962.2200003</v>
      </c>
      <c r="D267" s="71">
        <v>4472540277.000001</v>
      </c>
      <c r="E267" s="71">
        <v>11710792239.220001</v>
      </c>
      <c r="F267" s="71">
        <v>7519429190.9500008</v>
      </c>
      <c r="G267" s="71">
        <v>4873015841.8000002</v>
      </c>
      <c r="H267" s="71">
        <v>12392445032.75</v>
      </c>
      <c r="I267" s="71"/>
      <c r="J267" s="71">
        <v>681652793.52999878</v>
      </c>
      <c r="K267" s="88">
        <v>5.8207231381589297</v>
      </c>
      <c r="L267" s="88">
        <v>99.999999999999972</v>
      </c>
      <c r="M267" s="88">
        <v>99.999999999999986</v>
      </c>
    </row>
    <row r="270" spans="1:13" ht="20.100000000000001" customHeight="1" x14ac:dyDescent="0.5">
      <c r="A270" s="29"/>
      <c r="B270" s="37"/>
      <c r="C270" s="29"/>
      <c r="D270" s="29"/>
      <c r="E270" s="29"/>
      <c r="F270" s="29"/>
      <c r="G270" s="29"/>
      <c r="H270" s="29"/>
      <c r="I270" s="29"/>
      <c r="J270" s="29"/>
      <c r="K270" s="29"/>
      <c r="L270" s="29"/>
      <c r="M270" s="29"/>
    </row>
    <row r="271" spans="1:13" ht="20.100000000000001" customHeight="1" x14ac:dyDescent="0.5">
      <c r="C271" s="82" t="s">
        <v>102</v>
      </c>
    </row>
    <row r="272" spans="1:13" ht="20.100000000000001" customHeight="1" x14ac:dyDescent="0.5">
      <c r="C272" s="82" t="s">
        <v>620</v>
      </c>
    </row>
    <row r="273" spans="1:13" ht="20.100000000000001" customHeight="1" x14ac:dyDescent="0.5">
      <c r="C273" s="82" t="s">
        <v>660</v>
      </c>
    </row>
    <row r="274" spans="1:13" ht="20.100000000000001" customHeight="1" x14ac:dyDescent="0.5">
      <c r="C274" s="82" t="s">
        <v>104</v>
      </c>
    </row>
    <row r="276" spans="1:13" ht="20.100000000000001" customHeight="1" x14ac:dyDescent="0.5">
      <c r="A276" s="126" t="s">
        <v>686</v>
      </c>
      <c r="B276" s="126" t="s">
        <v>176</v>
      </c>
      <c r="C276" s="131" t="s">
        <v>192</v>
      </c>
      <c r="D276" s="133"/>
      <c r="E276" s="132"/>
      <c r="F276" s="134" t="s">
        <v>130</v>
      </c>
      <c r="G276" s="134"/>
      <c r="H276" s="134"/>
      <c r="I276" s="134"/>
      <c r="J276" s="131" t="s">
        <v>144</v>
      </c>
      <c r="K276" s="132"/>
      <c r="L276" s="131" t="s">
        <v>145</v>
      </c>
      <c r="M276" s="132"/>
    </row>
    <row r="277" spans="1:13" ht="34.5" x14ac:dyDescent="0.5">
      <c r="A277" s="127"/>
      <c r="B277" s="127"/>
      <c r="C277" s="100" t="s">
        <v>177</v>
      </c>
      <c r="D277" s="100" t="s">
        <v>178</v>
      </c>
      <c r="E277" s="100" t="s">
        <v>101</v>
      </c>
      <c r="F277" s="100" t="s">
        <v>177</v>
      </c>
      <c r="G277" s="100" t="s">
        <v>178</v>
      </c>
      <c r="H277" s="100" t="s">
        <v>101</v>
      </c>
      <c r="I277" s="100" t="s">
        <v>646</v>
      </c>
      <c r="J277" s="100" t="s">
        <v>179</v>
      </c>
      <c r="K277" s="100" t="s">
        <v>147</v>
      </c>
      <c r="L277" s="100" t="s">
        <v>192</v>
      </c>
      <c r="M277" s="100" t="s">
        <v>130</v>
      </c>
    </row>
    <row r="278" spans="1:13" ht="20.100000000000001" customHeight="1" x14ac:dyDescent="0.5">
      <c r="A278" s="3">
        <v>1</v>
      </c>
      <c r="B278" s="1" t="s">
        <v>20</v>
      </c>
      <c r="C278" s="3">
        <v>1712150989.8800001</v>
      </c>
      <c r="D278" s="3">
        <v>302414090.95999998</v>
      </c>
      <c r="E278" s="3">
        <v>2014565080.8400002</v>
      </c>
      <c r="F278" s="3">
        <v>2066161883.6800001</v>
      </c>
      <c r="G278" s="3">
        <v>219466374.79999998</v>
      </c>
      <c r="H278" s="3">
        <v>2285628258.4800005</v>
      </c>
      <c r="I278" s="99" t="s">
        <v>649</v>
      </c>
      <c r="J278" s="3">
        <v>271063177.64000034</v>
      </c>
      <c r="K278" s="34">
        <v>13.455171054934443</v>
      </c>
      <c r="L278" s="34">
        <v>18.779025930472699</v>
      </c>
      <c r="M278" s="34">
        <v>18.620195795636093</v>
      </c>
    </row>
    <row r="279" spans="1:13" ht="20.100000000000001" customHeight="1" x14ac:dyDescent="0.5">
      <c r="A279" s="3">
        <v>2</v>
      </c>
      <c r="B279" s="1" t="s">
        <v>19</v>
      </c>
      <c r="C279" s="3">
        <v>1137551003.1799998</v>
      </c>
      <c r="D279" s="3">
        <v>679834187.04999995</v>
      </c>
      <c r="E279" s="3">
        <v>1817385190.23</v>
      </c>
      <c r="F279" s="3">
        <v>1339865675.46</v>
      </c>
      <c r="G279" s="3">
        <v>923894572.96000016</v>
      </c>
      <c r="H279" s="3">
        <v>2263760248.4200001</v>
      </c>
      <c r="I279" s="99" t="s">
        <v>649</v>
      </c>
      <c r="J279" s="3">
        <v>446375058.19000006</v>
      </c>
      <c r="K279" s="34">
        <v>24.561389659696129</v>
      </c>
      <c r="L279" s="34">
        <v>16.940988373905395</v>
      </c>
      <c r="M279" s="34">
        <v>18.442044940409559</v>
      </c>
    </row>
    <row r="280" spans="1:13" ht="20.100000000000001" customHeight="1" x14ac:dyDescent="0.5">
      <c r="A280" s="3">
        <v>3</v>
      </c>
      <c r="B280" s="1" t="s">
        <v>21</v>
      </c>
      <c r="C280" s="3">
        <v>244665377.38</v>
      </c>
      <c r="D280" s="3">
        <v>1493050630.6799998</v>
      </c>
      <c r="E280" s="3">
        <v>1737716008.0599992</v>
      </c>
      <c r="F280" s="3">
        <v>315352616.59000003</v>
      </c>
      <c r="G280" s="3">
        <v>1711673552.26</v>
      </c>
      <c r="H280" s="3">
        <v>2027026168.8499997</v>
      </c>
      <c r="I280" s="99" t="s">
        <v>649</v>
      </c>
      <c r="J280" s="3">
        <v>289310160.79000044</v>
      </c>
      <c r="K280" s="34">
        <v>16.648874698057753</v>
      </c>
      <c r="L280" s="34">
        <v>16.198341907896875</v>
      </c>
      <c r="M280" s="34">
        <v>16.513457079833948</v>
      </c>
    </row>
    <row r="281" spans="1:13" ht="20.100000000000001" customHeight="1" x14ac:dyDescent="0.5">
      <c r="A281" s="3">
        <v>4</v>
      </c>
      <c r="B281" s="1" t="s">
        <v>23</v>
      </c>
      <c r="C281" s="3">
        <v>680697970.46000004</v>
      </c>
      <c r="D281" s="3">
        <v>371454231.58999997</v>
      </c>
      <c r="E281" s="3">
        <v>1052152202.05</v>
      </c>
      <c r="F281" s="3">
        <v>798142281.68000007</v>
      </c>
      <c r="G281" s="3">
        <v>479129265.99000001</v>
      </c>
      <c r="H281" s="3">
        <v>1277271547.6700001</v>
      </c>
      <c r="I281" s="99" t="s">
        <v>647</v>
      </c>
      <c r="J281" s="3">
        <v>225119345.62000012</v>
      </c>
      <c r="K281" s="34">
        <v>21.396081781835409</v>
      </c>
      <c r="L281" s="34">
        <v>9.8077712519778046</v>
      </c>
      <c r="M281" s="34">
        <v>10.405474386997149</v>
      </c>
    </row>
    <row r="282" spans="1:13" ht="20.100000000000001" customHeight="1" x14ac:dyDescent="0.5">
      <c r="A282" s="3">
        <v>5</v>
      </c>
      <c r="B282" s="1" t="s">
        <v>22</v>
      </c>
      <c r="C282" s="3">
        <v>892798501.50999999</v>
      </c>
      <c r="D282" s="3">
        <v>200239190.47999999</v>
      </c>
      <c r="E282" s="3">
        <v>1093037691.9899998</v>
      </c>
      <c r="F282" s="3">
        <v>823833703</v>
      </c>
      <c r="G282" s="3">
        <v>234849372.30000001</v>
      </c>
      <c r="H282" s="3">
        <v>1058683075.2999998</v>
      </c>
      <c r="I282" s="99" t="s">
        <v>648</v>
      </c>
      <c r="J282" s="3">
        <v>-34354616.689999938</v>
      </c>
      <c r="K282" s="34">
        <v>-3.1430404405774368</v>
      </c>
      <c r="L282" s="34">
        <v>10.188890572999291</v>
      </c>
      <c r="M282" s="34">
        <v>8.6247122971439403</v>
      </c>
    </row>
    <row r="283" spans="1:13" ht="20.100000000000001" customHeight="1" x14ac:dyDescent="0.5">
      <c r="A283" s="3">
        <v>6</v>
      </c>
      <c r="B283" s="1" t="s">
        <v>24</v>
      </c>
      <c r="C283" s="3">
        <v>243318434.19</v>
      </c>
      <c r="D283" s="3">
        <v>268783683.94999999</v>
      </c>
      <c r="E283" s="3">
        <v>512102118.13999999</v>
      </c>
      <c r="F283" s="3">
        <v>293302961.16000003</v>
      </c>
      <c r="G283" s="3">
        <v>471732663</v>
      </c>
      <c r="H283" s="3">
        <v>765035624.16000009</v>
      </c>
      <c r="I283" s="99" t="s">
        <v>647</v>
      </c>
      <c r="J283" s="3">
        <v>252933506.0200001</v>
      </c>
      <c r="K283" s="34">
        <v>49.391224339918153</v>
      </c>
      <c r="L283" s="34">
        <v>4.7736253581796459</v>
      </c>
      <c r="M283" s="34">
        <v>6.2324715577191991</v>
      </c>
    </row>
    <row r="284" spans="1:13" ht="20.100000000000001" customHeight="1" x14ac:dyDescent="0.5">
      <c r="A284" s="3">
        <v>7</v>
      </c>
      <c r="B284" s="1" t="s">
        <v>25</v>
      </c>
      <c r="C284" s="3">
        <v>573555055.17000008</v>
      </c>
      <c r="D284" s="3">
        <v>32618023.390000004</v>
      </c>
      <c r="E284" s="3">
        <v>606173078.56000006</v>
      </c>
      <c r="F284" s="3">
        <v>608526445.52999997</v>
      </c>
      <c r="G284" s="3">
        <v>76250766.25</v>
      </c>
      <c r="H284" s="3">
        <v>684777211.77999985</v>
      </c>
      <c r="I284" s="99" t="s">
        <v>648</v>
      </c>
      <c r="J284" s="3">
        <v>78604133.21999979</v>
      </c>
      <c r="K284" s="34">
        <v>12.96727551918481</v>
      </c>
      <c r="L284" s="34">
        <v>5.6505198411789541</v>
      </c>
      <c r="M284" s="34">
        <v>5.5786349824939965</v>
      </c>
    </row>
    <row r="285" spans="1:13" ht="20.100000000000001" customHeight="1" x14ac:dyDescent="0.5">
      <c r="A285" s="3">
        <v>8</v>
      </c>
      <c r="B285" s="1" t="s">
        <v>26</v>
      </c>
      <c r="C285" s="3">
        <v>17491458.34</v>
      </c>
      <c r="D285" s="3">
        <v>382923945.75999999</v>
      </c>
      <c r="E285" s="3">
        <v>400415404.09999996</v>
      </c>
      <c r="F285" s="3">
        <v>32753108.460000001</v>
      </c>
      <c r="G285" s="3">
        <v>377280501.88</v>
      </c>
      <c r="H285" s="3">
        <v>410033610.34000003</v>
      </c>
      <c r="I285" s="99" t="s">
        <v>649</v>
      </c>
      <c r="J285" s="3">
        <v>9618206.2400000691</v>
      </c>
      <c r="K285" s="34">
        <v>2.4020569991852794</v>
      </c>
      <c r="L285" s="34">
        <v>3.732523375923543</v>
      </c>
      <c r="M285" s="34">
        <v>3.3403971441969134</v>
      </c>
    </row>
    <row r="286" spans="1:13" ht="20.100000000000001" customHeight="1" x14ac:dyDescent="0.5">
      <c r="A286" s="3">
        <v>9</v>
      </c>
      <c r="B286" s="1" t="s">
        <v>27</v>
      </c>
      <c r="C286" s="3">
        <v>37030830.100000001</v>
      </c>
      <c r="D286" s="3">
        <v>227849761.16</v>
      </c>
      <c r="E286" s="3">
        <v>264880591.26000002</v>
      </c>
      <c r="F286" s="3">
        <v>44831352.690000005</v>
      </c>
      <c r="G286" s="3">
        <v>162326517.81</v>
      </c>
      <c r="H286" s="3">
        <v>207157870.5</v>
      </c>
      <c r="I286" s="99" t="s">
        <v>649</v>
      </c>
      <c r="J286" s="3">
        <v>-57722720.76000002</v>
      </c>
      <c r="K286" s="34">
        <v>-21.791978221364232</v>
      </c>
      <c r="L286" s="34">
        <v>2.4691182921111787</v>
      </c>
      <c r="M286" s="34">
        <v>1.6876410654295289</v>
      </c>
    </row>
    <row r="287" spans="1:13" ht="20.100000000000001" customHeight="1" x14ac:dyDescent="0.5">
      <c r="A287" s="3">
        <v>10</v>
      </c>
      <c r="B287" s="1" t="s">
        <v>28</v>
      </c>
      <c r="C287" s="3">
        <v>144792059.44999999</v>
      </c>
      <c r="D287" s="3">
        <v>12978.99</v>
      </c>
      <c r="E287" s="3">
        <v>144805038.44</v>
      </c>
      <c r="F287" s="3">
        <v>170871693.13999999</v>
      </c>
      <c r="G287" s="3">
        <v>15997.4</v>
      </c>
      <c r="H287" s="3">
        <v>170887690.53999999</v>
      </c>
      <c r="I287" s="99" t="s">
        <v>647</v>
      </c>
      <c r="J287" s="3">
        <v>26082652.099999994</v>
      </c>
      <c r="K287" s="34">
        <v>18.012254532709058</v>
      </c>
      <c r="L287" s="34">
        <v>1.3498186767905298</v>
      </c>
      <c r="M287" s="34">
        <v>1.3921608840428643</v>
      </c>
    </row>
    <row r="288" spans="1:13" ht="20.100000000000001" customHeight="1" x14ac:dyDescent="0.5">
      <c r="A288" s="3">
        <v>11</v>
      </c>
      <c r="B288" s="1" t="s">
        <v>29</v>
      </c>
      <c r="C288" s="3">
        <v>174981672.99000001</v>
      </c>
      <c r="D288" s="3">
        <v>3132341.16</v>
      </c>
      <c r="E288" s="3">
        <v>178114014.14999998</v>
      </c>
      <c r="F288" s="3">
        <v>133200469.92</v>
      </c>
      <c r="G288" s="3">
        <v>2397354.5</v>
      </c>
      <c r="H288" s="3">
        <v>135597824.42000002</v>
      </c>
      <c r="I288" s="99" t="s">
        <v>648</v>
      </c>
      <c r="J288" s="3">
        <v>-42516189.729999959</v>
      </c>
      <c r="K288" s="34">
        <v>-23.870210287998255</v>
      </c>
      <c r="L288" s="34">
        <v>1.6603125518827953</v>
      </c>
      <c r="M288" s="34">
        <v>1.1046669688279838</v>
      </c>
    </row>
    <row r="289" spans="1:13" ht="20.100000000000001" customHeight="1" x14ac:dyDescent="0.5">
      <c r="A289" s="3">
        <v>12</v>
      </c>
      <c r="B289" s="1" t="s">
        <v>31</v>
      </c>
      <c r="C289" s="3">
        <v>81635690.920000002</v>
      </c>
      <c r="D289" s="3">
        <v>0</v>
      </c>
      <c r="E289" s="3">
        <v>81635690.920000002</v>
      </c>
      <c r="F289" s="3">
        <v>105392833.92999999</v>
      </c>
      <c r="G289" s="3">
        <v>2000</v>
      </c>
      <c r="H289" s="3">
        <v>105394833.92999999</v>
      </c>
      <c r="I289" s="99" t="s">
        <v>650</v>
      </c>
      <c r="J289" s="3">
        <v>23759143.00999999</v>
      </c>
      <c r="K289" s="34">
        <v>29.103867122632778</v>
      </c>
      <c r="L289" s="34">
        <v>0.76097752870784063</v>
      </c>
      <c r="M289" s="34">
        <v>0.85861400966850265</v>
      </c>
    </row>
    <row r="290" spans="1:13" ht="20.100000000000001" customHeight="1" x14ac:dyDescent="0.5">
      <c r="A290" s="3">
        <v>13</v>
      </c>
      <c r="B290" s="1" t="s">
        <v>30</v>
      </c>
      <c r="C290" s="3">
        <v>96225975.329999998</v>
      </c>
      <c r="D290" s="3">
        <v>2100.35</v>
      </c>
      <c r="E290" s="3">
        <v>96228075.679999992</v>
      </c>
      <c r="F290" s="3">
        <v>95913691.310000002</v>
      </c>
      <c r="G290" s="3">
        <v>131181.03</v>
      </c>
      <c r="H290" s="3">
        <v>96044872.340000004</v>
      </c>
      <c r="I290" s="99" t="s">
        <v>648</v>
      </c>
      <c r="J290" s="3">
        <v>-183203.33999998868</v>
      </c>
      <c r="K290" s="34">
        <v>-0.19038449922787512</v>
      </c>
      <c r="L290" s="34">
        <v>0.89700230864754538</v>
      </c>
      <c r="M290" s="34">
        <v>0.78244321730909416</v>
      </c>
    </row>
    <row r="291" spans="1:13" ht="20.100000000000001" customHeight="1" x14ac:dyDescent="0.5">
      <c r="A291" s="3">
        <v>14</v>
      </c>
      <c r="B291" s="1" t="s">
        <v>32</v>
      </c>
      <c r="C291" s="3">
        <v>67321064.109999999</v>
      </c>
      <c r="D291" s="3">
        <v>0</v>
      </c>
      <c r="E291" s="3">
        <v>67321064.109999999</v>
      </c>
      <c r="F291" s="3">
        <v>91521650.439999998</v>
      </c>
      <c r="G291" s="3">
        <v>0</v>
      </c>
      <c r="H291" s="3">
        <v>91521650.439999998</v>
      </c>
      <c r="I291" s="99" t="s">
        <v>650</v>
      </c>
      <c r="J291" s="3">
        <v>24200586.329999998</v>
      </c>
      <c r="K291" s="34">
        <v>35.948015156826969</v>
      </c>
      <c r="L291" s="34">
        <v>0.62754190500590301</v>
      </c>
      <c r="M291" s="34">
        <v>0.74559414655901535</v>
      </c>
    </row>
    <row r="292" spans="1:13" ht="20.100000000000001" customHeight="1" x14ac:dyDescent="0.5">
      <c r="A292" s="3">
        <v>15</v>
      </c>
      <c r="B292" s="1" t="s">
        <v>828</v>
      </c>
      <c r="C292" s="3">
        <v>81781228.900000006</v>
      </c>
      <c r="D292" s="3">
        <v>6436086.2000000002</v>
      </c>
      <c r="E292" s="3">
        <v>88217315.099999994</v>
      </c>
      <c r="F292" s="3">
        <v>81618402.719999999</v>
      </c>
      <c r="G292" s="3">
        <v>0</v>
      </c>
      <c r="H292" s="3">
        <v>81618402.719999999</v>
      </c>
      <c r="I292" s="99" t="s">
        <v>652</v>
      </c>
      <c r="J292" s="3">
        <v>-6598912.3799999952</v>
      </c>
      <c r="K292" s="34">
        <v>-7.480291564665853</v>
      </c>
      <c r="L292" s="34">
        <v>0.82232897985545539</v>
      </c>
      <c r="M292" s="34">
        <v>0.66491593002273675</v>
      </c>
    </row>
    <row r="293" spans="1:13" ht="20.100000000000001" customHeight="1" x14ac:dyDescent="0.5">
      <c r="A293" s="3">
        <v>16</v>
      </c>
      <c r="B293" s="1" t="s">
        <v>36</v>
      </c>
      <c r="C293" s="3">
        <v>1243404.32</v>
      </c>
      <c r="D293" s="3">
        <v>57628823.740000002</v>
      </c>
      <c r="E293" s="3">
        <v>58872228.060000002</v>
      </c>
      <c r="F293" s="3">
        <v>1080110.03</v>
      </c>
      <c r="G293" s="3">
        <v>69532557.719999999</v>
      </c>
      <c r="H293" s="3">
        <v>70612667.75</v>
      </c>
      <c r="I293" s="99" t="s">
        <v>650</v>
      </c>
      <c r="J293" s="3">
        <v>11740439.689999998</v>
      </c>
      <c r="K293" s="34">
        <v>19.942237752637208</v>
      </c>
      <c r="L293" s="34">
        <v>0.54878499971937511</v>
      </c>
      <c r="M293" s="34">
        <v>0.57525614424787852</v>
      </c>
    </row>
    <row r="294" spans="1:13" ht="20.100000000000001" customHeight="1" x14ac:dyDescent="0.5">
      <c r="A294" s="3">
        <v>17</v>
      </c>
      <c r="B294" s="1" t="s">
        <v>33</v>
      </c>
      <c r="C294" s="3">
        <v>62263545.07</v>
      </c>
      <c r="D294" s="3">
        <v>5424486.9600000009</v>
      </c>
      <c r="E294" s="3">
        <v>67688032.030000001</v>
      </c>
      <c r="F294" s="3">
        <v>69305490.480000004</v>
      </c>
      <c r="G294" s="3">
        <v>683859.39</v>
      </c>
      <c r="H294" s="3">
        <v>69989349.870000005</v>
      </c>
      <c r="I294" s="99" t="s">
        <v>652</v>
      </c>
      <c r="J294" s="3">
        <v>2301317.8400000036</v>
      </c>
      <c r="K294" s="34">
        <v>3.3998888296531313</v>
      </c>
      <c r="L294" s="34">
        <v>0.63096264338307095</v>
      </c>
      <c r="M294" s="34">
        <v>0.57017819645586121</v>
      </c>
    </row>
    <row r="295" spans="1:13" ht="20.100000000000001" customHeight="1" x14ac:dyDescent="0.5">
      <c r="A295" s="3">
        <v>18</v>
      </c>
      <c r="B295" s="1" t="s">
        <v>35</v>
      </c>
      <c r="C295" s="3">
        <v>0</v>
      </c>
      <c r="D295" s="3">
        <v>50757577.899999999</v>
      </c>
      <c r="E295" s="3">
        <v>50757577.899999999</v>
      </c>
      <c r="F295" s="3">
        <v>0</v>
      </c>
      <c r="G295" s="3">
        <v>64815566.799999997</v>
      </c>
      <c r="H295" s="3">
        <v>64815566.799999997</v>
      </c>
      <c r="I295" s="99" t="s">
        <v>654</v>
      </c>
      <c r="J295" s="3">
        <v>14057988.899999999</v>
      </c>
      <c r="K295" s="34">
        <v>27.696335171265137</v>
      </c>
      <c r="L295" s="34">
        <v>0.47314325092671983</v>
      </c>
      <c r="M295" s="34">
        <v>0.52802923657573897</v>
      </c>
    </row>
    <row r="296" spans="1:13" ht="20.100000000000001" customHeight="1" x14ac:dyDescent="0.5">
      <c r="A296" s="3">
        <v>19</v>
      </c>
      <c r="B296" s="1" t="s">
        <v>34</v>
      </c>
      <c r="C296" s="3">
        <v>57896457.330000006</v>
      </c>
      <c r="D296" s="3">
        <v>0</v>
      </c>
      <c r="E296" s="3">
        <v>57896457.330000006</v>
      </c>
      <c r="F296" s="3">
        <v>64328160.149999999</v>
      </c>
      <c r="G296" s="3">
        <v>0</v>
      </c>
      <c r="H296" s="3">
        <v>64328160.149999999</v>
      </c>
      <c r="I296" s="99" t="s">
        <v>649</v>
      </c>
      <c r="J296" s="3">
        <v>6431702.8199999928</v>
      </c>
      <c r="K296" s="34">
        <v>11.108974739750268</v>
      </c>
      <c r="L296" s="34">
        <v>0.53968922812324183</v>
      </c>
      <c r="M296" s="34">
        <v>0.52405850895569694</v>
      </c>
    </row>
    <row r="297" spans="1:13" ht="20.100000000000001" customHeight="1" x14ac:dyDescent="0.5">
      <c r="A297" s="3">
        <v>20</v>
      </c>
      <c r="B297" s="1" t="s">
        <v>829</v>
      </c>
      <c r="C297" s="3">
        <v>25256715.07</v>
      </c>
      <c r="D297" s="3">
        <v>23111144.359999999</v>
      </c>
      <c r="E297" s="3">
        <v>48367859.43</v>
      </c>
      <c r="F297" s="3">
        <v>22243423.379999999</v>
      </c>
      <c r="G297" s="3">
        <v>40737032.149999999</v>
      </c>
      <c r="H297" s="3">
        <v>62980455.529999994</v>
      </c>
      <c r="I297" s="99" t="s">
        <v>654</v>
      </c>
      <c r="J297" s="3">
        <v>14612596.099999994</v>
      </c>
      <c r="K297" s="34">
        <v>30.211376464050382</v>
      </c>
      <c r="L297" s="34">
        <v>0.45086718472192511</v>
      </c>
      <c r="M297" s="34">
        <v>0.5130792415240929</v>
      </c>
    </row>
    <row r="298" spans="1:13" ht="20.100000000000001" customHeight="1" x14ac:dyDescent="0.5">
      <c r="A298" s="3">
        <v>21</v>
      </c>
      <c r="B298" s="1" t="s">
        <v>39</v>
      </c>
      <c r="C298" s="3">
        <v>50682605.030000001</v>
      </c>
      <c r="D298" s="3">
        <v>0</v>
      </c>
      <c r="E298" s="3">
        <v>50682605.030000001</v>
      </c>
      <c r="F298" s="3">
        <v>57117494.489999995</v>
      </c>
      <c r="G298" s="3">
        <v>0</v>
      </c>
      <c r="H298" s="3">
        <v>57117494.489999995</v>
      </c>
      <c r="I298" s="99" t="s">
        <v>647</v>
      </c>
      <c r="J298" s="3">
        <v>6434889.4599999934</v>
      </c>
      <c r="K298" s="34">
        <v>12.696445765151692</v>
      </c>
      <c r="L298" s="34">
        <v>0.47244438173495129</v>
      </c>
      <c r="M298" s="34">
        <v>0.46531579525851918</v>
      </c>
    </row>
    <row r="299" spans="1:13" ht="20.100000000000001" customHeight="1" x14ac:dyDescent="0.5">
      <c r="A299" s="3">
        <v>22</v>
      </c>
      <c r="B299" s="1" t="s">
        <v>37</v>
      </c>
      <c r="C299" s="3">
        <v>57163097.609999999</v>
      </c>
      <c r="D299" s="3">
        <v>0</v>
      </c>
      <c r="E299" s="3">
        <v>57163097.609999999</v>
      </c>
      <c r="F299" s="3">
        <v>54728457.619999997</v>
      </c>
      <c r="G299" s="3">
        <v>0</v>
      </c>
      <c r="H299" s="3">
        <v>54728457.619999997</v>
      </c>
      <c r="I299" s="99" t="s">
        <v>652</v>
      </c>
      <c r="J299" s="3">
        <v>-2434639.9900000021</v>
      </c>
      <c r="K299" s="34">
        <v>-4.2591113704343604</v>
      </c>
      <c r="L299" s="34">
        <v>0.53285312174513377</v>
      </c>
      <c r="M299" s="34">
        <v>0.44585316649666762</v>
      </c>
    </row>
    <row r="300" spans="1:13" ht="20.100000000000001" customHeight="1" x14ac:dyDescent="0.5">
      <c r="A300" s="3">
        <v>23</v>
      </c>
      <c r="B300" s="1" t="s">
        <v>41</v>
      </c>
      <c r="C300" s="3">
        <v>30112522.890000008</v>
      </c>
      <c r="D300" s="3">
        <v>303069.56</v>
      </c>
      <c r="E300" s="3">
        <v>30415592.450000007</v>
      </c>
      <c r="F300" s="3">
        <v>33831821.479999997</v>
      </c>
      <c r="G300" s="3">
        <v>687160.47</v>
      </c>
      <c r="H300" s="3">
        <v>34518981.949999996</v>
      </c>
      <c r="I300" s="99" t="s">
        <v>647</v>
      </c>
      <c r="J300" s="3">
        <v>4103389.4999999888</v>
      </c>
      <c r="K300" s="34">
        <v>13.491072076749857</v>
      </c>
      <c r="L300" s="34">
        <v>0.28352283316212373</v>
      </c>
      <c r="M300" s="34">
        <v>0.28121379764637361</v>
      </c>
    </row>
    <row r="301" spans="1:13" ht="20.100000000000001" customHeight="1" x14ac:dyDescent="0.5">
      <c r="A301" s="3">
        <v>24</v>
      </c>
      <c r="B301" s="1" t="s">
        <v>40</v>
      </c>
      <c r="C301" s="3">
        <v>20356187.250000004</v>
      </c>
      <c r="D301" s="3">
        <v>0</v>
      </c>
      <c r="E301" s="3">
        <v>20356187.250000004</v>
      </c>
      <c r="F301" s="3">
        <v>29661471.510000002</v>
      </c>
      <c r="G301" s="3">
        <v>0</v>
      </c>
      <c r="H301" s="3">
        <v>29661471.510000002</v>
      </c>
      <c r="I301" s="99" t="s">
        <v>647</v>
      </c>
      <c r="J301" s="3">
        <v>9305284.2599999979</v>
      </c>
      <c r="K301" s="34">
        <v>45.712314126998393</v>
      </c>
      <c r="L301" s="34">
        <v>0.18975280165876568</v>
      </c>
      <c r="M301" s="34">
        <v>0.24164139774425814</v>
      </c>
    </row>
    <row r="302" spans="1:13" ht="20.100000000000001" customHeight="1" x14ac:dyDescent="0.5">
      <c r="A302" s="3">
        <v>25</v>
      </c>
      <c r="B302" s="1" t="s">
        <v>43</v>
      </c>
      <c r="C302" s="3">
        <v>11067595.98</v>
      </c>
      <c r="D302" s="3">
        <v>42405</v>
      </c>
      <c r="E302" s="3">
        <v>11110000.98</v>
      </c>
      <c r="F302" s="3">
        <v>24657773.02</v>
      </c>
      <c r="G302" s="3">
        <v>39620</v>
      </c>
      <c r="H302" s="3">
        <v>24697393.02</v>
      </c>
      <c r="I302" s="99" t="s">
        <v>654</v>
      </c>
      <c r="J302" s="3">
        <v>13587392.039999999</v>
      </c>
      <c r="K302" s="34">
        <v>122.29874744799527</v>
      </c>
      <c r="L302" s="34">
        <v>0.1035632943682335</v>
      </c>
      <c r="M302" s="34">
        <v>0.20120082606084042</v>
      </c>
    </row>
    <row r="303" spans="1:13" ht="20.100000000000001" customHeight="1" x14ac:dyDescent="0.5">
      <c r="A303" s="3">
        <v>26</v>
      </c>
      <c r="B303" s="1" t="s">
        <v>38</v>
      </c>
      <c r="C303" s="3">
        <v>3273273.96</v>
      </c>
      <c r="D303" s="3">
        <v>56147804.359999999</v>
      </c>
      <c r="E303" s="3">
        <v>59421078.32</v>
      </c>
      <c r="F303" s="3">
        <v>2234574.36</v>
      </c>
      <c r="G303" s="3">
        <v>21967772.289999999</v>
      </c>
      <c r="H303" s="3">
        <v>24202346.649999999</v>
      </c>
      <c r="I303" s="99" t="s">
        <v>671</v>
      </c>
      <c r="J303" s="3">
        <v>-35218731.670000002</v>
      </c>
      <c r="K303" s="34">
        <v>-59.269761952714425</v>
      </c>
      <c r="L303" s="34">
        <v>0.5539011775795557</v>
      </c>
      <c r="M303" s="34">
        <v>0.19716786037487669</v>
      </c>
    </row>
    <row r="304" spans="1:13" ht="20.100000000000001" customHeight="1" x14ac:dyDescent="0.5">
      <c r="A304" s="3">
        <v>27</v>
      </c>
      <c r="B304" s="1" t="s">
        <v>42</v>
      </c>
      <c r="C304" s="3">
        <v>12273266.609999999</v>
      </c>
      <c r="D304" s="3">
        <v>4445607.79</v>
      </c>
      <c r="E304" s="3">
        <v>16718874.400000002</v>
      </c>
      <c r="F304" s="3">
        <v>14198324.27</v>
      </c>
      <c r="G304" s="3">
        <v>5759117.0700000003</v>
      </c>
      <c r="H304" s="3">
        <v>19957441.34</v>
      </c>
      <c r="I304" s="99" t="s">
        <v>649</v>
      </c>
      <c r="J304" s="3">
        <v>3238566.9399999976</v>
      </c>
      <c r="K304" s="34">
        <v>19.370723545838693</v>
      </c>
      <c r="L304" s="34">
        <v>0.15584712495612432</v>
      </c>
      <c r="M304" s="34">
        <v>0.16258613532274616</v>
      </c>
    </row>
    <row r="305" spans="1:13" ht="20.100000000000001" customHeight="1" x14ac:dyDescent="0.5">
      <c r="A305" s="3">
        <v>28</v>
      </c>
      <c r="B305" s="1" t="s">
        <v>44</v>
      </c>
      <c r="C305" s="3">
        <v>16430218.779999999</v>
      </c>
      <c r="D305" s="3">
        <v>3500000</v>
      </c>
      <c r="E305" s="3">
        <v>19930218.779999997</v>
      </c>
      <c r="F305" s="3">
        <v>9280245.0999999996</v>
      </c>
      <c r="G305" s="3">
        <v>0</v>
      </c>
      <c r="H305" s="3">
        <v>9280245.0999999996</v>
      </c>
      <c r="I305" s="99" t="s">
        <v>652</v>
      </c>
      <c r="J305" s="3">
        <v>-10649973.679999998</v>
      </c>
      <c r="K305" s="34">
        <v>-53.436310948514333</v>
      </c>
      <c r="L305" s="34">
        <v>0.18578208211251079</v>
      </c>
      <c r="M305" s="34">
        <v>7.5602837054704927E-2</v>
      </c>
    </row>
    <row r="306" spans="1:13" ht="20.100000000000001" customHeight="1" x14ac:dyDescent="0.5">
      <c r="A306" s="3">
        <v>29</v>
      </c>
      <c r="B306" s="1" t="s">
        <v>45</v>
      </c>
      <c r="C306" s="3">
        <v>1986883</v>
      </c>
      <c r="D306" s="3">
        <v>0</v>
      </c>
      <c r="E306" s="3">
        <v>1986883</v>
      </c>
      <c r="F306" s="3">
        <v>9181990.0500000007</v>
      </c>
      <c r="G306" s="3">
        <v>0</v>
      </c>
      <c r="H306" s="3">
        <v>9181990.0500000007</v>
      </c>
      <c r="I306" s="99" t="s">
        <v>672</v>
      </c>
      <c r="J306" s="3">
        <v>7195107.0500000007</v>
      </c>
      <c r="K306" s="34">
        <v>362.13038462758004</v>
      </c>
      <c r="L306" s="34">
        <v>1.8520983875218246E-2</v>
      </c>
      <c r="M306" s="34">
        <v>7.4802388310635459E-2</v>
      </c>
    </row>
    <row r="307" spans="1:13" ht="20.100000000000001" customHeight="1" x14ac:dyDescent="0.5">
      <c r="A307" s="3">
        <v>30</v>
      </c>
      <c r="B307" s="1" t="s">
        <v>47</v>
      </c>
      <c r="C307" s="3">
        <v>9214236.120000001</v>
      </c>
      <c r="D307" s="3">
        <v>0</v>
      </c>
      <c r="E307" s="3">
        <v>9214236.120000001</v>
      </c>
      <c r="F307" s="3">
        <v>8787827.7000000011</v>
      </c>
      <c r="G307" s="3">
        <v>0</v>
      </c>
      <c r="H307" s="3">
        <v>8787827.7000000011</v>
      </c>
      <c r="I307" s="99" t="s">
        <v>648</v>
      </c>
      <c r="J307" s="3">
        <v>-426408.41999999993</v>
      </c>
      <c r="K307" s="34">
        <v>-4.6277131869288359</v>
      </c>
      <c r="L307" s="34">
        <v>8.5891679882999422E-2</v>
      </c>
      <c r="M307" s="34">
        <v>7.1591288646883092E-2</v>
      </c>
    </row>
    <row r="308" spans="1:13" ht="20.100000000000001" customHeight="1" x14ac:dyDescent="0.5">
      <c r="A308" s="3">
        <v>31</v>
      </c>
      <c r="B308" s="1" t="s">
        <v>46</v>
      </c>
      <c r="C308" s="3">
        <v>4775245.5999999996</v>
      </c>
      <c r="D308" s="3">
        <v>0</v>
      </c>
      <c r="E308" s="3">
        <v>4775245.5999999996</v>
      </c>
      <c r="F308" s="3">
        <v>5252901.97</v>
      </c>
      <c r="G308" s="3">
        <v>0</v>
      </c>
      <c r="H308" s="3">
        <v>5252901.97</v>
      </c>
      <c r="I308" s="99" t="s">
        <v>649</v>
      </c>
      <c r="J308" s="3">
        <v>477656.37000000011</v>
      </c>
      <c r="K308" s="34">
        <v>10.002760276874557</v>
      </c>
      <c r="L308" s="34">
        <v>4.4513062297984768E-2</v>
      </c>
      <c r="M308" s="34">
        <v>4.2793513255619565E-2</v>
      </c>
    </row>
    <row r="309" spans="1:13" ht="20.100000000000001" customHeight="1" x14ac:dyDescent="0.5">
      <c r="A309" s="3">
        <v>32</v>
      </c>
      <c r="B309" s="1" t="s">
        <v>48</v>
      </c>
      <c r="C309" s="3">
        <v>22497.52</v>
      </c>
      <c r="D309" s="3">
        <v>5561744.75</v>
      </c>
      <c r="E309" s="3">
        <v>5584242.2699999996</v>
      </c>
      <c r="F309" s="3">
        <v>21506.639999999999</v>
      </c>
      <c r="G309" s="3">
        <v>3687869.42</v>
      </c>
      <c r="H309" s="3">
        <v>3709376.06</v>
      </c>
      <c r="I309" s="99" t="s">
        <v>652</v>
      </c>
      <c r="J309" s="3">
        <v>-1874866.2099999995</v>
      </c>
      <c r="K309" s="34">
        <v>-33.574227609576823</v>
      </c>
      <c r="L309" s="34">
        <v>5.2054228174473346E-2</v>
      </c>
      <c r="M309" s="34">
        <v>3.0218959824542067E-2</v>
      </c>
    </row>
    <row r="310" spans="1:13" ht="20.100000000000001" customHeight="1" x14ac:dyDescent="0.5">
      <c r="A310" s="3">
        <v>33</v>
      </c>
      <c r="B310" s="1" t="s">
        <v>49</v>
      </c>
      <c r="C310" s="3">
        <v>2051043.7</v>
      </c>
      <c r="D310" s="3">
        <v>0</v>
      </c>
      <c r="E310" s="3">
        <v>2051043.7</v>
      </c>
      <c r="F310" s="3">
        <v>734818.07000000007</v>
      </c>
      <c r="G310" s="3">
        <v>0</v>
      </c>
      <c r="H310" s="3">
        <v>734818.07000000007</v>
      </c>
      <c r="I310" s="99" t="s">
        <v>648</v>
      </c>
      <c r="J310" s="3">
        <v>-1316225.6299999999</v>
      </c>
      <c r="K310" s="34">
        <v>-64.173456177457354</v>
      </c>
      <c r="L310" s="34">
        <v>1.9119066042171565E-2</v>
      </c>
      <c r="M310" s="34">
        <v>5.9862999535500163E-3</v>
      </c>
    </row>
    <row r="311" spans="1:13" ht="20.100000000000001" customHeight="1" x14ac:dyDescent="0.5">
      <c r="A311" s="71"/>
      <c r="B311" s="87" t="s">
        <v>3</v>
      </c>
      <c r="C311" s="71">
        <v>6552066107.75</v>
      </c>
      <c r="D311" s="71">
        <v>4175673916.1399994</v>
      </c>
      <c r="E311" s="71">
        <v>10727740023.889997</v>
      </c>
      <c r="F311" s="71">
        <v>7407935160.0300007</v>
      </c>
      <c r="G311" s="71">
        <v>4867060675.4899998</v>
      </c>
      <c r="H311" s="71">
        <v>12274995835.52</v>
      </c>
      <c r="I311" s="71"/>
      <c r="J311" s="71">
        <v>1547255811.630003</v>
      </c>
      <c r="K311" s="88">
        <v>14.422942839632228</v>
      </c>
      <c r="L311" s="88">
        <v>100.00000000000003</v>
      </c>
      <c r="M311" s="88">
        <v>100.00000000000003</v>
      </c>
    </row>
    <row r="314" spans="1:13" ht="20.100000000000001" customHeight="1" x14ac:dyDescent="0.5">
      <c r="A314" s="29"/>
      <c r="B314" s="37"/>
      <c r="C314" s="29"/>
      <c r="D314" s="29"/>
      <c r="E314" s="29"/>
      <c r="F314" s="29"/>
      <c r="G314" s="29"/>
      <c r="H314" s="29"/>
      <c r="I314" s="29"/>
      <c r="J314" s="29"/>
      <c r="K314" s="29"/>
      <c r="L314" s="29"/>
      <c r="M314" s="29"/>
    </row>
    <row r="315" spans="1:13" ht="20.100000000000001" customHeight="1" x14ac:dyDescent="0.5">
      <c r="C315" s="82" t="s">
        <v>102</v>
      </c>
    </row>
    <row r="316" spans="1:13" ht="20.100000000000001" customHeight="1" x14ac:dyDescent="0.5">
      <c r="C316" s="82" t="s">
        <v>620</v>
      </c>
    </row>
    <row r="317" spans="1:13" ht="20.100000000000001" customHeight="1" x14ac:dyDescent="0.5">
      <c r="C317" s="82" t="s">
        <v>655</v>
      </c>
    </row>
    <row r="318" spans="1:13" ht="20.100000000000001" customHeight="1" x14ac:dyDescent="0.5">
      <c r="C318" s="82" t="s">
        <v>104</v>
      </c>
    </row>
    <row r="320" spans="1:13" ht="20.100000000000001" customHeight="1" x14ac:dyDescent="0.5">
      <c r="A320" s="126" t="s">
        <v>685</v>
      </c>
      <c r="B320" s="126" t="s">
        <v>176</v>
      </c>
      <c r="C320" s="131" t="s">
        <v>181</v>
      </c>
      <c r="D320" s="133"/>
      <c r="E320" s="132"/>
      <c r="F320" s="134" t="s">
        <v>120</v>
      </c>
      <c r="G320" s="134"/>
      <c r="H320" s="134"/>
      <c r="I320" s="134"/>
      <c r="J320" s="131" t="s">
        <v>144</v>
      </c>
      <c r="K320" s="132"/>
      <c r="L320" s="131" t="s">
        <v>145</v>
      </c>
      <c r="M320" s="132"/>
    </row>
    <row r="321" spans="1:13" ht="34.5" x14ac:dyDescent="0.5">
      <c r="A321" s="127"/>
      <c r="B321" s="127"/>
      <c r="C321" s="100" t="s">
        <v>177</v>
      </c>
      <c r="D321" s="100" t="s">
        <v>178</v>
      </c>
      <c r="E321" s="100" t="s">
        <v>101</v>
      </c>
      <c r="F321" s="100" t="s">
        <v>177</v>
      </c>
      <c r="G321" s="100" t="s">
        <v>178</v>
      </c>
      <c r="H321" s="100" t="s">
        <v>101</v>
      </c>
      <c r="I321" s="100" t="s">
        <v>646</v>
      </c>
      <c r="J321" s="100" t="s">
        <v>179</v>
      </c>
      <c r="K321" s="100" t="s">
        <v>147</v>
      </c>
      <c r="L321" s="100" t="s">
        <v>181</v>
      </c>
      <c r="M321" s="100" t="s">
        <v>120</v>
      </c>
    </row>
    <row r="322" spans="1:13" ht="20.100000000000001" customHeight="1" x14ac:dyDescent="0.5">
      <c r="A322" s="3">
        <v>1</v>
      </c>
      <c r="B322" s="1" t="s">
        <v>19</v>
      </c>
      <c r="C322" s="3">
        <v>1399113746.6100001</v>
      </c>
      <c r="D322" s="3">
        <v>807717125.86999989</v>
      </c>
      <c r="E322" s="3">
        <v>2206830872.48</v>
      </c>
      <c r="F322" s="3">
        <v>1622837375</v>
      </c>
      <c r="G322" s="3">
        <v>922861825.85000014</v>
      </c>
      <c r="H322" s="3">
        <v>2545699200.8499994</v>
      </c>
      <c r="I322" s="99" t="s">
        <v>649</v>
      </c>
      <c r="J322" s="3">
        <v>338868328.36999941</v>
      </c>
      <c r="K322" s="34">
        <v>15.355428120741522</v>
      </c>
      <c r="L322" s="34">
        <v>19.835667453374359</v>
      </c>
      <c r="M322" s="34">
        <v>20.291652231209564</v>
      </c>
    </row>
    <row r="323" spans="1:13" ht="20.100000000000001" customHeight="1" x14ac:dyDescent="0.5">
      <c r="A323" s="3">
        <v>2</v>
      </c>
      <c r="B323" s="1" t="s">
        <v>20</v>
      </c>
      <c r="C323" s="3">
        <v>1620405255.9200001</v>
      </c>
      <c r="D323" s="3">
        <v>288872418.74999994</v>
      </c>
      <c r="E323" s="3">
        <v>1909277674.6699996</v>
      </c>
      <c r="F323" s="3">
        <v>1645749446.7499998</v>
      </c>
      <c r="G323" s="3">
        <v>414885629.37</v>
      </c>
      <c r="H323" s="3">
        <v>2060635076.1199996</v>
      </c>
      <c r="I323" s="99" t="s">
        <v>649</v>
      </c>
      <c r="J323" s="3">
        <v>151357401.45000005</v>
      </c>
      <c r="K323" s="34">
        <v>7.9274692967936549</v>
      </c>
      <c r="L323" s="34">
        <v>17.161168761585383</v>
      </c>
      <c r="M323" s="34">
        <v>16.425228214746522</v>
      </c>
    </row>
    <row r="324" spans="1:13" ht="20.100000000000001" customHeight="1" x14ac:dyDescent="0.5">
      <c r="A324" s="3">
        <v>3</v>
      </c>
      <c r="B324" s="1" t="s">
        <v>21</v>
      </c>
      <c r="C324" s="3">
        <v>240650029.79999998</v>
      </c>
      <c r="D324" s="3">
        <v>1450825371.8199999</v>
      </c>
      <c r="E324" s="3">
        <v>1691475401.6200004</v>
      </c>
      <c r="F324" s="3">
        <v>266923345.80000001</v>
      </c>
      <c r="G324" s="3">
        <v>1604504408.8700004</v>
      </c>
      <c r="H324" s="3">
        <v>1871427754.6700003</v>
      </c>
      <c r="I324" s="99" t="s">
        <v>649</v>
      </c>
      <c r="J324" s="3">
        <v>179952353.04999995</v>
      </c>
      <c r="K324" s="34">
        <v>10.638780373492377</v>
      </c>
      <c r="L324" s="34">
        <v>15.20349565093427</v>
      </c>
      <c r="M324" s="34">
        <v>14.917065284428546</v>
      </c>
    </row>
    <row r="325" spans="1:13" ht="20.100000000000001" customHeight="1" x14ac:dyDescent="0.5">
      <c r="A325" s="3">
        <v>4</v>
      </c>
      <c r="B325" s="1" t="s">
        <v>23</v>
      </c>
      <c r="C325" s="3">
        <v>687279180.31000018</v>
      </c>
      <c r="D325" s="3">
        <v>301659286.36000001</v>
      </c>
      <c r="E325" s="3">
        <v>988938466.6700002</v>
      </c>
      <c r="F325" s="3">
        <v>998782276.96999991</v>
      </c>
      <c r="G325" s="3">
        <v>292967885.24000001</v>
      </c>
      <c r="H325" s="3">
        <v>1291750162.2100003</v>
      </c>
      <c r="I325" s="99" t="s">
        <v>647</v>
      </c>
      <c r="J325" s="3">
        <v>302811695.54000008</v>
      </c>
      <c r="K325" s="34">
        <v>30.619872291917389</v>
      </c>
      <c r="L325" s="34">
        <v>8.8888798871440677</v>
      </c>
      <c r="M325" s="34">
        <v>10.296481631616912</v>
      </c>
    </row>
    <row r="326" spans="1:13" ht="20.100000000000001" customHeight="1" x14ac:dyDescent="0.5">
      <c r="A326" s="3">
        <v>5</v>
      </c>
      <c r="B326" s="1" t="s">
        <v>22</v>
      </c>
      <c r="C326" s="3">
        <v>906838307.68999994</v>
      </c>
      <c r="D326" s="3">
        <v>258396983.71999997</v>
      </c>
      <c r="E326" s="3">
        <v>1165235291.4100003</v>
      </c>
      <c r="F326" s="3">
        <v>1029380039.3600001</v>
      </c>
      <c r="G326" s="3">
        <v>213567380.74999997</v>
      </c>
      <c r="H326" s="3">
        <v>1242947420.1099997</v>
      </c>
      <c r="I326" s="99" t="s">
        <v>648</v>
      </c>
      <c r="J326" s="3">
        <v>77712128.699999332</v>
      </c>
      <c r="K326" s="34">
        <v>6.6692220251897183</v>
      </c>
      <c r="L326" s="34">
        <v>10.473489397658406</v>
      </c>
      <c r="M326" s="34">
        <v>9.9074772000281488</v>
      </c>
    </row>
    <row r="327" spans="1:13" ht="20.100000000000001" customHeight="1" x14ac:dyDescent="0.5">
      <c r="A327" s="3">
        <v>6</v>
      </c>
      <c r="B327" s="1" t="s">
        <v>25</v>
      </c>
      <c r="C327" s="3">
        <v>611199881.70999992</v>
      </c>
      <c r="D327" s="3">
        <v>93380291.719999999</v>
      </c>
      <c r="E327" s="3">
        <v>704580173.42999995</v>
      </c>
      <c r="F327" s="3">
        <v>737679821.8499999</v>
      </c>
      <c r="G327" s="3">
        <v>44352765.459999993</v>
      </c>
      <c r="H327" s="3">
        <v>782032587.30999994</v>
      </c>
      <c r="I327" s="99" t="s">
        <v>649</v>
      </c>
      <c r="J327" s="3">
        <v>77452413.879999995</v>
      </c>
      <c r="K327" s="34">
        <v>10.99270413797627</v>
      </c>
      <c r="L327" s="34">
        <v>6.3329810130363624</v>
      </c>
      <c r="M327" s="34">
        <v>6.2335460881902467</v>
      </c>
    </row>
    <row r="328" spans="1:13" ht="20.100000000000001" customHeight="1" x14ac:dyDescent="0.5">
      <c r="A328" s="3">
        <v>7</v>
      </c>
      <c r="B328" s="1" t="s">
        <v>24</v>
      </c>
      <c r="C328" s="3">
        <v>279046785.35000002</v>
      </c>
      <c r="D328" s="3">
        <v>283645478.22000003</v>
      </c>
      <c r="E328" s="3">
        <v>562692263.57000005</v>
      </c>
      <c r="F328" s="3">
        <v>316854160.03000003</v>
      </c>
      <c r="G328" s="3">
        <v>344641698.44</v>
      </c>
      <c r="H328" s="3">
        <v>661495858.47000003</v>
      </c>
      <c r="I328" s="99" t="s">
        <v>649</v>
      </c>
      <c r="J328" s="3">
        <v>98803594.899999976</v>
      </c>
      <c r="K328" s="34">
        <v>17.559081810213765</v>
      </c>
      <c r="L328" s="34">
        <v>5.0576493006090795</v>
      </c>
      <c r="M328" s="34">
        <v>5.2727533197861023</v>
      </c>
    </row>
    <row r="329" spans="1:13" ht="20.100000000000001" customHeight="1" x14ac:dyDescent="0.5">
      <c r="A329" s="3">
        <v>8</v>
      </c>
      <c r="B329" s="1" t="s">
        <v>26</v>
      </c>
      <c r="C329" s="3">
        <v>16744764.459999999</v>
      </c>
      <c r="D329" s="3">
        <v>252174251.69999999</v>
      </c>
      <c r="E329" s="3">
        <v>268919016.15999997</v>
      </c>
      <c r="F329" s="3">
        <v>20549689.689999998</v>
      </c>
      <c r="G329" s="3">
        <v>335190413.19</v>
      </c>
      <c r="H329" s="3">
        <v>355740102.88</v>
      </c>
      <c r="I329" s="99" t="s">
        <v>647</v>
      </c>
      <c r="J329" s="3">
        <v>86821086.720000029</v>
      </c>
      <c r="K329" s="34">
        <v>32.285216553203398</v>
      </c>
      <c r="L329" s="34">
        <v>2.4171259533105465</v>
      </c>
      <c r="M329" s="34">
        <v>2.8355881362281234</v>
      </c>
    </row>
    <row r="330" spans="1:13" ht="20.100000000000001" customHeight="1" x14ac:dyDescent="0.5">
      <c r="A330" s="3">
        <v>9</v>
      </c>
      <c r="B330" s="1" t="s">
        <v>27</v>
      </c>
      <c r="C330" s="3">
        <v>65459392.32</v>
      </c>
      <c r="D330" s="3">
        <v>251895363.71000001</v>
      </c>
      <c r="E330" s="3">
        <v>317354756.03000003</v>
      </c>
      <c r="F330" s="3">
        <v>54160338.850000009</v>
      </c>
      <c r="G330" s="3">
        <v>241317373.88</v>
      </c>
      <c r="H330" s="3">
        <v>295477712.73000002</v>
      </c>
      <c r="I330" s="99" t="s">
        <v>648</v>
      </c>
      <c r="J330" s="3">
        <v>-21877043.300000012</v>
      </c>
      <c r="K330" s="34">
        <v>-6.8935608760600839</v>
      </c>
      <c r="L330" s="34">
        <v>2.8524811229796141</v>
      </c>
      <c r="M330" s="34">
        <v>2.3552393726597596</v>
      </c>
    </row>
    <row r="331" spans="1:13" ht="20.100000000000001" customHeight="1" x14ac:dyDescent="0.5">
      <c r="A331" s="3">
        <v>10</v>
      </c>
      <c r="B331" s="1" t="s">
        <v>28</v>
      </c>
      <c r="C331" s="3">
        <v>171909746.76000002</v>
      </c>
      <c r="D331" s="3">
        <v>85368.99</v>
      </c>
      <c r="E331" s="3">
        <v>171995115.75</v>
      </c>
      <c r="F331" s="3">
        <v>179793709.25999999</v>
      </c>
      <c r="G331" s="3">
        <v>41744.03</v>
      </c>
      <c r="H331" s="3">
        <v>179835453.28999999</v>
      </c>
      <c r="I331" s="99" t="s">
        <v>649</v>
      </c>
      <c r="J331" s="3">
        <v>7840337.5399999917</v>
      </c>
      <c r="K331" s="34">
        <v>4.558465224905663</v>
      </c>
      <c r="L331" s="34">
        <v>1.5459444410380612</v>
      </c>
      <c r="M331" s="34">
        <v>1.4334601966265974</v>
      </c>
    </row>
    <row r="332" spans="1:13" ht="20.100000000000001" customHeight="1" x14ac:dyDescent="0.5">
      <c r="A332" s="3">
        <v>11</v>
      </c>
      <c r="B332" s="1" t="s">
        <v>29</v>
      </c>
      <c r="C332" s="3">
        <v>128853023.38</v>
      </c>
      <c r="D332" s="3">
        <v>52953.54</v>
      </c>
      <c r="E332" s="3">
        <v>128905976.92</v>
      </c>
      <c r="F332" s="3">
        <v>143742090.23000002</v>
      </c>
      <c r="G332" s="3">
        <v>750076.01</v>
      </c>
      <c r="H332" s="3">
        <v>144492166.24000001</v>
      </c>
      <c r="I332" s="99" t="s">
        <v>649</v>
      </c>
      <c r="J332" s="3">
        <v>15586189.320000008</v>
      </c>
      <c r="K332" s="34">
        <v>12.091130056500726</v>
      </c>
      <c r="L332" s="34">
        <v>1.158646148566894</v>
      </c>
      <c r="M332" s="34">
        <v>1.1517404674115546</v>
      </c>
    </row>
    <row r="333" spans="1:13" ht="20.100000000000001" customHeight="1" x14ac:dyDescent="0.5">
      <c r="A333" s="3">
        <v>12</v>
      </c>
      <c r="B333" s="1" t="s">
        <v>31</v>
      </c>
      <c r="C333" s="3">
        <v>83223767.510000005</v>
      </c>
      <c r="D333" s="3">
        <v>0</v>
      </c>
      <c r="E333" s="3">
        <v>83223767.510000005</v>
      </c>
      <c r="F333" s="3">
        <v>110990782.09</v>
      </c>
      <c r="G333" s="3">
        <v>27350.33</v>
      </c>
      <c r="H333" s="3">
        <v>111018132.42</v>
      </c>
      <c r="I333" s="99" t="s">
        <v>672</v>
      </c>
      <c r="J333" s="3">
        <v>27794364.909999996</v>
      </c>
      <c r="K333" s="34">
        <v>33.39714812437478</v>
      </c>
      <c r="L333" s="34">
        <v>0.74804054861266323</v>
      </c>
      <c r="M333" s="34">
        <v>0.88492047044396693</v>
      </c>
    </row>
    <row r="334" spans="1:13" ht="20.100000000000001" customHeight="1" x14ac:dyDescent="0.5">
      <c r="A334" s="3">
        <v>13</v>
      </c>
      <c r="B334" s="1" t="s">
        <v>829</v>
      </c>
      <c r="C334" s="3">
        <v>27138466.649999999</v>
      </c>
      <c r="D334" s="3">
        <v>11491688.32</v>
      </c>
      <c r="E334" s="3">
        <v>38630154.969999999</v>
      </c>
      <c r="F334" s="3">
        <v>21116270.390000001</v>
      </c>
      <c r="G334" s="3">
        <v>81491695.319999993</v>
      </c>
      <c r="H334" s="3">
        <v>102607965.70999998</v>
      </c>
      <c r="I334" s="99" t="s">
        <v>670</v>
      </c>
      <c r="J334" s="3">
        <v>63977810.73999998</v>
      </c>
      <c r="K334" s="34">
        <v>165.61624148203612</v>
      </c>
      <c r="L334" s="34">
        <v>0.34721958860224394</v>
      </c>
      <c r="M334" s="34">
        <v>0.81788341515132479</v>
      </c>
    </row>
    <row r="335" spans="1:13" ht="20.100000000000001" customHeight="1" x14ac:dyDescent="0.5">
      <c r="A335" s="3">
        <v>14</v>
      </c>
      <c r="B335" s="1" t="s">
        <v>30</v>
      </c>
      <c r="C335" s="3">
        <v>98734950.330000013</v>
      </c>
      <c r="D335" s="3">
        <v>267330.38</v>
      </c>
      <c r="E335" s="3">
        <v>99002280.710000008</v>
      </c>
      <c r="F335" s="3">
        <v>102242373.66000001</v>
      </c>
      <c r="G335" s="3">
        <v>0</v>
      </c>
      <c r="H335" s="3">
        <v>102242373.66000001</v>
      </c>
      <c r="I335" s="99" t="s">
        <v>648</v>
      </c>
      <c r="J335" s="3">
        <v>3240092.950000003</v>
      </c>
      <c r="K335" s="34">
        <v>3.2727457658182293</v>
      </c>
      <c r="L335" s="34">
        <v>0.88986262689098594</v>
      </c>
      <c r="M335" s="34">
        <v>0.81496929759390968</v>
      </c>
    </row>
    <row r="336" spans="1:13" ht="20.100000000000001" customHeight="1" x14ac:dyDescent="0.5">
      <c r="A336" s="3">
        <v>15</v>
      </c>
      <c r="B336" s="1" t="s">
        <v>32</v>
      </c>
      <c r="C336" s="3">
        <v>75875835.189999998</v>
      </c>
      <c r="D336" s="3">
        <v>0</v>
      </c>
      <c r="E336" s="3">
        <v>75875835.189999998</v>
      </c>
      <c r="F336" s="3">
        <v>93544343.269999996</v>
      </c>
      <c r="G336" s="3">
        <v>0</v>
      </c>
      <c r="H336" s="3">
        <v>93544343.269999996</v>
      </c>
      <c r="I336" s="99" t="s">
        <v>650</v>
      </c>
      <c r="J336" s="3">
        <v>17668508.079999998</v>
      </c>
      <c r="K336" s="34">
        <v>23.286080523208007</v>
      </c>
      <c r="L336" s="34">
        <v>0.68199509683518789</v>
      </c>
      <c r="M336" s="34">
        <v>0.74563769403625424</v>
      </c>
    </row>
    <row r="337" spans="1:13" ht="20.100000000000001" customHeight="1" x14ac:dyDescent="0.5">
      <c r="A337" s="3">
        <v>16</v>
      </c>
      <c r="B337" s="1" t="s">
        <v>828</v>
      </c>
      <c r="C337" s="3">
        <v>90207164.280000001</v>
      </c>
      <c r="D337" s="3">
        <v>6726000.0199999996</v>
      </c>
      <c r="E337" s="3">
        <v>96933164.299999982</v>
      </c>
      <c r="F337" s="3">
        <v>89190302.730000004</v>
      </c>
      <c r="G337" s="3">
        <v>0</v>
      </c>
      <c r="H337" s="3">
        <v>89190302.730000004</v>
      </c>
      <c r="I337" s="99" t="s">
        <v>652</v>
      </c>
      <c r="J337" s="3">
        <v>-7742861.5699999779</v>
      </c>
      <c r="K337" s="34">
        <v>-7.9878353563662419</v>
      </c>
      <c r="L337" s="34">
        <v>0.87126477893494492</v>
      </c>
      <c r="M337" s="34">
        <v>0.71093183546161676</v>
      </c>
    </row>
    <row r="338" spans="1:13" ht="20.100000000000001" customHeight="1" x14ac:dyDescent="0.5">
      <c r="A338" s="3">
        <v>17</v>
      </c>
      <c r="B338" s="1" t="s">
        <v>33</v>
      </c>
      <c r="C338" s="3">
        <v>64173183.659999989</v>
      </c>
      <c r="D338" s="3">
        <v>21853436.93</v>
      </c>
      <c r="E338" s="3">
        <v>86026620.589999989</v>
      </c>
      <c r="F338" s="3">
        <v>70845569.340000018</v>
      </c>
      <c r="G338" s="3">
        <v>931925.83000000007</v>
      </c>
      <c r="H338" s="3">
        <v>71777495.170000017</v>
      </c>
      <c r="I338" s="99" t="s">
        <v>652</v>
      </c>
      <c r="J338" s="3">
        <v>-14249125.419999972</v>
      </c>
      <c r="K338" s="34">
        <v>-16.563623355508557</v>
      </c>
      <c r="L338" s="34">
        <v>0.77323344504566782</v>
      </c>
      <c r="M338" s="34">
        <v>0.57213514052667735</v>
      </c>
    </row>
    <row r="339" spans="1:13" ht="20.100000000000001" customHeight="1" x14ac:dyDescent="0.5">
      <c r="A339" s="3">
        <v>18</v>
      </c>
      <c r="B339" s="1" t="s">
        <v>35</v>
      </c>
      <c r="C339" s="3">
        <v>0</v>
      </c>
      <c r="D339" s="3">
        <v>69538818.909999996</v>
      </c>
      <c r="E339" s="3">
        <v>69538818.909999996</v>
      </c>
      <c r="F339" s="3">
        <v>0</v>
      </c>
      <c r="G339" s="3">
        <v>67495209.590000004</v>
      </c>
      <c r="H339" s="3">
        <v>67495209.590000004</v>
      </c>
      <c r="I339" s="99" t="s">
        <v>649</v>
      </c>
      <c r="J339" s="3">
        <v>-2043609.3199999928</v>
      </c>
      <c r="K339" s="34">
        <v>-2.9388036093119676</v>
      </c>
      <c r="L339" s="34">
        <v>0.62503606606204987</v>
      </c>
      <c r="M339" s="34">
        <v>0.53800123746575401</v>
      </c>
    </row>
    <row r="340" spans="1:13" ht="20.100000000000001" customHeight="1" x14ac:dyDescent="0.5">
      <c r="A340" s="3">
        <v>19</v>
      </c>
      <c r="B340" s="1" t="s">
        <v>38</v>
      </c>
      <c r="C340" s="3">
        <v>2765950.41</v>
      </c>
      <c r="D340" s="3">
        <v>104141266.95999999</v>
      </c>
      <c r="E340" s="3">
        <v>106907217.36999999</v>
      </c>
      <c r="F340" s="3">
        <v>1862266.5699999998</v>
      </c>
      <c r="G340" s="3">
        <v>65300160.020000003</v>
      </c>
      <c r="H340" s="3">
        <v>67162426.590000004</v>
      </c>
      <c r="I340" s="99" t="s">
        <v>673</v>
      </c>
      <c r="J340" s="3">
        <v>-39744790.779999986</v>
      </c>
      <c r="K340" s="34">
        <v>-37.176901389590427</v>
      </c>
      <c r="L340" s="34">
        <v>0.960914603181103</v>
      </c>
      <c r="M340" s="34">
        <v>0.5353486393496043</v>
      </c>
    </row>
    <row r="341" spans="1:13" ht="20.100000000000001" customHeight="1" x14ac:dyDescent="0.5">
      <c r="A341" s="3">
        <v>20</v>
      </c>
      <c r="B341" s="1" t="s">
        <v>34</v>
      </c>
      <c r="C341" s="3">
        <v>61562122.390000001</v>
      </c>
      <c r="D341" s="3">
        <v>0</v>
      </c>
      <c r="E341" s="3">
        <v>61562122.390000001</v>
      </c>
      <c r="F341" s="3">
        <v>65342846.32</v>
      </c>
      <c r="G341" s="3">
        <v>0</v>
      </c>
      <c r="H341" s="3">
        <v>65342846.32</v>
      </c>
      <c r="I341" s="99" t="s">
        <v>648</v>
      </c>
      <c r="J341" s="3">
        <v>3780723.9299999997</v>
      </c>
      <c r="K341" s="34">
        <v>6.1413151191391204</v>
      </c>
      <c r="L341" s="34">
        <v>0.55333909031265771</v>
      </c>
      <c r="M341" s="34">
        <v>0.52084484800093189</v>
      </c>
    </row>
    <row r="342" spans="1:13" ht="20.100000000000001" customHeight="1" x14ac:dyDescent="0.5">
      <c r="A342" s="3">
        <v>21</v>
      </c>
      <c r="B342" s="1" t="s">
        <v>36</v>
      </c>
      <c r="C342" s="3">
        <v>181291.77</v>
      </c>
      <c r="D342" s="3">
        <v>49386789.020000003</v>
      </c>
      <c r="E342" s="3">
        <v>49568080.790000007</v>
      </c>
      <c r="F342" s="3">
        <v>949951.62</v>
      </c>
      <c r="G342" s="3">
        <v>61381108.350000001</v>
      </c>
      <c r="H342" s="3">
        <v>62331059.969999999</v>
      </c>
      <c r="I342" s="99" t="s">
        <v>647</v>
      </c>
      <c r="J342" s="3">
        <v>12762979.179999992</v>
      </c>
      <c r="K342" s="34">
        <v>25.748382783008271</v>
      </c>
      <c r="L342" s="34">
        <v>0.445532994446245</v>
      </c>
      <c r="M342" s="34">
        <v>0.49683803636014645</v>
      </c>
    </row>
    <row r="343" spans="1:13" ht="20.100000000000001" customHeight="1" x14ac:dyDescent="0.5">
      <c r="A343" s="3">
        <v>22</v>
      </c>
      <c r="B343" s="1" t="s">
        <v>39</v>
      </c>
      <c r="C343" s="3">
        <v>50087064.07</v>
      </c>
      <c r="D343" s="3">
        <v>0</v>
      </c>
      <c r="E343" s="3">
        <v>50087064.07</v>
      </c>
      <c r="F343" s="3">
        <v>61207125.280000009</v>
      </c>
      <c r="G343" s="3">
        <v>0</v>
      </c>
      <c r="H343" s="3">
        <v>61207125.280000009</v>
      </c>
      <c r="I343" s="99" t="s">
        <v>648</v>
      </c>
      <c r="J343" s="3">
        <v>11120061.210000008</v>
      </c>
      <c r="K343" s="34">
        <v>22.20146342468583</v>
      </c>
      <c r="L343" s="34">
        <v>0.45019777410123174</v>
      </c>
      <c r="M343" s="34">
        <v>0.48787920420414893</v>
      </c>
    </row>
    <row r="344" spans="1:13" ht="20.100000000000001" customHeight="1" x14ac:dyDescent="0.5">
      <c r="A344" s="3">
        <v>23</v>
      </c>
      <c r="B344" s="1" t="s">
        <v>37</v>
      </c>
      <c r="C344" s="3">
        <v>55380061.890000001</v>
      </c>
      <c r="D344" s="3">
        <v>0</v>
      </c>
      <c r="E344" s="3">
        <v>55380061.890000001</v>
      </c>
      <c r="F344" s="3">
        <v>60586971.369999997</v>
      </c>
      <c r="G344" s="3">
        <v>0</v>
      </c>
      <c r="H344" s="3">
        <v>60586971.369999997</v>
      </c>
      <c r="I344" s="99" t="s">
        <v>653</v>
      </c>
      <c r="J344" s="3">
        <v>5206909.4799999967</v>
      </c>
      <c r="K344" s="34">
        <v>9.4021373438374773</v>
      </c>
      <c r="L344" s="34">
        <v>0.49777284924551285</v>
      </c>
      <c r="M344" s="34">
        <v>0.48293598567018259</v>
      </c>
    </row>
    <row r="345" spans="1:13" ht="20.100000000000001" customHeight="1" x14ac:dyDescent="0.5">
      <c r="A345" s="3">
        <v>24</v>
      </c>
      <c r="B345" s="1" t="s">
        <v>40</v>
      </c>
      <c r="C345" s="3">
        <v>25536527.460000001</v>
      </c>
      <c r="D345" s="3">
        <v>0</v>
      </c>
      <c r="E345" s="3">
        <v>25536527.460000001</v>
      </c>
      <c r="F345" s="3">
        <v>37139519.990000002</v>
      </c>
      <c r="G345" s="3">
        <v>0</v>
      </c>
      <c r="H345" s="3">
        <v>37139519.990000002</v>
      </c>
      <c r="I345" s="99" t="s">
        <v>650</v>
      </c>
      <c r="J345" s="3">
        <v>11602992.530000001</v>
      </c>
      <c r="K345" s="34">
        <v>45.436845507576315</v>
      </c>
      <c r="L345" s="34">
        <v>0.22953007995637109</v>
      </c>
      <c r="M345" s="34">
        <v>0.29603742006105987</v>
      </c>
    </row>
    <row r="346" spans="1:13" ht="20.100000000000001" customHeight="1" x14ac:dyDescent="0.5">
      <c r="A346" s="3">
        <v>25</v>
      </c>
      <c r="B346" s="1" t="s">
        <v>41</v>
      </c>
      <c r="C346" s="3">
        <v>28158522.890000001</v>
      </c>
      <c r="D346" s="3">
        <v>355091.04</v>
      </c>
      <c r="E346" s="3">
        <v>28513613.93</v>
      </c>
      <c r="F346" s="3">
        <v>34172286</v>
      </c>
      <c r="G346" s="3">
        <v>686773.38</v>
      </c>
      <c r="H346" s="3">
        <v>34859059.379999995</v>
      </c>
      <c r="I346" s="99" t="s">
        <v>648</v>
      </c>
      <c r="J346" s="3">
        <v>6345445.4499999955</v>
      </c>
      <c r="K346" s="34">
        <v>22.254090504198658</v>
      </c>
      <c r="L346" s="34">
        <v>0.2562890391205131</v>
      </c>
      <c r="M346" s="34">
        <v>0.2778599725410853</v>
      </c>
    </row>
    <row r="347" spans="1:13" ht="20.100000000000001" customHeight="1" x14ac:dyDescent="0.5">
      <c r="A347" s="3">
        <v>26</v>
      </c>
      <c r="B347" s="1" t="s">
        <v>43</v>
      </c>
      <c r="C347" s="3">
        <v>11418199.239999998</v>
      </c>
      <c r="D347" s="3">
        <v>42681</v>
      </c>
      <c r="E347" s="3">
        <v>11460880.239999998</v>
      </c>
      <c r="F347" s="3">
        <v>22422088.82</v>
      </c>
      <c r="G347" s="3">
        <v>36710</v>
      </c>
      <c r="H347" s="3">
        <v>22458798.82</v>
      </c>
      <c r="I347" s="99" t="s">
        <v>650</v>
      </c>
      <c r="J347" s="3">
        <v>10997918.580000002</v>
      </c>
      <c r="K347" s="34">
        <v>95.960505211596242</v>
      </c>
      <c r="L347" s="34">
        <v>0.10301387931378486</v>
      </c>
      <c r="M347" s="34">
        <v>0.17901806114169913</v>
      </c>
    </row>
    <row r="348" spans="1:13" ht="20.100000000000001" customHeight="1" x14ac:dyDescent="0.5">
      <c r="A348" s="3">
        <v>27</v>
      </c>
      <c r="B348" s="1" t="s">
        <v>42</v>
      </c>
      <c r="C348" s="3">
        <v>15742702.870000001</v>
      </c>
      <c r="D348" s="3">
        <v>4994131.3099999996</v>
      </c>
      <c r="E348" s="3">
        <v>20736834.179999996</v>
      </c>
      <c r="F348" s="3">
        <v>12947642.16</v>
      </c>
      <c r="G348" s="3">
        <v>6226160.2000000002</v>
      </c>
      <c r="H348" s="3">
        <v>19173802.359999999</v>
      </c>
      <c r="I348" s="99" t="s">
        <v>649</v>
      </c>
      <c r="J348" s="3">
        <v>-1563031.8199999966</v>
      </c>
      <c r="K348" s="34">
        <v>-7.5374659720599491</v>
      </c>
      <c r="L348" s="34">
        <v>0.18638897613753347</v>
      </c>
      <c r="M348" s="34">
        <v>0.15283350417408184</v>
      </c>
    </row>
    <row r="349" spans="1:13" ht="20.100000000000001" customHeight="1" x14ac:dyDescent="0.5">
      <c r="A349" s="3">
        <v>28</v>
      </c>
      <c r="B349" s="1" t="s">
        <v>44</v>
      </c>
      <c r="C349" s="3">
        <v>23632715.460000001</v>
      </c>
      <c r="D349" s="3">
        <v>4000000</v>
      </c>
      <c r="E349" s="3">
        <v>27632715.460000001</v>
      </c>
      <c r="F349" s="3">
        <v>15380731.040000001</v>
      </c>
      <c r="G349" s="3">
        <v>3453930.96</v>
      </c>
      <c r="H349" s="3">
        <v>18834662</v>
      </c>
      <c r="I349" s="99" t="s">
        <v>653</v>
      </c>
      <c r="J349" s="3">
        <v>-8798053.4600000009</v>
      </c>
      <c r="K349" s="34">
        <v>-31.839264847986826</v>
      </c>
      <c r="L349" s="34">
        <v>0.24837125560162018</v>
      </c>
      <c r="M349" s="34">
        <v>0.15013023183130492</v>
      </c>
    </row>
    <row r="350" spans="1:13" ht="20.100000000000001" customHeight="1" x14ac:dyDescent="0.5">
      <c r="A350" s="3">
        <v>29</v>
      </c>
      <c r="B350" s="1" t="s">
        <v>47</v>
      </c>
      <c r="C350" s="3">
        <v>10632880.509999998</v>
      </c>
      <c r="D350" s="3">
        <v>0</v>
      </c>
      <c r="E350" s="3">
        <v>10632880.509999998</v>
      </c>
      <c r="F350" s="3">
        <v>9176116.8000000007</v>
      </c>
      <c r="G350" s="3">
        <v>0</v>
      </c>
      <c r="H350" s="3">
        <v>9176116.8000000007</v>
      </c>
      <c r="I350" s="99" t="s">
        <v>649</v>
      </c>
      <c r="J350" s="3">
        <v>-1456763.7099999972</v>
      </c>
      <c r="K350" s="34">
        <v>-13.700555636169728</v>
      </c>
      <c r="L350" s="34">
        <v>9.5571565767886876E-2</v>
      </c>
      <c r="M350" s="34">
        <v>7.3142408528230118E-2</v>
      </c>
    </row>
    <row r="351" spans="1:13" ht="20.100000000000001" customHeight="1" x14ac:dyDescent="0.5">
      <c r="A351" s="3">
        <v>30</v>
      </c>
      <c r="B351" s="1" t="s">
        <v>45</v>
      </c>
      <c r="C351" s="3">
        <v>1634079.5</v>
      </c>
      <c r="D351" s="3">
        <v>0</v>
      </c>
      <c r="E351" s="3">
        <v>1634079.5</v>
      </c>
      <c r="F351" s="3">
        <v>7890397.1100000003</v>
      </c>
      <c r="G351" s="3">
        <v>0</v>
      </c>
      <c r="H351" s="3">
        <v>7890397.1100000003</v>
      </c>
      <c r="I351" s="99" t="s">
        <v>650</v>
      </c>
      <c r="J351" s="3">
        <v>6256317.6100000003</v>
      </c>
      <c r="K351" s="34">
        <v>382.86494690129825</v>
      </c>
      <c r="L351" s="34">
        <v>1.4687603820745443E-2</v>
      </c>
      <c r="M351" s="34">
        <v>6.2893995515574327E-2</v>
      </c>
    </row>
    <row r="352" spans="1:13" ht="20.100000000000001" customHeight="1" x14ac:dyDescent="0.5">
      <c r="A352" s="3">
        <v>31</v>
      </c>
      <c r="B352" s="1" t="s">
        <v>46</v>
      </c>
      <c r="C352" s="3">
        <v>4810315.24</v>
      </c>
      <c r="D352" s="3">
        <v>0</v>
      </c>
      <c r="E352" s="3">
        <v>4810315.24</v>
      </c>
      <c r="F352" s="3">
        <v>5455634.4699999997</v>
      </c>
      <c r="G352" s="3">
        <v>0</v>
      </c>
      <c r="H352" s="3">
        <v>5455634.4699999997</v>
      </c>
      <c r="I352" s="99" t="s">
        <v>648</v>
      </c>
      <c r="J352" s="3">
        <v>645319.22999999952</v>
      </c>
      <c r="K352" s="34">
        <v>13.415320988401572</v>
      </c>
      <c r="L352" s="34">
        <v>4.3236577227738326E-2</v>
      </c>
      <c r="M352" s="34">
        <v>4.3486613551544394E-2</v>
      </c>
    </row>
    <row r="353" spans="1:13" ht="20.100000000000001" customHeight="1" x14ac:dyDescent="0.5">
      <c r="A353" s="3">
        <v>32</v>
      </c>
      <c r="B353" s="1" t="s">
        <v>48</v>
      </c>
      <c r="C353" s="3">
        <v>32259.79</v>
      </c>
      <c r="D353" s="3">
        <v>4542596.76</v>
      </c>
      <c r="E353" s="3">
        <v>4574856.55</v>
      </c>
      <c r="F353" s="3">
        <v>0</v>
      </c>
      <c r="G353" s="3">
        <v>3628034.94</v>
      </c>
      <c r="H353" s="3">
        <v>3628034.94</v>
      </c>
      <c r="I353" s="99" t="s">
        <v>648</v>
      </c>
      <c r="J353" s="3">
        <v>-946821.60999999987</v>
      </c>
      <c r="K353" s="34">
        <v>-20.696203250351093</v>
      </c>
      <c r="L353" s="34">
        <v>4.1120202868429781E-2</v>
      </c>
      <c r="M353" s="34">
        <v>2.8918901047137152E-2</v>
      </c>
    </row>
    <row r="354" spans="1:13" ht="20.100000000000001" customHeight="1" x14ac:dyDescent="0.5">
      <c r="A354" s="3">
        <v>33</v>
      </c>
      <c r="B354" s="1" t="s">
        <v>49</v>
      </c>
      <c r="C354" s="3">
        <v>1096116.3900000001</v>
      </c>
      <c r="D354" s="3">
        <v>0</v>
      </c>
      <c r="E354" s="3">
        <v>1096116.3900000001</v>
      </c>
      <c r="F354" s="3">
        <v>893361.58</v>
      </c>
      <c r="G354" s="3">
        <v>0</v>
      </c>
      <c r="H354" s="3">
        <v>893361.58</v>
      </c>
      <c r="I354" s="99" t="s">
        <v>649</v>
      </c>
      <c r="J354" s="3">
        <v>-202754.81000000017</v>
      </c>
      <c r="K354" s="34">
        <v>-18.497562106520469</v>
      </c>
      <c r="L354" s="34">
        <v>9.8522276778735072E-3</v>
      </c>
      <c r="M354" s="34">
        <v>7.1209444116693372E-3</v>
      </c>
    </row>
    <row r="355" spans="1:13" ht="20.100000000000001" customHeight="1" x14ac:dyDescent="0.5">
      <c r="A355" s="71"/>
      <c r="B355" s="87" t="s">
        <v>3</v>
      </c>
      <c r="C355" s="71">
        <v>6859524291.8100004</v>
      </c>
      <c r="D355" s="71">
        <v>4266044725.0499997</v>
      </c>
      <c r="E355" s="71">
        <v>11125569016.860001</v>
      </c>
      <c r="F355" s="71">
        <v>7839808874.3999996</v>
      </c>
      <c r="G355" s="71">
        <v>4705740260.0100002</v>
      </c>
      <c r="H355" s="71">
        <v>12545549134.41</v>
      </c>
      <c r="I355" s="71"/>
      <c r="J355" s="71">
        <v>1419980117.5499992</v>
      </c>
      <c r="K355" s="88">
        <v>12.763213417651908</v>
      </c>
      <c r="L355" s="88">
        <v>100.00000000000004</v>
      </c>
      <c r="M355" s="88">
        <v>99.999999999999986</v>
      </c>
    </row>
    <row r="358" spans="1:13" ht="20.100000000000001" customHeight="1" x14ac:dyDescent="0.5">
      <c r="A358" s="29"/>
      <c r="B358" s="37"/>
      <c r="C358" s="29"/>
      <c r="D358" s="29"/>
      <c r="E358" s="29"/>
      <c r="F358" s="29"/>
      <c r="G358" s="29"/>
      <c r="H358" s="29"/>
      <c r="I358" s="29"/>
      <c r="J358" s="29"/>
      <c r="K358" s="29"/>
      <c r="L358" s="29"/>
      <c r="M358" s="29"/>
    </row>
    <row r="359" spans="1:13" ht="20.100000000000001" customHeight="1" x14ac:dyDescent="0.5">
      <c r="C359" s="82" t="s">
        <v>102</v>
      </c>
    </row>
    <row r="360" spans="1:13" ht="20.100000000000001" customHeight="1" x14ac:dyDescent="0.5">
      <c r="C360" s="82" t="s">
        <v>620</v>
      </c>
    </row>
    <row r="361" spans="1:13" ht="20.100000000000001" customHeight="1" x14ac:dyDescent="0.5">
      <c r="C361" s="82" t="s">
        <v>664</v>
      </c>
    </row>
    <row r="362" spans="1:13" ht="20.100000000000001" customHeight="1" x14ac:dyDescent="0.5">
      <c r="C362" s="82" t="s">
        <v>104</v>
      </c>
    </row>
    <row r="364" spans="1:13" ht="20.100000000000001" customHeight="1" x14ac:dyDescent="0.5">
      <c r="A364" s="126" t="s">
        <v>684</v>
      </c>
      <c r="B364" s="126" t="s">
        <v>176</v>
      </c>
      <c r="C364" s="131" t="s">
        <v>185</v>
      </c>
      <c r="D364" s="133"/>
      <c r="E364" s="132"/>
      <c r="F364" s="134" t="s">
        <v>124</v>
      </c>
      <c r="G364" s="134"/>
      <c r="H364" s="134"/>
      <c r="I364" s="134"/>
      <c r="J364" s="131" t="s">
        <v>144</v>
      </c>
      <c r="K364" s="132"/>
      <c r="L364" s="131" t="s">
        <v>145</v>
      </c>
      <c r="M364" s="132"/>
    </row>
    <row r="365" spans="1:13" ht="34.5" x14ac:dyDescent="0.5">
      <c r="A365" s="127"/>
      <c r="B365" s="127"/>
      <c r="C365" s="100" t="s">
        <v>177</v>
      </c>
      <c r="D365" s="100" t="s">
        <v>178</v>
      </c>
      <c r="E365" s="100" t="s">
        <v>101</v>
      </c>
      <c r="F365" s="100" t="s">
        <v>177</v>
      </c>
      <c r="G365" s="100" t="s">
        <v>178</v>
      </c>
      <c r="H365" s="100" t="s">
        <v>101</v>
      </c>
      <c r="I365" s="100" t="s">
        <v>646</v>
      </c>
      <c r="J365" s="100" t="s">
        <v>179</v>
      </c>
      <c r="K365" s="100" t="s">
        <v>147</v>
      </c>
      <c r="L365" s="100" t="s">
        <v>185</v>
      </c>
      <c r="M365" s="100" t="s">
        <v>124</v>
      </c>
    </row>
    <row r="366" spans="1:13" ht="20.100000000000001" customHeight="1" x14ac:dyDescent="0.5">
      <c r="A366" s="3">
        <v>1</v>
      </c>
      <c r="B366" s="1" t="s">
        <v>19</v>
      </c>
      <c r="C366" s="3">
        <v>2136126200.03</v>
      </c>
      <c r="D366" s="3">
        <v>893478026.88000011</v>
      </c>
      <c r="E366" s="3">
        <v>3029604226.9099998</v>
      </c>
      <c r="F366" s="3">
        <v>2053030582.4100001</v>
      </c>
      <c r="G366" s="3">
        <v>967871278.93999994</v>
      </c>
      <c r="H366" s="3">
        <v>3020901861.3499999</v>
      </c>
      <c r="I366" s="99" t="s">
        <v>649</v>
      </c>
      <c r="J366" s="3">
        <v>-8702365.5599999428</v>
      </c>
      <c r="K366" s="34">
        <v>-0.28724430348698687</v>
      </c>
      <c r="L366" s="34">
        <v>23.09676034104179</v>
      </c>
      <c r="M366" s="34">
        <v>21.853724983241975</v>
      </c>
    </row>
    <row r="367" spans="1:13" ht="20.100000000000001" customHeight="1" x14ac:dyDescent="0.5">
      <c r="A367" s="3">
        <v>2</v>
      </c>
      <c r="B367" s="1" t="s">
        <v>20</v>
      </c>
      <c r="C367" s="3">
        <v>2011007726.9400001</v>
      </c>
      <c r="D367" s="3">
        <v>526103196.87</v>
      </c>
      <c r="E367" s="3">
        <v>2537110923.8099999</v>
      </c>
      <c r="F367" s="3">
        <v>2069220029.2600002</v>
      </c>
      <c r="G367" s="3">
        <v>209195727.65000001</v>
      </c>
      <c r="H367" s="3">
        <v>2278415756.9100003</v>
      </c>
      <c r="I367" s="99" t="s">
        <v>649</v>
      </c>
      <c r="J367" s="3">
        <v>-258695166.89999962</v>
      </c>
      <c r="K367" s="34">
        <v>-10.196446851110277</v>
      </c>
      <c r="L367" s="34">
        <v>19.342144576305248</v>
      </c>
      <c r="M367" s="34">
        <v>16.482452470913749</v>
      </c>
    </row>
    <row r="368" spans="1:13" ht="20.100000000000001" customHeight="1" x14ac:dyDescent="0.5">
      <c r="A368" s="3">
        <v>3</v>
      </c>
      <c r="B368" s="1" t="s">
        <v>21</v>
      </c>
      <c r="C368" s="3">
        <v>243447988.82999998</v>
      </c>
      <c r="D368" s="3">
        <v>1545879244.3300002</v>
      </c>
      <c r="E368" s="3">
        <v>1789327233.1600001</v>
      </c>
      <c r="F368" s="3">
        <v>284945295.56</v>
      </c>
      <c r="G368" s="3">
        <v>1728024441.1600001</v>
      </c>
      <c r="H368" s="3">
        <v>2012969736.72</v>
      </c>
      <c r="I368" s="99" t="s">
        <v>649</v>
      </c>
      <c r="J368" s="3">
        <v>223642503.55999994</v>
      </c>
      <c r="K368" s="34">
        <v>12.498692213220343</v>
      </c>
      <c r="L368" s="34">
        <v>13.641274298771187</v>
      </c>
      <c r="M368" s="34">
        <v>14.562170187881893</v>
      </c>
    </row>
    <row r="369" spans="1:13" ht="20.100000000000001" customHeight="1" x14ac:dyDescent="0.5">
      <c r="A369" s="3">
        <v>4</v>
      </c>
      <c r="B369" s="1" t="s">
        <v>22</v>
      </c>
      <c r="C369" s="3">
        <v>1015991658.6299999</v>
      </c>
      <c r="D369" s="3">
        <v>210659657.23999998</v>
      </c>
      <c r="E369" s="3">
        <v>1226651315.8699999</v>
      </c>
      <c r="F369" s="3">
        <v>1125186020.4100001</v>
      </c>
      <c r="G369" s="3">
        <v>261349848.25999999</v>
      </c>
      <c r="H369" s="3">
        <v>1386535868.6700003</v>
      </c>
      <c r="I369" s="99" t="s">
        <v>647</v>
      </c>
      <c r="J369" s="3">
        <v>159884552.80000043</v>
      </c>
      <c r="K369" s="34">
        <v>13.034229917782516</v>
      </c>
      <c r="L369" s="34">
        <v>9.3516081120501369</v>
      </c>
      <c r="M369" s="34">
        <v>10.030439565412962</v>
      </c>
    </row>
    <row r="370" spans="1:13" ht="20.100000000000001" customHeight="1" x14ac:dyDescent="0.5">
      <c r="A370" s="3">
        <v>5</v>
      </c>
      <c r="B370" s="1" t="s">
        <v>23</v>
      </c>
      <c r="C370" s="3">
        <v>1048545520.42</v>
      </c>
      <c r="D370" s="3">
        <v>179946713.20999998</v>
      </c>
      <c r="E370" s="3">
        <v>1228492233.6299999</v>
      </c>
      <c r="F370" s="3">
        <v>1006186865.9699999</v>
      </c>
      <c r="G370" s="3">
        <v>199911173.44</v>
      </c>
      <c r="H370" s="3">
        <v>1206098039.4099998</v>
      </c>
      <c r="I370" s="99" t="s">
        <v>648</v>
      </c>
      <c r="J370" s="3">
        <v>-22394194.220000029</v>
      </c>
      <c r="K370" s="34">
        <v>-1.8229007564686619</v>
      </c>
      <c r="L370" s="34">
        <v>9.3656426964795543</v>
      </c>
      <c r="M370" s="34">
        <v>8.7251211942100522</v>
      </c>
    </row>
    <row r="371" spans="1:13" ht="20.100000000000001" customHeight="1" x14ac:dyDescent="0.5">
      <c r="A371" s="3">
        <v>6</v>
      </c>
      <c r="B371" s="1" t="s">
        <v>25</v>
      </c>
      <c r="C371" s="3">
        <v>754198431.19999993</v>
      </c>
      <c r="D371" s="3">
        <v>48110788.300000004</v>
      </c>
      <c r="E371" s="3">
        <v>802309219.5</v>
      </c>
      <c r="F371" s="3">
        <v>810315740.87</v>
      </c>
      <c r="G371" s="3">
        <v>36322278.310000002</v>
      </c>
      <c r="H371" s="3">
        <v>846638019.18000007</v>
      </c>
      <c r="I371" s="99" t="s">
        <v>649</v>
      </c>
      <c r="J371" s="3">
        <v>44328799.680000067</v>
      </c>
      <c r="K371" s="34">
        <v>5.5251514755901505</v>
      </c>
      <c r="L371" s="34">
        <v>6.1165559506430816</v>
      </c>
      <c r="M371" s="34">
        <v>6.1247254233039161</v>
      </c>
    </row>
    <row r="372" spans="1:13" ht="20.100000000000001" customHeight="1" x14ac:dyDescent="0.5">
      <c r="A372" s="3">
        <v>7</v>
      </c>
      <c r="B372" s="1" t="s">
        <v>24</v>
      </c>
      <c r="C372" s="3">
        <v>262687030.98999998</v>
      </c>
      <c r="D372" s="3">
        <v>247738377.66</v>
      </c>
      <c r="E372" s="3">
        <v>510425408.64999998</v>
      </c>
      <c r="F372" s="3">
        <v>309471451.66999996</v>
      </c>
      <c r="G372" s="3">
        <v>453706371.50000006</v>
      </c>
      <c r="H372" s="3">
        <v>763177823.17000008</v>
      </c>
      <c r="I372" s="99" t="s">
        <v>649</v>
      </c>
      <c r="J372" s="3">
        <v>252752414.5200001</v>
      </c>
      <c r="K372" s="34">
        <v>49.517992293622882</v>
      </c>
      <c r="L372" s="34">
        <v>3.8913245601032056</v>
      </c>
      <c r="M372" s="34">
        <v>5.5209599736593766</v>
      </c>
    </row>
    <row r="373" spans="1:13" ht="20.100000000000001" customHeight="1" x14ac:dyDescent="0.5">
      <c r="A373" s="3">
        <v>8</v>
      </c>
      <c r="B373" s="1" t="s">
        <v>27</v>
      </c>
      <c r="C373" s="3">
        <v>66463549.179999992</v>
      </c>
      <c r="D373" s="3">
        <v>287982918.65999997</v>
      </c>
      <c r="E373" s="3">
        <v>354446467.84000009</v>
      </c>
      <c r="F373" s="3">
        <v>45811026.199999996</v>
      </c>
      <c r="G373" s="3">
        <v>331107267.12</v>
      </c>
      <c r="H373" s="3">
        <v>376918293.31999999</v>
      </c>
      <c r="I373" s="99" t="s">
        <v>649</v>
      </c>
      <c r="J373" s="3">
        <v>22471825.4799999</v>
      </c>
      <c r="K373" s="34">
        <v>6.3399772656625428</v>
      </c>
      <c r="L373" s="34">
        <v>2.7021896288344651</v>
      </c>
      <c r="M373" s="34">
        <v>2.7266919289086662</v>
      </c>
    </row>
    <row r="374" spans="1:13" ht="20.100000000000001" customHeight="1" x14ac:dyDescent="0.5">
      <c r="A374" s="3">
        <v>9</v>
      </c>
      <c r="B374" s="1" t="s">
        <v>26</v>
      </c>
      <c r="C374" s="3">
        <v>21989464.189999998</v>
      </c>
      <c r="D374" s="3">
        <v>248740234.97</v>
      </c>
      <c r="E374" s="3">
        <v>270729699.15999997</v>
      </c>
      <c r="F374" s="3">
        <v>21138385.300000001</v>
      </c>
      <c r="G374" s="3">
        <v>289645072.14999998</v>
      </c>
      <c r="H374" s="3">
        <v>310783457.44999999</v>
      </c>
      <c r="I374" s="99" t="s">
        <v>649</v>
      </c>
      <c r="J374" s="3">
        <v>40053758.290000021</v>
      </c>
      <c r="K374" s="34">
        <v>14.794741180696411</v>
      </c>
      <c r="L374" s="34">
        <v>2.0639590224887217</v>
      </c>
      <c r="M374" s="34">
        <v>2.248261122067114</v>
      </c>
    </row>
    <row r="375" spans="1:13" ht="20.100000000000001" customHeight="1" x14ac:dyDescent="0.5">
      <c r="A375" s="3">
        <v>10</v>
      </c>
      <c r="B375" s="1" t="s">
        <v>28</v>
      </c>
      <c r="C375" s="3">
        <v>173987659.22</v>
      </c>
      <c r="D375" s="3">
        <v>29386.73</v>
      </c>
      <c r="E375" s="3">
        <v>174017045.95000002</v>
      </c>
      <c r="F375" s="3">
        <v>198198893.62</v>
      </c>
      <c r="G375" s="3">
        <v>96147.91</v>
      </c>
      <c r="H375" s="3">
        <v>198295041.53</v>
      </c>
      <c r="I375" s="99" t="s">
        <v>649</v>
      </c>
      <c r="J375" s="3">
        <v>24277995.579999983</v>
      </c>
      <c r="K375" s="34">
        <v>13.951504260666356</v>
      </c>
      <c r="L375" s="34">
        <v>1.326651834540963</v>
      </c>
      <c r="M375" s="34">
        <v>1.4345005240258253</v>
      </c>
    </row>
    <row r="376" spans="1:13" ht="20.100000000000001" customHeight="1" x14ac:dyDescent="0.5">
      <c r="A376" s="3">
        <v>11</v>
      </c>
      <c r="B376" s="1" t="s">
        <v>29</v>
      </c>
      <c r="C376" s="3">
        <v>145776573.22</v>
      </c>
      <c r="D376" s="3">
        <v>9106228.620000001</v>
      </c>
      <c r="E376" s="3">
        <v>154882801.84</v>
      </c>
      <c r="F376" s="3">
        <v>158714255.41999999</v>
      </c>
      <c r="G376" s="3">
        <v>3377782.7</v>
      </c>
      <c r="H376" s="3">
        <v>162092038.12</v>
      </c>
      <c r="I376" s="99" t="s">
        <v>649</v>
      </c>
      <c r="J376" s="3">
        <v>7209236.2800000012</v>
      </c>
      <c r="K376" s="34">
        <v>4.6546396335517128</v>
      </c>
      <c r="L376" s="34">
        <v>1.1807783086889048</v>
      </c>
      <c r="M376" s="34">
        <v>1.1726017545848517</v>
      </c>
    </row>
    <row r="377" spans="1:13" ht="20.100000000000001" customHeight="1" x14ac:dyDescent="0.5">
      <c r="A377" s="3">
        <v>12</v>
      </c>
      <c r="B377" s="1" t="s">
        <v>38</v>
      </c>
      <c r="C377" s="3">
        <v>6055340.5299999993</v>
      </c>
      <c r="D377" s="3">
        <v>69133360.689999998</v>
      </c>
      <c r="E377" s="3">
        <v>75188701.219999999</v>
      </c>
      <c r="F377" s="3">
        <v>3194085.8</v>
      </c>
      <c r="G377" s="3">
        <v>121226111.75</v>
      </c>
      <c r="H377" s="3">
        <v>124420197.55</v>
      </c>
      <c r="I377" s="99" t="s">
        <v>668</v>
      </c>
      <c r="J377" s="3">
        <v>49231496.329999998</v>
      </c>
      <c r="K377" s="34">
        <v>65.47725327233681</v>
      </c>
      <c r="L377" s="34">
        <v>0.57321527247926107</v>
      </c>
      <c r="M377" s="34">
        <v>0.90007716384511505</v>
      </c>
    </row>
    <row r="378" spans="1:13" ht="20.100000000000001" customHeight="1" x14ac:dyDescent="0.5">
      <c r="A378" s="3">
        <v>13</v>
      </c>
      <c r="B378" s="1" t="s">
        <v>31</v>
      </c>
      <c r="C378" s="3">
        <v>89076854.439999998</v>
      </c>
      <c r="D378" s="3">
        <v>0</v>
      </c>
      <c r="E378" s="3">
        <v>89076854.439999998</v>
      </c>
      <c r="F378" s="3">
        <v>122982280.2</v>
      </c>
      <c r="G378" s="3">
        <v>0</v>
      </c>
      <c r="H378" s="3">
        <v>122982280.2</v>
      </c>
      <c r="I378" s="99" t="s">
        <v>647</v>
      </c>
      <c r="J378" s="3">
        <v>33905425.760000005</v>
      </c>
      <c r="K378" s="34">
        <v>38.063115242622175</v>
      </c>
      <c r="L378" s="34">
        <v>0.67909423305530092</v>
      </c>
      <c r="M378" s="34">
        <v>0.88967502178364177</v>
      </c>
    </row>
    <row r="379" spans="1:13" ht="20.100000000000001" customHeight="1" x14ac:dyDescent="0.5">
      <c r="A379" s="3">
        <v>14</v>
      </c>
      <c r="B379" s="1" t="s">
        <v>30</v>
      </c>
      <c r="C379" s="3">
        <v>107885689.47</v>
      </c>
      <c r="D379" s="3">
        <v>5924849.7200000007</v>
      </c>
      <c r="E379" s="3">
        <v>113810539.19</v>
      </c>
      <c r="F379" s="3">
        <v>111138210.5</v>
      </c>
      <c r="G379" s="3">
        <v>7374790.7400000002</v>
      </c>
      <c r="H379" s="3">
        <v>118513001.23999999</v>
      </c>
      <c r="I379" s="99" t="s">
        <v>652</v>
      </c>
      <c r="J379" s="3">
        <v>4702462.049999997</v>
      </c>
      <c r="K379" s="34">
        <v>4.131833557303084</v>
      </c>
      <c r="L379" s="34">
        <v>0.86765615277650709</v>
      </c>
      <c r="M379" s="34">
        <v>0.85734348711353425</v>
      </c>
    </row>
    <row r="380" spans="1:13" ht="20.100000000000001" customHeight="1" x14ac:dyDescent="0.5">
      <c r="A380" s="3">
        <v>15</v>
      </c>
      <c r="B380" s="1" t="s">
        <v>829</v>
      </c>
      <c r="C380" s="3">
        <v>44390112.43</v>
      </c>
      <c r="D380" s="3">
        <v>18691400.509999998</v>
      </c>
      <c r="E380" s="3">
        <v>63081512.939999998</v>
      </c>
      <c r="F380" s="3">
        <v>30243749.449999999</v>
      </c>
      <c r="G380" s="3">
        <v>84008110.850000009</v>
      </c>
      <c r="H380" s="3">
        <v>114251860.30000001</v>
      </c>
      <c r="I380" s="99" t="s">
        <v>654</v>
      </c>
      <c r="J380" s="3">
        <v>51170347.360000014</v>
      </c>
      <c r="K380" s="34">
        <v>81.117818795295392</v>
      </c>
      <c r="L380" s="34">
        <v>0.4809138346798289</v>
      </c>
      <c r="M380" s="34">
        <v>0.82651765877100813</v>
      </c>
    </row>
    <row r="381" spans="1:13" ht="20.100000000000001" customHeight="1" x14ac:dyDescent="0.5">
      <c r="A381" s="3">
        <v>16</v>
      </c>
      <c r="B381" s="1" t="s">
        <v>32</v>
      </c>
      <c r="C381" s="3">
        <v>81079467.099999994</v>
      </c>
      <c r="D381" s="3">
        <v>0</v>
      </c>
      <c r="E381" s="3">
        <v>81079467.099999994</v>
      </c>
      <c r="F381" s="3">
        <v>102260303.67999999</v>
      </c>
      <c r="G381" s="3">
        <v>0</v>
      </c>
      <c r="H381" s="3">
        <v>102260303.67999999</v>
      </c>
      <c r="I381" s="99" t="s">
        <v>649</v>
      </c>
      <c r="J381" s="3">
        <v>21180836.579999998</v>
      </c>
      <c r="K381" s="34">
        <v>26.123551791326459</v>
      </c>
      <c r="L381" s="34">
        <v>0.61812463936851836</v>
      </c>
      <c r="M381" s="34">
        <v>0.73976867038204264</v>
      </c>
    </row>
    <row r="382" spans="1:13" ht="20.100000000000001" customHeight="1" x14ac:dyDescent="0.5">
      <c r="A382" s="3">
        <v>17</v>
      </c>
      <c r="B382" s="1" t="s">
        <v>828</v>
      </c>
      <c r="C382" s="3">
        <v>102241028.93000001</v>
      </c>
      <c r="D382" s="3">
        <v>6841384.6300000008</v>
      </c>
      <c r="E382" s="3">
        <v>109082413.55999999</v>
      </c>
      <c r="F382" s="3">
        <v>97895881.839999989</v>
      </c>
      <c r="G382" s="3">
        <v>46400</v>
      </c>
      <c r="H382" s="3">
        <v>97942281.839999989</v>
      </c>
      <c r="I382" s="99" t="s">
        <v>674</v>
      </c>
      <c r="J382" s="3">
        <v>-11140131.719999999</v>
      </c>
      <c r="K382" s="34">
        <v>-10.212582722028287</v>
      </c>
      <c r="L382" s="34">
        <v>0.83161039354219657</v>
      </c>
      <c r="M382" s="34">
        <v>0.70853135580048843</v>
      </c>
    </row>
    <row r="383" spans="1:13" ht="20.100000000000001" customHeight="1" x14ac:dyDescent="0.5">
      <c r="A383" s="3">
        <v>18</v>
      </c>
      <c r="B383" s="1" t="s">
        <v>33</v>
      </c>
      <c r="C383" s="3">
        <v>62904139.170000002</v>
      </c>
      <c r="D383" s="3">
        <v>20019558.880000003</v>
      </c>
      <c r="E383" s="3">
        <v>82923698.049999997</v>
      </c>
      <c r="F383" s="3">
        <v>80133446.349999994</v>
      </c>
      <c r="G383" s="3">
        <v>2045836.3900000001</v>
      </c>
      <c r="H383" s="3">
        <v>82179282.739999995</v>
      </c>
      <c r="I383" s="99" t="s">
        <v>653</v>
      </c>
      <c r="J383" s="3">
        <v>-744415.31000000238</v>
      </c>
      <c r="K383" s="34">
        <v>-0.8977111820931416</v>
      </c>
      <c r="L383" s="34">
        <v>0.63218448252800818</v>
      </c>
      <c r="M383" s="34">
        <v>0.59449910217125368</v>
      </c>
    </row>
    <row r="384" spans="1:13" ht="20.100000000000001" customHeight="1" x14ac:dyDescent="0.5">
      <c r="A384" s="3">
        <v>19</v>
      </c>
      <c r="B384" s="1" t="s">
        <v>37</v>
      </c>
      <c r="C384" s="3">
        <v>60612358.420000002</v>
      </c>
      <c r="D384" s="3">
        <v>0</v>
      </c>
      <c r="E384" s="3">
        <v>60612358.420000002</v>
      </c>
      <c r="F384" s="3">
        <v>72467056.689999998</v>
      </c>
      <c r="G384" s="3">
        <v>0</v>
      </c>
      <c r="H384" s="3">
        <v>72467056.689999998</v>
      </c>
      <c r="I384" s="99" t="s">
        <v>647</v>
      </c>
      <c r="J384" s="3">
        <v>11854698.269999996</v>
      </c>
      <c r="K384" s="34">
        <v>19.55821977401947</v>
      </c>
      <c r="L384" s="34">
        <v>0.46208976858997974</v>
      </c>
      <c r="M384" s="34">
        <v>0.52423918416884374</v>
      </c>
    </row>
    <row r="385" spans="1:13" ht="20.100000000000001" customHeight="1" x14ac:dyDescent="0.5">
      <c r="A385" s="3">
        <v>20</v>
      </c>
      <c r="B385" s="1" t="s">
        <v>34</v>
      </c>
      <c r="C385" s="3">
        <v>61313347.759999998</v>
      </c>
      <c r="D385" s="3">
        <v>0</v>
      </c>
      <c r="E385" s="3">
        <v>61313347.759999998</v>
      </c>
      <c r="F385" s="3">
        <v>68671725.25999999</v>
      </c>
      <c r="G385" s="3">
        <v>0</v>
      </c>
      <c r="H385" s="3">
        <v>68671725.25999999</v>
      </c>
      <c r="I385" s="99" t="s">
        <v>648</v>
      </c>
      <c r="J385" s="3">
        <v>7358377.4999999925</v>
      </c>
      <c r="K385" s="34">
        <v>12.00126525271957</v>
      </c>
      <c r="L385" s="34">
        <v>0.46743389329240609</v>
      </c>
      <c r="M385" s="34">
        <v>0.49678310214491167</v>
      </c>
    </row>
    <row r="386" spans="1:13" ht="20.100000000000001" customHeight="1" x14ac:dyDescent="0.5">
      <c r="A386" s="3">
        <v>21</v>
      </c>
      <c r="B386" s="1" t="s">
        <v>35</v>
      </c>
      <c r="C386" s="3">
        <v>0</v>
      </c>
      <c r="D386" s="3">
        <v>57150395.149999999</v>
      </c>
      <c r="E386" s="3">
        <v>57150395.149999999</v>
      </c>
      <c r="F386" s="3">
        <v>0</v>
      </c>
      <c r="G386" s="3">
        <v>66186343.609999999</v>
      </c>
      <c r="H386" s="3">
        <v>66186343.609999999</v>
      </c>
      <c r="I386" s="99" t="s">
        <v>649</v>
      </c>
      <c r="J386" s="3">
        <v>9035948.4600000009</v>
      </c>
      <c r="K386" s="34">
        <v>15.810824118160102</v>
      </c>
      <c r="L386" s="34">
        <v>0.4356968373792145</v>
      </c>
      <c r="M386" s="34">
        <v>0.47880342271460297</v>
      </c>
    </row>
    <row r="387" spans="1:13" ht="20.100000000000001" customHeight="1" x14ac:dyDescent="0.5">
      <c r="A387" s="3">
        <v>22</v>
      </c>
      <c r="B387" s="1" t="s">
        <v>36</v>
      </c>
      <c r="C387" s="3">
        <v>1319492.1200000001</v>
      </c>
      <c r="D387" s="3">
        <v>48748810.729999997</v>
      </c>
      <c r="E387" s="3">
        <v>50068302.849999994</v>
      </c>
      <c r="F387" s="3">
        <v>115466.54</v>
      </c>
      <c r="G387" s="3">
        <v>62169695.82</v>
      </c>
      <c r="H387" s="3">
        <v>62285162.359999999</v>
      </c>
      <c r="I387" s="99" t="s">
        <v>647</v>
      </c>
      <c r="J387" s="3">
        <v>12216859.510000005</v>
      </c>
      <c r="K387" s="34">
        <v>24.40038670094448</v>
      </c>
      <c r="L387" s="34">
        <v>0.38170516839706764</v>
      </c>
      <c r="M387" s="34">
        <v>0.450581604840261</v>
      </c>
    </row>
    <row r="388" spans="1:13" ht="20.100000000000001" customHeight="1" x14ac:dyDescent="0.5">
      <c r="A388" s="3">
        <v>23</v>
      </c>
      <c r="B388" s="1" t="s">
        <v>39</v>
      </c>
      <c r="C388" s="3">
        <v>56804097.149999991</v>
      </c>
      <c r="D388" s="3">
        <v>0</v>
      </c>
      <c r="E388" s="3">
        <v>56804097.149999991</v>
      </c>
      <c r="F388" s="3">
        <v>55654972.340000004</v>
      </c>
      <c r="G388" s="3">
        <v>0</v>
      </c>
      <c r="H388" s="3">
        <v>55654972.340000004</v>
      </c>
      <c r="I388" s="99" t="s">
        <v>648</v>
      </c>
      <c r="J388" s="3">
        <v>-1149124.8099999875</v>
      </c>
      <c r="K388" s="34">
        <v>-2.0229611377600913</v>
      </c>
      <c r="L388" s="34">
        <v>0.43305676913480884</v>
      </c>
      <c r="M388" s="34">
        <v>0.40261766693896023</v>
      </c>
    </row>
    <row r="389" spans="1:13" ht="20.100000000000001" customHeight="1" x14ac:dyDescent="0.5">
      <c r="A389" s="3">
        <v>24</v>
      </c>
      <c r="B389" s="1" t="s">
        <v>41</v>
      </c>
      <c r="C389" s="3">
        <v>29272148.77</v>
      </c>
      <c r="D389" s="3">
        <v>579950.9</v>
      </c>
      <c r="E389" s="3">
        <v>29852099.669999998</v>
      </c>
      <c r="F389" s="3">
        <v>37216686.200000003</v>
      </c>
      <c r="G389" s="3">
        <v>695356.41999999993</v>
      </c>
      <c r="H389" s="3">
        <v>37912042.620000005</v>
      </c>
      <c r="I389" s="99" t="s">
        <v>649</v>
      </c>
      <c r="J389" s="3">
        <v>8059942.9500000067</v>
      </c>
      <c r="K389" s="34">
        <v>26.999584749812026</v>
      </c>
      <c r="L389" s="34">
        <v>0.22758312311245832</v>
      </c>
      <c r="M389" s="34">
        <v>0.27426225378939473</v>
      </c>
    </row>
    <row r="390" spans="1:13" ht="20.100000000000001" customHeight="1" x14ac:dyDescent="0.5">
      <c r="A390" s="3">
        <v>25</v>
      </c>
      <c r="B390" s="1" t="s">
        <v>40</v>
      </c>
      <c r="C390" s="3">
        <v>24756508.740000002</v>
      </c>
      <c r="D390" s="3">
        <v>0</v>
      </c>
      <c r="E390" s="3">
        <v>24756508.740000002</v>
      </c>
      <c r="F390" s="3">
        <v>35753519.549999997</v>
      </c>
      <c r="G390" s="3">
        <v>0</v>
      </c>
      <c r="H390" s="3">
        <v>35753519.549999997</v>
      </c>
      <c r="I390" s="99" t="s">
        <v>647</v>
      </c>
      <c r="J390" s="3">
        <v>10997010.809999995</v>
      </c>
      <c r="K390" s="34">
        <v>44.420685184222762</v>
      </c>
      <c r="L390" s="34">
        <v>0.18873592272211759</v>
      </c>
      <c r="M390" s="34">
        <v>0.25864712568964149</v>
      </c>
    </row>
    <row r="391" spans="1:13" ht="20.100000000000001" customHeight="1" x14ac:dyDescent="0.5">
      <c r="A391" s="3">
        <v>26</v>
      </c>
      <c r="B391" s="1" t="s">
        <v>42</v>
      </c>
      <c r="C391" s="3">
        <v>14332161.35</v>
      </c>
      <c r="D391" s="3">
        <v>5008066.21</v>
      </c>
      <c r="E391" s="3">
        <v>19340227.559999999</v>
      </c>
      <c r="F391" s="3">
        <v>25446306.59</v>
      </c>
      <c r="G391" s="3">
        <v>6009839.1299999999</v>
      </c>
      <c r="H391" s="3">
        <v>31456145.719999999</v>
      </c>
      <c r="I391" s="99" t="s">
        <v>647</v>
      </c>
      <c r="J391" s="3">
        <v>12115918.16</v>
      </c>
      <c r="K391" s="34">
        <v>62.64620270062634</v>
      </c>
      <c r="L391" s="34">
        <v>0.14744387960870159</v>
      </c>
      <c r="M391" s="34">
        <v>0.2275591823729286</v>
      </c>
    </row>
    <row r="392" spans="1:13" ht="20.100000000000001" customHeight="1" x14ac:dyDescent="0.5">
      <c r="A392" s="3">
        <v>27</v>
      </c>
      <c r="B392" s="1" t="s">
        <v>44</v>
      </c>
      <c r="C392" s="3">
        <v>25637351.77</v>
      </c>
      <c r="D392" s="3">
        <v>0</v>
      </c>
      <c r="E392" s="3">
        <v>25637351.77</v>
      </c>
      <c r="F392" s="3">
        <v>14681765.549999999</v>
      </c>
      <c r="G392" s="3">
        <v>3000000</v>
      </c>
      <c r="H392" s="3">
        <v>17681765.550000001</v>
      </c>
      <c r="I392" s="99" t="s">
        <v>652</v>
      </c>
      <c r="J392" s="3">
        <v>-7955586.2199999988</v>
      </c>
      <c r="K392" s="34">
        <v>-31.03123244308474</v>
      </c>
      <c r="L392" s="34">
        <v>0.1954511960179755</v>
      </c>
      <c r="M392" s="34">
        <v>0.12791294099675909</v>
      </c>
    </row>
    <row r="393" spans="1:13" ht="20.100000000000001" customHeight="1" x14ac:dyDescent="0.5">
      <c r="A393" s="3">
        <v>28</v>
      </c>
      <c r="B393" s="1" t="s">
        <v>43</v>
      </c>
      <c r="C393" s="3">
        <v>10059115.550000001</v>
      </c>
      <c r="D393" s="3">
        <v>33642</v>
      </c>
      <c r="E393" s="3">
        <v>10092757.550000001</v>
      </c>
      <c r="F393" s="3">
        <v>16977278.52</v>
      </c>
      <c r="G393" s="3">
        <v>36499</v>
      </c>
      <c r="H393" s="3">
        <v>17013777.52</v>
      </c>
      <c r="I393" s="99" t="s">
        <v>647</v>
      </c>
      <c r="J393" s="3">
        <v>6921019.9699999988</v>
      </c>
      <c r="K393" s="34">
        <v>68.574122936302956</v>
      </c>
      <c r="L393" s="34">
        <v>7.6944044453736204E-2</v>
      </c>
      <c r="M393" s="34">
        <v>0.12308060040122783</v>
      </c>
    </row>
    <row r="394" spans="1:13" ht="20.100000000000001" customHeight="1" x14ac:dyDescent="0.5">
      <c r="A394" s="3">
        <v>29</v>
      </c>
      <c r="B394" s="1" t="s">
        <v>47</v>
      </c>
      <c r="C394" s="3">
        <v>11236007.930000002</v>
      </c>
      <c r="D394" s="3">
        <v>0</v>
      </c>
      <c r="E394" s="3">
        <v>11236007.930000002</v>
      </c>
      <c r="F394" s="3">
        <v>10723087.27</v>
      </c>
      <c r="G394" s="3">
        <v>0</v>
      </c>
      <c r="H394" s="3">
        <v>10723087.27</v>
      </c>
      <c r="I394" s="99" t="s">
        <v>648</v>
      </c>
      <c r="J394" s="3">
        <v>-512920.66000000201</v>
      </c>
      <c r="K394" s="34">
        <v>-4.5649723922898833</v>
      </c>
      <c r="L394" s="34">
        <v>8.5659829770551907E-2</v>
      </c>
      <c r="M394" s="34">
        <v>7.7572662378763896E-2</v>
      </c>
    </row>
    <row r="395" spans="1:13" ht="20.100000000000001" customHeight="1" x14ac:dyDescent="0.5">
      <c r="A395" s="3">
        <v>30</v>
      </c>
      <c r="B395" s="1" t="s">
        <v>45</v>
      </c>
      <c r="C395" s="3">
        <v>1832241.35</v>
      </c>
      <c r="D395" s="3">
        <v>0</v>
      </c>
      <c r="E395" s="3">
        <v>1832241.35</v>
      </c>
      <c r="F395" s="3">
        <v>10036797.73</v>
      </c>
      <c r="G395" s="3">
        <v>0</v>
      </c>
      <c r="H395" s="3">
        <v>10036797.73</v>
      </c>
      <c r="I395" s="99" t="s">
        <v>654</v>
      </c>
      <c r="J395" s="3">
        <v>8204556.3800000008</v>
      </c>
      <c r="K395" s="34">
        <v>447.78797181932396</v>
      </c>
      <c r="L395" s="34">
        <v>1.3968438178164067E-2</v>
      </c>
      <c r="M395" s="34">
        <v>7.2607925504017082E-2</v>
      </c>
    </row>
    <row r="396" spans="1:13" ht="20.100000000000001" customHeight="1" x14ac:dyDescent="0.5">
      <c r="A396" s="3">
        <v>31</v>
      </c>
      <c r="B396" s="1" t="s">
        <v>46</v>
      </c>
      <c r="C396" s="3">
        <v>5530072.79</v>
      </c>
      <c r="D396" s="3">
        <v>0</v>
      </c>
      <c r="E396" s="3">
        <v>5530072.79</v>
      </c>
      <c r="F396" s="3">
        <v>6502860.0199999996</v>
      </c>
      <c r="G396" s="3">
        <v>0</v>
      </c>
      <c r="H396" s="3">
        <v>6502860.0199999996</v>
      </c>
      <c r="I396" s="99" t="s">
        <v>649</v>
      </c>
      <c r="J396" s="3">
        <v>972787.22999999952</v>
      </c>
      <c r="K396" s="34">
        <v>17.590857606053312</v>
      </c>
      <c r="L396" s="34">
        <v>4.2159554955935402E-2</v>
      </c>
      <c r="M396" s="34">
        <v>4.7042810724771976E-2</v>
      </c>
    </row>
    <row r="397" spans="1:13" ht="20.100000000000001" customHeight="1" x14ac:dyDescent="0.5">
      <c r="A397" s="3">
        <v>32</v>
      </c>
      <c r="B397" s="1" t="s">
        <v>48</v>
      </c>
      <c r="C397" s="3">
        <v>50810.9</v>
      </c>
      <c r="D397" s="3">
        <v>8375928.0300000003</v>
      </c>
      <c r="E397" s="3">
        <v>8426738.9299999997</v>
      </c>
      <c r="F397" s="3">
        <v>462.87</v>
      </c>
      <c r="G397" s="3">
        <v>4965718.1100000003</v>
      </c>
      <c r="H397" s="3">
        <v>4966180.9800000004</v>
      </c>
      <c r="I397" s="99" t="s">
        <v>652</v>
      </c>
      <c r="J397" s="3">
        <v>-3460557.9499999993</v>
      </c>
      <c r="K397" s="34">
        <v>-41.066395657281859</v>
      </c>
      <c r="L397" s="34">
        <v>6.4242836669543238E-2</v>
      </c>
      <c r="M397" s="34">
        <v>3.5926209567571567E-2</v>
      </c>
    </row>
    <row r="398" spans="1:13" ht="20.100000000000001" customHeight="1" x14ac:dyDescent="0.5">
      <c r="A398" s="3">
        <v>33</v>
      </c>
      <c r="B398" s="1" t="s">
        <v>49</v>
      </c>
      <c r="C398" s="3">
        <v>2117137.7000000002</v>
      </c>
      <c r="D398" s="3">
        <v>0</v>
      </c>
      <c r="E398" s="3">
        <v>2117137.7000000002</v>
      </c>
      <c r="F398" s="3">
        <v>594638.81000000006</v>
      </c>
      <c r="G398" s="3">
        <v>0</v>
      </c>
      <c r="H398" s="3">
        <v>594638.81000000006</v>
      </c>
      <c r="I398" s="99" t="s">
        <v>648</v>
      </c>
      <c r="J398" s="3">
        <v>-1522498.8900000001</v>
      </c>
      <c r="K398" s="34">
        <v>-71.913078209320076</v>
      </c>
      <c r="L398" s="34">
        <v>1.6140399340463778E-2</v>
      </c>
      <c r="M398" s="34">
        <v>4.3017196898594246E-3</v>
      </c>
    </row>
    <row r="399" spans="1:13" ht="20.100000000000001" customHeight="1" x14ac:dyDescent="0.5">
      <c r="A399" s="71"/>
      <c r="B399" s="87" t="s">
        <v>3</v>
      </c>
      <c r="C399" s="71">
        <v>8678727287.2199993</v>
      </c>
      <c r="D399" s="71">
        <v>4438282120.9200001</v>
      </c>
      <c r="E399" s="71">
        <v>13117009408.140001</v>
      </c>
      <c r="F399" s="71">
        <v>8984909128.4500008</v>
      </c>
      <c r="G399" s="71">
        <v>4838372090.96</v>
      </c>
      <c r="H399" s="71">
        <v>13823281219.41</v>
      </c>
      <c r="I399" s="71"/>
      <c r="J399" s="71">
        <v>706271811.26999855</v>
      </c>
      <c r="K399" s="88">
        <v>5.3843966204042557</v>
      </c>
      <c r="L399" s="88">
        <v>100.00000000000003</v>
      </c>
      <c r="M399" s="88">
        <v>99.999999999999972</v>
      </c>
    </row>
    <row r="402" spans="1:13" ht="20.100000000000001" customHeight="1" x14ac:dyDescent="0.5">
      <c r="A402" s="29"/>
      <c r="B402" s="37"/>
      <c r="C402" s="29"/>
      <c r="D402" s="29"/>
      <c r="E402" s="29"/>
      <c r="F402" s="29"/>
      <c r="G402" s="29"/>
      <c r="H402" s="29"/>
      <c r="I402" s="29"/>
      <c r="J402" s="29"/>
      <c r="K402" s="29"/>
      <c r="L402" s="29"/>
      <c r="M402" s="29"/>
    </row>
    <row r="403" spans="1:13" ht="20.100000000000001" customHeight="1" x14ac:dyDescent="0.5">
      <c r="C403" s="82" t="s">
        <v>102</v>
      </c>
    </row>
    <row r="404" spans="1:13" ht="20.100000000000001" customHeight="1" x14ac:dyDescent="0.5">
      <c r="C404" s="82" t="s">
        <v>620</v>
      </c>
    </row>
    <row r="405" spans="1:13" ht="20.100000000000001" customHeight="1" x14ac:dyDescent="0.5">
      <c r="C405" s="82" t="s">
        <v>665</v>
      </c>
    </row>
    <row r="406" spans="1:13" ht="20.100000000000001" customHeight="1" x14ac:dyDescent="0.5">
      <c r="C406" s="82" t="s">
        <v>104</v>
      </c>
    </row>
    <row r="408" spans="1:13" ht="20.100000000000001" customHeight="1" x14ac:dyDescent="0.5">
      <c r="A408" s="126" t="s">
        <v>683</v>
      </c>
      <c r="B408" s="126" t="s">
        <v>176</v>
      </c>
      <c r="C408" s="131" t="s">
        <v>186</v>
      </c>
      <c r="D408" s="133"/>
      <c r="E408" s="132"/>
      <c r="F408" s="134" t="s">
        <v>125</v>
      </c>
      <c r="G408" s="134"/>
      <c r="H408" s="134"/>
      <c r="I408" s="134"/>
      <c r="J408" s="131" t="s">
        <v>144</v>
      </c>
      <c r="K408" s="132"/>
      <c r="L408" s="131" t="s">
        <v>145</v>
      </c>
      <c r="M408" s="132"/>
    </row>
    <row r="409" spans="1:13" ht="34.5" x14ac:dyDescent="0.5">
      <c r="A409" s="127"/>
      <c r="B409" s="127"/>
      <c r="C409" s="100" t="s">
        <v>177</v>
      </c>
      <c r="D409" s="100" t="s">
        <v>178</v>
      </c>
      <c r="E409" s="100" t="s">
        <v>101</v>
      </c>
      <c r="F409" s="100" t="s">
        <v>177</v>
      </c>
      <c r="G409" s="100" t="s">
        <v>178</v>
      </c>
      <c r="H409" s="100" t="s">
        <v>101</v>
      </c>
      <c r="I409" s="100" t="s">
        <v>646</v>
      </c>
      <c r="J409" s="100" t="s">
        <v>179</v>
      </c>
      <c r="K409" s="100" t="s">
        <v>147</v>
      </c>
      <c r="L409" s="100" t="s">
        <v>186</v>
      </c>
      <c r="M409" s="100" t="s">
        <v>125</v>
      </c>
    </row>
    <row r="410" spans="1:13" ht="20.100000000000001" customHeight="1" x14ac:dyDescent="0.5">
      <c r="A410" s="3">
        <v>1</v>
      </c>
      <c r="B410" s="1" t="s">
        <v>20</v>
      </c>
      <c r="C410" s="3">
        <v>1788141850.0799999</v>
      </c>
      <c r="D410" s="3">
        <v>142760355.22</v>
      </c>
      <c r="E410" s="3">
        <v>1930902205.2999997</v>
      </c>
      <c r="F410" s="3">
        <v>2557105812.96</v>
      </c>
      <c r="G410" s="3">
        <v>242280518.11000004</v>
      </c>
      <c r="H410" s="3">
        <v>2799386331.0699997</v>
      </c>
      <c r="I410" s="99" t="s">
        <v>647</v>
      </c>
      <c r="J410" s="3">
        <v>868484125.76999998</v>
      </c>
      <c r="K410" s="34">
        <v>44.97815183939187</v>
      </c>
      <c r="L410" s="34">
        <v>17.084843628412187</v>
      </c>
      <c r="M410" s="34">
        <v>21.777240697150347</v>
      </c>
    </row>
    <row r="411" spans="1:13" ht="20.100000000000001" customHeight="1" x14ac:dyDescent="0.5">
      <c r="A411" s="3">
        <v>2</v>
      </c>
      <c r="B411" s="1" t="s">
        <v>19</v>
      </c>
      <c r="C411" s="3">
        <v>1709618732.3400002</v>
      </c>
      <c r="D411" s="3">
        <v>769657623.16000009</v>
      </c>
      <c r="E411" s="3">
        <v>2479276355.5</v>
      </c>
      <c r="F411" s="3">
        <v>1550112948.71</v>
      </c>
      <c r="G411" s="3">
        <v>912982234.22000003</v>
      </c>
      <c r="H411" s="3">
        <v>2463095182.9299998</v>
      </c>
      <c r="I411" s="99" t="s">
        <v>648</v>
      </c>
      <c r="J411" s="3">
        <v>-16181172.570000172</v>
      </c>
      <c r="K411" s="34">
        <v>-0.65265707609012735</v>
      </c>
      <c r="L411" s="34">
        <v>21.936920849264911</v>
      </c>
      <c r="M411" s="34">
        <v>19.161134018310282</v>
      </c>
    </row>
    <row r="412" spans="1:13" ht="20.100000000000001" customHeight="1" x14ac:dyDescent="0.5">
      <c r="A412" s="3">
        <v>3</v>
      </c>
      <c r="B412" s="1" t="s">
        <v>21</v>
      </c>
      <c r="C412" s="3">
        <v>232070799.72</v>
      </c>
      <c r="D412" s="3">
        <v>1432937815.0999999</v>
      </c>
      <c r="E412" s="3">
        <v>1665008614.8199997</v>
      </c>
      <c r="F412" s="3">
        <v>248026332.34999999</v>
      </c>
      <c r="G412" s="3">
        <v>1570611826.46</v>
      </c>
      <c r="H412" s="3">
        <v>1818638158.8099999</v>
      </c>
      <c r="I412" s="99" t="s">
        <v>649</v>
      </c>
      <c r="J412" s="3">
        <v>153629543.99000025</v>
      </c>
      <c r="K412" s="34">
        <v>9.2269518981803458</v>
      </c>
      <c r="L412" s="34">
        <v>14.73218671876716</v>
      </c>
      <c r="M412" s="34">
        <v>14.147715335271233</v>
      </c>
    </row>
    <row r="413" spans="1:13" ht="20.100000000000001" customHeight="1" x14ac:dyDescent="0.5">
      <c r="A413" s="3">
        <v>4</v>
      </c>
      <c r="B413" s="1" t="s">
        <v>22</v>
      </c>
      <c r="C413" s="3">
        <v>1264202754.9000001</v>
      </c>
      <c r="D413" s="3">
        <v>255927667.95000002</v>
      </c>
      <c r="E413" s="3">
        <v>1520130422.8499997</v>
      </c>
      <c r="F413" s="3">
        <v>1483075442.73</v>
      </c>
      <c r="G413" s="3">
        <v>234257862.20999998</v>
      </c>
      <c r="H413" s="3">
        <v>1717333304.9400001</v>
      </c>
      <c r="I413" s="99" t="s">
        <v>649</v>
      </c>
      <c r="J413" s="3">
        <v>197202882.09000039</v>
      </c>
      <c r="K413" s="34">
        <v>12.972760700379693</v>
      </c>
      <c r="L413" s="34">
        <v>13.450287900597873</v>
      </c>
      <c r="M413" s="34">
        <v>13.359635404312442</v>
      </c>
    </row>
    <row r="414" spans="1:13" ht="20.100000000000001" customHeight="1" x14ac:dyDescent="0.5">
      <c r="A414" s="3">
        <v>5</v>
      </c>
      <c r="B414" s="1" t="s">
        <v>23</v>
      </c>
      <c r="C414" s="3">
        <v>815877183.75</v>
      </c>
      <c r="D414" s="3">
        <v>106260912.72</v>
      </c>
      <c r="E414" s="3">
        <v>922138096.47000003</v>
      </c>
      <c r="F414" s="3">
        <v>789346384.3900001</v>
      </c>
      <c r="G414" s="3">
        <v>147630666.31999999</v>
      </c>
      <c r="H414" s="3">
        <v>936977050.71000004</v>
      </c>
      <c r="I414" s="99" t="s">
        <v>649</v>
      </c>
      <c r="J414" s="3">
        <v>14838954.24000001</v>
      </c>
      <c r="K414" s="34">
        <v>1.6091900222758846</v>
      </c>
      <c r="L414" s="34">
        <v>8.1591833800530917</v>
      </c>
      <c r="M414" s="34">
        <v>7.2890170729734445</v>
      </c>
    </row>
    <row r="415" spans="1:13" ht="20.100000000000001" customHeight="1" x14ac:dyDescent="0.5">
      <c r="A415" s="3">
        <v>6</v>
      </c>
      <c r="B415" s="1" t="s">
        <v>24</v>
      </c>
      <c r="C415" s="3">
        <v>238049245.22999999</v>
      </c>
      <c r="D415" s="3">
        <v>269685899.34000003</v>
      </c>
      <c r="E415" s="3">
        <v>507735144.57000011</v>
      </c>
      <c r="F415" s="3">
        <v>274354661.86000001</v>
      </c>
      <c r="G415" s="3">
        <v>374628591.42999995</v>
      </c>
      <c r="H415" s="3">
        <v>648983253.29000008</v>
      </c>
      <c r="I415" s="99" t="s">
        <v>647</v>
      </c>
      <c r="J415" s="3">
        <v>141248108.71999997</v>
      </c>
      <c r="K415" s="34">
        <v>27.819249904322206</v>
      </c>
      <c r="L415" s="34">
        <v>4.4924986495004591</v>
      </c>
      <c r="M415" s="34">
        <v>5.0486295365720348</v>
      </c>
    </row>
    <row r="416" spans="1:13" ht="20.100000000000001" customHeight="1" x14ac:dyDescent="0.5">
      <c r="A416" s="3">
        <v>7</v>
      </c>
      <c r="B416" s="1" t="s">
        <v>25</v>
      </c>
      <c r="C416" s="3">
        <v>465258734.72000003</v>
      </c>
      <c r="D416" s="3">
        <v>44276904.68</v>
      </c>
      <c r="E416" s="3">
        <v>509535639.39999998</v>
      </c>
      <c r="F416" s="3">
        <v>592526417.82999992</v>
      </c>
      <c r="G416" s="3">
        <v>54045443.870000005</v>
      </c>
      <c r="H416" s="3">
        <v>646571861.70000005</v>
      </c>
      <c r="I416" s="99" t="s">
        <v>648</v>
      </c>
      <c r="J416" s="3">
        <v>137036222.30000007</v>
      </c>
      <c r="K416" s="34">
        <v>26.894335097220299</v>
      </c>
      <c r="L416" s="34">
        <v>4.5084296337522138</v>
      </c>
      <c r="M416" s="34">
        <v>5.0298706198452958</v>
      </c>
    </row>
    <row r="417" spans="1:13" ht="20.100000000000001" customHeight="1" x14ac:dyDescent="0.5">
      <c r="A417" s="3">
        <v>8</v>
      </c>
      <c r="B417" s="1" t="s">
        <v>26</v>
      </c>
      <c r="C417" s="3">
        <v>15056260.83</v>
      </c>
      <c r="D417" s="3">
        <v>229289822.76999998</v>
      </c>
      <c r="E417" s="3">
        <v>244346083.59999999</v>
      </c>
      <c r="F417" s="3">
        <v>22547367.98</v>
      </c>
      <c r="G417" s="3">
        <v>270611284.56</v>
      </c>
      <c r="H417" s="3">
        <v>293158652.53999996</v>
      </c>
      <c r="I417" s="99" t="s">
        <v>647</v>
      </c>
      <c r="J417" s="3">
        <v>48812568.939999968</v>
      </c>
      <c r="K417" s="34">
        <v>19.976816579514832</v>
      </c>
      <c r="L417" s="34">
        <v>2.1620021035049426</v>
      </c>
      <c r="M417" s="34">
        <v>2.280566446995417</v>
      </c>
    </row>
    <row r="418" spans="1:13" ht="20.100000000000001" customHeight="1" x14ac:dyDescent="0.5">
      <c r="A418" s="3">
        <v>9</v>
      </c>
      <c r="B418" s="1" t="s">
        <v>27</v>
      </c>
      <c r="C418" s="3">
        <v>104980936.25</v>
      </c>
      <c r="D418" s="3">
        <v>178738852.69000003</v>
      </c>
      <c r="E418" s="3">
        <v>283719788.94</v>
      </c>
      <c r="F418" s="3">
        <v>51826197.580000006</v>
      </c>
      <c r="G418" s="3">
        <v>232722521.93000001</v>
      </c>
      <c r="H418" s="3">
        <v>284548719.50999993</v>
      </c>
      <c r="I418" s="99" t="s">
        <v>648</v>
      </c>
      <c r="J418" s="3">
        <v>828930.56999993324</v>
      </c>
      <c r="K418" s="34">
        <v>0.29216522862112815</v>
      </c>
      <c r="L418" s="34">
        <v>2.5103851531273662</v>
      </c>
      <c r="M418" s="34">
        <v>2.2135872730601824</v>
      </c>
    </row>
    <row r="419" spans="1:13" ht="20.100000000000001" customHeight="1" x14ac:dyDescent="0.5">
      <c r="A419" s="3">
        <v>10</v>
      </c>
      <c r="B419" s="1" t="s">
        <v>28</v>
      </c>
      <c r="C419" s="3">
        <v>159136470.47999999</v>
      </c>
      <c r="D419" s="3">
        <v>39293.71</v>
      </c>
      <c r="E419" s="3">
        <v>159175764.19</v>
      </c>
      <c r="F419" s="3">
        <v>168596205.28999996</v>
      </c>
      <c r="G419" s="3">
        <v>32084.74</v>
      </c>
      <c r="H419" s="3">
        <v>168628290.02999997</v>
      </c>
      <c r="I419" s="99" t="s">
        <v>649</v>
      </c>
      <c r="J419" s="3">
        <v>9452525.8399999738</v>
      </c>
      <c r="K419" s="34">
        <v>5.9384202664904278</v>
      </c>
      <c r="L419" s="34">
        <v>1.4084053729674213</v>
      </c>
      <c r="M419" s="34">
        <v>1.3118085273098239</v>
      </c>
    </row>
    <row r="420" spans="1:13" ht="20.100000000000001" customHeight="1" x14ac:dyDescent="0.5">
      <c r="A420" s="3">
        <v>11</v>
      </c>
      <c r="B420" s="1" t="s">
        <v>29</v>
      </c>
      <c r="C420" s="3">
        <v>128819295.56999999</v>
      </c>
      <c r="D420" s="3">
        <v>1645685.5099999998</v>
      </c>
      <c r="E420" s="3">
        <v>130464981.07999998</v>
      </c>
      <c r="F420" s="3">
        <v>129588332.57000001</v>
      </c>
      <c r="G420" s="3">
        <v>2373159.06</v>
      </c>
      <c r="H420" s="3">
        <v>131961491.63000001</v>
      </c>
      <c r="I420" s="99" t="s">
        <v>649</v>
      </c>
      <c r="J420" s="3">
        <v>1496510.5500000268</v>
      </c>
      <c r="K420" s="34">
        <v>1.1470591860066877</v>
      </c>
      <c r="L420" s="34">
        <v>1.1543690791886809</v>
      </c>
      <c r="M420" s="34">
        <v>1.0265668350545509</v>
      </c>
    </row>
    <row r="421" spans="1:13" ht="20.100000000000001" customHeight="1" x14ac:dyDescent="0.5">
      <c r="A421" s="3">
        <v>12</v>
      </c>
      <c r="B421" s="1" t="s">
        <v>31</v>
      </c>
      <c r="C421" s="3">
        <v>77932979.289999992</v>
      </c>
      <c r="D421" s="3">
        <v>0</v>
      </c>
      <c r="E421" s="3">
        <v>77932979.289999992</v>
      </c>
      <c r="F421" s="3">
        <v>94602634.850000009</v>
      </c>
      <c r="G421" s="3">
        <v>0</v>
      </c>
      <c r="H421" s="3">
        <v>94602634.850000009</v>
      </c>
      <c r="I421" s="99" t="s">
        <v>650</v>
      </c>
      <c r="J421" s="3">
        <v>16669655.560000017</v>
      </c>
      <c r="K421" s="34">
        <v>21.389732192798373</v>
      </c>
      <c r="L421" s="34">
        <v>0.68955991712644371</v>
      </c>
      <c r="M421" s="34">
        <v>0.73594141932014678</v>
      </c>
    </row>
    <row r="422" spans="1:13" ht="20.100000000000001" customHeight="1" x14ac:dyDescent="0.5">
      <c r="A422" s="3">
        <v>13</v>
      </c>
      <c r="B422" s="1" t="s">
        <v>30</v>
      </c>
      <c r="C422" s="3">
        <v>101019915.58000001</v>
      </c>
      <c r="D422" s="3">
        <v>393845.09</v>
      </c>
      <c r="E422" s="3">
        <v>101413760.67000002</v>
      </c>
      <c r="F422" s="3">
        <v>94138803.310000017</v>
      </c>
      <c r="G422" s="3">
        <v>0</v>
      </c>
      <c r="H422" s="3">
        <v>94138803.310000017</v>
      </c>
      <c r="I422" s="99" t="s">
        <v>648</v>
      </c>
      <c r="J422" s="3">
        <v>-7274957.3599999994</v>
      </c>
      <c r="K422" s="34">
        <v>-7.1735406634536343</v>
      </c>
      <c r="L422" s="34">
        <v>0.89732055722986348</v>
      </c>
      <c r="M422" s="34">
        <v>0.73233313882759732</v>
      </c>
    </row>
    <row r="423" spans="1:13" ht="20.100000000000001" customHeight="1" x14ac:dyDescent="0.5">
      <c r="A423" s="3">
        <v>14</v>
      </c>
      <c r="B423" s="1" t="s">
        <v>32</v>
      </c>
      <c r="C423" s="3">
        <v>70083393.480000004</v>
      </c>
      <c r="D423" s="3">
        <v>0</v>
      </c>
      <c r="E423" s="3">
        <v>70083393.480000004</v>
      </c>
      <c r="F423" s="3">
        <v>85528880.709999993</v>
      </c>
      <c r="G423" s="3">
        <v>0</v>
      </c>
      <c r="H423" s="3">
        <v>85528880.709999993</v>
      </c>
      <c r="I423" s="99" t="s">
        <v>650</v>
      </c>
      <c r="J423" s="3">
        <v>15445487.229999989</v>
      </c>
      <c r="K423" s="34">
        <v>22.03872624177043</v>
      </c>
      <c r="L423" s="34">
        <v>0.62010588380277432</v>
      </c>
      <c r="M423" s="34">
        <v>0.66535404603036719</v>
      </c>
    </row>
    <row r="424" spans="1:13" ht="20.100000000000001" customHeight="1" x14ac:dyDescent="0.5">
      <c r="A424" s="3">
        <v>15</v>
      </c>
      <c r="B424" s="1" t="s">
        <v>828</v>
      </c>
      <c r="C424" s="3">
        <v>85756031.649999991</v>
      </c>
      <c r="D424" s="3">
        <v>6820827.5999999996</v>
      </c>
      <c r="E424" s="3">
        <v>92576859.25</v>
      </c>
      <c r="F424" s="3">
        <v>82835567.879999995</v>
      </c>
      <c r="G424" s="3">
        <v>97827.59</v>
      </c>
      <c r="H424" s="3">
        <v>82933395.469999999</v>
      </c>
      <c r="I424" s="99" t="s">
        <v>652</v>
      </c>
      <c r="J424" s="3">
        <v>-9643463.7800000012</v>
      </c>
      <c r="K424" s="34">
        <v>-10.416710890956264</v>
      </c>
      <c r="L424" s="34">
        <v>0.81913064242942102</v>
      </c>
      <c r="M424" s="34">
        <v>0.64516301124176167</v>
      </c>
    </row>
    <row r="425" spans="1:13" ht="20.100000000000001" customHeight="1" x14ac:dyDescent="0.5">
      <c r="A425" s="3">
        <v>16</v>
      </c>
      <c r="B425" s="1" t="s">
        <v>33</v>
      </c>
      <c r="C425" s="3">
        <v>53568550.199999988</v>
      </c>
      <c r="D425" s="3">
        <v>20800077.899999999</v>
      </c>
      <c r="E425" s="3">
        <v>74368628.100000009</v>
      </c>
      <c r="F425" s="3">
        <v>68807949.460000008</v>
      </c>
      <c r="G425" s="3">
        <v>453867.93</v>
      </c>
      <c r="H425" s="3">
        <v>69261817.390000001</v>
      </c>
      <c r="I425" s="99" t="s">
        <v>648</v>
      </c>
      <c r="J425" s="3">
        <v>-5106810.7100000083</v>
      </c>
      <c r="K425" s="34">
        <v>-6.8668884185050709</v>
      </c>
      <c r="L425" s="34">
        <v>0.65802212999732634</v>
      </c>
      <c r="M425" s="34">
        <v>0.53880782787403958</v>
      </c>
    </row>
    <row r="426" spans="1:13" ht="20.100000000000001" customHeight="1" x14ac:dyDescent="0.5">
      <c r="A426" s="3">
        <v>17</v>
      </c>
      <c r="B426" s="1" t="s">
        <v>34</v>
      </c>
      <c r="C426" s="3">
        <v>56619548.18</v>
      </c>
      <c r="D426" s="3">
        <v>0</v>
      </c>
      <c r="E426" s="3">
        <v>56619548.18</v>
      </c>
      <c r="F426" s="3">
        <v>60246234.710000001</v>
      </c>
      <c r="G426" s="3">
        <v>0</v>
      </c>
      <c r="H426" s="3">
        <v>60246234.710000001</v>
      </c>
      <c r="I426" s="99" t="s">
        <v>650</v>
      </c>
      <c r="J426" s="3">
        <v>3626686.5300000012</v>
      </c>
      <c r="K426" s="34">
        <v>6.4053611280513065</v>
      </c>
      <c r="L426" s="34">
        <v>0.50097624018009601</v>
      </c>
      <c r="M426" s="34">
        <v>0.46867298729547058</v>
      </c>
    </row>
    <row r="427" spans="1:13" ht="20.100000000000001" customHeight="1" x14ac:dyDescent="0.5">
      <c r="A427" s="3">
        <v>18</v>
      </c>
      <c r="B427" s="1" t="s">
        <v>37</v>
      </c>
      <c r="C427" s="3">
        <v>53438969.329999998</v>
      </c>
      <c r="D427" s="3">
        <v>0</v>
      </c>
      <c r="E427" s="3">
        <v>53438969.329999998</v>
      </c>
      <c r="F427" s="3">
        <v>56550441.380000003</v>
      </c>
      <c r="G427" s="3">
        <v>0</v>
      </c>
      <c r="H427" s="3">
        <v>56550441.380000003</v>
      </c>
      <c r="I427" s="99" t="s">
        <v>672</v>
      </c>
      <c r="J427" s="3">
        <v>3111472.0500000045</v>
      </c>
      <c r="K427" s="34">
        <v>5.8224776581783013</v>
      </c>
      <c r="L427" s="34">
        <v>0.47283411462296954</v>
      </c>
      <c r="M427" s="34">
        <v>0.43992233576122175</v>
      </c>
    </row>
    <row r="428" spans="1:13" ht="20.100000000000001" customHeight="1" x14ac:dyDescent="0.5">
      <c r="A428" s="3">
        <v>19</v>
      </c>
      <c r="B428" s="1" t="s">
        <v>829</v>
      </c>
      <c r="C428" s="3">
        <v>39760294.689999998</v>
      </c>
      <c r="D428" s="3">
        <v>16548929.720000001</v>
      </c>
      <c r="E428" s="3">
        <v>56309224.409999996</v>
      </c>
      <c r="F428" s="3">
        <v>34250450.269999996</v>
      </c>
      <c r="G428" s="3">
        <v>20092425.449999999</v>
      </c>
      <c r="H428" s="3">
        <v>54342875.719999999</v>
      </c>
      <c r="I428" s="99" t="s">
        <v>647</v>
      </c>
      <c r="J428" s="3">
        <v>-1966348.6899999976</v>
      </c>
      <c r="K428" s="34">
        <v>-3.492054295904655</v>
      </c>
      <c r="L428" s="34">
        <v>0.49823045995876908</v>
      </c>
      <c r="M428" s="34">
        <v>0.4227490402431972</v>
      </c>
    </row>
    <row r="429" spans="1:13" ht="20.100000000000001" customHeight="1" x14ac:dyDescent="0.5">
      <c r="A429" s="3">
        <v>20</v>
      </c>
      <c r="B429" s="1" t="s">
        <v>39</v>
      </c>
      <c r="C429" s="3">
        <v>55021528.950000003</v>
      </c>
      <c r="D429" s="3">
        <v>0</v>
      </c>
      <c r="E429" s="3">
        <v>55021528.950000003</v>
      </c>
      <c r="F429" s="3">
        <v>53869613.560000002</v>
      </c>
      <c r="G429" s="3">
        <v>0</v>
      </c>
      <c r="H429" s="3">
        <v>53869613.560000002</v>
      </c>
      <c r="I429" s="99" t="s">
        <v>647</v>
      </c>
      <c r="J429" s="3">
        <v>-1151915.3900000006</v>
      </c>
      <c r="K429" s="34">
        <v>-2.0935721198274706</v>
      </c>
      <c r="L429" s="34">
        <v>0.48683678320252022</v>
      </c>
      <c r="M429" s="34">
        <v>0.41906739621400968</v>
      </c>
    </row>
    <row r="430" spans="1:13" ht="20.100000000000001" customHeight="1" x14ac:dyDescent="0.5">
      <c r="A430" s="3">
        <v>21</v>
      </c>
      <c r="B430" s="1" t="s">
        <v>35</v>
      </c>
      <c r="C430" s="3">
        <v>0</v>
      </c>
      <c r="D430" s="3">
        <v>52747391.979999997</v>
      </c>
      <c r="E430" s="3">
        <v>52747391.979999997</v>
      </c>
      <c r="F430" s="3">
        <v>0</v>
      </c>
      <c r="G430" s="3">
        <v>52073944.810000002</v>
      </c>
      <c r="H430" s="3">
        <v>52073944.810000002</v>
      </c>
      <c r="I430" s="99" t="s">
        <v>650</v>
      </c>
      <c r="J430" s="3">
        <v>-673447.16999999434</v>
      </c>
      <c r="K430" s="34">
        <v>-1.2767402230148979</v>
      </c>
      <c r="L430" s="34">
        <v>0.46671495910630473</v>
      </c>
      <c r="M430" s="34">
        <v>0.4050983665923803</v>
      </c>
    </row>
    <row r="431" spans="1:13" ht="20.100000000000001" customHeight="1" x14ac:dyDescent="0.5">
      <c r="A431" s="3">
        <v>22</v>
      </c>
      <c r="B431" s="1" t="s">
        <v>36</v>
      </c>
      <c r="C431" s="3">
        <v>518668.08</v>
      </c>
      <c r="D431" s="3">
        <v>58066190.740000002</v>
      </c>
      <c r="E431" s="3">
        <v>58584858.82</v>
      </c>
      <c r="F431" s="3">
        <v>539329.12</v>
      </c>
      <c r="G431" s="3">
        <v>49228600.729999997</v>
      </c>
      <c r="H431" s="3">
        <v>49767929.849999994</v>
      </c>
      <c r="I431" s="99" t="s">
        <v>674</v>
      </c>
      <c r="J431" s="3">
        <v>-8816928.9700000063</v>
      </c>
      <c r="K431" s="34">
        <v>-15.049842480784537</v>
      </c>
      <c r="L431" s="34">
        <v>0.51836553357542769</v>
      </c>
      <c r="M431" s="34">
        <v>0.38715920532772025</v>
      </c>
    </row>
    <row r="432" spans="1:13" ht="20.100000000000001" customHeight="1" x14ac:dyDescent="0.5">
      <c r="A432" s="3">
        <v>23</v>
      </c>
      <c r="B432" s="1" t="s">
        <v>41</v>
      </c>
      <c r="C432" s="3">
        <v>28370024.960000001</v>
      </c>
      <c r="D432" s="3">
        <v>926739.59</v>
      </c>
      <c r="E432" s="3">
        <v>29296764.550000001</v>
      </c>
      <c r="F432" s="3">
        <v>32932691.369999997</v>
      </c>
      <c r="G432" s="3">
        <v>415389.02</v>
      </c>
      <c r="H432" s="3">
        <v>33348080.390000001</v>
      </c>
      <c r="I432" s="99" t="s">
        <v>647</v>
      </c>
      <c r="J432" s="3">
        <v>4051315.84</v>
      </c>
      <c r="K432" s="34">
        <v>13.828543534511221</v>
      </c>
      <c r="L432" s="34">
        <v>0.25922112460242036</v>
      </c>
      <c r="M432" s="34">
        <v>0.25942441933813593</v>
      </c>
    </row>
    <row r="433" spans="1:13" ht="20.100000000000001" customHeight="1" x14ac:dyDescent="0.5">
      <c r="A433" s="3">
        <v>24</v>
      </c>
      <c r="B433" s="1" t="s">
        <v>38</v>
      </c>
      <c r="C433" s="3">
        <v>4041117.4000000004</v>
      </c>
      <c r="D433" s="3">
        <v>61951107.850000001</v>
      </c>
      <c r="E433" s="3">
        <v>65992225.25</v>
      </c>
      <c r="F433" s="3">
        <v>2671802.73</v>
      </c>
      <c r="G433" s="3">
        <v>30421674.989999998</v>
      </c>
      <c r="H433" s="3">
        <v>33093477.719999999</v>
      </c>
      <c r="I433" s="99" t="s">
        <v>673</v>
      </c>
      <c r="J433" s="3">
        <v>-32898747.530000001</v>
      </c>
      <c r="K433" s="34">
        <v>-49.852459748658049</v>
      </c>
      <c r="L433" s="34">
        <v>0.58390675923021818</v>
      </c>
      <c r="M433" s="34">
        <v>0.25744379109644272</v>
      </c>
    </row>
    <row r="434" spans="1:13" ht="20.100000000000001" customHeight="1" x14ac:dyDescent="0.5">
      <c r="A434" s="3">
        <v>25</v>
      </c>
      <c r="B434" s="1" t="s">
        <v>40</v>
      </c>
      <c r="C434" s="3">
        <v>21905380.789999999</v>
      </c>
      <c r="D434" s="3">
        <v>0</v>
      </c>
      <c r="E434" s="3">
        <v>21905380.789999999</v>
      </c>
      <c r="F434" s="3">
        <v>27286887.540000003</v>
      </c>
      <c r="G434" s="3">
        <v>0</v>
      </c>
      <c r="H434" s="3">
        <v>27286887.540000003</v>
      </c>
      <c r="I434" s="99" t="s">
        <v>647</v>
      </c>
      <c r="J434" s="3">
        <v>5381506.7500000037</v>
      </c>
      <c r="K434" s="34">
        <v>24.567054102326811</v>
      </c>
      <c r="L434" s="34">
        <v>0.19382131544037873</v>
      </c>
      <c r="M434" s="34">
        <v>0.21227263677018857</v>
      </c>
    </row>
    <row r="435" spans="1:13" ht="20.100000000000001" customHeight="1" x14ac:dyDescent="0.5">
      <c r="A435" s="3">
        <v>26</v>
      </c>
      <c r="B435" s="1" t="s">
        <v>44</v>
      </c>
      <c r="C435" s="3">
        <v>25098137.270000003</v>
      </c>
      <c r="D435" s="3">
        <v>2500000</v>
      </c>
      <c r="E435" s="3">
        <v>27598137.270000003</v>
      </c>
      <c r="F435" s="3">
        <v>14572511.529999999</v>
      </c>
      <c r="G435" s="3">
        <v>11120253.630000001</v>
      </c>
      <c r="H435" s="3">
        <v>25692765.16</v>
      </c>
      <c r="I435" s="99" t="s">
        <v>648</v>
      </c>
      <c r="J435" s="3">
        <v>-1905372.1100000031</v>
      </c>
      <c r="K435" s="34">
        <v>-6.9039880893381866</v>
      </c>
      <c r="L435" s="34">
        <v>0.24419147608780478</v>
      </c>
      <c r="M435" s="34">
        <v>0.19987149499683959</v>
      </c>
    </row>
    <row r="436" spans="1:13" ht="20.100000000000001" customHeight="1" x14ac:dyDescent="0.5">
      <c r="A436" s="3">
        <v>27</v>
      </c>
      <c r="B436" s="1" t="s">
        <v>43</v>
      </c>
      <c r="C436" s="3">
        <v>7935110.2999999998</v>
      </c>
      <c r="D436" s="3">
        <v>29261</v>
      </c>
      <c r="E436" s="3">
        <v>7964371.2999999998</v>
      </c>
      <c r="F436" s="3">
        <v>25574830.989999998</v>
      </c>
      <c r="G436" s="3">
        <v>32399</v>
      </c>
      <c r="H436" s="3">
        <v>25607229.989999998</v>
      </c>
      <c r="I436" s="99" t="s">
        <v>650</v>
      </c>
      <c r="J436" s="3">
        <v>17642858.689999998</v>
      </c>
      <c r="K436" s="34">
        <v>221.52230258275375</v>
      </c>
      <c r="L436" s="34">
        <v>7.0469668471880478E-2</v>
      </c>
      <c r="M436" s="34">
        <v>0.19920609202459255</v>
      </c>
    </row>
    <row r="437" spans="1:13" ht="20.100000000000001" customHeight="1" x14ac:dyDescent="0.5">
      <c r="A437" s="3">
        <v>28</v>
      </c>
      <c r="B437" s="1" t="s">
        <v>42</v>
      </c>
      <c r="C437" s="3">
        <v>9969889.2800000012</v>
      </c>
      <c r="D437" s="3">
        <v>5629124.4900000002</v>
      </c>
      <c r="E437" s="3">
        <v>15599013.77</v>
      </c>
      <c r="F437" s="3">
        <v>14068199.080000002</v>
      </c>
      <c r="G437" s="3">
        <v>6423975.5</v>
      </c>
      <c r="H437" s="3">
        <v>20492174.580000002</v>
      </c>
      <c r="I437" s="99" t="s">
        <v>648</v>
      </c>
      <c r="J437" s="3">
        <v>4893160.8100000024</v>
      </c>
      <c r="K437" s="34">
        <v>31.368398554853012</v>
      </c>
      <c r="L437" s="34">
        <v>0.13802185853140705</v>
      </c>
      <c r="M437" s="34">
        <v>0.15941458786294507</v>
      </c>
    </row>
    <row r="438" spans="1:13" ht="20.100000000000001" customHeight="1" x14ac:dyDescent="0.5">
      <c r="A438" s="3">
        <v>29</v>
      </c>
      <c r="B438" s="1" t="s">
        <v>47</v>
      </c>
      <c r="C438" s="3">
        <v>10630225.010000002</v>
      </c>
      <c r="D438" s="3">
        <v>0</v>
      </c>
      <c r="E438" s="3">
        <v>10630225.010000002</v>
      </c>
      <c r="F438" s="3">
        <v>9781545.709999999</v>
      </c>
      <c r="G438" s="3">
        <v>0</v>
      </c>
      <c r="H438" s="3">
        <v>9781545.709999999</v>
      </c>
      <c r="I438" s="99" t="s">
        <v>648</v>
      </c>
      <c r="J438" s="3">
        <v>-848679.30000000261</v>
      </c>
      <c r="K438" s="34">
        <v>-7.9836438005934793</v>
      </c>
      <c r="L438" s="34">
        <v>9.4057447100211466E-2</v>
      </c>
      <c r="M438" s="34">
        <v>7.6093489831190381E-2</v>
      </c>
    </row>
    <row r="439" spans="1:13" ht="20.100000000000001" customHeight="1" x14ac:dyDescent="0.5">
      <c r="A439" s="3">
        <v>30</v>
      </c>
      <c r="B439" s="1" t="s">
        <v>45</v>
      </c>
      <c r="C439" s="3">
        <v>6040666.0700000003</v>
      </c>
      <c r="D439" s="3">
        <v>0</v>
      </c>
      <c r="E439" s="3">
        <v>6040666.0700000003</v>
      </c>
      <c r="F439" s="3">
        <v>7219906.6299999999</v>
      </c>
      <c r="G439" s="3">
        <v>0</v>
      </c>
      <c r="H439" s="3">
        <v>7219906.6299999999</v>
      </c>
      <c r="I439" s="99" t="s">
        <v>649</v>
      </c>
      <c r="J439" s="3">
        <v>1179240.5599999996</v>
      </c>
      <c r="K439" s="34">
        <v>19.521697546840219</v>
      </c>
      <c r="L439" s="34">
        <v>5.3448504504333846E-2</v>
      </c>
      <c r="M439" s="34">
        <v>5.6165754168115936E-2</v>
      </c>
    </row>
    <row r="440" spans="1:13" ht="20.100000000000001" customHeight="1" x14ac:dyDescent="0.5">
      <c r="A440" s="3">
        <v>31</v>
      </c>
      <c r="B440" s="1" t="s">
        <v>46</v>
      </c>
      <c r="C440" s="3">
        <v>4859146.41</v>
      </c>
      <c r="D440" s="3">
        <v>0</v>
      </c>
      <c r="E440" s="3">
        <v>4859146.41</v>
      </c>
      <c r="F440" s="3">
        <v>4859204.17</v>
      </c>
      <c r="G440" s="3">
        <v>0</v>
      </c>
      <c r="H440" s="3">
        <v>4859204.17</v>
      </c>
      <c r="I440" s="99" t="s">
        <v>647</v>
      </c>
      <c r="J440" s="3">
        <v>57.759999999776483</v>
      </c>
      <c r="K440" s="34">
        <v>1.1886861420949957E-3</v>
      </c>
      <c r="L440" s="34">
        <v>4.2994283374135037E-2</v>
      </c>
      <c r="M440" s="34">
        <v>3.7801162930676827E-2</v>
      </c>
    </row>
    <row r="441" spans="1:13" ht="20.100000000000001" customHeight="1" x14ac:dyDescent="0.5">
      <c r="A441" s="3">
        <v>32</v>
      </c>
      <c r="B441" s="1" t="s">
        <v>48</v>
      </c>
      <c r="C441" s="3">
        <v>0</v>
      </c>
      <c r="D441" s="3">
        <v>5698591.4800000004</v>
      </c>
      <c r="E441" s="3">
        <v>5698591.4800000004</v>
      </c>
      <c r="F441" s="3">
        <v>21506.639999999999</v>
      </c>
      <c r="G441" s="3">
        <v>3479087.67</v>
      </c>
      <c r="H441" s="3">
        <v>3500594.31</v>
      </c>
      <c r="I441" s="99" t="s">
        <v>648</v>
      </c>
      <c r="J441" s="3">
        <v>-2197997.1700000004</v>
      </c>
      <c r="K441" s="34">
        <v>-38.570885063689467</v>
      </c>
      <c r="L441" s="34">
        <v>5.0421789395012614E-2</v>
      </c>
      <c r="M441" s="34">
        <v>2.7232141568258126E-2</v>
      </c>
    </row>
    <row r="442" spans="1:13" ht="20.100000000000001" customHeight="1" x14ac:dyDescent="0.5">
      <c r="A442" s="3">
        <v>33</v>
      </c>
      <c r="B442" s="1" t="s">
        <v>49</v>
      </c>
      <c r="C442" s="3">
        <v>4728248.3900000006</v>
      </c>
      <c r="D442" s="3">
        <v>0.02</v>
      </c>
      <c r="E442" s="3">
        <v>4728248.41</v>
      </c>
      <c r="F442" s="3">
        <v>1161273.94</v>
      </c>
      <c r="G442" s="3">
        <v>0</v>
      </c>
      <c r="H442" s="3">
        <v>1161273.94</v>
      </c>
      <c r="I442" s="99" t="s">
        <v>649</v>
      </c>
      <c r="J442" s="3">
        <v>-3566974.47</v>
      </c>
      <c r="K442" s="34">
        <v>-75.439658848211835</v>
      </c>
      <c r="L442" s="34">
        <v>4.183608289400019E-2</v>
      </c>
      <c r="M442" s="34">
        <v>9.0338878296379599E-3</v>
      </c>
    </row>
    <row r="443" spans="1:13" ht="20.100000000000001" customHeight="1" x14ac:dyDescent="0.5">
      <c r="A443" s="71"/>
      <c r="B443" s="87" t="s">
        <v>3</v>
      </c>
      <c r="C443" s="71">
        <v>7638510089.1800003</v>
      </c>
      <c r="D443" s="71">
        <v>3663332920.3100004</v>
      </c>
      <c r="E443" s="71">
        <v>11301843009.489998</v>
      </c>
      <c r="F443" s="71">
        <v>8638626369.8299999</v>
      </c>
      <c r="G443" s="71">
        <v>4216015639.2299995</v>
      </c>
      <c r="H443" s="71">
        <v>12854642009.059998</v>
      </c>
      <c r="I443" s="71"/>
      <c r="J443" s="71">
        <v>1552798999.5699997</v>
      </c>
      <c r="K443" s="88">
        <v>13.73934320505192</v>
      </c>
      <c r="L443" s="88">
        <v>100.00000000000003</v>
      </c>
      <c r="M443" s="88">
        <v>99.999999999999972</v>
      </c>
    </row>
    <row r="446" spans="1:13" ht="20.100000000000001" customHeight="1" x14ac:dyDescent="0.5">
      <c r="A446" s="29"/>
      <c r="B446" s="37"/>
      <c r="C446" s="29"/>
      <c r="D446" s="29"/>
      <c r="E446" s="29"/>
      <c r="F446" s="29"/>
      <c r="G446" s="29"/>
      <c r="H446" s="29"/>
      <c r="I446" s="29"/>
      <c r="J446" s="29"/>
      <c r="K446" s="29"/>
      <c r="L446" s="29"/>
      <c r="M446" s="29"/>
    </row>
    <row r="447" spans="1:13" ht="20.100000000000001" customHeight="1" x14ac:dyDescent="0.5">
      <c r="C447" s="82" t="s">
        <v>102</v>
      </c>
    </row>
    <row r="448" spans="1:13" ht="20.100000000000001" customHeight="1" x14ac:dyDescent="0.5">
      <c r="C448" s="82" t="s">
        <v>620</v>
      </c>
    </row>
    <row r="449" spans="1:13" ht="20.100000000000001" customHeight="1" x14ac:dyDescent="0.5">
      <c r="C449" s="82" t="s">
        <v>666</v>
      </c>
    </row>
    <row r="450" spans="1:13" ht="20.100000000000001" customHeight="1" x14ac:dyDescent="0.5">
      <c r="C450" s="82" t="s">
        <v>104</v>
      </c>
    </row>
    <row r="452" spans="1:13" ht="20.100000000000001" customHeight="1" x14ac:dyDescent="0.5">
      <c r="A452" s="126" t="s">
        <v>682</v>
      </c>
      <c r="B452" s="126" t="s">
        <v>176</v>
      </c>
      <c r="C452" s="131" t="s">
        <v>187</v>
      </c>
      <c r="D452" s="133"/>
      <c r="E452" s="132"/>
      <c r="F452" s="134" t="s">
        <v>127</v>
      </c>
      <c r="G452" s="134"/>
      <c r="H452" s="134"/>
      <c r="I452" s="134"/>
      <c r="J452" s="131" t="s">
        <v>144</v>
      </c>
      <c r="K452" s="132"/>
      <c r="L452" s="131" t="s">
        <v>145</v>
      </c>
      <c r="M452" s="132"/>
    </row>
    <row r="453" spans="1:13" ht="34.5" x14ac:dyDescent="0.5">
      <c r="A453" s="127"/>
      <c r="B453" s="127"/>
      <c r="C453" s="100" t="s">
        <v>177</v>
      </c>
      <c r="D453" s="100" t="s">
        <v>178</v>
      </c>
      <c r="E453" s="100" t="s">
        <v>101</v>
      </c>
      <c r="F453" s="100" t="s">
        <v>177</v>
      </c>
      <c r="G453" s="100" t="s">
        <v>178</v>
      </c>
      <c r="H453" s="100" t="s">
        <v>101</v>
      </c>
      <c r="I453" s="100" t="s">
        <v>646</v>
      </c>
      <c r="J453" s="100" t="s">
        <v>179</v>
      </c>
      <c r="K453" s="100" t="s">
        <v>147</v>
      </c>
      <c r="L453" s="100" t="s">
        <v>187</v>
      </c>
      <c r="M453" s="100" t="s">
        <v>127</v>
      </c>
    </row>
    <row r="454" spans="1:13" ht="20.100000000000001" customHeight="1" x14ac:dyDescent="0.5">
      <c r="A454" s="3">
        <v>1</v>
      </c>
      <c r="B454" s="1" t="s">
        <v>19</v>
      </c>
      <c r="C454" s="3">
        <v>1297223157.4400001</v>
      </c>
      <c r="D454" s="3">
        <v>881344540.73000014</v>
      </c>
      <c r="E454" s="3">
        <v>2178567698.1700001</v>
      </c>
      <c r="F454" s="3">
        <v>1616805267.49</v>
      </c>
      <c r="G454" s="3">
        <v>1002309220.22</v>
      </c>
      <c r="H454" s="3">
        <v>2619114487.71</v>
      </c>
      <c r="I454" s="99" t="s">
        <v>649</v>
      </c>
      <c r="J454" s="3">
        <v>440546789.53999996</v>
      </c>
      <c r="K454" s="34">
        <v>20.221854473930733</v>
      </c>
      <c r="L454" s="34">
        <v>19.193281634978256</v>
      </c>
      <c r="M454" s="34">
        <v>20.685411026175828</v>
      </c>
    </row>
    <row r="455" spans="1:13" ht="20.100000000000001" customHeight="1" x14ac:dyDescent="0.5">
      <c r="A455" s="3">
        <v>2</v>
      </c>
      <c r="B455" s="1" t="s">
        <v>20</v>
      </c>
      <c r="C455" s="3">
        <v>1550781806.45</v>
      </c>
      <c r="D455" s="3">
        <v>372071609.63999999</v>
      </c>
      <c r="E455" s="3">
        <v>1922853416.0899999</v>
      </c>
      <c r="F455" s="3">
        <v>1698608786.2900002</v>
      </c>
      <c r="G455" s="3">
        <v>458374751.25</v>
      </c>
      <c r="H455" s="3">
        <v>2156983537.5400004</v>
      </c>
      <c r="I455" s="99" t="s">
        <v>649</v>
      </c>
      <c r="J455" s="3">
        <v>234130121.45000052</v>
      </c>
      <c r="K455" s="34">
        <v>12.176181475449606</v>
      </c>
      <c r="L455" s="34">
        <v>16.940427046998071</v>
      </c>
      <c r="M455" s="34">
        <v>17.035563454777076</v>
      </c>
    </row>
    <row r="456" spans="1:13" ht="20.100000000000001" customHeight="1" x14ac:dyDescent="0.5">
      <c r="A456" s="3">
        <v>3</v>
      </c>
      <c r="B456" s="1" t="s">
        <v>21</v>
      </c>
      <c r="C456" s="3">
        <v>253360985.71000001</v>
      </c>
      <c r="D456" s="3">
        <v>1495688839.2900002</v>
      </c>
      <c r="E456" s="3">
        <v>1749049825.0000005</v>
      </c>
      <c r="F456" s="3">
        <v>255613550.56999999</v>
      </c>
      <c r="G456" s="3">
        <v>1658587192.1800003</v>
      </c>
      <c r="H456" s="3">
        <v>1914200742.7500002</v>
      </c>
      <c r="I456" s="99" t="s">
        <v>649</v>
      </c>
      <c r="J456" s="3">
        <v>165150917.74999976</v>
      </c>
      <c r="K456" s="34">
        <v>9.4423220762164242</v>
      </c>
      <c r="L456" s="34">
        <v>15.40920941453107</v>
      </c>
      <c r="M456" s="34">
        <v>15.118097867121211</v>
      </c>
    </row>
    <row r="457" spans="1:13" ht="20.100000000000001" customHeight="1" x14ac:dyDescent="0.5">
      <c r="A457" s="3">
        <v>4</v>
      </c>
      <c r="B457" s="1" t="s">
        <v>22</v>
      </c>
      <c r="C457" s="3">
        <v>1229205258.6300001</v>
      </c>
      <c r="D457" s="3">
        <v>171690077.63</v>
      </c>
      <c r="E457" s="3">
        <v>1400895336.26</v>
      </c>
      <c r="F457" s="3">
        <v>1033066686.9</v>
      </c>
      <c r="G457" s="3">
        <v>333200038.45999998</v>
      </c>
      <c r="H457" s="3">
        <v>1366266725.3599999</v>
      </c>
      <c r="I457" s="99" t="s">
        <v>649</v>
      </c>
      <c r="J457" s="3">
        <v>-34628610.900000095</v>
      </c>
      <c r="K457" s="34">
        <v>-2.4718913685906641</v>
      </c>
      <c r="L457" s="34">
        <v>12.341952353627349</v>
      </c>
      <c r="M457" s="34">
        <v>10.790589307216322</v>
      </c>
    </row>
    <row r="458" spans="1:13" ht="20.100000000000001" customHeight="1" x14ac:dyDescent="0.5">
      <c r="A458" s="3">
        <v>5</v>
      </c>
      <c r="B458" s="1" t="s">
        <v>23</v>
      </c>
      <c r="C458" s="3">
        <v>926960135.28000009</v>
      </c>
      <c r="D458" s="3">
        <v>137368505.26999998</v>
      </c>
      <c r="E458" s="3">
        <v>1064328640.5500001</v>
      </c>
      <c r="F458" s="3">
        <v>1036057106.7400002</v>
      </c>
      <c r="G458" s="3">
        <v>159843022.84999999</v>
      </c>
      <c r="H458" s="3">
        <v>1195900129.5900002</v>
      </c>
      <c r="I458" s="99" t="s">
        <v>649</v>
      </c>
      <c r="J458" s="3">
        <v>131571489.04000008</v>
      </c>
      <c r="K458" s="34">
        <v>12.361923190567294</v>
      </c>
      <c r="L458" s="34">
        <v>9.3767842823563416</v>
      </c>
      <c r="M458" s="34">
        <v>9.4450570385165822</v>
      </c>
    </row>
    <row r="459" spans="1:13" ht="20.100000000000001" customHeight="1" x14ac:dyDescent="0.5">
      <c r="A459" s="3">
        <v>6</v>
      </c>
      <c r="B459" s="1" t="s">
        <v>25</v>
      </c>
      <c r="C459" s="3">
        <v>594874120.11000013</v>
      </c>
      <c r="D459" s="3">
        <v>49941267.980000004</v>
      </c>
      <c r="E459" s="3">
        <v>644815388.09000015</v>
      </c>
      <c r="F459" s="3">
        <v>681059445.1500001</v>
      </c>
      <c r="G459" s="3">
        <v>42942385.770000003</v>
      </c>
      <c r="H459" s="3">
        <v>724001830.9200002</v>
      </c>
      <c r="I459" s="99" t="s">
        <v>649</v>
      </c>
      <c r="J459" s="3">
        <v>79186442.830000043</v>
      </c>
      <c r="K459" s="34">
        <v>12.28048280059774</v>
      </c>
      <c r="L459" s="34">
        <v>5.6808532305767407</v>
      </c>
      <c r="M459" s="34">
        <v>5.7180682732882122</v>
      </c>
    </row>
    <row r="460" spans="1:13" ht="20.100000000000001" customHeight="1" x14ac:dyDescent="0.5">
      <c r="A460" s="3">
        <v>7</v>
      </c>
      <c r="B460" s="1" t="s">
        <v>24</v>
      </c>
      <c r="C460" s="3">
        <v>250762017.21000001</v>
      </c>
      <c r="D460" s="3">
        <v>271818866.33000004</v>
      </c>
      <c r="E460" s="3">
        <v>522580883.54000008</v>
      </c>
      <c r="F460" s="3">
        <v>293827330.31999999</v>
      </c>
      <c r="G460" s="3">
        <v>385742602.06</v>
      </c>
      <c r="H460" s="3">
        <v>679569932.38</v>
      </c>
      <c r="I460" s="99" t="s">
        <v>649</v>
      </c>
      <c r="J460" s="3">
        <v>156989048.83999991</v>
      </c>
      <c r="K460" s="34">
        <v>30.041100580745493</v>
      </c>
      <c r="L460" s="34">
        <v>4.6039616227047917</v>
      </c>
      <c r="M460" s="34">
        <v>5.3671511643622685</v>
      </c>
    </row>
    <row r="461" spans="1:13" ht="20.100000000000001" customHeight="1" x14ac:dyDescent="0.5">
      <c r="A461" s="3">
        <v>8</v>
      </c>
      <c r="B461" s="1" t="s">
        <v>27</v>
      </c>
      <c r="C461" s="3">
        <v>44011223.5</v>
      </c>
      <c r="D461" s="3">
        <v>206657652.87000003</v>
      </c>
      <c r="E461" s="3">
        <v>250668876.37000006</v>
      </c>
      <c r="F461" s="3">
        <v>60883586.019999996</v>
      </c>
      <c r="G461" s="3">
        <v>273767562.95999998</v>
      </c>
      <c r="H461" s="3">
        <v>334651148.98000002</v>
      </c>
      <c r="I461" s="99" t="s">
        <v>647</v>
      </c>
      <c r="J461" s="3">
        <v>83982272.609999955</v>
      </c>
      <c r="K461" s="34">
        <v>33.503270859218212</v>
      </c>
      <c r="L461" s="34">
        <v>2.2084043315864532</v>
      </c>
      <c r="M461" s="34">
        <v>2.6430293900920074</v>
      </c>
    </row>
    <row r="462" spans="1:13" ht="20.100000000000001" customHeight="1" x14ac:dyDescent="0.5">
      <c r="A462" s="3">
        <v>9</v>
      </c>
      <c r="B462" s="1" t="s">
        <v>26</v>
      </c>
      <c r="C462" s="3">
        <v>20971693.439999998</v>
      </c>
      <c r="D462" s="3">
        <v>378064609.11000001</v>
      </c>
      <c r="E462" s="3">
        <v>399036302.55000001</v>
      </c>
      <c r="F462" s="3">
        <v>18949101.18</v>
      </c>
      <c r="G462" s="3">
        <v>279926209.19</v>
      </c>
      <c r="H462" s="3">
        <v>298875310.37</v>
      </c>
      <c r="I462" s="99" t="s">
        <v>648</v>
      </c>
      <c r="J462" s="3">
        <v>-100160992.18000001</v>
      </c>
      <c r="K462" s="34">
        <v>-25.100721798977084</v>
      </c>
      <c r="L462" s="34">
        <v>3.5155281811329342</v>
      </c>
      <c r="M462" s="34">
        <v>2.3604766685800023</v>
      </c>
    </row>
    <row r="463" spans="1:13" ht="20.100000000000001" customHeight="1" x14ac:dyDescent="0.5">
      <c r="A463" s="3">
        <v>10</v>
      </c>
      <c r="B463" s="1" t="s">
        <v>28</v>
      </c>
      <c r="C463" s="3">
        <v>163211505.77000001</v>
      </c>
      <c r="D463" s="3">
        <v>76952.820000000007</v>
      </c>
      <c r="E463" s="3">
        <v>163288458.59</v>
      </c>
      <c r="F463" s="3">
        <v>172569528.00999999</v>
      </c>
      <c r="G463" s="3">
        <v>174228.7</v>
      </c>
      <c r="H463" s="3">
        <v>172743756.71000001</v>
      </c>
      <c r="I463" s="99" t="s">
        <v>649</v>
      </c>
      <c r="J463" s="3">
        <v>9455298.1200000048</v>
      </c>
      <c r="K463" s="34">
        <v>5.790548947333293</v>
      </c>
      <c r="L463" s="34">
        <v>1.4385788314459791</v>
      </c>
      <c r="M463" s="34">
        <v>1.3643067634192392</v>
      </c>
    </row>
    <row r="464" spans="1:13" ht="20.100000000000001" customHeight="1" x14ac:dyDescent="0.5">
      <c r="A464" s="3">
        <v>11</v>
      </c>
      <c r="B464" s="1" t="s">
        <v>29</v>
      </c>
      <c r="C464" s="3">
        <v>126574961.75</v>
      </c>
      <c r="D464" s="3">
        <v>189879.74</v>
      </c>
      <c r="E464" s="3">
        <v>126764841.49000001</v>
      </c>
      <c r="F464" s="3">
        <v>142151874.94</v>
      </c>
      <c r="G464" s="3">
        <v>1012995.75</v>
      </c>
      <c r="H464" s="3">
        <v>143164870.69</v>
      </c>
      <c r="I464" s="99" t="s">
        <v>649</v>
      </c>
      <c r="J464" s="3">
        <v>16400029.199999988</v>
      </c>
      <c r="K464" s="34">
        <v>12.937364183343947</v>
      </c>
      <c r="L464" s="34">
        <v>1.1168040847088196</v>
      </c>
      <c r="M464" s="34">
        <v>1.1306967330478395</v>
      </c>
    </row>
    <row r="465" spans="1:13" ht="20.100000000000001" customHeight="1" x14ac:dyDescent="0.5">
      <c r="A465" s="3">
        <v>12</v>
      </c>
      <c r="B465" s="1" t="s">
        <v>828</v>
      </c>
      <c r="C465" s="3">
        <v>110356463.50000001</v>
      </c>
      <c r="D465" s="3">
        <v>6764607.7200000007</v>
      </c>
      <c r="E465" s="3">
        <v>117121071.21999998</v>
      </c>
      <c r="F465" s="3">
        <v>110298441.8</v>
      </c>
      <c r="G465" s="3">
        <v>0</v>
      </c>
      <c r="H465" s="3">
        <v>110298441.8</v>
      </c>
      <c r="I465" s="99" t="s">
        <v>649</v>
      </c>
      <c r="J465" s="3">
        <v>-6822629.4199999869</v>
      </c>
      <c r="K465" s="34">
        <v>-5.8252792165675924</v>
      </c>
      <c r="L465" s="34">
        <v>1.031842025016747</v>
      </c>
      <c r="M465" s="34">
        <v>0.87112213493752322</v>
      </c>
    </row>
    <row r="466" spans="1:13" ht="20.100000000000001" customHeight="1" x14ac:dyDescent="0.5">
      <c r="A466" s="3">
        <v>13</v>
      </c>
      <c r="B466" s="1" t="s">
        <v>30</v>
      </c>
      <c r="C466" s="3">
        <v>101667180.55</v>
      </c>
      <c r="D466" s="3">
        <v>165874.41</v>
      </c>
      <c r="E466" s="3">
        <v>101833054.96000001</v>
      </c>
      <c r="F466" s="3">
        <v>107504976.06</v>
      </c>
      <c r="G466" s="3">
        <v>127886.02</v>
      </c>
      <c r="H466" s="3">
        <v>107632862.08</v>
      </c>
      <c r="I466" s="99" t="s">
        <v>649</v>
      </c>
      <c r="J466" s="3">
        <v>5799807.1199999899</v>
      </c>
      <c r="K466" s="34">
        <v>5.6954071762632994</v>
      </c>
      <c r="L466" s="34">
        <v>0.8971538985174945</v>
      </c>
      <c r="M466" s="34">
        <v>0.85006974780821964</v>
      </c>
    </row>
    <row r="467" spans="1:13" ht="20.100000000000001" customHeight="1" x14ac:dyDescent="0.5">
      <c r="A467" s="3">
        <v>14</v>
      </c>
      <c r="B467" s="1" t="s">
        <v>31</v>
      </c>
      <c r="C467" s="3">
        <v>77695435.079999998</v>
      </c>
      <c r="D467" s="3">
        <v>0</v>
      </c>
      <c r="E467" s="3">
        <v>77695435.079999998</v>
      </c>
      <c r="F467" s="3">
        <v>96045639.219999999</v>
      </c>
      <c r="G467" s="3">
        <v>0</v>
      </c>
      <c r="H467" s="3">
        <v>96045639.219999999</v>
      </c>
      <c r="I467" s="99" t="s">
        <v>647</v>
      </c>
      <c r="J467" s="3">
        <v>18350204.140000001</v>
      </c>
      <c r="K467" s="34">
        <v>23.618123923375293</v>
      </c>
      <c r="L467" s="34">
        <v>0.6845003570443301</v>
      </c>
      <c r="M467" s="34">
        <v>0.75855543309013018</v>
      </c>
    </row>
    <row r="468" spans="1:13" ht="20.100000000000001" customHeight="1" x14ac:dyDescent="0.5">
      <c r="A468" s="3">
        <v>15</v>
      </c>
      <c r="B468" s="1" t="s">
        <v>829</v>
      </c>
      <c r="C468" s="3">
        <v>22440182.099999998</v>
      </c>
      <c r="D468" s="3">
        <v>15700260.18</v>
      </c>
      <c r="E468" s="3">
        <v>38140442.280000001</v>
      </c>
      <c r="F468" s="3">
        <v>38884482.100000001</v>
      </c>
      <c r="G468" s="3">
        <v>49186327.420000002</v>
      </c>
      <c r="H468" s="3">
        <v>88070809.519999996</v>
      </c>
      <c r="I468" s="99" t="s">
        <v>651</v>
      </c>
      <c r="J468" s="3">
        <v>49930367.239999995</v>
      </c>
      <c r="K468" s="34">
        <v>130.91187268738719</v>
      </c>
      <c r="L468" s="34">
        <v>0.33601905094690754</v>
      </c>
      <c r="M468" s="34">
        <v>0.69557130964599312</v>
      </c>
    </row>
    <row r="469" spans="1:13" ht="20.100000000000001" customHeight="1" x14ac:dyDescent="0.5">
      <c r="A469" s="3">
        <v>16</v>
      </c>
      <c r="B469" s="1" t="s">
        <v>32</v>
      </c>
      <c r="C469" s="3">
        <v>75964926.189999998</v>
      </c>
      <c r="D469" s="3">
        <v>0</v>
      </c>
      <c r="E469" s="3">
        <v>75964926.189999998</v>
      </c>
      <c r="F469" s="3">
        <v>84308676.99000001</v>
      </c>
      <c r="G469" s="3">
        <v>0</v>
      </c>
      <c r="H469" s="3">
        <v>84308676.99000001</v>
      </c>
      <c r="I469" s="99" t="s">
        <v>649</v>
      </c>
      <c r="J469" s="3">
        <v>8343750.8000000119</v>
      </c>
      <c r="K469" s="34">
        <v>10.983688418430111</v>
      </c>
      <c r="L469" s="34">
        <v>0.66925449412003191</v>
      </c>
      <c r="M469" s="34">
        <v>0.66585849713505973</v>
      </c>
    </row>
    <row r="470" spans="1:13" ht="20.100000000000001" customHeight="1" x14ac:dyDescent="0.5">
      <c r="A470" s="3">
        <v>17</v>
      </c>
      <c r="B470" s="1" t="s">
        <v>33</v>
      </c>
      <c r="C470" s="3">
        <v>60687773.600000009</v>
      </c>
      <c r="D470" s="3">
        <v>20880946.59</v>
      </c>
      <c r="E470" s="3">
        <v>81568720.189999998</v>
      </c>
      <c r="F470" s="3">
        <v>74477044.480000019</v>
      </c>
      <c r="G470" s="3">
        <v>615684.97000000009</v>
      </c>
      <c r="H470" s="3">
        <v>75092729.450000033</v>
      </c>
      <c r="I470" s="99" t="s">
        <v>653</v>
      </c>
      <c r="J470" s="3">
        <v>-6475990.7399999648</v>
      </c>
      <c r="K470" s="34">
        <v>-7.9393065441204458</v>
      </c>
      <c r="L470" s="34">
        <v>0.71862417703452108</v>
      </c>
      <c r="M470" s="34">
        <v>0.59307219330790084</v>
      </c>
    </row>
    <row r="471" spans="1:13" ht="20.100000000000001" customHeight="1" x14ac:dyDescent="0.5">
      <c r="A471" s="3">
        <v>18</v>
      </c>
      <c r="B471" s="1" t="s">
        <v>35</v>
      </c>
      <c r="C471" s="3">
        <v>0</v>
      </c>
      <c r="D471" s="3">
        <v>58779472.670000002</v>
      </c>
      <c r="E471" s="3">
        <v>58779472.670000002</v>
      </c>
      <c r="F471" s="3">
        <v>0</v>
      </c>
      <c r="G471" s="3">
        <v>62160841.899999999</v>
      </c>
      <c r="H471" s="3">
        <v>62160841.899999999</v>
      </c>
      <c r="I471" s="99" t="s">
        <v>648</v>
      </c>
      <c r="J471" s="3">
        <v>3381369.2299999967</v>
      </c>
      <c r="K471" s="34">
        <v>5.752636211936939</v>
      </c>
      <c r="L471" s="34">
        <v>0.51784985807807704</v>
      </c>
      <c r="M471" s="34">
        <v>0.49093789922825409</v>
      </c>
    </row>
    <row r="472" spans="1:13" ht="20.100000000000001" customHeight="1" x14ac:dyDescent="0.5">
      <c r="A472" s="3">
        <v>19</v>
      </c>
      <c r="B472" s="1" t="s">
        <v>34</v>
      </c>
      <c r="C472" s="3">
        <v>53598670.409999996</v>
      </c>
      <c r="D472" s="3">
        <v>0</v>
      </c>
      <c r="E472" s="3">
        <v>53598670.409999996</v>
      </c>
      <c r="F472" s="3">
        <v>60955467.369999997</v>
      </c>
      <c r="G472" s="3">
        <v>0</v>
      </c>
      <c r="H472" s="3">
        <v>60955467.369999997</v>
      </c>
      <c r="I472" s="99" t="s">
        <v>648</v>
      </c>
      <c r="J472" s="3">
        <v>7356796.9600000009</v>
      </c>
      <c r="K472" s="34">
        <v>13.725707939627233</v>
      </c>
      <c r="L472" s="34">
        <v>0.47220675185060523</v>
      </c>
      <c r="M472" s="34">
        <v>0.48141801466019385</v>
      </c>
    </row>
    <row r="473" spans="1:13" ht="20.100000000000001" customHeight="1" x14ac:dyDescent="0.5">
      <c r="A473" s="3">
        <v>20</v>
      </c>
      <c r="B473" s="1" t="s">
        <v>39</v>
      </c>
      <c r="C473" s="3">
        <v>41039305.420000002</v>
      </c>
      <c r="D473" s="3">
        <v>0</v>
      </c>
      <c r="E473" s="3">
        <v>41039305.420000002</v>
      </c>
      <c r="F473" s="3">
        <v>60752930.319999993</v>
      </c>
      <c r="G473" s="3">
        <v>0</v>
      </c>
      <c r="H473" s="3">
        <v>60752930.319999993</v>
      </c>
      <c r="I473" s="99" t="s">
        <v>647</v>
      </c>
      <c r="J473" s="3">
        <v>19713624.899999991</v>
      </c>
      <c r="K473" s="34">
        <v>48.035961374708833</v>
      </c>
      <c r="L473" s="34">
        <v>0.36155816855799394</v>
      </c>
      <c r="M473" s="34">
        <v>0.47981840450686203</v>
      </c>
    </row>
    <row r="474" spans="1:13" ht="20.100000000000001" customHeight="1" x14ac:dyDescent="0.5">
      <c r="A474" s="3">
        <v>21</v>
      </c>
      <c r="B474" s="1" t="s">
        <v>37</v>
      </c>
      <c r="C474" s="3">
        <v>52688239.890000001</v>
      </c>
      <c r="D474" s="3">
        <v>0</v>
      </c>
      <c r="E474" s="3">
        <v>52688239.890000001</v>
      </c>
      <c r="F474" s="3">
        <v>60119946.649999999</v>
      </c>
      <c r="G474" s="3">
        <v>0</v>
      </c>
      <c r="H474" s="3">
        <v>60119946.649999999</v>
      </c>
      <c r="I474" s="99" t="s">
        <v>652</v>
      </c>
      <c r="J474" s="3">
        <v>7431706.7599999979</v>
      </c>
      <c r="K474" s="34">
        <v>14.105057932311956</v>
      </c>
      <c r="L474" s="34">
        <v>0.46418581708960704</v>
      </c>
      <c r="M474" s="34">
        <v>0.47481918532486467</v>
      </c>
    </row>
    <row r="475" spans="1:13" ht="20.100000000000001" customHeight="1" x14ac:dyDescent="0.5">
      <c r="A475" s="3">
        <v>22</v>
      </c>
      <c r="B475" s="1" t="s">
        <v>36</v>
      </c>
      <c r="C475" s="3">
        <v>491381.99</v>
      </c>
      <c r="D475" s="3">
        <v>50309756.520000003</v>
      </c>
      <c r="E475" s="3">
        <v>50801138.510000005</v>
      </c>
      <c r="F475" s="3">
        <v>601460.24</v>
      </c>
      <c r="G475" s="3">
        <v>58190186.020000003</v>
      </c>
      <c r="H475" s="3">
        <v>58791646.260000005</v>
      </c>
      <c r="I475" s="99" t="s">
        <v>652</v>
      </c>
      <c r="J475" s="3">
        <v>7990507.75</v>
      </c>
      <c r="K475" s="34">
        <v>15.72899345243434</v>
      </c>
      <c r="L475" s="34">
        <v>0.44756036712515535</v>
      </c>
      <c r="M475" s="34">
        <v>0.46432844898542225</v>
      </c>
    </row>
    <row r="476" spans="1:13" ht="20.100000000000001" customHeight="1" x14ac:dyDescent="0.5">
      <c r="A476" s="3">
        <v>23</v>
      </c>
      <c r="B476" s="1" t="s">
        <v>38</v>
      </c>
      <c r="C476" s="3">
        <v>2240368.39</v>
      </c>
      <c r="D476" s="3">
        <v>32955306.620000001</v>
      </c>
      <c r="E476" s="3">
        <v>35195675.010000005</v>
      </c>
      <c r="F476" s="3">
        <v>2173536.91</v>
      </c>
      <c r="G476" s="3">
        <v>41859877.280000001</v>
      </c>
      <c r="H476" s="3">
        <v>44033414.189999998</v>
      </c>
      <c r="I476" s="99" t="s">
        <v>649</v>
      </c>
      <c r="J476" s="3">
        <v>8837739.1799999923</v>
      </c>
      <c r="K476" s="34">
        <v>25.110298857711811</v>
      </c>
      <c r="L476" s="34">
        <v>0.31007551583893145</v>
      </c>
      <c r="M476" s="34">
        <v>0.34776993357109265</v>
      </c>
    </row>
    <row r="477" spans="1:13" ht="20.100000000000001" customHeight="1" x14ac:dyDescent="0.5">
      <c r="A477" s="3">
        <v>24</v>
      </c>
      <c r="B477" s="1" t="s">
        <v>41</v>
      </c>
      <c r="C477" s="3">
        <v>30441523.369999997</v>
      </c>
      <c r="D477" s="3">
        <v>0</v>
      </c>
      <c r="E477" s="3">
        <v>30441523.369999997</v>
      </c>
      <c r="F477" s="3">
        <v>34157988.240000002</v>
      </c>
      <c r="G477" s="3">
        <v>1270062.69</v>
      </c>
      <c r="H477" s="3">
        <v>35428050.93</v>
      </c>
      <c r="I477" s="99" t="s">
        <v>647</v>
      </c>
      <c r="J477" s="3">
        <v>4986527.5600000024</v>
      </c>
      <c r="K477" s="34">
        <v>16.380676812364147</v>
      </c>
      <c r="L477" s="34">
        <v>0.26819122119958555</v>
      </c>
      <c r="M477" s="34">
        <v>0.27980594158146033</v>
      </c>
    </row>
    <row r="478" spans="1:13" ht="20.100000000000001" customHeight="1" x14ac:dyDescent="0.5">
      <c r="A478" s="3">
        <v>25</v>
      </c>
      <c r="B478" s="1" t="s">
        <v>40</v>
      </c>
      <c r="C478" s="3">
        <v>26575786.530000001</v>
      </c>
      <c r="D478" s="3">
        <v>0</v>
      </c>
      <c r="E478" s="3">
        <v>26575786.530000001</v>
      </c>
      <c r="F478" s="3">
        <v>26312133.380000003</v>
      </c>
      <c r="G478" s="3">
        <v>0</v>
      </c>
      <c r="H478" s="3">
        <v>26312133.380000003</v>
      </c>
      <c r="I478" s="99" t="s">
        <v>647</v>
      </c>
      <c r="J478" s="3">
        <v>-263653.14999999851</v>
      </c>
      <c r="K478" s="34">
        <v>-0.99208032733998064</v>
      </c>
      <c r="L478" s="34">
        <v>0.23413390181531499</v>
      </c>
      <c r="M478" s="34">
        <v>0.20780966104950427</v>
      </c>
    </row>
    <row r="479" spans="1:13" ht="20.100000000000001" customHeight="1" x14ac:dyDescent="0.5">
      <c r="A479" s="3">
        <v>26</v>
      </c>
      <c r="B479" s="1" t="s">
        <v>43</v>
      </c>
      <c r="C479" s="3">
        <v>10398329.870000001</v>
      </c>
      <c r="D479" s="3">
        <v>39351</v>
      </c>
      <c r="E479" s="3">
        <v>10437680.870000001</v>
      </c>
      <c r="F479" s="3">
        <v>23389007.039999999</v>
      </c>
      <c r="G479" s="3">
        <v>37160</v>
      </c>
      <c r="H479" s="3">
        <v>23426167.039999999</v>
      </c>
      <c r="I479" s="99" t="s">
        <v>654</v>
      </c>
      <c r="J479" s="3">
        <v>12988486.169999998</v>
      </c>
      <c r="K479" s="34">
        <v>124.43842968347045</v>
      </c>
      <c r="L479" s="34">
        <v>9.1956448597955071E-2</v>
      </c>
      <c r="M479" s="34">
        <v>0.18501669028372295</v>
      </c>
    </row>
    <row r="480" spans="1:13" ht="20.100000000000001" customHeight="1" x14ac:dyDescent="0.5">
      <c r="A480" s="3">
        <v>27</v>
      </c>
      <c r="B480" s="1" t="s">
        <v>44</v>
      </c>
      <c r="C480" s="3">
        <v>28100506.109999999</v>
      </c>
      <c r="D480" s="3">
        <v>2500000</v>
      </c>
      <c r="E480" s="3">
        <v>30600506.109999996</v>
      </c>
      <c r="F480" s="3">
        <v>15616260.99</v>
      </c>
      <c r="G480" s="3">
        <v>5500000</v>
      </c>
      <c r="H480" s="3">
        <v>21116260.990000002</v>
      </c>
      <c r="I480" s="99" t="s">
        <v>653</v>
      </c>
      <c r="J480" s="3">
        <v>-9484245.1199999936</v>
      </c>
      <c r="K480" s="34">
        <v>-30.993752475553404</v>
      </c>
      <c r="L480" s="34">
        <v>0.26959186645219058</v>
      </c>
      <c r="M480" s="34">
        <v>0.16677336556450556</v>
      </c>
    </row>
    <row r="481" spans="1:13" ht="20.100000000000001" customHeight="1" x14ac:dyDescent="0.5">
      <c r="A481" s="3">
        <v>28</v>
      </c>
      <c r="B481" s="1" t="s">
        <v>42</v>
      </c>
      <c r="C481" s="3">
        <v>8304077.6899999995</v>
      </c>
      <c r="D481" s="3">
        <v>3991482.78</v>
      </c>
      <c r="E481" s="3">
        <v>12295560.470000003</v>
      </c>
      <c r="F481" s="3">
        <v>11066408.51</v>
      </c>
      <c r="G481" s="3">
        <v>5148487.82</v>
      </c>
      <c r="H481" s="3">
        <v>16214896.33</v>
      </c>
      <c r="I481" s="99" t="s">
        <v>648</v>
      </c>
      <c r="J481" s="3">
        <v>3919335.8599999975</v>
      </c>
      <c r="K481" s="34">
        <v>31.876024436322396</v>
      </c>
      <c r="L481" s="34">
        <v>0.10832445333640511</v>
      </c>
      <c r="M481" s="34">
        <v>0.1280630521906449</v>
      </c>
    </row>
    <row r="482" spans="1:13" ht="20.100000000000001" customHeight="1" x14ac:dyDescent="0.5">
      <c r="A482" s="3">
        <v>29</v>
      </c>
      <c r="B482" s="1" t="s">
        <v>47</v>
      </c>
      <c r="C482" s="3">
        <v>11540070.09</v>
      </c>
      <c r="D482" s="3">
        <v>0</v>
      </c>
      <c r="E482" s="3">
        <v>11540070.09</v>
      </c>
      <c r="F482" s="3">
        <v>10375970.43</v>
      </c>
      <c r="G482" s="3">
        <v>0</v>
      </c>
      <c r="H482" s="3">
        <v>10375970.43</v>
      </c>
      <c r="I482" s="99" t="s">
        <v>648</v>
      </c>
      <c r="J482" s="3">
        <v>-1164099.6600000001</v>
      </c>
      <c r="K482" s="34">
        <v>-10.087457449749339</v>
      </c>
      <c r="L482" s="34">
        <v>0.10166854833605231</v>
      </c>
      <c r="M482" s="34">
        <v>8.19480072929753E-2</v>
      </c>
    </row>
    <row r="483" spans="1:13" ht="20.100000000000001" customHeight="1" x14ac:dyDescent="0.5">
      <c r="A483" s="3">
        <v>30</v>
      </c>
      <c r="B483" s="1" t="s">
        <v>46</v>
      </c>
      <c r="C483" s="3">
        <v>4593805.05</v>
      </c>
      <c r="D483" s="3">
        <v>0</v>
      </c>
      <c r="E483" s="3">
        <v>4593805.05</v>
      </c>
      <c r="F483" s="3">
        <v>5176109.4400000004</v>
      </c>
      <c r="G483" s="3">
        <v>0</v>
      </c>
      <c r="H483" s="3">
        <v>5176109.4400000004</v>
      </c>
      <c r="I483" s="99" t="s">
        <v>650</v>
      </c>
      <c r="J483" s="3">
        <v>582304.3900000006</v>
      </c>
      <c r="K483" s="34">
        <v>12.675862028581308</v>
      </c>
      <c r="L483" s="34">
        <v>4.0471633805503712E-2</v>
      </c>
      <c r="M483" s="34">
        <v>4.0880210386100561E-2</v>
      </c>
    </row>
    <row r="484" spans="1:13" ht="20.100000000000001" customHeight="1" x14ac:dyDescent="0.5">
      <c r="A484" s="3">
        <v>31</v>
      </c>
      <c r="B484" s="1" t="s">
        <v>45</v>
      </c>
      <c r="C484" s="3">
        <v>3659610.04</v>
      </c>
      <c r="D484" s="3">
        <v>0</v>
      </c>
      <c r="E484" s="3">
        <v>3659610.04</v>
      </c>
      <c r="F484" s="3">
        <v>4381539.96</v>
      </c>
      <c r="G484" s="3">
        <v>0</v>
      </c>
      <c r="H484" s="3">
        <v>4381539.96</v>
      </c>
      <c r="I484" s="99" t="s">
        <v>650</v>
      </c>
      <c r="J484" s="3">
        <v>721929.91999999993</v>
      </c>
      <c r="K484" s="34">
        <v>19.726963040029258</v>
      </c>
      <c r="L484" s="34">
        <v>3.2241332794439061E-2</v>
      </c>
      <c r="M484" s="34">
        <v>3.4604808390586619E-2</v>
      </c>
    </row>
    <row r="485" spans="1:13" ht="20.100000000000001" customHeight="1" x14ac:dyDescent="0.5">
      <c r="A485" s="3">
        <v>32</v>
      </c>
      <c r="B485" s="1" t="s">
        <v>48</v>
      </c>
      <c r="C485" s="3">
        <v>46637.1</v>
      </c>
      <c r="D485" s="3">
        <v>6165528.29</v>
      </c>
      <c r="E485" s="3">
        <v>6212165.3899999997</v>
      </c>
      <c r="F485" s="3">
        <v>0</v>
      </c>
      <c r="G485" s="3">
        <v>4356030.5199999996</v>
      </c>
      <c r="H485" s="3">
        <v>4356030.5199999996</v>
      </c>
      <c r="I485" s="99" t="s">
        <v>648</v>
      </c>
      <c r="J485" s="3">
        <v>-1856134.87</v>
      </c>
      <c r="K485" s="34">
        <v>-29.879031762224223</v>
      </c>
      <c r="L485" s="34">
        <v>5.4729462845469271E-2</v>
      </c>
      <c r="M485" s="34">
        <v>3.4403338292993087E-2</v>
      </c>
    </row>
    <row r="486" spans="1:13" ht="20.100000000000001" customHeight="1" x14ac:dyDescent="0.5">
      <c r="A486" s="3">
        <v>33</v>
      </c>
      <c r="B486" s="1" t="s">
        <v>49</v>
      </c>
      <c r="C486" s="3">
        <v>7046005.7699999996</v>
      </c>
      <c r="D486" s="3">
        <v>0</v>
      </c>
      <c r="E486" s="3">
        <v>7046005.7699999996</v>
      </c>
      <c r="F486" s="3">
        <v>1127651.19</v>
      </c>
      <c r="G486" s="3">
        <v>0</v>
      </c>
      <c r="H486" s="3">
        <v>1127651.19</v>
      </c>
      <c r="I486" s="99" t="s">
        <v>653</v>
      </c>
      <c r="J486" s="3">
        <v>-5918354.5800000001</v>
      </c>
      <c r="K486" s="34">
        <v>-83.995880406439127</v>
      </c>
      <c r="L486" s="34">
        <v>6.207563494992157E-2</v>
      </c>
      <c r="M486" s="34">
        <v>8.9060361693852914E-3</v>
      </c>
    </row>
    <row r="487" spans="1:13" ht="20.100000000000001" customHeight="1" x14ac:dyDescent="0.5">
      <c r="A487" s="71"/>
      <c r="B487" s="87" t="s">
        <v>3</v>
      </c>
      <c r="C487" s="71">
        <v>7187513144.0300007</v>
      </c>
      <c r="D487" s="71">
        <v>4163165388.1900001</v>
      </c>
      <c r="E487" s="71">
        <v>11350678532.220001</v>
      </c>
      <c r="F487" s="71">
        <v>7837317934.9300013</v>
      </c>
      <c r="G487" s="71">
        <v>4824332754.0300007</v>
      </c>
      <c r="H487" s="71">
        <v>12661650688.959999</v>
      </c>
      <c r="I487" s="71"/>
      <c r="J487" s="71">
        <v>1310972156.7399979</v>
      </c>
      <c r="K487" s="88">
        <v>11.549725005590426</v>
      </c>
      <c r="L487" s="88">
        <v>100.00000000000004</v>
      </c>
      <c r="M487" s="88">
        <v>99.999999999999972</v>
      </c>
    </row>
    <row r="490" spans="1:13" ht="20.100000000000001" customHeight="1" x14ac:dyDescent="0.5">
      <c r="A490" s="29"/>
      <c r="B490" s="37"/>
      <c r="C490" s="29"/>
      <c r="D490" s="29"/>
      <c r="E490" s="29"/>
      <c r="F490" s="29"/>
      <c r="G490" s="29"/>
      <c r="H490" s="29"/>
      <c r="I490" s="29"/>
      <c r="J490" s="29"/>
      <c r="K490" s="29"/>
      <c r="L490" s="29"/>
      <c r="M490" s="29"/>
    </row>
    <row r="491" spans="1:13" ht="20.100000000000001" customHeight="1" x14ac:dyDescent="0.5">
      <c r="C491" s="82" t="s">
        <v>102</v>
      </c>
    </row>
    <row r="492" spans="1:13" ht="20.100000000000001" customHeight="1" x14ac:dyDescent="0.5">
      <c r="C492" s="82" t="s">
        <v>620</v>
      </c>
    </row>
    <row r="493" spans="1:13" ht="20.100000000000001" customHeight="1" x14ac:dyDescent="0.5">
      <c r="C493" s="82" t="s">
        <v>661</v>
      </c>
    </row>
    <row r="494" spans="1:13" ht="20.100000000000001" customHeight="1" x14ac:dyDescent="0.5">
      <c r="C494" s="82" t="s">
        <v>104</v>
      </c>
    </row>
    <row r="496" spans="1:13" ht="20.100000000000001" customHeight="1" x14ac:dyDescent="0.5">
      <c r="A496" s="126" t="s">
        <v>681</v>
      </c>
      <c r="B496" s="126" t="s">
        <v>176</v>
      </c>
      <c r="C496" s="131" t="s">
        <v>182</v>
      </c>
      <c r="D496" s="133"/>
      <c r="E496" s="132"/>
      <c r="F496" s="134" t="s">
        <v>109</v>
      </c>
      <c r="G496" s="134"/>
      <c r="H496" s="134"/>
      <c r="I496" s="134"/>
      <c r="J496" s="131" t="s">
        <v>144</v>
      </c>
      <c r="K496" s="132"/>
      <c r="L496" s="131" t="s">
        <v>145</v>
      </c>
      <c r="M496" s="132"/>
    </row>
    <row r="497" spans="1:13" ht="34.5" x14ac:dyDescent="0.5">
      <c r="A497" s="127"/>
      <c r="B497" s="127"/>
      <c r="C497" s="100" t="s">
        <v>177</v>
      </c>
      <c r="D497" s="100" t="s">
        <v>178</v>
      </c>
      <c r="E497" s="100" t="s">
        <v>101</v>
      </c>
      <c r="F497" s="100" t="s">
        <v>177</v>
      </c>
      <c r="G497" s="100" t="s">
        <v>178</v>
      </c>
      <c r="H497" s="100" t="s">
        <v>101</v>
      </c>
      <c r="I497" s="100" t="s">
        <v>646</v>
      </c>
      <c r="J497" s="100" t="s">
        <v>179</v>
      </c>
      <c r="K497" s="100" t="s">
        <v>147</v>
      </c>
      <c r="L497" s="100" t="s">
        <v>182</v>
      </c>
      <c r="M497" s="100" t="s">
        <v>109</v>
      </c>
    </row>
    <row r="498" spans="1:13" ht="20.100000000000001" customHeight="1" x14ac:dyDescent="0.5">
      <c r="A498" s="3">
        <v>1</v>
      </c>
      <c r="B498" s="1" t="s">
        <v>19</v>
      </c>
      <c r="C498" s="3">
        <v>2919611111.9400001</v>
      </c>
      <c r="D498" s="3">
        <v>840361110.93000007</v>
      </c>
      <c r="E498" s="3">
        <v>3759972222.8699999</v>
      </c>
      <c r="F498" s="3">
        <v>3254379911.9600005</v>
      </c>
      <c r="G498" s="3">
        <v>842369470.90999997</v>
      </c>
      <c r="H498" s="3">
        <v>4096749382.8700004</v>
      </c>
      <c r="I498" s="99" t="s">
        <v>649</v>
      </c>
      <c r="J498" s="3">
        <v>336777160.00000048</v>
      </c>
      <c r="K498" s="34">
        <v>8.956905531151433</v>
      </c>
      <c r="L498" s="34">
        <v>30.901700451841219</v>
      </c>
      <c r="M498" s="34">
        <v>29.06121517698244</v>
      </c>
    </row>
    <row r="499" spans="1:13" ht="20.100000000000001" customHeight="1" x14ac:dyDescent="0.5">
      <c r="A499" s="3">
        <v>2</v>
      </c>
      <c r="B499" s="1" t="s">
        <v>20</v>
      </c>
      <c r="C499" s="3">
        <v>1459590823.4600003</v>
      </c>
      <c r="D499" s="3">
        <v>164686378.30999997</v>
      </c>
      <c r="E499" s="3">
        <v>1624277201.7700002</v>
      </c>
      <c r="F499" s="3">
        <v>1735375358.4200001</v>
      </c>
      <c r="G499" s="3">
        <v>335614635.95000005</v>
      </c>
      <c r="H499" s="3">
        <v>2070989994.3700001</v>
      </c>
      <c r="I499" s="99" t="s">
        <v>647</v>
      </c>
      <c r="J499" s="3">
        <v>446712792.5999999</v>
      </c>
      <c r="K499" s="34">
        <v>27.502250977432301</v>
      </c>
      <c r="L499" s="34">
        <v>13.349281474621897</v>
      </c>
      <c r="M499" s="34">
        <v>14.691034337472933</v>
      </c>
    </row>
    <row r="500" spans="1:13" ht="20.100000000000001" customHeight="1" x14ac:dyDescent="0.5">
      <c r="A500" s="3">
        <v>3</v>
      </c>
      <c r="B500" s="1" t="s">
        <v>21</v>
      </c>
      <c r="C500" s="3">
        <v>262236294.16999999</v>
      </c>
      <c r="D500" s="3">
        <v>1372379628.8399997</v>
      </c>
      <c r="E500" s="3">
        <v>1634615923.0099998</v>
      </c>
      <c r="F500" s="3">
        <v>268105497.49000001</v>
      </c>
      <c r="G500" s="3">
        <v>1564917072.8599999</v>
      </c>
      <c r="H500" s="3">
        <v>1833022570.3499999</v>
      </c>
      <c r="I500" s="99" t="s">
        <v>648</v>
      </c>
      <c r="J500" s="3">
        <v>198406647.34000015</v>
      </c>
      <c r="K500" s="34">
        <v>12.13781442766396</v>
      </c>
      <c r="L500" s="34">
        <v>13.434251269044923</v>
      </c>
      <c r="M500" s="34">
        <v>13.002958776035326</v>
      </c>
    </row>
    <row r="501" spans="1:13" ht="20.100000000000001" customHeight="1" x14ac:dyDescent="0.5">
      <c r="A501" s="3">
        <v>4</v>
      </c>
      <c r="B501" s="1" t="s">
        <v>22</v>
      </c>
      <c r="C501" s="3">
        <v>1171422148.01</v>
      </c>
      <c r="D501" s="3">
        <v>178711470.98000002</v>
      </c>
      <c r="E501" s="3">
        <v>1350133618.99</v>
      </c>
      <c r="F501" s="3">
        <v>1350096499.99</v>
      </c>
      <c r="G501" s="3">
        <v>222338049.44999999</v>
      </c>
      <c r="H501" s="3">
        <v>1572434549.4399998</v>
      </c>
      <c r="I501" s="99" t="s">
        <v>649</v>
      </c>
      <c r="J501" s="3">
        <v>222300930.44999981</v>
      </c>
      <c r="K501" s="34">
        <v>16.465105921612217</v>
      </c>
      <c r="L501" s="34">
        <v>11.096205554450398</v>
      </c>
      <c r="M501" s="34">
        <v>11.154418911752927</v>
      </c>
    </row>
    <row r="502" spans="1:13" ht="20.100000000000001" customHeight="1" x14ac:dyDescent="0.5">
      <c r="A502" s="3">
        <v>5</v>
      </c>
      <c r="B502" s="1" t="s">
        <v>23</v>
      </c>
      <c r="C502" s="3">
        <v>842329861.33000004</v>
      </c>
      <c r="D502" s="3">
        <v>107146208.47999999</v>
      </c>
      <c r="E502" s="3">
        <v>949476069.80999994</v>
      </c>
      <c r="F502" s="3">
        <v>1021010834.21</v>
      </c>
      <c r="G502" s="3">
        <v>125104670.27000001</v>
      </c>
      <c r="H502" s="3">
        <v>1146115504.48</v>
      </c>
      <c r="I502" s="99" t="s">
        <v>649</v>
      </c>
      <c r="J502" s="3">
        <v>196639434.67000008</v>
      </c>
      <c r="K502" s="34">
        <v>20.710309708948184</v>
      </c>
      <c r="L502" s="34">
        <v>7.8033621942729265</v>
      </c>
      <c r="M502" s="34">
        <v>8.1302286716975836</v>
      </c>
    </row>
    <row r="503" spans="1:13" ht="20.100000000000001" customHeight="1" x14ac:dyDescent="0.5">
      <c r="A503" s="3">
        <v>6</v>
      </c>
      <c r="B503" s="1" t="s">
        <v>25</v>
      </c>
      <c r="C503" s="3">
        <v>576102064.47000003</v>
      </c>
      <c r="D503" s="3">
        <v>19898637.239999995</v>
      </c>
      <c r="E503" s="3">
        <v>596000701.71000004</v>
      </c>
      <c r="F503" s="3">
        <v>666977356.9000001</v>
      </c>
      <c r="G503" s="3">
        <v>36471010.089999996</v>
      </c>
      <c r="H503" s="3">
        <v>703448366.99000013</v>
      </c>
      <c r="I503" s="99" t="s">
        <v>649</v>
      </c>
      <c r="J503" s="3">
        <v>107447665.28000009</v>
      </c>
      <c r="K503" s="34">
        <v>18.028110532709004</v>
      </c>
      <c r="L503" s="34">
        <v>4.8982902164291779</v>
      </c>
      <c r="M503" s="34">
        <v>4.9900695523317085</v>
      </c>
    </row>
    <row r="504" spans="1:13" ht="20.100000000000001" customHeight="1" x14ac:dyDescent="0.5">
      <c r="A504" s="3">
        <v>7</v>
      </c>
      <c r="B504" s="1" t="s">
        <v>24</v>
      </c>
      <c r="C504" s="3">
        <v>233625384.52999997</v>
      </c>
      <c r="D504" s="3">
        <v>232205834.71999997</v>
      </c>
      <c r="E504" s="3">
        <v>465831219.25000006</v>
      </c>
      <c r="F504" s="3">
        <v>271609214.09999996</v>
      </c>
      <c r="G504" s="3">
        <v>372871960.63999999</v>
      </c>
      <c r="H504" s="3">
        <v>644481174.73999989</v>
      </c>
      <c r="I504" s="99" t="s">
        <v>649</v>
      </c>
      <c r="J504" s="3">
        <v>178649955.48999983</v>
      </c>
      <c r="K504" s="34">
        <v>38.350790609875986</v>
      </c>
      <c r="L504" s="34">
        <v>3.8284795591898644</v>
      </c>
      <c r="M504" s="34">
        <v>4.571772482580462</v>
      </c>
    </row>
    <row r="505" spans="1:13" ht="20.100000000000001" customHeight="1" x14ac:dyDescent="0.5">
      <c r="A505" s="3">
        <v>8</v>
      </c>
      <c r="B505" s="1" t="s">
        <v>27</v>
      </c>
      <c r="C505" s="3">
        <v>39791232.090000004</v>
      </c>
      <c r="D505" s="3">
        <v>256602978.93000001</v>
      </c>
      <c r="E505" s="3">
        <v>296394211.01999998</v>
      </c>
      <c r="F505" s="3">
        <v>56254310.75</v>
      </c>
      <c r="G505" s="3">
        <v>302501654.46000004</v>
      </c>
      <c r="H505" s="3">
        <v>358755965.21000004</v>
      </c>
      <c r="I505" s="99" t="s">
        <v>647</v>
      </c>
      <c r="J505" s="3">
        <v>62361754.190000057</v>
      </c>
      <c r="K505" s="34">
        <v>21.040139068637895</v>
      </c>
      <c r="L505" s="34">
        <v>2.4359448904674865</v>
      </c>
      <c r="M505" s="34">
        <v>2.5449163047630523</v>
      </c>
    </row>
    <row r="506" spans="1:13" ht="20.100000000000001" customHeight="1" x14ac:dyDescent="0.5">
      <c r="A506" s="3">
        <v>9</v>
      </c>
      <c r="B506" s="1" t="s">
        <v>26</v>
      </c>
      <c r="C506" s="3">
        <v>19951265.920000002</v>
      </c>
      <c r="D506" s="3">
        <v>281024471.37</v>
      </c>
      <c r="E506" s="3">
        <v>300975737.29000002</v>
      </c>
      <c r="F506" s="3">
        <v>18970947.73</v>
      </c>
      <c r="G506" s="3">
        <v>333125102.35999995</v>
      </c>
      <c r="H506" s="3">
        <v>352096050.08999997</v>
      </c>
      <c r="I506" s="99" t="s">
        <v>648</v>
      </c>
      <c r="J506" s="3">
        <v>51120312.799999952</v>
      </c>
      <c r="K506" s="34">
        <v>16.984861723502931</v>
      </c>
      <c r="L506" s="34">
        <v>2.4735986134249708</v>
      </c>
      <c r="M506" s="34">
        <v>2.4976726956782391</v>
      </c>
    </row>
    <row r="507" spans="1:13" ht="20.100000000000001" customHeight="1" x14ac:dyDescent="0.5">
      <c r="A507" s="3">
        <v>10</v>
      </c>
      <c r="B507" s="1" t="s">
        <v>28</v>
      </c>
      <c r="C507" s="3">
        <v>152083477.72</v>
      </c>
      <c r="D507" s="3">
        <v>62017.73</v>
      </c>
      <c r="E507" s="3">
        <v>152145495.45000002</v>
      </c>
      <c r="F507" s="3">
        <v>179379438.43000001</v>
      </c>
      <c r="G507" s="3">
        <v>40365.83</v>
      </c>
      <c r="H507" s="3">
        <v>179419804.26000002</v>
      </c>
      <c r="I507" s="99" t="s">
        <v>649</v>
      </c>
      <c r="J507" s="3">
        <v>27274308.810000002</v>
      </c>
      <c r="K507" s="34">
        <v>17.926464881086954</v>
      </c>
      <c r="L507" s="34">
        <v>1.2504226751718284</v>
      </c>
      <c r="M507" s="34">
        <v>1.2727548237180972</v>
      </c>
    </row>
    <row r="508" spans="1:13" ht="20.100000000000001" customHeight="1" x14ac:dyDescent="0.5">
      <c r="A508" s="3">
        <v>11</v>
      </c>
      <c r="B508" s="1" t="s">
        <v>29</v>
      </c>
      <c r="C508" s="3">
        <v>127202529.09999999</v>
      </c>
      <c r="D508" s="3">
        <v>812350.64</v>
      </c>
      <c r="E508" s="3">
        <v>128014879.74000001</v>
      </c>
      <c r="F508" s="3">
        <v>121844605.44000001</v>
      </c>
      <c r="G508" s="3">
        <v>1033608.56</v>
      </c>
      <c r="H508" s="3">
        <v>122878214</v>
      </c>
      <c r="I508" s="99" t="s">
        <v>649</v>
      </c>
      <c r="J508" s="3">
        <v>-5136665.7400000095</v>
      </c>
      <c r="K508" s="34">
        <v>-4.0125536581627452</v>
      </c>
      <c r="L508" s="34">
        <v>1.0521028434844186</v>
      </c>
      <c r="M508" s="34">
        <v>0.87166430842679954</v>
      </c>
    </row>
    <row r="509" spans="1:13" ht="20.100000000000001" customHeight="1" x14ac:dyDescent="0.5">
      <c r="A509" s="3">
        <v>12</v>
      </c>
      <c r="B509" s="1" t="s">
        <v>30</v>
      </c>
      <c r="C509" s="3">
        <v>86666108.960000008</v>
      </c>
      <c r="D509" s="3">
        <v>48722.53</v>
      </c>
      <c r="E509" s="3">
        <v>86714831.49000001</v>
      </c>
      <c r="F509" s="3">
        <v>101045522.61</v>
      </c>
      <c r="G509" s="3">
        <v>0</v>
      </c>
      <c r="H509" s="3">
        <v>101045522.61</v>
      </c>
      <c r="I509" s="99" t="s">
        <v>647</v>
      </c>
      <c r="J509" s="3">
        <v>14330691.11999999</v>
      </c>
      <c r="K509" s="34">
        <v>16.526228413016764</v>
      </c>
      <c r="L509" s="34">
        <v>0.71267434667123497</v>
      </c>
      <c r="M509" s="34">
        <v>0.71678919084444181</v>
      </c>
    </row>
    <row r="510" spans="1:13" ht="20.100000000000001" customHeight="1" x14ac:dyDescent="0.5">
      <c r="A510" s="3">
        <v>13</v>
      </c>
      <c r="B510" s="1" t="s">
        <v>31</v>
      </c>
      <c r="C510" s="3">
        <v>77906856.339999989</v>
      </c>
      <c r="D510" s="3">
        <v>0</v>
      </c>
      <c r="E510" s="3">
        <v>77906856.339999989</v>
      </c>
      <c r="F510" s="3">
        <v>96372798.340000004</v>
      </c>
      <c r="G510" s="3">
        <v>0</v>
      </c>
      <c r="H510" s="3">
        <v>96372798.340000004</v>
      </c>
      <c r="I510" s="99" t="s">
        <v>647</v>
      </c>
      <c r="J510" s="3">
        <v>18465942.000000015</v>
      </c>
      <c r="K510" s="34">
        <v>23.702589049943455</v>
      </c>
      <c r="L510" s="34">
        <v>0.6402851391082055</v>
      </c>
      <c r="M510" s="34">
        <v>0.68364216797773047</v>
      </c>
    </row>
    <row r="511" spans="1:13" ht="20.100000000000001" customHeight="1" x14ac:dyDescent="0.5">
      <c r="A511" s="3">
        <v>14</v>
      </c>
      <c r="B511" s="1" t="s">
        <v>828</v>
      </c>
      <c r="C511" s="3">
        <v>102646416.88</v>
      </c>
      <c r="D511" s="3">
        <v>3000</v>
      </c>
      <c r="E511" s="3">
        <v>102649416.88</v>
      </c>
      <c r="F511" s="3">
        <v>82202444.450000003</v>
      </c>
      <c r="G511" s="3">
        <v>13832655.859999999</v>
      </c>
      <c r="H511" s="3">
        <v>96035100.310000017</v>
      </c>
      <c r="I511" s="99" t="s">
        <v>652</v>
      </c>
      <c r="J511" s="3">
        <v>-6614316.5699999779</v>
      </c>
      <c r="K511" s="34">
        <v>-6.4435987763401492</v>
      </c>
      <c r="L511" s="34">
        <v>0.84363429939402668</v>
      </c>
      <c r="M511" s="34">
        <v>0.68124663088295279</v>
      </c>
    </row>
    <row r="512" spans="1:13" ht="20.100000000000001" customHeight="1" x14ac:dyDescent="0.5">
      <c r="A512" s="3">
        <v>15</v>
      </c>
      <c r="B512" s="1" t="s">
        <v>32</v>
      </c>
      <c r="C512" s="3">
        <v>73710200.269999996</v>
      </c>
      <c r="D512" s="3">
        <v>0</v>
      </c>
      <c r="E512" s="3">
        <v>73710200.269999996</v>
      </c>
      <c r="F512" s="3">
        <v>84066643.790000007</v>
      </c>
      <c r="G512" s="3">
        <v>0</v>
      </c>
      <c r="H512" s="3">
        <v>84066643.790000007</v>
      </c>
      <c r="I512" s="99" t="s">
        <v>647</v>
      </c>
      <c r="J512" s="3">
        <v>10356443.520000011</v>
      </c>
      <c r="K512" s="34">
        <v>14.050217584627939</v>
      </c>
      <c r="L512" s="34">
        <v>0.60579450963340764</v>
      </c>
      <c r="M512" s="34">
        <v>0.59634568680313371</v>
      </c>
    </row>
    <row r="513" spans="1:13" ht="20.100000000000001" customHeight="1" x14ac:dyDescent="0.5">
      <c r="A513" s="3">
        <v>16</v>
      </c>
      <c r="B513" s="1" t="s">
        <v>33</v>
      </c>
      <c r="C513" s="3">
        <v>54812752.43</v>
      </c>
      <c r="D513" s="3">
        <v>21252214.82</v>
      </c>
      <c r="E513" s="3">
        <v>76064967.249999985</v>
      </c>
      <c r="F513" s="3">
        <v>80250348.039999992</v>
      </c>
      <c r="G513" s="3">
        <v>507919.92000000004</v>
      </c>
      <c r="H513" s="3">
        <v>80758267.959999993</v>
      </c>
      <c r="I513" s="99" t="s">
        <v>648</v>
      </c>
      <c r="J513" s="3">
        <v>4693300.7100000083</v>
      </c>
      <c r="K513" s="34">
        <v>6.1701212525007811</v>
      </c>
      <c r="L513" s="34">
        <v>0.62514739298910005</v>
      </c>
      <c r="M513" s="34">
        <v>0.57287697712712149</v>
      </c>
    </row>
    <row r="514" spans="1:13" ht="20.100000000000001" customHeight="1" x14ac:dyDescent="0.5">
      <c r="A514" s="3">
        <v>17</v>
      </c>
      <c r="B514" s="1" t="s">
        <v>829</v>
      </c>
      <c r="C514" s="3">
        <v>21848530.949999999</v>
      </c>
      <c r="D514" s="3">
        <v>25095095.810000002</v>
      </c>
      <c r="E514" s="3">
        <v>46943626.760000005</v>
      </c>
      <c r="F514" s="3">
        <v>43826954.5</v>
      </c>
      <c r="G514" s="3">
        <v>22838003.93</v>
      </c>
      <c r="H514" s="3">
        <v>66664958.43</v>
      </c>
      <c r="I514" s="99" t="s">
        <v>672</v>
      </c>
      <c r="J514" s="3">
        <v>19721331.669999994</v>
      </c>
      <c r="K514" s="34">
        <v>42.010669032509135</v>
      </c>
      <c r="L514" s="34">
        <v>0.38581080025992337</v>
      </c>
      <c r="M514" s="34">
        <v>0.47290290926744166</v>
      </c>
    </row>
    <row r="515" spans="1:13" ht="20.100000000000001" customHeight="1" x14ac:dyDescent="0.5">
      <c r="A515" s="3">
        <v>18</v>
      </c>
      <c r="B515" s="1" t="s">
        <v>35</v>
      </c>
      <c r="C515" s="3">
        <v>0</v>
      </c>
      <c r="D515" s="3">
        <v>54006632.420000002</v>
      </c>
      <c r="E515" s="3">
        <v>54006632.420000002</v>
      </c>
      <c r="F515" s="3">
        <v>0</v>
      </c>
      <c r="G515" s="3">
        <v>63237690.109999999</v>
      </c>
      <c r="H515" s="3">
        <v>63237690.109999999</v>
      </c>
      <c r="I515" s="99" t="s">
        <v>647</v>
      </c>
      <c r="J515" s="3">
        <v>9231057.6899999976</v>
      </c>
      <c r="K515" s="34">
        <v>17.09245193851692</v>
      </c>
      <c r="L515" s="34">
        <v>0.44385880494129343</v>
      </c>
      <c r="M515" s="34">
        <v>0.44859080891460057</v>
      </c>
    </row>
    <row r="516" spans="1:13" ht="20.100000000000001" customHeight="1" x14ac:dyDescent="0.5">
      <c r="A516" s="3">
        <v>19</v>
      </c>
      <c r="B516" s="1" t="s">
        <v>34</v>
      </c>
      <c r="C516" s="3">
        <v>55918962.509999998</v>
      </c>
      <c r="D516" s="3">
        <v>0</v>
      </c>
      <c r="E516" s="3">
        <v>55918962.509999998</v>
      </c>
      <c r="F516" s="3">
        <v>60798199.709999993</v>
      </c>
      <c r="G516" s="3">
        <v>0</v>
      </c>
      <c r="H516" s="3">
        <v>60798199.709999993</v>
      </c>
      <c r="I516" s="99" t="s">
        <v>648</v>
      </c>
      <c r="J516" s="3">
        <v>4879237.1999999955</v>
      </c>
      <c r="K516" s="34">
        <v>8.7255502981255084</v>
      </c>
      <c r="L516" s="34">
        <v>0.45957547732700466</v>
      </c>
      <c r="M516" s="34">
        <v>0.4312857338877954</v>
      </c>
    </row>
    <row r="517" spans="1:13" ht="20.100000000000001" customHeight="1" x14ac:dyDescent="0.5">
      <c r="A517" s="3">
        <v>20</v>
      </c>
      <c r="B517" s="1" t="s">
        <v>39</v>
      </c>
      <c r="C517" s="3">
        <v>59016817.749999993</v>
      </c>
      <c r="D517" s="3">
        <v>0</v>
      </c>
      <c r="E517" s="3">
        <v>59016817.749999993</v>
      </c>
      <c r="F517" s="3">
        <v>60400974.650000006</v>
      </c>
      <c r="G517" s="3">
        <v>0</v>
      </c>
      <c r="H517" s="3">
        <v>60400974.650000006</v>
      </c>
      <c r="I517" s="99" t="s">
        <v>653</v>
      </c>
      <c r="J517" s="3">
        <v>1384156.9000000134</v>
      </c>
      <c r="K517" s="34">
        <v>2.3453601071196584</v>
      </c>
      <c r="L517" s="34">
        <v>0.48503550442171983</v>
      </c>
      <c r="M517" s="34">
        <v>0.42846792838799641</v>
      </c>
    </row>
    <row r="518" spans="1:13" ht="20.100000000000001" customHeight="1" x14ac:dyDescent="0.5">
      <c r="A518" s="3">
        <v>21</v>
      </c>
      <c r="B518" s="1" t="s">
        <v>37</v>
      </c>
      <c r="C518" s="3">
        <v>51842629.039999999</v>
      </c>
      <c r="D518" s="3">
        <v>0</v>
      </c>
      <c r="E518" s="3">
        <v>51842629.039999999</v>
      </c>
      <c r="F518" s="3">
        <v>57181866.569999993</v>
      </c>
      <c r="G518" s="3">
        <v>0</v>
      </c>
      <c r="H518" s="3">
        <v>57181866.569999993</v>
      </c>
      <c r="I518" s="99" t="s">
        <v>648</v>
      </c>
      <c r="J518" s="3">
        <v>5339237.5299999937</v>
      </c>
      <c r="K518" s="34">
        <v>10.29893280659131</v>
      </c>
      <c r="L518" s="34">
        <v>0.4260737309402709</v>
      </c>
      <c r="M518" s="34">
        <v>0.40563245961804556</v>
      </c>
    </row>
    <row r="519" spans="1:13" ht="20.100000000000001" customHeight="1" x14ac:dyDescent="0.5">
      <c r="A519" s="3">
        <v>22</v>
      </c>
      <c r="B519" s="1" t="s">
        <v>36</v>
      </c>
      <c r="C519" s="3">
        <v>1080922.95</v>
      </c>
      <c r="D519" s="3">
        <v>44154046.25</v>
      </c>
      <c r="E519" s="3">
        <v>45234969.200000003</v>
      </c>
      <c r="F519" s="3">
        <v>612168.91</v>
      </c>
      <c r="G519" s="3">
        <v>50895518.200000003</v>
      </c>
      <c r="H519" s="3">
        <v>51507687.109999999</v>
      </c>
      <c r="I519" s="99" t="s">
        <v>649</v>
      </c>
      <c r="J519" s="3">
        <v>6272717.9099999964</v>
      </c>
      <c r="K519" s="34">
        <v>13.866966245220736</v>
      </c>
      <c r="L519" s="34">
        <v>0.37176803053605789</v>
      </c>
      <c r="M519" s="34">
        <v>0.36538138862762215</v>
      </c>
    </row>
    <row r="520" spans="1:13" ht="20.100000000000001" customHeight="1" x14ac:dyDescent="0.5">
      <c r="A520" s="3">
        <v>23</v>
      </c>
      <c r="B520" s="1" t="s">
        <v>38</v>
      </c>
      <c r="C520" s="3">
        <v>2205859.4299999997</v>
      </c>
      <c r="D520" s="3">
        <v>31593005.32</v>
      </c>
      <c r="E520" s="3">
        <v>33798864.75</v>
      </c>
      <c r="F520" s="3">
        <v>1833994.96</v>
      </c>
      <c r="G520" s="3">
        <v>48035262.409999996</v>
      </c>
      <c r="H520" s="3">
        <v>49869257.369999997</v>
      </c>
      <c r="I520" s="99" t="s">
        <v>647</v>
      </c>
      <c r="J520" s="3">
        <v>16070392.619999997</v>
      </c>
      <c r="K520" s="34">
        <v>47.547137274780802</v>
      </c>
      <c r="L520" s="34">
        <v>0.27777928458193996</v>
      </c>
      <c r="M520" s="34">
        <v>0.35375881795595693</v>
      </c>
    </row>
    <row r="521" spans="1:13" ht="20.100000000000001" customHeight="1" x14ac:dyDescent="0.5">
      <c r="A521" s="3">
        <v>24</v>
      </c>
      <c r="B521" s="1" t="s">
        <v>41</v>
      </c>
      <c r="C521" s="3">
        <v>30865939.289999999</v>
      </c>
      <c r="D521" s="3">
        <v>0</v>
      </c>
      <c r="E521" s="3">
        <v>30865939.289999999</v>
      </c>
      <c r="F521" s="3">
        <v>33580045.520000003</v>
      </c>
      <c r="G521" s="3">
        <v>1238061.96</v>
      </c>
      <c r="H521" s="3">
        <v>34818107.480000004</v>
      </c>
      <c r="I521" s="99" t="s">
        <v>647</v>
      </c>
      <c r="J521" s="3">
        <v>3952168.1900000051</v>
      </c>
      <c r="K521" s="34">
        <v>12.804302350456689</v>
      </c>
      <c r="L521" s="34">
        <v>0.25367474905871779</v>
      </c>
      <c r="M521" s="34">
        <v>0.24699009360018997</v>
      </c>
    </row>
    <row r="522" spans="1:13" ht="20.100000000000001" customHeight="1" x14ac:dyDescent="0.5">
      <c r="A522" s="3">
        <v>25</v>
      </c>
      <c r="B522" s="1" t="s">
        <v>40</v>
      </c>
      <c r="C522" s="3">
        <v>24896744.810000002</v>
      </c>
      <c r="D522" s="3">
        <v>0</v>
      </c>
      <c r="E522" s="3">
        <v>24896744.810000002</v>
      </c>
      <c r="F522" s="3">
        <v>24783941.199999999</v>
      </c>
      <c r="G522" s="3">
        <v>0</v>
      </c>
      <c r="H522" s="3">
        <v>24783941.199999999</v>
      </c>
      <c r="I522" s="99" t="s">
        <v>647</v>
      </c>
      <c r="J522" s="3">
        <v>-112803.61000000313</v>
      </c>
      <c r="K522" s="34">
        <v>-0.45308577832510277</v>
      </c>
      <c r="L522" s="34">
        <v>0.2046163388295735</v>
      </c>
      <c r="M522" s="34">
        <v>0.17581047333735222</v>
      </c>
    </row>
    <row r="523" spans="1:13" ht="20.100000000000001" customHeight="1" x14ac:dyDescent="0.5">
      <c r="A523" s="3">
        <v>26</v>
      </c>
      <c r="B523" s="1" t="s">
        <v>44</v>
      </c>
      <c r="C523" s="3">
        <v>31726258.680000003</v>
      </c>
      <c r="D523" s="3">
        <v>2500000</v>
      </c>
      <c r="E523" s="3">
        <v>34226258.680000007</v>
      </c>
      <c r="F523" s="3">
        <v>19052813.5</v>
      </c>
      <c r="G523" s="3">
        <v>3000000</v>
      </c>
      <c r="H523" s="3">
        <v>22052813.5</v>
      </c>
      <c r="I523" s="99" t="s">
        <v>653</v>
      </c>
      <c r="J523" s="3">
        <v>-12173445.180000007</v>
      </c>
      <c r="K523" s="34">
        <v>-35.567560257801468</v>
      </c>
      <c r="L523" s="34">
        <v>0.28129186350990726</v>
      </c>
      <c r="M523" s="34">
        <v>0.15643660338636339</v>
      </c>
    </row>
    <row r="524" spans="1:13" ht="20.100000000000001" customHeight="1" x14ac:dyDescent="0.5">
      <c r="A524" s="3">
        <v>27</v>
      </c>
      <c r="B524" s="1" t="s">
        <v>42</v>
      </c>
      <c r="C524" s="3">
        <v>7988138.29</v>
      </c>
      <c r="D524" s="3">
        <v>0</v>
      </c>
      <c r="E524" s="3">
        <v>7988138.29</v>
      </c>
      <c r="F524" s="3">
        <v>16223131.92</v>
      </c>
      <c r="G524" s="3">
        <v>4142395.36</v>
      </c>
      <c r="H524" s="3">
        <v>20365527.279999997</v>
      </c>
      <c r="I524" s="99" t="s">
        <v>672</v>
      </c>
      <c r="J524" s="3">
        <v>12377388.989999998</v>
      </c>
      <c r="K524" s="34">
        <v>154.94710457747968</v>
      </c>
      <c r="L524" s="34">
        <v>6.565129792821818E-2</v>
      </c>
      <c r="M524" s="34">
        <v>0.14446745826130183</v>
      </c>
    </row>
    <row r="525" spans="1:13" ht="20.100000000000001" customHeight="1" x14ac:dyDescent="0.5">
      <c r="A525" s="3">
        <v>28</v>
      </c>
      <c r="B525" s="1" t="s">
        <v>43</v>
      </c>
      <c r="C525" s="3">
        <v>9003162.4100000001</v>
      </c>
      <c r="D525" s="3">
        <v>36970</v>
      </c>
      <c r="E525" s="3">
        <v>9040132.4100000001</v>
      </c>
      <c r="F525" s="3">
        <v>17307195.960000001</v>
      </c>
      <c r="G525" s="3">
        <v>42352</v>
      </c>
      <c r="H525" s="3">
        <v>17349547.960000001</v>
      </c>
      <c r="I525" s="99" t="s">
        <v>649</v>
      </c>
      <c r="J525" s="3">
        <v>8309415.5500000007</v>
      </c>
      <c r="K525" s="34">
        <v>91.916967286986903</v>
      </c>
      <c r="L525" s="34">
        <v>7.4297214771860312E-2</v>
      </c>
      <c r="M525" s="34">
        <v>0.12307292913673852</v>
      </c>
    </row>
    <row r="526" spans="1:13" ht="20.100000000000001" customHeight="1" x14ac:dyDescent="0.5">
      <c r="A526" s="3">
        <v>29</v>
      </c>
      <c r="B526" s="1" t="s">
        <v>47</v>
      </c>
      <c r="C526" s="3">
        <v>11898472.170000002</v>
      </c>
      <c r="D526" s="3">
        <v>0</v>
      </c>
      <c r="E526" s="3">
        <v>11898472.170000002</v>
      </c>
      <c r="F526" s="3">
        <v>12097645.520000001</v>
      </c>
      <c r="G526" s="3">
        <v>0</v>
      </c>
      <c r="H526" s="3">
        <v>12097645.520000001</v>
      </c>
      <c r="I526" s="99" t="s">
        <v>652</v>
      </c>
      <c r="J526" s="3">
        <v>199173.34999999963</v>
      </c>
      <c r="K526" s="34">
        <v>1.6739405459314496</v>
      </c>
      <c r="L526" s="34">
        <v>9.7788760405058378E-2</v>
      </c>
      <c r="M526" s="34">
        <v>8.5817375371222193E-2</v>
      </c>
    </row>
    <row r="527" spans="1:13" ht="20.100000000000001" customHeight="1" x14ac:dyDescent="0.5">
      <c r="A527" s="3">
        <v>30</v>
      </c>
      <c r="B527" s="1" t="s">
        <v>48</v>
      </c>
      <c r="C527" s="3">
        <v>0</v>
      </c>
      <c r="D527" s="3">
        <v>8074888.2000000002</v>
      </c>
      <c r="E527" s="3">
        <v>8074888.2000000002</v>
      </c>
      <c r="F527" s="3">
        <v>43011.72</v>
      </c>
      <c r="G527" s="3">
        <v>5924701.3899999997</v>
      </c>
      <c r="H527" s="3">
        <v>5967713.1099999994</v>
      </c>
      <c r="I527" s="99" t="s">
        <v>649</v>
      </c>
      <c r="J527" s="3">
        <v>-2107175.0900000008</v>
      </c>
      <c r="K527" s="34">
        <v>-26.095408850366507</v>
      </c>
      <c r="L527" s="34">
        <v>6.6364260571063968E-2</v>
      </c>
      <c r="M527" s="34">
        <v>4.2333318100779803E-2</v>
      </c>
    </row>
    <row r="528" spans="1:13" ht="20.100000000000001" customHeight="1" x14ac:dyDescent="0.5">
      <c r="A528" s="3">
        <v>31</v>
      </c>
      <c r="B528" s="1" t="s">
        <v>46</v>
      </c>
      <c r="C528" s="3">
        <v>4702444.22</v>
      </c>
      <c r="D528" s="3">
        <v>0</v>
      </c>
      <c r="E528" s="3">
        <v>4702444.22</v>
      </c>
      <c r="F528" s="3">
        <v>5365771.34</v>
      </c>
      <c r="G528" s="3">
        <v>0</v>
      </c>
      <c r="H528" s="3">
        <v>5365771.34</v>
      </c>
      <c r="I528" s="99" t="s">
        <v>650</v>
      </c>
      <c r="J528" s="3">
        <v>663327.12000000011</v>
      </c>
      <c r="K528" s="34">
        <v>14.106007194700975</v>
      </c>
      <c r="L528" s="34">
        <v>3.8647498987908424E-2</v>
      </c>
      <c r="M528" s="34">
        <v>3.8063308474335741E-2</v>
      </c>
    </row>
    <row r="529" spans="1:13" ht="20.100000000000001" customHeight="1" x14ac:dyDescent="0.5">
      <c r="A529" s="3">
        <v>32</v>
      </c>
      <c r="B529" s="1" t="s">
        <v>45</v>
      </c>
      <c r="C529" s="3">
        <v>8800881.2300000004</v>
      </c>
      <c r="D529" s="3">
        <v>0</v>
      </c>
      <c r="E529" s="3">
        <v>8800881.2300000004</v>
      </c>
      <c r="F529" s="3">
        <v>5057157.2</v>
      </c>
      <c r="G529" s="3">
        <v>0</v>
      </c>
      <c r="H529" s="3">
        <v>5057157.2</v>
      </c>
      <c r="I529" s="99" t="s">
        <v>653</v>
      </c>
      <c r="J529" s="3">
        <v>-3743724.0300000003</v>
      </c>
      <c r="K529" s="34">
        <v>-42.538058771189668</v>
      </c>
      <c r="L529" s="34">
        <v>7.2330905485812919E-2</v>
      </c>
      <c r="M529" s="34">
        <v>3.587408450893996E-2</v>
      </c>
    </row>
    <row r="530" spans="1:13" ht="20.100000000000001" customHeight="1" x14ac:dyDescent="0.5">
      <c r="A530" s="3">
        <v>33</v>
      </c>
      <c r="B530" s="1" t="s">
        <v>49</v>
      </c>
      <c r="C530" s="3">
        <v>5385352.4500000002</v>
      </c>
      <c r="D530" s="3">
        <v>0</v>
      </c>
      <c r="E530" s="3">
        <v>5385352.4500000002</v>
      </c>
      <c r="F530" s="3">
        <v>776406.44</v>
      </c>
      <c r="G530" s="3">
        <v>0</v>
      </c>
      <c r="H530" s="3">
        <v>776406.44</v>
      </c>
      <c r="I530" s="99" t="s">
        <v>648</v>
      </c>
      <c r="J530" s="3">
        <v>-4608946.01</v>
      </c>
      <c r="K530" s="34">
        <v>-85.582996708042742</v>
      </c>
      <c r="L530" s="34">
        <v>4.4260047248557297E-2</v>
      </c>
      <c r="M530" s="34">
        <v>5.507614088374635E-3</v>
      </c>
    </row>
    <row r="531" spans="1:13" ht="20.100000000000001" customHeight="1" x14ac:dyDescent="0.5">
      <c r="A531" s="71"/>
      <c r="B531" s="87" t="s">
        <v>3</v>
      </c>
      <c r="C531" s="71">
        <v>8526869643.8000002</v>
      </c>
      <c r="D531" s="71">
        <v>3640655663.52</v>
      </c>
      <c r="E531" s="71">
        <v>12167525307.32</v>
      </c>
      <c r="F531" s="71">
        <v>9746883012.2700005</v>
      </c>
      <c r="G531" s="71">
        <v>4350082162.5200005</v>
      </c>
      <c r="H531" s="71">
        <v>14096965174.790001</v>
      </c>
      <c r="I531" s="71"/>
      <c r="J531" s="71">
        <v>1929439867.4700012</v>
      </c>
      <c r="K531" s="88">
        <v>15.857290769793982</v>
      </c>
      <c r="L531" s="88">
        <v>99.999999999999972</v>
      </c>
      <c r="M531" s="88">
        <v>100.00000000000003</v>
      </c>
    </row>
    <row r="534" spans="1:13" ht="20.100000000000001" customHeight="1" x14ac:dyDescent="0.5">
      <c r="A534" s="29"/>
      <c r="B534" s="37"/>
      <c r="C534" s="29"/>
      <c r="D534" s="29"/>
      <c r="E534" s="29"/>
      <c r="F534" s="29"/>
      <c r="G534" s="29"/>
      <c r="H534" s="29"/>
      <c r="I534" s="29"/>
      <c r="J534" s="29"/>
      <c r="K534" s="29"/>
      <c r="L534" s="29"/>
      <c r="M534" s="29"/>
    </row>
    <row r="535" spans="1:13" ht="20.100000000000001" customHeight="1" x14ac:dyDescent="0.5">
      <c r="C535" s="82" t="s">
        <v>102</v>
      </c>
    </row>
    <row r="536" spans="1:13" ht="20.100000000000001" customHeight="1" x14ac:dyDescent="0.5">
      <c r="C536" s="82" t="s">
        <v>620</v>
      </c>
    </row>
    <row r="537" spans="1:13" ht="20.100000000000001" customHeight="1" x14ac:dyDescent="0.5">
      <c r="C537" s="82" t="s">
        <v>658</v>
      </c>
    </row>
    <row r="538" spans="1:13" ht="20.100000000000001" customHeight="1" x14ac:dyDescent="0.5">
      <c r="C538" s="82" t="s">
        <v>104</v>
      </c>
    </row>
    <row r="540" spans="1:13" ht="20.100000000000001" customHeight="1" x14ac:dyDescent="0.5">
      <c r="A540" s="126" t="s">
        <v>680</v>
      </c>
      <c r="B540" s="126" t="s">
        <v>176</v>
      </c>
      <c r="C540" s="131" t="s">
        <v>190</v>
      </c>
      <c r="D540" s="133"/>
      <c r="E540" s="132"/>
      <c r="F540" s="134" t="s">
        <v>126</v>
      </c>
      <c r="G540" s="134"/>
      <c r="H540" s="134"/>
      <c r="I540" s="134"/>
      <c r="J540" s="131" t="s">
        <v>144</v>
      </c>
      <c r="K540" s="132"/>
      <c r="L540" s="131" t="s">
        <v>145</v>
      </c>
      <c r="M540" s="132"/>
    </row>
    <row r="541" spans="1:13" ht="34.5" x14ac:dyDescent="0.5">
      <c r="A541" s="127"/>
      <c r="B541" s="127"/>
      <c r="C541" s="100" t="s">
        <v>177</v>
      </c>
      <c r="D541" s="100" t="s">
        <v>178</v>
      </c>
      <c r="E541" s="100" t="s">
        <v>101</v>
      </c>
      <c r="F541" s="100" t="s">
        <v>177</v>
      </c>
      <c r="G541" s="100" t="s">
        <v>178</v>
      </c>
      <c r="H541" s="100" t="s">
        <v>101</v>
      </c>
      <c r="I541" s="100" t="s">
        <v>646</v>
      </c>
      <c r="J541" s="100" t="s">
        <v>179</v>
      </c>
      <c r="K541" s="100" t="s">
        <v>147</v>
      </c>
      <c r="L541" s="100" t="s">
        <v>190</v>
      </c>
      <c r="M541" s="100" t="s">
        <v>126</v>
      </c>
    </row>
    <row r="542" spans="1:13" ht="20.100000000000001" customHeight="1" x14ac:dyDescent="0.5">
      <c r="A542" s="3">
        <v>1</v>
      </c>
      <c r="B542" s="1" t="s">
        <v>19</v>
      </c>
      <c r="C542" s="3">
        <v>1569952365.2800002</v>
      </c>
      <c r="D542" s="3">
        <v>824414781.20000005</v>
      </c>
      <c r="E542" s="3">
        <v>2394367146.48</v>
      </c>
      <c r="F542" s="3">
        <v>1898556263.71</v>
      </c>
      <c r="G542" s="3">
        <v>945882315.69999993</v>
      </c>
      <c r="H542" s="3">
        <v>2844438579.4099998</v>
      </c>
      <c r="I542" s="99" t="s">
        <v>649</v>
      </c>
      <c r="J542" s="3">
        <v>450071432.92999983</v>
      </c>
      <c r="K542" s="34">
        <v>18.797093569866991</v>
      </c>
      <c r="L542" s="34">
        <v>20.927079355144432</v>
      </c>
      <c r="M542" s="34">
        <v>20.895932430567569</v>
      </c>
    </row>
    <row r="543" spans="1:13" ht="20.100000000000001" customHeight="1" x14ac:dyDescent="0.5">
      <c r="A543" s="3">
        <v>2</v>
      </c>
      <c r="B543" s="1" t="s">
        <v>20</v>
      </c>
      <c r="C543" s="3">
        <v>1913038942.6700001</v>
      </c>
      <c r="D543" s="3">
        <v>237483438.23000002</v>
      </c>
      <c r="E543" s="3">
        <v>2150522380.9000001</v>
      </c>
      <c r="F543" s="3">
        <v>1905802017.8799996</v>
      </c>
      <c r="G543" s="3">
        <v>343422287.13</v>
      </c>
      <c r="H543" s="3">
        <v>2249224305.0099993</v>
      </c>
      <c r="I543" s="99" t="s">
        <v>649</v>
      </c>
      <c r="J543" s="3">
        <v>98701924.10999918</v>
      </c>
      <c r="K543" s="34">
        <v>4.5896720251147594</v>
      </c>
      <c r="L543" s="34">
        <v>18.795844482860456</v>
      </c>
      <c r="M543" s="34">
        <v>16.523344690546288</v>
      </c>
    </row>
    <row r="544" spans="1:13" ht="20.100000000000001" customHeight="1" x14ac:dyDescent="0.5">
      <c r="A544" s="3">
        <v>3</v>
      </c>
      <c r="B544" s="1" t="s">
        <v>21</v>
      </c>
      <c r="C544" s="3">
        <v>228007946.72000003</v>
      </c>
      <c r="D544" s="3">
        <v>1438732816.4300001</v>
      </c>
      <c r="E544" s="3">
        <v>1666740763.1499999</v>
      </c>
      <c r="F544" s="3">
        <v>281805373.46999997</v>
      </c>
      <c r="G544" s="3">
        <v>1619715639.75</v>
      </c>
      <c r="H544" s="3">
        <v>1901521013.22</v>
      </c>
      <c r="I544" s="99" t="s">
        <v>649</v>
      </c>
      <c r="J544" s="3">
        <v>234780250.07000017</v>
      </c>
      <c r="K544" s="34">
        <v>14.086188761969511</v>
      </c>
      <c r="L544" s="34">
        <v>14.567530408263304</v>
      </c>
      <c r="M544" s="34">
        <v>13.969032376080076</v>
      </c>
    </row>
    <row r="545" spans="1:13" ht="20.100000000000001" customHeight="1" x14ac:dyDescent="0.5">
      <c r="A545" s="3">
        <v>4</v>
      </c>
      <c r="B545" s="1" t="s">
        <v>22</v>
      </c>
      <c r="C545" s="3">
        <v>1110996888.5800002</v>
      </c>
      <c r="D545" s="3">
        <v>180896439.19000003</v>
      </c>
      <c r="E545" s="3">
        <v>1291893327.77</v>
      </c>
      <c r="F545" s="3">
        <v>1165305751.9100001</v>
      </c>
      <c r="G545" s="3">
        <v>255469852.88999999</v>
      </c>
      <c r="H545" s="3">
        <v>1420775604.8</v>
      </c>
      <c r="I545" s="99" t="s">
        <v>649</v>
      </c>
      <c r="J545" s="3">
        <v>128882277.02999997</v>
      </c>
      <c r="K545" s="34">
        <v>9.9762321129461942</v>
      </c>
      <c r="L545" s="34">
        <v>11.291315213863436</v>
      </c>
      <c r="M545" s="34">
        <v>10.437360557476905</v>
      </c>
    </row>
    <row r="546" spans="1:13" ht="20.100000000000001" customHeight="1" x14ac:dyDescent="0.5">
      <c r="A546" s="3">
        <v>5</v>
      </c>
      <c r="B546" s="1" t="s">
        <v>23</v>
      </c>
      <c r="C546" s="3">
        <v>768802125.16000009</v>
      </c>
      <c r="D546" s="3">
        <v>91459753.540000007</v>
      </c>
      <c r="E546" s="3">
        <v>860261878.70000005</v>
      </c>
      <c r="F546" s="3">
        <v>1061762505.92</v>
      </c>
      <c r="G546" s="3">
        <v>137762552.05000001</v>
      </c>
      <c r="H546" s="3">
        <v>1199525057.97</v>
      </c>
      <c r="I546" s="99" t="s">
        <v>649</v>
      </c>
      <c r="J546" s="3">
        <v>339263179.26999998</v>
      </c>
      <c r="K546" s="34">
        <v>39.437197866152516</v>
      </c>
      <c r="L546" s="34">
        <v>7.518800376219124</v>
      </c>
      <c r="M546" s="34">
        <v>8.812000632234728</v>
      </c>
    </row>
    <row r="547" spans="1:13" ht="20.100000000000001" customHeight="1" x14ac:dyDescent="0.5">
      <c r="A547" s="3">
        <v>6</v>
      </c>
      <c r="B547" s="1" t="s">
        <v>25</v>
      </c>
      <c r="C547" s="3">
        <v>768779147.16999996</v>
      </c>
      <c r="D547" s="3">
        <v>21878343.960000001</v>
      </c>
      <c r="E547" s="3">
        <v>790657491.13</v>
      </c>
      <c r="F547" s="3">
        <v>1009692726.8900001</v>
      </c>
      <c r="G547" s="3">
        <v>32060716.850000001</v>
      </c>
      <c r="H547" s="3">
        <v>1041753443.7400001</v>
      </c>
      <c r="I547" s="99" t="s">
        <v>649</v>
      </c>
      <c r="J547" s="3">
        <v>251095952.61000013</v>
      </c>
      <c r="K547" s="34">
        <v>31.757866766194326</v>
      </c>
      <c r="L547" s="34">
        <v>6.9104490027528556</v>
      </c>
      <c r="M547" s="34">
        <v>7.6529722692122162</v>
      </c>
    </row>
    <row r="548" spans="1:13" ht="20.100000000000001" customHeight="1" x14ac:dyDescent="0.5">
      <c r="A548" s="3">
        <v>7</v>
      </c>
      <c r="B548" s="1" t="s">
        <v>24</v>
      </c>
      <c r="C548" s="3">
        <v>213018733.60000002</v>
      </c>
      <c r="D548" s="3">
        <v>288592701.65000004</v>
      </c>
      <c r="E548" s="3">
        <v>501611435.25000006</v>
      </c>
      <c r="F548" s="3">
        <v>301066734.34000003</v>
      </c>
      <c r="G548" s="3">
        <v>432216351.40999997</v>
      </c>
      <c r="H548" s="3">
        <v>733283085.74999988</v>
      </c>
      <c r="I548" s="99" t="s">
        <v>649</v>
      </c>
      <c r="J548" s="3">
        <v>231671650.49999982</v>
      </c>
      <c r="K548" s="34">
        <v>46.185480278083389</v>
      </c>
      <c r="L548" s="34">
        <v>4.3841489916685701</v>
      </c>
      <c r="M548" s="34">
        <v>5.3868745569778973</v>
      </c>
    </row>
    <row r="549" spans="1:13" ht="20.100000000000001" customHeight="1" x14ac:dyDescent="0.5">
      <c r="A549" s="3">
        <v>8</v>
      </c>
      <c r="B549" s="1" t="s">
        <v>26</v>
      </c>
      <c r="C549" s="3">
        <v>16750866.49</v>
      </c>
      <c r="D549" s="3">
        <v>310495137.63999999</v>
      </c>
      <c r="E549" s="3">
        <v>327246004.13</v>
      </c>
      <c r="F549" s="3">
        <v>25194002.350000001</v>
      </c>
      <c r="G549" s="3">
        <v>402280107.15000004</v>
      </c>
      <c r="H549" s="3">
        <v>427474109.50000006</v>
      </c>
      <c r="I549" s="99" t="s">
        <v>649</v>
      </c>
      <c r="J549" s="3">
        <v>100228105.37000006</v>
      </c>
      <c r="K549" s="34">
        <v>30.62775529878861</v>
      </c>
      <c r="L549" s="34">
        <v>2.8601725124529209</v>
      </c>
      <c r="M549" s="34">
        <v>3.1403279974432907</v>
      </c>
    </row>
    <row r="550" spans="1:13" ht="20.100000000000001" customHeight="1" x14ac:dyDescent="0.5">
      <c r="A550" s="3">
        <v>9</v>
      </c>
      <c r="B550" s="1" t="s">
        <v>27</v>
      </c>
      <c r="C550" s="3">
        <v>49883955.740000002</v>
      </c>
      <c r="D550" s="3">
        <v>227386892.25999999</v>
      </c>
      <c r="E550" s="3">
        <v>277270848</v>
      </c>
      <c r="F550" s="3">
        <v>65398141.390000008</v>
      </c>
      <c r="G550" s="3">
        <v>312083223.46000004</v>
      </c>
      <c r="H550" s="3">
        <v>377481364.85000002</v>
      </c>
      <c r="I550" s="99" t="s">
        <v>649</v>
      </c>
      <c r="J550" s="3">
        <v>100210516.85000002</v>
      </c>
      <c r="K550" s="34">
        <v>36.141742838396056</v>
      </c>
      <c r="L550" s="34">
        <v>2.4233831672366946</v>
      </c>
      <c r="M550" s="34">
        <v>2.773069227369338</v>
      </c>
    </row>
    <row r="551" spans="1:13" ht="20.100000000000001" customHeight="1" x14ac:dyDescent="0.5">
      <c r="A551" s="3">
        <v>10</v>
      </c>
      <c r="B551" s="1" t="s">
        <v>28</v>
      </c>
      <c r="C551" s="3">
        <v>153857063.48999998</v>
      </c>
      <c r="D551" s="3">
        <v>0</v>
      </c>
      <c r="E551" s="3">
        <v>153857063.48999998</v>
      </c>
      <c r="F551" s="3">
        <v>187344876.09</v>
      </c>
      <c r="G551" s="3">
        <v>62194.8</v>
      </c>
      <c r="H551" s="3">
        <v>187407070.89000002</v>
      </c>
      <c r="I551" s="99" t="s">
        <v>649</v>
      </c>
      <c r="J551" s="3">
        <v>33550007.400000036</v>
      </c>
      <c r="K551" s="34">
        <v>21.805958490934437</v>
      </c>
      <c r="L551" s="34">
        <v>1.3447306866610564</v>
      </c>
      <c r="M551" s="34">
        <v>1.376737581424698</v>
      </c>
    </row>
    <row r="552" spans="1:13" ht="20.100000000000001" customHeight="1" x14ac:dyDescent="0.5">
      <c r="A552" s="3">
        <v>11</v>
      </c>
      <c r="B552" s="1" t="s">
        <v>29</v>
      </c>
      <c r="C552" s="3">
        <v>122478023.89</v>
      </c>
      <c r="D552" s="3">
        <v>2915216.12</v>
      </c>
      <c r="E552" s="3">
        <v>125393240.00999999</v>
      </c>
      <c r="F552" s="3">
        <v>143885057.41999999</v>
      </c>
      <c r="G552" s="3">
        <v>1619954.41</v>
      </c>
      <c r="H552" s="3">
        <v>145505011.82999998</v>
      </c>
      <c r="I552" s="99" t="s">
        <v>649</v>
      </c>
      <c r="J552" s="3">
        <v>20111771.819999993</v>
      </c>
      <c r="K552" s="34">
        <v>16.038960169141571</v>
      </c>
      <c r="L552" s="34">
        <v>1.0959531783359526</v>
      </c>
      <c r="M552" s="34">
        <v>1.0689149407259391</v>
      </c>
    </row>
    <row r="553" spans="1:13" ht="20.100000000000001" customHeight="1" x14ac:dyDescent="0.5">
      <c r="A553" s="3">
        <v>12</v>
      </c>
      <c r="B553" s="1" t="s">
        <v>30</v>
      </c>
      <c r="C553" s="3">
        <v>92905304.159999996</v>
      </c>
      <c r="D553" s="3">
        <v>58356.21</v>
      </c>
      <c r="E553" s="3">
        <v>92963660.370000005</v>
      </c>
      <c r="F553" s="3">
        <v>111802783.94999999</v>
      </c>
      <c r="G553" s="3">
        <v>76273.3</v>
      </c>
      <c r="H553" s="3">
        <v>111879057.25</v>
      </c>
      <c r="I553" s="99" t="s">
        <v>649</v>
      </c>
      <c r="J553" s="3">
        <v>18915396.879999995</v>
      </c>
      <c r="K553" s="34">
        <v>20.347087028109449</v>
      </c>
      <c r="L553" s="34">
        <v>0.81251444690415864</v>
      </c>
      <c r="M553" s="34">
        <v>0.82189056132704985</v>
      </c>
    </row>
    <row r="554" spans="1:13" ht="20.100000000000001" customHeight="1" x14ac:dyDescent="0.5">
      <c r="A554" s="3">
        <v>13</v>
      </c>
      <c r="B554" s="1" t="s">
        <v>31</v>
      </c>
      <c r="C554" s="3">
        <v>80012425.230000004</v>
      </c>
      <c r="D554" s="3">
        <v>0</v>
      </c>
      <c r="E554" s="3">
        <v>80012425.230000004</v>
      </c>
      <c r="F554" s="3">
        <v>99965111.800000012</v>
      </c>
      <c r="G554" s="3">
        <v>0</v>
      </c>
      <c r="H554" s="3">
        <v>99965111.800000012</v>
      </c>
      <c r="I554" s="99" t="s">
        <v>647</v>
      </c>
      <c r="J554" s="3">
        <v>19952686.570000008</v>
      </c>
      <c r="K554" s="34">
        <v>24.936985115305454</v>
      </c>
      <c r="L554" s="34">
        <v>0.69931897230020601</v>
      </c>
      <c r="M554" s="34">
        <v>0.73436784211392969</v>
      </c>
    </row>
    <row r="555" spans="1:13" ht="20.100000000000001" customHeight="1" x14ac:dyDescent="0.5">
      <c r="A555" s="3">
        <v>14</v>
      </c>
      <c r="B555" s="1" t="s">
        <v>828</v>
      </c>
      <c r="C555" s="3">
        <v>82997338.940000013</v>
      </c>
      <c r="D555" s="3">
        <v>0</v>
      </c>
      <c r="E555" s="3">
        <v>82997338.940000013</v>
      </c>
      <c r="F555" s="3">
        <v>86316147.510000005</v>
      </c>
      <c r="G555" s="3">
        <v>7885655.1500000004</v>
      </c>
      <c r="H555" s="3">
        <v>94201802.659999996</v>
      </c>
      <c r="I555" s="99" t="s">
        <v>648</v>
      </c>
      <c r="J555" s="3">
        <v>11204463.719999984</v>
      </c>
      <c r="K555" s="34">
        <v>13.499786695691357</v>
      </c>
      <c r="L555" s="34">
        <v>0.72540750520096031</v>
      </c>
      <c r="M555" s="34">
        <v>0.69202918195172203</v>
      </c>
    </row>
    <row r="556" spans="1:13" ht="20.100000000000001" customHeight="1" x14ac:dyDescent="0.5">
      <c r="A556" s="3">
        <v>15</v>
      </c>
      <c r="B556" s="1" t="s">
        <v>32</v>
      </c>
      <c r="C556" s="3">
        <v>73339722.940000013</v>
      </c>
      <c r="D556" s="3">
        <v>0</v>
      </c>
      <c r="E556" s="3">
        <v>73339722.940000013</v>
      </c>
      <c r="F556" s="3">
        <v>91344649.50999999</v>
      </c>
      <c r="G556" s="3">
        <v>0</v>
      </c>
      <c r="H556" s="3">
        <v>91344649.50999999</v>
      </c>
      <c r="I556" s="99" t="s">
        <v>650</v>
      </c>
      <c r="J556" s="3">
        <v>18004926.569999978</v>
      </c>
      <c r="K556" s="34">
        <v>24.550033526483315</v>
      </c>
      <c r="L556" s="34">
        <v>0.64099868898802848</v>
      </c>
      <c r="M556" s="34">
        <v>0.67103984521639792</v>
      </c>
    </row>
    <row r="557" spans="1:13" ht="20.100000000000001" customHeight="1" x14ac:dyDescent="0.5">
      <c r="A557" s="3">
        <v>16</v>
      </c>
      <c r="B557" s="1" t="s">
        <v>38</v>
      </c>
      <c r="C557" s="3">
        <v>1873513.84</v>
      </c>
      <c r="D557" s="3">
        <v>77835408.75</v>
      </c>
      <c r="E557" s="3">
        <v>79708922.590000004</v>
      </c>
      <c r="F557" s="3">
        <v>3313528.59</v>
      </c>
      <c r="G557" s="3">
        <v>85649856.459999993</v>
      </c>
      <c r="H557" s="3">
        <v>88963385.049999997</v>
      </c>
      <c r="I557" s="99" t="s">
        <v>648</v>
      </c>
      <c r="J557" s="3">
        <v>9254462.4599999934</v>
      </c>
      <c r="K557" s="34">
        <v>11.610321855185916</v>
      </c>
      <c r="L557" s="34">
        <v>0.69666631986922312</v>
      </c>
      <c r="M557" s="34">
        <v>0.65354650167378814</v>
      </c>
    </row>
    <row r="558" spans="1:13" ht="20.100000000000001" customHeight="1" x14ac:dyDescent="0.5">
      <c r="A558" s="3">
        <v>17</v>
      </c>
      <c r="B558" s="1" t="s">
        <v>33</v>
      </c>
      <c r="C558" s="3">
        <v>60400924.310000002</v>
      </c>
      <c r="D558" s="3">
        <v>18901731.990000002</v>
      </c>
      <c r="E558" s="3">
        <v>79302656.299999997</v>
      </c>
      <c r="F558" s="3">
        <v>75325447.030000001</v>
      </c>
      <c r="G558" s="3">
        <v>1405145.09</v>
      </c>
      <c r="H558" s="3">
        <v>76730592.120000005</v>
      </c>
      <c r="I558" s="99" t="s">
        <v>648</v>
      </c>
      <c r="J558" s="3">
        <v>-2572064.1799999923</v>
      </c>
      <c r="K558" s="34">
        <v>-3.2433518623511635</v>
      </c>
      <c r="L558" s="34">
        <v>0.69311549981113429</v>
      </c>
      <c r="M558" s="34">
        <v>0.56368145190518848</v>
      </c>
    </row>
    <row r="559" spans="1:13" ht="20.100000000000001" customHeight="1" x14ac:dyDescent="0.5">
      <c r="A559" s="3">
        <v>18</v>
      </c>
      <c r="B559" s="1" t="s">
        <v>39</v>
      </c>
      <c r="C559" s="3">
        <v>49288802.710000001</v>
      </c>
      <c r="D559" s="3">
        <v>0</v>
      </c>
      <c r="E559" s="3">
        <v>49288802.710000001</v>
      </c>
      <c r="F559" s="3">
        <v>72600824.020000011</v>
      </c>
      <c r="G559" s="3">
        <v>0</v>
      </c>
      <c r="H559" s="3">
        <v>72600824.020000011</v>
      </c>
      <c r="I559" s="99" t="s">
        <v>650</v>
      </c>
      <c r="J559" s="3">
        <v>23312021.31000001</v>
      </c>
      <c r="K559" s="34">
        <v>47.296789591665878</v>
      </c>
      <c r="L559" s="34">
        <v>0.43079052732101281</v>
      </c>
      <c r="M559" s="34">
        <v>0.53334317854742352</v>
      </c>
    </row>
    <row r="560" spans="1:13" ht="20.100000000000001" customHeight="1" x14ac:dyDescent="0.5">
      <c r="A560" s="3">
        <v>19</v>
      </c>
      <c r="B560" s="1" t="s">
        <v>34</v>
      </c>
      <c r="C560" s="3">
        <v>57309722.219999999</v>
      </c>
      <c r="D560" s="3">
        <v>0</v>
      </c>
      <c r="E560" s="3">
        <v>57309722.219999999</v>
      </c>
      <c r="F560" s="3">
        <v>63731437.590000004</v>
      </c>
      <c r="G560" s="3">
        <v>0</v>
      </c>
      <c r="H560" s="3">
        <v>63731437.590000004</v>
      </c>
      <c r="I560" s="99" t="s">
        <v>648</v>
      </c>
      <c r="J560" s="3">
        <v>6421715.3700000048</v>
      </c>
      <c r="K560" s="34">
        <v>11.205280921356392</v>
      </c>
      <c r="L560" s="34">
        <v>0.5008944039690707</v>
      </c>
      <c r="M560" s="34">
        <v>0.46818652482902418</v>
      </c>
    </row>
    <row r="561" spans="1:13" ht="20.100000000000001" customHeight="1" x14ac:dyDescent="0.5">
      <c r="A561" s="3">
        <v>20</v>
      </c>
      <c r="B561" s="1" t="s">
        <v>829</v>
      </c>
      <c r="C561" s="3">
        <v>23425746.870000001</v>
      </c>
      <c r="D561" s="3">
        <v>17218190.98</v>
      </c>
      <c r="E561" s="3">
        <v>40643937.850000001</v>
      </c>
      <c r="F561" s="3">
        <v>30264626.259999998</v>
      </c>
      <c r="G561" s="3">
        <v>28757341.870000001</v>
      </c>
      <c r="H561" s="3">
        <v>59021968.13000001</v>
      </c>
      <c r="I561" s="99" t="s">
        <v>650</v>
      </c>
      <c r="J561" s="3">
        <v>18378030.280000009</v>
      </c>
      <c r="K561" s="34">
        <v>45.217149843663606</v>
      </c>
      <c r="L561" s="34">
        <v>0.35523328740244769</v>
      </c>
      <c r="M561" s="34">
        <v>0.43358962534512197</v>
      </c>
    </row>
    <row r="562" spans="1:13" ht="20.100000000000001" customHeight="1" x14ac:dyDescent="0.5">
      <c r="A562" s="3">
        <v>21</v>
      </c>
      <c r="B562" s="1" t="s">
        <v>35</v>
      </c>
      <c r="C562" s="3">
        <v>0</v>
      </c>
      <c r="D562" s="3">
        <v>41900475.090000004</v>
      </c>
      <c r="E562" s="3">
        <v>41900475.090000004</v>
      </c>
      <c r="F562" s="3">
        <v>0</v>
      </c>
      <c r="G562" s="3">
        <v>58841308.789999999</v>
      </c>
      <c r="H562" s="3">
        <v>58841308.789999999</v>
      </c>
      <c r="I562" s="99" t="s">
        <v>649</v>
      </c>
      <c r="J562" s="3">
        <v>16940833.699999996</v>
      </c>
      <c r="K562" s="34">
        <v>40.431125574619337</v>
      </c>
      <c r="L562" s="34">
        <v>0.36621558582432168</v>
      </c>
      <c r="M562" s="34">
        <v>0.43226245822366693</v>
      </c>
    </row>
    <row r="563" spans="1:13" ht="20.100000000000001" customHeight="1" x14ac:dyDescent="0.5">
      <c r="A563" s="3">
        <v>22</v>
      </c>
      <c r="B563" s="1" t="s">
        <v>37</v>
      </c>
      <c r="C563" s="3">
        <v>53609826.82</v>
      </c>
      <c r="D563" s="3">
        <v>0</v>
      </c>
      <c r="E563" s="3">
        <v>53609826.82</v>
      </c>
      <c r="F563" s="3">
        <v>56543337.43</v>
      </c>
      <c r="G563" s="3">
        <v>0</v>
      </c>
      <c r="H563" s="3">
        <v>56543337.43</v>
      </c>
      <c r="I563" s="99" t="s">
        <v>653</v>
      </c>
      <c r="J563" s="3">
        <v>2933510.6099999994</v>
      </c>
      <c r="K563" s="34">
        <v>5.4719643468529293</v>
      </c>
      <c r="L563" s="34">
        <v>0.46855683838086837</v>
      </c>
      <c r="M563" s="34">
        <v>0.41538100589998928</v>
      </c>
    </row>
    <row r="564" spans="1:13" ht="20.100000000000001" customHeight="1" x14ac:dyDescent="0.5">
      <c r="A564" s="3">
        <v>23</v>
      </c>
      <c r="B564" s="1" t="s">
        <v>36</v>
      </c>
      <c r="C564" s="3">
        <v>304124.89</v>
      </c>
      <c r="D564" s="3">
        <v>37774682.590000004</v>
      </c>
      <c r="E564" s="3">
        <v>38078807.480000004</v>
      </c>
      <c r="F564" s="3">
        <v>624388.96</v>
      </c>
      <c r="G564" s="3">
        <v>49833358.770000003</v>
      </c>
      <c r="H564" s="3">
        <v>50457747.730000004</v>
      </c>
      <c r="I564" s="99" t="s">
        <v>649</v>
      </c>
      <c r="J564" s="3">
        <v>12378940.25</v>
      </c>
      <c r="K564" s="34">
        <v>32.508739294164471</v>
      </c>
      <c r="L564" s="34">
        <v>0.33281371532963594</v>
      </c>
      <c r="M564" s="34">
        <v>0.37067479494790234</v>
      </c>
    </row>
    <row r="565" spans="1:13" ht="20.100000000000001" customHeight="1" x14ac:dyDescent="0.5">
      <c r="A565" s="3">
        <v>24</v>
      </c>
      <c r="B565" s="1" t="s">
        <v>41</v>
      </c>
      <c r="C565" s="3">
        <v>30495280.059999999</v>
      </c>
      <c r="D565" s="3">
        <v>0</v>
      </c>
      <c r="E565" s="3">
        <v>30495280.059999999</v>
      </c>
      <c r="F565" s="3">
        <v>33374216.530000001</v>
      </c>
      <c r="G565" s="3">
        <v>515986.55000000005</v>
      </c>
      <c r="H565" s="3">
        <v>33890203.079999998</v>
      </c>
      <c r="I565" s="99" t="s">
        <v>647</v>
      </c>
      <c r="J565" s="3">
        <v>3394923.0199999996</v>
      </c>
      <c r="K565" s="34">
        <v>11.132617943893051</v>
      </c>
      <c r="L565" s="34">
        <v>0.26653270226797454</v>
      </c>
      <c r="M565" s="34">
        <v>0.24896561266750314</v>
      </c>
    </row>
    <row r="566" spans="1:13" ht="20.100000000000001" customHeight="1" x14ac:dyDescent="0.5">
      <c r="A566" s="3">
        <v>25</v>
      </c>
      <c r="B566" s="1" t="s">
        <v>40</v>
      </c>
      <c r="C566" s="3">
        <v>19524541.270000003</v>
      </c>
      <c r="D566" s="3">
        <v>0</v>
      </c>
      <c r="E566" s="3">
        <v>19524541.270000003</v>
      </c>
      <c r="F566" s="3">
        <v>28592557.620000001</v>
      </c>
      <c r="G566" s="3">
        <v>0</v>
      </c>
      <c r="H566" s="3">
        <v>28592557.620000001</v>
      </c>
      <c r="I566" s="99" t="s">
        <v>647</v>
      </c>
      <c r="J566" s="3">
        <v>9068016.3499999978</v>
      </c>
      <c r="K566" s="34">
        <v>46.444196688673323</v>
      </c>
      <c r="L566" s="34">
        <v>0.1706470225883111</v>
      </c>
      <c r="M566" s="34">
        <v>0.21004783030630889</v>
      </c>
    </row>
    <row r="567" spans="1:13" ht="20.100000000000001" customHeight="1" x14ac:dyDescent="0.5">
      <c r="A567" s="3">
        <v>26</v>
      </c>
      <c r="B567" s="1" t="s">
        <v>44</v>
      </c>
      <c r="C567" s="3">
        <v>26967618.41</v>
      </c>
      <c r="D567" s="3">
        <v>7500000</v>
      </c>
      <c r="E567" s="3">
        <v>34467618.409999996</v>
      </c>
      <c r="F567" s="3">
        <v>22629841.370000001</v>
      </c>
      <c r="G567" s="3">
        <v>5960629.9199999999</v>
      </c>
      <c r="H567" s="3">
        <v>28590471.290000003</v>
      </c>
      <c r="I567" s="99" t="s">
        <v>652</v>
      </c>
      <c r="J567" s="3">
        <v>-5877147.1199999936</v>
      </c>
      <c r="K567" s="34">
        <v>-17.051213257875901</v>
      </c>
      <c r="L567" s="34">
        <v>0.30125145456882513</v>
      </c>
      <c r="M567" s="34">
        <v>0.21003250362250445</v>
      </c>
    </row>
    <row r="568" spans="1:13" ht="20.100000000000001" customHeight="1" x14ac:dyDescent="0.5">
      <c r="A568" s="3">
        <v>27</v>
      </c>
      <c r="B568" s="1" t="s">
        <v>42</v>
      </c>
      <c r="C568" s="3">
        <v>13582886.1</v>
      </c>
      <c r="D568" s="3">
        <v>0</v>
      </c>
      <c r="E568" s="3">
        <v>13582886.1</v>
      </c>
      <c r="F568" s="3">
        <v>17970458.359999999</v>
      </c>
      <c r="G568" s="3">
        <v>3946294.49</v>
      </c>
      <c r="H568" s="3">
        <v>21916752.849999998</v>
      </c>
      <c r="I568" s="99" t="s">
        <v>649</v>
      </c>
      <c r="J568" s="3">
        <v>8333866.7499999981</v>
      </c>
      <c r="K568" s="34">
        <v>61.355640389268949</v>
      </c>
      <c r="L568" s="34">
        <v>0.118716185905102</v>
      </c>
      <c r="M568" s="34">
        <v>0.16100575697649361</v>
      </c>
    </row>
    <row r="569" spans="1:13" ht="20.100000000000001" customHeight="1" x14ac:dyDescent="0.5">
      <c r="A569" s="3">
        <v>28</v>
      </c>
      <c r="B569" s="1" t="s">
        <v>43</v>
      </c>
      <c r="C569" s="3">
        <v>7592355.0800000001</v>
      </c>
      <c r="D569" s="3">
        <v>32479</v>
      </c>
      <c r="E569" s="3">
        <v>7624834.0800000001</v>
      </c>
      <c r="F569" s="3">
        <v>19576709.539999999</v>
      </c>
      <c r="G569" s="3">
        <v>45318</v>
      </c>
      <c r="H569" s="3">
        <v>19622027.539999999</v>
      </c>
      <c r="I569" s="99" t="s">
        <v>647</v>
      </c>
      <c r="J569" s="3">
        <v>11997193.459999999</v>
      </c>
      <c r="K569" s="34">
        <v>157.34366589653055</v>
      </c>
      <c r="L569" s="34">
        <v>6.6642038626594791E-2</v>
      </c>
      <c r="M569" s="34">
        <v>0.14414815091968813</v>
      </c>
    </row>
    <row r="570" spans="1:13" ht="20.100000000000001" customHeight="1" x14ac:dyDescent="0.5">
      <c r="A570" s="3">
        <v>29</v>
      </c>
      <c r="B570" s="1" t="s">
        <v>47</v>
      </c>
      <c r="C570" s="3">
        <v>6741424.669999999</v>
      </c>
      <c r="D570" s="3">
        <v>0</v>
      </c>
      <c r="E570" s="3">
        <v>6741424.669999999</v>
      </c>
      <c r="F570" s="3">
        <v>10027969.640000001</v>
      </c>
      <c r="G570" s="3">
        <v>0</v>
      </c>
      <c r="H570" s="3">
        <v>10027969.640000001</v>
      </c>
      <c r="I570" s="99" t="s">
        <v>647</v>
      </c>
      <c r="J570" s="3">
        <v>3286544.9700000016</v>
      </c>
      <c r="K570" s="34">
        <v>48.751489942852125</v>
      </c>
      <c r="L570" s="34">
        <v>5.8920925825105816E-2</v>
      </c>
      <c r="M570" s="34">
        <v>7.3667885652390172E-2</v>
      </c>
    </row>
    <row r="571" spans="1:13" ht="20.100000000000001" customHeight="1" x14ac:dyDescent="0.5">
      <c r="A571" s="3">
        <v>30</v>
      </c>
      <c r="B571" s="1" t="s">
        <v>45</v>
      </c>
      <c r="C571" s="3">
        <v>2430555.96</v>
      </c>
      <c r="D571" s="3">
        <v>0</v>
      </c>
      <c r="E571" s="3">
        <v>2430555.96</v>
      </c>
      <c r="F571" s="3">
        <v>5998745.4900000002</v>
      </c>
      <c r="G571" s="3">
        <v>0</v>
      </c>
      <c r="H571" s="3">
        <v>5998745.4900000002</v>
      </c>
      <c r="I571" s="99" t="s">
        <v>654</v>
      </c>
      <c r="J571" s="3">
        <v>3568189.5300000003</v>
      </c>
      <c r="K571" s="34">
        <v>146.80548766299543</v>
      </c>
      <c r="L571" s="34">
        <v>2.1243374278174479E-2</v>
      </c>
      <c r="M571" s="34">
        <v>4.4068232421883485E-2</v>
      </c>
    </row>
    <row r="572" spans="1:13" ht="20.100000000000001" customHeight="1" x14ac:dyDescent="0.5">
      <c r="A572" s="3">
        <v>31</v>
      </c>
      <c r="B572" s="1" t="s">
        <v>46</v>
      </c>
      <c r="C572" s="3">
        <v>5271704.5199999996</v>
      </c>
      <c r="D572" s="3">
        <v>0</v>
      </c>
      <c r="E572" s="3">
        <v>5271704.5199999996</v>
      </c>
      <c r="F572" s="3">
        <v>5628431.3399999999</v>
      </c>
      <c r="G572" s="3">
        <v>0</v>
      </c>
      <c r="H572" s="3">
        <v>5628431.3399999999</v>
      </c>
      <c r="I572" s="99" t="s">
        <v>649</v>
      </c>
      <c r="J572" s="3">
        <v>356726.8200000003</v>
      </c>
      <c r="K572" s="34">
        <v>6.7668212178174274</v>
      </c>
      <c r="L572" s="34">
        <v>4.6075381124861703E-2</v>
      </c>
      <c r="M572" s="34">
        <v>4.1347815284914359E-2</v>
      </c>
    </row>
    <row r="573" spans="1:13" ht="20.100000000000001" customHeight="1" x14ac:dyDescent="0.5">
      <c r="A573" s="3">
        <v>32</v>
      </c>
      <c r="B573" s="1" t="s">
        <v>48</v>
      </c>
      <c r="C573" s="3">
        <v>15735.56</v>
      </c>
      <c r="D573" s="3">
        <v>4156130.6</v>
      </c>
      <c r="E573" s="3">
        <v>4171866.16</v>
      </c>
      <c r="F573" s="3">
        <v>462.87</v>
      </c>
      <c r="G573" s="3">
        <v>4746150.25</v>
      </c>
      <c r="H573" s="3">
        <v>4746613.12</v>
      </c>
      <c r="I573" s="99" t="s">
        <v>649</v>
      </c>
      <c r="J573" s="3">
        <v>574746.96</v>
      </c>
      <c r="K573" s="34">
        <v>13.776735349534796</v>
      </c>
      <c r="L573" s="34">
        <v>3.6462651234465113E-2</v>
      </c>
      <c r="M573" s="34">
        <v>3.4869765776464293E-2</v>
      </c>
    </row>
    <row r="574" spans="1:13" ht="20.100000000000001" customHeight="1" x14ac:dyDescent="0.5">
      <c r="A574" s="3">
        <v>33</v>
      </c>
      <c r="B574" s="1" t="s">
        <v>49</v>
      </c>
      <c r="C574" s="3">
        <v>8189248.8399999999</v>
      </c>
      <c r="D574" s="3">
        <v>0</v>
      </c>
      <c r="E574" s="3">
        <v>8189248.8399999999</v>
      </c>
      <c r="F574" s="3">
        <v>719580.81</v>
      </c>
      <c r="G574" s="3">
        <v>0</v>
      </c>
      <c r="H574" s="3">
        <v>719580.81</v>
      </c>
      <c r="I574" s="99" t="s">
        <v>675</v>
      </c>
      <c r="J574" s="3">
        <v>-7469668.0299999993</v>
      </c>
      <c r="K574" s="34">
        <v>-91.213103618426615</v>
      </c>
      <c r="L574" s="34">
        <v>7.15750968207398E-2</v>
      </c>
      <c r="M574" s="34">
        <v>5.2862143316914053E-3</v>
      </c>
    </row>
    <row r="575" spans="1:13" ht="20.100000000000001" customHeight="1" x14ac:dyDescent="0.5">
      <c r="A575" s="71"/>
      <c r="B575" s="87" t="s">
        <v>3</v>
      </c>
      <c r="C575" s="71">
        <v>7611844862.1899986</v>
      </c>
      <c r="D575" s="71">
        <v>3829632975.4300003</v>
      </c>
      <c r="E575" s="71">
        <v>11441477837.619999</v>
      </c>
      <c r="F575" s="71">
        <v>8882164707.5900021</v>
      </c>
      <c r="G575" s="71">
        <v>4730238514.2399998</v>
      </c>
      <c r="H575" s="71">
        <v>13612403221.829998</v>
      </c>
      <c r="I575" s="71"/>
      <c r="J575" s="71">
        <v>2170925384.2099991</v>
      </c>
      <c r="K575" s="88">
        <v>18.974169377594883</v>
      </c>
      <c r="L575" s="88">
        <v>100.00000000000003</v>
      </c>
      <c r="M575" s="88">
        <v>99.999999999999986</v>
      </c>
    </row>
    <row r="578" spans="1:13" ht="20.100000000000001" customHeight="1" x14ac:dyDescent="0.5">
      <c r="A578" s="29"/>
      <c r="B578" s="37"/>
      <c r="C578" s="29"/>
      <c r="D578" s="29"/>
      <c r="E578" s="29"/>
      <c r="F578" s="29"/>
      <c r="G578" s="29"/>
      <c r="H578" s="29"/>
      <c r="I578" s="29"/>
      <c r="J578" s="29"/>
      <c r="K578" s="29"/>
      <c r="L578" s="29"/>
      <c r="M578" s="29"/>
    </row>
    <row r="579" spans="1:13" ht="20.100000000000001" customHeight="1" x14ac:dyDescent="0.5">
      <c r="C579" s="82" t="s">
        <v>102</v>
      </c>
    </row>
    <row r="580" spans="1:13" ht="20.100000000000001" customHeight="1" x14ac:dyDescent="0.5">
      <c r="C580" s="82" t="s">
        <v>620</v>
      </c>
    </row>
    <row r="581" spans="1:13" ht="20.100000000000001" customHeight="1" x14ac:dyDescent="0.5">
      <c r="C581" s="82" t="s">
        <v>657</v>
      </c>
    </row>
    <row r="582" spans="1:13" ht="20.100000000000001" customHeight="1" x14ac:dyDescent="0.5">
      <c r="C582" s="82" t="s">
        <v>104</v>
      </c>
    </row>
    <row r="584" spans="1:13" ht="20.100000000000001" customHeight="1" x14ac:dyDescent="0.5">
      <c r="A584" s="126" t="s">
        <v>679</v>
      </c>
      <c r="B584" s="126" t="s">
        <v>176</v>
      </c>
      <c r="C584" s="131" t="s">
        <v>188</v>
      </c>
      <c r="D584" s="133"/>
      <c r="E584" s="132"/>
      <c r="F584" s="134" t="s">
        <v>123</v>
      </c>
      <c r="G584" s="134"/>
      <c r="H584" s="134"/>
      <c r="I584" s="134"/>
      <c r="J584" s="128" t="s">
        <v>144</v>
      </c>
      <c r="K584" s="130"/>
      <c r="L584" s="128" t="s">
        <v>145</v>
      </c>
      <c r="M584" s="130"/>
    </row>
    <row r="585" spans="1:13" ht="34.5" x14ac:dyDescent="0.5">
      <c r="A585" s="127"/>
      <c r="B585" s="127"/>
      <c r="C585" s="85" t="s">
        <v>177</v>
      </c>
      <c r="D585" s="85" t="s">
        <v>178</v>
      </c>
      <c r="E585" s="85" t="s">
        <v>101</v>
      </c>
      <c r="F585" s="85" t="s">
        <v>177</v>
      </c>
      <c r="G585" s="85" t="s">
        <v>178</v>
      </c>
      <c r="H585" s="85" t="s">
        <v>101</v>
      </c>
      <c r="I585" s="85" t="s">
        <v>646</v>
      </c>
      <c r="J585" s="85" t="s">
        <v>179</v>
      </c>
      <c r="K585" s="85" t="s">
        <v>147</v>
      </c>
      <c r="L585" s="100" t="s">
        <v>188</v>
      </c>
      <c r="M585" s="100" t="s">
        <v>123</v>
      </c>
    </row>
    <row r="586" spans="1:13" ht="20.100000000000001" customHeight="1" x14ac:dyDescent="0.5">
      <c r="A586" s="3">
        <v>1</v>
      </c>
      <c r="B586" s="1" t="s">
        <v>20</v>
      </c>
      <c r="C586" s="3">
        <v>1681398225.2999997</v>
      </c>
      <c r="D586" s="3">
        <v>233712348.23000002</v>
      </c>
      <c r="E586" s="3">
        <v>1915110573.5299997</v>
      </c>
      <c r="F586" s="3">
        <v>1757118826.9099998</v>
      </c>
      <c r="G586" s="3">
        <v>296053699.71000004</v>
      </c>
      <c r="H586" s="3">
        <v>2053172526.6199999</v>
      </c>
      <c r="I586" s="99" t="s">
        <v>649</v>
      </c>
      <c r="J586" s="3">
        <v>138061953.09000015</v>
      </c>
      <c r="K586" s="34">
        <v>7.2090852088774939</v>
      </c>
      <c r="L586" s="34">
        <v>18.942917388244268</v>
      </c>
      <c r="M586" s="34">
        <v>18.248602649370969</v>
      </c>
    </row>
    <row r="587" spans="1:13" ht="20.100000000000001" customHeight="1" x14ac:dyDescent="0.5">
      <c r="A587" s="3">
        <v>2</v>
      </c>
      <c r="B587" s="1" t="s">
        <v>21</v>
      </c>
      <c r="C587" s="3">
        <v>249923390.29999998</v>
      </c>
      <c r="D587" s="3">
        <v>1357351566.72</v>
      </c>
      <c r="E587" s="3">
        <v>1607274957.02</v>
      </c>
      <c r="F587" s="3">
        <v>269663825.91999996</v>
      </c>
      <c r="G587" s="3">
        <v>1695522878.53</v>
      </c>
      <c r="H587" s="3">
        <v>1965186704.4499998</v>
      </c>
      <c r="I587" s="99" t="s">
        <v>647</v>
      </c>
      <c r="J587" s="3">
        <v>357911747.42999983</v>
      </c>
      <c r="K587" s="34">
        <v>22.268233936375964</v>
      </c>
      <c r="L587" s="34">
        <v>15.898025498811638</v>
      </c>
      <c r="M587" s="34">
        <v>17.466584437680904</v>
      </c>
    </row>
    <row r="588" spans="1:13" ht="20.100000000000001" customHeight="1" x14ac:dyDescent="0.5">
      <c r="A588" s="3">
        <v>3</v>
      </c>
      <c r="B588" s="1" t="s">
        <v>19</v>
      </c>
      <c r="C588" s="3">
        <v>1102031615.3600001</v>
      </c>
      <c r="D588" s="3">
        <v>714857677.45999992</v>
      </c>
      <c r="E588" s="3">
        <v>1816889292.8199999</v>
      </c>
      <c r="F588" s="3">
        <v>1154328956.6900001</v>
      </c>
      <c r="G588" s="3">
        <v>776140803.98000002</v>
      </c>
      <c r="H588" s="3">
        <v>1930469760.6699998</v>
      </c>
      <c r="I588" s="99" t="s">
        <v>648</v>
      </c>
      <c r="J588" s="3">
        <v>113580467.8499999</v>
      </c>
      <c r="K588" s="34">
        <v>6.2513697614295083</v>
      </c>
      <c r="L588" s="34">
        <v>17.971382046121668</v>
      </c>
      <c r="M588" s="34">
        <v>17.158020152883697</v>
      </c>
    </row>
    <row r="589" spans="1:13" ht="20.100000000000001" customHeight="1" x14ac:dyDescent="0.5">
      <c r="A589" s="3">
        <v>4</v>
      </c>
      <c r="B589" s="1" t="s">
        <v>22</v>
      </c>
      <c r="C589" s="3">
        <v>740119530.74000001</v>
      </c>
      <c r="D589" s="3">
        <v>275867601.83999997</v>
      </c>
      <c r="E589" s="3">
        <v>1015987132.5799999</v>
      </c>
      <c r="F589" s="3">
        <v>897940486.88000011</v>
      </c>
      <c r="G589" s="3">
        <v>223736530.13000003</v>
      </c>
      <c r="H589" s="3">
        <v>1121677017.0100002</v>
      </c>
      <c r="I589" s="99" t="s">
        <v>649</v>
      </c>
      <c r="J589" s="3">
        <v>105689884.43000031</v>
      </c>
      <c r="K589" s="34">
        <v>10.402679427800546</v>
      </c>
      <c r="L589" s="34">
        <v>10.049425127713461</v>
      </c>
      <c r="M589" s="34">
        <v>9.9694681859220182</v>
      </c>
    </row>
    <row r="590" spans="1:13" ht="20.100000000000001" customHeight="1" x14ac:dyDescent="0.5">
      <c r="A590" s="3">
        <v>5</v>
      </c>
      <c r="B590" s="1" t="s">
        <v>23</v>
      </c>
      <c r="C590" s="3">
        <v>647304683.97000003</v>
      </c>
      <c r="D590" s="3">
        <v>88943269.789999992</v>
      </c>
      <c r="E590" s="3">
        <v>736247953.75999999</v>
      </c>
      <c r="F590" s="3">
        <v>840773250.14999998</v>
      </c>
      <c r="G590" s="3">
        <v>102171896.84999999</v>
      </c>
      <c r="H590" s="3">
        <v>942945147</v>
      </c>
      <c r="I590" s="99" t="s">
        <v>647</v>
      </c>
      <c r="J590" s="3">
        <v>206697193.24000001</v>
      </c>
      <c r="K590" s="34">
        <v>28.074399688909502</v>
      </c>
      <c r="L590" s="34">
        <v>7.2824433001967837</v>
      </c>
      <c r="M590" s="34">
        <v>8.3808988697521389</v>
      </c>
    </row>
    <row r="591" spans="1:13" ht="20.100000000000001" customHeight="1" x14ac:dyDescent="0.5">
      <c r="A591" s="3">
        <v>6</v>
      </c>
      <c r="B591" s="1" t="s">
        <v>25</v>
      </c>
      <c r="C591" s="3">
        <v>745818155.25999999</v>
      </c>
      <c r="D591" s="3">
        <v>38148482.299999997</v>
      </c>
      <c r="E591" s="3">
        <v>783966637.56000006</v>
      </c>
      <c r="F591" s="3">
        <v>754740861.75999987</v>
      </c>
      <c r="G591" s="3">
        <v>32682865.319999997</v>
      </c>
      <c r="H591" s="3">
        <v>787423727.07999992</v>
      </c>
      <c r="I591" s="99" t="s">
        <v>648</v>
      </c>
      <c r="J591" s="3">
        <v>3457089.5199998617</v>
      </c>
      <c r="K591" s="34">
        <v>0.44097406118704602</v>
      </c>
      <c r="L591" s="34">
        <v>7.7544427228896424</v>
      </c>
      <c r="M591" s="34">
        <v>6.9986240931369768</v>
      </c>
    </row>
    <row r="592" spans="1:13" ht="20.100000000000001" customHeight="1" x14ac:dyDescent="0.5">
      <c r="A592" s="3">
        <v>7</v>
      </c>
      <c r="B592" s="1" t="s">
        <v>24</v>
      </c>
      <c r="C592" s="3">
        <v>207912684.55000001</v>
      </c>
      <c r="D592" s="3">
        <v>198063792.84999999</v>
      </c>
      <c r="E592" s="3">
        <v>405976477.39999992</v>
      </c>
      <c r="F592" s="3">
        <v>260493356.28999999</v>
      </c>
      <c r="G592" s="3">
        <v>276609128.41000003</v>
      </c>
      <c r="H592" s="3">
        <v>537102484.70000005</v>
      </c>
      <c r="I592" s="99" t="s">
        <v>649</v>
      </c>
      <c r="J592" s="3">
        <v>131126007.30000013</v>
      </c>
      <c r="K592" s="34">
        <v>32.298917449545847</v>
      </c>
      <c r="L592" s="34">
        <v>4.0156317756543087</v>
      </c>
      <c r="M592" s="34">
        <v>4.7737682528878809</v>
      </c>
    </row>
    <row r="593" spans="1:13" ht="20.100000000000001" customHeight="1" x14ac:dyDescent="0.5">
      <c r="A593" s="3">
        <v>8</v>
      </c>
      <c r="B593" s="1" t="s">
        <v>26</v>
      </c>
      <c r="C593" s="3">
        <v>20839239.550000001</v>
      </c>
      <c r="D593" s="3">
        <v>376834758.69999999</v>
      </c>
      <c r="E593" s="3">
        <v>397673998.25</v>
      </c>
      <c r="F593" s="3">
        <v>20591047.690000001</v>
      </c>
      <c r="G593" s="3">
        <v>326239699.83999997</v>
      </c>
      <c r="H593" s="3">
        <v>346830747.52999997</v>
      </c>
      <c r="I593" s="99" t="s">
        <v>649</v>
      </c>
      <c r="J593" s="3">
        <v>-50843250.720000029</v>
      </c>
      <c r="K593" s="34">
        <v>-12.785158432218424</v>
      </c>
      <c r="L593" s="34">
        <v>3.9335095322549751</v>
      </c>
      <c r="M593" s="34">
        <v>3.0826325679890965</v>
      </c>
    </row>
    <row r="594" spans="1:13" ht="20.100000000000001" customHeight="1" x14ac:dyDescent="0.5">
      <c r="A594" s="3">
        <v>9</v>
      </c>
      <c r="B594" s="1" t="s">
        <v>27</v>
      </c>
      <c r="C594" s="3">
        <v>44664107.82</v>
      </c>
      <c r="D594" s="3">
        <v>226659660.13000003</v>
      </c>
      <c r="E594" s="3">
        <v>271323767.95000005</v>
      </c>
      <c r="F594" s="3">
        <v>43662904.319999993</v>
      </c>
      <c r="G594" s="3">
        <v>294994990.64999998</v>
      </c>
      <c r="H594" s="3">
        <v>338657894.97000003</v>
      </c>
      <c r="I594" s="99" t="s">
        <v>649</v>
      </c>
      <c r="J594" s="3">
        <v>67334127.019999981</v>
      </c>
      <c r="K594" s="34">
        <v>24.816892205480652</v>
      </c>
      <c r="L594" s="34">
        <v>2.6837425435286479</v>
      </c>
      <c r="M594" s="34">
        <v>3.0099922336062583</v>
      </c>
    </row>
    <row r="595" spans="1:13" ht="20.100000000000001" customHeight="1" x14ac:dyDescent="0.5">
      <c r="A595" s="3">
        <v>10</v>
      </c>
      <c r="B595" s="1" t="s">
        <v>28</v>
      </c>
      <c r="C595" s="3">
        <v>153352838.03999996</v>
      </c>
      <c r="D595" s="3">
        <v>7838.81</v>
      </c>
      <c r="E595" s="3">
        <v>153360676.84999996</v>
      </c>
      <c r="F595" s="3">
        <v>163595241.03999999</v>
      </c>
      <c r="G595" s="3">
        <v>26351.279999999999</v>
      </c>
      <c r="H595" s="3">
        <v>163621592.31999999</v>
      </c>
      <c r="I595" s="99" t="s">
        <v>649</v>
      </c>
      <c r="J595" s="3">
        <v>10260915.470000029</v>
      </c>
      <c r="K595" s="34">
        <v>6.6907082576559658</v>
      </c>
      <c r="L595" s="34">
        <v>1.516935195454534</v>
      </c>
      <c r="M595" s="34">
        <v>1.4542691295506855</v>
      </c>
    </row>
    <row r="596" spans="1:13" ht="20.100000000000001" customHeight="1" x14ac:dyDescent="0.5">
      <c r="A596" s="3">
        <v>11</v>
      </c>
      <c r="B596" s="1" t="s">
        <v>29</v>
      </c>
      <c r="C596" s="3">
        <v>122257156.29000001</v>
      </c>
      <c r="D596" s="3">
        <v>161345.24</v>
      </c>
      <c r="E596" s="3">
        <v>122418501.53</v>
      </c>
      <c r="F596" s="3">
        <v>126074743.58000001</v>
      </c>
      <c r="G596" s="3">
        <v>1089620.05</v>
      </c>
      <c r="H596" s="3">
        <v>127164363.63</v>
      </c>
      <c r="I596" s="99" t="s">
        <v>649</v>
      </c>
      <c r="J596" s="3">
        <v>4745862.099999994</v>
      </c>
      <c r="K596" s="34">
        <v>3.8767523214919999</v>
      </c>
      <c r="L596" s="34">
        <v>1.2108771124379774</v>
      </c>
      <c r="M596" s="34">
        <v>1.1302371880380619</v>
      </c>
    </row>
    <row r="597" spans="1:13" ht="20.100000000000001" customHeight="1" x14ac:dyDescent="0.5">
      <c r="A597" s="3">
        <v>12</v>
      </c>
      <c r="B597" s="1" t="s">
        <v>30</v>
      </c>
      <c r="C597" s="3">
        <v>82394316.25</v>
      </c>
      <c r="D597" s="3">
        <v>55988.61</v>
      </c>
      <c r="E597" s="3">
        <v>82450304.859999985</v>
      </c>
      <c r="F597" s="3">
        <v>100111390.84</v>
      </c>
      <c r="G597" s="3">
        <v>127035.16</v>
      </c>
      <c r="H597" s="3">
        <v>100238426</v>
      </c>
      <c r="I597" s="99" t="s">
        <v>647</v>
      </c>
      <c r="J597" s="3">
        <v>17788121.140000015</v>
      </c>
      <c r="K597" s="34">
        <v>21.57435460087639</v>
      </c>
      <c r="L597" s="34">
        <v>0.81554001903904627</v>
      </c>
      <c r="M597" s="34">
        <v>0.89091938575843099</v>
      </c>
    </row>
    <row r="598" spans="1:13" ht="20.100000000000001" customHeight="1" x14ac:dyDescent="0.5">
      <c r="A598" s="3">
        <v>13</v>
      </c>
      <c r="B598" s="1" t="s">
        <v>828</v>
      </c>
      <c r="C598" s="3">
        <v>85515403.549999997</v>
      </c>
      <c r="D598" s="3">
        <v>0</v>
      </c>
      <c r="E598" s="3">
        <v>85515403.549999997</v>
      </c>
      <c r="F598" s="3">
        <v>92186890.519999996</v>
      </c>
      <c r="G598" s="3">
        <v>6436086.2000000002</v>
      </c>
      <c r="H598" s="3">
        <v>98622976.719999999</v>
      </c>
      <c r="I598" s="99" t="s">
        <v>648</v>
      </c>
      <c r="J598" s="3">
        <v>13107573.170000002</v>
      </c>
      <c r="K598" s="34">
        <v>15.327733514507869</v>
      </c>
      <c r="L598" s="34">
        <v>0.84585780437948443</v>
      </c>
      <c r="M598" s="34">
        <v>0.87656126844061211</v>
      </c>
    </row>
    <row r="599" spans="1:13" ht="20.100000000000001" customHeight="1" x14ac:dyDescent="0.5">
      <c r="A599" s="3">
        <v>14</v>
      </c>
      <c r="B599" s="1" t="s">
        <v>31</v>
      </c>
      <c r="C599" s="3">
        <v>80662370.330000013</v>
      </c>
      <c r="D599" s="3">
        <v>0</v>
      </c>
      <c r="E599" s="3">
        <v>80662370.330000013</v>
      </c>
      <c r="F599" s="3">
        <v>94887695.620000005</v>
      </c>
      <c r="G599" s="3">
        <v>0</v>
      </c>
      <c r="H599" s="3">
        <v>94887695.620000005</v>
      </c>
      <c r="I599" s="99" t="s">
        <v>649</v>
      </c>
      <c r="J599" s="3">
        <v>14225325.289999992</v>
      </c>
      <c r="K599" s="34">
        <v>17.635640053475214</v>
      </c>
      <c r="L599" s="34">
        <v>0.79785503699910543</v>
      </c>
      <c r="M599" s="34">
        <v>0.84336208050397132</v>
      </c>
    </row>
    <row r="600" spans="1:13" ht="20.100000000000001" customHeight="1" x14ac:dyDescent="0.5">
      <c r="A600" s="3">
        <v>15</v>
      </c>
      <c r="B600" s="1" t="s">
        <v>32</v>
      </c>
      <c r="C600" s="3">
        <v>72279468.559999987</v>
      </c>
      <c r="D600" s="3">
        <v>0</v>
      </c>
      <c r="E600" s="3">
        <v>72279468.559999987</v>
      </c>
      <c r="F600" s="3">
        <v>77372889.75</v>
      </c>
      <c r="G600" s="3">
        <v>0</v>
      </c>
      <c r="H600" s="3">
        <v>77372889.75</v>
      </c>
      <c r="I600" s="99" t="s">
        <v>649</v>
      </c>
      <c r="J600" s="3">
        <v>5093421.1900000125</v>
      </c>
      <c r="K600" s="34">
        <v>7.0468437185200212</v>
      </c>
      <c r="L600" s="34">
        <v>0.7149373100032288</v>
      </c>
      <c r="M600" s="34">
        <v>0.68769044129269141</v>
      </c>
    </row>
    <row r="601" spans="1:13" ht="20.100000000000001" customHeight="1" x14ac:dyDescent="0.5">
      <c r="A601" s="3">
        <v>16</v>
      </c>
      <c r="B601" s="1" t="s">
        <v>39</v>
      </c>
      <c r="C601" s="3">
        <v>50624459.670000002</v>
      </c>
      <c r="D601" s="3">
        <v>0</v>
      </c>
      <c r="E601" s="3">
        <v>50624459.670000002</v>
      </c>
      <c r="F601" s="3">
        <v>71258089.159999996</v>
      </c>
      <c r="G601" s="3">
        <v>0</v>
      </c>
      <c r="H601" s="3">
        <v>71258089.159999996</v>
      </c>
      <c r="I601" s="99" t="s">
        <v>654</v>
      </c>
      <c r="J601" s="3">
        <v>20633629.489999995</v>
      </c>
      <c r="K601" s="34">
        <v>40.758221666961234</v>
      </c>
      <c r="L601" s="34">
        <v>0.500741299540578</v>
      </c>
      <c r="M601" s="34">
        <v>0.63334207806442122</v>
      </c>
    </row>
    <row r="602" spans="1:13" ht="20.100000000000001" customHeight="1" x14ac:dyDescent="0.5">
      <c r="A602" s="3">
        <v>17</v>
      </c>
      <c r="B602" s="1" t="s">
        <v>33</v>
      </c>
      <c r="C602" s="3">
        <v>50439585.889999993</v>
      </c>
      <c r="D602" s="3">
        <v>18371942.57</v>
      </c>
      <c r="E602" s="3">
        <v>68811528.459999993</v>
      </c>
      <c r="F602" s="3">
        <v>64316599.18</v>
      </c>
      <c r="G602" s="3">
        <v>2685456.43</v>
      </c>
      <c r="H602" s="3">
        <v>67002055.609999999</v>
      </c>
      <c r="I602" s="99" t="s">
        <v>648</v>
      </c>
      <c r="J602" s="3">
        <v>-1809472.849999994</v>
      </c>
      <c r="K602" s="34">
        <v>-2.6296071174350342</v>
      </c>
      <c r="L602" s="34">
        <v>0.68063490275339988</v>
      </c>
      <c r="M602" s="34">
        <v>0.59551444102497608</v>
      </c>
    </row>
    <row r="603" spans="1:13" ht="20.100000000000001" customHeight="1" x14ac:dyDescent="0.5">
      <c r="A603" s="3">
        <v>18</v>
      </c>
      <c r="B603" s="1" t="s">
        <v>35</v>
      </c>
      <c r="C603" s="3">
        <v>0</v>
      </c>
      <c r="D603" s="3">
        <v>44775761.600000001</v>
      </c>
      <c r="E603" s="3">
        <v>44775761.600000001</v>
      </c>
      <c r="F603" s="3">
        <v>0</v>
      </c>
      <c r="G603" s="3">
        <v>65578863.530000001</v>
      </c>
      <c r="H603" s="3">
        <v>65578863.530000001</v>
      </c>
      <c r="I603" s="99" t="s">
        <v>672</v>
      </c>
      <c r="J603" s="3">
        <v>20803101.93</v>
      </c>
      <c r="K603" s="34">
        <v>46.46063224081486</v>
      </c>
      <c r="L603" s="34">
        <v>0.44289012065821243</v>
      </c>
      <c r="M603" s="34">
        <v>0.58286510619074938</v>
      </c>
    </row>
    <row r="604" spans="1:13" ht="20.100000000000001" customHeight="1" x14ac:dyDescent="0.5">
      <c r="A604" s="3">
        <v>19</v>
      </c>
      <c r="B604" s="1" t="s">
        <v>37</v>
      </c>
      <c r="C604" s="3">
        <v>57863726.07</v>
      </c>
      <c r="D604" s="3">
        <v>0</v>
      </c>
      <c r="E604" s="3">
        <v>57863726.07</v>
      </c>
      <c r="F604" s="3">
        <v>60020664.370000005</v>
      </c>
      <c r="G604" s="3">
        <v>0</v>
      </c>
      <c r="H604" s="3">
        <v>60020664.370000005</v>
      </c>
      <c r="I604" s="99" t="s">
        <v>652</v>
      </c>
      <c r="J604" s="3">
        <v>2156938.3000000045</v>
      </c>
      <c r="K604" s="34">
        <v>3.7276173632349083</v>
      </c>
      <c r="L604" s="34">
        <v>0.57234699545291612</v>
      </c>
      <c r="M604" s="34">
        <v>0.53346381789088892</v>
      </c>
    </row>
    <row r="605" spans="1:13" ht="20.100000000000001" customHeight="1" x14ac:dyDescent="0.5">
      <c r="A605" s="3">
        <v>20</v>
      </c>
      <c r="B605" s="1" t="s">
        <v>34</v>
      </c>
      <c r="C605" s="3">
        <v>54950447.170000002</v>
      </c>
      <c r="D605" s="3">
        <v>0</v>
      </c>
      <c r="E605" s="3">
        <v>54950447.170000002</v>
      </c>
      <c r="F605" s="3">
        <v>58030447.719999999</v>
      </c>
      <c r="G605" s="3">
        <v>0</v>
      </c>
      <c r="H605" s="3">
        <v>58030447.719999999</v>
      </c>
      <c r="I605" s="99" t="s">
        <v>652</v>
      </c>
      <c r="J605" s="3">
        <v>3080000.549999997</v>
      </c>
      <c r="K605" s="34">
        <v>5.6050509297429558</v>
      </c>
      <c r="L605" s="34">
        <v>0.54353090394656811</v>
      </c>
      <c r="M605" s="34">
        <v>0.51577476723336757</v>
      </c>
    </row>
    <row r="606" spans="1:13" ht="20.100000000000001" customHeight="1" x14ac:dyDescent="0.5">
      <c r="A606" s="3">
        <v>21</v>
      </c>
      <c r="B606" s="1" t="s">
        <v>36</v>
      </c>
      <c r="C606" s="3">
        <v>1067252.31</v>
      </c>
      <c r="D606" s="3">
        <v>42050056.609999999</v>
      </c>
      <c r="E606" s="3">
        <v>43117308.920000002</v>
      </c>
      <c r="F606" s="3">
        <v>483237.46</v>
      </c>
      <c r="G606" s="3">
        <v>47475747.369999997</v>
      </c>
      <c r="H606" s="3">
        <v>47958984.829999998</v>
      </c>
      <c r="I606" s="99" t="s">
        <v>654</v>
      </c>
      <c r="J606" s="3">
        <v>4841675.9099999964</v>
      </c>
      <c r="K606" s="34">
        <v>11.229077211157259</v>
      </c>
      <c r="L606" s="34">
        <v>0.42648588137105459</v>
      </c>
      <c r="M606" s="34">
        <v>0.42625957939863801</v>
      </c>
    </row>
    <row r="607" spans="1:13" ht="20.100000000000001" customHeight="1" x14ac:dyDescent="0.5">
      <c r="A607" s="3">
        <v>22</v>
      </c>
      <c r="B607" s="1" t="s">
        <v>829</v>
      </c>
      <c r="C607" s="3">
        <v>14503107.43</v>
      </c>
      <c r="D607" s="3">
        <v>29749962.050000001</v>
      </c>
      <c r="E607" s="3">
        <v>44253069.480000004</v>
      </c>
      <c r="F607" s="3">
        <v>24490473.279999997</v>
      </c>
      <c r="G607" s="3">
        <v>18183220.949999999</v>
      </c>
      <c r="H607" s="3">
        <v>42673694.229999997</v>
      </c>
      <c r="I607" s="99" t="s">
        <v>647</v>
      </c>
      <c r="J607" s="3">
        <v>-1579375.2500000075</v>
      </c>
      <c r="K607" s="34">
        <v>-3.5689620371165431</v>
      </c>
      <c r="L607" s="34">
        <v>0.43772002041152241</v>
      </c>
      <c r="M607" s="34">
        <v>0.37928390307559995</v>
      </c>
    </row>
    <row r="608" spans="1:13" ht="20.100000000000001" customHeight="1" x14ac:dyDescent="0.5">
      <c r="A608" s="3">
        <v>23</v>
      </c>
      <c r="B608" s="1" t="s">
        <v>41</v>
      </c>
      <c r="C608" s="3">
        <v>45026550.830000006</v>
      </c>
      <c r="D608" s="3">
        <v>258113.5</v>
      </c>
      <c r="E608" s="3">
        <v>45284664.330000006</v>
      </c>
      <c r="F608" s="3">
        <v>33536247.399999999</v>
      </c>
      <c r="G608" s="3">
        <v>1042194.67</v>
      </c>
      <c r="H608" s="3">
        <v>34578442.07</v>
      </c>
      <c r="I608" s="99" t="s">
        <v>652</v>
      </c>
      <c r="J608" s="3">
        <v>-10706222.260000005</v>
      </c>
      <c r="K608" s="34">
        <v>-23.642048402923436</v>
      </c>
      <c r="L608" s="34">
        <v>0.44792382602556008</v>
      </c>
      <c r="M608" s="34">
        <v>0.30733328124573589</v>
      </c>
    </row>
    <row r="609" spans="1:13" ht="20.100000000000001" customHeight="1" x14ac:dyDescent="0.5">
      <c r="A609" s="3">
        <v>24</v>
      </c>
      <c r="B609" s="1" t="s">
        <v>38</v>
      </c>
      <c r="C609" s="3">
        <v>2956465.78</v>
      </c>
      <c r="D609" s="3">
        <v>45149732.729999997</v>
      </c>
      <c r="E609" s="3">
        <v>48106198.509999998</v>
      </c>
      <c r="F609" s="3">
        <v>2326026.25</v>
      </c>
      <c r="G609" s="3">
        <v>25720884.030000001</v>
      </c>
      <c r="H609" s="3">
        <v>28046910.280000001</v>
      </c>
      <c r="I609" s="99" t="s">
        <v>674</v>
      </c>
      <c r="J609" s="3">
        <v>-20059288.229999997</v>
      </c>
      <c r="K609" s="34">
        <v>-41.697928440199249</v>
      </c>
      <c r="L609" s="34">
        <v>0.47583244374120975</v>
      </c>
      <c r="M609" s="34">
        <v>0.24928101004977299</v>
      </c>
    </row>
    <row r="610" spans="1:13" ht="20.100000000000001" customHeight="1" x14ac:dyDescent="0.5">
      <c r="A610" s="3">
        <v>25</v>
      </c>
      <c r="B610" s="1" t="s">
        <v>40</v>
      </c>
      <c r="C610" s="3">
        <v>13462262.690000001</v>
      </c>
      <c r="D610" s="3">
        <v>0</v>
      </c>
      <c r="E610" s="3">
        <v>13462262.690000001</v>
      </c>
      <c r="F610" s="3">
        <v>22978644.859999999</v>
      </c>
      <c r="G610" s="3">
        <v>0</v>
      </c>
      <c r="H610" s="3">
        <v>22978644.859999999</v>
      </c>
      <c r="I610" s="99" t="s">
        <v>650</v>
      </c>
      <c r="J610" s="3">
        <v>9516382.1699999981</v>
      </c>
      <c r="K610" s="34">
        <v>70.689321618043664</v>
      </c>
      <c r="L610" s="34">
        <v>0.13315916768474695</v>
      </c>
      <c r="M610" s="34">
        <v>0.2042342540796912</v>
      </c>
    </row>
    <row r="611" spans="1:13" ht="20.100000000000001" customHeight="1" x14ac:dyDescent="0.5">
      <c r="A611" s="3">
        <v>26</v>
      </c>
      <c r="B611" s="1" t="s">
        <v>44</v>
      </c>
      <c r="C611" s="3">
        <v>29094288.620000001</v>
      </c>
      <c r="D611" s="3">
        <v>0</v>
      </c>
      <c r="E611" s="3">
        <v>29094288.620000001</v>
      </c>
      <c r="F611" s="3">
        <v>18158891.66</v>
      </c>
      <c r="G611" s="3">
        <v>2000000</v>
      </c>
      <c r="H611" s="3">
        <v>20158891.66</v>
      </c>
      <c r="I611" s="99" t="s">
        <v>648</v>
      </c>
      <c r="J611" s="3">
        <v>-8935396.9600000009</v>
      </c>
      <c r="K611" s="34">
        <v>-30.711859213005908</v>
      </c>
      <c r="L611" s="34">
        <v>0.28778009657297843</v>
      </c>
      <c r="M611" s="34">
        <v>0.17917228045159006</v>
      </c>
    </row>
    <row r="612" spans="1:13" ht="20.100000000000001" customHeight="1" x14ac:dyDescent="0.5">
      <c r="A612" s="3">
        <v>27</v>
      </c>
      <c r="B612" s="1" t="s">
        <v>42</v>
      </c>
      <c r="C612" s="3">
        <v>18224340.859999999</v>
      </c>
      <c r="D612" s="3">
        <v>0</v>
      </c>
      <c r="E612" s="3">
        <v>18224340.859999999</v>
      </c>
      <c r="F612" s="3">
        <v>10316123.18</v>
      </c>
      <c r="G612" s="3">
        <v>3976491.25</v>
      </c>
      <c r="H612" s="3">
        <v>14292614.43</v>
      </c>
      <c r="I612" s="99" t="s">
        <v>648</v>
      </c>
      <c r="J612" s="3">
        <v>-3931726.4299999997</v>
      </c>
      <c r="K612" s="34">
        <v>-21.57403913921307</v>
      </c>
      <c r="L612" s="34">
        <v>0.18026227213077245</v>
      </c>
      <c r="M612" s="34">
        <v>0.12703279348039329</v>
      </c>
    </row>
    <row r="613" spans="1:13" ht="20.100000000000001" customHeight="1" x14ac:dyDescent="0.5">
      <c r="A613" s="3">
        <v>28</v>
      </c>
      <c r="B613" s="1" t="s">
        <v>43</v>
      </c>
      <c r="C613" s="3">
        <v>7580309.3499999996</v>
      </c>
      <c r="D613" s="3">
        <v>40638</v>
      </c>
      <c r="E613" s="3">
        <v>7620947.3499999996</v>
      </c>
      <c r="F613" s="3">
        <v>11765455.780000001</v>
      </c>
      <c r="G613" s="3">
        <v>34880</v>
      </c>
      <c r="H613" s="3">
        <v>11800335.780000001</v>
      </c>
      <c r="I613" s="99" t="s">
        <v>650</v>
      </c>
      <c r="J613" s="3">
        <v>4179388.4300000016</v>
      </c>
      <c r="K613" s="34">
        <v>54.840799156026208</v>
      </c>
      <c r="L613" s="34">
        <v>7.5381013538614705E-2</v>
      </c>
      <c r="M613" s="34">
        <v>0.10488141448730286</v>
      </c>
    </row>
    <row r="614" spans="1:13" ht="20.100000000000001" customHeight="1" x14ac:dyDescent="0.5">
      <c r="A614" s="3">
        <v>29</v>
      </c>
      <c r="B614" s="1" t="s">
        <v>47</v>
      </c>
      <c r="C614" s="3">
        <v>9172039.4499999993</v>
      </c>
      <c r="D614" s="3">
        <v>0</v>
      </c>
      <c r="E614" s="3">
        <v>9172039.4499999993</v>
      </c>
      <c r="F614" s="3">
        <v>10187513.380000001</v>
      </c>
      <c r="G614" s="3">
        <v>0</v>
      </c>
      <c r="H614" s="3">
        <v>10187513.380000001</v>
      </c>
      <c r="I614" s="99" t="s">
        <v>649</v>
      </c>
      <c r="J614" s="3">
        <v>1015473.9300000016</v>
      </c>
      <c r="K614" s="34">
        <v>11.071408224263598</v>
      </c>
      <c r="L614" s="34">
        <v>9.0723318008115894E-2</v>
      </c>
      <c r="M614" s="34">
        <v>9.054664488561899E-2</v>
      </c>
    </row>
    <row r="615" spans="1:13" ht="20.100000000000001" customHeight="1" x14ac:dyDescent="0.5">
      <c r="A615" s="3">
        <v>30</v>
      </c>
      <c r="B615" s="1" t="s">
        <v>46</v>
      </c>
      <c r="C615" s="3">
        <v>5742315.1699999999</v>
      </c>
      <c r="D615" s="3">
        <v>0</v>
      </c>
      <c r="E615" s="3">
        <v>5742315.1699999999</v>
      </c>
      <c r="F615" s="3">
        <v>5763790.5300000003</v>
      </c>
      <c r="G615" s="3">
        <v>0</v>
      </c>
      <c r="H615" s="3">
        <v>5763790.5300000003</v>
      </c>
      <c r="I615" s="99" t="s">
        <v>650</v>
      </c>
      <c r="J615" s="3">
        <v>21475.360000000335</v>
      </c>
      <c r="K615" s="34">
        <v>0.37398434889459986</v>
      </c>
      <c r="L615" s="34">
        <v>5.6798914582812679E-2</v>
      </c>
      <c r="M615" s="34">
        <v>5.1228584920396315E-2</v>
      </c>
    </row>
    <row r="616" spans="1:13" ht="20.100000000000001" customHeight="1" x14ac:dyDescent="0.5">
      <c r="A616" s="3">
        <v>31</v>
      </c>
      <c r="B616" s="1" t="s">
        <v>48</v>
      </c>
      <c r="C616" s="3">
        <v>31559.46</v>
      </c>
      <c r="D616" s="3">
        <v>5973312</v>
      </c>
      <c r="E616" s="3">
        <v>6004871.46</v>
      </c>
      <c r="F616" s="3">
        <v>23152.92</v>
      </c>
      <c r="G616" s="3">
        <v>2995749.85</v>
      </c>
      <c r="H616" s="3">
        <v>3018902.77</v>
      </c>
      <c r="I616" s="99" t="s">
        <v>649</v>
      </c>
      <c r="J616" s="3">
        <v>-2985968.69</v>
      </c>
      <c r="K616" s="34">
        <v>-49.725771981803582</v>
      </c>
      <c r="L616" s="34">
        <v>5.9395935444154599E-2</v>
      </c>
      <c r="M616" s="34">
        <v>2.6832015513819276E-2</v>
      </c>
    </row>
    <row r="617" spans="1:13" ht="20.100000000000001" customHeight="1" x14ac:dyDescent="0.5">
      <c r="A617" s="3">
        <v>32</v>
      </c>
      <c r="B617" s="1" t="s">
        <v>45</v>
      </c>
      <c r="C617" s="3">
        <v>3765247</v>
      </c>
      <c r="D617" s="3">
        <v>0</v>
      </c>
      <c r="E617" s="3">
        <v>3765247</v>
      </c>
      <c r="F617" s="3">
        <v>2112327.35</v>
      </c>
      <c r="G617" s="3">
        <v>0</v>
      </c>
      <c r="H617" s="3">
        <v>2112327.35</v>
      </c>
      <c r="I617" s="99" t="s">
        <v>647</v>
      </c>
      <c r="J617" s="3">
        <v>-1652919.65</v>
      </c>
      <c r="K617" s="34">
        <v>-43.899368354851617</v>
      </c>
      <c r="L617" s="34">
        <v>3.7243156532662365E-2</v>
      </c>
      <c r="M617" s="34">
        <v>1.8774370870336034E-2</v>
      </c>
    </row>
    <row r="618" spans="1:13" ht="20.100000000000001" customHeight="1" x14ac:dyDescent="0.5">
      <c r="A618" s="3">
        <v>33</v>
      </c>
      <c r="B618" s="1" t="s">
        <v>49</v>
      </c>
      <c r="C618" s="3">
        <v>11808566.199999999</v>
      </c>
      <c r="D618" s="3">
        <v>83441.540000000008</v>
      </c>
      <c r="E618" s="3">
        <v>11892007.739999998</v>
      </c>
      <c r="F618" s="3">
        <v>286759.63</v>
      </c>
      <c r="G618" s="3">
        <v>0</v>
      </c>
      <c r="H618" s="3">
        <v>286759.63</v>
      </c>
      <c r="I618" s="99" t="s">
        <v>675</v>
      </c>
      <c r="J618" s="3">
        <v>-11605248.109999998</v>
      </c>
      <c r="K618" s="34">
        <v>-97.588635693235759</v>
      </c>
      <c r="L618" s="34">
        <v>0.11762731787541489</v>
      </c>
      <c r="M618" s="34">
        <v>2.5487203222835414E-3</v>
      </c>
    </row>
    <row r="619" spans="1:13" ht="20.100000000000001" customHeight="1" x14ac:dyDescent="0.5">
      <c r="A619" s="71"/>
      <c r="B619" s="87" t="s">
        <v>3</v>
      </c>
      <c r="C619" s="71">
        <v>6412785709.8199997</v>
      </c>
      <c r="D619" s="71">
        <v>3697117291.2799997</v>
      </c>
      <c r="E619" s="71">
        <v>10109903001.099998</v>
      </c>
      <c r="F619" s="71">
        <v>7049596812.0699987</v>
      </c>
      <c r="G619" s="71">
        <v>4201525074.1899996</v>
      </c>
      <c r="H619" s="71">
        <v>11251121886.26</v>
      </c>
      <c r="I619" s="71"/>
      <c r="J619" s="71">
        <v>1141218885.1600018</v>
      </c>
      <c r="K619" s="88">
        <v>11.288128927011787</v>
      </c>
      <c r="L619" s="88">
        <v>100.00000000000007</v>
      </c>
      <c r="M619" s="88">
        <v>99.999999999999972</v>
      </c>
    </row>
    <row r="1001" spans="81:100" ht="21" x14ac:dyDescent="0.5">
      <c r="CC1001" s="2" t="s">
        <v>618</v>
      </c>
      <c r="CD1001" s="2" t="s">
        <v>617</v>
      </c>
      <c r="CE1001" s="2" t="s">
        <v>616</v>
      </c>
      <c r="CF1001" s="2" t="s">
        <v>150</v>
      </c>
      <c r="CG1001" s="2" t="s">
        <v>149</v>
      </c>
      <c r="CH1001" s="2" t="s">
        <v>180</v>
      </c>
      <c r="CI1001" s="2" t="s">
        <v>148</v>
      </c>
      <c r="CJ1001" s="2" t="s">
        <v>151</v>
      </c>
      <c r="CK1001" s="1" t="s">
        <v>164</v>
      </c>
      <c r="CL1001" s="1" t="s">
        <v>165</v>
      </c>
      <c r="CM1001" s="1" t="s">
        <v>166</v>
      </c>
      <c r="CN1001" s="1" t="s">
        <v>167</v>
      </c>
      <c r="CO1001" s="1" t="s">
        <v>168</v>
      </c>
      <c r="CP1001" s="1" t="s">
        <v>169</v>
      </c>
      <c r="CQ1001" s="1" t="s">
        <v>170</v>
      </c>
      <c r="CR1001" s="1" t="s">
        <v>171</v>
      </c>
      <c r="CS1001" s="1" t="s">
        <v>172</v>
      </c>
      <c r="CT1001" s="1" t="s">
        <v>173</v>
      </c>
      <c r="CU1001" s="1" t="s">
        <v>175</v>
      </c>
      <c r="CV1001" s="1" t="s">
        <v>174</v>
      </c>
    </row>
    <row r="1002" spans="81:100" ht="21" x14ac:dyDescent="0.5">
      <c r="CC1002" s="1" t="s">
        <v>104</v>
      </c>
      <c r="CD1002" s="1" t="s">
        <v>620</v>
      </c>
      <c r="CE1002" s="1" t="s">
        <v>102</v>
      </c>
      <c r="CF1002" s="1" t="s">
        <v>663</v>
      </c>
      <c r="CG1002" s="1" t="s">
        <v>603</v>
      </c>
      <c r="CH1002" s="1" t="s">
        <v>615</v>
      </c>
      <c r="CI1002" s="1" t="s">
        <v>612</v>
      </c>
      <c r="CJ1002" s="1" t="s">
        <v>19</v>
      </c>
      <c r="CK1002" s="3">
        <v>18136755470.91</v>
      </c>
      <c r="CL1002" s="3">
        <v>9713786108.9500008</v>
      </c>
      <c r="CM1002" s="3">
        <v>27850541579.860001</v>
      </c>
      <c r="CN1002" s="50">
        <v>1</v>
      </c>
      <c r="CO1002" s="3">
        <v>20316591434.029999</v>
      </c>
      <c r="CP1002" s="3">
        <v>10986977021.639999</v>
      </c>
      <c r="CQ1002" s="3">
        <v>31303568455.669998</v>
      </c>
      <c r="CR1002" s="50">
        <v>1</v>
      </c>
      <c r="CS1002" s="3">
        <v>3453026875.8099976</v>
      </c>
      <c r="CT1002" s="34">
        <v>12.398419132743326</v>
      </c>
      <c r="CU1002" s="4">
        <v>20.277926132121014</v>
      </c>
      <c r="CV1002" s="4">
        <v>20.292583679592578</v>
      </c>
    </row>
    <row r="1003" spans="81:100" ht="21" x14ac:dyDescent="0.5">
      <c r="CJ1003" s="1" t="s">
        <v>20</v>
      </c>
      <c r="CK1003" s="3">
        <v>21652620707.690002</v>
      </c>
      <c r="CL1003" s="3">
        <v>3535702186.2799997</v>
      </c>
      <c r="CM1003" s="3">
        <v>25188322893.970001</v>
      </c>
      <c r="CN1003" s="50">
        <v>2</v>
      </c>
      <c r="CO1003" s="3">
        <v>23523933650.540001</v>
      </c>
      <c r="CP1003" s="3">
        <v>3501729185.9099998</v>
      </c>
      <c r="CQ1003" s="3">
        <v>27025662836.450001</v>
      </c>
      <c r="CR1003" s="50">
        <v>2</v>
      </c>
      <c r="CS1003" s="3">
        <v>1837339942.4799995</v>
      </c>
      <c r="CT1003" s="34">
        <v>7.2944115819630548</v>
      </c>
      <c r="CU1003" s="4">
        <v>18.339569791536665</v>
      </c>
      <c r="CV1003" s="4">
        <v>17.519425153772904</v>
      </c>
    </row>
    <row r="1004" spans="81:100" ht="21" x14ac:dyDescent="0.5">
      <c r="CJ1004" s="1" t="s">
        <v>21</v>
      </c>
      <c r="CK1004" s="3">
        <v>3032680622.5999994</v>
      </c>
      <c r="CL1004" s="3">
        <v>17914096951.779999</v>
      </c>
      <c r="CM1004" s="3">
        <v>20946777574.380001</v>
      </c>
      <c r="CN1004" s="50">
        <v>3</v>
      </c>
      <c r="CO1004" s="3">
        <v>3516583796.8800001</v>
      </c>
      <c r="CP1004" s="3">
        <v>20345122483.220001</v>
      </c>
      <c r="CQ1004" s="3">
        <v>23861706280.099998</v>
      </c>
      <c r="CR1004" s="50">
        <v>3</v>
      </c>
      <c r="CS1004" s="3">
        <v>2914928705.7199974</v>
      </c>
      <c r="CT1004" s="34">
        <v>13.915881310952795</v>
      </c>
      <c r="CU1004" s="4">
        <v>15.251308745335423</v>
      </c>
      <c r="CV1004" s="4">
        <v>15.468385724538164</v>
      </c>
    </row>
    <row r="1005" spans="81:100" ht="21" x14ac:dyDescent="0.5">
      <c r="CJ1005" s="1" t="s">
        <v>22</v>
      </c>
      <c r="CK1005" s="3">
        <v>11877605563.990002</v>
      </c>
      <c r="CL1005" s="3">
        <v>2716941549.79</v>
      </c>
      <c r="CM1005" s="3">
        <v>14594547113.779999</v>
      </c>
      <c r="CN1005" s="50">
        <v>4</v>
      </c>
      <c r="CO1005" s="3">
        <v>12883231725.600002</v>
      </c>
      <c r="CP1005" s="3">
        <v>2996278935.7399998</v>
      </c>
      <c r="CQ1005" s="3">
        <v>15879510661.34</v>
      </c>
      <c r="CR1005" s="50">
        <v>4</v>
      </c>
      <c r="CS1005" s="3">
        <v>1284963547.5600014</v>
      </c>
      <c r="CT1005" s="34">
        <v>8.804408506426034</v>
      </c>
      <c r="CU1005" s="4">
        <v>10.626261879194612</v>
      </c>
      <c r="CV1005" s="4">
        <v>10.293915830795896</v>
      </c>
    </row>
    <row r="1006" spans="81:100" ht="21" x14ac:dyDescent="0.5">
      <c r="CJ1006" s="1" t="s">
        <v>23</v>
      </c>
      <c r="CK1006" s="3">
        <v>9302531095.4399986</v>
      </c>
      <c r="CL1006" s="3">
        <v>2285210784.1300001</v>
      </c>
      <c r="CM1006" s="3">
        <v>11587741879.57</v>
      </c>
      <c r="CN1006" s="50">
        <v>5</v>
      </c>
      <c r="CO1006" s="3">
        <v>10854305131.01</v>
      </c>
      <c r="CP1006" s="3">
        <v>2574695235.0200005</v>
      </c>
      <c r="CQ1006" s="3">
        <v>13429000366.029999</v>
      </c>
      <c r="CR1006" s="50">
        <v>5</v>
      </c>
      <c r="CS1006" s="3">
        <v>1841258486.4599991</v>
      </c>
      <c r="CT1006" s="34">
        <v>15.889709190936214</v>
      </c>
      <c r="CU1006" s="4">
        <v>8.4370127309095864</v>
      </c>
      <c r="CV1006" s="4">
        <v>8.7053689756441717</v>
      </c>
    </row>
    <row r="1007" spans="81:100" ht="21" x14ac:dyDescent="0.5">
      <c r="CJ1007" s="1" t="s">
        <v>25</v>
      </c>
      <c r="CK1007" s="3">
        <v>7382288912.1000004</v>
      </c>
      <c r="CL1007" s="3">
        <v>575811555.10000014</v>
      </c>
      <c r="CM1007" s="3">
        <v>7958100467.2000008</v>
      </c>
      <c r="CN1007" s="50">
        <v>6</v>
      </c>
      <c r="CO1007" s="3">
        <v>8400940310.7599993</v>
      </c>
      <c r="CP1007" s="3">
        <v>615236262.78999996</v>
      </c>
      <c r="CQ1007" s="3">
        <v>9016176573.5499992</v>
      </c>
      <c r="CR1007" s="50">
        <v>6</v>
      </c>
      <c r="CS1007" s="3">
        <v>1058076106.3499985</v>
      </c>
      <c r="CT1007" s="34">
        <v>13.295586185559614</v>
      </c>
      <c r="CU1007" s="4">
        <v>5.7942777508706014</v>
      </c>
      <c r="CV1007" s="4">
        <v>5.8447495482134375</v>
      </c>
    </row>
    <row r="1008" spans="81:100" ht="21" x14ac:dyDescent="0.5">
      <c r="CJ1008" s="1" t="s">
        <v>24</v>
      </c>
      <c r="CK1008" s="3">
        <v>2965459167.2799997</v>
      </c>
      <c r="CL1008" s="3">
        <v>3261618339.3899999</v>
      </c>
      <c r="CM1008" s="3">
        <v>6227077506.6700001</v>
      </c>
      <c r="CN1008" s="50">
        <v>7</v>
      </c>
      <c r="CO1008" s="3">
        <v>3491378208.9200001</v>
      </c>
      <c r="CP1008" s="3">
        <v>4785184767.4400005</v>
      </c>
      <c r="CQ1008" s="3">
        <v>8276562976.3600006</v>
      </c>
      <c r="CR1008" s="50">
        <v>7</v>
      </c>
      <c r="CS1008" s="3">
        <v>2049485469.6900005</v>
      </c>
      <c r="CT1008" s="34">
        <v>32.912477281593787</v>
      </c>
      <c r="CU1008" s="4">
        <v>4.5339232394159179</v>
      </c>
      <c r="CV1008" s="4">
        <v>5.3652939604967598</v>
      </c>
    </row>
    <row r="1009" spans="88:100" ht="21" x14ac:dyDescent="0.5">
      <c r="CJ1009" s="1" t="s">
        <v>26</v>
      </c>
      <c r="CK1009" s="3">
        <v>237548165.90000001</v>
      </c>
      <c r="CL1009" s="3">
        <v>3857890926.8900003</v>
      </c>
      <c r="CM1009" s="3">
        <v>4095439092.7899995</v>
      </c>
      <c r="CN1009" s="50">
        <v>8</v>
      </c>
      <c r="CO1009" s="3">
        <v>268237870.28000003</v>
      </c>
      <c r="CP1009" s="3">
        <v>4094335356.0699997</v>
      </c>
      <c r="CQ1009" s="3">
        <v>4362573226.3499994</v>
      </c>
      <c r="CR1009" s="50">
        <v>8</v>
      </c>
      <c r="CS1009" s="3">
        <v>267134133.55999994</v>
      </c>
      <c r="CT1009" s="34">
        <v>6.5227226558023599</v>
      </c>
      <c r="CU1009" s="4">
        <v>2.9818813815186775</v>
      </c>
      <c r="CV1009" s="4">
        <v>2.8280444250125907</v>
      </c>
    </row>
    <row r="1010" spans="88:100" ht="21" x14ac:dyDescent="0.5">
      <c r="CJ1010" s="1" t="s">
        <v>27</v>
      </c>
      <c r="CK1010" s="3">
        <v>646953222.36000001</v>
      </c>
      <c r="CL1010" s="3">
        <v>3023795153.5</v>
      </c>
      <c r="CM1010" s="3">
        <v>3670748375.8600001</v>
      </c>
      <c r="CN1010" s="50">
        <v>9</v>
      </c>
      <c r="CO1010" s="3">
        <v>590915541.23000002</v>
      </c>
      <c r="CP1010" s="3">
        <v>3420804547.1800003</v>
      </c>
      <c r="CQ1010" s="3">
        <v>4011720088.4099998</v>
      </c>
      <c r="CR1010" s="50">
        <v>9</v>
      </c>
      <c r="CS1010" s="3">
        <v>340971712.54999971</v>
      </c>
      <c r="CT1010" s="34">
        <v>9.2888881949069919</v>
      </c>
      <c r="CU1010" s="4">
        <v>2.6726648816452365</v>
      </c>
      <c r="CV1010" s="4">
        <v>2.6006033691796899</v>
      </c>
    </row>
    <row r="1011" spans="88:100" ht="21" x14ac:dyDescent="0.5">
      <c r="CJ1011" s="1" t="s">
        <v>28</v>
      </c>
      <c r="CK1011" s="3">
        <v>2007219403.8000002</v>
      </c>
      <c r="CL1011" s="3">
        <v>481267.82999999996</v>
      </c>
      <c r="CM1011" s="3">
        <v>2007700671.6299996</v>
      </c>
      <c r="CN1011" s="50">
        <v>10</v>
      </c>
      <c r="CO1011" s="3">
        <v>2206976390.1700001</v>
      </c>
      <c r="CP1011" s="3">
        <v>938983.30999999994</v>
      </c>
      <c r="CQ1011" s="3">
        <v>2207915373.48</v>
      </c>
      <c r="CR1011" s="50">
        <v>10</v>
      </c>
      <c r="CS1011" s="3">
        <v>200214701.85000038</v>
      </c>
      <c r="CT1011" s="34">
        <v>9.9723382414098261</v>
      </c>
      <c r="CU1011" s="4">
        <v>1.4618030244756028</v>
      </c>
      <c r="CV1011" s="4">
        <v>1.4312843450180652</v>
      </c>
    </row>
    <row r="1012" spans="88:100" ht="21" x14ac:dyDescent="0.5">
      <c r="CJ1012" s="1" t="s">
        <v>29</v>
      </c>
      <c r="CK1012" s="3">
        <v>1666007771.25</v>
      </c>
      <c r="CL1012" s="3">
        <v>42947156.710000001</v>
      </c>
      <c r="CM1012" s="3">
        <v>1708954927.96</v>
      </c>
      <c r="CN1012" s="50">
        <v>11</v>
      </c>
      <c r="CO1012" s="3">
        <v>1704249635.8499999</v>
      </c>
      <c r="CP1012" s="3">
        <v>28064387.119999997</v>
      </c>
      <c r="CQ1012" s="3">
        <v>1732314022.97</v>
      </c>
      <c r="CR1012" s="50">
        <v>11</v>
      </c>
      <c r="CS1012" s="3">
        <v>23359095.00999999</v>
      </c>
      <c r="CT1012" s="34">
        <v>1.366864311505513</v>
      </c>
      <c r="CU1012" s="4">
        <v>1.2442868190885381</v>
      </c>
      <c r="CV1012" s="4">
        <v>1.1229750793501985</v>
      </c>
    </row>
    <row r="1013" spans="88:100" ht="21" x14ac:dyDescent="0.5">
      <c r="CJ1013" s="1" t="s">
        <v>31</v>
      </c>
      <c r="CK1013" s="3">
        <v>1044936518.6499999</v>
      </c>
      <c r="CL1013" s="3">
        <v>0</v>
      </c>
      <c r="CM1013" s="3">
        <v>1044936518.6499999</v>
      </c>
      <c r="CN1013" s="50">
        <v>14</v>
      </c>
      <c r="CO1013" s="3">
        <v>1301760461.6800001</v>
      </c>
      <c r="CP1013" s="3">
        <v>29350.33</v>
      </c>
      <c r="CQ1013" s="3">
        <v>1301789812.01</v>
      </c>
      <c r="CR1013" s="50">
        <v>12</v>
      </c>
      <c r="CS1013" s="3">
        <v>256853293.36000013</v>
      </c>
      <c r="CT1013" s="34">
        <v>24.580755746946274</v>
      </c>
      <c r="CU1013" s="4">
        <v>0.76081628348883634</v>
      </c>
      <c r="CV1013" s="4">
        <v>0.8438871348122351</v>
      </c>
    </row>
    <row r="1014" spans="88:100" ht="21" x14ac:dyDescent="0.5">
      <c r="CJ1014" s="1" t="s">
        <v>30</v>
      </c>
      <c r="CK1014" s="3">
        <v>1212016450.4699998</v>
      </c>
      <c r="CL1014" s="3">
        <v>7463427.75</v>
      </c>
      <c r="CM1014" s="3">
        <v>1219479878.2200003</v>
      </c>
      <c r="CN1014" s="50">
        <v>12</v>
      </c>
      <c r="CO1014" s="3">
        <v>1262665095.8399999</v>
      </c>
      <c r="CP1014" s="3">
        <v>8361762.830000001</v>
      </c>
      <c r="CQ1014" s="3">
        <v>1271026858.6700001</v>
      </c>
      <c r="CR1014" s="50">
        <v>13</v>
      </c>
      <c r="CS1014" s="3">
        <v>51546980.449999809</v>
      </c>
      <c r="CT1014" s="34">
        <v>4.2269644108634052</v>
      </c>
      <c r="CU1014" s="4">
        <v>0.88790097022872339</v>
      </c>
      <c r="CV1014" s="4">
        <v>0.82394500566592421</v>
      </c>
    </row>
    <row r="1015" spans="88:100" ht="21" x14ac:dyDescent="0.5">
      <c r="CJ1015" s="1" t="s">
        <v>828</v>
      </c>
      <c r="CK1015" s="3">
        <v>1143742264.7599998</v>
      </c>
      <c r="CL1015" s="3">
        <v>52900164.769999996</v>
      </c>
      <c r="CM1015" s="3">
        <v>1196642429.53</v>
      </c>
      <c r="CN1015" s="50">
        <v>13</v>
      </c>
      <c r="CO1015" s="3">
        <v>1137005396.6900001</v>
      </c>
      <c r="CP1015" s="3">
        <v>106789497.34</v>
      </c>
      <c r="CQ1015" s="3">
        <v>1243794894.0300002</v>
      </c>
      <c r="CR1015" s="50">
        <v>14</v>
      </c>
      <c r="CS1015" s="3">
        <v>47152464.500000238</v>
      </c>
      <c r="CT1015" s="34">
        <v>3.9403971759985232</v>
      </c>
      <c r="CU1015" s="4">
        <v>0.87127306745512656</v>
      </c>
      <c r="CV1015" s="4">
        <v>0.80629184506861196</v>
      </c>
    </row>
    <row r="1016" spans="88:100" ht="21" x14ac:dyDescent="0.5">
      <c r="CJ1016" s="1" t="s">
        <v>32</v>
      </c>
      <c r="CK1016" s="3">
        <v>915674843.13000011</v>
      </c>
      <c r="CL1016" s="3">
        <v>0</v>
      </c>
      <c r="CM1016" s="3">
        <v>915674843.13000011</v>
      </c>
      <c r="CN1016" s="50">
        <v>15</v>
      </c>
      <c r="CO1016" s="3">
        <v>1113709346.3499999</v>
      </c>
      <c r="CP1016" s="3">
        <v>0</v>
      </c>
      <c r="CQ1016" s="3">
        <v>1113709346.3499999</v>
      </c>
      <c r="CR1016" s="50">
        <v>15</v>
      </c>
      <c r="CS1016" s="3">
        <v>198034503.21999979</v>
      </c>
      <c r="CT1016" s="34">
        <v>21.62716434832582</v>
      </c>
      <c r="CU1016" s="4">
        <v>0.66670110442157438</v>
      </c>
      <c r="CV1016" s="4">
        <v>0.72196370000296861</v>
      </c>
    </row>
    <row r="1017" spans="88:100" ht="21" x14ac:dyDescent="0.5">
      <c r="CJ1017" s="1" t="s">
        <v>829</v>
      </c>
      <c r="CK1017" s="3">
        <v>351315849.23000002</v>
      </c>
      <c r="CL1017" s="3">
        <v>216242605.05000001</v>
      </c>
      <c r="CM1017" s="3">
        <v>567558454.27999997</v>
      </c>
      <c r="CN1017" s="50">
        <v>23</v>
      </c>
      <c r="CO1017" s="3">
        <v>336350331.77999997</v>
      </c>
      <c r="CP1017" s="3">
        <v>695618829.26999998</v>
      </c>
      <c r="CQ1017" s="3">
        <v>1031969161.0500001</v>
      </c>
      <c r="CR1017" s="50">
        <v>16</v>
      </c>
      <c r="CS1017" s="3">
        <v>464410706.7700001</v>
      </c>
      <c r="CT1017" s="34">
        <v>81.826057433881004</v>
      </c>
      <c r="CU1017" s="4">
        <v>0.41323822657270121</v>
      </c>
      <c r="CV1017" s="4">
        <v>0.66897550625967006</v>
      </c>
    </row>
    <row r="1018" spans="88:100" ht="21" x14ac:dyDescent="0.5">
      <c r="CJ1018" s="1" t="s">
        <v>33</v>
      </c>
      <c r="CK1018" s="3">
        <v>732157807.62</v>
      </c>
      <c r="CL1018" s="3">
        <v>182107604.19999999</v>
      </c>
      <c r="CM1018" s="3">
        <v>914265411.82000005</v>
      </c>
      <c r="CN1018" s="50">
        <v>16</v>
      </c>
      <c r="CO1018" s="3">
        <v>916811733.31000006</v>
      </c>
      <c r="CP1018" s="3">
        <v>15102113.279999999</v>
      </c>
      <c r="CQ1018" s="3">
        <v>931913846.58999991</v>
      </c>
      <c r="CR1018" s="50">
        <v>17</v>
      </c>
      <c r="CS1018" s="3">
        <v>17648434.769999862</v>
      </c>
      <c r="CT1018" s="34">
        <v>1.9303404177642098</v>
      </c>
      <c r="CU1018" s="4">
        <v>0.66567490017665765</v>
      </c>
      <c r="CV1018" s="4">
        <v>0.60411450345921325</v>
      </c>
    </row>
    <row r="1019" spans="88:100" ht="21" x14ac:dyDescent="0.5">
      <c r="CJ1019" s="1" t="s">
        <v>35</v>
      </c>
      <c r="CK1019" s="3">
        <v>0</v>
      </c>
      <c r="CL1019" s="3">
        <v>687465345.41000009</v>
      </c>
      <c r="CM1019" s="3">
        <v>687465345.41000009</v>
      </c>
      <c r="CN1019" s="50">
        <v>19</v>
      </c>
      <c r="CO1019" s="3">
        <v>0</v>
      </c>
      <c r="CP1019" s="3">
        <v>786752228.74000001</v>
      </c>
      <c r="CQ1019" s="3">
        <v>786752228.74000001</v>
      </c>
      <c r="CR1019" s="50">
        <v>18</v>
      </c>
      <c r="CS1019" s="3">
        <v>99286883.329999924</v>
      </c>
      <c r="CT1019" s="34">
        <v>14.442456480593336</v>
      </c>
      <c r="CU1019" s="4">
        <v>0.50054220499245017</v>
      </c>
      <c r="CV1019" s="4">
        <v>0.51001327402725027</v>
      </c>
    </row>
    <row r="1020" spans="88:100" ht="21" x14ac:dyDescent="0.5">
      <c r="CJ1020" s="1" t="s">
        <v>34</v>
      </c>
      <c r="CK1020" s="3">
        <v>706723469.12000012</v>
      </c>
      <c r="CL1020" s="3">
        <v>0</v>
      </c>
      <c r="CM1020" s="3">
        <v>706723469.12000012</v>
      </c>
      <c r="CN1020" s="50">
        <v>17</v>
      </c>
      <c r="CO1020" s="3">
        <v>777236233.13999987</v>
      </c>
      <c r="CP1020" s="3">
        <v>0</v>
      </c>
      <c r="CQ1020" s="3">
        <v>777236233.13999987</v>
      </c>
      <c r="CR1020" s="50">
        <v>19</v>
      </c>
      <c r="CS1020" s="3">
        <v>70512764.019999743</v>
      </c>
      <c r="CT1020" s="34">
        <v>9.9774193303359553</v>
      </c>
      <c r="CU1020" s="4">
        <v>0.51456400808431635</v>
      </c>
      <c r="CV1020" s="4">
        <v>0.50384451606979574</v>
      </c>
    </row>
    <row r="1021" spans="88:100" ht="21" x14ac:dyDescent="0.5">
      <c r="CJ1021" s="1" t="s">
        <v>37</v>
      </c>
      <c r="CK1021" s="3">
        <v>689332269.52999997</v>
      </c>
      <c r="CL1021" s="3">
        <v>0</v>
      </c>
      <c r="CM1021" s="3">
        <v>689332269.52999997</v>
      </c>
      <c r="CN1021" s="50">
        <v>18</v>
      </c>
      <c r="CO1021" s="3">
        <v>731903087.03999996</v>
      </c>
      <c r="CP1021" s="3">
        <v>0</v>
      </c>
      <c r="CQ1021" s="3">
        <v>731903087.03999996</v>
      </c>
      <c r="CR1021" s="50">
        <v>20</v>
      </c>
      <c r="CS1021" s="3">
        <v>42570817.50999999</v>
      </c>
      <c r="CT1021" s="34">
        <v>6.1756600396824011</v>
      </c>
      <c r="CU1021" s="4">
        <v>0.50190150887855522</v>
      </c>
      <c r="CV1021" s="4">
        <v>0.47445723832233444</v>
      </c>
    </row>
    <row r="1022" spans="88:100" ht="21" x14ac:dyDescent="0.5">
      <c r="CJ1022" s="1" t="s">
        <v>39</v>
      </c>
      <c r="CK1022" s="3">
        <v>637037807.63999999</v>
      </c>
      <c r="CL1022" s="3">
        <v>0</v>
      </c>
      <c r="CM1022" s="3">
        <v>637037807.63999999</v>
      </c>
      <c r="CN1022" s="50">
        <v>21</v>
      </c>
      <c r="CO1022" s="3">
        <v>731181797.88000011</v>
      </c>
      <c r="CP1022" s="3">
        <v>0</v>
      </c>
      <c r="CQ1022" s="3">
        <v>731181797.88000011</v>
      </c>
      <c r="CR1022" s="50">
        <v>21</v>
      </c>
      <c r="CS1022" s="3">
        <v>94143990.240000129</v>
      </c>
      <c r="CT1022" s="34">
        <v>14.778399195609811</v>
      </c>
      <c r="CU1022" s="4">
        <v>0.46382601105443827</v>
      </c>
      <c r="CV1022" s="4">
        <v>0.47398966157761896</v>
      </c>
    </row>
    <row r="1023" spans="88:100" ht="21" x14ac:dyDescent="0.5">
      <c r="CJ1023" s="1" t="s">
        <v>36</v>
      </c>
      <c r="CK1023" s="3">
        <v>8851414.5800000001</v>
      </c>
      <c r="CL1023" s="3">
        <v>608925614.25</v>
      </c>
      <c r="CM1023" s="3">
        <v>617777028.83000004</v>
      </c>
      <c r="CN1023" s="50">
        <v>22</v>
      </c>
      <c r="CO1023" s="3">
        <v>7628649.4699999997</v>
      </c>
      <c r="CP1023" s="3">
        <v>695796355.16000009</v>
      </c>
      <c r="CQ1023" s="3">
        <v>703425004.63</v>
      </c>
      <c r="CR1023" s="50">
        <v>22</v>
      </c>
      <c r="CS1023" s="3">
        <v>85647975.799999952</v>
      </c>
      <c r="CT1023" s="34">
        <v>13.863897782377494</v>
      </c>
      <c r="CU1023" s="4">
        <v>0.44980227478933316</v>
      </c>
      <c r="CV1023" s="4">
        <v>0.45599628007223481</v>
      </c>
    </row>
    <row r="1024" spans="88:100" ht="21" x14ac:dyDescent="0.5">
      <c r="CJ1024" s="1" t="s">
        <v>38</v>
      </c>
      <c r="CK1024" s="3">
        <v>35491842.049999997</v>
      </c>
      <c r="CL1024" s="3">
        <v>615211462.46000004</v>
      </c>
      <c r="CM1024" s="3">
        <v>650703304.50999999</v>
      </c>
      <c r="CN1024" s="50">
        <v>20</v>
      </c>
      <c r="CO1024" s="3">
        <v>29913009.599999998</v>
      </c>
      <c r="CP1024" s="3">
        <v>578310700.64999998</v>
      </c>
      <c r="CQ1024" s="3">
        <v>608223710.25</v>
      </c>
      <c r="CR1024" s="50">
        <v>23</v>
      </c>
      <c r="CS1024" s="3">
        <v>-42479594.25999999</v>
      </c>
      <c r="CT1024" s="34">
        <v>-6.5282585727743392</v>
      </c>
      <c r="CU1024" s="4">
        <v>0.4737758332255439</v>
      </c>
      <c r="CV1024" s="4">
        <v>0.39428190283286435</v>
      </c>
    </row>
    <row r="1025" spans="81:100" ht="21" x14ac:dyDescent="0.5">
      <c r="CJ1025" s="1" t="s">
        <v>41</v>
      </c>
      <c r="CK1025" s="3">
        <v>378571662.65999997</v>
      </c>
      <c r="CL1025" s="3">
        <v>4798104.4800000004</v>
      </c>
      <c r="CM1025" s="3">
        <v>383369767.13999999</v>
      </c>
      <c r="CN1025" s="50">
        <v>24</v>
      </c>
      <c r="CO1025" s="3">
        <v>416308445.10000002</v>
      </c>
      <c r="CP1025" s="3">
        <v>9732040.2399999984</v>
      </c>
      <c r="CQ1025" s="3">
        <v>426040485.34000003</v>
      </c>
      <c r="CR1025" s="50">
        <v>24</v>
      </c>
      <c r="CS1025" s="3">
        <v>42670718.200000048</v>
      </c>
      <c r="CT1025" s="34">
        <v>11.130433815459799</v>
      </c>
      <c r="CU1025" s="4">
        <v>0.27913079525085605</v>
      </c>
      <c r="CV1025" s="4">
        <v>0.27618136289794903</v>
      </c>
    </row>
    <row r="1026" spans="81:100" ht="21" x14ac:dyDescent="0.5">
      <c r="CJ1026" s="1" t="s">
        <v>40</v>
      </c>
      <c r="CK1026" s="3">
        <v>280940896.02999997</v>
      </c>
      <c r="CL1026" s="3">
        <v>0</v>
      </c>
      <c r="CM1026" s="3">
        <v>280940896.02999997</v>
      </c>
      <c r="CN1026" s="50">
        <v>26</v>
      </c>
      <c r="CO1026" s="3">
        <v>395097869.92000002</v>
      </c>
      <c r="CP1026" s="3">
        <v>28000</v>
      </c>
      <c r="CQ1026" s="3">
        <v>395125869.92000002</v>
      </c>
      <c r="CR1026" s="50">
        <v>25</v>
      </c>
      <c r="CS1026" s="3">
        <v>114184973.89000005</v>
      </c>
      <c r="CT1026" s="34">
        <v>40.643770808578516</v>
      </c>
      <c r="CU1026" s="4">
        <v>0.20455252982613154</v>
      </c>
      <c r="CV1026" s="4">
        <v>0.25614091858818394</v>
      </c>
    </row>
    <row r="1027" spans="81:100" ht="21" x14ac:dyDescent="0.5">
      <c r="CJ1027" s="1" t="s">
        <v>42</v>
      </c>
      <c r="CK1027" s="3">
        <v>171532738.97</v>
      </c>
      <c r="CL1027" s="3">
        <v>39641391.549999997</v>
      </c>
      <c r="CM1027" s="3">
        <v>211174130.52000001</v>
      </c>
      <c r="CN1027" s="50">
        <v>27</v>
      </c>
      <c r="CO1027" s="3">
        <v>220765308.94999999</v>
      </c>
      <c r="CP1027" s="3">
        <v>65178022.029999994</v>
      </c>
      <c r="CQ1027" s="3">
        <v>285943330.98000002</v>
      </c>
      <c r="CR1027" s="50">
        <v>26</v>
      </c>
      <c r="CS1027" s="3">
        <v>74769200.460000008</v>
      </c>
      <c r="CT1027" s="34">
        <v>35.406420415174253</v>
      </c>
      <c r="CU1027" s="4">
        <v>0.1537554811069124</v>
      </c>
      <c r="CV1027" s="4">
        <v>0.18536317927300325</v>
      </c>
    </row>
    <row r="1028" spans="81:100" ht="21" x14ac:dyDescent="0.5">
      <c r="CJ1028" s="1" t="s">
        <v>43</v>
      </c>
      <c r="CK1028" s="3">
        <v>129675288.96000001</v>
      </c>
      <c r="CL1028" s="3">
        <v>452444</v>
      </c>
      <c r="CM1028" s="3">
        <v>130127732.96000001</v>
      </c>
      <c r="CN1028" s="50">
        <v>28</v>
      </c>
      <c r="CO1028" s="3">
        <v>253590988.66999996</v>
      </c>
      <c r="CP1028" s="3">
        <v>491689</v>
      </c>
      <c r="CQ1028" s="3">
        <v>254082677.66999996</v>
      </c>
      <c r="CR1028" s="50">
        <v>27</v>
      </c>
      <c r="CS1028" s="3">
        <v>123954944.70999995</v>
      </c>
      <c r="CT1028" s="34">
        <v>95.256362260689258</v>
      </c>
      <c r="CU1028" s="4">
        <v>9.4745753835229859E-2</v>
      </c>
      <c r="CV1028" s="4">
        <v>0.16470946452814136</v>
      </c>
    </row>
    <row r="1029" spans="81:100" ht="21" x14ac:dyDescent="0.5">
      <c r="CJ1029" s="1" t="s">
        <v>44</v>
      </c>
      <c r="CK1029" s="3">
        <v>287925845.63</v>
      </c>
      <c r="CL1029" s="3">
        <v>33077974.960000001</v>
      </c>
      <c r="CM1029" s="3">
        <v>321003820.59000003</v>
      </c>
      <c r="CN1029" s="50">
        <v>25</v>
      </c>
      <c r="CO1029" s="3">
        <v>178416898.63</v>
      </c>
      <c r="CP1029" s="3">
        <v>51406144.230000004</v>
      </c>
      <c r="CQ1029" s="3">
        <v>229823042.86000001</v>
      </c>
      <c r="CR1029" s="50">
        <v>28</v>
      </c>
      <c r="CS1029" s="3">
        <v>-91180777.730000019</v>
      </c>
      <c r="CT1029" s="34">
        <v>-28.404888627933204</v>
      </c>
      <c r="CU1029" s="4">
        <v>0.23372226868147564</v>
      </c>
      <c r="CV1029" s="4">
        <v>0.14898312105661576</v>
      </c>
    </row>
    <row r="1030" spans="81:100" ht="21" x14ac:dyDescent="0.5">
      <c r="CJ1030" s="1" t="s">
        <v>47</v>
      </c>
      <c r="CK1030" s="3">
        <v>113357994.36000001</v>
      </c>
      <c r="CL1030" s="3">
        <v>0</v>
      </c>
      <c r="CM1030" s="3">
        <v>113357994.36000001</v>
      </c>
      <c r="CN1030" s="50">
        <v>29</v>
      </c>
      <c r="CO1030" s="3">
        <v>115644134.10000001</v>
      </c>
      <c r="CP1030" s="3">
        <v>0</v>
      </c>
      <c r="CQ1030" s="3">
        <v>115644134.10000001</v>
      </c>
      <c r="CR1030" s="50">
        <v>29</v>
      </c>
      <c r="CS1030" s="3">
        <v>2286139.7399999946</v>
      </c>
      <c r="CT1030" s="34">
        <v>2.0167432856475198</v>
      </c>
      <c r="CU1030" s="4">
        <v>8.2535739189349935E-2</v>
      </c>
      <c r="CV1030" s="4">
        <v>7.4966477754813785E-2</v>
      </c>
    </row>
    <row r="1031" spans="81:100" ht="21" x14ac:dyDescent="0.5">
      <c r="CJ1031" s="1" t="s">
        <v>45</v>
      </c>
      <c r="CK1031" s="3">
        <v>38735386.890000001</v>
      </c>
      <c r="CL1031" s="3">
        <v>0</v>
      </c>
      <c r="CM1031" s="3">
        <v>38735386.890000001</v>
      </c>
      <c r="CN1031" s="50">
        <v>33</v>
      </c>
      <c r="CO1031" s="3">
        <v>87139732.040000007</v>
      </c>
      <c r="CP1031" s="3">
        <v>0</v>
      </c>
      <c r="CQ1031" s="3">
        <v>87139732.040000007</v>
      </c>
      <c r="CR1031" s="50">
        <v>30</v>
      </c>
      <c r="CS1031" s="3">
        <v>48404345.150000006</v>
      </c>
      <c r="CT1031" s="34">
        <v>124.9615636664679</v>
      </c>
      <c r="CU1031" s="4">
        <v>2.820316121330152E-2</v>
      </c>
      <c r="CV1031" s="4">
        <v>5.6488457753406225E-2</v>
      </c>
    </row>
    <row r="1032" spans="81:100" ht="21" x14ac:dyDescent="0.5">
      <c r="CJ1032" s="1" t="s">
        <v>46</v>
      </c>
      <c r="CK1032" s="3">
        <v>65572379.32</v>
      </c>
      <c r="CL1032" s="3">
        <v>0</v>
      </c>
      <c r="CM1032" s="3">
        <v>65572379.32</v>
      </c>
      <c r="CN1032" s="50">
        <v>31</v>
      </c>
      <c r="CO1032" s="3">
        <v>70761057.24000001</v>
      </c>
      <c r="CP1032" s="3">
        <v>0</v>
      </c>
      <c r="CQ1032" s="3">
        <v>70761057.24000001</v>
      </c>
      <c r="CR1032" s="50">
        <v>31</v>
      </c>
      <c r="CS1032" s="3">
        <v>5188677.9200000092</v>
      </c>
      <c r="CT1032" s="34">
        <v>7.91290170313742</v>
      </c>
      <c r="CU1032" s="4">
        <v>4.774312414520248E-2</v>
      </c>
      <c r="CV1032" s="4">
        <v>4.5870958045329563E-2</v>
      </c>
    </row>
    <row r="1033" spans="81:100" ht="21" x14ac:dyDescent="0.5">
      <c r="CJ1033" s="1" t="s">
        <v>48</v>
      </c>
      <c r="CK1033" s="3">
        <v>242373.55</v>
      </c>
      <c r="CL1033" s="3">
        <v>68415961.609999999</v>
      </c>
      <c r="CM1033" s="3">
        <v>68658335.159999996</v>
      </c>
      <c r="CN1033" s="50">
        <v>30</v>
      </c>
      <c r="CO1033" s="3">
        <v>187907.37999999998</v>
      </c>
      <c r="CP1033" s="3">
        <v>48729371.790000007</v>
      </c>
      <c r="CQ1033" s="3">
        <v>48917279.170000002</v>
      </c>
      <c r="CR1033" s="50">
        <v>32</v>
      </c>
      <c r="CS1033" s="3">
        <v>-19741055.989999995</v>
      </c>
      <c r="CT1033" s="34">
        <v>-28.752599293291684</v>
      </c>
      <c r="CU1033" s="4">
        <v>4.9990002698392252E-2</v>
      </c>
      <c r="CV1033" s="4">
        <v>3.1710697211436177E-2</v>
      </c>
    </row>
    <row r="1034" spans="81:100" ht="21" x14ac:dyDescent="0.5">
      <c r="CJ1034" s="1" t="s">
        <v>49</v>
      </c>
      <c r="CK1034" s="3">
        <v>47559005.310000002</v>
      </c>
      <c r="CL1034" s="3">
        <v>83441.560000000012</v>
      </c>
      <c r="CM1034" s="3">
        <v>47642446.869999997</v>
      </c>
      <c r="CN1034" s="50">
        <v>32</v>
      </c>
      <c r="CO1034" s="3">
        <v>8013407.5999999996</v>
      </c>
      <c r="CP1034" s="3">
        <v>0</v>
      </c>
      <c r="CQ1034" s="3">
        <v>8013407.5999999996</v>
      </c>
      <c r="CR1034" s="50">
        <v>33</v>
      </c>
      <c r="CS1034" s="3">
        <v>-39629039.269999996</v>
      </c>
      <c r="CT1034" s="34">
        <v>-83.180109069826202</v>
      </c>
      <c r="CU1034" s="4">
        <v>3.4688374573009523E-2</v>
      </c>
      <c r="CV1034" s="4">
        <v>5.1947031058763903E-3</v>
      </c>
    </row>
    <row r="1035" spans="81:100" ht="21" x14ac:dyDescent="0.5">
      <c r="CJ1035" s="1" t="s">
        <v>3</v>
      </c>
      <c r="CK1035" s="3">
        <v>87899064211.779999</v>
      </c>
      <c r="CL1035" s="3">
        <v>49445067522.399994</v>
      </c>
      <c r="CM1035" s="3">
        <v>137344131734.17998</v>
      </c>
      <c r="CN1035" s="50">
        <v>999</v>
      </c>
      <c r="CO1035" s="3">
        <v>97849434587.679993</v>
      </c>
      <c r="CP1035" s="3">
        <v>56411693270.329994</v>
      </c>
      <c r="CQ1035" s="3">
        <v>154261127858.00998</v>
      </c>
      <c r="CR1035" s="50">
        <v>999</v>
      </c>
      <c r="CS1035" s="3">
        <v>16916996123.830002</v>
      </c>
      <c r="CT1035" s="34">
        <v>12.317232567731159</v>
      </c>
      <c r="CU1035" s="4">
        <v>99.999999999999986</v>
      </c>
      <c r="CV1035" s="4">
        <v>99.999999999999915</v>
      </c>
    </row>
    <row r="1036" spans="81:100" ht="21" x14ac:dyDescent="0.5">
      <c r="CC1036"/>
      <c r="CD1036"/>
      <c r="CE1036"/>
      <c r="CF1036"/>
      <c r="CG1036"/>
      <c r="CH1036"/>
      <c r="CI1036"/>
      <c r="CJ1036"/>
      <c r="CK1036"/>
      <c r="CL1036"/>
      <c r="CM1036"/>
      <c r="CN1036"/>
      <c r="CO1036"/>
      <c r="CP1036"/>
      <c r="CQ1036"/>
      <c r="CR1036"/>
      <c r="CS1036"/>
      <c r="CT1036"/>
      <c r="CU1036"/>
      <c r="CV1036"/>
    </row>
    <row r="1037" spans="81:100" ht="21" x14ac:dyDescent="0.5">
      <c r="CC1037"/>
      <c r="CD1037"/>
      <c r="CE1037"/>
      <c r="CF1037"/>
      <c r="CG1037"/>
      <c r="CH1037"/>
      <c r="CI1037"/>
      <c r="CJ1037"/>
      <c r="CK1037"/>
      <c r="CL1037"/>
      <c r="CM1037"/>
      <c r="CN1037"/>
      <c r="CO1037"/>
      <c r="CP1037"/>
      <c r="CQ1037"/>
      <c r="CR1037"/>
      <c r="CS1037"/>
      <c r="CT1037"/>
      <c r="CU1037"/>
      <c r="CV1037"/>
    </row>
    <row r="1038" spans="81:100" ht="21" x14ac:dyDescent="0.5">
      <c r="CC1038"/>
      <c r="CD1038"/>
      <c r="CE1038"/>
      <c r="CF1038"/>
      <c r="CG1038"/>
      <c r="CH1038"/>
      <c r="CI1038"/>
      <c r="CJ1038"/>
      <c r="CK1038"/>
      <c r="CL1038"/>
      <c r="CM1038"/>
      <c r="CN1038"/>
      <c r="CO1038"/>
      <c r="CP1038"/>
      <c r="CQ1038"/>
      <c r="CR1038"/>
      <c r="CS1038"/>
      <c r="CT1038"/>
      <c r="CU1038"/>
      <c r="CV1038"/>
    </row>
    <row r="1039" spans="81:100" ht="21" x14ac:dyDescent="0.5">
      <c r="CC1039"/>
      <c r="CD1039"/>
      <c r="CE1039"/>
      <c r="CF1039"/>
      <c r="CG1039"/>
      <c r="CH1039"/>
      <c r="CI1039"/>
      <c r="CJ1039"/>
      <c r="CK1039"/>
      <c r="CL1039"/>
      <c r="CM1039"/>
      <c r="CN1039"/>
      <c r="CO1039"/>
      <c r="CP1039"/>
      <c r="CQ1039"/>
      <c r="CR1039"/>
      <c r="CS1039"/>
      <c r="CT1039"/>
      <c r="CU1039"/>
      <c r="CV1039"/>
    </row>
    <row r="1040" spans="81:100" ht="21" x14ac:dyDescent="0.5">
      <c r="CC1040"/>
      <c r="CD1040"/>
      <c r="CE1040"/>
      <c r="CF1040"/>
      <c r="CG1040"/>
      <c r="CH1040"/>
      <c r="CI1040"/>
      <c r="CJ1040"/>
      <c r="CK1040"/>
      <c r="CL1040"/>
      <c r="CM1040"/>
      <c r="CN1040"/>
      <c r="CO1040"/>
      <c r="CP1040"/>
      <c r="CQ1040"/>
      <c r="CR1040"/>
      <c r="CS1040"/>
      <c r="CT1040"/>
      <c r="CU1040"/>
      <c r="CV1040"/>
    </row>
    <row r="1041" spans="81:100" ht="21" x14ac:dyDescent="0.5">
      <c r="CC1041"/>
      <c r="CD1041"/>
      <c r="CE1041"/>
      <c r="CF1041"/>
      <c r="CG1041"/>
      <c r="CH1041"/>
      <c r="CI1041"/>
      <c r="CJ1041"/>
      <c r="CK1041"/>
      <c r="CL1041"/>
      <c r="CM1041"/>
      <c r="CN1041"/>
      <c r="CO1041"/>
      <c r="CP1041"/>
      <c r="CQ1041"/>
      <c r="CR1041"/>
      <c r="CS1041"/>
      <c r="CT1041"/>
      <c r="CU1041"/>
      <c r="CV1041"/>
    </row>
    <row r="1042" spans="81:100" ht="21" x14ac:dyDescent="0.5">
      <c r="CC1042"/>
      <c r="CD1042"/>
      <c r="CE1042"/>
      <c r="CF1042"/>
      <c r="CG1042"/>
      <c r="CH1042"/>
      <c r="CI1042"/>
      <c r="CJ1042"/>
      <c r="CK1042"/>
      <c r="CL1042"/>
      <c r="CM1042"/>
      <c r="CN1042"/>
      <c r="CO1042"/>
      <c r="CP1042"/>
      <c r="CQ1042"/>
      <c r="CR1042"/>
      <c r="CS1042"/>
      <c r="CT1042"/>
      <c r="CU1042"/>
      <c r="CV1042"/>
    </row>
    <row r="1043" spans="81:100" ht="21" x14ac:dyDescent="0.5">
      <c r="CC1043"/>
      <c r="CD1043"/>
      <c r="CE1043"/>
      <c r="CF1043"/>
      <c r="CG1043"/>
      <c r="CH1043"/>
      <c r="CI1043"/>
      <c r="CJ1043"/>
      <c r="CK1043"/>
      <c r="CL1043"/>
      <c r="CM1043"/>
      <c r="CN1043"/>
      <c r="CO1043"/>
      <c r="CP1043"/>
      <c r="CQ1043"/>
      <c r="CR1043"/>
      <c r="CS1043"/>
      <c r="CT1043"/>
      <c r="CU1043"/>
      <c r="CV1043"/>
    </row>
    <row r="1044" spans="81:100" ht="21" x14ac:dyDescent="0.5">
      <c r="CC1044"/>
      <c r="CD1044"/>
      <c r="CE1044"/>
      <c r="CF1044"/>
      <c r="CG1044"/>
      <c r="CH1044"/>
      <c r="CI1044"/>
      <c r="CJ1044"/>
      <c r="CK1044"/>
      <c r="CL1044"/>
      <c r="CM1044"/>
      <c r="CN1044"/>
      <c r="CO1044"/>
      <c r="CP1044"/>
      <c r="CQ1044"/>
      <c r="CR1044"/>
      <c r="CS1044"/>
      <c r="CT1044"/>
      <c r="CU1044"/>
      <c r="CV1044"/>
    </row>
    <row r="1045" spans="81:100" ht="21" x14ac:dyDescent="0.5">
      <c r="CC1045"/>
      <c r="CD1045"/>
      <c r="CE1045"/>
      <c r="CF1045"/>
      <c r="CG1045"/>
      <c r="CH1045"/>
      <c r="CI1045"/>
      <c r="CJ1045"/>
      <c r="CK1045"/>
      <c r="CL1045"/>
      <c r="CM1045"/>
      <c r="CN1045"/>
      <c r="CO1045"/>
      <c r="CP1045"/>
      <c r="CQ1045"/>
      <c r="CR1045"/>
      <c r="CS1045"/>
      <c r="CT1045"/>
      <c r="CU1045"/>
      <c r="CV1045"/>
    </row>
    <row r="1046" spans="81:100" ht="21" x14ac:dyDescent="0.5">
      <c r="CC1046"/>
      <c r="CD1046"/>
      <c r="CE1046"/>
      <c r="CF1046"/>
      <c r="CG1046"/>
      <c r="CH1046"/>
      <c r="CI1046"/>
      <c r="CJ1046"/>
      <c r="CK1046"/>
      <c r="CL1046"/>
      <c r="CM1046"/>
      <c r="CN1046"/>
      <c r="CO1046"/>
      <c r="CP1046"/>
      <c r="CQ1046"/>
      <c r="CR1046"/>
      <c r="CS1046"/>
      <c r="CT1046"/>
      <c r="CU1046"/>
      <c r="CV1046"/>
    </row>
    <row r="1047" spans="81:100" ht="21" x14ac:dyDescent="0.5">
      <c r="CC1047"/>
      <c r="CD1047"/>
      <c r="CE1047"/>
      <c r="CF1047"/>
      <c r="CG1047"/>
      <c r="CH1047"/>
      <c r="CI1047"/>
      <c r="CJ1047"/>
      <c r="CK1047"/>
      <c r="CL1047"/>
      <c r="CM1047"/>
      <c r="CN1047"/>
      <c r="CO1047"/>
      <c r="CP1047"/>
      <c r="CQ1047"/>
      <c r="CR1047"/>
      <c r="CS1047"/>
      <c r="CT1047"/>
      <c r="CU1047"/>
      <c r="CV1047"/>
    </row>
    <row r="1048" spans="81:100" ht="21" x14ac:dyDescent="0.5">
      <c r="CC1048"/>
      <c r="CD1048"/>
      <c r="CE1048"/>
      <c r="CF1048"/>
      <c r="CG1048"/>
      <c r="CH1048"/>
      <c r="CI1048"/>
      <c r="CJ1048"/>
      <c r="CK1048"/>
      <c r="CL1048"/>
      <c r="CM1048"/>
      <c r="CN1048"/>
      <c r="CO1048"/>
      <c r="CP1048"/>
      <c r="CQ1048"/>
      <c r="CR1048"/>
      <c r="CS1048"/>
      <c r="CT1048"/>
      <c r="CU1048"/>
      <c r="CV1048"/>
    </row>
    <row r="1049" spans="81:100" ht="21" x14ac:dyDescent="0.5">
      <c r="CC1049"/>
      <c r="CD1049"/>
      <c r="CE1049"/>
      <c r="CF1049"/>
      <c r="CG1049"/>
      <c r="CH1049"/>
      <c r="CI1049"/>
      <c r="CJ1049"/>
      <c r="CK1049"/>
      <c r="CL1049"/>
      <c r="CM1049"/>
      <c r="CN1049"/>
      <c r="CO1049"/>
      <c r="CP1049"/>
      <c r="CQ1049"/>
      <c r="CR1049"/>
      <c r="CS1049"/>
      <c r="CT1049"/>
      <c r="CU1049"/>
      <c r="CV1049"/>
    </row>
    <row r="1050" spans="81:100" ht="21" x14ac:dyDescent="0.5">
      <c r="CC1050"/>
      <c r="CD1050"/>
      <c r="CE1050"/>
      <c r="CF1050"/>
      <c r="CG1050"/>
      <c r="CH1050"/>
      <c r="CI1050"/>
      <c r="CJ1050"/>
      <c r="CK1050"/>
      <c r="CL1050"/>
      <c r="CM1050"/>
      <c r="CN1050"/>
      <c r="CO1050"/>
      <c r="CP1050"/>
      <c r="CQ1050"/>
      <c r="CR1050"/>
      <c r="CS1050"/>
      <c r="CT1050"/>
      <c r="CU1050"/>
      <c r="CV1050"/>
    </row>
    <row r="1051" spans="81:100" ht="21" x14ac:dyDescent="0.5">
      <c r="CC1051"/>
      <c r="CD1051"/>
      <c r="CE1051"/>
      <c r="CF1051"/>
      <c r="CG1051"/>
      <c r="CH1051"/>
      <c r="CI1051"/>
      <c r="CJ1051"/>
      <c r="CK1051"/>
      <c r="CL1051"/>
      <c r="CM1051"/>
      <c r="CN1051"/>
      <c r="CO1051"/>
      <c r="CP1051"/>
      <c r="CQ1051"/>
      <c r="CR1051"/>
      <c r="CS1051"/>
      <c r="CT1051"/>
      <c r="CU1051"/>
      <c r="CV1051"/>
    </row>
    <row r="1052" spans="81:100" ht="21" x14ac:dyDescent="0.5">
      <c r="CC1052"/>
      <c r="CD1052"/>
      <c r="CE1052"/>
      <c r="CF1052"/>
      <c r="CG1052"/>
      <c r="CH1052"/>
      <c r="CI1052"/>
      <c r="CJ1052"/>
      <c r="CK1052"/>
      <c r="CL1052"/>
      <c r="CM1052"/>
      <c r="CN1052"/>
      <c r="CO1052"/>
      <c r="CP1052"/>
      <c r="CQ1052"/>
      <c r="CR1052"/>
      <c r="CS1052"/>
      <c r="CT1052"/>
      <c r="CU1052"/>
      <c r="CV1052"/>
    </row>
    <row r="1053" spans="81:100" ht="21" x14ac:dyDescent="0.5">
      <c r="CC1053"/>
      <c r="CD1053"/>
      <c r="CE1053"/>
      <c r="CF1053"/>
      <c r="CG1053"/>
      <c r="CH1053"/>
      <c r="CI1053"/>
      <c r="CJ1053"/>
      <c r="CK1053"/>
      <c r="CL1053"/>
      <c r="CM1053"/>
      <c r="CN1053"/>
      <c r="CO1053"/>
      <c r="CP1053"/>
      <c r="CQ1053"/>
      <c r="CR1053"/>
      <c r="CS1053"/>
      <c r="CT1053"/>
      <c r="CU1053"/>
      <c r="CV1053"/>
    </row>
    <row r="1054" spans="81:100" ht="21" x14ac:dyDescent="0.5">
      <c r="CC1054"/>
      <c r="CD1054"/>
      <c r="CE1054"/>
      <c r="CF1054"/>
      <c r="CG1054"/>
      <c r="CH1054"/>
      <c r="CI1054"/>
      <c r="CJ1054"/>
      <c r="CK1054"/>
      <c r="CL1054"/>
      <c r="CM1054"/>
      <c r="CN1054"/>
      <c r="CO1054"/>
      <c r="CP1054"/>
      <c r="CQ1054"/>
      <c r="CR1054"/>
      <c r="CS1054"/>
      <c r="CT1054"/>
      <c r="CU1054"/>
      <c r="CV1054"/>
    </row>
    <row r="1055" spans="81:100" ht="21" x14ac:dyDescent="0.5">
      <c r="CC1055"/>
      <c r="CD1055"/>
      <c r="CE1055"/>
      <c r="CF1055"/>
      <c r="CG1055"/>
      <c r="CH1055"/>
      <c r="CI1055"/>
      <c r="CJ1055"/>
      <c r="CK1055"/>
      <c r="CL1055"/>
      <c r="CM1055"/>
      <c r="CN1055"/>
      <c r="CO1055"/>
      <c r="CP1055"/>
      <c r="CQ1055"/>
      <c r="CR1055"/>
      <c r="CS1055"/>
      <c r="CT1055"/>
      <c r="CU1055"/>
      <c r="CV1055"/>
    </row>
    <row r="1056" spans="81:100" ht="21" x14ac:dyDescent="0.5">
      <c r="CC1056"/>
      <c r="CD1056"/>
      <c r="CE1056"/>
      <c r="CF1056"/>
      <c r="CG1056"/>
      <c r="CH1056"/>
      <c r="CI1056"/>
      <c r="CJ1056"/>
      <c r="CK1056"/>
      <c r="CL1056"/>
      <c r="CM1056"/>
      <c r="CN1056"/>
      <c r="CO1056"/>
      <c r="CP1056"/>
      <c r="CQ1056"/>
      <c r="CR1056"/>
      <c r="CS1056"/>
      <c r="CT1056"/>
      <c r="CU1056"/>
      <c r="CV1056"/>
    </row>
    <row r="1057" spans="81:100" ht="21" x14ac:dyDescent="0.5">
      <c r="CC1057"/>
      <c r="CD1057"/>
      <c r="CE1057"/>
      <c r="CF1057"/>
      <c r="CG1057"/>
      <c r="CH1057"/>
      <c r="CI1057"/>
      <c r="CJ1057"/>
      <c r="CK1057"/>
      <c r="CL1057"/>
      <c r="CM1057"/>
      <c r="CN1057"/>
      <c r="CO1057"/>
      <c r="CP1057"/>
      <c r="CQ1057"/>
      <c r="CR1057"/>
      <c r="CS1057"/>
      <c r="CT1057"/>
      <c r="CU1057"/>
      <c r="CV1057"/>
    </row>
    <row r="1058" spans="81:100" ht="21" x14ac:dyDescent="0.5">
      <c r="CC1058"/>
      <c r="CD1058"/>
      <c r="CE1058"/>
      <c r="CF1058"/>
      <c r="CG1058"/>
      <c r="CH1058"/>
      <c r="CI1058"/>
      <c r="CJ1058"/>
      <c r="CK1058"/>
      <c r="CL1058"/>
      <c r="CM1058"/>
      <c r="CN1058"/>
      <c r="CO1058"/>
      <c r="CP1058"/>
      <c r="CQ1058"/>
      <c r="CR1058"/>
      <c r="CS1058"/>
      <c r="CT1058"/>
      <c r="CU1058"/>
      <c r="CV1058"/>
    </row>
    <row r="1059" spans="81:100" ht="21" x14ac:dyDescent="0.5">
      <c r="CC1059"/>
      <c r="CD1059"/>
      <c r="CE1059"/>
      <c r="CF1059"/>
      <c r="CG1059"/>
      <c r="CH1059"/>
      <c r="CI1059"/>
      <c r="CJ1059"/>
      <c r="CK1059"/>
      <c r="CL1059"/>
      <c r="CM1059"/>
      <c r="CN1059"/>
      <c r="CO1059"/>
      <c r="CP1059"/>
      <c r="CQ1059"/>
      <c r="CR1059"/>
      <c r="CS1059"/>
      <c r="CT1059"/>
      <c r="CU1059"/>
      <c r="CV1059"/>
    </row>
    <row r="1060" spans="81:100" ht="21" x14ac:dyDescent="0.5">
      <c r="CC1060"/>
      <c r="CD1060"/>
      <c r="CE1060"/>
      <c r="CF1060"/>
      <c r="CG1060"/>
      <c r="CH1060"/>
      <c r="CI1060"/>
      <c r="CJ1060"/>
      <c r="CK1060"/>
      <c r="CL1060"/>
      <c r="CM1060"/>
      <c r="CN1060"/>
      <c r="CO1060"/>
      <c r="CP1060"/>
      <c r="CQ1060"/>
      <c r="CR1060"/>
      <c r="CS1060"/>
      <c r="CT1060"/>
      <c r="CU1060"/>
      <c r="CV1060"/>
    </row>
    <row r="1061" spans="81:100" ht="21" x14ac:dyDescent="0.5">
      <c r="CC1061"/>
      <c r="CD1061"/>
      <c r="CE1061"/>
      <c r="CF1061"/>
      <c r="CG1061"/>
      <c r="CH1061"/>
      <c r="CI1061"/>
      <c r="CJ1061"/>
      <c r="CK1061"/>
      <c r="CL1061"/>
      <c r="CM1061"/>
      <c r="CN1061"/>
      <c r="CO1061"/>
      <c r="CP1061"/>
      <c r="CQ1061"/>
      <c r="CR1061"/>
      <c r="CS1061"/>
      <c r="CT1061"/>
      <c r="CU1061"/>
      <c r="CV1061"/>
    </row>
    <row r="1062" spans="81:100" ht="21" x14ac:dyDescent="0.5">
      <c r="CC1062"/>
      <c r="CD1062"/>
      <c r="CE1062"/>
      <c r="CF1062"/>
      <c r="CG1062"/>
      <c r="CH1062"/>
      <c r="CI1062"/>
      <c r="CJ1062"/>
      <c r="CK1062"/>
      <c r="CL1062"/>
      <c r="CM1062"/>
      <c r="CN1062"/>
      <c r="CO1062"/>
      <c r="CP1062"/>
      <c r="CQ1062"/>
      <c r="CR1062"/>
      <c r="CS1062"/>
      <c r="CT1062"/>
      <c r="CU1062"/>
      <c r="CV1062"/>
    </row>
    <row r="1063" spans="81:100" ht="21" x14ac:dyDescent="0.5">
      <c r="CC1063"/>
      <c r="CD1063"/>
      <c r="CE1063"/>
      <c r="CF1063"/>
      <c r="CG1063"/>
      <c r="CH1063"/>
      <c r="CI1063"/>
      <c r="CJ1063"/>
      <c r="CK1063"/>
      <c r="CL1063"/>
      <c r="CM1063"/>
      <c r="CN1063"/>
      <c r="CO1063"/>
      <c r="CP1063"/>
      <c r="CQ1063"/>
      <c r="CR1063"/>
      <c r="CS1063"/>
      <c r="CT1063"/>
      <c r="CU1063"/>
      <c r="CV1063"/>
    </row>
    <row r="1064" spans="81:100" ht="21" x14ac:dyDescent="0.5">
      <c r="CC1064"/>
      <c r="CD1064"/>
      <c r="CE1064"/>
      <c r="CF1064"/>
      <c r="CG1064"/>
      <c r="CH1064"/>
      <c r="CI1064"/>
      <c r="CJ1064"/>
      <c r="CK1064"/>
      <c r="CL1064"/>
      <c r="CM1064"/>
      <c r="CN1064"/>
      <c r="CO1064"/>
      <c r="CP1064"/>
      <c r="CQ1064"/>
      <c r="CR1064"/>
      <c r="CS1064"/>
      <c r="CT1064"/>
      <c r="CU1064"/>
      <c r="CV1064"/>
    </row>
    <row r="1065" spans="81:100" ht="21" x14ac:dyDescent="0.5">
      <c r="CC1065"/>
      <c r="CD1065"/>
      <c r="CE1065"/>
      <c r="CF1065"/>
      <c r="CG1065"/>
      <c r="CH1065"/>
      <c r="CI1065"/>
      <c r="CJ1065"/>
      <c r="CK1065"/>
      <c r="CL1065"/>
      <c r="CM1065"/>
      <c r="CN1065"/>
      <c r="CO1065"/>
      <c r="CP1065"/>
      <c r="CQ1065"/>
      <c r="CR1065"/>
      <c r="CS1065"/>
      <c r="CT1065"/>
      <c r="CU1065"/>
      <c r="CV1065"/>
    </row>
    <row r="1066" spans="81:100" ht="21" x14ac:dyDescent="0.5">
      <c r="CC1066"/>
      <c r="CD1066"/>
      <c r="CE1066"/>
      <c r="CF1066"/>
      <c r="CG1066"/>
      <c r="CH1066"/>
      <c r="CI1066"/>
      <c r="CJ1066"/>
      <c r="CK1066"/>
      <c r="CL1066"/>
      <c r="CM1066"/>
      <c r="CN1066"/>
      <c r="CO1066"/>
      <c r="CP1066"/>
      <c r="CQ1066"/>
      <c r="CR1066"/>
      <c r="CS1066"/>
      <c r="CT1066"/>
      <c r="CU1066"/>
      <c r="CV1066"/>
    </row>
    <row r="1067" spans="81:100" ht="21" x14ac:dyDescent="0.5">
      <c r="CC1067"/>
      <c r="CD1067"/>
      <c r="CE1067"/>
      <c r="CF1067"/>
      <c r="CG1067"/>
      <c r="CH1067"/>
      <c r="CI1067"/>
      <c r="CJ1067"/>
      <c r="CK1067"/>
      <c r="CL1067"/>
      <c r="CM1067"/>
      <c r="CN1067"/>
      <c r="CO1067"/>
      <c r="CP1067"/>
      <c r="CQ1067"/>
      <c r="CR1067"/>
      <c r="CS1067"/>
      <c r="CT1067"/>
      <c r="CU1067"/>
      <c r="CV1067"/>
    </row>
    <row r="1068" spans="81:100" ht="21" x14ac:dyDescent="0.5">
      <c r="CC1068"/>
      <c r="CD1068"/>
      <c r="CE1068"/>
      <c r="CF1068"/>
      <c r="CG1068"/>
      <c r="CH1068"/>
      <c r="CI1068"/>
      <c r="CJ1068"/>
      <c r="CK1068"/>
      <c r="CL1068"/>
      <c r="CM1068"/>
      <c r="CN1068"/>
      <c r="CO1068"/>
      <c r="CP1068"/>
      <c r="CQ1068"/>
      <c r="CR1068"/>
      <c r="CS1068"/>
      <c r="CT1068"/>
      <c r="CU1068"/>
      <c r="CV1068"/>
    </row>
    <row r="1069" spans="81:100" ht="21" x14ac:dyDescent="0.5">
      <c r="CC1069"/>
      <c r="CD1069"/>
      <c r="CE1069"/>
      <c r="CF1069"/>
      <c r="CG1069"/>
      <c r="CH1069"/>
      <c r="CI1069"/>
      <c r="CJ1069"/>
      <c r="CK1069"/>
      <c r="CL1069"/>
      <c r="CM1069"/>
      <c r="CN1069"/>
      <c r="CO1069"/>
      <c r="CP1069"/>
      <c r="CQ1069"/>
      <c r="CR1069"/>
      <c r="CS1069"/>
      <c r="CT1069"/>
      <c r="CU1069"/>
      <c r="CV1069"/>
    </row>
    <row r="1070" spans="81:100" ht="21" x14ac:dyDescent="0.5">
      <c r="CC1070"/>
      <c r="CD1070"/>
      <c r="CE1070"/>
      <c r="CF1070"/>
      <c r="CG1070"/>
      <c r="CH1070"/>
      <c r="CI1070"/>
      <c r="CJ1070"/>
      <c r="CK1070"/>
      <c r="CL1070"/>
      <c r="CM1070"/>
      <c r="CN1070"/>
      <c r="CO1070"/>
      <c r="CP1070"/>
      <c r="CQ1070"/>
      <c r="CR1070"/>
      <c r="CS1070"/>
      <c r="CT1070"/>
      <c r="CU1070"/>
      <c r="CV1070"/>
    </row>
    <row r="1071" spans="81:100" ht="21" x14ac:dyDescent="0.5">
      <c r="CC1071"/>
      <c r="CD1071"/>
      <c r="CE1071"/>
      <c r="CF1071"/>
      <c r="CG1071"/>
      <c r="CH1071"/>
      <c r="CI1071"/>
      <c r="CJ1071"/>
      <c r="CK1071"/>
      <c r="CL1071"/>
      <c r="CM1071"/>
      <c r="CN1071"/>
      <c r="CO1071"/>
      <c r="CP1071"/>
      <c r="CQ1071"/>
      <c r="CR1071"/>
      <c r="CS1071"/>
      <c r="CT1071"/>
      <c r="CU1071"/>
      <c r="CV1071"/>
    </row>
    <row r="1072" spans="81:100" ht="21" x14ac:dyDescent="0.5">
      <c r="CC1072"/>
      <c r="CD1072"/>
      <c r="CE1072"/>
      <c r="CF1072"/>
      <c r="CG1072"/>
      <c r="CH1072"/>
      <c r="CI1072"/>
      <c r="CJ1072"/>
      <c r="CK1072"/>
      <c r="CL1072"/>
      <c r="CM1072"/>
      <c r="CN1072"/>
      <c r="CO1072"/>
      <c r="CP1072"/>
      <c r="CQ1072"/>
      <c r="CR1072"/>
      <c r="CS1072"/>
      <c r="CT1072"/>
      <c r="CU1072"/>
      <c r="CV1072"/>
    </row>
    <row r="1073" spans="81:100" ht="21" x14ac:dyDescent="0.5">
      <c r="CC1073"/>
      <c r="CD1073"/>
      <c r="CE1073"/>
      <c r="CF1073"/>
      <c r="CG1073"/>
      <c r="CH1073"/>
      <c r="CI1073"/>
      <c r="CJ1073"/>
      <c r="CK1073"/>
      <c r="CL1073"/>
      <c r="CM1073"/>
      <c r="CN1073"/>
      <c r="CO1073"/>
      <c r="CP1073"/>
      <c r="CQ1073"/>
      <c r="CR1073"/>
      <c r="CS1073"/>
      <c r="CT1073"/>
      <c r="CU1073"/>
      <c r="CV1073"/>
    </row>
    <row r="1074" spans="81:100" ht="21" x14ac:dyDescent="0.5">
      <c r="CC1074"/>
      <c r="CD1074"/>
      <c r="CE1074"/>
      <c r="CF1074"/>
      <c r="CG1074"/>
      <c r="CH1074"/>
      <c r="CI1074"/>
      <c r="CJ1074"/>
      <c r="CK1074"/>
      <c r="CL1074"/>
      <c r="CM1074"/>
      <c r="CN1074"/>
      <c r="CO1074"/>
      <c r="CP1074"/>
      <c r="CQ1074"/>
      <c r="CR1074"/>
      <c r="CS1074"/>
      <c r="CT1074"/>
      <c r="CU1074"/>
      <c r="CV1074"/>
    </row>
    <row r="1075" spans="81:100" ht="21" x14ac:dyDescent="0.5">
      <c r="CC1075"/>
      <c r="CD1075"/>
      <c r="CE1075"/>
      <c r="CF1075"/>
      <c r="CG1075"/>
      <c r="CH1075"/>
      <c r="CI1075"/>
      <c r="CJ1075"/>
      <c r="CK1075"/>
      <c r="CL1075"/>
      <c r="CM1075"/>
      <c r="CN1075"/>
      <c r="CO1075"/>
      <c r="CP1075"/>
      <c r="CQ1075"/>
      <c r="CR1075"/>
      <c r="CS1075"/>
      <c r="CT1075"/>
      <c r="CU1075"/>
      <c r="CV1075"/>
    </row>
    <row r="1076" spans="81:100" ht="21" x14ac:dyDescent="0.5">
      <c r="CC1076"/>
      <c r="CD1076"/>
      <c r="CE1076"/>
      <c r="CF1076"/>
      <c r="CG1076"/>
      <c r="CH1076"/>
      <c r="CI1076"/>
      <c r="CJ1076"/>
      <c r="CK1076"/>
      <c r="CL1076"/>
      <c r="CM1076"/>
      <c r="CN1076"/>
      <c r="CO1076"/>
      <c r="CP1076"/>
      <c r="CQ1076"/>
      <c r="CR1076"/>
      <c r="CS1076"/>
      <c r="CT1076"/>
      <c r="CU1076"/>
      <c r="CV1076"/>
    </row>
    <row r="1077" spans="81:100" ht="21" x14ac:dyDescent="0.5">
      <c r="CC1077"/>
      <c r="CD1077"/>
      <c r="CE1077"/>
      <c r="CF1077"/>
      <c r="CG1077"/>
      <c r="CH1077"/>
      <c r="CI1077"/>
      <c r="CJ1077"/>
      <c r="CK1077"/>
      <c r="CL1077"/>
      <c r="CM1077"/>
      <c r="CN1077"/>
      <c r="CO1077"/>
      <c r="CP1077"/>
      <c r="CQ1077"/>
      <c r="CR1077"/>
      <c r="CS1077"/>
      <c r="CT1077"/>
      <c r="CU1077"/>
      <c r="CV1077"/>
    </row>
    <row r="1078" spans="81:100" ht="21" x14ac:dyDescent="0.5">
      <c r="CC1078"/>
      <c r="CD1078"/>
      <c r="CE1078"/>
      <c r="CF1078"/>
      <c r="CG1078"/>
      <c r="CH1078"/>
      <c r="CI1078"/>
      <c r="CJ1078"/>
      <c r="CK1078"/>
      <c r="CL1078"/>
      <c r="CM1078"/>
      <c r="CN1078"/>
      <c r="CO1078"/>
      <c r="CP1078"/>
      <c r="CQ1078"/>
      <c r="CR1078"/>
      <c r="CS1078"/>
      <c r="CT1078"/>
      <c r="CU1078"/>
      <c r="CV1078"/>
    </row>
    <row r="1079" spans="81:100" ht="21" x14ac:dyDescent="0.5">
      <c r="CC1079"/>
      <c r="CD1079"/>
      <c r="CE1079"/>
      <c r="CF1079"/>
      <c r="CG1079"/>
      <c r="CH1079"/>
      <c r="CI1079"/>
      <c r="CJ1079"/>
      <c r="CK1079"/>
      <c r="CL1079"/>
      <c r="CM1079"/>
      <c r="CN1079"/>
      <c r="CO1079"/>
      <c r="CP1079"/>
      <c r="CQ1079"/>
      <c r="CR1079"/>
      <c r="CS1079"/>
      <c r="CT1079"/>
      <c r="CU1079"/>
      <c r="CV1079"/>
    </row>
    <row r="1080" spans="81:100" ht="21" x14ac:dyDescent="0.5">
      <c r="CC1080"/>
      <c r="CD1080"/>
      <c r="CE1080"/>
      <c r="CF1080"/>
      <c r="CG1080"/>
      <c r="CH1080"/>
      <c r="CI1080"/>
      <c r="CJ1080"/>
      <c r="CK1080"/>
      <c r="CL1080"/>
      <c r="CM1080"/>
      <c r="CN1080"/>
      <c r="CO1080"/>
      <c r="CP1080"/>
      <c r="CQ1080"/>
      <c r="CR1080"/>
      <c r="CS1080"/>
      <c r="CT1080"/>
      <c r="CU1080"/>
      <c r="CV1080"/>
    </row>
    <row r="1081" spans="81:100" ht="21" x14ac:dyDescent="0.5">
      <c r="CC1081"/>
      <c r="CD1081"/>
      <c r="CE1081"/>
      <c r="CF1081"/>
      <c r="CG1081"/>
      <c r="CH1081"/>
      <c r="CI1081"/>
      <c r="CJ1081"/>
      <c r="CK1081"/>
      <c r="CL1081"/>
      <c r="CM1081"/>
      <c r="CN1081"/>
      <c r="CO1081"/>
      <c r="CP1081"/>
      <c r="CQ1081"/>
      <c r="CR1081"/>
      <c r="CS1081"/>
      <c r="CT1081"/>
      <c r="CU1081"/>
      <c r="CV1081"/>
    </row>
    <row r="1082" spans="81:100" ht="21" x14ac:dyDescent="0.5">
      <c r="CC1082"/>
      <c r="CD1082"/>
      <c r="CE1082"/>
      <c r="CF1082"/>
      <c r="CG1082"/>
      <c r="CH1082"/>
      <c r="CI1082"/>
      <c r="CJ1082"/>
      <c r="CK1082"/>
      <c r="CL1082"/>
      <c r="CM1082"/>
      <c r="CN1082"/>
      <c r="CO1082"/>
      <c r="CP1082"/>
      <c r="CQ1082"/>
      <c r="CR1082"/>
      <c r="CS1082"/>
      <c r="CT1082"/>
      <c r="CU1082"/>
      <c r="CV1082"/>
    </row>
    <row r="1083" spans="81:100" ht="21" x14ac:dyDescent="0.5">
      <c r="CC1083"/>
      <c r="CD1083"/>
      <c r="CE1083"/>
      <c r="CF1083"/>
      <c r="CG1083"/>
      <c r="CH1083"/>
      <c r="CI1083"/>
      <c r="CJ1083"/>
      <c r="CK1083"/>
      <c r="CL1083"/>
      <c r="CM1083"/>
      <c r="CN1083"/>
      <c r="CO1083"/>
      <c r="CP1083"/>
      <c r="CQ1083"/>
      <c r="CR1083"/>
      <c r="CS1083"/>
      <c r="CT1083"/>
      <c r="CU1083"/>
      <c r="CV1083"/>
    </row>
    <row r="1084" spans="81:100" ht="21" x14ac:dyDescent="0.5">
      <c r="CC1084"/>
      <c r="CD1084"/>
      <c r="CE1084"/>
      <c r="CF1084"/>
      <c r="CG1084"/>
      <c r="CH1084"/>
      <c r="CI1084"/>
      <c r="CJ1084"/>
      <c r="CK1084"/>
      <c r="CL1084"/>
      <c r="CM1084"/>
      <c r="CN1084"/>
      <c r="CO1084"/>
      <c r="CP1084"/>
      <c r="CQ1084"/>
      <c r="CR1084"/>
      <c r="CS1084"/>
      <c r="CT1084"/>
      <c r="CU1084"/>
      <c r="CV1084"/>
    </row>
    <row r="1085" spans="81:100" ht="21" x14ac:dyDescent="0.5">
      <c r="CC1085"/>
      <c r="CD1085"/>
      <c r="CE1085"/>
      <c r="CF1085"/>
      <c r="CG1085"/>
      <c r="CH1085"/>
      <c r="CI1085"/>
      <c r="CJ1085"/>
      <c r="CK1085"/>
      <c r="CL1085"/>
      <c r="CM1085"/>
      <c r="CN1085"/>
      <c r="CO1085"/>
      <c r="CP1085"/>
      <c r="CQ1085"/>
      <c r="CR1085"/>
      <c r="CS1085"/>
      <c r="CT1085"/>
      <c r="CU1085"/>
      <c r="CV1085"/>
    </row>
    <row r="1086" spans="81:100" ht="21" x14ac:dyDescent="0.5">
      <c r="CC1086"/>
      <c r="CD1086"/>
      <c r="CE1086"/>
      <c r="CF1086"/>
      <c r="CG1086"/>
      <c r="CH1086"/>
      <c r="CI1086"/>
      <c r="CJ1086"/>
      <c r="CK1086"/>
      <c r="CL1086"/>
      <c r="CM1086"/>
      <c r="CN1086"/>
      <c r="CO1086"/>
      <c r="CP1086"/>
      <c r="CQ1086"/>
      <c r="CR1086"/>
      <c r="CS1086"/>
      <c r="CT1086"/>
      <c r="CU1086"/>
      <c r="CV1086"/>
    </row>
    <row r="1087" spans="81:100" ht="21" x14ac:dyDescent="0.5">
      <c r="CC1087"/>
      <c r="CD1087"/>
      <c r="CE1087"/>
      <c r="CF1087"/>
      <c r="CG1087"/>
      <c r="CH1087"/>
      <c r="CI1087"/>
      <c r="CJ1087"/>
      <c r="CK1087"/>
      <c r="CL1087"/>
      <c r="CM1087"/>
      <c r="CN1087"/>
      <c r="CO1087"/>
      <c r="CP1087"/>
      <c r="CQ1087"/>
      <c r="CR1087"/>
      <c r="CS1087"/>
      <c r="CT1087"/>
      <c r="CU1087"/>
      <c r="CV1087"/>
    </row>
    <row r="1088" spans="81:100" ht="21" x14ac:dyDescent="0.5">
      <c r="CC1088"/>
      <c r="CD1088"/>
      <c r="CE1088"/>
      <c r="CF1088"/>
      <c r="CG1088"/>
      <c r="CH1088"/>
      <c r="CI1088"/>
      <c r="CJ1088"/>
      <c r="CK1088"/>
      <c r="CL1088"/>
      <c r="CM1088"/>
      <c r="CN1088"/>
      <c r="CO1088"/>
      <c r="CP1088"/>
      <c r="CQ1088"/>
      <c r="CR1088"/>
      <c r="CS1088"/>
      <c r="CT1088"/>
      <c r="CU1088"/>
      <c r="CV1088"/>
    </row>
    <row r="1089" spans="81:100" ht="21" x14ac:dyDescent="0.5">
      <c r="CC1089"/>
      <c r="CD1089"/>
      <c r="CE1089"/>
      <c r="CF1089"/>
      <c r="CG1089"/>
      <c r="CH1089"/>
      <c r="CI1089"/>
      <c r="CJ1089"/>
      <c r="CK1089"/>
      <c r="CL1089"/>
      <c r="CM1089"/>
      <c r="CN1089"/>
      <c r="CO1089"/>
      <c r="CP1089"/>
      <c r="CQ1089"/>
      <c r="CR1089"/>
      <c r="CS1089"/>
      <c r="CT1089"/>
      <c r="CU1089"/>
      <c r="CV1089"/>
    </row>
    <row r="1090" spans="81:100" ht="21" x14ac:dyDescent="0.5">
      <c r="CC1090"/>
      <c r="CD1090"/>
      <c r="CE1090"/>
      <c r="CF1090"/>
      <c r="CG1090"/>
      <c r="CH1090"/>
      <c r="CI1090"/>
      <c r="CJ1090"/>
      <c r="CK1090"/>
      <c r="CL1090"/>
      <c r="CM1090"/>
      <c r="CN1090"/>
      <c r="CO1090"/>
      <c r="CP1090"/>
      <c r="CQ1090"/>
      <c r="CR1090"/>
      <c r="CS1090"/>
      <c r="CT1090"/>
      <c r="CU1090"/>
      <c r="CV1090"/>
    </row>
    <row r="1091" spans="81:100" ht="21" x14ac:dyDescent="0.5">
      <c r="CC1091"/>
      <c r="CD1091"/>
      <c r="CE1091"/>
      <c r="CF1091"/>
      <c r="CG1091"/>
      <c r="CH1091"/>
      <c r="CI1091"/>
      <c r="CJ1091"/>
      <c r="CK1091"/>
      <c r="CL1091"/>
      <c r="CM1091"/>
      <c r="CN1091"/>
      <c r="CO1091"/>
      <c r="CP1091"/>
      <c r="CQ1091"/>
      <c r="CR1091"/>
      <c r="CS1091"/>
      <c r="CT1091"/>
      <c r="CU1091"/>
      <c r="CV1091"/>
    </row>
    <row r="1092" spans="81:100" ht="21" x14ac:dyDescent="0.5">
      <c r="CC1092"/>
      <c r="CD1092"/>
      <c r="CE1092"/>
      <c r="CF1092"/>
      <c r="CG1092"/>
      <c r="CH1092"/>
      <c r="CI1092"/>
      <c r="CJ1092"/>
      <c r="CK1092"/>
      <c r="CL1092"/>
      <c r="CM1092"/>
      <c r="CN1092"/>
      <c r="CO1092"/>
      <c r="CP1092"/>
      <c r="CQ1092"/>
      <c r="CR1092"/>
      <c r="CS1092"/>
      <c r="CT1092"/>
      <c r="CU1092"/>
      <c r="CV1092"/>
    </row>
    <row r="1093" spans="81:100" ht="21" x14ac:dyDescent="0.5">
      <c r="CC1093"/>
      <c r="CD1093"/>
      <c r="CE1093"/>
      <c r="CF1093"/>
      <c r="CG1093"/>
      <c r="CH1093"/>
      <c r="CI1093"/>
      <c r="CJ1093"/>
      <c r="CK1093"/>
      <c r="CL1093"/>
      <c r="CM1093"/>
      <c r="CN1093"/>
      <c r="CO1093"/>
      <c r="CP1093"/>
      <c r="CQ1093"/>
      <c r="CR1093"/>
      <c r="CS1093"/>
      <c r="CT1093"/>
      <c r="CU1093"/>
      <c r="CV1093"/>
    </row>
    <row r="1094" spans="81:100" ht="21" x14ac:dyDescent="0.5">
      <c r="CC1094"/>
      <c r="CD1094"/>
      <c r="CE1094"/>
      <c r="CF1094"/>
      <c r="CG1094"/>
      <c r="CH1094"/>
      <c r="CI1094"/>
      <c r="CJ1094"/>
      <c r="CK1094"/>
      <c r="CL1094"/>
      <c r="CM1094"/>
      <c r="CN1094"/>
      <c r="CO1094"/>
      <c r="CP1094"/>
      <c r="CQ1094"/>
      <c r="CR1094"/>
      <c r="CS1094"/>
      <c r="CT1094"/>
      <c r="CU1094"/>
      <c r="CV1094"/>
    </row>
    <row r="1095" spans="81:100" ht="21" x14ac:dyDescent="0.5">
      <c r="CC1095"/>
      <c r="CD1095"/>
      <c r="CE1095"/>
      <c r="CF1095"/>
      <c r="CG1095"/>
      <c r="CH1095"/>
      <c r="CI1095"/>
      <c r="CJ1095"/>
      <c r="CK1095"/>
      <c r="CL1095"/>
      <c r="CM1095"/>
      <c r="CN1095"/>
      <c r="CO1095"/>
      <c r="CP1095"/>
      <c r="CQ1095"/>
      <c r="CR1095"/>
      <c r="CS1095"/>
      <c r="CT1095"/>
      <c r="CU1095"/>
      <c r="CV1095"/>
    </row>
    <row r="1096" spans="81:100" ht="21" x14ac:dyDescent="0.5">
      <c r="CC1096"/>
      <c r="CD1096"/>
      <c r="CE1096"/>
      <c r="CF1096"/>
      <c r="CG1096"/>
      <c r="CH1096"/>
      <c r="CI1096"/>
      <c r="CJ1096"/>
      <c r="CK1096"/>
      <c r="CL1096"/>
      <c r="CM1096"/>
      <c r="CN1096"/>
      <c r="CO1096"/>
      <c r="CP1096"/>
      <c r="CQ1096"/>
      <c r="CR1096"/>
      <c r="CS1096"/>
      <c r="CT1096"/>
      <c r="CU1096"/>
      <c r="CV1096"/>
    </row>
    <row r="1097" spans="81:100" ht="21" x14ac:dyDescent="0.5">
      <c r="CC1097"/>
      <c r="CD1097"/>
      <c r="CE1097"/>
      <c r="CF1097"/>
      <c r="CG1097"/>
      <c r="CH1097"/>
      <c r="CI1097"/>
      <c r="CJ1097"/>
      <c r="CK1097"/>
      <c r="CL1097"/>
      <c r="CM1097"/>
      <c r="CN1097"/>
      <c r="CO1097"/>
      <c r="CP1097"/>
      <c r="CQ1097"/>
      <c r="CR1097"/>
      <c r="CS1097"/>
      <c r="CT1097"/>
      <c r="CU1097"/>
      <c r="CV1097"/>
    </row>
    <row r="1098" spans="81:100" ht="21" x14ac:dyDescent="0.5">
      <c r="CC1098"/>
      <c r="CD1098"/>
      <c r="CE1098"/>
      <c r="CF1098"/>
      <c r="CG1098"/>
      <c r="CH1098"/>
      <c r="CI1098"/>
      <c r="CJ1098"/>
      <c r="CK1098"/>
      <c r="CL1098"/>
      <c r="CM1098"/>
      <c r="CN1098"/>
      <c r="CO1098"/>
      <c r="CP1098"/>
      <c r="CQ1098"/>
      <c r="CR1098"/>
      <c r="CS1098"/>
      <c r="CT1098"/>
      <c r="CU1098"/>
      <c r="CV1098"/>
    </row>
    <row r="1099" spans="81:100" ht="21" x14ac:dyDescent="0.5">
      <c r="CC1099"/>
      <c r="CD1099"/>
      <c r="CE1099"/>
      <c r="CF1099"/>
      <c r="CG1099"/>
      <c r="CH1099"/>
      <c r="CI1099"/>
      <c r="CJ1099"/>
      <c r="CK1099"/>
      <c r="CL1099"/>
      <c r="CM1099"/>
      <c r="CN1099"/>
      <c r="CO1099"/>
      <c r="CP1099"/>
      <c r="CQ1099"/>
      <c r="CR1099"/>
      <c r="CS1099"/>
      <c r="CT1099"/>
      <c r="CU1099"/>
      <c r="CV1099"/>
    </row>
    <row r="1100" spans="81:100" ht="21" x14ac:dyDescent="0.5">
      <c r="CC1100"/>
      <c r="CD1100"/>
      <c r="CE1100"/>
      <c r="CF1100"/>
      <c r="CG1100"/>
      <c r="CH1100"/>
      <c r="CI1100"/>
      <c r="CJ1100"/>
      <c r="CK1100"/>
      <c r="CL1100"/>
      <c r="CM1100"/>
      <c r="CN1100"/>
      <c r="CO1100"/>
      <c r="CP1100"/>
      <c r="CQ1100"/>
      <c r="CR1100"/>
      <c r="CS1100"/>
      <c r="CT1100"/>
      <c r="CU1100"/>
      <c r="CV1100"/>
    </row>
    <row r="1101" spans="81:100" ht="21" x14ac:dyDescent="0.5">
      <c r="CC1101"/>
      <c r="CD1101"/>
      <c r="CE1101"/>
      <c r="CF1101"/>
      <c r="CG1101"/>
      <c r="CH1101"/>
      <c r="CI1101"/>
      <c r="CJ1101"/>
      <c r="CK1101"/>
      <c r="CL1101"/>
      <c r="CM1101"/>
      <c r="CN1101"/>
      <c r="CO1101"/>
      <c r="CP1101"/>
      <c r="CQ1101"/>
      <c r="CR1101"/>
      <c r="CS1101"/>
      <c r="CT1101"/>
      <c r="CU1101"/>
      <c r="CV1101"/>
    </row>
    <row r="1102" spans="81:100" ht="21" x14ac:dyDescent="0.5">
      <c r="CC1102"/>
      <c r="CD1102"/>
      <c r="CE1102"/>
      <c r="CF1102"/>
      <c r="CG1102"/>
      <c r="CH1102"/>
      <c r="CI1102"/>
      <c r="CJ1102"/>
      <c r="CK1102"/>
      <c r="CL1102"/>
      <c r="CM1102"/>
      <c r="CN1102"/>
      <c r="CO1102"/>
      <c r="CP1102"/>
      <c r="CQ1102"/>
      <c r="CR1102"/>
      <c r="CS1102"/>
      <c r="CT1102"/>
      <c r="CU1102"/>
      <c r="CV1102"/>
    </row>
    <row r="1103" spans="81:100" ht="21" x14ac:dyDescent="0.5">
      <c r="CC1103"/>
      <c r="CD1103"/>
      <c r="CE1103"/>
      <c r="CF1103"/>
      <c r="CG1103"/>
      <c r="CH1103"/>
      <c r="CI1103"/>
      <c r="CJ1103"/>
      <c r="CK1103"/>
      <c r="CL1103"/>
      <c r="CM1103"/>
      <c r="CN1103"/>
      <c r="CO1103"/>
      <c r="CP1103"/>
      <c r="CQ1103"/>
      <c r="CR1103"/>
      <c r="CS1103"/>
      <c r="CT1103"/>
      <c r="CU1103"/>
      <c r="CV1103"/>
    </row>
    <row r="1104" spans="81:100" ht="21" x14ac:dyDescent="0.5">
      <c r="CC1104"/>
      <c r="CD1104"/>
      <c r="CE1104"/>
      <c r="CF1104"/>
      <c r="CG1104"/>
      <c r="CH1104"/>
      <c r="CI1104"/>
      <c r="CJ1104"/>
      <c r="CK1104"/>
      <c r="CL1104"/>
      <c r="CM1104"/>
      <c r="CN1104"/>
      <c r="CO1104"/>
      <c r="CP1104"/>
      <c r="CQ1104"/>
      <c r="CR1104"/>
      <c r="CS1104"/>
      <c r="CT1104"/>
      <c r="CU1104"/>
      <c r="CV1104"/>
    </row>
    <row r="1105" spans="81:100" ht="21" x14ac:dyDescent="0.5">
      <c r="CC1105"/>
      <c r="CD1105"/>
      <c r="CE1105"/>
      <c r="CF1105"/>
      <c r="CG1105"/>
      <c r="CH1105"/>
      <c r="CI1105"/>
      <c r="CJ1105"/>
      <c r="CK1105"/>
      <c r="CL1105"/>
      <c r="CM1105"/>
      <c r="CN1105"/>
      <c r="CO1105"/>
      <c r="CP1105"/>
      <c r="CQ1105"/>
      <c r="CR1105"/>
      <c r="CS1105"/>
      <c r="CT1105"/>
      <c r="CU1105"/>
      <c r="CV1105"/>
    </row>
    <row r="1106" spans="81:100" ht="21" x14ac:dyDescent="0.5">
      <c r="CC1106"/>
      <c r="CD1106"/>
      <c r="CE1106"/>
      <c r="CF1106"/>
      <c r="CG1106"/>
      <c r="CH1106"/>
      <c r="CI1106"/>
      <c r="CJ1106"/>
      <c r="CK1106"/>
      <c r="CL1106"/>
      <c r="CM1106"/>
      <c r="CN1106"/>
      <c r="CO1106"/>
      <c r="CP1106"/>
      <c r="CQ1106"/>
      <c r="CR1106"/>
      <c r="CS1106"/>
      <c r="CT1106"/>
      <c r="CU1106"/>
      <c r="CV1106"/>
    </row>
    <row r="1107" spans="81:100" ht="21" x14ac:dyDescent="0.5">
      <c r="CC1107"/>
      <c r="CD1107"/>
      <c r="CE1107"/>
      <c r="CF1107"/>
      <c r="CG1107"/>
      <c r="CH1107"/>
      <c r="CI1107"/>
      <c r="CJ1107"/>
      <c r="CK1107"/>
      <c r="CL1107"/>
      <c r="CM1107"/>
      <c r="CN1107"/>
      <c r="CO1107"/>
      <c r="CP1107"/>
      <c r="CQ1107"/>
      <c r="CR1107"/>
      <c r="CS1107"/>
      <c r="CT1107"/>
      <c r="CU1107"/>
      <c r="CV1107"/>
    </row>
    <row r="1108" spans="81:100" ht="21" x14ac:dyDescent="0.5">
      <c r="CC1108"/>
      <c r="CD1108"/>
      <c r="CE1108"/>
      <c r="CF1108"/>
      <c r="CG1108"/>
      <c r="CH1108"/>
      <c r="CI1108"/>
      <c r="CJ1108"/>
      <c r="CK1108"/>
      <c r="CL1108"/>
      <c r="CM1108"/>
      <c r="CN1108"/>
      <c r="CO1108"/>
      <c r="CP1108"/>
      <c r="CQ1108"/>
      <c r="CR1108"/>
      <c r="CS1108"/>
      <c r="CT1108"/>
      <c r="CU1108"/>
      <c r="CV1108"/>
    </row>
    <row r="1109" spans="81:100" ht="21" x14ac:dyDescent="0.5">
      <c r="CC1109"/>
      <c r="CD1109"/>
      <c r="CE1109"/>
      <c r="CF1109"/>
      <c r="CG1109"/>
      <c r="CH1109"/>
      <c r="CI1109"/>
      <c r="CJ1109"/>
      <c r="CK1109"/>
      <c r="CL1109"/>
      <c r="CM1109"/>
      <c r="CN1109"/>
      <c r="CO1109"/>
      <c r="CP1109"/>
      <c r="CQ1109"/>
      <c r="CR1109"/>
      <c r="CS1109"/>
      <c r="CT1109"/>
      <c r="CU1109"/>
      <c r="CV1109"/>
    </row>
    <row r="1110" spans="81:100" ht="21" x14ac:dyDescent="0.5">
      <c r="CC1110"/>
      <c r="CD1110"/>
      <c r="CE1110"/>
      <c r="CF1110"/>
      <c r="CG1110"/>
      <c r="CH1110"/>
      <c r="CI1110"/>
      <c r="CJ1110"/>
      <c r="CK1110"/>
      <c r="CL1110"/>
      <c r="CM1110"/>
      <c r="CN1110"/>
      <c r="CO1110"/>
      <c r="CP1110"/>
      <c r="CQ1110"/>
      <c r="CR1110"/>
      <c r="CS1110"/>
      <c r="CT1110"/>
      <c r="CU1110"/>
      <c r="CV1110"/>
    </row>
    <row r="1111" spans="81:100" ht="21" x14ac:dyDescent="0.5">
      <c r="CC1111"/>
      <c r="CD1111"/>
      <c r="CE1111"/>
      <c r="CF1111"/>
      <c r="CG1111"/>
      <c r="CH1111"/>
      <c r="CI1111"/>
      <c r="CJ1111"/>
      <c r="CK1111"/>
      <c r="CL1111"/>
      <c r="CM1111"/>
      <c r="CN1111"/>
      <c r="CO1111"/>
      <c r="CP1111"/>
      <c r="CQ1111"/>
      <c r="CR1111"/>
      <c r="CS1111"/>
      <c r="CT1111"/>
      <c r="CU1111"/>
      <c r="CV1111"/>
    </row>
    <row r="1112" spans="81:100" ht="21" x14ac:dyDescent="0.5">
      <c r="CC1112"/>
      <c r="CD1112"/>
      <c r="CE1112"/>
      <c r="CF1112"/>
      <c r="CG1112"/>
      <c r="CH1112"/>
      <c r="CI1112"/>
      <c r="CJ1112"/>
      <c r="CK1112"/>
      <c r="CL1112"/>
      <c r="CM1112"/>
      <c r="CN1112"/>
      <c r="CO1112"/>
      <c r="CP1112"/>
      <c r="CQ1112"/>
      <c r="CR1112"/>
      <c r="CS1112"/>
      <c r="CT1112"/>
      <c r="CU1112"/>
      <c r="CV1112"/>
    </row>
    <row r="1113" spans="81:100" ht="21" x14ac:dyDescent="0.5">
      <c r="CC1113"/>
      <c r="CD1113"/>
      <c r="CE1113"/>
      <c r="CF1113"/>
      <c r="CG1113"/>
      <c r="CH1113"/>
      <c r="CI1113"/>
      <c r="CJ1113"/>
      <c r="CK1113"/>
      <c r="CL1113"/>
      <c r="CM1113"/>
      <c r="CN1113"/>
      <c r="CO1113"/>
      <c r="CP1113"/>
      <c r="CQ1113"/>
      <c r="CR1113"/>
      <c r="CS1113"/>
      <c r="CT1113"/>
      <c r="CU1113"/>
      <c r="CV1113"/>
    </row>
    <row r="1114" spans="81:100" ht="21" x14ac:dyDescent="0.5">
      <c r="CC1114"/>
      <c r="CD1114"/>
      <c r="CE1114"/>
      <c r="CF1114"/>
      <c r="CG1114"/>
      <c r="CH1114"/>
      <c r="CI1114"/>
      <c r="CJ1114"/>
      <c r="CK1114"/>
      <c r="CL1114"/>
      <c r="CM1114"/>
      <c r="CN1114"/>
      <c r="CO1114"/>
      <c r="CP1114"/>
      <c r="CQ1114"/>
      <c r="CR1114"/>
      <c r="CS1114"/>
      <c r="CT1114"/>
      <c r="CU1114"/>
      <c r="CV1114"/>
    </row>
    <row r="1115" spans="81:100" ht="21" x14ac:dyDescent="0.5">
      <c r="CC1115"/>
      <c r="CD1115"/>
      <c r="CE1115"/>
      <c r="CF1115"/>
      <c r="CG1115"/>
      <c r="CH1115"/>
      <c r="CI1115"/>
      <c r="CJ1115"/>
      <c r="CK1115"/>
      <c r="CL1115"/>
      <c r="CM1115"/>
      <c r="CN1115"/>
      <c r="CO1115"/>
      <c r="CP1115"/>
      <c r="CQ1115"/>
      <c r="CR1115"/>
      <c r="CS1115"/>
      <c r="CT1115"/>
      <c r="CU1115"/>
      <c r="CV1115"/>
    </row>
    <row r="1116" spans="81:100" ht="21" x14ac:dyDescent="0.5">
      <c r="CC1116"/>
      <c r="CD1116"/>
      <c r="CE1116"/>
      <c r="CF1116"/>
      <c r="CG1116"/>
      <c r="CH1116"/>
      <c r="CI1116"/>
      <c r="CJ1116"/>
      <c r="CK1116"/>
      <c r="CL1116"/>
      <c r="CM1116"/>
      <c r="CN1116"/>
      <c r="CO1116"/>
      <c r="CP1116"/>
      <c r="CQ1116"/>
      <c r="CR1116"/>
      <c r="CS1116"/>
      <c r="CT1116"/>
      <c r="CU1116"/>
      <c r="CV1116"/>
    </row>
    <row r="1117" spans="81:100" ht="21" x14ac:dyDescent="0.5">
      <c r="CC1117"/>
      <c r="CD1117"/>
      <c r="CE1117"/>
      <c r="CF1117"/>
      <c r="CG1117"/>
      <c r="CH1117"/>
      <c r="CI1117"/>
      <c r="CJ1117"/>
      <c r="CK1117"/>
      <c r="CL1117"/>
      <c r="CM1117"/>
      <c r="CN1117"/>
      <c r="CO1117"/>
      <c r="CP1117"/>
      <c r="CQ1117"/>
      <c r="CR1117"/>
      <c r="CS1117"/>
      <c r="CT1117"/>
      <c r="CU1117"/>
      <c r="CV1117"/>
    </row>
    <row r="1118" spans="81:100" ht="21" x14ac:dyDescent="0.5">
      <c r="CC1118"/>
      <c r="CD1118"/>
      <c r="CE1118"/>
      <c r="CF1118"/>
      <c r="CG1118"/>
      <c r="CH1118"/>
      <c r="CI1118"/>
      <c r="CJ1118"/>
      <c r="CK1118"/>
      <c r="CL1118"/>
      <c r="CM1118"/>
      <c r="CN1118"/>
      <c r="CO1118"/>
      <c r="CP1118"/>
      <c r="CQ1118"/>
      <c r="CR1118"/>
      <c r="CS1118"/>
      <c r="CT1118"/>
      <c r="CU1118"/>
      <c r="CV1118"/>
    </row>
    <row r="1119" spans="81:100" ht="21" x14ac:dyDescent="0.5">
      <c r="CC1119"/>
      <c r="CD1119"/>
      <c r="CE1119"/>
      <c r="CF1119"/>
      <c r="CG1119"/>
      <c r="CH1119"/>
      <c r="CI1119"/>
      <c r="CJ1119"/>
      <c r="CK1119"/>
      <c r="CL1119"/>
      <c r="CM1119"/>
      <c r="CN1119"/>
      <c r="CO1119"/>
      <c r="CP1119"/>
      <c r="CQ1119"/>
      <c r="CR1119"/>
      <c r="CS1119"/>
      <c r="CT1119"/>
      <c r="CU1119"/>
      <c r="CV1119"/>
    </row>
    <row r="1120" spans="81:100" ht="21" x14ac:dyDescent="0.5">
      <c r="CC1120"/>
      <c r="CD1120"/>
      <c r="CE1120"/>
      <c r="CF1120"/>
      <c r="CG1120"/>
      <c r="CH1120"/>
      <c r="CI1120"/>
      <c r="CJ1120"/>
      <c r="CK1120"/>
      <c r="CL1120"/>
      <c r="CM1120"/>
      <c r="CN1120"/>
      <c r="CO1120"/>
      <c r="CP1120"/>
      <c r="CQ1120"/>
      <c r="CR1120"/>
      <c r="CS1120"/>
      <c r="CT1120"/>
      <c r="CU1120"/>
      <c r="CV1120"/>
    </row>
    <row r="1121" spans="81:100" ht="21" x14ac:dyDescent="0.5">
      <c r="CC1121"/>
      <c r="CD1121"/>
      <c r="CE1121"/>
      <c r="CF1121"/>
      <c r="CG1121"/>
      <c r="CH1121"/>
      <c r="CI1121"/>
      <c r="CJ1121"/>
      <c r="CK1121"/>
      <c r="CL1121"/>
      <c r="CM1121"/>
      <c r="CN1121"/>
      <c r="CO1121"/>
      <c r="CP1121"/>
      <c r="CQ1121"/>
      <c r="CR1121"/>
      <c r="CS1121"/>
      <c r="CT1121"/>
      <c r="CU1121"/>
      <c r="CV1121"/>
    </row>
    <row r="1122" spans="81:100" ht="21" x14ac:dyDescent="0.5">
      <c r="CC1122"/>
      <c r="CD1122"/>
      <c r="CE1122"/>
      <c r="CF1122"/>
      <c r="CG1122"/>
      <c r="CH1122"/>
      <c r="CI1122"/>
      <c r="CJ1122"/>
      <c r="CK1122"/>
      <c r="CL1122"/>
      <c r="CM1122"/>
      <c r="CN1122"/>
      <c r="CO1122"/>
      <c r="CP1122"/>
      <c r="CQ1122"/>
      <c r="CR1122"/>
      <c r="CS1122"/>
      <c r="CT1122"/>
      <c r="CU1122"/>
      <c r="CV1122"/>
    </row>
    <row r="1123" spans="81:100" ht="21" x14ac:dyDescent="0.5">
      <c r="CC1123"/>
      <c r="CD1123"/>
      <c r="CE1123"/>
      <c r="CF1123"/>
      <c r="CG1123"/>
      <c r="CH1123"/>
      <c r="CI1123"/>
      <c r="CJ1123"/>
      <c r="CK1123"/>
      <c r="CL1123"/>
      <c r="CM1123"/>
      <c r="CN1123"/>
      <c r="CO1123"/>
      <c r="CP1123"/>
      <c r="CQ1123"/>
      <c r="CR1123"/>
      <c r="CS1123"/>
      <c r="CT1123"/>
      <c r="CU1123"/>
      <c r="CV1123"/>
    </row>
    <row r="1124" spans="81:100" ht="21" x14ac:dyDescent="0.5">
      <c r="CC1124"/>
      <c r="CD1124"/>
      <c r="CE1124"/>
      <c r="CF1124"/>
      <c r="CG1124"/>
      <c r="CH1124"/>
      <c r="CI1124"/>
      <c r="CJ1124"/>
      <c r="CK1124"/>
      <c r="CL1124"/>
      <c r="CM1124"/>
      <c r="CN1124"/>
      <c r="CO1124"/>
      <c r="CP1124"/>
      <c r="CQ1124"/>
      <c r="CR1124"/>
      <c r="CS1124"/>
      <c r="CT1124"/>
      <c r="CU1124"/>
      <c r="CV1124"/>
    </row>
    <row r="1125" spans="81:100" ht="21" x14ac:dyDescent="0.5">
      <c r="CC1125"/>
      <c r="CD1125"/>
      <c r="CE1125"/>
      <c r="CF1125"/>
      <c r="CG1125"/>
      <c r="CH1125"/>
      <c r="CI1125"/>
      <c r="CJ1125"/>
      <c r="CK1125"/>
      <c r="CL1125"/>
      <c r="CM1125"/>
      <c r="CN1125"/>
      <c r="CO1125"/>
      <c r="CP1125"/>
      <c r="CQ1125"/>
      <c r="CR1125"/>
      <c r="CS1125"/>
      <c r="CT1125"/>
      <c r="CU1125"/>
      <c r="CV1125"/>
    </row>
    <row r="1126" spans="81:100" ht="21" x14ac:dyDescent="0.5">
      <c r="CC1126"/>
      <c r="CD1126"/>
      <c r="CE1126"/>
      <c r="CF1126"/>
      <c r="CG1126"/>
      <c r="CH1126"/>
      <c r="CI1126"/>
      <c r="CJ1126"/>
      <c r="CK1126"/>
      <c r="CL1126"/>
      <c r="CM1126"/>
      <c r="CN1126"/>
      <c r="CO1126"/>
      <c r="CP1126"/>
      <c r="CQ1126"/>
      <c r="CR1126"/>
      <c r="CS1126"/>
      <c r="CT1126"/>
      <c r="CU1126"/>
      <c r="CV1126"/>
    </row>
    <row r="1127" spans="81:100" ht="21" x14ac:dyDescent="0.5">
      <c r="CC1127"/>
      <c r="CD1127"/>
      <c r="CE1127"/>
      <c r="CF1127"/>
      <c r="CG1127"/>
      <c r="CH1127"/>
      <c r="CI1127"/>
      <c r="CJ1127"/>
      <c r="CK1127"/>
      <c r="CL1127"/>
      <c r="CM1127"/>
      <c r="CN1127"/>
      <c r="CO1127"/>
      <c r="CP1127"/>
      <c r="CQ1127"/>
      <c r="CR1127"/>
      <c r="CS1127"/>
      <c r="CT1127"/>
      <c r="CU1127"/>
      <c r="CV1127"/>
    </row>
    <row r="1128" spans="81:100" ht="21" x14ac:dyDescent="0.5">
      <c r="CC1128"/>
      <c r="CD1128"/>
      <c r="CE1128"/>
      <c r="CF1128"/>
      <c r="CG1128"/>
      <c r="CH1128"/>
      <c r="CI1128"/>
      <c r="CJ1128"/>
      <c r="CK1128"/>
      <c r="CL1128"/>
      <c r="CM1128"/>
      <c r="CN1128"/>
      <c r="CO1128"/>
      <c r="CP1128"/>
      <c r="CQ1128"/>
      <c r="CR1128"/>
      <c r="CS1128"/>
      <c r="CT1128"/>
      <c r="CU1128"/>
      <c r="CV1128"/>
    </row>
    <row r="1129" spans="81:100" ht="21" x14ac:dyDescent="0.5">
      <c r="CC1129"/>
      <c r="CD1129"/>
      <c r="CE1129"/>
      <c r="CF1129"/>
      <c r="CG1129"/>
      <c r="CH1129"/>
      <c r="CI1129"/>
      <c r="CJ1129"/>
      <c r="CK1129"/>
      <c r="CL1129"/>
      <c r="CM1129"/>
      <c r="CN1129"/>
      <c r="CO1129"/>
      <c r="CP1129"/>
      <c r="CQ1129"/>
      <c r="CR1129"/>
      <c r="CS1129"/>
      <c r="CT1129"/>
      <c r="CU1129"/>
      <c r="CV1129"/>
    </row>
    <row r="1130" spans="81:100" ht="21" x14ac:dyDescent="0.5">
      <c r="CC1130"/>
      <c r="CD1130"/>
      <c r="CE1130"/>
      <c r="CF1130"/>
      <c r="CG1130"/>
      <c r="CH1130"/>
      <c r="CI1130"/>
      <c r="CJ1130"/>
      <c r="CK1130"/>
      <c r="CL1130"/>
      <c r="CM1130"/>
      <c r="CN1130"/>
      <c r="CO1130"/>
      <c r="CP1130"/>
      <c r="CQ1130"/>
      <c r="CR1130"/>
      <c r="CS1130"/>
      <c r="CT1130"/>
      <c r="CU1130"/>
      <c r="CV1130"/>
    </row>
    <row r="1131" spans="81:100" ht="21" x14ac:dyDescent="0.5">
      <c r="CC1131"/>
      <c r="CD1131"/>
      <c r="CE1131"/>
      <c r="CF1131"/>
      <c r="CG1131"/>
      <c r="CH1131"/>
      <c r="CI1131"/>
      <c r="CJ1131"/>
      <c r="CK1131"/>
      <c r="CL1131"/>
      <c r="CM1131"/>
      <c r="CN1131"/>
      <c r="CO1131"/>
      <c r="CP1131"/>
      <c r="CQ1131"/>
      <c r="CR1131"/>
      <c r="CS1131"/>
      <c r="CT1131"/>
      <c r="CU1131"/>
      <c r="CV1131"/>
    </row>
    <row r="1132" spans="81:100" ht="21" x14ac:dyDescent="0.5">
      <c r="CC1132"/>
      <c r="CD1132"/>
      <c r="CE1132"/>
      <c r="CF1132"/>
      <c r="CG1132"/>
      <c r="CH1132"/>
      <c r="CI1132"/>
      <c r="CJ1132"/>
      <c r="CK1132"/>
      <c r="CL1132"/>
      <c r="CM1132"/>
      <c r="CN1132"/>
      <c r="CO1132"/>
      <c r="CP1132"/>
      <c r="CQ1132"/>
      <c r="CR1132"/>
      <c r="CS1132"/>
      <c r="CT1132"/>
      <c r="CU1132"/>
      <c r="CV1132"/>
    </row>
    <row r="1133" spans="81:100" ht="21" x14ac:dyDescent="0.5">
      <c r="CC1133"/>
      <c r="CD1133"/>
      <c r="CE1133"/>
      <c r="CF1133"/>
      <c r="CG1133"/>
      <c r="CH1133"/>
      <c r="CI1133"/>
      <c r="CJ1133"/>
      <c r="CK1133"/>
      <c r="CL1133"/>
      <c r="CM1133"/>
      <c r="CN1133"/>
      <c r="CO1133"/>
      <c r="CP1133"/>
      <c r="CQ1133"/>
      <c r="CR1133"/>
      <c r="CS1133"/>
      <c r="CT1133"/>
      <c r="CU1133"/>
      <c r="CV1133"/>
    </row>
    <row r="1134" spans="81:100" ht="21" x14ac:dyDescent="0.5">
      <c r="CC1134"/>
      <c r="CD1134"/>
      <c r="CE1134"/>
      <c r="CF1134"/>
      <c r="CG1134"/>
      <c r="CH1134"/>
      <c r="CI1134"/>
      <c r="CJ1134"/>
      <c r="CK1134"/>
      <c r="CL1134"/>
      <c r="CM1134"/>
      <c r="CN1134"/>
      <c r="CO1134"/>
      <c r="CP1134"/>
      <c r="CQ1134"/>
      <c r="CR1134"/>
      <c r="CS1134"/>
      <c r="CT1134"/>
      <c r="CU1134"/>
      <c r="CV1134"/>
    </row>
    <row r="1135" spans="81:100" ht="21" x14ac:dyDescent="0.5">
      <c r="CC1135"/>
      <c r="CD1135"/>
      <c r="CE1135"/>
      <c r="CF1135"/>
      <c r="CG1135"/>
      <c r="CH1135"/>
      <c r="CI1135"/>
      <c r="CJ1135"/>
      <c r="CK1135"/>
      <c r="CL1135"/>
      <c r="CM1135"/>
      <c r="CN1135"/>
      <c r="CO1135"/>
      <c r="CP1135"/>
      <c r="CQ1135"/>
      <c r="CR1135"/>
      <c r="CS1135"/>
      <c r="CT1135"/>
      <c r="CU1135"/>
      <c r="CV1135"/>
    </row>
    <row r="1136" spans="81:100" ht="21" x14ac:dyDescent="0.5">
      <c r="CC1136"/>
      <c r="CD1136"/>
      <c r="CE1136"/>
      <c r="CF1136"/>
      <c r="CG1136"/>
      <c r="CH1136"/>
      <c r="CI1136"/>
      <c r="CJ1136"/>
      <c r="CK1136"/>
      <c r="CL1136"/>
      <c r="CM1136"/>
      <c r="CN1136"/>
      <c r="CO1136"/>
      <c r="CP1136"/>
      <c r="CQ1136"/>
      <c r="CR1136"/>
      <c r="CS1136"/>
      <c r="CT1136"/>
      <c r="CU1136"/>
      <c r="CV1136"/>
    </row>
    <row r="1137" spans="81:100" ht="21" x14ac:dyDescent="0.5">
      <c r="CC1137"/>
      <c r="CD1137"/>
      <c r="CE1137"/>
      <c r="CF1137"/>
      <c r="CG1137"/>
      <c r="CH1137"/>
      <c r="CI1137"/>
      <c r="CJ1137"/>
      <c r="CK1137"/>
      <c r="CL1137"/>
      <c r="CM1137"/>
      <c r="CN1137"/>
      <c r="CO1137"/>
      <c r="CP1137"/>
      <c r="CQ1137"/>
      <c r="CR1137"/>
      <c r="CS1137"/>
      <c r="CT1137"/>
      <c r="CU1137"/>
      <c r="CV1137"/>
    </row>
    <row r="1138" spans="81:100" ht="21" x14ac:dyDescent="0.5">
      <c r="CC1138"/>
      <c r="CD1138"/>
      <c r="CE1138"/>
      <c r="CF1138"/>
      <c r="CG1138"/>
      <c r="CH1138"/>
      <c r="CI1138"/>
      <c r="CJ1138"/>
      <c r="CK1138"/>
      <c r="CL1138"/>
      <c r="CM1138"/>
      <c r="CN1138"/>
      <c r="CO1138"/>
      <c r="CP1138"/>
      <c r="CQ1138"/>
      <c r="CR1138"/>
      <c r="CS1138"/>
      <c r="CT1138"/>
      <c r="CU1138"/>
      <c r="CV1138"/>
    </row>
    <row r="1139" spans="81:100" ht="21" x14ac:dyDescent="0.5">
      <c r="CC1139"/>
      <c r="CD1139"/>
      <c r="CE1139"/>
      <c r="CF1139"/>
      <c r="CG1139"/>
      <c r="CH1139"/>
      <c r="CI1139"/>
      <c r="CJ1139"/>
      <c r="CK1139"/>
      <c r="CL1139"/>
      <c r="CM1139"/>
      <c r="CN1139"/>
      <c r="CO1139"/>
      <c r="CP1139"/>
      <c r="CQ1139"/>
      <c r="CR1139"/>
      <c r="CS1139"/>
      <c r="CT1139"/>
      <c r="CU1139"/>
      <c r="CV1139"/>
    </row>
    <row r="1140" spans="81:100" ht="21" x14ac:dyDescent="0.5">
      <c r="CC1140"/>
      <c r="CD1140"/>
      <c r="CE1140"/>
      <c r="CF1140"/>
      <c r="CG1140"/>
      <c r="CH1140"/>
      <c r="CI1140"/>
      <c r="CJ1140"/>
      <c r="CK1140"/>
      <c r="CL1140"/>
      <c r="CM1140"/>
      <c r="CN1140"/>
      <c r="CO1140"/>
      <c r="CP1140"/>
      <c r="CQ1140"/>
      <c r="CR1140"/>
      <c r="CS1140"/>
      <c r="CT1140"/>
      <c r="CU1140"/>
      <c r="CV1140"/>
    </row>
    <row r="1141" spans="81:100" ht="21" x14ac:dyDescent="0.5">
      <c r="CC1141"/>
      <c r="CD1141"/>
      <c r="CE1141"/>
      <c r="CF1141"/>
      <c r="CG1141"/>
      <c r="CH1141"/>
      <c r="CI1141"/>
      <c r="CJ1141"/>
      <c r="CK1141"/>
      <c r="CL1141"/>
      <c r="CM1141"/>
      <c r="CN1141"/>
      <c r="CO1141"/>
      <c r="CP1141"/>
      <c r="CQ1141"/>
      <c r="CR1141"/>
      <c r="CS1141"/>
      <c r="CT1141"/>
      <c r="CU1141"/>
      <c r="CV1141"/>
    </row>
    <row r="1142" spans="81:100" ht="21" x14ac:dyDescent="0.5">
      <c r="CC1142"/>
      <c r="CD1142"/>
      <c r="CE1142"/>
      <c r="CF1142"/>
      <c r="CG1142"/>
      <c r="CH1142"/>
      <c r="CI1142"/>
      <c r="CJ1142"/>
      <c r="CK1142"/>
      <c r="CL1142"/>
      <c r="CM1142"/>
      <c r="CN1142"/>
      <c r="CO1142"/>
      <c r="CP1142"/>
      <c r="CQ1142"/>
      <c r="CR1142"/>
      <c r="CS1142"/>
      <c r="CT1142"/>
      <c r="CU1142"/>
      <c r="CV1142"/>
    </row>
    <row r="1143" spans="81:100" ht="21" x14ac:dyDescent="0.5">
      <c r="CC1143"/>
      <c r="CD1143"/>
      <c r="CE1143"/>
      <c r="CF1143"/>
      <c r="CG1143"/>
      <c r="CH1143"/>
      <c r="CI1143"/>
      <c r="CJ1143"/>
      <c r="CK1143"/>
      <c r="CL1143"/>
      <c r="CM1143"/>
      <c r="CN1143"/>
      <c r="CO1143"/>
      <c r="CP1143"/>
      <c r="CQ1143"/>
      <c r="CR1143"/>
      <c r="CS1143"/>
      <c r="CT1143"/>
      <c r="CU1143"/>
      <c r="CV1143"/>
    </row>
    <row r="1144" spans="81:100" ht="21" x14ac:dyDescent="0.5">
      <c r="CC1144"/>
      <c r="CD1144"/>
      <c r="CE1144"/>
      <c r="CF1144"/>
      <c r="CG1144"/>
      <c r="CH1144"/>
      <c r="CI1144"/>
      <c r="CJ1144"/>
      <c r="CK1144"/>
      <c r="CL1144"/>
      <c r="CM1144"/>
      <c r="CN1144"/>
      <c r="CO1144"/>
      <c r="CP1144"/>
      <c r="CQ1144"/>
      <c r="CR1144"/>
      <c r="CS1144"/>
      <c r="CT1144"/>
      <c r="CU1144"/>
      <c r="CV1144"/>
    </row>
    <row r="1145" spans="81:100" ht="21" x14ac:dyDescent="0.5">
      <c r="CC1145"/>
      <c r="CD1145"/>
      <c r="CE1145"/>
      <c r="CF1145"/>
      <c r="CG1145"/>
      <c r="CH1145"/>
      <c r="CI1145"/>
      <c r="CJ1145"/>
      <c r="CK1145"/>
      <c r="CL1145"/>
      <c r="CM1145"/>
      <c r="CN1145"/>
      <c r="CO1145"/>
      <c r="CP1145"/>
      <c r="CQ1145"/>
      <c r="CR1145"/>
      <c r="CS1145"/>
      <c r="CT1145"/>
      <c r="CU1145"/>
      <c r="CV1145"/>
    </row>
    <row r="1146" spans="81:100" ht="21" x14ac:dyDescent="0.5">
      <c r="CC1146"/>
      <c r="CD1146"/>
      <c r="CE1146"/>
      <c r="CF1146"/>
      <c r="CG1146"/>
      <c r="CH1146"/>
      <c r="CI1146"/>
      <c r="CJ1146"/>
      <c r="CK1146"/>
      <c r="CL1146"/>
      <c r="CM1146"/>
      <c r="CN1146"/>
      <c r="CO1146"/>
      <c r="CP1146"/>
      <c r="CQ1146"/>
      <c r="CR1146"/>
      <c r="CS1146"/>
      <c r="CT1146"/>
      <c r="CU1146"/>
      <c r="CV1146"/>
    </row>
    <row r="1147" spans="81:100" ht="21" x14ac:dyDescent="0.5">
      <c r="CC1147"/>
      <c r="CD1147"/>
      <c r="CE1147"/>
      <c r="CF1147"/>
      <c r="CG1147"/>
      <c r="CH1147"/>
      <c r="CI1147"/>
      <c r="CJ1147"/>
      <c r="CK1147"/>
      <c r="CL1147"/>
      <c r="CM1147"/>
      <c r="CN1147"/>
      <c r="CO1147"/>
      <c r="CP1147"/>
      <c r="CQ1147"/>
      <c r="CR1147"/>
      <c r="CS1147"/>
      <c r="CT1147"/>
      <c r="CU1147"/>
      <c r="CV1147"/>
    </row>
    <row r="1148" spans="81:100" ht="21" x14ac:dyDescent="0.5">
      <c r="CC1148"/>
      <c r="CD1148"/>
      <c r="CE1148"/>
      <c r="CF1148"/>
      <c r="CG1148"/>
      <c r="CH1148"/>
      <c r="CI1148"/>
      <c r="CJ1148"/>
      <c r="CK1148"/>
      <c r="CL1148"/>
      <c r="CM1148"/>
      <c r="CN1148"/>
      <c r="CO1148"/>
      <c r="CP1148"/>
      <c r="CQ1148"/>
      <c r="CR1148"/>
      <c r="CS1148"/>
      <c r="CT1148"/>
      <c r="CU1148"/>
      <c r="CV1148"/>
    </row>
    <row r="1149" spans="81:100" ht="21" x14ac:dyDescent="0.5">
      <c r="CC1149"/>
      <c r="CD1149"/>
      <c r="CE1149"/>
      <c r="CF1149"/>
      <c r="CG1149"/>
      <c r="CH1149"/>
      <c r="CI1149"/>
      <c r="CJ1149"/>
      <c r="CK1149"/>
      <c r="CL1149"/>
      <c r="CM1149"/>
      <c r="CN1149"/>
      <c r="CO1149"/>
      <c r="CP1149"/>
      <c r="CQ1149"/>
      <c r="CR1149"/>
      <c r="CS1149"/>
      <c r="CT1149"/>
      <c r="CU1149"/>
      <c r="CV1149"/>
    </row>
    <row r="1150" spans="81:100" ht="21" x14ac:dyDescent="0.5">
      <c r="CC1150"/>
      <c r="CD1150"/>
      <c r="CE1150"/>
      <c r="CF1150"/>
      <c r="CG1150"/>
      <c r="CH1150"/>
      <c r="CI1150"/>
      <c r="CJ1150"/>
      <c r="CK1150"/>
      <c r="CL1150"/>
      <c r="CM1150"/>
      <c r="CN1150"/>
      <c r="CO1150"/>
      <c r="CP1150"/>
      <c r="CQ1150"/>
      <c r="CR1150"/>
      <c r="CS1150"/>
      <c r="CT1150"/>
      <c r="CU1150"/>
      <c r="CV1150"/>
    </row>
    <row r="1151" spans="81:100" ht="21" x14ac:dyDescent="0.5">
      <c r="CC1151"/>
      <c r="CD1151"/>
      <c r="CE1151"/>
      <c r="CF1151"/>
      <c r="CG1151"/>
      <c r="CH1151"/>
      <c r="CI1151"/>
      <c r="CJ1151"/>
      <c r="CK1151"/>
      <c r="CL1151"/>
      <c r="CM1151"/>
      <c r="CN1151"/>
      <c r="CO1151"/>
      <c r="CP1151"/>
      <c r="CQ1151"/>
      <c r="CR1151"/>
      <c r="CS1151"/>
      <c r="CT1151"/>
      <c r="CU1151"/>
      <c r="CV1151"/>
    </row>
    <row r="1152" spans="81:100" ht="21" x14ac:dyDescent="0.5">
      <c r="CC1152"/>
      <c r="CD1152"/>
      <c r="CE1152"/>
      <c r="CF1152"/>
      <c r="CG1152"/>
      <c r="CH1152"/>
      <c r="CI1152"/>
      <c r="CJ1152"/>
      <c r="CK1152"/>
      <c r="CL1152"/>
      <c r="CM1152"/>
      <c r="CN1152"/>
      <c r="CO1152"/>
      <c r="CP1152"/>
      <c r="CQ1152"/>
      <c r="CR1152"/>
      <c r="CS1152"/>
      <c r="CT1152"/>
      <c r="CU1152"/>
      <c r="CV1152"/>
    </row>
    <row r="1153" spans="81:100" ht="21" x14ac:dyDescent="0.5">
      <c r="CC1153"/>
      <c r="CD1153"/>
      <c r="CE1153"/>
      <c r="CF1153"/>
      <c r="CG1153"/>
      <c r="CH1153"/>
      <c r="CI1153"/>
      <c r="CJ1153"/>
      <c r="CK1153"/>
      <c r="CL1153"/>
      <c r="CM1153"/>
      <c r="CN1153"/>
      <c r="CO1153"/>
      <c r="CP1153"/>
      <c r="CQ1153"/>
      <c r="CR1153"/>
      <c r="CS1153"/>
      <c r="CT1153"/>
      <c r="CU1153"/>
      <c r="CV1153"/>
    </row>
    <row r="1154" spans="81:100" ht="21" x14ac:dyDescent="0.5">
      <c r="CC1154"/>
      <c r="CD1154"/>
      <c r="CE1154"/>
      <c r="CF1154"/>
      <c r="CG1154"/>
      <c r="CH1154"/>
      <c r="CI1154"/>
      <c r="CJ1154"/>
      <c r="CK1154"/>
      <c r="CL1154"/>
      <c r="CM1154"/>
      <c r="CN1154"/>
      <c r="CO1154"/>
      <c r="CP1154"/>
      <c r="CQ1154"/>
      <c r="CR1154"/>
      <c r="CS1154"/>
      <c r="CT1154"/>
      <c r="CU1154"/>
      <c r="CV1154"/>
    </row>
    <row r="1155" spans="81:100" ht="21" x14ac:dyDescent="0.5">
      <c r="CC1155"/>
      <c r="CD1155"/>
      <c r="CE1155"/>
      <c r="CF1155"/>
      <c r="CG1155"/>
      <c r="CH1155"/>
      <c r="CI1155"/>
      <c r="CJ1155"/>
      <c r="CK1155"/>
      <c r="CL1155"/>
      <c r="CM1155"/>
      <c r="CN1155"/>
      <c r="CO1155"/>
      <c r="CP1155"/>
      <c r="CQ1155"/>
      <c r="CR1155"/>
      <c r="CS1155"/>
      <c r="CT1155"/>
      <c r="CU1155"/>
      <c r="CV1155"/>
    </row>
    <row r="1156" spans="81:100" ht="21" x14ac:dyDescent="0.5">
      <c r="CC1156"/>
      <c r="CD1156"/>
      <c r="CE1156"/>
      <c r="CF1156"/>
      <c r="CG1156"/>
      <c r="CH1156"/>
      <c r="CI1156"/>
      <c r="CJ1156"/>
      <c r="CK1156"/>
      <c r="CL1156"/>
      <c r="CM1156"/>
      <c r="CN1156"/>
      <c r="CO1156"/>
      <c r="CP1156"/>
      <c r="CQ1156"/>
      <c r="CR1156"/>
      <c r="CS1156"/>
      <c r="CT1156"/>
      <c r="CU1156"/>
      <c r="CV1156"/>
    </row>
    <row r="1157" spans="81:100" ht="21" x14ac:dyDescent="0.5">
      <c r="CC1157"/>
      <c r="CD1157"/>
      <c r="CE1157"/>
      <c r="CF1157"/>
      <c r="CG1157"/>
      <c r="CH1157"/>
      <c r="CI1157"/>
      <c r="CJ1157"/>
      <c r="CK1157"/>
      <c r="CL1157"/>
      <c r="CM1157"/>
      <c r="CN1157"/>
      <c r="CO1157"/>
      <c r="CP1157"/>
      <c r="CQ1157"/>
      <c r="CR1157"/>
      <c r="CS1157"/>
      <c r="CT1157"/>
      <c r="CU1157"/>
      <c r="CV1157"/>
    </row>
    <row r="1158" spans="81:100" ht="21" x14ac:dyDescent="0.5">
      <c r="CC1158"/>
      <c r="CD1158"/>
      <c r="CE1158"/>
      <c r="CF1158"/>
      <c r="CG1158"/>
      <c r="CH1158"/>
      <c r="CI1158"/>
      <c r="CJ1158"/>
      <c r="CK1158"/>
      <c r="CL1158"/>
      <c r="CM1158"/>
      <c r="CN1158"/>
      <c r="CO1158"/>
      <c r="CP1158"/>
      <c r="CQ1158"/>
      <c r="CR1158"/>
      <c r="CS1158"/>
      <c r="CT1158"/>
      <c r="CU1158"/>
      <c r="CV1158"/>
    </row>
    <row r="1159" spans="81:100" ht="21" x14ac:dyDescent="0.5">
      <c r="CC1159"/>
      <c r="CD1159"/>
      <c r="CE1159"/>
      <c r="CF1159"/>
      <c r="CG1159"/>
      <c r="CH1159"/>
      <c r="CI1159"/>
      <c r="CJ1159"/>
      <c r="CK1159"/>
      <c r="CL1159"/>
      <c r="CM1159"/>
      <c r="CN1159"/>
      <c r="CO1159"/>
      <c r="CP1159"/>
      <c r="CQ1159"/>
      <c r="CR1159"/>
      <c r="CS1159"/>
      <c r="CT1159"/>
      <c r="CU1159"/>
      <c r="CV1159"/>
    </row>
    <row r="1160" spans="81:100" ht="21" x14ac:dyDescent="0.5">
      <c r="CC1160"/>
      <c r="CD1160"/>
      <c r="CE1160"/>
      <c r="CF1160"/>
      <c r="CG1160"/>
      <c r="CH1160"/>
      <c r="CI1160"/>
      <c r="CJ1160"/>
      <c r="CK1160"/>
      <c r="CL1160"/>
      <c r="CM1160"/>
      <c r="CN1160"/>
      <c r="CO1160"/>
      <c r="CP1160"/>
      <c r="CQ1160"/>
      <c r="CR1160"/>
      <c r="CS1160"/>
      <c r="CT1160"/>
      <c r="CU1160"/>
      <c r="CV1160"/>
    </row>
    <row r="1161" spans="81:100" ht="21" x14ac:dyDescent="0.5">
      <c r="CC1161"/>
      <c r="CD1161"/>
      <c r="CE1161"/>
      <c r="CF1161"/>
      <c r="CG1161"/>
      <c r="CH1161"/>
      <c r="CI1161"/>
      <c r="CJ1161"/>
      <c r="CK1161"/>
      <c r="CL1161"/>
      <c r="CM1161"/>
      <c r="CN1161"/>
      <c r="CO1161"/>
      <c r="CP1161"/>
      <c r="CQ1161"/>
      <c r="CR1161"/>
      <c r="CS1161"/>
      <c r="CT1161"/>
      <c r="CU1161"/>
      <c r="CV1161"/>
    </row>
    <row r="1162" spans="81:100" ht="21" x14ac:dyDescent="0.5">
      <c r="CC1162"/>
      <c r="CD1162"/>
      <c r="CE1162"/>
      <c r="CF1162"/>
      <c r="CG1162"/>
      <c r="CH1162"/>
      <c r="CI1162"/>
      <c r="CJ1162"/>
      <c r="CK1162"/>
      <c r="CL1162"/>
      <c r="CM1162"/>
      <c r="CN1162"/>
      <c r="CO1162"/>
      <c r="CP1162"/>
      <c r="CQ1162"/>
      <c r="CR1162"/>
      <c r="CS1162"/>
      <c r="CT1162"/>
      <c r="CU1162"/>
      <c r="CV1162"/>
    </row>
    <row r="1163" spans="81:100" ht="21" x14ac:dyDescent="0.5">
      <c r="CC1163"/>
      <c r="CD1163"/>
      <c r="CE1163"/>
      <c r="CF1163"/>
      <c r="CG1163"/>
      <c r="CH1163"/>
      <c r="CI1163"/>
      <c r="CJ1163"/>
      <c r="CK1163"/>
      <c r="CL1163"/>
      <c r="CM1163"/>
      <c r="CN1163"/>
      <c r="CO1163"/>
      <c r="CP1163"/>
      <c r="CQ1163"/>
      <c r="CR1163"/>
      <c r="CS1163"/>
      <c r="CT1163"/>
      <c r="CU1163"/>
      <c r="CV1163"/>
    </row>
    <row r="1164" spans="81:100" ht="21" x14ac:dyDescent="0.5">
      <c r="CC1164"/>
      <c r="CD1164"/>
      <c r="CE1164"/>
      <c r="CF1164"/>
      <c r="CG1164"/>
      <c r="CH1164"/>
      <c r="CI1164"/>
      <c r="CJ1164"/>
      <c r="CK1164"/>
      <c r="CL1164"/>
      <c r="CM1164"/>
      <c r="CN1164"/>
      <c r="CO1164"/>
      <c r="CP1164"/>
      <c r="CQ1164"/>
      <c r="CR1164"/>
      <c r="CS1164"/>
      <c r="CT1164"/>
      <c r="CU1164"/>
      <c r="CV1164"/>
    </row>
    <row r="1165" spans="81:100" ht="21" x14ac:dyDescent="0.5">
      <c r="CC1165"/>
      <c r="CD1165"/>
      <c r="CE1165"/>
      <c r="CF1165"/>
      <c r="CG1165"/>
      <c r="CH1165"/>
      <c r="CI1165"/>
      <c r="CJ1165"/>
      <c r="CK1165"/>
      <c r="CL1165"/>
      <c r="CM1165"/>
      <c r="CN1165"/>
      <c r="CO1165"/>
      <c r="CP1165"/>
      <c r="CQ1165"/>
      <c r="CR1165"/>
      <c r="CS1165"/>
      <c r="CT1165"/>
      <c r="CU1165"/>
      <c r="CV1165"/>
    </row>
    <row r="1166" spans="81:100" ht="21" x14ac:dyDescent="0.5">
      <c r="CC1166"/>
      <c r="CD1166"/>
      <c r="CE1166"/>
      <c r="CF1166"/>
      <c r="CG1166"/>
      <c r="CH1166"/>
      <c r="CI1166"/>
      <c r="CJ1166"/>
      <c r="CK1166"/>
      <c r="CL1166"/>
      <c r="CM1166"/>
      <c r="CN1166"/>
      <c r="CO1166"/>
      <c r="CP1166"/>
      <c r="CQ1166"/>
      <c r="CR1166"/>
      <c r="CS1166"/>
      <c r="CT1166"/>
      <c r="CU1166"/>
      <c r="CV1166"/>
    </row>
    <row r="1167" spans="81:100" ht="21" x14ac:dyDescent="0.5">
      <c r="CC1167"/>
      <c r="CD1167"/>
      <c r="CE1167"/>
      <c r="CF1167"/>
      <c r="CG1167"/>
      <c r="CH1167"/>
      <c r="CI1167"/>
      <c r="CJ1167"/>
      <c r="CK1167"/>
      <c r="CL1167"/>
      <c r="CM1167"/>
      <c r="CN1167"/>
      <c r="CO1167"/>
      <c r="CP1167"/>
      <c r="CQ1167"/>
      <c r="CR1167"/>
      <c r="CS1167"/>
      <c r="CT1167"/>
      <c r="CU1167"/>
      <c r="CV1167"/>
    </row>
    <row r="1168" spans="81:100" ht="21" x14ac:dyDescent="0.5">
      <c r="CC1168"/>
      <c r="CD1168"/>
      <c r="CE1168"/>
      <c r="CF1168"/>
      <c r="CG1168"/>
      <c r="CH1168"/>
      <c r="CI1168"/>
      <c r="CJ1168"/>
      <c r="CK1168"/>
      <c r="CL1168"/>
      <c r="CM1168"/>
      <c r="CN1168"/>
      <c r="CO1168"/>
      <c r="CP1168"/>
      <c r="CQ1168"/>
      <c r="CR1168"/>
      <c r="CS1168"/>
      <c r="CT1168"/>
      <c r="CU1168"/>
      <c r="CV1168"/>
    </row>
    <row r="1169" spans="81:100" ht="21" x14ac:dyDescent="0.5">
      <c r="CC1169"/>
      <c r="CD1169"/>
      <c r="CE1169"/>
      <c r="CF1169"/>
      <c r="CG1169"/>
      <c r="CH1169"/>
      <c r="CI1169"/>
      <c r="CJ1169"/>
      <c r="CK1169"/>
      <c r="CL1169"/>
      <c r="CM1169"/>
      <c r="CN1169"/>
      <c r="CO1169"/>
      <c r="CP1169"/>
      <c r="CQ1169"/>
      <c r="CR1169"/>
      <c r="CS1169"/>
      <c r="CT1169"/>
      <c r="CU1169"/>
      <c r="CV1169"/>
    </row>
    <row r="1170" spans="81:100" ht="21" x14ac:dyDescent="0.5">
      <c r="CC1170"/>
      <c r="CD1170"/>
      <c r="CE1170"/>
      <c r="CF1170"/>
      <c r="CG1170"/>
      <c r="CH1170"/>
      <c r="CI1170"/>
      <c r="CJ1170"/>
      <c r="CK1170"/>
      <c r="CL1170"/>
      <c r="CM1170"/>
      <c r="CN1170"/>
      <c r="CO1170"/>
      <c r="CP1170"/>
      <c r="CQ1170"/>
      <c r="CR1170"/>
      <c r="CS1170"/>
      <c r="CT1170"/>
      <c r="CU1170"/>
      <c r="CV1170"/>
    </row>
    <row r="1171" spans="81:100" ht="21" x14ac:dyDescent="0.5">
      <c r="CC1171"/>
      <c r="CD1171"/>
      <c r="CE1171"/>
      <c r="CF1171"/>
      <c r="CG1171"/>
      <c r="CH1171"/>
      <c r="CI1171"/>
      <c r="CJ1171"/>
      <c r="CK1171"/>
      <c r="CL1171"/>
      <c r="CM1171"/>
      <c r="CN1171"/>
      <c r="CO1171"/>
      <c r="CP1171"/>
      <c r="CQ1171"/>
      <c r="CR1171"/>
      <c r="CS1171"/>
      <c r="CT1171"/>
      <c r="CU1171"/>
      <c r="CV1171"/>
    </row>
    <row r="1172" spans="81:100" ht="21" x14ac:dyDescent="0.5">
      <c r="CC1172"/>
      <c r="CD1172"/>
      <c r="CE1172"/>
      <c r="CF1172"/>
      <c r="CG1172"/>
      <c r="CH1172"/>
      <c r="CI1172"/>
      <c r="CJ1172"/>
      <c r="CK1172"/>
      <c r="CL1172"/>
      <c r="CM1172"/>
      <c r="CN1172"/>
      <c r="CO1172"/>
      <c r="CP1172"/>
      <c r="CQ1172"/>
      <c r="CR1172"/>
      <c r="CS1172"/>
      <c r="CT1172"/>
      <c r="CU1172"/>
      <c r="CV1172"/>
    </row>
    <row r="1173" spans="81:100" ht="21" x14ac:dyDescent="0.5">
      <c r="CC1173"/>
      <c r="CD1173"/>
      <c r="CE1173"/>
      <c r="CF1173"/>
      <c r="CG1173"/>
      <c r="CH1173"/>
      <c r="CI1173"/>
      <c r="CJ1173"/>
      <c r="CK1173"/>
      <c r="CL1173"/>
      <c r="CM1173"/>
      <c r="CN1173"/>
      <c r="CO1173"/>
      <c r="CP1173"/>
      <c r="CQ1173"/>
      <c r="CR1173"/>
      <c r="CS1173"/>
      <c r="CT1173"/>
      <c r="CU1173"/>
      <c r="CV1173"/>
    </row>
    <row r="1174" spans="81:100" ht="21" x14ac:dyDescent="0.5">
      <c r="CC1174"/>
      <c r="CD1174"/>
      <c r="CE1174"/>
      <c r="CF1174"/>
      <c r="CG1174"/>
      <c r="CH1174"/>
      <c r="CI1174"/>
      <c r="CJ1174"/>
      <c r="CK1174"/>
      <c r="CL1174"/>
      <c r="CM1174"/>
      <c r="CN1174"/>
      <c r="CO1174"/>
      <c r="CP1174"/>
      <c r="CQ1174"/>
      <c r="CR1174"/>
      <c r="CS1174"/>
      <c r="CT1174"/>
      <c r="CU1174"/>
      <c r="CV1174"/>
    </row>
    <row r="1175" spans="81:100" ht="21" x14ac:dyDescent="0.5">
      <c r="CC1175"/>
      <c r="CD1175"/>
      <c r="CE1175"/>
      <c r="CF1175"/>
      <c r="CG1175"/>
      <c r="CH1175"/>
      <c r="CI1175"/>
      <c r="CJ1175"/>
      <c r="CK1175"/>
      <c r="CL1175"/>
      <c r="CM1175"/>
      <c r="CN1175"/>
      <c r="CO1175"/>
      <c r="CP1175"/>
      <c r="CQ1175"/>
      <c r="CR1175"/>
      <c r="CS1175"/>
      <c r="CT1175"/>
      <c r="CU1175"/>
      <c r="CV1175"/>
    </row>
    <row r="1176" spans="81:100" ht="21" x14ac:dyDescent="0.5">
      <c r="CC1176"/>
      <c r="CD1176"/>
      <c r="CE1176"/>
      <c r="CF1176"/>
      <c r="CG1176"/>
      <c r="CH1176"/>
      <c r="CI1176"/>
      <c r="CJ1176"/>
      <c r="CK1176"/>
      <c r="CL1176"/>
      <c r="CM1176"/>
      <c r="CN1176"/>
      <c r="CO1176"/>
      <c r="CP1176"/>
      <c r="CQ1176"/>
      <c r="CR1176"/>
      <c r="CS1176"/>
      <c r="CT1176"/>
      <c r="CU1176"/>
      <c r="CV1176"/>
    </row>
    <row r="1177" spans="81:100" ht="21" x14ac:dyDescent="0.5">
      <c r="CC1177"/>
      <c r="CD1177"/>
      <c r="CE1177"/>
      <c r="CF1177"/>
      <c r="CG1177"/>
      <c r="CH1177"/>
      <c r="CI1177"/>
      <c r="CJ1177"/>
      <c r="CK1177"/>
      <c r="CL1177"/>
      <c r="CM1177"/>
      <c r="CN1177"/>
      <c r="CO1177"/>
      <c r="CP1177"/>
      <c r="CQ1177"/>
      <c r="CR1177"/>
      <c r="CS1177"/>
      <c r="CT1177"/>
      <c r="CU1177"/>
      <c r="CV1177"/>
    </row>
    <row r="1178" spans="81:100" ht="21" x14ac:dyDescent="0.5">
      <c r="CC1178"/>
      <c r="CD1178"/>
      <c r="CE1178"/>
      <c r="CF1178"/>
      <c r="CG1178"/>
      <c r="CH1178"/>
      <c r="CI1178"/>
      <c r="CJ1178"/>
      <c r="CK1178"/>
      <c r="CL1178"/>
      <c r="CM1178"/>
      <c r="CN1178"/>
      <c r="CO1178"/>
      <c r="CP1178"/>
      <c r="CQ1178"/>
      <c r="CR1178"/>
      <c r="CS1178"/>
      <c r="CT1178"/>
      <c r="CU1178"/>
      <c r="CV1178"/>
    </row>
    <row r="1179" spans="81:100" ht="21" x14ac:dyDescent="0.5">
      <c r="CC1179"/>
      <c r="CD1179"/>
      <c r="CE1179"/>
      <c r="CF1179"/>
      <c r="CG1179"/>
      <c r="CH1179"/>
      <c r="CI1179"/>
      <c r="CJ1179"/>
      <c r="CK1179"/>
      <c r="CL1179"/>
      <c r="CM1179"/>
      <c r="CN1179"/>
      <c r="CO1179"/>
      <c r="CP1179"/>
      <c r="CQ1179"/>
      <c r="CR1179"/>
      <c r="CS1179"/>
      <c r="CT1179"/>
      <c r="CU1179"/>
      <c r="CV1179"/>
    </row>
    <row r="1180" spans="81:100" ht="21" x14ac:dyDescent="0.5">
      <c r="CC1180"/>
      <c r="CD1180"/>
      <c r="CE1180"/>
      <c r="CF1180"/>
      <c r="CG1180"/>
      <c r="CH1180"/>
      <c r="CI1180"/>
      <c r="CJ1180"/>
      <c r="CK1180"/>
      <c r="CL1180"/>
      <c r="CM1180"/>
      <c r="CN1180"/>
      <c r="CO1180"/>
      <c r="CP1180"/>
      <c r="CQ1180"/>
      <c r="CR1180"/>
      <c r="CS1180"/>
      <c r="CT1180"/>
      <c r="CU1180"/>
      <c r="CV1180"/>
    </row>
    <row r="1181" spans="81:100" ht="21" x14ac:dyDescent="0.5">
      <c r="CC1181"/>
      <c r="CD1181"/>
      <c r="CE1181"/>
      <c r="CF1181"/>
      <c r="CG1181"/>
      <c r="CH1181"/>
      <c r="CI1181"/>
      <c r="CJ1181"/>
      <c r="CK1181"/>
      <c r="CL1181"/>
      <c r="CM1181"/>
      <c r="CN1181"/>
      <c r="CO1181"/>
      <c r="CP1181"/>
      <c r="CQ1181"/>
      <c r="CR1181"/>
      <c r="CS1181"/>
      <c r="CT1181"/>
      <c r="CU1181"/>
      <c r="CV1181"/>
    </row>
    <row r="1182" spans="81:100" ht="21" x14ac:dyDescent="0.5">
      <c r="CC1182"/>
      <c r="CD1182"/>
      <c r="CE1182"/>
      <c r="CF1182"/>
      <c r="CG1182"/>
      <c r="CH1182"/>
      <c r="CI1182"/>
      <c r="CJ1182"/>
      <c r="CK1182"/>
      <c r="CL1182"/>
      <c r="CM1182"/>
      <c r="CN1182"/>
      <c r="CO1182"/>
      <c r="CP1182"/>
      <c r="CQ1182"/>
      <c r="CR1182"/>
      <c r="CS1182"/>
      <c r="CT1182"/>
      <c r="CU1182"/>
      <c r="CV1182"/>
    </row>
    <row r="1183" spans="81:100" ht="21" x14ac:dyDescent="0.5">
      <c r="CC1183"/>
      <c r="CD1183"/>
      <c r="CE1183"/>
      <c r="CF1183"/>
      <c r="CG1183"/>
      <c r="CH1183"/>
      <c r="CI1183"/>
      <c r="CJ1183"/>
      <c r="CK1183"/>
      <c r="CL1183"/>
      <c r="CM1183"/>
      <c r="CN1183"/>
      <c r="CO1183"/>
      <c r="CP1183"/>
      <c r="CQ1183"/>
      <c r="CR1183"/>
      <c r="CS1183"/>
      <c r="CT1183"/>
      <c r="CU1183"/>
      <c r="CV1183"/>
    </row>
    <row r="1184" spans="81:100" ht="21" x14ac:dyDescent="0.5">
      <c r="CC1184"/>
      <c r="CD1184"/>
      <c r="CE1184"/>
      <c r="CF1184"/>
      <c r="CG1184"/>
      <c r="CH1184"/>
      <c r="CI1184"/>
      <c r="CJ1184"/>
      <c r="CK1184"/>
      <c r="CL1184"/>
      <c r="CM1184"/>
      <c r="CN1184"/>
      <c r="CO1184"/>
      <c r="CP1184"/>
      <c r="CQ1184"/>
      <c r="CR1184"/>
      <c r="CS1184"/>
      <c r="CT1184"/>
      <c r="CU1184"/>
      <c r="CV1184"/>
    </row>
    <row r="1185" spans="81:100" ht="21" x14ac:dyDescent="0.5">
      <c r="CC1185"/>
      <c r="CD1185"/>
      <c r="CE1185"/>
      <c r="CF1185"/>
      <c r="CG1185"/>
      <c r="CH1185"/>
      <c r="CI1185"/>
      <c r="CJ1185"/>
      <c r="CK1185"/>
      <c r="CL1185"/>
      <c r="CM1185"/>
      <c r="CN1185"/>
      <c r="CO1185"/>
      <c r="CP1185"/>
      <c r="CQ1185"/>
      <c r="CR1185"/>
      <c r="CS1185"/>
      <c r="CT1185"/>
      <c r="CU1185"/>
      <c r="CV1185"/>
    </row>
    <row r="1186" spans="81:100" ht="21" x14ac:dyDescent="0.5">
      <c r="CC1186"/>
      <c r="CD1186"/>
      <c r="CE1186"/>
      <c r="CF1186"/>
      <c r="CG1186"/>
      <c r="CH1186"/>
      <c r="CI1186"/>
      <c r="CJ1186"/>
      <c r="CK1186"/>
      <c r="CL1186"/>
      <c r="CM1186"/>
      <c r="CN1186"/>
      <c r="CO1186"/>
      <c r="CP1186"/>
      <c r="CQ1186"/>
      <c r="CR1186"/>
      <c r="CS1186"/>
      <c r="CT1186"/>
      <c r="CU1186"/>
      <c r="CV1186"/>
    </row>
    <row r="1187" spans="81:100" ht="21" x14ac:dyDescent="0.5">
      <c r="CC1187"/>
      <c r="CD1187"/>
      <c r="CE1187"/>
      <c r="CF1187"/>
      <c r="CG1187"/>
      <c r="CH1187"/>
      <c r="CI1187"/>
      <c r="CJ1187"/>
      <c r="CK1187"/>
      <c r="CL1187"/>
      <c r="CM1187"/>
      <c r="CN1187"/>
      <c r="CO1187"/>
      <c r="CP1187"/>
      <c r="CQ1187"/>
      <c r="CR1187"/>
      <c r="CS1187"/>
      <c r="CT1187"/>
      <c r="CU1187"/>
      <c r="CV1187"/>
    </row>
    <row r="1188" spans="81:100" ht="21" x14ac:dyDescent="0.5">
      <c r="CC1188"/>
      <c r="CD1188"/>
      <c r="CE1188"/>
      <c r="CF1188"/>
      <c r="CG1188"/>
      <c r="CH1188"/>
      <c r="CI1188"/>
      <c r="CJ1188"/>
      <c r="CK1188"/>
      <c r="CL1188"/>
      <c r="CM1188"/>
      <c r="CN1188"/>
      <c r="CO1188"/>
      <c r="CP1188"/>
      <c r="CQ1188"/>
      <c r="CR1188"/>
      <c r="CS1188"/>
      <c r="CT1188"/>
      <c r="CU1188"/>
      <c r="CV1188"/>
    </row>
    <row r="1189" spans="81:100" ht="21" x14ac:dyDescent="0.5">
      <c r="CC1189"/>
      <c r="CD1189"/>
      <c r="CE1189"/>
      <c r="CF1189"/>
      <c r="CG1189"/>
      <c r="CH1189"/>
      <c r="CI1189"/>
      <c r="CJ1189"/>
      <c r="CK1189"/>
      <c r="CL1189"/>
      <c r="CM1189"/>
      <c r="CN1189"/>
      <c r="CO1189"/>
      <c r="CP1189"/>
      <c r="CQ1189"/>
      <c r="CR1189"/>
      <c r="CS1189"/>
      <c r="CT1189"/>
      <c r="CU1189"/>
      <c r="CV1189"/>
    </row>
    <row r="1190" spans="81:100" ht="21" x14ac:dyDescent="0.5">
      <c r="CC1190"/>
      <c r="CD1190"/>
      <c r="CE1190"/>
      <c r="CF1190"/>
      <c r="CG1190"/>
      <c r="CH1190"/>
      <c r="CI1190"/>
      <c r="CJ1190"/>
      <c r="CK1190"/>
      <c r="CL1190"/>
      <c r="CM1190"/>
      <c r="CN1190"/>
      <c r="CO1190"/>
      <c r="CP1190"/>
      <c r="CQ1190"/>
      <c r="CR1190"/>
      <c r="CS1190"/>
      <c r="CT1190"/>
      <c r="CU1190"/>
      <c r="CV1190"/>
    </row>
    <row r="1191" spans="81:100" ht="21" x14ac:dyDescent="0.5">
      <c r="CC1191"/>
      <c r="CD1191"/>
      <c r="CE1191"/>
      <c r="CF1191"/>
      <c r="CG1191"/>
      <c r="CH1191"/>
      <c r="CI1191"/>
      <c r="CJ1191"/>
      <c r="CK1191"/>
      <c r="CL1191"/>
      <c r="CM1191"/>
      <c r="CN1191"/>
      <c r="CO1191"/>
      <c r="CP1191"/>
      <c r="CQ1191"/>
      <c r="CR1191"/>
      <c r="CS1191"/>
      <c r="CT1191"/>
      <c r="CU1191"/>
      <c r="CV1191"/>
    </row>
    <row r="1192" spans="81:100" ht="21" x14ac:dyDescent="0.5">
      <c r="CC1192"/>
      <c r="CD1192"/>
      <c r="CE1192"/>
      <c r="CF1192"/>
      <c r="CG1192"/>
      <c r="CH1192"/>
      <c r="CI1192"/>
      <c r="CJ1192"/>
      <c r="CK1192"/>
      <c r="CL1192"/>
      <c r="CM1192"/>
      <c r="CN1192"/>
      <c r="CO1192"/>
      <c r="CP1192"/>
      <c r="CQ1192"/>
      <c r="CR1192"/>
      <c r="CS1192"/>
      <c r="CT1192"/>
      <c r="CU1192"/>
      <c r="CV1192"/>
    </row>
    <row r="1193" spans="81:100" ht="21" x14ac:dyDescent="0.5">
      <c r="CC1193"/>
      <c r="CD1193"/>
      <c r="CE1193"/>
      <c r="CF1193"/>
      <c r="CG1193"/>
      <c r="CH1193"/>
      <c r="CI1193"/>
      <c r="CJ1193"/>
      <c r="CK1193"/>
      <c r="CL1193"/>
      <c r="CM1193"/>
      <c r="CN1193"/>
      <c r="CO1193"/>
      <c r="CP1193"/>
      <c r="CQ1193"/>
      <c r="CR1193"/>
      <c r="CS1193"/>
      <c r="CT1193"/>
      <c r="CU1193"/>
      <c r="CV1193"/>
    </row>
    <row r="1194" spans="81:100" ht="21" x14ac:dyDescent="0.5">
      <c r="CC1194"/>
      <c r="CD1194"/>
      <c r="CE1194"/>
      <c r="CF1194"/>
      <c r="CG1194"/>
      <c r="CH1194"/>
      <c r="CI1194"/>
      <c r="CJ1194"/>
      <c r="CK1194"/>
      <c r="CL1194"/>
      <c r="CM1194"/>
      <c r="CN1194"/>
      <c r="CO1194"/>
      <c r="CP1194"/>
      <c r="CQ1194"/>
      <c r="CR1194"/>
      <c r="CS1194"/>
      <c r="CT1194"/>
      <c r="CU1194"/>
      <c r="CV1194"/>
    </row>
    <row r="1195" spans="81:100" ht="21" x14ac:dyDescent="0.5">
      <c r="CC1195"/>
      <c r="CD1195"/>
      <c r="CE1195"/>
      <c r="CF1195"/>
      <c r="CG1195"/>
      <c r="CH1195"/>
      <c r="CI1195"/>
      <c r="CJ1195"/>
      <c r="CK1195"/>
      <c r="CL1195"/>
      <c r="CM1195"/>
      <c r="CN1195"/>
      <c r="CO1195"/>
      <c r="CP1195"/>
      <c r="CQ1195"/>
      <c r="CR1195"/>
      <c r="CS1195"/>
      <c r="CT1195"/>
      <c r="CU1195"/>
      <c r="CV1195"/>
    </row>
    <row r="1196" spans="81:100" ht="21" x14ac:dyDescent="0.5">
      <c r="CC1196"/>
      <c r="CD1196"/>
      <c r="CE1196"/>
      <c r="CF1196"/>
      <c r="CG1196"/>
      <c r="CH1196"/>
      <c r="CI1196"/>
      <c r="CJ1196"/>
      <c r="CK1196"/>
      <c r="CL1196"/>
      <c r="CM1196"/>
      <c r="CN1196"/>
      <c r="CO1196"/>
      <c r="CP1196"/>
      <c r="CQ1196"/>
      <c r="CR1196"/>
      <c r="CS1196"/>
      <c r="CT1196"/>
      <c r="CU1196"/>
      <c r="CV1196"/>
    </row>
    <row r="1197" spans="81:100" ht="21" x14ac:dyDescent="0.5">
      <c r="CC1197"/>
      <c r="CD1197"/>
      <c r="CE1197"/>
      <c r="CF1197"/>
      <c r="CG1197"/>
      <c r="CH1197"/>
      <c r="CI1197"/>
      <c r="CJ1197"/>
      <c r="CK1197"/>
      <c r="CL1197"/>
      <c r="CM1197"/>
      <c r="CN1197"/>
      <c r="CO1197"/>
      <c r="CP1197"/>
      <c r="CQ1197"/>
      <c r="CR1197"/>
      <c r="CS1197"/>
      <c r="CT1197"/>
      <c r="CU1197"/>
      <c r="CV1197"/>
    </row>
    <row r="1198" spans="81:100" ht="21" x14ac:dyDescent="0.5">
      <c r="CC1198"/>
      <c r="CD1198"/>
      <c r="CE1198"/>
      <c r="CF1198"/>
      <c r="CG1198"/>
      <c r="CH1198"/>
      <c r="CI1198"/>
      <c r="CJ1198"/>
      <c r="CK1198"/>
      <c r="CL1198"/>
      <c r="CM1198"/>
      <c r="CN1198"/>
      <c r="CO1198"/>
      <c r="CP1198"/>
      <c r="CQ1198"/>
      <c r="CR1198"/>
      <c r="CS1198"/>
      <c r="CT1198"/>
      <c r="CU1198"/>
      <c r="CV1198"/>
    </row>
    <row r="1199" spans="81:100" ht="21" x14ac:dyDescent="0.5">
      <c r="CC1199"/>
      <c r="CD1199"/>
      <c r="CE1199"/>
      <c r="CF1199"/>
      <c r="CG1199"/>
      <c r="CH1199"/>
      <c r="CI1199"/>
      <c r="CJ1199"/>
      <c r="CK1199"/>
      <c r="CL1199"/>
      <c r="CM1199"/>
      <c r="CN1199"/>
      <c r="CO1199"/>
      <c r="CP1199"/>
      <c r="CQ1199"/>
      <c r="CR1199"/>
      <c r="CS1199"/>
      <c r="CT1199"/>
      <c r="CU1199"/>
      <c r="CV1199"/>
    </row>
    <row r="1200" spans="81:100" ht="21" x14ac:dyDescent="0.5">
      <c r="CC1200"/>
      <c r="CD1200"/>
      <c r="CE1200"/>
      <c r="CF1200"/>
      <c r="CG1200"/>
      <c r="CH1200"/>
      <c r="CI1200"/>
      <c r="CJ1200"/>
      <c r="CK1200"/>
      <c r="CL1200"/>
      <c r="CM1200"/>
      <c r="CN1200"/>
      <c r="CO1200"/>
      <c r="CP1200"/>
      <c r="CQ1200"/>
      <c r="CR1200"/>
      <c r="CS1200"/>
      <c r="CT1200"/>
      <c r="CU1200"/>
      <c r="CV1200"/>
    </row>
    <row r="1201" spans="81:100" ht="21" x14ac:dyDescent="0.5">
      <c r="CC1201"/>
      <c r="CD1201"/>
      <c r="CE1201"/>
      <c r="CF1201"/>
      <c r="CG1201"/>
      <c r="CH1201"/>
      <c r="CI1201"/>
      <c r="CJ1201"/>
      <c r="CK1201"/>
      <c r="CL1201"/>
      <c r="CM1201"/>
      <c r="CN1201"/>
      <c r="CO1201"/>
      <c r="CP1201"/>
      <c r="CQ1201"/>
      <c r="CR1201"/>
      <c r="CS1201"/>
      <c r="CT1201"/>
      <c r="CU1201"/>
      <c r="CV1201"/>
    </row>
    <row r="1202" spans="81:100" ht="21" x14ac:dyDescent="0.5">
      <c r="CC1202"/>
      <c r="CD1202"/>
      <c r="CE1202"/>
      <c r="CF1202"/>
      <c r="CG1202"/>
      <c r="CH1202"/>
      <c r="CI1202"/>
      <c r="CJ1202"/>
      <c r="CK1202"/>
      <c r="CL1202"/>
      <c r="CM1202"/>
      <c r="CN1202"/>
      <c r="CO1202"/>
      <c r="CP1202"/>
      <c r="CQ1202"/>
      <c r="CR1202"/>
      <c r="CS1202"/>
      <c r="CT1202"/>
      <c r="CU1202"/>
      <c r="CV1202"/>
    </row>
    <row r="1203" spans="81:100" ht="21" x14ac:dyDescent="0.5">
      <c r="CC1203"/>
      <c r="CD1203"/>
      <c r="CE1203"/>
      <c r="CF1203"/>
      <c r="CG1203"/>
      <c r="CH1203"/>
      <c r="CI1203"/>
      <c r="CJ1203"/>
      <c r="CK1203"/>
      <c r="CL1203"/>
      <c r="CM1203"/>
      <c r="CN1203"/>
      <c r="CO1203"/>
      <c r="CP1203"/>
      <c r="CQ1203"/>
      <c r="CR1203"/>
      <c r="CS1203"/>
      <c r="CT1203"/>
      <c r="CU1203"/>
      <c r="CV1203"/>
    </row>
    <row r="1204" spans="81:100" ht="21" x14ac:dyDescent="0.5">
      <c r="CC1204"/>
      <c r="CD1204"/>
      <c r="CE1204"/>
      <c r="CF1204"/>
      <c r="CG1204"/>
      <c r="CH1204"/>
      <c r="CI1204"/>
      <c r="CJ1204"/>
      <c r="CK1204"/>
      <c r="CL1204"/>
      <c r="CM1204"/>
      <c r="CN1204"/>
      <c r="CO1204"/>
      <c r="CP1204"/>
      <c r="CQ1204"/>
      <c r="CR1204"/>
      <c r="CS1204"/>
      <c r="CT1204"/>
      <c r="CU1204"/>
      <c r="CV1204"/>
    </row>
    <row r="1205" spans="81:100" ht="21" x14ac:dyDescent="0.5">
      <c r="CC1205"/>
      <c r="CD1205"/>
      <c r="CE1205"/>
      <c r="CF1205"/>
      <c r="CG1205"/>
      <c r="CH1205"/>
      <c r="CI1205"/>
      <c r="CJ1205"/>
      <c r="CK1205"/>
      <c r="CL1205"/>
      <c r="CM1205"/>
      <c r="CN1205"/>
      <c r="CO1205"/>
      <c r="CP1205"/>
      <c r="CQ1205"/>
      <c r="CR1205"/>
      <c r="CS1205"/>
      <c r="CT1205"/>
      <c r="CU1205"/>
      <c r="CV1205"/>
    </row>
    <row r="1206" spans="81:100" ht="21" x14ac:dyDescent="0.5">
      <c r="CC1206"/>
      <c r="CD1206"/>
      <c r="CE1206"/>
      <c r="CF1206"/>
      <c r="CG1206"/>
      <c r="CH1206"/>
      <c r="CI1206"/>
      <c r="CJ1206"/>
      <c r="CK1206"/>
      <c r="CL1206"/>
      <c r="CM1206"/>
      <c r="CN1206"/>
      <c r="CO1206"/>
      <c r="CP1206"/>
      <c r="CQ1206"/>
      <c r="CR1206"/>
      <c r="CS1206"/>
      <c r="CT1206"/>
      <c r="CU1206"/>
      <c r="CV1206"/>
    </row>
    <row r="1207" spans="81:100" ht="21" x14ac:dyDescent="0.5">
      <c r="CC1207"/>
      <c r="CD1207"/>
      <c r="CE1207"/>
      <c r="CF1207"/>
      <c r="CG1207"/>
      <c r="CH1207"/>
      <c r="CI1207"/>
      <c r="CJ1207"/>
      <c r="CK1207"/>
      <c r="CL1207"/>
      <c r="CM1207"/>
      <c r="CN1207"/>
      <c r="CO1207"/>
      <c r="CP1207"/>
      <c r="CQ1207"/>
      <c r="CR1207"/>
      <c r="CS1207"/>
      <c r="CT1207"/>
      <c r="CU1207"/>
      <c r="CV1207"/>
    </row>
    <row r="1208" spans="81:100" ht="21" x14ac:dyDescent="0.5">
      <c r="CC1208"/>
      <c r="CD1208"/>
      <c r="CE1208"/>
      <c r="CF1208"/>
      <c r="CG1208"/>
      <c r="CH1208"/>
      <c r="CI1208"/>
      <c r="CJ1208"/>
      <c r="CK1208"/>
      <c r="CL1208"/>
      <c r="CM1208"/>
      <c r="CN1208"/>
      <c r="CO1208"/>
      <c r="CP1208"/>
      <c r="CQ1208"/>
      <c r="CR1208"/>
      <c r="CS1208"/>
      <c r="CT1208"/>
      <c r="CU1208"/>
      <c r="CV1208"/>
    </row>
    <row r="1209" spans="81:100" ht="21" x14ac:dyDescent="0.5">
      <c r="CC1209"/>
      <c r="CD1209"/>
      <c r="CE1209"/>
      <c r="CF1209"/>
      <c r="CG1209"/>
      <c r="CH1209"/>
      <c r="CI1209"/>
      <c r="CJ1209"/>
      <c r="CK1209"/>
      <c r="CL1209"/>
      <c r="CM1209"/>
      <c r="CN1209"/>
      <c r="CO1209"/>
      <c r="CP1209"/>
      <c r="CQ1209"/>
      <c r="CR1209"/>
      <c r="CS1209"/>
      <c r="CT1209"/>
      <c r="CU1209"/>
      <c r="CV1209"/>
    </row>
    <row r="1210" spans="81:100" ht="21" x14ac:dyDescent="0.5">
      <c r="CC1210"/>
      <c r="CD1210"/>
      <c r="CE1210"/>
      <c r="CF1210"/>
      <c r="CG1210"/>
      <c r="CH1210"/>
      <c r="CI1210"/>
      <c r="CJ1210"/>
      <c r="CK1210"/>
      <c r="CL1210"/>
      <c r="CM1210"/>
      <c r="CN1210"/>
      <c r="CO1210"/>
      <c r="CP1210"/>
      <c r="CQ1210"/>
      <c r="CR1210"/>
      <c r="CS1210"/>
      <c r="CT1210"/>
      <c r="CU1210"/>
      <c r="CV1210"/>
    </row>
    <row r="1211" spans="81:100" ht="21" x14ac:dyDescent="0.5">
      <c r="CC1211"/>
      <c r="CD1211"/>
      <c r="CE1211"/>
      <c r="CF1211"/>
      <c r="CG1211"/>
      <c r="CH1211"/>
      <c r="CI1211"/>
      <c r="CJ1211"/>
      <c r="CK1211"/>
      <c r="CL1211"/>
      <c r="CM1211"/>
      <c r="CN1211"/>
      <c r="CO1211"/>
      <c r="CP1211"/>
      <c r="CQ1211"/>
      <c r="CR1211"/>
      <c r="CS1211"/>
      <c r="CT1211"/>
      <c r="CU1211"/>
      <c r="CV1211"/>
    </row>
    <row r="1212" spans="81:100" ht="21" x14ac:dyDescent="0.5">
      <c r="CC1212"/>
      <c r="CD1212"/>
      <c r="CE1212"/>
      <c r="CF1212"/>
      <c r="CG1212"/>
      <c r="CH1212"/>
      <c r="CI1212"/>
      <c r="CJ1212"/>
      <c r="CK1212"/>
      <c r="CL1212"/>
      <c r="CM1212"/>
      <c r="CN1212"/>
      <c r="CO1212"/>
      <c r="CP1212"/>
      <c r="CQ1212"/>
      <c r="CR1212"/>
      <c r="CS1212"/>
      <c r="CT1212"/>
      <c r="CU1212"/>
      <c r="CV1212"/>
    </row>
    <row r="1213" spans="81:100" ht="21" x14ac:dyDescent="0.5">
      <c r="CC1213"/>
      <c r="CD1213"/>
      <c r="CE1213"/>
      <c r="CF1213"/>
      <c r="CG1213"/>
      <c r="CH1213"/>
      <c r="CI1213"/>
      <c r="CJ1213"/>
      <c r="CK1213"/>
      <c r="CL1213"/>
      <c r="CM1213"/>
      <c r="CN1213"/>
      <c r="CO1213"/>
      <c r="CP1213"/>
      <c r="CQ1213"/>
      <c r="CR1213"/>
      <c r="CS1213"/>
      <c r="CT1213"/>
      <c r="CU1213"/>
      <c r="CV1213"/>
    </row>
    <row r="1214" spans="81:100" ht="21" x14ac:dyDescent="0.5">
      <c r="CC1214"/>
      <c r="CD1214"/>
      <c r="CE1214"/>
      <c r="CF1214"/>
      <c r="CG1214"/>
      <c r="CH1214"/>
      <c r="CI1214"/>
      <c r="CJ1214"/>
      <c r="CK1214"/>
      <c r="CL1214"/>
      <c r="CM1214"/>
      <c r="CN1214"/>
      <c r="CO1214"/>
      <c r="CP1214"/>
      <c r="CQ1214"/>
      <c r="CR1214"/>
      <c r="CS1214"/>
      <c r="CT1214"/>
      <c r="CU1214"/>
      <c r="CV1214"/>
    </row>
    <row r="1215" spans="81:100" ht="21" x14ac:dyDescent="0.5">
      <c r="CC1215"/>
      <c r="CD1215"/>
      <c r="CE1215"/>
      <c r="CF1215"/>
      <c r="CG1215"/>
      <c r="CH1215"/>
      <c r="CI1215"/>
      <c r="CJ1215"/>
      <c r="CK1215"/>
      <c r="CL1215"/>
      <c r="CM1215"/>
      <c r="CN1215"/>
      <c r="CO1215"/>
      <c r="CP1215"/>
      <c r="CQ1215"/>
      <c r="CR1215"/>
      <c r="CS1215"/>
      <c r="CT1215"/>
      <c r="CU1215"/>
      <c r="CV1215"/>
    </row>
    <row r="1216" spans="81:100" ht="21" x14ac:dyDescent="0.5">
      <c r="CC1216"/>
      <c r="CD1216"/>
      <c r="CE1216"/>
      <c r="CF1216"/>
      <c r="CG1216"/>
      <c r="CH1216"/>
      <c r="CI1216"/>
      <c r="CJ1216"/>
      <c r="CK1216"/>
      <c r="CL1216"/>
      <c r="CM1216"/>
      <c r="CN1216"/>
      <c r="CO1216"/>
      <c r="CP1216"/>
      <c r="CQ1216"/>
      <c r="CR1216"/>
      <c r="CS1216"/>
      <c r="CT1216"/>
      <c r="CU1216"/>
      <c r="CV1216"/>
    </row>
    <row r="1217" spans="81:100" ht="21" x14ac:dyDescent="0.5">
      <c r="CC1217"/>
      <c r="CD1217"/>
      <c r="CE1217"/>
      <c r="CF1217"/>
      <c r="CG1217"/>
      <c r="CH1217"/>
      <c r="CI1217"/>
      <c r="CJ1217"/>
      <c r="CK1217"/>
      <c r="CL1217"/>
      <c r="CM1217"/>
      <c r="CN1217"/>
      <c r="CO1217"/>
      <c r="CP1217"/>
      <c r="CQ1217"/>
      <c r="CR1217"/>
      <c r="CS1217"/>
      <c r="CT1217"/>
      <c r="CU1217"/>
      <c r="CV1217"/>
    </row>
    <row r="1218" spans="81:100" ht="21" x14ac:dyDescent="0.5">
      <c r="CC1218"/>
      <c r="CD1218"/>
      <c r="CE1218"/>
      <c r="CF1218"/>
      <c r="CG1218"/>
      <c r="CH1218"/>
      <c r="CI1218"/>
      <c r="CJ1218"/>
      <c r="CK1218"/>
      <c r="CL1218"/>
      <c r="CM1218"/>
      <c r="CN1218"/>
      <c r="CO1218"/>
      <c r="CP1218"/>
      <c r="CQ1218"/>
      <c r="CR1218"/>
      <c r="CS1218"/>
      <c r="CT1218"/>
      <c r="CU1218"/>
      <c r="CV1218"/>
    </row>
    <row r="1219" spans="81:100" ht="21" x14ac:dyDescent="0.5">
      <c r="CC1219"/>
      <c r="CD1219"/>
      <c r="CE1219"/>
      <c r="CF1219"/>
      <c r="CG1219"/>
      <c r="CH1219"/>
      <c r="CI1219"/>
      <c r="CJ1219"/>
      <c r="CK1219"/>
      <c r="CL1219"/>
      <c r="CM1219"/>
      <c r="CN1219"/>
      <c r="CO1219"/>
      <c r="CP1219"/>
      <c r="CQ1219"/>
      <c r="CR1219"/>
      <c r="CS1219"/>
      <c r="CT1219"/>
      <c r="CU1219"/>
      <c r="CV1219"/>
    </row>
    <row r="1220" spans="81:100" ht="21" x14ac:dyDescent="0.5">
      <c r="CC1220"/>
      <c r="CD1220"/>
      <c r="CE1220"/>
      <c r="CF1220"/>
      <c r="CG1220"/>
      <c r="CH1220"/>
      <c r="CI1220"/>
      <c r="CJ1220"/>
      <c r="CK1220"/>
      <c r="CL1220"/>
      <c r="CM1220"/>
      <c r="CN1220"/>
      <c r="CO1220"/>
      <c r="CP1220"/>
      <c r="CQ1220"/>
      <c r="CR1220"/>
      <c r="CS1220"/>
      <c r="CT1220"/>
      <c r="CU1220"/>
      <c r="CV1220"/>
    </row>
    <row r="1221" spans="81:100" ht="21" x14ac:dyDescent="0.5">
      <c r="CC1221"/>
      <c r="CD1221"/>
      <c r="CE1221"/>
      <c r="CF1221"/>
      <c r="CG1221"/>
      <c r="CH1221"/>
      <c r="CI1221"/>
      <c r="CJ1221"/>
      <c r="CK1221"/>
      <c r="CL1221"/>
      <c r="CM1221"/>
      <c r="CN1221"/>
      <c r="CO1221"/>
      <c r="CP1221"/>
      <c r="CQ1221"/>
      <c r="CR1221"/>
      <c r="CS1221"/>
      <c r="CT1221"/>
      <c r="CU1221"/>
      <c r="CV1221"/>
    </row>
    <row r="1222" spans="81:100" ht="21" x14ac:dyDescent="0.5">
      <c r="CC1222"/>
      <c r="CD1222"/>
      <c r="CE1222"/>
      <c r="CF1222"/>
      <c r="CG1222"/>
      <c r="CH1222"/>
      <c r="CI1222"/>
      <c r="CJ1222"/>
      <c r="CK1222"/>
      <c r="CL1222"/>
      <c r="CM1222"/>
      <c r="CN1222"/>
      <c r="CO1222"/>
      <c r="CP1222"/>
      <c r="CQ1222"/>
      <c r="CR1222"/>
      <c r="CS1222"/>
      <c r="CT1222"/>
      <c r="CU1222"/>
      <c r="CV1222"/>
    </row>
    <row r="1223" spans="81:100" ht="21" x14ac:dyDescent="0.5">
      <c r="CC1223"/>
      <c r="CD1223"/>
      <c r="CE1223"/>
      <c r="CF1223"/>
      <c r="CG1223"/>
      <c r="CH1223"/>
      <c r="CI1223"/>
      <c r="CJ1223"/>
      <c r="CK1223"/>
      <c r="CL1223"/>
      <c r="CM1223"/>
      <c r="CN1223"/>
      <c r="CO1223"/>
      <c r="CP1223"/>
      <c r="CQ1223"/>
      <c r="CR1223"/>
      <c r="CS1223"/>
      <c r="CT1223"/>
      <c r="CU1223"/>
      <c r="CV1223"/>
    </row>
    <row r="1224" spans="81:100" ht="21" x14ac:dyDescent="0.5">
      <c r="CC1224"/>
      <c r="CD1224"/>
      <c r="CE1224"/>
      <c r="CF1224"/>
      <c r="CG1224"/>
      <c r="CH1224"/>
      <c r="CI1224"/>
      <c r="CJ1224"/>
      <c r="CK1224"/>
      <c r="CL1224"/>
      <c r="CM1224"/>
      <c r="CN1224"/>
      <c r="CO1224"/>
      <c r="CP1224"/>
      <c r="CQ1224"/>
      <c r="CR1224"/>
      <c r="CS1224"/>
      <c r="CT1224"/>
      <c r="CU1224"/>
      <c r="CV1224"/>
    </row>
    <row r="1225" spans="81:100" ht="21" x14ac:dyDescent="0.5">
      <c r="CC1225"/>
      <c r="CD1225"/>
      <c r="CE1225"/>
      <c r="CF1225"/>
      <c r="CG1225"/>
      <c r="CH1225"/>
      <c r="CI1225"/>
      <c r="CJ1225"/>
      <c r="CK1225"/>
      <c r="CL1225"/>
      <c r="CM1225"/>
      <c r="CN1225"/>
      <c r="CO1225"/>
      <c r="CP1225"/>
      <c r="CQ1225"/>
      <c r="CR1225"/>
      <c r="CS1225"/>
      <c r="CT1225"/>
      <c r="CU1225"/>
      <c r="CV1225"/>
    </row>
    <row r="1226" spans="81:100" ht="21" x14ac:dyDescent="0.5">
      <c r="CC1226"/>
      <c r="CD1226"/>
      <c r="CE1226"/>
      <c r="CF1226"/>
      <c r="CG1226"/>
      <c r="CH1226"/>
      <c r="CI1226"/>
      <c r="CJ1226"/>
      <c r="CK1226"/>
      <c r="CL1226"/>
      <c r="CM1226"/>
      <c r="CN1226"/>
      <c r="CO1226"/>
      <c r="CP1226"/>
      <c r="CQ1226"/>
      <c r="CR1226"/>
      <c r="CS1226"/>
      <c r="CT1226"/>
      <c r="CU1226"/>
      <c r="CV1226"/>
    </row>
    <row r="1227" spans="81:100" ht="21" x14ac:dyDescent="0.5">
      <c r="CC1227"/>
      <c r="CD1227"/>
      <c r="CE1227"/>
      <c r="CF1227"/>
      <c r="CG1227"/>
      <c r="CH1227"/>
      <c r="CI1227"/>
      <c r="CJ1227"/>
      <c r="CK1227"/>
      <c r="CL1227"/>
      <c r="CM1227"/>
      <c r="CN1227"/>
      <c r="CO1227"/>
      <c r="CP1227"/>
      <c r="CQ1227"/>
      <c r="CR1227"/>
      <c r="CS1227"/>
      <c r="CT1227"/>
      <c r="CU1227"/>
      <c r="CV1227"/>
    </row>
    <row r="1228" spans="81:100" ht="21" x14ac:dyDescent="0.5">
      <c r="CC1228"/>
      <c r="CD1228"/>
      <c r="CE1228"/>
      <c r="CF1228"/>
      <c r="CG1228"/>
      <c r="CH1228"/>
      <c r="CI1228"/>
      <c r="CJ1228"/>
      <c r="CK1228"/>
      <c r="CL1228"/>
      <c r="CM1228"/>
      <c r="CN1228"/>
      <c r="CO1228"/>
      <c r="CP1228"/>
      <c r="CQ1228"/>
      <c r="CR1228"/>
      <c r="CS1228"/>
      <c r="CT1228"/>
      <c r="CU1228"/>
      <c r="CV1228"/>
    </row>
    <row r="1229" spans="81:100" ht="21" x14ac:dyDescent="0.5">
      <c r="CC1229"/>
      <c r="CD1229"/>
      <c r="CE1229"/>
      <c r="CF1229"/>
      <c r="CG1229"/>
      <c r="CH1229"/>
      <c r="CI1229"/>
      <c r="CJ1229"/>
      <c r="CK1229"/>
      <c r="CL1229"/>
      <c r="CM1229"/>
      <c r="CN1229"/>
      <c r="CO1229"/>
      <c r="CP1229"/>
      <c r="CQ1229"/>
      <c r="CR1229"/>
      <c r="CS1229"/>
      <c r="CT1229"/>
      <c r="CU1229"/>
      <c r="CV1229"/>
    </row>
    <row r="1230" spans="81:100" ht="21" x14ac:dyDescent="0.5">
      <c r="CC1230"/>
      <c r="CD1230"/>
      <c r="CE1230"/>
      <c r="CF1230"/>
      <c r="CG1230"/>
      <c r="CH1230"/>
      <c r="CI1230"/>
      <c r="CJ1230"/>
      <c r="CK1230"/>
      <c r="CL1230"/>
      <c r="CM1230"/>
      <c r="CN1230"/>
      <c r="CO1230"/>
      <c r="CP1230"/>
      <c r="CQ1230"/>
      <c r="CR1230"/>
      <c r="CS1230"/>
      <c r="CT1230"/>
      <c r="CU1230"/>
      <c r="CV1230"/>
    </row>
    <row r="1231" spans="81:100" ht="21" x14ac:dyDescent="0.5">
      <c r="CC1231"/>
      <c r="CD1231"/>
      <c r="CE1231"/>
      <c r="CF1231"/>
      <c r="CG1231"/>
      <c r="CH1231"/>
      <c r="CI1231"/>
      <c r="CJ1231"/>
      <c r="CK1231"/>
      <c r="CL1231"/>
      <c r="CM1231"/>
      <c r="CN1231"/>
      <c r="CO1231"/>
      <c r="CP1231"/>
      <c r="CQ1231"/>
      <c r="CR1231"/>
      <c r="CS1231"/>
      <c r="CT1231"/>
      <c r="CU1231"/>
      <c r="CV1231"/>
    </row>
    <row r="1232" spans="81:100" ht="21" x14ac:dyDescent="0.5">
      <c r="CC1232"/>
      <c r="CD1232"/>
      <c r="CE1232"/>
      <c r="CF1232"/>
      <c r="CG1232"/>
      <c r="CH1232"/>
      <c r="CI1232"/>
      <c r="CJ1232"/>
      <c r="CK1232"/>
      <c r="CL1232"/>
      <c r="CM1232"/>
      <c r="CN1232"/>
      <c r="CO1232"/>
      <c r="CP1232"/>
      <c r="CQ1232"/>
      <c r="CR1232"/>
      <c r="CS1232"/>
      <c r="CT1232"/>
      <c r="CU1232"/>
      <c r="CV1232"/>
    </row>
    <row r="1233" spans="81:100" ht="21" x14ac:dyDescent="0.5">
      <c r="CC1233"/>
      <c r="CD1233"/>
      <c r="CE1233"/>
      <c r="CF1233"/>
      <c r="CG1233"/>
      <c r="CH1233"/>
      <c r="CI1233"/>
      <c r="CJ1233"/>
      <c r="CK1233"/>
      <c r="CL1233"/>
      <c r="CM1233"/>
      <c r="CN1233"/>
      <c r="CO1233"/>
      <c r="CP1233"/>
      <c r="CQ1233"/>
      <c r="CR1233"/>
      <c r="CS1233"/>
      <c r="CT1233"/>
      <c r="CU1233"/>
      <c r="CV1233"/>
    </row>
    <row r="1234" spans="81:100" ht="21" x14ac:dyDescent="0.5">
      <c r="CC1234"/>
      <c r="CD1234"/>
      <c r="CE1234"/>
      <c r="CF1234"/>
      <c r="CG1234"/>
      <c r="CH1234"/>
      <c r="CI1234"/>
      <c r="CJ1234"/>
      <c r="CK1234"/>
      <c r="CL1234"/>
      <c r="CM1234"/>
      <c r="CN1234"/>
      <c r="CO1234"/>
      <c r="CP1234"/>
      <c r="CQ1234"/>
      <c r="CR1234"/>
      <c r="CS1234"/>
      <c r="CT1234"/>
      <c r="CU1234"/>
      <c r="CV1234"/>
    </row>
    <row r="1235" spans="81:100" ht="21" x14ac:dyDescent="0.5">
      <c r="CC1235"/>
      <c r="CD1235"/>
      <c r="CE1235"/>
      <c r="CF1235"/>
      <c r="CG1235"/>
      <c r="CH1235"/>
      <c r="CI1235"/>
      <c r="CJ1235"/>
      <c r="CK1235"/>
      <c r="CL1235"/>
      <c r="CM1235"/>
      <c r="CN1235"/>
      <c r="CO1235"/>
      <c r="CP1235"/>
      <c r="CQ1235"/>
      <c r="CR1235"/>
      <c r="CS1235"/>
      <c r="CT1235"/>
      <c r="CU1235"/>
      <c r="CV1235"/>
    </row>
    <row r="1236" spans="81:100" ht="21" x14ac:dyDescent="0.5">
      <c r="CC1236"/>
      <c r="CD1236"/>
      <c r="CE1236"/>
      <c r="CF1236"/>
      <c r="CG1236"/>
      <c r="CH1236"/>
      <c r="CI1236"/>
      <c r="CJ1236"/>
      <c r="CK1236"/>
      <c r="CL1236"/>
      <c r="CM1236"/>
      <c r="CN1236"/>
      <c r="CO1236"/>
      <c r="CP1236"/>
      <c r="CQ1236"/>
      <c r="CR1236"/>
      <c r="CS1236"/>
      <c r="CT1236"/>
      <c r="CU1236"/>
      <c r="CV1236"/>
    </row>
    <row r="1237" spans="81:100" ht="21" x14ac:dyDescent="0.5">
      <c r="CC1237"/>
      <c r="CD1237"/>
      <c r="CE1237"/>
      <c r="CF1237"/>
      <c r="CG1237"/>
      <c r="CH1237"/>
      <c r="CI1237"/>
      <c r="CJ1237"/>
      <c r="CK1237"/>
      <c r="CL1237"/>
      <c r="CM1237"/>
      <c r="CN1237"/>
      <c r="CO1237"/>
      <c r="CP1237"/>
      <c r="CQ1237"/>
      <c r="CR1237"/>
      <c r="CS1237"/>
      <c r="CT1237"/>
      <c r="CU1237"/>
      <c r="CV1237"/>
    </row>
    <row r="1238" spans="81:100" ht="21" x14ac:dyDescent="0.5">
      <c r="CC1238"/>
      <c r="CD1238"/>
      <c r="CE1238"/>
      <c r="CF1238"/>
      <c r="CG1238"/>
      <c r="CH1238"/>
      <c r="CI1238"/>
      <c r="CJ1238"/>
      <c r="CK1238"/>
      <c r="CL1238"/>
      <c r="CM1238"/>
      <c r="CN1238"/>
      <c r="CO1238"/>
      <c r="CP1238"/>
      <c r="CQ1238"/>
      <c r="CR1238"/>
      <c r="CS1238"/>
      <c r="CT1238"/>
      <c r="CU1238"/>
      <c r="CV1238"/>
    </row>
    <row r="1239" spans="81:100" ht="21" x14ac:dyDescent="0.5">
      <c r="CC1239"/>
      <c r="CD1239"/>
      <c r="CE1239"/>
      <c r="CF1239"/>
      <c r="CG1239"/>
      <c r="CH1239"/>
      <c r="CI1239"/>
      <c r="CJ1239"/>
      <c r="CK1239"/>
      <c r="CL1239"/>
      <c r="CM1239"/>
      <c r="CN1239"/>
      <c r="CO1239"/>
      <c r="CP1239"/>
      <c r="CQ1239"/>
      <c r="CR1239"/>
      <c r="CS1239"/>
      <c r="CT1239"/>
      <c r="CU1239"/>
      <c r="CV1239"/>
    </row>
    <row r="1240" spans="81:100" ht="21" x14ac:dyDescent="0.5">
      <c r="CC1240"/>
      <c r="CD1240"/>
      <c r="CE1240"/>
      <c r="CF1240"/>
      <c r="CG1240"/>
      <c r="CH1240"/>
      <c r="CI1240"/>
      <c r="CJ1240"/>
      <c r="CK1240"/>
      <c r="CL1240"/>
      <c r="CM1240"/>
      <c r="CN1240"/>
      <c r="CO1240"/>
      <c r="CP1240"/>
      <c r="CQ1240"/>
      <c r="CR1240"/>
      <c r="CS1240"/>
      <c r="CT1240"/>
      <c r="CU1240"/>
      <c r="CV1240"/>
    </row>
    <row r="1241" spans="81:100" ht="21" x14ac:dyDescent="0.5">
      <c r="CC1241"/>
      <c r="CD1241"/>
      <c r="CE1241"/>
      <c r="CF1241"/>
      <c r="CG1241"/>
      <c r="CH1241"/>
      <c r="CI1241"/>
      <c r="CJ1241"/>
      <c r="CK1241"/>
      <c r="CL1241"/>
      <c r="CM1241"/>
      <c r="CN1241"/>
      <c r="CO1241"/>
      <c r="CP1241"/>
      <c r="CQ1241"/>
      <c r="CR1241"/>
      <c r="CS1241"/>
      <c r="CT1241"/>
      <c r="CU1241"/>
      <c r="CV1241"/>
    </row>
    <row r="1242" spans="81:100" ht="21" x14ac:dyDescent="0.5">
      <c r="CC1242"/>
      <c r="CD1242"/>
      <c r="CE1242"/>
      <c r="CF1242"/>
      <c r="CG1242"/>
      <c r="CH1242"/>
      <c r="CI1242"/>
      <c r="CJ1242"/>
      <c r="CK1242"/>
      <c r="CL1242"/>
      <c r="CM1242"/>
      <c r="CN1242"/>
      <c r="CO1242"/>
      <c r="CP1242"/>
      <c r="CQ1242"/>
      <c r="CR1242"/>
      <c r="CS1242"/>
      <c r="CT1242"/>
      <c r="CU1242"/>
      <c r="CV1242"/>
    </row>
    <row r="1243" spans="81:100" ht="21" x14ac:dyDescent="0.5">
      <c r="CC1243"/>
      <c r="CD1243"/>
      <c r="CE1243"/>
      <c r="CF1243"/>
      <c r="CG1243"/>
      <c r="CH1243"/>
      <c r="CI1243"/>
      <c r="CJ1243"/>
      <c r="CK1243"/>
      <c r="CL1243"/>
      <c r="CM1243"/>
      <c r="CN1243"/>
      <c r="CO1243"/>
      <c r="CP1243"/>
      <c r="CQ1243"/>
      <c r="CR1243"/>
      <c r="CS1243"/>
      <c r="CT1243"/>
      <c r="CU1243"/>
      <c r="CV1243"/>
    </row>
    <row r="1244" spans="81:100" ht="21" x14ac:dyDescent="0.5">
      <c r="CC1244"/>
      <c r="CD1244"/>
      <c r="CE1244"/>
      <c r="CF1244"/>
      <c r="CG1244"/>
      <c r="CH1244"/>
      <c r="CI1244"/>
      <c r="CJ1244"/>
      <c r="CK1244"/>
      <c r="CL1244"/>
      <c r="CM1244"/>
      <c r="CN1244"/>
      <c r="CO1244"/>
      <c r="CP1244"/>
      <c r="CQ1244"/>
      <c r="CR1244"/>
      <c r="CS1244"/>
      <c r="CT1244"/>
      <c r="CU1244"/>
      <c r="CV1244"/>
    </row>
    <row r="1245" spans="81:100" ht="21" x14ac:dyDescent="0.5">
      <c r="CC1245"/>
      <c r="CD1245"/>
      <c r="CE1245"/>
      <c r="CF1245"/>
      <c r="CG1245"/>
      <c r="CH1245"/>
      <c r="CI1245"/>
      <c r="CJ1245"/>
      <c r="CK1245"/>
      <c r="CL1245"/>
      <c r="CM1245"/>
      <c r="CN1245"/>
      <c r="CO1245"/>
      <c r="CP1245"/>
      <c r="CQ1245"/>
      <c r="CR1245"/>
      <c r="CS1245"/>
      <c r="CT1245"/>
      <c r="CU1245"/>
      <c r="CV1245"/>
    </row>
    <row r="1246" spans="81:100" ht="21" x14ac:dyDescent="0.5">
      <c r="CC1246"/>
      <c r="CD1246"/>
      <c r="CE1246"/>
      <c r="CF1246"/>
      <c r="CG1246"/>
      <c r="CH1246"/>
      <c r="CI1246"/>
      <c r="CJ1246"/>
      <c r="CK1246"/>
      <c r="CL1246"/>
      <c r="CM1246"/>
      <c r="CN1246"/>
      <c r="CO1246"/>
      <c r="CP1246"/>
      <c r="CQ1246"/>
      <c r="CR1246"/>
      <c r="CS1246"/>
      <c r="CT1246"/>
      <c r="CU1246"/>
      <c r="CV1246"/>
    </row>
    <row r="1247" spans="81:100" ht="21" x14ac:dyDescent="0.5">
      <c r="CC1247"/>
      <c r="CD1247"/>
      <c r="CE1247"/>
      <c r="CF1247"/>
      <c r="CG1247"/>
      <c r="CH1247"/>
      <c r="CI1247"/>
      <c r="CJ1247"/>
      <c r="CK1247"/>
      <c r="CL1247"/>
      <c r="CM1247"/>
      <c r="CN1247"/>
      <c r="CO1247"/>
      <c r="CP1247"/>
      <c r="CQ1247"/>
      <c r="CR1247"/>
      <c r="CS1247"/>
      <c r="CT1247"/>
      <c r="CU1247"/>
      <c r="CV1247"/>
    </row>
    <row r="1248" spans="81:100" ht="21" x14ac:dyDescent="0.5">
      <c r="CC1248"/>
      <c r="CD1248"/>
      <c r="CE1248"/>
      <c r="CF1248"/>
      <c r="CG1248"/>
      <c r="CH1248"/>
      <c r="CI1248"/>
      <c r="CJ1248"/>
      <c r="CK1248"/>
      <c r="CL1248"/>
      <c r="CM1248"/>
      <c r="CN1248"/>
      <c r="CO1248"/>
      <c r="CP1248"/>
      <c r="CQ1248"/>
      <c r="CR1248"/>
      <c r="CS1248"/>
      <c r="CT1248"/>
      <c r="CU1248"/>
      <c r="CV1248"/>
    </row>
    <row r="1249" spans="81:100" ht="21" x14ac:dyDescent="0.5">
      <c r="CC1249"/>
      <c r="CD1249"/>
      <c r="CE1249"/>
      <c r="CF1249"/>
      <c r="CG1249"/>
      <c r="CH1249"/>
      <c r="CI1249"/>
      <c r="CJ1249"/>
      <c r="CK1249"/>
      <c r="CL1249"/>
      <c r="CM1249"/>
      <c r="CN1249"/>
      <c r="CO1249"/>
      <c r="CP1249"/>
      <c r="CQ1249"/>
      <c r="CR1249"/>
      <c r="CS1249"/>
      <c r="CT1249"/>
      <c r="CU1249"/>
      <c r="CV1249"/>
    </row>
    <row r="1250" spans="81:100" ht="21" x14ac:dyDescent="0.5">
      <c r="CC1250"/>
      <c r="CD1250"/>
      <c r="CE1250"/>
      <c r="CF1250"/>
      <c r="CG1250"/>
      <c r="CH1250"/>
      <c r="CI1250"/>
      <c r="CJ1250"/>
      <c r="CK1250"/>
      <c r="CL1250"/>
      <c r="CM1250"/>
      <c r="CN1250"/>
      <c r="CO1250"/>
      <c r="CP1250"/>
      <c r="CQ1250"/>
      <c r="CR1250"/>
      <c r="CS1250"/>
      <c r="CT1250"/>
      <c r="CU1250"/>
      <c r="CV1250"/>
    </row>
    <row r="1251" spans="81:100" ht="21" x14ac:dyDescent="0.5">
      <c r="CC1251"/>
      <c r="CD1251"/>
      <c r="CE1251"/>
      <c r="CF1251"/>
      <c r="CG1251"/>
      <c r="CH1251"/>
      <c r="CI1251"/>
      <c r="CJ1251"/>
      <c r="CK1251"/>
      <c r="CL1251"/>
      <c r="CM1251"/>
      <c r="CN1251"/>
      <c r="CO1251"/>
      <c r="CP1251"/>
      <c r="CQ1251"/>
      <c r="CR1251"/>
      <c r="CS1251"/>
      <c r="CT1251"/>
      <c r="CU1251"/>
      <c r="CV1251"/>
    </row>
    <row r="1252" spans="81:100" ht="21" x14ac:dyDescent="0.5">
      <c r="CC1252"/>
      <c r="CD1252"/>
      <c r="CE1252"/>
      <c r="CF1252"/>
      <c r="CG1252"/>
      <c r="CH1252"/>
      <c r="CI1252"/>
      <c r="CJ1252"/>
      <c r="CK1252"/>
      <c r="CL1252"/>
      <c r="CM1252"/>
      <c r="CN1252"/>
      <c r="CO1252"/>
      <c r="CP1252"/>
      <c r="CQ1252"/>
      <c r="CR1252"/>
      <c r="CS1252"/>
      <c r="CT1252"/>
      <c r="CU1252"/>
      <c r="CV1252"/>
    </row>
    <row r="1253" spans="81:100" ht="21" x14ac:dyDescent="0.5">
      <c r="CC1253"/>
      <c r="CD1253"/>
      <c r="CE1253"/>
      <c r="CF1253"/>
      <c r="CG1253"/>
      <c r="CH1253"/>
      <c r="CI1253"/>
      <c r="CJ1253"/>
      <c r="CK1253"/>
      <c r="CL1253"/>
      <c r="CM1253"/>
      <c r="CN1253"/>
      <c r="CO1253"/>
      <c r="CP1253"/>
      <c r="CQ1253"/>
      <c r="CR1253"/>
      <c r="CS1253"/>
      <c r="CT1253"/>
      <c r="CU1253"/>
      <c r="CV1253"/>
    </row>
    <row r="1254" spans="81:100" ht="21" x14ac:dyDescent="0.5">
      <c r="CC1254"/>
      <c r="CD1254"/>
      <c r="CE1254"/>
      <c r="CF1254"/>
      <c r="CG1254"/>
      <c r="CH1254"/>
      <c r="CI1254"/>
      <c r="CJ1254"/>
      <c r="CK1254"/>
      <c r="CL1254"/>
      <c r="CM1254"/>
      <c r="CN1254"/>
      <c r="CO1254"/>
      <c r="CP1254"/>
      <c r="CQ1254"/>
      <c r="CR1254"/>
      <c r="CS1254"/>
      <c r="CT1254"/>
      <c r="CU1254"/>
      <c r="CV1254"/>
    </row>
    <row r="1255" spans="81:100" ht="21" x14ac:dyDescent="0.5">
      <c r="CC1255"/>
      <c r="CD1255"/>
      <c r="CE1255"/>
      <c r="CF1255"/>
      <c r="CG1255"/>
      <c r="CH1255"/>
      <c r="CI1255"/>
      <c r="CJ1255"/>
      <c r="CK1255"/>
      <c r="CL1255"/>
      <c r="CM1255"/>
      <c r="CN1255"/>
      <c r="CO1255"/>
      <c r="CP1255"/>
      <c r="CQ1255"/>
      <c r="CR1255"/>
      <c r="CS1255"/>
      <c r="CT1255"/>
      <c r="CU1255"/>
      <c r="CV1255"/>
    </row>
    <row r="1256" spans="81:100" ht="21" x14ac:dyDescent="0.5">
      <c r="CC1256"/>
      <c r="CD1256"/>
      <c r="CE1256"/>
      <c r="CF1256"/>
      <c r="CG1256"/>
      <c r="CH1256"/>
      <c r="CI1256"/>
      <c r="CJ1256"/>
      <c r="CK1256"/>
      <c r="CL1256"/>
      <c r="CM1256"/>
      <c r="CN1256"/>
      <c r="CO1256"/>
      <c r="CP1256"/>
      <c r="CQ1256"/>
      <c r="CR1256"/>
      <c r="CS1256"/>
      <c r="CT1256"/>
      <c r="CU1256"/>
      <c r="CV1256"/>
    </row>
    <row r="1257" spans="81:100" ht="21" x14ac:dyDescent="0.5">
      <c r="CC1257"/>
      <c r="CD1257"/>
      <c r="CE1257"/>
      <c r="CF1257"/>
      <c r="CG1257"/>
      <c r="CH1257"/>
      <c r="CI1257"/>
      <c r="CJ1257"/>
      <c r="CK1257"/>
      <c r="CL1257"/>
      <c r="CM1257"/>
      <c r="CN1257"/>
      <c r="CO1257"/>
      <c r="CP1257"/>
      <c r="CQ1257"/>
      <c r="CR1257"/>
      <c r="CS1257"/>
      <c r="CT1257"/>
      <c r="CU1257"/>
      <c r="CV1257"/>
    </row>
    <row r="1258" spans="81:100" ht="21" x14ac:dyDescent="0.5">
      <c r="CC1258"/>
      <c r="CD1258"/>
      <c r="CE1258"/>
      <c r="CF1258"/>
      <c r="CG1258"/>
      <c r="CH1258"/>
      <c r="CI1258"/>
      <c r="CJ1258"/>
      <c r="CK1258"/>
      <c r="CL1258"/>
      <c r="CM1258"/>
      <c r="CN1258"/>
      <c r="CO1258"/>
      <c r="CP1258"/>
      <c r="CQ1258"/>
      <c r="CR1258"/>
      <c r="CS1258"/>
      <c r="CT1258"/>
      <c r="CU1258"/>
      <c r="CV1258"/>
    </row>
    <row r="1259" spans="81:100" ht="21" x14ac:dyDescent="0.5">
      <c r="CC1259"/>
      <c r="CD1259"/>
      <c r="CE1259"/>
      <c r="CF1259"/>
      <c r="CG1259"/>
      <c r="CH1259"/>
      <c r="CI1259"/>
      <c r="CJ1259"/>
      <c r="CK1259"/>
      <c r="CL1259"/>
      <c r="CM1259"/>
      <c r="CN1259"/>
      <c r="CO1259"/>
      <c r="CP1259"/>
      <c r="CQ1259"/>
      <c r="CR1259"/>
      <c r="CS1259"/>
      <c r="CT1259"/>
      <c r="CU1259"/>
      <c r="CV1259"/>
    </row>
    <row r="1260" spans="81:100" ht="21" x14ac:dyDescent="0.5">
      <c r="CC1260"/>
      <c r="CD1260"/>
      <c r="CE1260"/>
      <c r="CF1260"/>
      <c r="CG1260"/>
      <c r="CH1260"/>
      <c r="CI1260"/>
      <c r="CJ1260"/>
      <c r="CK1260"/>
      <c r="CL1260"/>
      <c r="CM1260"/>
      <c r="CN1260"/>
      <c r="CO1260"/>
      <c r="CP1260"/>
      <c r="CQ1260"/>
      <c r="CR1260"/>
      <c r="CS1260"/>
      <c r="CT1260"/>
      <c r="CU1260"/>
      <c r="CV1260"/>
    </row>
    <row r="1261" spans="81:100" ht="21" x14ac:dyDescent="0.5">
      <c r="CC1261"/>
      <c r="CD1261"/>
      <c r="CE1261"/>
      <c r="CF1261"/>
      <c r="CG1261"/>
      <c r="CH1261"/>
      <c r="CI1261"/>
      <c r="CJ1261"/>
      <c r="CK1261"/>
      <c r="CL1261"/>
      <c r="CM1261"/>
      <c r="CN1261"/>
      <c r="CO1261"/>
      <c r="CP1261"/>
      <c r="CQ1261"/>
      <c r="CR1261"/>
      <c r="CS1261"/>
      <c r="CT1261"/>
      <c r="CU1261"/>
      <c r="CV1261"/>
    </row>
    <row r="1262" spans="81:100" ht="21" x14ac:dyDescent="0.5">
      <c r="CC1262"/>
      <c r="CD1262"/>
      <c r="CE1262"/>
      <c r="CF1262"/>
      <c r="CG1262"/>
      <c r="CH1262"/>
      <c r="CI1262"/>
      <c r="CJ1262"/>
      <c r="CK1262"/>
      <c r="CL1262"/>
      <c r="CM1262"/>
      <c r="CN1262"/>
      <c r="CO1262"/>
      <c r="CP1262"/>
      <c r="CQ1262"/>
      <c r="CR1262"/>
      <c r="CS1262"/>
      <c r="CT1262"/>
      <c r="CU1262"/>
      <c r="CV1262"/>
    </row>
    <row r="1263" spans="81:100" ht="21" x14ac:dyDescent="0.5">
      <c r="CC1263"/>
      <c r="CD1263"/>
      <c r="CE1263"/>
      <c r="CF1263"/>
      <c r="CG1263"/>
      <c r="CH1263"/>
      <c r="CI1263"/>
      <c r="CJ1263"/>
      <c r="CK1263"/>
      <c r="CL1263"/>
      <c r="CM1263"/>
      <c r="CN1263"/>
      <c r="CO1263"/>
      <c r="CP1263"/>
      <c r="CQ1263"/>
      <c r="CR1263"/>
      <c r="CS1263"/>
      <c r="CT1263"/>
      <c r="CU1263"/>
      <c r="CV1263"/>
    </row>
    <row r="1264" spans="81:100" ht="21" x14ac:dyDescent="0.5">
      <c r="CC1264"/>
      <c r="CD1264"/>
      <c r="CE1264"/>
      <c r="CF1264"/>
      <c r="CG1264"/>
      <c r="CH1264"/>
      <c r="CI1264"/>
      <c r="CJ1264"/>
      <c r="CK1264"/>
      <c r="CL1264"/>
      <c r="CM1264"/>
      <c r="CN1264"/>
      <c r="CO1264"/>
      <c r="CP1264"/>
      <c r="CQ1264"/>
      <c r="CR1264"/>
      <c r="CS1264"/>
      <c r="CT1264"/>
      <c r="CU1264"/>
      <c r="CV1264"/>
    </row>
    <row r="1265" spans="81:100" ht="21" x14ac:dyDescent="0.5">
      <c r="CC1265"/>
      <c r="CD1265"/>
      <c r="CE1265"/>
      <c r="CF1265"/>
      <c r="CG1265"/>
      <c r="CH1265"/>
      <c r="CI1265"/>
      <c r="CJ1265"/>
      <c r="CK1265"/>
      <c r="CL1265"/>
      <c r="CM1265"/>
      <c r="CN1265"/>
      <c r="CO1265"/>
      <c r="CP1265"/>
      <c r="CQ1265"/>
      <c r="CR1265"/>
      <c r="CS1265"/>
      <c r="CT1265"/>
      <c r="CU1265"/>
      <c r="CV1265"/>
    </row>
    <row r="1266" spans="81:100" ht="21" x14ac:dyDescent="0.5">
      <c r="CC1266"/>
      <c r="CD1266"/>
      <c r="CE1266"/>
      <c r="CF1266"/>
      <c r="CG1266"/>
      <c r="CH1266"/>
      <c r="CI1266"/>
      <c r="CJ1266"/>
      <c r="CK1266"/>
      <c r="CL1266"/>
      <c r="CM1266"/>
      <c r="CN1266"/>
      <c r="CO1266"/>
      <c r="CP1266"/>
      <c r="CQ1266"/>
      <c r="CR1266"/>
      <c r="CS1266"/>
      <c r="CT1266"/>
      <c r="CU1266"/>
      <c r="CV1266"/>
    </row>
    <row r="1267" spans="81:100" ht="21" x14ac:dyDescent="0.5">
      <c r="CC1267"/>
      <c r="CD1267"/>
      <c r="CE1267"/>
      <c r="CF1267"/>
      <c r="CG1267"/>
      <c r="CH1267"/>
      <c r="CI1267"/>
      <c r="CJ1267"/>
      <c r="CK1267"/>
      <c r="CL1267"/>
      <c r="CM1267"/>
      <c r="CN1267"/>
      <c r="CO1267"/>
      <c r="CP1267"/>
      <c r="CQ1267"/>
      <c r="CR1267"/>
      <c r="CS1267"/>
      <c r="CT1267"/>
      <c r="CU1267"/>
      <c r="CV1267"/>
    </row>
    <row r="1268" spans="81:100" ht="21" x14ac:dyDescent="0.5">
      <c r="CC1268"/>
      <c r="CD1268"/>
      <c r="CE1268"/>
      <c r="CF1268"/>
      <c r="CG1268"/>
      <c r="CH1268"/>
      <c r="CI1268"/>
      <c r="CJ1268"/>
      <c r="CK1268"/>
      <c r="CL1268"/>
      <c r="CM1268"/>
      <c r="CN1268"/>
      <c r="CO1268"/>
      <c r="CP1268"/>
      <c r="CQ1268"/>
      <c r="CR1268"/>
      <c r="CS1268"/>
      <c r="CT1268"/>
      <c r="CU1268"/>
      <c r="CV1268"/>
    </row>
    <row r="1269" spans="81:100" ht="21" x14ac:dyDescent="0.5">
      <c r="CC1269"/>
      <c r="CD1269"/>
      <c r="CE1269"/>
      <c r="CF1269"/>
      <c r="CG1269"/>
      <c r="CH1269"/>
      <c r="CI1269"/>
      <c r="CJ1269"/>
      <c r="CK1269"/>
      <c r="CL1269"/>
      <c r="CM1269"/>
      <c r="CN1269"/>
      <c r="CO1269"/>
      <c r="CP1269"/>
      <c r="CQ1269"/>
      <c r="CR1269"/>
      <c r="CS1269"/>
      <c r="CT1269"/>
      <c r="CU1269"/>
      <c r="CV1269"/>
    </row>
    <row r="1270" spans="81:100" ht="21" x14ac:dyDescent="0.5">
      <c r="CC1270"/>
      <c r="CD1270"/>
      <c r="CE1270"/>
      <c r="CF1270"/>
      <c r="CG1270"/>
      <c r="CH1270"/>
      <c r="CI1270"/>
      <c r="CJ1270"/>
      <c r="CK1270"/>
      <c r="CL1270"/>
      <c r="CM1270"/>
      <c r="CN1270"/>
      <c r="CO1270"/>
      <c r="CP1270"/>
      <c r="CQ1270"/>
      <c r="CR1270"/>
      <c r="CS1270"/>
      <c r="CT1270"/>
      <c r="CU1270"/>
      <c r="CV1270"/>
    </row>
    <row r="1271" spans="81:100" ht="21" x14ac:dyDescent="0.5">
      <c r="CC1271"/>
      <c r="CD1271"/>
      <c r="CE1271"/>
      <c r="CF1271"/>
      <c r="CG1271"/>
      <c r="CH1271"/>
      <c r="CI1271"/>
      <c r="CJ1271"/>
      <c r="CK1271"/>
      <c r="CL1271"/>
      <c r="CM1271"/>
      <c r="CN1271"/>
      <c r="CO1271"/>
      <c r="CP1271"/>
      <c r="CQ1271"/>
      <c r="CR1271"/>
      <c r="CS1271"/>
      <c r="CT1271"/>
      <c r="CU1271"/>
      <c r="CV1271"/>
    </row>
    <row r="1272" spans="81:100" ht="21" x14ac:dyDescent="0.5">
      <c r="CC1272"/>
      <c r="CD1272"/>
      <c r="CE1272"/>
      <c r="CF1272"/>
      <c r="CG1272"/>
      <c r="CH1272"/>
      <c r="CI1272"/>
      <c r="CJ1272"/>
      <c r="CK1272"/>
      <c r="CL1272"/>
      <c r="CM1272"/>
      <c r="CN1272"/>
      <c r="CO1272"/>
      <c r="CP1272"/>
      <c r="CQ1272"/>
      <c r="CR1272"/>
      <c r="CS1272"/>
      <c r="CT1272"/>
      <c r="CU1272"/>
      <c r="CV1272"/>
    </row>
    <row r="1273" spans="81:100" ht="21" x14ac:dyDescent="0.5">
      <c r="CC1273"/>
      <c r="CD1273"/>
      <c r="CE1273"/>
      <c r="CF1273"/>
      <c r="CG1273"/>
      <c r="CH1273"/>
      <c r="CI1273"/>
      <c r="CJ1273"/>
      <c r="CK1273"/>
      <c r="CL1273"/>
      <c r="CM1273"/>
      <c r="CN1273"/>
      <c r="CO1273"/>
      <c r="CP1273"/>
      <c r="CQ1273"/>
      <c r="CR1273"/>
      <c r="CS1273"/>
      <c r="CT1273"/>
      <c r="CU1273"/>
      <c r="CV1273"/>
    </row>
    <row r="1274" spans="81:100" ht="21" x14ac:dyDescent="0.5">
      <c r="CC1274"/>
      <c r="CD1274"/>
      <c r="CE1274"/>
      <c r="CF1274"/>
      <c r="CG1274"/>
      <c r="CH1274"/>
      <c r="CI1274"/>
      <c r="CJ1274"/>
      <c r="CK1274"/>
      <c r="CL1274"/>
      <c r="CM1274"/>
      <c r="CN1274"/>
      <c r="CO1274"/>
      <c r="CP1274"/>
      <c r="CQ1274"/>
      <c r="CR1274"/>
      <c r="CS1274"/>
      <c r="CT1274"/>
      <c r="CU1274"/>
      <c r="CV1274"/>
    </row>
    <row r="1275" spans="81:100" ht="21" x14ac:dyDescent="0.5">
      <c r="CC1275"/>
      <c r="CD1275"/>
      <c r="CE1275"/>
      <c r="CF1275"/>
      <c r="CG1275"/>
      <c r="CH1275"/>
      <c r="CI1275"/>
      <c r="CJ1275"/>
      <c r="CK1275"/>
      <c r="CL1275"/>
      <c r="CM1275"/>
      <c r="CN1275"/>
      <c r="CO1275"/>
      <c r="CP1275"/>
      <c r="CQ1275"/>
      <c r="CR1275"/>
      <c r="CS1275"/>
      <c r="CT1275"/>
      <c r="CU1275"/>
      <c r="CV1275"/>
    </row>
    <row r="1276" spans="81:100" ht="21" x14ac:dyDescent="0.5">
      <c r="CC1276"/>
      <c r="CD1276"/>
      <c r="CE1276"/>
      <c r="CF1276"/>
      <c r="CG1276"/>
      <c r="CH1276"/>
      <c r="CI1276"/>
      <c r="CJ1276"/>
      <c r="CK1276"/>
      <c r="CL1276"/>
      <c r="CM1276"/>
      <c r="CN1276"/>
      <c r="CO1276"/>
      <c r="CP1276"/>
      <c r="CQ1276"/>
      <c r="CR1276"/>
      <c r="CS1276"/>
      <c r="CT1276"/>
      <c r="CU1276"/>
      <c r="CV1276"/>
    </row>
    <row r="1277" spans="81:100" ht="21" x14ac:dyDescent="0.5">
      <c r="CC1277"/>
      <c r="CD1277"/>
      <c r="CE1277"/>
      <c r="CF1277"/>
      <c r="CG1277"/>
      <c r="CH1277"/>
      <c r="CI1277"/>
      <c r="CJ1277"/>
      <c r="CK1277"/>
      <c r="CL1277"/>
      <c r="CM1277"/>
      <c r="CN1277"/>
      <c r="CO1277"/>
      <c r="CP1277"/>
      <c r="CQ1277"/>
      <c r="CR1277"/>
      <c r="CS1277"/>
      <c r="CT1277"/>
      <c r="CU1277"/>
      <c r="CV1277"/>
    </row>
    <row r="1278" spans="81:100" ht="21" x14ac:dyDescent="0.5">
      <c r="CC1278"/>
      <c r="CD1278"/>
      <c r="CE1278"/>
      <c r="CF1278"/>
      <c r="CG1278"/>
      <c r="CH1278"/>
      <c r="CI1278"/>
      <c r="CJ1278"/>
      <c r="CK1278"/>
      <c r="CL1278"/>
      <c r="CM1278"/>
      <c r="CN1278"/>
      <c r="CO1278"/>
      <c r="CP1278"/>
      <c r="CQ1278"/>
      <c r="CR1278"/>
      <c r="CS1278"/>
      <c r="CT1278"/>
      <c r="CU1278"/>
      <c r="CV1278"/>
    </row>
    <row r="1279" spans="81:100" ht="21" x14ac:dyDescent="0.5">
      <c r="CC1279"/>
      <c r="CD1279"/>
      <c r="CE1279"/>
      <c r="CF1279"/>
      <c r="CG1279"/>
      <c r="CH1279"/>
      <c r="CI1279"/>
      <c r="CJ1279"/>
      <c r="CK1279"/>
      <c r="CL1279"/>
      <c r="CM1279"/>
      <c r="CN1279"/>
      <c r="CO1279"/>
      <c r="CP1279"/>
      <c r="CQ1279"/>
      <c r="CR1279"/>
      <c r="CS1279"/>
      <c r="CT1279"/>
      <c r="CU1279"/>
      <c r="CV1279"/>
    </row>
    <row r="1280" spans="81:100" ht="21" x14ac:dyDescent="0.5">
      <c r="CC1280"/>
      <c r="CD1280"/>
      <c r="CE1280"/>
      <c r="CF1280"/>
      <c r="CG1280"/>
      <c r="CH1280"/>
      <c r="CI1280"/>
      <c r="CJ1280"/>
      <c r="CK1280"/>
      <c r="CL1280"/>
      <c r="CM1280"/>
      <c r="CN1280"/>
      <c r="CO1280"/>
      <c r="CP1280"/>
      <c r="CQ1280"/>
      <c r="CR1280"/>
      <c r="CS1280"/>
      <c r="CT1280"/>
      <c r="CU1280"/>
      <c r="CV1280"/>
    </row>
    <row r="1281" spans="81:100" ht="21" x14ac:dyDescent="0.5">
      <c r="CC1281"/>
      <c r="CD1281"/>
      <c r="CE1281"/>
      <c r="CF1281"/>
      <c r="CG1281"/>
      <c r="CH1281"/>
      <c r="CI1281"/>
      <c r="CJ1281"/>
      <c r="CK1281"/>
      <c r="CL1281"/>
      <c r="CM1281"/>
      <c r="CN1281"/>
      <c r="CO1281"/>
      <c r="CP1281"/>
      <c r="CQ1281"/>
      <c r="CR1281"/>
      <c r="CS1281"/>
      <c r="CT1281"/>
      <c r="CU1281"/>
      <c r="CV1281"/>
    </row>
    <row r="1282" spans="81:100" ht="21" x14ac:dyDescent="0.5">
      <c r="CC1282"/>
      <c r="CD1282"/>
      <c r="CE1282"/>
      <c r="CF1282"/>
      <c r="CG1282"/>
      <c r="CH1282"/>
      <c r="CI1282"/>
      <c r="CJ1282"/>
      <c r="CK1282"/>
      <c r="CL1282"/>
      <c r="CM1282"/>
      <c r="CN1282"/>
      <c r="CO1282"/>
      <c r="CP1282"/>
      <c r="CQ1282"/>
      <c r="CR1282"/>
      <c r="CS1282"/>
      <c r="CT1282"/>
      <c r="CU1282"/>
      <c r="CV1282"/>
    </row>
    <row r="1283" spans="81:100" ht="21" x14ac:dyDescent="0.5">
      <c r="CC1283"/>
      <c r="CD1283"/>
      <c r="CE1283"/>
      <c r="CF1283"/>
      <c r="CG1283"/>
      <c r="CH1283"/>
      <c r="CI1283"/>
      <c r="CJ1283"/>
      <c r="CK1283"/>
      <c r="CL1283"/>
      <c r="CM1283"/>
      <c r="CN1283"/>
      <c r="CO1283"/>
      <c r="CP1283"/>
      <c r="CQ1283"/>
      <c r="CR1283"/>
      <c r="CS1283"/>
      <c r="CT1283"/>
      <c r="CU1283"/>
      <c r="CV1283"/>
    </row>
    <row r="1284" spans="81:100" ht="21" x14ac:dyDescent="0.5">
      <c r="CC1284"/>
      <c r="CD1284"/>
      <c r="CE1284"/>
      <c r="CF1284"/>
      <c r="CG1284"/>
      <c r="CH1284"/>
      <c r="CI1284"/>
      <c r="CJ1284"/>
      <c r="CK1284"/>
      <c r="CL1284"/>
      <c r="CM1284"/>
      <c r="CN1284"/>
      <c r="CO1284"/>
      <c r="CP1284"/>
      <c r="CQ1284"/>
      <c r="CR1284"/>
      <c r="CS1284"/>
      <c r="CT1284"/>
      <c r="CU1284"/>
      <c r="CV1284"/>
    </row>
    <row r="1285" spans="81:100" ht="21" x14ac:dyDescent="0.5">
      <c r="CC1285"/>
      <c r="CD1285"/>
      <c r="CE1285"/>
      <c r="CF1285"/>
      <c r="CG1285"/>
      <c r="CH1285"/>
      <c r="CI1285"/>
      <c r="CJ1285"/>
      <c r="CK1285"/>
      <c r="CL1285"/>
      <c r="CM1285"/>
      <c r="CN1285"/>
      <c r="CO1285"/>
      <c r="CP1285"/>
      <c r="CQ1285"/>
      <c r="CR1285"/>
      <c r="CS1285"/>
      <c r="CT1285"/>
      <c r="CU1285"/>
      <c r="CV1285"/>
    </row>
    <row r="1286" spans="81:100" ht="21" x14ac:dyDescent="0.5">
      <c r="CC1286"/>
      <c r="CD1286"/>
      <c r="CE1286"/>
      <c r="CF1286"/>
      <c r="CG1286"/>
      <c r="CH1286"/>
      <c r="CI1286"/>
      <c r="CJ1286"/>
      <c r="CK1286"/>
      <c r="CL1286"/>
      <c r="CM1286"/>
      <c r="CN1286"/>
      <c r="CO1286"/>
      <c r="CP1286"/>
      <c r="CQ1286"/>
      <c r="CR1286"/>
      <c r="CS1286"/>
      <c r="CT1286"/>
      <c r="CU1286"/>
      <c r="CV1286"/>
    </row>
    <row r="1287" spans="81:100" ht="21" x14ac:dyDescent="0.5">
      <c r="CC1287"/>
      <c r="CD1287"/>
      <c r="CE1287"/>
      <c r="CF1287"/>
      <c r="CG1287"/>
      <c r="CH1287"/>
      <c r="CI1287"/>
      <c r="CJ1287"/>
      <c r="CK1287"/>
      <c r="CL1287"/>
      <c r="CM1287"/>
      <c r="CN1287"/>
      <c r="CO1287"/>
      <c r="CP1287"/>
      <c r="CQ1287"/>
      <c r="CR1287"/>
      <c r="CS1287"/>
      <c r="CT1287"/>
      <c r="CU1287"/>
      <c r="CV1287"/>
    </row>
    <row r="1288" spans="81:100" ht="21" x14ac:dyDescent="0.5">
      <c r="CC1288"/>
      <c r="CD1288"/>
      <c r="CE1288"/>
      <c r="CF1288"/>
      <c r="CG1288"/>
      <c r="CH1288"/>
      <c r="CI1288"/>
      <c r="CJ1288"/>
      <c r="CK1288"/>
      <c r="CL1288"/>
      <c r="CM1288"/>
      <c r="CN1288"/>
      <c r="CO1288"/>
      <c r="CP1288"/>
      <c r="CQ1288"/>
      <c r="CR1288"/>
      <c r="CS1288"/>
      <c r="CT1288"/>
      <c r="CU1288"/>
      <c r="CV1288"/>
    </row>
    <row r="1289" spans="81:100" ht="21" x14ac:dyDescent="0.5">
      <c r="CC1289"/>
      <c r="CD1289"/>
      <c r="CE1289"/>
      <c r="CF1289"/>
      <c r="CG1289"/>
      <c r="CH1289"/>
      <c r="CI1289"/>
      <c r="CJ1289"/>
      <c r="CK1289"/>
      <c r="CL1289"/>
      <c r="CM1289"/>
      <c r="CN1289"/>
      <c r="CO1289"/>
      <c r="CP1289"/>
      <c r="CQ1289"/>
      <c r="CR1289"/>
      <c r="CS1289"/>
      <c r="CT1289"/>
      <c r="CU1289"/>
      <c r="CV1289"/>
    </row>
    <row r="1290" spans="81:100" ht="21" x14ac:dyDescent="0.5">
      <c r="CC1290"/>
      <c r="CD1290"/>
      <c r="CE1290"/>
      <c r="CF1290"/>
      <c r="CG1290"/>
      <c r="CH1290"/>
      <c r="CI1290"/>
      <c r="CJ1290"/>
      <c r="CK1290"/>
      <c r="CL1290"/>
      <c r="CM1290"/>
      <c r="CN1290"/>
      <c r="CO1290"/>
      <c r="CP1290"/>
      <c r="CQ1290"/>
      <c r="CR1290"/>
      <c r="CS1290"/>
      <c r="CT1290"/>
      <c r="CU1290"/>
      <c r="CV1290"/>
    </row>
    <row r="1291" spans="81:100" ht="21" x14ac:dyDescent="0.5">
      <c r="CC1291"/>
      <c r="CD1291"/>
      <c r="CE1291"/>
      <c r="CF1291"/>
      <c r="CG1291"/>
      <c r="CH1291"/>
      <c r="CI1291"/>
      <c r="CJ1291"/>
      <c r="CK1291"/>
      <c r="CL1291"/>
      <c r="CM1291"/>
      <c r="CN1291"/>
      <c r="CO1291"/>
      <c r="CP1291"/>
      <c r="CQ1291"/>
      <c r="CR1291"/>
      <c r="CS1291"/>
      <c r="CT1291"/>
      <c r="CU1291"/>
      <c r="CV1291"/>
    </row>
    <row r="1292" spans="81:100" ht="21" x14ac:dyDescent="0.5">
      <c r="CC1292"/>
      <c r="CD1292"/>
      <c r="CE1292"/>
      <c r="CF1292"/>
      <c r="CG1292"/>
      <c r="CH1292"/>
      <c r="CI1292"/>
      <c r="CJ1292"/>
      <c r="CK1292"/>
      <c r="CL1292"/>
      <c r="CM1292"/>
      <c r="CN1292"/>
      <c r="CO1292"/>
      <c r="CP1292"/>
      <c r="CQ1292"/>
      <c r="CR1292"/>
      <c r="CS1292"/>
      <c r="CT1292"/>
      <c r="CU1292"/>
      <c r="CV1292"/>
    </row>
    <row r="1293" spans="81:100" ht="21" x14ac:dyDescent="0.5">
      <c r="CC1293"/>
      <c r="CD1293"/>
      <c r="CE1293"/>
      <c r="CF1293"/>
      <c r="CG1293"/>
      <c r="CH1293"/>
      <c r="CI1293"/>
      <c r="CJ1293"/>
      <c r="CK1293"/>
      <c r="CL1293"/>
      <c r="CM1293"/>
      <c r="CN1293"/>
      <c r="CO1293"/>
      <c r="CP1293"/>
      <c r="CQ1293"/>
      <c r="CR1293"/>
      <c r="CS1293"/>
      <c r="CT1293"/>
      <c r="CU1293"/>
      <c r="CV1293"/>
    </row>
    <row r="1294" spans="81:100" ht="21" x14ac:dyDescent="0.5">
      <c r="CC1294"/>
      <c r="CD1294"/>
      <c r="CE1294"/>
      <c r="CF1294"/>
      <c r="CG1294"/>
      <c r="CH1294"/>
      <c r="CI1294"/>
      <c r="CJ1294"/>
      <c r="CK1294"/>
      <c r="CL1294"/>
      <c r="CM1294"/>
      <c r="CN1294"/>
      <c r="CO1294"/>
      <c r="CP1294"/>
      <c r="CQ1294"/>
      <c r="CR1294"/>
      <c r="CS1294"/>
      <c r="CT1294"/>
      <c r="CU1294"/>
      <c r="CV1294"/>
    </row>
    <row r="1295" spans="81:100" ht="21" x14ac:dyDescent="0.5">
      <c r="CC1295"/>
      <c r="CD1295"/>
      <c r="CE1295"/>
      <c r="CF1295"/>
      <c r="CG1295"/>
      <c r="CH1295"/>
      <c r="CI1295"/>
      <c r="CJ1295"/>
      <c r="CK1295"/>
      <c r="CL1295"/>
      <c r="CM1295"/>
      <c r="CN1295"/>
      <c r="CO1295"/>
      <c r="CP1295"/>
      <c r="CQ1295"/>
      <c r="CR1295"/>
      <c r="CS1295"/>
      <c r="CT1295"/>
      <c r="CU1295"/>
      <c r="CV1295"/>
    </row>
    <row r="1296" spans="81:100" ht="21" x14ac:dyDescent="0.5">
      <c r="CC1296"/>
      <c r="CD1296"/>
      <c r="CE1296"/>
      <c r="CF1296"/>
      <c r="CG1296"/>
      <c r="CH1296"/>
      <c r="CI1296"/>
      <c r="CJ1296"/>
      <c r="CK1296"/>
      <c r="CL1296"/>
      <c r="CM1296"/>
      <c r="CN1296"/>
      <c r="CO1296"/>
      <c r="CP1296"/>
      <c r="CQ1296"/>
      <c r="CR1296"/>
      <c r="CS1296"/>
      <c r="CT1296"/>
      <c r="CU1296"/>
      <c r="CV1296"/>
    </row>
    <row r="1297" spans="81:100" ht="21" x14ac:dyDescent="0.5">
      <c r="CC1297"/>
      <c r="CD1297"/>
      <c r="CE1297"/>
      <c r="CF1297"/>
      <c r="CG1297"/>
      <c r="CH1297"/>
      <c r="CI1297"/>
      <c r="CJ1297"/>
      <c r="CK1297"/>
      <c r="CL1297"/>
      <c r="CM1297"/>
      <c r="CN1297"/>
      <c r="CO1297"/>
      <c r="CP1297"/>
      <c r="CQ1297"/>
      <c r="CR1297"/>
      <c r="CS1297"/>
      <c r="CT1297"/>
      <c r="CU1297"/>
      <c r="CV1297"/>
    </row>
    <row r="1298" spans="81:100" ht="21" x14ac:dyDescent="0.5">
      <c r="CC1298"/>
      <c r="CD1298"/>
      <c r="CE1298"/>
      <c r="CF1298"/>
      <c r="CG1298"/>
      <c r="CH1298"/>
      <c r="CI1298"/>
      <c r="CJ1298"/>
      <c r="CK1298"/>
      <c r="CL1298"/>
      <c r="CM1298"/>
      <c r="CN1298"/>
      <c r="CO1298"/>
      <c r="CP1298"/>
      <c r="CQ1298"/>
      <c r="CR1298"/>
      <c r="CS1298"/>
      <c r="CT1298"/>
      <c r="CU1298"/>
      <c r="CV1298"/>
    </row>
    <row r="1299" spans="81:100" ht="21" x14ac:dyDescent="0.5">
      <c r="CC1299"/>
      <c r="CD1299"/>
      <c r="CE1299"/>
      <c r="CF1299"/>
      <c r="CG1299"/>
      <c r="CH1299"/>
      <c r="CI1299"/>
      <c r="CJ1299"/>
      <c r="CK1299"/>
      <c r="CL1299"/>
      <c r="CM1299"/>
      <c r="CN1299"/>
      <c r="CO1299"/>
      <c r="CP1299"/>
      <c r="CQ1299"/>
      <c r="CR1299"/>
      <c r="CS1299"/>
      <c r="CT1299"/>
      <c r="CU1299"/>
      <c r="CV1299"/>
    </row>
    <row r="1300" spans="81:100" ht="21" x14ac:dyDescent="0.5">
      <c r="CC1300"/>
      <c r="CD1300"/>
      <c r="CE1300"/>
      <c r="CF1300"/>
      <c r="CG1300"/>
      <c r="CH1300"/>
      <c r="CI1300"/>
      <c r="CJ1300"/>
      <c r="CK1300"/>
      <c r="CL1300"/>
      <c r="CM1300"/>
      <c r="CN1300"/>
      <c r="CO1300"/>
      <c r="CP1300"/>
      <c r="CQ1300"/>
      <c r="CR1300"/>
      <c r="CS1300"/>
      <c r="CT1300"/>
      <c r="CU1300"/>
      <c r="CV1300"/>
    </row>
    <row r="1301" spans="81:100" ht="21" x14ac:dyDescent="0.5">
      <c r="CC1301"/>
      <c r="CD1301"/>
      <c r="CE1301"/>
      <c r="CF1301"/>
      <c r="CG1301"/>
      <c r="CH1301"/>
      <c r="CI1301"/>
      <c r="CJ1301"/>
      <c r="CK1301"/>
      <c r="CL1301"/>
      <c r="CM1301"/>
      <c r="CN1301"/>
      <c r="CO1301"/>
      <c r="CP1301"/>
      <c r="CQ1301"/>
      <c r="CR1301"/>
      <c r="CS1301"/>
      <c r="CT1301"/>
      <c r="CU1301"/>
      <c r="CV1301"/>
    </row>
    <row r="1302" spans="81:100" ht="21" x14ac:dyDescent="0.5">
      <c r="CC1302"/>
      <c r="CD1302"/>
      <c r="CE1302"/>
      <c r="CF1302"/>
      <c r="CG1302"/>
      <c r="CH1302"/>
      <c r="CI1302"/>
      <c r="CJ1302"/>
      <c r="CK1302"/>
      <c r="CL1302"/>
      <c r="CM1302"/>
      <c r="CN1302"/>
      <c r="CO1302"/>
      <c r="CP1302"/>
      <c r="CQ1302"/>
      <c r="CR1302"/>
      <c r="CS1302"/>
      <c r="CT1302"/>
      <c r="CU1302"/>
      <c r="CV1302"/>
    </row>
    <row r="1303" spans="81:100" ht="21" x14ac:dyDescent="0.5">
      <c r="CC1303"/>
      <c r="CD1303"/>
      <c r="CE1303"/>
      <c r="CF1303"/>
      <c r="CG1303"/>
      <c r="CH1303"/>
      <c r="CI1303"/>
      <c r="CJ1303"/>
      <c r="CK1303"/>
      <c r="CL1303"/>
      <c r="CM1303"/>
      <c r="CN1303"/>
      <c r="CO1303"/>
      <c r="CP1303"/>
      <c r="CQ1303"/>
      <c r="CR1303"/>
      <c r="CS1303"/>
      <c r="CT1303"/>
      <c r="CU1303"/>
      <c r="CV1303"/>
    </row>
    <row r="1304" spans="81:100" ht="21" x14ac:dyDescent="0.5">
      <c r="CC1304"/>
      <c r="CD1304"/>
      <c r="CE1304"/>
      <c r="CF1304"/>
      <c r="CG1304"/>
      <c r="CH1304"/>
      <c r="CI1304"/>
      <c r="CJ1304"/>
      <c r="CK1304"/>
      <c r="CL1304"/>
      <c r="CM1304"/>
      <c r="CN1304"/>
      <c r="CO1304"/>
      <c r="CP1304"/>
      <c r="CQ1304"/>
      <c r="CR1304"/>
      <c r="CS1304"/>
      <c r="CT1304"/>
      <c r="CU1304"/>
      <c r="CV1304"/>
    </row>
    <row r="1305" spans="81:100" ht="21" x14ac:dyDescent="0.5">
      <c r="CC1305"/>
      <c r="CD1305"/>
      <c r="CE1305"/>
      <c r="CF1305"/>
      <c r="CG1305"/>
      <c r="CH1305"/>
      <c r="CI1305"/>
      <c r="CJ1305"/>
      <c r="CK1305"/>
      <c r="CL1305"/>
      <c r="CM1305"/>
      <c r="CN1305"/>
      <c r="CO1305"/>
      <c r="CP1305"/>
      <c r="CQ1305"/>
      <c r="CR1305"/>
      <c r="CS1305"/>
      <c r="CT1305"/>
      <c r="CU1305"/>
      <c r="CV1305"/>
    </row>
    <row r="1306" spans="81:100" ht="21" x14ac:dyDescent="0.5">
      <c r="CC1306"/>
      <c r="CD1306"/>
      <c r="CE1306"/>
      <c r="CF1306"/>
      <c r="CG1306"/>
      <c r="CH1306"/>
      <c r="CI1306"/>
      <c r="CJ1306"/>
      <c r="CK1306"/>
      <c r="CL1306"/>
      <c r="CM1306"/>
      <c r="CN1306"/>
      <c r="CO1306"/>
      <c r="CP1306"/>
      <c r="CQ1306"/>
      <c r="CR1306"/>
      <c r="CS1306"/>
      <c r="CT1306"/>
      <c r="CU1306"/>
      <c r="CV1306"/>
    </row>
    <row r="1307" spans="81:100" ht="21" x14ac:dyDescent="0.5">
      <c r="CC1307"/>
      <c r="CD1307"/>
      <c r="CE1307"/>
      <c r="CF1307"/>
      <c r="CG1307"/>
      <c r="CH1307"/>
      <c r="CI1307"/>
      <c r="CJ1307"/>
      <c r="CK1307"/>
      <c r="CL1307"/>
      <c r="CM1307"/>
      <c r="CN1307"/>
      <c r="CO1307"/>
      <c r="CP1307"/>
      <c r="CQ1307"/>
      <c r="CR1307"/>
      <c r="CS1307"/>
      <c r="CT1307"/>
      <c r="CU1307"/>
      <c r="CV1307"/>
    </row>
    <row r="1308" spans="81:100" ht="21" x14ac:dyDescent="0.5">
      <c r="CC1308"/>
      <c r="CD1308"/>
      <c r="CE1308"/>
      <c r="CF1308"/>
      <c r="CG1308"/>
      <c r="CH1308"/>
      <c r="CI1308"/>
      <c r="CJ1308"/>
      <c r="CK1308"/>
      <c r="CL1308"/>
      <c r="CM1308"/>
      <c r="CN1308"/>
      <c r="CO1308"/>
      <c r="CP1308"/>
      <c r="CQ1308"/>
      <c r="CR1308"/>
      <c r="CS1308"/>
      <c r="CT1308"/>
      <c r="CU1308"/>
      <c r="CV1308"/>
    </row>
    <row r="1309" spans="81:100" ht="21" x14ac:dyDescent="0.5">
      <c r="CC1309"/>
      <c r="CD1309"/>
      <c r="CE1309"/>
      <c r="CF1309"/>
      <c r="CG1309"/>
      <c r="CH1309"/>
      <c r="CI1309"/>
      <c r="CJ1309"/>
      <c r="CK1309"/>
      <c r="CL1309"/>
      <c r="CM1309"/>
      <c r="CN1309"/>
      <c r="CO1309"/>
      <c r="CP1309"/>
      <c r="CQ1309"/>
      <c r="CR1309"/>
      <c r="CS1309"/>
      <c r="CT1309"/>
      <c r="CU1309"/>
      <c r="CV1309"/>
    </row>
    <row r="1310" spans="81:100" ht="21" x14ac:dyDescent="0.5">
      <c r="CC1310"/>
      <c r="CD1310"/>
      <c r="CE1310"/>
      <c r="CF1310"/>
      <c r="CG1310"/>
      <c r="CH1310"/>
      <c r="CI1310"/>
      <c r="CJ1310"/>
      <c r="CK1310"/>
      <c r="CL1310"/>
      <c r="CM1310"/>
      <c r="CN1310"/>
      <c r="CO1310"/>
      <c r="CP1310"/>
      <c r="CQ1310"/>
      <c r="CR1310"/>
      <c r="CS1310"/>
      <c r="CT1310"/>
      <c r="CU1310"/>
      <c r="CV1310"/>
    </row>
    <row r="1311" spans="81:100" ht="21" x14ac:dyDescent="0.5">
      <c r="CC1311"/>
      <c r="CD1311"/>
      <c r="CE1311"/>
      <c r="CF1311"/>
      <c r="CG1311"/>
      <c r="CH1311"/>
      <c r="CI1311"/>
      <c r="CJ1311"/>
      <c r="CK1311"/>
      <c r="CL1311"/>
      <c r="CM1311"/>
      <c r="CN1311"/>
      <c r="CO1311"/>
      <c r="CP1311"/>
      <c r="CQ1311"/>
      <c r="CR1311"/>
      <c r="CS1311"/>
      <c r="CT1311"/>
      <c r="CU1311"/>
      <c r="CV1311"/>
    </row>
    <row r="1312" spans="81:100" ht="21" x14ac:dyDescent="0.5">
      <c r="CC1312"/>
      <c r="CD1312"/>
      <c r="CE1312"/>
      <c r="CF1312"/>
      <c r="CG1312"/>
      <c r="CH1312"/>
      <c r="CI1312"/>
      <c r="CJ1312"/>
      <c r="CK1312"/>
      <c r="CL1312"/>
      <c r="CM1312"/>
      <c r="CN1312"/>
      <c r="CO1312"/>
      <c r="CP1312"/>
      <c r="CQ1312"/>
      <c r="CR1312"/>
      <c r="CS1312"/>
      <c r="CT1312"/>
      <c r="CU1312"/>
      <c r="CV1312"/>
    </row>
    <row r="1313" spans="81:100" ht="21" x14ac:dyDescent="0.5">
      <c r="CC1313"/>
      <c r="CD1313"/>
      <c r="CE1313"/>
      <c r="CF1313"/>
      <c r="CG1313"/>
      <c r="CH1313"/>
      <c r="CI1313"/>
      <c r="CJ1313"/>
      <c r="CK1313"/>
      <c r="CL1313"/>
      <c r="CM1313"/>
      <c r="CN1313"/>
      <c r="CO1313"/>
      <c r="CP1313"/>
      <c r="CQ1313"/>
      <c r="CR1313"/>
      <c r="CS1313"/>
      <c r="CT1313"/>
      <c r="CU1313"/>
      <c r="CV1313"/>
    </row>
    <row r="1314" spans="81:100" ht="21" x14ac:dyDescent="0.5">
      <c r="CC1314"/>
      <c r="CD1314"/>
      <c r="CE1314"/>
      <c r="CF1314"/>
      <c r="CG1314"/>
      <c r="CH1314"/>
      <c r="CI1314"/>
      <c r="CJ1314"/>
      <c r="CK1314"/>
      <c r="CL1314"/>
      <c r="CM1314"/>
      <c r="CN1314"/>
      <c r="CO1314"/>
      <c r="CP1314"/>
      <c r="CQ1314"/>
      <c r="CR1314"/>
      <c r="CS1314"/>
      <c r="CT1314"/>
      <c r="CU1314"/>
      <c r="CV1314"/>
    </row>
    <row r="1315" spans="81:100" ht="21" x14ac:dyDescent="0.5">
      <c r="CC1315"/>
      <c r="CD1315"/>
      <c r="CE1315"/>
      <c r="CF1315"/>
      <c r="CG1315"/>
      <c r="CH1315"/>
      <c r="CI1315"/>
      <c r="CJ1315"/>
      <c r="CK1315"/>
      <c r="CL1315"/>
      <c r="CM1315"/>
      <c r="CN1315"/>
      <c r="CO1315"/>
      <c r="CP1315"/>
      <c r="CQ1315"/>
      <c r="CR1315"/>
      <c r="CS1315"/>
      <c r="CT1315"/>
      <c r="CU1315"/>
      <c r="CV1315"/>
    </row>
    <row r="1316" spans="81:100" ht="21" x14ac:dyDescent="0.5">
      <c r="CC1316"/>
      <c r="CD1316"/>
      <c r="CE1316"/>
      <c r="CF1316"/>
      <c r="CG1316"/>
      <c r="CH1316"/>
      <c r="CI1316"/>
      <c r="CJ1316"/>
      <c r="CK1316"/>
      <c r="CL1316"/>
      <c r="CM1316"/>
      <c r="CN1316"/>
      <c r="CO1316"/>
      <c r="CP1316"/>
      <c r="CQ1316"/>
      <c r="CR1316"/>
      <c r="CS1316"/>
      <c r="CT1316"/>
      <c r="CU1316"/>
      <c r="CV1316"/>
    </row>
    <row r="1317" spans="81:100" ht="21" x14ac:dyDescent="0.5">
      <c r="CC1317"/>
      <c r="CD1317"/>
      <c r="CE1317"/>
      <c r="CF1317"/>
      <c r="CG1317"/>
      <c r="CH1317"/>
      <c r="CI1317"/>
      <c r="CJ1317"/>
      <c r="CK1317"/>
      <c r="CL1317"/>
      <c r="CM1317"/>
      <c r="CN1317"/>
      <c r="CO1317"/>
      <c r="CP1317"/>
      <c r="CQ1317"/>
      <c r="CR1317"/>
      <c r="CS1317"/>
      <c r="CT1317"/>
      <c r="CU1317"/>
      <c r="CV1317"/>
    </row>
    <row r="1318" spans="81:100" ht="21" x14ac:dyDescent="0.5">
      <c r="CC1318"/>
      <c r="CD1318"/>
      <c r="CE1318"/>
      <c r="CF1318"/>
      <c r="CG1318"/>
      <c r="CH1318"/>
      <c r="CI1318"/>
      <c r="CJ1318"/>
      <c r="CK1318"/>
      <c r="CL1318"/>
      <c r="CM1318"/>
      <c r="CN1318"/>
      <c r="CO1318"/>
      <c r="CP1318"/>
      <c r="CQ1318"/>
      <c r="CR1318"/>
      <c r="CS1318"/>
      <c r="CT1318"/>
      <c r="CU1318"/>
      <c r="CV1318"/>
    </row>
    <row r="1319" spans="81:100" ht="21" x14ac:dyDescent="0.5">
      <c r="CC1319"/>
      <c r="CD1319"/>
      <c r="CE1319"/>
      <c r="CF1319"/>
      <c r="CG1319"/>
      <c r="CH1319"/>
      <c r="CI1319"/>
      <c r="CJ1319"/>
      <c r="CK1319"/>
      <c r="CL1319"/>
      <c r="CM1319"/>
      <c r="CN1319"/>
      <c r="CO1319"/>
      <c r="CP1319"/>
      <c r="CQ1319"/>
      <c r="CR1319"/>
      <c r="CS1319"/>
      <c r="CT1319"/>
      <c r="CU1319"/>
      <c r="CV1319"/>
    </row>
    <row r="1320" spans="81:100" ht="21" x14ac:dyDescent="0.5">
      <c r="CC1320"/>
      <c r="CD1320"/>
      <c r="CE1320"/>
      <c r="CF1320"/>
      <c r="CG1320"/>
      <c r="CH1320"/>
      <c r="CI1320"/>
      <c r="CJ1320"/>
      <c r="CK1320"/>
      <c r="CL1320"/>
      <c r="CM1320"/>
      <c r="CN1320"/>
      <c r="CO1320"/>
      <c r="CP1320"/>
      <c r="CQ1320"/>
      <c r="CR1320"/>
      <c r="CS1320"/>
      <c r="CT1320"/>
      <c r="CU1320"/>
      <c r="CV1320"/>
    </row>
    <row r="1321" spans="81:100" ht="21" x14ac:dyDescent="0.5">
      <c r="CC1321"/>
      <c r="CD1321"/>
      <c r="CE1321"/>
      <c r="CF1321"/>
      <c r="CG1321"/>
      <c r="CH1321"/>
      <c r="CI1321"/>
      <c r="CJ1321"/>
      <c r="CK1321"/>
      <c r="CL1321"/>
      <c r="CM1321"/>
      <c r="CN1321"/>
      <c r="CO1321"/>
      <c r="CP1321"/>
      <c r="CQ1321"/>
      <c r="CR1321"/>
      <c r="CS1321"/>
      <c r="CT1321"/>
      <c r="CU1321"/>
      <c r="CV1321"/>
    </row>
    <row r="1322" spans="81:100" ht="21" x14ac:dyDescent="0.5">
      <c r="CC1322"/>
      <c r="CD1322"/>
      <c r="CE1322"/>
      <c r="CF1322"/>
      <c r="CG1322"/>
      <c r="CH1322"/>
      <c r="CI1322"/>
      <c r="CJ1322"/>
      <c r="CK1322"/>
      <c r="CL1322"/>
      <c r="CM1322"/>
      <c r="CN1322"/>
      <c r="CO1322"/>
      <c r="CP1322"/>
      <c r="CQ1322"/>
      <c r="CR1322"/>
      <c r="CS1322"/>
      <c r="CT1322"/>
      <c r="CU1322"/>
      <c r="CV1322"/>
    </row>
    <row r="1323" spans="81:100" ht="21" x14ac:dyDescent="0.5">
      <c r="CC1323"/>
      <c r="CD1323"/>
      <c r="CE1323"/>
      <c r="CF1323"/>
      <c r="CG1323"/>
      <c r="CH1323"/>
      <c r="CI1323"/>
      <c r="CJ1323"/>
      <c r="CK1323"/>
      <c r="CL1323"/>
      <c r="CM1323"/>
      <c r="CN1323"/>
      <c r="CO1323"/>
      <c r="CP1323"/>
      <c r="CQ1323"/>
      <c r="CR1323"/>
      <c r="CS1323"/>
      <c r="CT1323"/>
      <c r="CU1323"/>
      <c r="CV1323"/>
    </row>
    <row r="1324" spans="81:100" ht="21" x14ac:dyDescent="0.5">
      <c r="CC1324"/>
      <c r="CD1324"/>
      <c r="CE1324"/>
      <c r="CF1324"/>
      <c r="CG1324"/>
      <c r="CH1324"/>
      <c r="CI1324"/>
      <c r="CJ1324"/>
      <c r="CK1324"/>
      <c r="CL1324"/>
      <c r="CM1324"/>
      <c r="CN1324"/>
      <c r="CO1324"/>
      <c r="CP1324"/>
      <c r="CQ1324"/>
      <c r="CR1324"/>
      <c r="CS1324"/>
      <c r="CT1324"/>
      <c r="CU1324"/>
      <c r="CV1324"/>
    </row>
    <row r="1325" spans="81:100" ht="21" x14ac:dyDescent="0.5">
      <c r="CC1325"/>
      <c r="CD1325"/>
      <c r="CE1325"/>
      <c r="CF1325"/>
      <c r="CG1325"/>
      <c r="CH1325"/>
      <c r="CI1325"/>
      <c r="CJ1325"/>
      <c r="CK1325"/>
      <c r="CL1325"/>
      <c r="CM1325"/>
      <c r="CN1325"/>
      <c r="CO1325"/>
      <c r="CP1325"/>
      <c r="CQ1325"/>
      <c r="CR1325"/>
      <c r="CS1325"/>
      <c r="CT1325"/>
      <c r="CU1325"/>
      <c r="CV1325"/>
    </row>
    <row r="1326" spans="81:100" ht="21" x14ac:dyDescent="0.5">
      <c r="CC1326"/>
      <c r="CD1326"/>
      <c r="CE1326"/>
      <c r="CF1326"/>
      <c r="CG1326"/>
      <c r="CH1326"/>
      <c r="CI1326"/>
      <c r="CJ1326"/>
      <c r="CK1326"/>
      <c r="CL1326"/>
      <c r="CM1326"/>
      <c r="CN1326"/>
      <c r="CO1326"/>
      <c r="CP1326"/>
      <c r="CQ1326"/>
      <c r="CR1326"/>
      <c r="CS1326"/>
      <c r="CT1326"/>
      <c r="CU1326"/>
      <c r="CV1326"/>
    </row>
    <row r="1327" spans="81:100" ht="21" x14ac:dyDescent="0.5">
      <c r="CC1327"/>
      <c r="CD1327"/>
      <c r="CE1327"/>
      <c r="CF1327"/>
      <c r="CG1327"/>
      <c r="CH1327"/>
      <c r="CI1327"/>
      <c r="CJ1327"/>
      <c r="CK1327"/>
      <c r="CL1327"/>
      <c r="CM1327"/>
      <c r="CN1327"/>
      <c r="CO1327"/>
      <c r="CP1327"/>
      <c r="CQ1327"/>
      <c r="CR1327"/>
      <c r="CS1327"/>
      <c r="CT1327"/>
      <c r="CU1327"/>
      <c r="CV1327"/>
    </row>
    <row r="1328" spans="81:100" ht="21" x14ac:dyDescent="0.5">
      <c r="CC1328"/>
      <c r="CD1328"/>
      <c r="CE1328"/>
      <c r="CF1328"/>
      <c r="CG1328"/>
      <c r="CH1328"/>
      <c r="CI1328"/>
      <c r="CJ1328"/>
      <c r="CK1328"/>
      <c r="CL1328"/>
      <c r="CM1328"/>
      <c r="CN1328"/>
      <c r="CO1328"/>
      <c r="CP1328"/>
      <c r="CQ1328"/>
      <c r="CR1328"/>
      <c r="CS1328"/>
      <c r="CT1328"/>
      <c r="CU1328"/>
      <c r="CV1328"/>
    </row>
    <row r="1329" spans="81:100" ht="21" x14ac:dyDescent="0.5">
      <c r="CC1329"/>
      <c r="CD1329"/>
      <c r="CE1329"/>
      <c r="CF1329"/>
      <c r="CG1329"/>
      <c r="CH1329"/>
      <c r="CI1329"/>
      <c r="CJ1329"/>
      <c r="CK1329"/>
      <c r="CL1329"/>
      <c r="CM1329"/>
      <c r="CN1329"/>
      <c r="CO1329"/>
      <c r="CP1329"/>
      <c r="CQ1329"/>
      <c r="CR1329"/>
      <c r="CS1329"/>
      <c r="CT1329"/>
      <c r="CU1329"/>
      <c r="CV1329"/>
    </row>
    <row r="1330" spans="81:100" ht="21" x14ac:dyDescent="0.5">
      <c r="CC1330"/>
      <c r="CD1330"/>
      <c r="CE1330"/>
      <c r="CF1330"/>
      <c r="CG1330"/>
      <c r="CH1330"/>
      <c r="CI1330"/>
      <c r="CJ1330"/>
      <c r="CK1330"/>
      <c r="CL1330"/>
      <c r="CM1330"/>
      <c r="CN1330"/>
      <c r="CO1330"/>
      <c r="CP1330"/>
      <c r="CQ1330"/>
      <c r="CR1330"/>
      <c r="CS1330"/>
      <c r="CT1330"/>
      <c r="CU1330"/>
      <c r="CV1330"/>
    </row>
    <row r="1331" spans="81:100" ht="21" x14ac:dyDescent="0.5">
      <c r="CC1331"/>
      <c r="CD1331"/>
      <c r="CE1331"/>
      <c r="CF1331"/>
      <c r="CG1331"/>
      <c r="CH1331"/>
      <c r="CI1331"/>
      <c r="CJ1331"/>
      <c r="CK1331"/>
      <c r="CL1331"/>
      <c r="CM1331"/>
      <c r="CN1331"/>
      <c r="CO1331"/>
      <c r="CP1331"/>
      <c r="CQ1331"/>
      <c r="CR1331"/>
      <c r="CS1331"/>
      <c r="CT1331"/>
      <c r="CU1331"/>
      <c r="CV1331"/>
    </row>
    <row r="1332" spans="81:100" ht="21" x14ac:dyDescent="0.5">
      <c r="CC1332"/>
      <c r="CD1332"/>
      <c r="CE1332"/>
      <c r="CF1332"/>
      <c r="CG1332"/>
      <c r="CH1332"/>
      <c r="CI1332"/>
      <c r="CJ1332"/>
      <c r="CK1332"/>
      <c r="CL1332"/>
      <c r="CM1332"/>
      <c r="CN1332"/>
      <c r="CO1332"/>
      <c r="CP1332"/>
      <c r="CQ1332"/>
      <c r="CR1332"/>
      <c r="CS1332"/>
      <c r="CT1332"/>
      <c r="CU1332"/>
      <c r="CV1332"/>
    </row>
    <row r="1333" spans="81:100" ht="21" x14ac:dyDescent="0.5">
      <c r="CC1333"/>
      <c r="CD1333"/>
      <c r="CE1333"/>
      <c r="CF1333"/>
      <c r="CG1333"/>
      <c r="CH1333"/>
      <c r="CI1333"/>
      <c r="CJ1333"/>
      <c r="CK1333"/>
      <c r="CL1333"/>
      <c r="CM1333"/>
      <c r="CN1333"/>
      <c r="CO1333"/>
      <c r="CP1333"/>
      <c r="CQ1333"/>
      <c r="CR1333"/>
      <c r="CS1333"/>
      <c r="CT1333"/>
      <c r="CU1333"/>
      <c r="CV1333"/>
    </row>
    <row r="1334" spans="81:100" ht="21" x14ac:dyDescent="0.5">
      <c r="CC1334"/>
      <c r="CD1334"/>
      <c r="CE1334"/>
      <c r="CF1334"/>
      <c r="CG1334"/>
      <c r="CH1334"/>
      <c r="CI1334"/>
      <c r="CJ1334"/>
      <c r="CK1334"/>
      <c r="CL1334"/>
      <c r="CM1334"/>
      <c r="CN1334"/>
      <c r="CO1334"/>
      <c r="CP1334"/>
      <c r="CQ1334"/>
      <c r="CR1334"/>
      <c r="CS1334"/>
      <c r="CT1334"/>
      <c r="CU1334"/>
      <c r="CV1334"/>
    </row>
    <row r="1335" spans="81:100" ht="21" x14ac:dyDescent="0.5">
      <c r="CC1335"/>
      <c r="CD1335"/>
      <c r="CE1335"/>
      <c r="CF1335"/>
      <c r="CG1335"/>
      <c r="CH1335"/>
      <c r="CI1335"/>
      <c r="CJ1335"/>
      <c r="CK1335"/>
      <c r="CL1335"/>
      <c r="CM1335"/>
      <c r="CN1335"/>
      <c r="CO1335"/>
      <c r="CP1335"/>
      <c r="CQ1335"/>
      <c r="CR1335"/>
      <c r="CS1335"/>
      <c r="CT1335"/>
      <c r="CU1335"/>
      <c r="CV1335"/>
    </row>
    <row r="1336" spans="81:100" ht="21" x14ac:dyDescent="0.5">
      <c r="CC1336"/>
      <c r="CD1336"/>
      <c r="CE1336"/>
      <c r="CF1336"/>
      <c r="CG1336"/>
      <c r="CH1336"/>
      <c r="CI1336"/>
      <c r="CJ1336"/>
      <c r="CK1336"/>
      <c r="CL1336"/>
      <c r="CM1336"/>
      <c r="CN1336"/>
      <c r="CO1336"/>
      <c r="CP1336"/>
      <c r="CQ1336"/>
      <c r="CR1336"/>
      <c r="CS1336"/>
      <c r="CT1336"/>
      <c r="CU1336"/>
      <c r="CV1336"/>
    </row>
    <row r="1337" spans="81:100" ht="21" x14ac:dyDescent="0.5">
      <c r="CC1337"/>
      <c r="CD1337"/>
      <c r="CE1337"/>
      <c r="CF1337"/>
      <c r="CG1337"/>
      <c r="CH1337"/>
      <c r="CI1337"/>
      <c r="CJ1337"/>
      <c r="CK1337"/>
      <c r="CL1337"/>
      <c r="CM1337"/>
      <c r="CN1337"/>
      <c r="CO1337"/>
      <c r="CP1337"/>
      <c r="CQ1337"/>
      <c r="CR1337"/>
      <c r="CS1337"/>
      <c r="CT1337"/>
      <c r="CU1337"/>
      <c r="CV1337"/>
    </row>
    <row r="1338" spans="81:100" ht="21" x14ac:dyDescent="0.5">
      <c r="CC1338"/>
      <c r="CD1338"/>
      <c r="CE1338"/>
      <c r="CF1338"/>
      <c r="CG1338"/>
      <c r="CH1338"/>
      <c r="CI1338"/>
      <c r="CJ1338"/>
      <c r="CK1338"/>
      <c r="CL1338"/>
      <c r="CM1338"/>
      <c r="CN1338"/>
      <c r="CO1338"/>
      <c r="CP1338"/>
      <c r="CQ1338"/>
      <c r="CR1338"/>
      <c r="CS1338"/>
      <c r="CT1338"/>
      <c r="CU1338"/>
      <c r="CV1338"/>
    </row>
    <row r="1339" spans="81:100" ht="21" x14ac:dyDescent="0.5">
      <c r="CC1339"/>
      <c r="CD1339"/>
      <c r="CE1339"/>
      <c r="CF1339"/>
      <c r="CG1339"/>
      <c r="CH1339"/>
      <c r="CI1339"/>
      <c r="CJ1339"/>
      <c r="CK1339"/>
      <c r="CL1339"/>
      <c r="CM1339"/>
      <c r="CN1339"/>
      <c r="CO1339"/>
      <c r="CP1339"/>
      <c r="CQ1339"/>
      <c r="CR1339"/>
      <c r="CS1339"/>
      <c r="CT1339"/>
      <c r="CU1339"/>
      <c r="CV1339"/>
    </row>
    <row r="1340" spans="81:100" ht="21" x14ac:dyDescent="0.5">
      <c r="CC1340"/>
      <c r="CD1340"/>
      <c r="CE1340"/>
      <c r="CF1340"/>
      <c r="CG1340"/>
      <c r="CH1340"/>
      <c r="CI1340"/>
      <c r="CJ1340"/>
      <c r="CK1340"/>
      <c r="CL1340"/>
      <c r="CM1340"/>
      <c r="CN1340"/>
      <c r="CO1340"/>
      <c r="CP1340"/>
      <c r="CQ1340"/>
      <c r="CR1340"/>
      <c r="CS1340"/>
      <c r="CT1340"/>
      <c r="CU1340"/>
      <c r="CV1340"/>
    </row>
    <row r="1341" spans="81:100" ht="21" x14ac:dyDescent="0.5">
      <c r="CC1341"/>
      <c r="CD1341"/>
      <c r="CE1341"/>
      <c r="CF1341"/>
      <c r="CG1341"/>
      <c r="CH1341"/>
      <c r="CI1341"/>
      <c r="CJ1341"/>
      <c r="CK1341"/>
      <c r="CL1341"/>
      <c r="CM1341"/>
      <c r="CN1341"/>
      <c r="CO1341"/>
      <c r="CP1341"/>
      <c r="CQ1341"/>
      <c r="CR1341"/>
      <c r="CS1341"/>
      <c r="CT1341"/>
      <c r="CU1341"/>
      <c r="CV1341"/>
    </row>
    <row r="1342" spans="81:100" ht="21" x14ac:dyDescent="0.5">
      <c r="CC1342"/>
      <c r="CD1342"/>
      <c r="CE1342"/>
      <c r="CF1342"/>
      <c r="CG1342"/>
      <c r="CH1342"/>
      <c r="CI1342"/>
      <c r="CJ1342"/>
      <c r="CK1342"/>
      <c r="CL1342"/>
      <c r="CM1342"/>
      <c r="CN1342"/>
      <c r="CO1342"/>
      <c r="CP1342"/>
      <c r="CQ1342"/>
      <c r="CR1342"/>
      <c r="CS1342"/>
      <c r="CT1342"/>
      <c r="CU1342"/>
      <c r="CV1342"/>
    </row>
    <row r="1343" spans="81:100" ht="21" x14ac:dyDescent="0.5">
      <c r="CC1343"/>
      <c r="CD1343"/>
      <c r="CE1343"/>
      <c r="CF1343"/>
      <c r="CG1343"/>
      <c r="CH1343"/>
      <c r="CI1343"/>
      <c r="CJ1343"/>
      <c r="CK1343"/>
      <c r="CL1343"/>
      <c r="CM1343"/>
      <c r="CN1343"/>
      <c r="CO1343"/>
      <c r="CP1343"/>
      <c r="CQ1343"/>
      <c r="CR1343"/>
      <c r="CS1343"/>
      <c r="CT1343"/>
      <c r="CU1343"/>
      <c r="CV1343"/>
    </row>
    <row r="1344" spans="81:100" ht="21" x14ac:dyDescent="0.5">
      <c r="CC1344"/>
      <c r="CD1344"/>
      <c r="CE1344"/>
      <c r="CF1344"/>
      <c r="CG1344"/>
      <c r="CH1344"/>
      <c r="CI1344"/>
      <c r="CJ1344"/>
      <c r="CK1344"/>
      <c r="CL1344"/>
      <c r="CM1344"/>
      <c r="CN1344"/>
      <c r="CO1344"/>
      <c r="CP1344"/>
      <c r="CQ1344"/>
      <c r="CR1344"/>
      <c r="CS1344"/>
      <c r="CT1344"/>
      <c r="CU1344"/>
      <c r="CV1344"/>
    </row>
    <row r="1345" spans="81:100" ht="21" x14ac:dyDescent="0.5">
      <c r="CC1345"/>
      <c r="CD1345"/>
      <c r="CE1345"/>
      <c r="CF1345"/>
      <c r="CG1345"/>
      <c r="CH1345"/>
      <c r="CI1345"/>
      <c r="CJ1345"/>
      <c r="CK1345"/>
      <c r="CL1345"/>
      <c r="CM1345"/>
      <c r="CN1345"/>
      <c r="CO1345"/>
      <c r="CP1345"/>
      <c r="CQ1345"/>
      <c r="CR1345"/>
      <c r="CS1345"/>
      <c r="CT1345"/>
      <c r="CU1345"/>
      <c r="CV1345"/>
    </row>
    <row r="1346" spans="81:100" ht="21" x14ac:dyDescent="0.5">
      <c r="CC1346"/>
      <c r="CD1346"/>
      <c r="CE1346"/>
      <c r="CF1346"/>
      <c r="CG1346"/>
      <c r="CH1346"/>
      <c r="CI1346"/>
      <c r="CJ1346"/>
      <c r="CK1346"/>
      <c r="CL1346"/>
      <c r="CM1346"/>
      <c r="CN1346"/>
      <c r="CO1346"/>
      <c r="CP1346"/>
      <c r="CQ1346"/>
      <c r="CR1346"/>
      <c r="CS1346"/>
      <c r="CT1346"/>
      <c r="CU1346"/>
      <c r="CV1346"/>
    </row>
    <row r="1347" spans="81:100" ht="21" x14ac:dyDescent="0.5">
      <c r="CC1347"/>
      <c r="CD1347"/>
      <c r="CE1347"/>
      <c r="CF1347"/>
      <c r="CG1347"/>
      <c r="CH1347"/>
      <c r="CI1347"/>
      <c r="CJ1347"/>
      <c r="CK1347"/>
      <c r="CL1347"/>
      <c r="CM1347"/>
      <c r="CN1347"/>
      <c r="CO1347"/>
      <c r="CP1347"/>
      <c r="CQ1347"/>
      <c r="CR1347"/>
      <c r="CS1347"/>
      <c r="CT1347"/>
      <c r="CU1347"/>
      <c r="CV1347"/>
    </row>
    <row r="1348" spans="81:100" ht="21" x14ac:dyDescent="0.5">
      <c r="CC1348"/>
      <c r="CD1348"/>
      <c r="CE1348"/>
      <c r="CF1348"/>
      <c r="CG1348"/>
      <c r="CH1348"/>
      <c r="CI1348"/>
      <c r="CJ1348"/>
      <c r="CK1348"/>
      <c r="CL1348"/>
      <c r="CM1348"/>
      <c r="CN1348"/>
      <c r="CO1348"/>
      <c r="CP1348"/>
      <c r="CQ1348"/>
      <c r="CR1348"/>
      <c r="CS1348"/>
      <c r="CT1348"/>
      <c r="CU1348"/>
      <c r="CV1348"/>
    </row>
    <row r="1349" spans="81:100" ht="21" x14ac:dyDescent="0.5">
      <c r="CC1349"/>
      <c r="CD1349"/>
      <c r="CE1349"/>
      <c r="CF1349"/>
      <c r="CG1349"/>
      <c r="CH1349"/>
      <c r="CI1349"/>
      <c r="CJ1349"/>
      <c r="CK1349"/>
      <c r="CL1349"/>
      <c r="CM1349"/>
      <c r="CN1349"/>
      <c r="CO1349"/>
      <c r="CP1349"/>
      <c r="CQ1349"/>
      <c r="CR1349"/>
      <c r="CS1349"/>
      <c r="CT1349"/>
      <c r="CU1349"/>
      <c r="CV1349"/>
    </row>
    <row r="1350" spans="81:100" ht="21" x14ac:dyDescent="0.5">
      <c r="CC1350"/>
      <c r="CD1350"/>
      <c r="CE1350"/>
      <c r="CF1350"/>
      <c r="CG1350"/>
      <c r="CH1350"/>
      <c r="CI1350"/>
      <c r="CJ1350"/>
      <c r="CK1350"/>
      <c r="CL1350"/>
      <c r="CM1350"/>
      <c r="CN1350"/>
      <c r="CO1350"/>
      <c r="CP1350"/>
      <c r="CQ1350"/>
      <c r="CR1350"/>
      <c r="CS1350"/>
      <c r="CT1350"/>
      <c r="CU1350"/>
      <c r="CV1350"/>
    </row>
    <row r="1351" spans="81:100" ht="21" x14ac:dyDescent="0.5">
      <c r="CC1351"/>
      <c r="CD1351"/>
      <c r="CE1351"/>
      <c r="CF1351"/>
      <c r="CG1351"/>
      <c r="CH1351"/>
      <c r="CI1351"/>
      <c r="CJ1351"/>
      <c r="CK1351"/>
      <c r="CL1351"/>
      <c r="CM1351"/>
      <c r="CN1351"/>
      <c r="CO1351"/>
      <c r="CP1351"/>
      <c r="CQ1351"/>
      <c r="CR1351"/>
      <c r="CS1351"/>
      <c r="CT1351"/>
      <c r="CU1351"/>
      <c r="CV1351"/>
    </row>
    <row r="1352" spans="81:100" ht="21" x14ac:dyDescent="0.5">
      <c r="CC1352"/>
      <c r="CD1352"/>
      <c r="CE1352"/>
      <c r="CF1352"/>
      <c r="CG1352"/>
      <c r="CH1352"/>
      <c r="CI1352"/>
      <c r="CJ1352"/>
      <c r="CK1352"/>
      <c r="CL1352"/>
      <c r="CM1352"/>
      <c r="CN1352"/>
      <c r="CO1352"/>
      <c r="CP1352"/>
      <c r="CQ1352"/>
      <c r="CR1352"/>
      <c r="CS1352"/>
      <c r="CT1352"/>
      <c r="CU1352"/>
      <c r="CV1352"/>
    </row>
    <row r="1353" spans="81:100" ht="21" x14ac:dyDescent="0.5">
      <c r="CC1353"/>
      <c r="CD1353"/>
      <c r="CE1353"/>
      <c r="CF1353"/>
      <c r="CG1353"/>
      <c r="CH1353"/>
      <c r="CI1353"/>
      <c r="CJ1353"/>
      <c r="CK1353"/>
      <c r="CL1353"/>
      <c r="CM1353"/>
      <c r="CN1353"/>
      <c r="CO1353"/>
      <c r="CP1353"/>
      <c r="CQ1353"/>
      <c r="CR1353"/>
      <c r="CS1353"/>
      <c r="CT1353"/>
      <c r="CU1353"/>
      <c r="CV1353"/>
    </row>
    <row r="1354" spans="81:100" ht="21" x14ac:dyDescent="0.5">
      <c r="CC1354"/>
      <c r="CD1354"/>
      <c r="CE1354"/>
      <c r="CF1354"/>
      <c r="CG1354"/>
      <c r="CH1354"/>
      <c r="CI1354"/>
      <c r="CJ1354"/>
      <c r="CK1354"/>
      <c r="CL1354"/>
      <c r="CM1354"/>
      <c r="CN1354"/>
      <c r="CO1354"/>
      <c r="CP1354"/>
      <c r="CQ1354"/>
      <c r="CR1354"/>
      <c r="CS1354"/>
      <c r="CT1354"/>
      <c r="CU1354"/>
      <c r="CV1354"/>
    </row>
    <row r="1355" spans="81:100" ht="21" x14ac:dyDescent="0.5">
      <c r="CC1355"/>
      <c r="CD1355"/>
      <c r="CE1355"/>
      <c r="CF1355"/>
      <c r="CG1355"/>
      <c r="CH1355"/>
      <c r="CI1355"/>
      <c r="CJ1355"/>
      <c r="CK1355"/>
      <c r="CL1355"/>
      <c r="CM1355"/>
      <c r="CN1355"/>
      <c r="CO1355"/>
      <c r="CP1355"/>
      <c r="CQ1355"/>
      <c r="CR1355"/>
      <c r="CS1355"/>
      <c r="CT1355"/>
      <c r="CU1355"/>
      <c r="CV1355"/>
    </row>
    <row r="1356" spans="81:100" ht="21" x14ac:dyDescent="0.5">
      <c r="CC1356"/>
      <c r="CD1356"/>
      <c r="CE1356"/>
      <c r="CF1356"/>
      <c r="CG1356"/>
      <c r="CH1356"/>
      <c r="CI1356"/>
      <c r="CJ1356"/>
      <c r="CK1356"/>
      <c r="CL1356"/>
      <c r="CM1356"/>
      <c r="CN1356"/>
      <c r="CO1356"/>
      <c r="CP1356"/>
      <c r="CQ1356"/>
      <c r="CR1356"/>
      <c r="CS1356"/>
      <c r="CT1356"/>
      <c r="CU1356"/>
      <c r="CV1356"/>
    </row>
    <row r="1357" spans="81:100" ht="21" x14ac:dyDescent="0.5">
      <c r="CC1357"/>
      <c r="CD1357"/>
      <c r="CE1357"/>
      <c r="CF1357"/>
      <c r="CG1357"/>
      <c r="CH1357"/>
      <c r="CI1357"/>
      <c r="CJ1357"/>
      <c r="CK1357"/>
      <c r="CL1357"/>
      <c r="CM1357"/>
      <c r="CN1357"/>
      <c r="CO1357"/>
      <c r="CP1357"/>
      <c r="CQ1357"/>
      <c r="CR1357"/>
      <c r="CS1357"/>
      <c r="CT1357"/>
      <c r="CU1357"/>
      <c r="CV1357"/>
    </row>
    <row r="1358" spans="81:100" ht="21" x14ac:dyDescent="0.5">
      <c r="CC1358"/>
      <c r="CD1358"/>
      <c r="CE1358"/>
      <c r="CF1358"/>
      <c r="CG1358"/>
      <c r="CH1358"/>
      <c r="CI1358"/>
      <c r="CJ1358"/>
      <c r="CK1358"/>
      <c r="CL1358"/>
      <c r="CM1358"/>
      <c r="CN1358"/>
      <c r="CO1358"/>
      <c r="CP1358"/>
      <c r="CQ1358"/>
      <c r="CR1358"/>
      <c r="CS1358"/>
      <c r="CT1358"/>
      <c r="CU1358"/>
      <c r="CV1358"/>
    </row>
    <row r="1359" spans="81:100" ht="21" x14ac:dyDescent="0.5">
      <c r="CC1359"/>
      <c r="CD1359"/>
      <c r="CE1359"/>
      <c r="CF1359"/>
      <c r="CG1359"/>
      <c r="CH1359"/>
      <c r="CI1359"/>
      <c r="CJ1359"/>
      <c r="CK1359"/>
      <c r="CL1359"/>
      <c r="CM1359"/>
      <c r="CN1359"/>
      <c r="CO1359"/>
      <c r="CP1359"/>
      <c r="CQ1359"/>
      <c r="CR1359"/>
      <c r="CS1359"/>
      <c r="CT1359"/>
      <c r="CU1359"/>
      <c r="CV1359"/>
    </row>
    <row r="1360" spans="81:100" ht="21" x14ac:dyDescent="0.5">
      <c r="CC1360"/>
      <c r="CD1360"/>
      <c r="CE1360"/>
      <c r="CF1360"/>
      <c r="CG1360"/>
      <c r="CH1360"/>
      <c r="CI1360"/>
      <c r="CJ1360"/>
      <c r="CK1360"/>
      <c r="CL1360"/>
      <c r="CM1360"/>
      <c r="CN1360"/>
      <c r="CO1360"/>
      <c r="CP1360"/>
      <c r="CQ1360"/>
      <c r="CR1360"/>
      <c r="CS1360"/>
      <c r="CT1360"/>
      <c r="CU1360"/>
      <c r="CV1360"/>
    </row>
    <row r="1361" spans="81:100" ht="21" x14ac:dyDescent="0.5">
      <c r="CC1361"/>
      <c r="CD1361"/>
      <c r="CE1361"/>
      <c r="CF1361"/>
      <c r="CG1361"/>
      <c r="CH1361"/>
      <c r="CI1361"/>
      <c r="CJ1361"/>
      <c r="CK1361"/>
      <c r="CL1361"/>
      <c r="CM1361"/>
      <c r="CN1361"/>
      <c r="CO1361"/>
      <c r="CP1361"/>
      <c r="CQ1361"/>
      <c r="CR1361"/>
      <c r="CS1361"/>
      <c r="CT1361"/>
      <c r="CU1361"/>
      <c r="CV1361"/>
    </row>
    <row r="1362" spans="81:100" ht="21" x14ac:dyDescent="0.5">
      <c r="CC1362"/>
      <c r="CD1362"/>
      <c r="CE1362"/>
      <c r="CF1362"/>
      <c r="CG1362"/>
      <c r="CH1362"/>
      <c r="CI1362"/>
      <c r="CJ1362"/>
      <c r="CK1362"/>
      <c r="CL1362"/>
      <c r="CM1362"/>
      <c r="CN1362"/>
      <c r="CO1362"/>
      <c r="CP1362"/>
      <c r="CQ1362"/>
      <c r="CR1362"/>
      <c r="CS1362"/>
      <c r="CT1362"/>
      <c r="CU1362"/>
      <c r="CV1362"/>
    </row>
    <row r="1363" spans="81:100" ht="21" x14ac:dyDescent="0.5">
      <c r="CC1363"/>
      <c r="CD1363"/>
      <c r="CE1363"/>
      <c r="CF1363"/>
      <c r="CG1363"/>
      <c r="CH1363"/>
      <c r="CI1363"/>
      <c r="CJ1363"/>
      <c r="CK1363"/>
      <c r="CL1363"/>
      <c r="CM1363"/>
      <c r="CN1363"/>
      <c r="CO1363"/>
      <c r="CP1363"/>
      <c r="CQ1363"/>
      <c r="CR1363"/>
      <c r="CS1363"/>
      <c r="CT1363"/>
      <c r="CU1363"/>
      <c r="CV1363"/>
    </row>
    <row r="1364" spans="81:100" ht="21" x14ac:dyDescent="0.5">
      <c r="CC1364"/>
      <c r="CD1364"/>
      <c r="CE1364"/>
      <c r="CF1364"/>
      <c r="CG1364"/>
      <c r="CH1364"/>
      <c r="CI1364"/>
      <c r="CJ1364"/>
      <c r="CK1364"/>
      <c r="CL1364"/>
      <c r="CM1364"/>
      <c r="CN1364"/>
      <c r="CO1364"/>
      <c r="CP1364"/>
      <c r="CQ1364"/>
      <c r="CR1364"/>
      <c r="CS1364"/>
      <c r="CT1364"/>
      <c r="CU1364"/>
      <c r="CV1364"/>
    </row>
    <row r="1365" spans="81:100" ht="21" x14ac:dyDescent="0.5">
      <c r="CC1365"/>
      <c r="CD1365"/>
      <c r="CE1365"/>
      <c r="CF1365"/>
      <c r="CG1365"/>
      <c r="CH1365"/>
      <c r="CI1365"/>
      <c r="CJ1365"/>
      <c r="CK1365"/>
      <c r="CL1365"/>
      <c r="CM1365"/>
      <c r="CN1365"/>
      <c r="CO1365"/>
      <c r="CP1365"/>
      <c r="CQ1365"/>
      <c r="CR1365"/>
      <c r="CS1365"/>
      <c r="CT1365"/>
      <c r="CU1365"/>
      <c r="CV1365"/>
    </row>
    <row r="1366" spans="81:100" ht="21" x14ac:dyDescent="0.5">
      <c r="CC1366"/>
      <c r="CD1366"/>
      <c r="CE1366"/>
      <c r="CF1366"/>
      <c r="CG1366"/>
      <c r="CH1366"/>
      <c r="CI1366"/>
      <c r="CJ1366"/>
      <c r="CK1366"/>
      <c r="CL1366"/>
      <c r="CM1366"/>
      <c r="CN1366"/>
      <c r="CO1366"/>
      <c r="CP1366"/>
      <c r="CQ1366"/>
      <c r="CR1366"/>
      <c r="CS1366"/>
      <c r="CT1366"/>
      <c r="CU1366"/>
      <c r="CV1366"/>
    </row>
    <row r="1367" spans="81:100" ht="21" x14ac:dyDescent="0.5">
      <c r="CC1367"/>
      <c r="CD1367"/>
      <c r="CE1367"/>
      <c r="CF1367"/>
      <c r="CG1367"/>
      <c r="CH1367"/>
      <c r="CI1367"/>
      <c r="CJ1367"/>
      <c r="CK1367"/>
      <c r="CL1367"/>
      <c r="CM1367"/>
      <c r="CN1367"/>
      <c r="CO1367"/>
      <c r="CP1367"/>
      <c r="CQ1367"/>
      <c r="CR1367"/>
      <c r="CS1367"/>
      <c r="CT1367"/>
      <c r="CU1367"/>
      <c r="CV1367"/>
    </row>
    <row r="1368" spans="81:100" ht="21" x14ac:dyDescent="0.5">
      <c r="CC1368"/>
      <c r="CD1368"/>
      <c r="CE1368"/>
      <c r="CF1368"/>
      <c r="CG1368"/>
      <c r="CH1368"/>
      <c r="CI1368"/>
      <c r="CJ1368"/>
      <c r="CK1368"/>
      <c r="CL1368"/>
      <c r="CM1368"/>
      <c r="CN1368"/>
      <c r="CO1368"/>
      <c r="CP1368"/>
      <c r="CQ1368"/>
      <c r="CR1368"/>
      <c r="CS1368"/>
      <c r="CT1368"/>
      <c r="CU1368"/>
      <c r="CV1368"/>
    </row>
    <row r="1369" spans="81:100" ht="21" x14ac:dyDescent="0.5">
      <c r="CC1369"/>
      <c r="CD1369"/>
      <c r="CE1369"/>
      <c r="CF1369"/>
      <c r="CG1369"/>
      <c r="CH1369"/>
      <c r="CI1369"/>
      <c r="CJ1369"/>
      <c r="CK1369"/>
      <c r="CL1369"/>
      <c r="CM1369"/>
      <c r="CN1369"/>
      <c r="CO1369"/>
      <c r="CP1369"/>
      <c r="CQ1369"/>
      <c r="CR1369"/>
      <c r="CS1369"/>
      <c r="CT1369"/>
      <c r="CU1369"/>
      <c r="CV1369"/>
    </row>
    <row r="1370" spans="81:100" ht="21" x14ac:dyDescent="0.5">
      <c r="CC1370"/>
      <c r="CD1370"/>
      <c r="CE1370"/>
      <c r="CF1370"/>
      <c r="CG1370"/>
      <c r="CH1370"/>
      <c r="CI1370"/>
      <c r="CJ1370"/>
      <c r="CK1370"/>
      <c r="CL1370"/>
      <c r="CM1370"/>
      <c r="CN1370"/>
      <c r="CO1370"/>
      <c r="CP1370"/>
      <c r="CQ1370"/>
      <c r="CR1370"/>
      <c r="CS1370"/>
      <c r="CT1370"/>
      <c r="CU1370"/>
      <c r="CV1370"/>
    </row>
    <row r="1371" spans="81:100" ht="21" x14ac:dyDescent="0.5">
      <c r="CC1371"/>
      <c r="CD1371"/>
      <c r="CE1371"/>
      <c r="CF1371"/>
      <c r="CG1371"/>
      <c r="CH1371"/>
      <c r="CI1371"/>
      <c r="CJ1371"/>
      <c r="CK1371"/>
      <c r="CL1371"/>
      <c r="CM1371"/>
      <c r="CN1371"/>
      <c r="CO1371"/>
      <c r="CP1371"/>
      <c r="CQ1371"/>
      <c r="CR1371"/>
      <c r="CS1371"/>
      <c r="CT1371"/>
      <c r="CU1371"/>
      <c r="CV1371"/>
    </row>
    <row r="1372" spans="81:100" ht="21" x14ac:dyDescent="0.5">
      <c r="CC1372"/>
      <c r="CD1372"/>
      <c r="CE1372"/>
      <c r="CF1372"/>
      <c r="CG1372"/>
      <c r="CH1372"/>
      <c r="CI1372"/>
      <c r="CJ1372"/>
      <c r="CK1372"/>
      <c r="CL1372"/>
      <c r="CM1372"/>
      <c r="CN1372"/>
      <c r="CO1372"/>
      <c r="CP1372"/>
      <c r="CQ1372"/>
      <c r="CR1372"/>
      <c r="CS1372"/>
      <c r="CT1372"/>
      <c r="CU1372"/>
      <c r="CV1372"/>
    </row>
    <row r="1373" spans="81:100" ht="21" x14ac:dyDescent="0.5">
      <c r="CC1373"/>
      <c r="CD1373"/>
      <c r="CE1373"/>
      <c r="CF1373"/>
      <c r="CG1373"/>
      <c r="CH1373"/>
      <c r="CI1373"/>
      <c r="CJ1373"/>
      <c r="CK1373"/>
      <c r="CL1373"/>
      <c r="CM1373"/>
      <c r="CN1373"/>
      <c r="CO1373"/>
      <c r="CP1373"/>
      <c r="CQ1373"/>
      <c r="CR1373"/>
      <c r="CS1373"/>
      <c r="CT1373"/>
      <c r="CU1373"/>
      <c r="CV1373"/>
    </row>
    <row r="1374" spans="81:100" ht="21" x14ac:dyDescent="0.5">
      <c r="CC1374"/>
      <c r="CD1374"/>
      <c r="CE1374"/>
      <c r="CF1374"/>
      <c r="CG1374"/>
      <c r="CH1374"/>
      <c r="CI1374"/>
      <c r="CJ1374"/>
      <c r="CK1374"/>
      <c r="CL1374"/>
      <c r="CM1374"/>
      <c r="CN1374"/>
      <c r="CO1374"/>
      <c r="CP1374"/>
      <c r="CQ1374"/>
      <c r="CR1374"/>
      <c r="CS1374"/>
      <c r="CT1374"/>
      <c r="CU1374"/>
      <c r="CV1374"/>
    </row>
    <row r="1375" spans="81:100" ht="21" x14ac:dyDescent="0.5">
      <c r="CC1375"/>
      <c r="CD1375"/>
      <c r="CE1375"/>
      <c r="CF1375"/>
      <c r="CG1375"/>
      <c r="CH1375"/>
      <c r="CI1375"/>
      <c r="CJ1375"/>
      <c r="CK1375"/>
      <c r="CL1375"/>
      <c r="CM1375"/>
      <c r="CN1375"/>
      <c r="CO1375"/>
      <c r="CP1375"/>
      <c r="CQ1375"/>
      <c r="CR1375"/>
      <c r="CS1375"/>
      <c r="CT1375"/>
      <c r="CU1375"/>
      <c r="CV1375"/>
    </row>
    <row r="1376" spans="81:100" ht="21" x14ac:dyDescent="0.5">
      <c r="CC1376"/>
      <c r="CD1376"/>
      <c r="CE1376"/>
      <c r="CF1376"/>
      <c r="CG1376"/>
      <c r="CH1376"/>
      <c r="CI1376"/>
      <c r="CJ1376"/>
      <c r="CK1376"/>
      <c r="CL1376"/>
      <c r="CM1376"/>
      <c r="CN1376"/>
      <c r="CO1376"/>
      <c r="CP1376"/>
      <c r="CQ1376"/>
      <c r="CR1376"/>
      <c r="CS1376"/>
      <c r="CT1376"/>
      <c r="CU1376"/>
      <c r="CV1376"/>
    </row>
    <row r="1377" spans="81:100" ht="21" x14ac:dyDescent="0.5">
      <c r="CC1377"/>
      <c r="CD1377"/>
      <c r="CE1377"/>
      <c r="CF1377"/>
      <c r="CG1377"/>
      <c r="CH1377"/>
      <c r="CI1377"/>
      <c r="CJ1377"/>
      <c r="CK1377"/>
      <c r="CL1377"/>
      <c r="CM1377"/>
      <c r="CN1377"/>
      <c r="CO1377"/>
      <c r="CP1377"/>
      <c r="CQ1377"/>
      <c r="CR1377"/>
      <c r="CS1377"/>
      <c r="CT1377"/>
      <c r="CU1377"/>
      <c r="CV1377"/>
    </row>
    <row r="1378" spans="81:100" ht="21" x14ac:dyDescent="0.5">
      <c r="CC1378"/>
      <c r="CD1378"/>
      <c r="CE1378"/>
      <c r="CF1378"/>
      <c r="CG1378"/>
      <c r="CH1378"/>
      <c r="CI1378"/>
      <c r="CJ1378"/>
      <c r="CK1378"/>
      <c r="CL1378"/>
      <c r="CM1378"/>
      <c r="CN1378"/>
      <c r="CO1378"/>
      <c r="CP1378"/>
      <c r="CQ1378"/>
      <c r="CR1378"/>
      <c r="CS1378"/>
      <c r="CT1378"/>
      <c r="CU1378"/>
      <c r="CV1378"/>
    </row>
    <row r="1379" spans="81:100" ht="21" x14ac:dyDescent="0.5">
      <c r="CC1379"/>
      <c r="CD1379"/>
      <c r="CE1379"/>
      <c r="CF1379"/>
      <c r="CG1379"/>
      <c r="CH1379"/>
      <c r="CI1379"/>
      <c r="CJ1379"/>
      <c r="CK1379"/>
      <c r="CL1379"/>
      <c r="CM1379"/>
      <c r="CN1379"/>
      <c r="CO1379"/>
      <c r="CP1379"/>
      <c r="CQ1379"/>
      <c r="CR1379"/>
      <c r="CS1379"/>
      <c r="CT1379"/>
      <c r="CU1379"/>
      <c r="CV1379"/>
    </row>
    <row r="1380" spans="81:100" ht="21" x14ac:dyDescent="0.5">
      <c r="CC1380"/>
      <c r="CD1380"/>
      <c r="CE1380"/>
      <c r="CF1380"/>
      <c r="CG1380"/>
      <c r="CH1380"/>
      <c r="CI1380"/>
      <c r="CJ1380"/>
      <c r="CK1380"/>
      <c r="CL1380"/>
      <c r="CM1380"/>
      <c r="CN1380"/>
      <c r="CO1380"/>
      <c r="CP1380"/>
      <c r="CQ1380"/>
      <c r="CR1380"/>
      <c r="CS1380"/>
      <c r="CT1380"/>
      <c r="CU1380"/>
      <c r="CV1380"/>
    </row>
    <row r="1381" spans="81:100" ht="21" x14ac:dyDescent="0.5">
      <c r="CC1381"/>
      <c r="CD1381"/>
      <c r="CE1381"/>
      <c r="CF1381"/>
      <c r="CG1381"/>
      <c r="CH1381"/>
      <c r="CI1381"/>
      <c r="CJ1381"/>
      <c r="CK1381"/>
      <c r="CL1381"/>
      <c r="CM1381"/>
      <c r="CN1381"/>
      <c r="CO1381"/>
      <c r="CP1381"/>
      <c r="CQ1381"/>
      <c r="CR1381"/>
      <c r="CS1381"/>
      <c r="CT1381"/>
      <c r="CU1381"/>
      <c r="CV1381"/>
    </row>
    <row r="1382" spans="81:100" ht="21" x14ac:dyDescent="0.5">
      <c r="CC1382"/>
      <c r="CD1382"/>
      <c r="CE1382"/>
      <c r="CF1382"/>
      <c r="CG1382"/>
      <c r="CH1382"/>
      <c r="CI1382"/>
      <c r="CJ1382"/>
      <c r="CK1382"/>
      <c r="CL1382"/>
      <c r="CM1382"/>
      <c r="CN1382"/>
      <c r="CO1382"/>
      <c r="CP1382"/>
      <c r="CQ1382"/>
      <c r="CR1382"/>
      <c r="CS1382"/>
      <c r="CT1382"/>
      <c r="CU1382"/>
      <c r="CV1382"/>
    </row>
    <row r="1383" spans="81:100" ht="21" x14ac:dyDescent="0.5">
      <c r="CC1383"/>
      <c r="CD1383"/>
      <c r="CE1383"/>
      <c r="CF1383"/>
      <c r="CG1383"/>
      <c r="CH1383"/>
      <c r="CI1383"/>
      <c r="CJ1383"/>
      <c r="CK1383"/>
      <c r="CL1383"/>
      <c r="CM1383"/>
      <c r="CN1383"/>
      <c r="CO1383"/>
      <c r="CP1383"/>
      <c r="CQ1383"/>
      <c r="CR1383"/>
      <c r="CS1383"/>
      <c r="CT1383"/>
      <c r="CU1383"/>
      <c r="CV1383"/>
    </row>
    <row r="1384" spans="81:100" ht="21" x14ac:dyDescent="0.5">
      <c r="CC1384"/>
      <c r="CD1384"/>
      <c r="CE1384"/>
      <c r="CF1384"/>
      <c r="CG1384"/>
      <c r="CH1384"/>
      <c r="CI1384"/>
      <c r="CJ1384"/>
      <c r="CK1384"/>
      <c r="CL1384"/>
      <c r="CM1384"/>
      <c r="CN1384"/>
      <c r="CO1384"/>
      <c r="CP1384"/>
      <c r="CQ1384"/>
      <c r="CR1384"/>
      <c r="CS1384"/>
      <c r="CT1384"/>
      <c r="CU1384"/>
      <c r="CV1384"/>
    </row>
    <row r="1385" spans="81:100" ht="21" x14ac:dyDescent="0.5">
      <c r="CC1385"/>
      <c r="CD1385"/>
      <c r="CE1385"/>
      <c r="CF1385"/>
      <c r="CG1385"/>
      <c r="CH1385"/>
      <c r="CI1385"/>
      <c r="CJ1385"/>
      <c r="CK1385"/>
      <c r="CL1385"/>
      <c r="CM1385"/>
      <c r="CN1385"/>
      <c r="CO1385"/>
      <c r="CP1385"/>
      <c r="CQ1385"/>
      <c r="CR1385"/>
      <c r="CS1385"/>
      <c r="CT1385"/>
      <c r="CU1385"/>
      <c r="CV1385"/>
    </row>
    <row r="1386" spans="81:100" ht="21" x14ac:dyDescent="0.5">
      <c r="CC1386"/>
      <c r="CD1386"/>
      <c r="CE1386"/>
      <c r="CF1386"/>
      <c r="CG1386"/>
      <c r="CH1386"/>
      <c r="CI1386"/>
      <c r="CJ1386"/>
      <c r="CK1386"/>
      <c r="CL1386"/>
      <c r="CM1386"/>
      <c r="CN1386"/>
      <c r="CO1386"/>
      <c r="CP1386"/>
      <c r="CQ1386"/>
      <c r="CR1386"/>
      <c r="CS1386"/>
      <c r="CT1386"/>
      <c r="CU1386"/>
      <c r="CV1386"/>
    </row>
    <row r="1387" spans="81:100" ht="21" x14ac:dyDescent="0.5">
      <c r="CC1387"/>
      <c r="CD1387"/>
      <c r="CE1387"/>
      <c r="CF1387"/>
      <c r="CG1387"/>
      <c r="CH1387"/>
      <c r="CI1387"/>
      <c r="CJ1387"/>
      <c r="CK1387"/>
      <c r="CL1387"/>
      <c r="CM1387"/>
      <c r="CN1387"/>
      <c r="CO1387"/>
      <c r="CP1387"/>
      <c r="CQ1387"/>
      <c r="CR1387"/>
      <c r="CS1387"/>
      <c r="CT1387"/>
      <c r="CU1387"/>
      <c r="CV1387"/>
    </row>
    <row r="1388" spans="81:100" ht="21" x14ac:dyDescent="0.5">
      <c r="CC1388"/>
      <c r="CD1388"/>
      <c r="CE1388"/>
      <c r="CF1388"/>
      <c r="CG1388"/>
      <c r="CH1388"/>
      <c r="CI1388"/>
      <c r="CJ1388"/>
      <c r="CK1388"/>
      <c r="CL1388"/>
      <c r="CM1388"/>
      <c r="CN1388"/>
      <c r="CO1388"/>
      <c r="CP1388"/>
      <c r="CQ1388"/>
      <c r="CR1388"/>
      <c r="CS1388"/>
      <c r="CT1388"/>
      <c r="CU1388"/>
      <c r="CV1388"/>
    </row>
    <row r="1389" spans="81:100" ht="21" x14ac:dyDescent="0.5">
      <c r="CC1389"/>
      <c r="CD1389"/>
      <c r="CE1389"/>
      <c r="CF1389"/>
      <c r="CG1389"/>
      <c r="CH1389"/>
      <c r="CI1389"/>
      <c r="CJ1389"/>
      <c r="CK1389"/>
      <c r="CL1389"/>
      <c r="CM1389"/>
      <c r="CN1389"/>
      <c r="CO1389"/>
      <c r="CP1389"/>
      <c r="CQ1389"/>
      <c r="CR1389"/>
      <c r="CS1389"/>
      <c r="CT1389"/>
      <c r="CU1389"/>
      <c r="CV1389"/>
    </row>
    <row r="1390" spans="81:100" ht="21" x14ac:dyDescent="0.5">
      <c r="CC1390"/>
      <c r="CD1390"/>
      <c r="CE1390"/>
      <c r="CF1390"/>
      <c r="CG1390"/>
      <c r="CH1390"/>
      <c r="CI1390"/>
      <c r="CJ1390"/>
      <c r="CK1390"/>
      <c r="CL1390"/>
      <c r="CM1390"/>
      <c r="CN1390"/>
      <c r="CO1390"/>
      <c r="CP1390"/>
      <c r="CQ1390"/>
      <c r="CR1390"/>
      <c r="CS1390"/>
      <c r="CT1390"/>
      <c r="CU1390"/>
      <c r="CV1390"/>
    </row>
    <row r="1391" spans="81:100" ht="21" x14ac:dyDescent="0.5">
      <c r="CC1391"/>
      <c r="CD1391"/>
      <c r="CE1391"/>
      <c r="CF1391"/>
      <c r="CG1391"/>
      <c r="CH1391"/>
      <c r="CI1391"/>
      <c r="CJ1391"/>
      <c r="CK1391"/>
      <c r="CL1391"/>
      <c r="CM1391"/>
      <c r="CN1391"/>
      <c r="CO1391"/>
      <c r="CP1391"/>
      <c r="CQ1391"/>
      <c r="CR1391"/>
      <c r="CS1391"/>
      <c r="CT1391"/>
      <c r="CU1391"/>
      <c r="CV1391"/>
    </row>
    <row r="1392" spans="81:100" ht="21" x14ac:dyDescent="0.5">
      <c r="CC1392"/>
      <c r="CD1392"/>
      <c r="CE1392"/>
      <c r="CF1392"/>
      <c r="CG1392"/>
      <c r="CH1392"/>
      <c r="CI1392"/>
      <c r="CJ1392"/>
      <c r="CK1392"/>
      <c r="CL1392"/>
      <c r="CM1392"/>
      <c r="CN1392"/>
      <c r="CO1392"/>
      <c r="CP1392"/>
      <c r="CQ1392"/>
      <c r="CR1392"/>
      <c r="CS1392"/>
      <c r="CT1392"/>
      <c r="CU1392"/>
      <c r="CV1392"/>
    </row>
    <row r="1393" spans="81:100" ht="21" x14ac:dyDescent="0.5">
      <c r="CC1393"/>
      <c r="CD1393"/>
      <c r="CE1393"/>
      <c r="CF1393"/>
      <c r="CG1393"/>
      <c r="CH1393"/>
      <c r="CI1393"/>
      <c r="CJ1393"/>
      <c r="CK1393"/>
      <c r="CL1393"/>
      <c r="CM1393"/>
      <c r="CN1393"/>
      <c r="CO1393"/>
      <c r="CP1393"/>
      <c r="CQ1393"/>
      <c r="CR1393"/>
      <c r="CS1393"/>
      <c r="CT1393"/>
      <c r="CU1393"/>
      <c r="CV1393"/>
    </row>
    <row r="1394" spans="81:100" ht="21" x14ac:dyDescent="0.5">
      <c r="CC1394"/>
      <c r="CD1394"/>
      <c r="CE1394"/>
      <c r="CF1394"/>
      <c r="CG1394"/>
      <c r="CH1394"/>
      <c r="CI1394"/>
      <c r="CJ1394"/>
      <c r="CK1394"/>
      <c r="CL1394"/>
      <c r="CM1394"/>
      <c r="CN1394"/>
      <c r="CO1394"/>
      <c r="CP1394"/>
      <c r="CQ1394"/>
      <c r="CR1394"/>
      <c r="CS1394"/>
      <c r="CT1394"/>
      <c r="CU1394"/>
      <c r="CV1394"/>
    </row>
    <row r="1395" spans="81:100" ht="21" x14ac:dyDescent="0.5">
      <c r="CC1395"/>
      <c r="CD1395"/>
      <c r="CE1395"/>
      <c r="CF1395"/>
      <c r="CG1395"/>
      <c r="CH1395"/>
      <c r="CI1395"/>
      <c r="CJ1395"/>
      <c r="CK1395"/>
      <c r="CL1395"/>
      <c r="CM1395"/>
      <c r="CN1395"/>
      <c r="CO1395"/>
      <c r="CP1395"/>
      <c r="CQ1395"/>
      <c r="CR1395"/>
      <c r="CS1395"/>
      <c r="CT1395"/>
      <c r="CU1395"/>
      <c r="CV1395"/>
    </row>
    <row r="1396" spans="81:100" ht="21" x14ac:dyDescent="0.5">
      <c r="CC1396"/>
      <c r="CD1396"/>
      <c r="CE1396"/>
      <c r="CF1396"/>
      <c r="CG1396"/>
      <c r="CH1396"/>
      <c r="CI1396"/>
      <c r="CJ1396"/>
      <c r="CK1396"/>
      <c r="CL1396"/>
      <c r="CM1396"/>
      <c r="CN1396"/>
      <c r="CO1396"/>
      <c r="CP1396"/>
      <c r="CQ1396"/>
      <c r="CR1396"/>
      <c r="CS1396"/>
      <c r="CT1396"/>
      <c r="CU1396"/>
      <c r="CV1396"/>
    </row>
    <row r="1397" spans="81:100" ht="21" x14ac:dyDescent="0.5">
      <c r="CC1397"/>
      <c r="CD1397"/>
      <c r="CE1397"/>
      <c r="CF1397"/>
      <c r="CG1397"/>
      <c r="CH1397"/>
      <c r="CI1397"/>
      <c r="CJ1397"/>
      <c r="CK1397"/>
      <c r="CL1397"/>
      <c r="CM1397"/>
      <c r="CN1397"/>
      <c r="CO1397"/>
      <c r="CP1397"/>
      <c r="CQ1397"/>
      <c r="CR1397"/>
      <c r="CS1397"/>
      <c r="CT1397"/>
      <c r="CU1397"/>
      <c r="CV1397"/>
    </row>
    <row r="1398" spans="81:100" ht="21" x14ac:dyDescent="0.5">
      <c r="CC1398"/>
      <c r="CD1398"/>
      <c r="CE1398"/>
      <c r="CF1398"/>
      <c r="CG1398"/>
      <c r="CH1398"/>
      <c r="CI1398"/>
      <c r="CJ1398"/>
      <c r="CK1398"/>
      <c r="CL1398"/>
      <c r="CM1398"/>
      <c r="CN1398"/>
      <c r="CO1398"/>
      <c r="CP1398"/>
      <c r="CQ1398"/>
      <c r="CR1398"/>
      <c r="CS1398"/>
      <c r="CT1398"/>
      <c r="CU1398"/>
      <c r="CV1398"/>
    </row>
    <row r="1399" spans="81:100" ht="21" x14ac:dyDescent="0.5">
      <c r="CC1399"/>
      <c r="CD1399"/>
      <c r="CE1399"/>
      <c r="CF1399"/>
      <c r="CG1399"/>
      <c r="CH1399"/>
      <c r="CI1399"/>
      <c r="CJ1399"/>
      <c r="CK1399"/>
      <c r="CL1399"/>
      <c r="CM1399"/>
      <c r="CN1399"/>
      <c r="CO1399"/>
      <c r="CP1399"/>
      <c r="CQ1399"/>
      <c r="CR1399"/>
      <c r="CS1399"/>
      <c r="CT1399"/>
      <c r="CU1399"/>
      <c r="CV1399"/>
    </row>
    <row r="1400" spans="81:100" ht="21" x14ac:dyDescent="0.5">
      <c r="CC1400"/>
      <c r="CD1400"/>
      <c r="CE1400"/>
      <c r="CF1400"/>
      <c r="CG1400"/>
      <c r="CH1400"/>
      <c r="CI1400"/>
      <c r="CJ1400"/>
      <c r="CK1400"/>
      <c r="CL1400"/>
      <c r="CM1400"/>
      <c r="CN1400"/>
      <c r="CO1400"/>
      <c r="CP1400"/>
      <c r="CQ1400"/>
      <c r="CR1400"/>
      <c r="CS1400"/>
      <c r="CT1400"/>
      <c r="CU1400"/>
      <c r="CV1400"/>
    </row>
    <row r="1401" spans="81:100" ht="21" x14ac:dyDescent="0.5">
      <c r="CC1401"/>
      <c r="CD1401"/>
      <c r="CE1401"/>
      <c r="CF1401"/>
      <c r="CG1401"/>
      <c r="CH1401"/>
      <c r="CI1401"/>
      <c r="CJ1401"/>
      <c r="CK1401"/>
      <c r="CL1401"/>
      <c r="CM1401"/>
      <c r="CN1401"/>
      <c r="CO1401"/>
      <c r="CP1401"/>
      <c r="CQ1401"/>
      <c r="CR1401"/>
      <c r="CS1401"/>
      <c r="CT1401"/>
      <c r="CU1401"/>
      <c r="CV1401"/>
    </row>
    <row r="1402" spans="81:100" ht="21" x14ac:dyDescent="0.5">
      <c r="CC1402"/>
      <c r="CD1402"/>
      <c r="CE1402"/>
      <c r="CF1402"/>
      <c r="CG1402"/>
      <c r="CH1402"/>
      <c r="CI1402"/>
      <c r="CJ1402"/>
      <c r="CK1402"/>
      <c r="CL1402"/>
      <c r="CM1402"/>
      <c r="CN1402"/>
      <c r="CO1402"/>
      <c r="CP1402"/>
      <c r="CQ1402"/>
      <c r="CR1402"/>
      <c r="CS1402"/>
      <c r="CT1402"/>
      <c r="CU1402"/>
      <c r="CV1402"/>
    </row>
    <row r="1403" spans="81:100" ht="21" x14ac:dyDescent="0.5">
      <c r="CC1403"/>
      <c r="CD1403"/>
      <c r="CE1403"/>
      <c r="CF1403"/>
      <c r="CG1403"/>
      <c r="CH1403"/>
      <c r="CI1403"/>
      <c r="CJ1403"/>
      <c r="CK1403"/>
      <c r="CL1403"/>
      <c r="CM1403"/>
      <c r="CN1403"/>
      <c r="CO1403"/>
      <c r="CP1403"/>
      <c r="CQ1403"/>
      <c r="CR1403"/>
      <c r="CS1403"/>
      <c r="CT1403"/>
      <c r="CU1403"/>
      <c r="CV1403"/>
    </row>
    <row r="1404" spans="81:100" ht="21" x14ac:dyDescent="0.5">
      <c r="CC1404"/>
      <c r="CD1404"/>
      <c r="CE1404"/>
      <c r="CF1404"/>
      <c r="CG1404"/>
      <c r="CH1404"/>
      <c r="CI1404"/>
      <c r="CJ1404"/>
      <c r="CK1404"/>
      <c r="CL1404"/>
      <c r="CM1404"/>
      <c r="CN1404"/>
      <c r="CO1404"/>
      <c r="CP1404"/>
      <c r="CQ1404"/>
      <c r="CR1404"/>
      <c r="CS1404"/>
      <c r="CT1404"/>
      <c r="CU1404"/>
      <c r="CV1404"/>
    </row>
    <row r="1405" spans="81:100" ht="21" x14ac:dyDescent="0.5">
      <c r="CC1405"/>
      <c r="CD1405"/>
      <c r="CE1405"/>
      <c r="CF1405"/>
      <c r="CG1405"/>
      <c r="CH1405"/>
      <c r="CI1405"/>
      <c r="CJ1405"/>
      <c r="CK1405"/>
      <c r="CL1405"/>
      <c r="CM1405"/>
      <c r="CN1405"/>
      <c r="CO1405"/>
      <c r="CP1405"/>
      <c r="CQ1405"/>
      <c r="CR1405"/>
      <c r="CS1405"/>
      <c r="CT1405"/>
      <c r="CU1405"/>
      <c r="CV1405"/>
    </row>
    <row r="1406" spans="81:100" ht="21" x14ac:dyDescent="0.5">
      <c r="CC1406"/>
      <c r="CD1406"/>
      <c r="CE1406"/>
      <c r="CF1406"/>
      <c r="CG1406"/>
      <c r="CH1406"/>
      <c r="CI1406"/>
      <c r="CJ1406"/>
      <c r="CK1406"/>
      <c r="CL1406"/>
      <c r="CM1406"/>
      <c r="CN1406"/>
      <c r="CO1406"/>
      <c r="CP1406"/>
      <c r="CQ1406"/>
      <c r="CR1406"/>
      <c r="CS1406"/>
      <c r="CT1406"/>
      <c r="CU1406"/>
      <c r="CV1406"/>
    </row>
    <row r="1407" spans="81:100" ht="21" x14ac:dyDescent="0.5">
      <c r="CC1407"/>
      <c r="CD1407"/>
      <c r="CE1407"/>
      <c r="CF1407"/>
      <c r="CG1407"/>
      <c r="CH1407"/>
      <c r="CI1407"/>
      <c r="CJ1407"/>
      <c r="CK1407"/>
      <c r="CL1407"/>
      <c r="CM1407"/>
      <c r="CN1407"/>
      <c r="CO1407"/>
      <c r="CP1407"/>
      <c r="CQ1407"/>
      <c r="CR1407"/>
      <c r="CS1407"/>
      <c r="CT1407"/>
      <c r="CU1407"/>
      <c r="CV1407"/>
    </row>
    <row r="1408" spans="81:100" ht="21" x14ac:dyDescent="0.5">
      <c r="CC1408"/>
      <c r="CD1408"/>
      <c r="CE1408"/>
      <c r="CF1408"/>
      <c r="CG1408"/>
      <c r="CH1408"/>
      <c r="CI1408"/>
      <c r="CJ1408"/>
      <c r="CK1408"/>
      <c r="CL1408"/>
      <c r="CM1408"/>
      <c r="CN1408"/>
      <c r="CO1408"/>
      <c r="CP1408"/>
      <c r="CQ1408"/>
      <c r="CR1408"/>
      <c r="CS1408"/>
      <c r="CT1408"/>
      <c r="CU1408"/>
      <c r="CV1408"/>
    </row>
    <row r="1409" spans="81:100" ht="21" x14ac:dyDescent="0.5">
      <c r="CC1409"/>
      <c r="CD1409"/>
      <c r="CE1409"/>
      <c r="CF1409"/>
      <c r="CG1409"/>
      <c r="CH1409"/>
      <c r="CI1409"/>
      <c r="CJ1409"/>
      <c r="CK1409"/>
      <c r="CL1409"/>
      <c r="CM1409"/>
      <c r="CN1409"/>
      <c r="CO1409"/>
      <c r="CP1409"/>
      <c r="CQ1409"/>
      <c r="CR1409"/>
      <c r="CS1409"/>
      <c r="CT1409"/>
      <c r="CU1409"/>
      <c r="CV1409"/>
    </row>
  </sheetData>
  <mergeCells count="84">
    <mergeCell ref="L540:M540"/>
    <mergeCell ref="A584:A585"/>
    <mergeCell ref="B584:B585"/>
    <mergeCell ref="C584:E584"/>
    <mergeCell ref="F584:I584"/>
    <mergeCell ref="J584:K584"/>
    <mergeCell ref="L584:M584"/>
    <mergeCell ref="A540:A541"/>
    <mergeCell ref="B540:B541"/>
    <mergeCell ref="C540:E540"/>
    <mergeCell ref="F540:I540"/>
    <mergeCell ref="J540:K540"/>
    <mergeCell ref="L452:M452"/>
    <mergeCell ref="A496:A497"/>
    <mergeCell ref="B496:B497"/>
    <mergeCell ref="C496:E496"/>
    <mergeCell ref="F496:I496"/>
    <mergeCell ref="J496:K496"/>
    <mergeCell ref="L496:M496"/>
    <mergeCell ref="A452:A453"/>
    <mergeCell ref="B452:B453"/>
    <mergeCell ref="C452:E452"/>
    <mergeCell ref="F452:I452"/>
    <mergeCell ref="J452:K452"/>
    <mergeCell ref="L364:M364"/>
    <mergeCell ref="A408:A409"/>
    <mergeCell ref="B408:B409"/>
    <mergeCell ref="C408:E408"/>
    <mergeCell ref="F408:I408"/>
    <mergeCell ref="J408:K408"/>
    <mergeCell ref="L408:M408"/>
    <mergeCell ref="A364:A365"/>
    <mergeCell ref="B364:B365"/>
    <mergeCell ref="C364:E364"/>
    <mergeCell ref="F364:I364"/>
    <mergeCell ref="J364:K364"/>
    <mergeCell ref="L276:M276"/>
    <mergeCell ref="A320:A321"/>
    <mergeCell ref="B320:B321"/>
    <mergeCell ref="C320:E320"/>
    <mergeCell ref="F320:I320"/>
    <mergeCell ref="J320:K320"/>
    <mergeCell ref="L320:M320"/>
    <mergeCell ref="A276:A277"/>
    <mergeCell ref="B276:B277"/>
    <mergeCell ref="C276:E276"/>
    <mergeCell ref="F276:I276"/>
    <mergeCell ref="J276:K276"/>
    <mergeCell ref="L188:M188"/>
    <mergeCell ref="A232:A233"/>
    <mergeCell ref="B232:B233"/>
    <mergeCell ref="C232:E232"/>
    <mergeCell ref="F232:I232"/>
    <mergeCell ref="J232:K232"/>
    <mergeCell ref="L232:M232"/>
    <mergeCell ref="A188:A189"/>
    <mergeCell ref="B188:B189"/>
    <mergeCell ref="C188:E188"/>
    <mergeCell ref="F188:I188"/>
    <mergeCell ref="J188:K188"/>
    <mergeCell ref="L100:M100"/>
    <mergeCell ref="A144:A145"/>
    <mergeCell ref="B144:B145"/>
    <mergeCell ref="C144:E144"/>
    <mergeCell ref="F144:I144"/>
    <mergeCell ref="J144:K144"/>
    <mergeCell ref="L144:M144"/>
    <mergeCell ref="A100:A101"/>
    <mergeCell ref="B100:B101"/>
    <mergeCell ref="C100:E100"/>
    <mergeCell ref="F100:I100"/>
    <mergeCell ref="J100:K100"/>
    <mergeCell ref="L56:M56"/>
    <mergeCell ref="A12:A13"/>
    <mergeCell ref="C12:E12"/>
    <mergeCell ref="B12:B13"/>
    <mergeCell ref="F12:I12"/>
    <mergeCell ref="J12:K12"/>
    <mergeCell ref="L12:M12"/>
    <mergeCell ref="A56:A57"/>
    <mergeCell ref="B56:B57"/>
    <mergeCell ref="C56:E56"/>
    <mergeCell ref="F56:I56"/>
    <mergeCell ref="J56:K56"/>
  </mergeCells>
  <conditionalFormatting sqref="I14:I46">
    <cfRule type="containsText" dxfId="636" priority="40" operator="containsText" text="▼">
      <formula>NOT(ISERROR(SEARCH("▼",I14)))</formula>
    </cfRule>
    <cfRule type="containsText" dxfId="635" priority="41" operator="containsText" text="▲">
      <formula>NOT(ISERROR(SEARCH("▲",I14)))</formula>
    </cfRule>
    <cfRule type="colorScale" priority="42">
      <colorScale>
        <cfvo type="min"/>
        <cfvo type="percentile" val="50"/>
        <cfvo type="max"/>
        <color rgb="FFF8696B"/>
        <color rgb="FFFFEB84"/>
        <color rgb="FF63BE7B"/>
      </colorScale>
    </cfRule>
  </conditionalFormatting>
  <conditionalFormatting sqref="I58:I90">
    <cfRule type="containsText" dxfId="634" priority="37" operator="containsText" text="▼">
      <formula>NOT(ISERROR(SEARCH("▼",I58)))</formula>
    </cfRule>
    <cfRule type="containsText" dxfId="633" priority="38" operator="containsText" text="▲">
      <formula>NOT(ISERROR(SEARCH("▲",I58)))</formula>
    </cfRule>
    <cfRule type="colorScale" priority="39">
      <colorScale>
        <cfvo type="min"/>
        <cfvo type="percentile" val="50"/>
        <cfvo type="max"/>
        <color rgb="FFF8696B"/>
        <color rgb="FFFFEB84"/>
        <color rgb="FF63BE7B"/>
      </colorScale>
    </cfRule>
  </conditionalFormatting>
  <conditionalFormatting sqref="I102:I134">
    <cfRule type="containsText" dxfId="632" priority="34" operator="containsText" text="▼">
      <formula>NOT(ISERROR(SEARCH("▼",I102)))</formula>
    </cfRule>
    <cfRule type="containsText" dxfId="631" priority="35" operator="containsText" text="▲">
      <formula>NOT(ISERROR(SEARCH("▲",I102)))</formula>
    </cfRule>
    <cfRule type="colorScale" priority="36">
      <colorScale>
        <cfvo type="min"/>
        <cfvo type="percentile" val="50"/>
        <cfvo type="max"/>
        <color rgb="FFF8696B"/>
        <color rgb="FFFFEB84"/>
        <color rgb="FF63BE7B"/>
      </colorScale>
    </cfRule>
  </conditionalFormatting>
  <conditionalFormatting sqref="I146:I178">
    <cfRule type="containsText" dxfId="630" priority="31" operator="containsText" text="▼">
      <formula>NOT(ISERROR(SEARCH("▼",I146)))</formula>
    </cfRule>
    <cfRule type="containsText" dxfId="629" priority="32" operator="containsText" text="▲">
      <formula>NOT(ISERROR(SEARCH("▲",I146)))</formula>
    </cfRule>
    <cfRule type="colorScale" priority="33">
      <colorScale>
        <cfvo type="min"/>
        <cfvo type="percentile" val="50"/>
        <cfvo type="max"/>
        <color rgb="FFF8696B"/>
        <color rgb="FFFFEB84"/>
        <color rgb="FF63BE7B"/>
      </colorScale>
    </cfRule>
  </conditionalFormatting>
  <conditionalFormatting sqref="I190:I222">
    <cfRule type="containsText" dxfId="628" priority="28" operator="containsText" text="▼">
      <formula>NOT(ISERROR(SEARCH("▼",I190)))</formula>
    </cfRule>
    <cfRule type="containsText" dxfId="627" priority="29" operator="containsText" text="▲">
      <formula>NOT(ISERROR(SEARCH("▲",I190)))</formula>
    </cfRule>
    <cfRule type="colorScale" priority="30">
      <colorScale>
        <cfvo type="min"/>
        <cfvo type="percentile" val="50"/>
        <cfvo type="max"/>
        <color rgb="FFF8696B"/>
        <color rgb="FFFFEB84"/>
        <color rgb="FF63BE7B"/>
      </colorScale>
    </cfRule>
  </conditionalFormatting>
  <conditionalFormatting sqref="I234:I266">
    <cfRule type="containsText" dxfId="626" priority="25" operator="containsText" text="▼">
      <formula>NOT(ISERROR(SEARCH("▼",I234)))</formula>
    </cfRule>
    <cfRule type="containsText" dxfId="625" priority="26" operator="containsText" text="▲">
      <formula>NOT(ISERROR(SEARCH("▲",I234)))</formula>
    </cfRule>
    <cfRule type="colorScale" priority="27">
      <colorScale>
        <cfvo type="min"/>
        <cfvo type="percentile" val="50"/>
        <cfvo type="max"/>
        <color rgb="FFF8696B"/>
        <color rgb="FFFFEB84"/>
        <color rgb="FF63BE7B"/>
      </colorScale>
    </cfRule>
  </conditionalFormatting>
  <conditionalFormatting sqref="I278:I310">
    <cfRule type="containsText" dxfId="624" priority="22" operator="containsText" text="▼">
      <formula>NOT(ISERROR(SEARCH("▼",I278)))</formula>
    </cfRule>
    <cfRule type="containsText" dxfId="623" priority="23" operator="containsText" text="▲">
      <formula>NOT(ISERROR(SEARCH("▲",I278)))</formula>
    </cfRule>
    <cfRule type="colorScale" priority="24">
      <colorScale>
        <cfvo type="min"/>
        <cfvo type="percentile" val="50"/>
        <cfvo type="max"/>
        <color rgb="FFF8696B"/>
        <color rgb="FFFFEB84"/>
        <color rgb="FF63BE7B"/>
      </colorScale>
    </cfRule>
  </conditionalFormatting>
  <conditionalFormatting sqref="I322:I354">
    <cfRule type="containsText" dxfId="622" priority="19" operator="containsText" text="▼">
      <formula>NOT(ISERROR(SEARCH("▼",I322)))</formula>
    </cfRule>
    <cfRule type="containsText" dxfId="621" priority="20" operator="containsText" text="▲">
      <formula>NOT(ISERROR(SEARCH("▲",I322)))</formula>
    </cfRule>
    <cfRule type="colorScale" priority="21">
      <colorScale>
        <cfvo type="min"/>
        <cfvo type="percentile" val="50"/>
        <cfvo type="max"/>
        <color rgb="FFF8696B"/>
        <color rgb="FFFFEB84"/>
        <color rgb="FF63BE7B"/>
      </colorScale>
    </cfRule>
  </conditionalFormatting>
  <conditionalFormatting sqref="I366:I398">
    <cfRule type="containsText" dxfId="620" priority="16" operator="containsText" text="▼">
      <formula>NOT(ISERROR(SEARCH("▼",I366)))</formula>
    </cfRule>
    <cfRule type="containsText" dxfId="619" priority="17" operator="containsText" text="▲">
      <formula>NOT(ISERROR(SEARCH("▲",I366)))</formula>
    </cfRule>
    <cfRule type="colorScale" priority="18">
      <colorScale>
        <cfvo type="min"/>
        <cfvo type="percentile" val="50"/>
        <cfvo type="max"/>
        <color rgb="FFF8696B"/>
        <color rgb="FFFFEB84"/>
        <color rgb="FF63BE7B"/>
      </colorScale>
    </cfRule>
  </conditionalFormatting>
  <conditionalFormatting sqref="I410:I442">
    <cfRule type="containsText" dxfId="618" priority="13" operator="containsText" text="▼">
      <formula>NOT(ISERROR(SEARCH("▼",I410)))</formula>
    </cfRule>
    <cfRule type="containsText" dxfId="617" priority="14" operator="containsText" text="▲">
      <formula>NOT(ISERROR(SEARCH("▲",I410)))</formula>
    </cfRule>
    <cfRule type="colorScale" priority="15">
      <colorScale>
        <cfvo type="min"/>
        <cfvo type="percentile" val="50"/>
        <cfvo type="max"/>
        <color rgb="FFF8696B"/>
        <color rgb="FFFFEB84"/>
        <color rgb="FF63BE7B"/>
      </colorScale>
    </cfRule>
  </conditionalFormatting>
  <conditionalFormatting sqref="I454:I486">
    <cfRule type="containsText" dxfId="616" priority="10" operator="containsText" text="▼">
      <formula>NOT(ISERROR(SEARCH("▼",I454)))</formula>
    </cfRule>
    <cfRule type="containsText" dxfId="615" priority="11" operator="containsText" text="▲">
      <formula>NOT(ISERROR(SEARCH("▲",I454)))</formula>
    </cfRule>
    <cfRule type="colorScale" priority="12">
      <colorScale>
        <cfvo type="min"/>
        <cfvo type="percentile" val="50"/>
        <cfvo type="max"/>
        <color rgb="FFF8696B"/>
        <color rgb="FFFFEB84"/>
        <color rgb="FF63BE7B"/>
      </colorScale>
    </cfRule>
  </conditionalFormatting>
  <conditionalFormatting sqref="I498:I530">
    <cfRule type="containsText" dxfId="614" priority="7" operator="containsText" text="▼">
      <formula>NOT(ISERROR(SEARCH("▼",I498)))</formula>
    </cfRule>
    <cfRule type="containsText" dxfId="613" priority="8" operator="containsText" text="▲">
      <formula>NOT(ISERROR(SEARCH("▲",I498)))</formula>
    </cfRule>
    <cfRule type="colorScale" priority="9">
      <colorScale>
        <cfvo type="min"/>
        <cfvo type="percentile" val="50"/>
        <cfvo type="max"/>
        <color rgb="FFF8696B"/>
        <color rgb="FFFFEB84"/>
        <color rgb="FF63BE7B"/>
      </colorScale>
    </cfRule>
  </conditionalFormatting>
  <conditionalFormatting sqref="I542:I574">
    <cfRule type="containsText" dxfId="612" priority="4" operator="containsText" text="▼">
      <formula>NOT(ISERROR(SEARCH("▼",I542)))</formula>
    </cfRule>
    <cfRule type="containsText" dxfId="611" priority="5" operator="containsText" text="▲">
      <formula>NOT(ISERROR(SEARCH("▲",I542)))</formula>
    </cfRule>
    <cfRule type="colorScale" priority="6">
      <colorScale>
        <cfvo type="min"/>
        <cfvo type="percentile" val="50"/>
        <cfvo type="max"/>
        <color rgb="FFF8696B"/>
        <color rgb="FFFFEB84"/>
        <color rgb="FF63BE7B"/>
      </colorScale>
    </cfRule>
  </conditionalFormatting>
  <conditionalFormatting sqref="I586:I618">
    <cfRule type="containsText" dxfId="610" priority="1" operator="containsText" text="▼">
      <formula>NOT(ISERROR(SEARCH("▼",I586)))</formula>
    </cfRule>
    <cfRule type="containsText" dxfId="609" priority="2" operator="containsText" text="▲">
      <formula>NOT(ISERROR(SEARCH("▲",I586)))</formula>
    </cfRule>
    <cfRule type="colorScale" priority="3">
      <colorScale>
        <cfvo type="min"/>
        <cfvo type="percentile" val="50"/>
        <cfvo type="max"/>
        <color rgb="FFF8696B"/>
        <color rgb="FFFFEB84"/>
        <color rgb="FF63BE7B"/>
      </colorScale>
    </cfRule>
  </conditionalFormatting>
  <pageMargins left="0.7" right="0.7" top="0.75" bottom="0.75" header="0.3" footer="0.3"/>
  <pageSetup orientation="portrait" r:id="rId2"/>
  <ignoredErrors>
    <ignoredError sqref="I14:I46" formula="1"/>
  </ignoredErrors>
  <drawing r:id="rId3"/>
  <extLst>
    <ext xmlns:x14="http://schemas.microsoft.com/office/spreadsheetml/2009/9/main" uri="{A8765BA9-456A-4dab-B4F3-ACF838C121DE}">
      <x14:slicerList>
        <x14:slicer r:id="rId4"/>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3D2400-F9D5-4515-8C3D-C5C91C2648AE}">
  <sheetPr>
    <tabColor rgb="FFFFFF00"/>
  </sheetPr>
  <dimension ref="A1:CC443"/>
  <sheetViews>
    <sheetView topLeftCell="C115" workbookViewId="0">
      <selection activeCell="G142" sqref="G142"/>
    </sheetView>
  </sheetViews>
  <sheetFormatPr baseColWidth="10" defaultColWidth="11.42578125" defaultRowHeight="15" x14ac:dyDescent="0.25"/>
  <cols>
    <col min="1" max="2" width="18.140625" bestFit="1" customWidth="1"/>
    <col min="3" max="3" width="21.28515625" bestFit="1" customWidth="1"/>
    <col min="4" max="4" width="49.5703125" bestFit="1" customWidth="1"/>
    <col min="5" max="5" width="40.7109375" bestFit="1" customWidth="1"/>
    <col min="6" max="6" width="22.7109375" bestFit="1" customWidth="1"/>
    <col min="7" max="7" width="20.140625" bestFit="1" customWidth="1"/>
    <col min="8" max="8" width="14.7109375" bestFit="1" customWidth="1"/>
    <col min="9" max="9" width="20.85546875" bestFit="1" customWidth="1"/>
    <col min="10" max="10" width="18.140625" bestFit="1" customWidth="1"/>
    <col min="11" max="11" width="12.28515625" bestFit="1" customWidth="1"/>
    <col min="12" max="12" width="16.28515625" bestFit="1" customWidth="1"/>
    <col min="13" max="13" width="18.140625" bestFit="1" customWidth="1"/>
    <col min="14" max="14" width="20" bestFit="1" customWidth="1"/>
    <col min="15" max="15" width="19.28515625" bestFit="1" customWidth="1"/>
    <col min="16" max="16" width="20.85546875" bestFit="1" customWidth="1"/>
    <col min="17" max="17" width="22.7109375" customWidth="1"/>
    <col min="18" max="18" width="27.28515625" bestFit="1" customWidth="1"/>
    <col min="19" max="19" width="67.7109375" bestFit="1" customWidth="1"/>
    <col min="20" max="20" width="15.7109375" bestFit="1" customWidth="1"/>
  </cols>
  <sheetData>
    <row r="1" spans="1:81" x14ac:dyDescent="0.25">
      <c r="A1" t="s">
        <v>148</v>
      </c>
      <c r="B1" t="s">
        <v>180</v>
      </c>
      <c r="C1" t="s">
        <v>149</v>
      </c>
      <c r="D1" t="s">
        <v>150</v>
      </c>
      <c r="E1" t="s">
        <v>151</v>
      </c>
      <c r="F1" t="s">
        <v>152</v>
      </c>
      <c r="G1" t="s">
        <v>153</v>
      </c>
      <c r="H1" t="s">
        <v>154</v>
      </c>
      <c r="I1" t="s">
        <v>155</v>
      </c>
      <c r="J1" t="s">
        <v>156</v>
      </c>
      <c r="K1" t="s">
        <v>157</v>
      </c>
      <c r="L1" t="s">
        <v>158</v>
      </c>
      <c r="M1" t="s">
        <v>159</v>
      </c>
      <c r="N1" t="s">
        <v>160</v>
      </c>
      <c r="O1" t="s">
        <v>161</v>
      </c>
      <c r="P1" t="s">
        <v>162</v>
      </c>
      <c r="Q1" t="s">
        <v>163</v>
      </c>
      <c r="R1" t="s">
        <v>616</v>
      </c>
      <c r="S1" t="s">
        <v>617</v>
      </c>
      <c r="T1" t="s">
        <v>618</v>
      </c>
    </row>
    <row r="2" spans="1:81" x14ac:dyDescent="0.25">
      <c r="A2" t="s">
        <v>120</v>
      </c>
      <c r="B2" t="s">
        <v>181</v>
      </c>
      <c r="C2" t="s">
        <v>56</v>
      </c>
      <c r="D2" t="s">
        <v>655</v>
      </c>
      <c r="E2" t="s">
        <v>3</v>
      </c>
      <c r="F2">
        <v>6859524291.8099985</v>
      </c>
      <c r="G2">
        <v>4266044725.0500016</v>
      </c>
      <c r="H2">
        <v>11125569016.860004</v>
      </c>
      <c r="I2">
        <v>7839808874.4000006</v>
      </c>
      <c r="J2">
        <v>4705740260.0100002</v>
      </c>
      <c r="K2">
        <v>12545549134.409988</v>
      </c>
      <c r="L2">
        <v>999</v>
      </c>
      <c r="M2">
        <v>999</v>
      </c>
      <c r="N2">
        <v>1419980117.549984</v>
      </c>
      <c r="O2">
        <v>12.76321341765177</v>
      </c>
      <c r="P2">
        <v>99.999999999999901</v>
      </c>
      <c r="Q2">
        <v>100.00000000000007</v>
      </c>
      <c r="R2" t="s">
        <v>102</v>
      </c>
      <c r="S2" t="s">
        <v>620</v>
      </c>
      <c r="T2" t="s">
        <v>104</v>
      </c>
    </row>
    <row r="3" spans="1:81" x14ac:dyDescent="0.25">
      <c r="A3" t="s">
        <v>120</v>
      </c>
      <c r="B3" t="s">
        <v>181</v>
      </c>
      <c r="C3" t="s">
        <v>56</v>
      </c>
      <c r="D3" t="s">
        <v>655</v>
      </c>
      <c r="E3" t="s">
        <v>19</v>
      </c>
      <c r="F3">
        <v>1399113746.6099999</v>
      </c>
      <c r="G3">
        <v>807717125.86999989</v>
      </c>
      <c r="H3">
        <v>2206830872.48</v>
      </c>
      <c r="I3">
        <v>1622837375</v>
      </c>
      <c r="J3">
        <v>922861825.85000002</v>
      </c>
      <c r="K3">
        <v>2545699200.8500004</v>
      </c>
      <c r="L3">
        <v>1</v>
      </c>
      <c r="M3">
        <v>1</v>
      </c>
      <c r="N3">
        <v>338868328.37000036</v>
      </c>
      <c r="O3">
        <v>15.355428120741566</v>
      </c>
      <c r="P3">
        <v>20.291652231209575</v>
      </c>
      <c r="Q3">
        <v>19.835667453374359</v>
      </c>
      <c r="R3" t="s">
        <v>102</v>
      </c>
      <c r="S3" t="s">
        <v>620</v>
      </c>
      <c r="T3" t="s">
        <v>104</v>
      </c>
    </row>
    <row r="4" spans="1:81" x14ac:dyDescent="0.25">
      <c r="A4" t="s">
        <v>120</v>
      </c>
      <c r="B4" t="s">
        <v>181</v>
      </c>
      <c r="C4" t="s">
        <v>56</v>
      </c>
      <c r="D4" t="s">
        <v>655</v>
      </c>
      <c r="E4" t="s">
        <v>20</v>
      </c>
      <c r="F4">
        <v>1620405255.9200001</v>
      </c>
      <c r="G4">
        <v>288872418.74999994</v>
      </c>
      <c r="H4">
        <v>1909277674.6699996</v>
      </c>
      <c r="I4">
        <v>1645749446.75</v>
      </c>
      <c r="J4">
        <v>414885629.36999995</v>
      </c>
      <c r="K4">
        <v>2060635076.1200004</v>
      </c>
      <c r="L4">
        <v>2</v>
      </c>
      <c r="M4">
        <v>2</v>
      </c>
      <c r="N4">
        <v>151357401.45000076</v>
      </c>
      <c r="O4">
        <v>7.9274692967936913</v>
      </c>
      <c r="P4">
        <v>16.425228214746529</v>
      </c>
      <c r="Q4">
        <v>17.161168761585383</v>
      </c>
      <c r="R4" t="s">
        <v>102</v>
      </c>
      <c r="S4" t="s">
        <v>620</v>
      </c>
      <c r="T4" t="s">
        <v>104</v>
      </c>
    </row>
    <row r="5" spans="1:81" x14ac:dyDescent="0.25">
      <c r="A5" t="s">
        <v>120</v>
      </c>
      <c r="B5" t="s">
        <v>181</v>
      </c>
      <c r="C5" t="s">
        <v>56</v>
      </c>
      <c r="D5" t="s">
        <v>655</v>
      </c>
      <c r="E5" t="s">
        <v>21</v>
      </c>
      <c r="F5">
        <v>240650029.80000001</v>
      </c>
      <c r="G5">
        <v>1450825371.8200002</v>
      </c>
      <c r="H5">
        <v>1691475401.6200004</v>
      </c>
      <c r="I5">
        <v>266923345.80000001</v>
      </c>
      <c r="J5">
        <v>1604504408.8700004</v>
      </c>
      <c r="K5">
        <v>1871427754.6700003</v>
      </c>
      <c r="L5">
        <v>3</v>
      </c>
      <c r="M5">
        <v>3</v>
      </c>
      <c r="N5">
        <v>179952353.04999995</v>
      </c>
      <c r="O5">
        <v>10.638780373492377</v>
      </c>
      <c r="P5">
        <v>14.917065284428547</v>
      </c>
      <c r="Q5">
        <v>15.20349565093427</v>
      </c>
      <c r="R5" t="s">
        <v>102</v>
      </c>
      <c r="S5" t="s">
        <v>620</v>
      </c>
      <c r="T5" t="s">
        <v>104</v>
      </c>
    </row>
    <row r="6" spans="1:81" x14ac:dyDescent="0.25">
      <c r="A6" t="s">
        <v>120</v>
      </c>
      <c r="B6" t="s">
        <v>181</v>
      </c>
      <c r="C6" t="s">
        <v>56</v>
      </c>
      <c r="D6" t="s">
        <v>655</v>
      </c>
      <c r="E6" t="s">
        <v>22</v>
      </c>
      <c r="F6">
        <v>906838307.68999994</v>
      </c>
      <c r="G6">
        <v>258396983.71999994</v>
      </c>
      <c r="H6">
        <v>1165235291.4099998</v>
      </c>
      <c r="I6">
        <v>1029380039.36</v>
      </c>
      <c r="J6">
        <v>213567380.75</v>
      </c>
      <c r="K6">
        <v>1242947420.1100001</v>
      </c>
      <c r="L6">
        <v>5</v>
      </c>
      <c r="M6">
        <v>4</v>
      </c>
      <c r="N6">
        <v>77712128.700000286</v>
      </c>
      <c r="O6">
        <v>6.6692220251898027</v>
      </c>
      <c r="P6">
        <v>9.9074772000281541</v>
      </c>
      <c r="Q6">
        <v>10.473489397658401</v>
      </c>
      <c r="R6" t="s">
        <v>102</v>
      </c>
      <c r="S6" t="s">
        <v>620</v>
      </c>
      <c r="T6" t="s">
        <v>104</v>
      </c>
      <c r="CC6" t="s">
        <v>645</v>
      </c>
    </row>
    <row r="7" spans="1:81" x14ac:dyDescent="0.25">
      <c r="A7" t="s">
        <v>120</v>
      </c>
      <c r="B7" t="s">
        <v>181</v>
      </c>
      <c r="C7" t="s">
        <v>56</v>
      </c>
      <c r="D7" t="s">
        <v>655</v>
      </c>
      <c r="E7" t="s">
        <v>23</v>
      </c>
      <c r="F7">
        <v>687279180.31000018</v>
      </c>
      <c r="G7">
        <v>301659286.36000001</v>
      </c>
      <c r="H7">
        <v>988938466.66999984</v>
      </c>
      <c r="I7">
        <v>998782276.96999991</v>
      </c>
      <c r="J7">
        <v>292967885.24000001</v>
      </c>
      <c r="K7">
        <v>1291750162.21</v>
      </c>
      <c r="L7">
        <v>4</v>
      </c>
      <c r="M7">
        <v>5</v>
      </c>
      <c r="N7">
        <v>302811695.5400002</v>
      </c>
      <c r="O7">
        <v>30.61987229191741</v>
      </c>
      <c r="P7">
        <v>10.296481631616912</v>
      </c>
      <c r="Q7">
        <v>8.8888798871440642</v>
      </c>
      <c r="R7" t="s">
        <v>102</v>
      </c>
      <c r="S7" t="s">
        <v>620</v>
      </c>
      <c r="T7" t="s">
        <v>104</v>
      </c>
    </row>
    <row r="8" spans="1:81" x14ac:dyDescent="0.25">
      <c r="A8" t="s">
        <v>120</v>
      </c>
      <c r="B8" t="s">
        <v>181</v>
      </c>
      <c r="C8" t="s">
        <v>56</v>
      </c>
      <c r="D8" t="s">
        <v>655</v>
      </c>
      <c r="E8" t="s">
        <v>25</v>
      </c>
      <c r="F8">
        <v>611199881.71000004</v>
      </c>
      <c r="G8">
        <v>93380291.719999999</v>
      </c>
      <c r="H8">
        <v>704580173.43000007</v>
      </c>
      <c r="I8">
        <v>737679821.8499999</v>
      </c>
      <c r="J8">
        <v>44352765.459999993</v>
      </c>
      <c r="K8">
        <v>782032587.31000006</v>
      </c>
      <c r="L8">
        <v>6</v>
      </c>
      <c r="M8">
        <v>6</v>
      </c>
      <c r="N8">
        <v>77452413.879999995</v>
      </c>
      <c r="O8">
        <v>10.99270413797627</v>
      </c>
      <c r="P8">
        <v>6.2335460881902476</v>
      </c>
      <c r="Q8">
        <v>6.3329810130363633</v>
      </c>
      <c r="R8" t="s">
        <v>102</v>
      </c>
      <c r="S8" t="s">
        <v>620</v>
      </c>
      <c r="T8" t="s">
        <v>104</v>
      </c>
    </row>
    <row r="9" spans="1:81" x14ac:dyDescent="0.25">
      <c r="A9" t="s">
        <v>120</v>
      </c>
      <c r="B9" t="s">
        <v>181</v>
      </c>
      <c r="C9" t="s">
        <v>56</v>
      </c>
      <c r="D9" t="s">
        <v>655</v>
      </c>
      <c r="E9" t="s">
        <v>24</v>
      </c>
      <c r="F9">
        <v>279046785.34999996</v>
      </c>
      <c r="G9">
        <v>283645478.22000003</v>
      </c>
      <c r="H9">
        <v>562692263.56999993</v>
      </c>
      <c r="I9">
        <v>316854160.03000003</v>
      </c>
      <c r="J9">
        <v>344641698.44</v>
      </c>
      <c r="K9">
        <v>661495858.47000003</v>
      </c>
      <c r="L9">
        <v>7</v>
      </c>
      <c r="M9">
        <v>7</v>
      </c>
      <c r="N9">
        <v>98803594.900000095</v>
      </c>
      <c r="O9">
        <v>17.55908181021379</v>
      </c>
      <c r="P9">
        <v>5.2727533197861032</v>
      </c>
      <c r="Q9">
        <v>5.0576493006090786</v>
      </c>
      <c r="R9" t="s">
        <v>102</v>
      </c>
      <c r="S9" t="s">
        <v>620</v>
      </c>
      <c r="T9" t="s">
        <v>104</v>
      </c>
    </row>
    <row r="10" spans="1:81" x14ac:dyDescent="0.25">
      <c r="A10" t="s">
        <v>120</v>
      </c>
      <c r="B10" t="s">
        <v>181</v>
      </c>
      <c r="C10" t="s">
        <v>56</v>
      </c>
      <c r="D10" t="s">
        <v>655</v>
      </c>
      <c r="E10" t="s">
        <v>27</v>
      </c>
      <c r="F10">
        <v>65459392.32</v>
      </c>
      <c r="G10">
        <v>251895363.71000001</v>
      </c>
      <c r="H10">
        <v>317354756.02999997</v>
      </c>
      <c r="I10">
        <v>54160338.850000001</v>
      </c>
      <c r="J10">
        <v>241317373.87999997</v>
      </c>
      <c r="K10">
        <v>295477712.72999996</v>
      </c>
      <c r="L10">
        <v>9</v>
      </c>
      <c r="M10">
        <v>8</v>
      </c>
      <c r="N10">
        <v>-21877043.300000012</v>
      </c>
      <c r="O10">
        <v>-6.8935608760600848</v>
      </c>
      <c r="P10">
        <v>2.3552393726597596</v>
      </c>
      <c r="Q10">
        <v>2.8524811229796132</v>
      </c>
      <c r="R10" t="s">
        <v>102</v>
      </c>
      <c r="S10" t="s">
        <v>620</v>
      </c>
      <c r="T10" t="s">
        <v>104</v>
      </c>
    </row>
    <row r="11" spans="1:81" x14ac:dyDescent="0.25">
      <c r="A11" t="s">
        <v>120</v>
      </c>
      <c r="B11" t="s">
        <v>181</v>
      </c>
      <c r="C11" t="s">
        <v>56</v>
      </c>
      <c r="D11" t="s">
        <v>655</v>
      </c>
      <c r="E11" t="s">
        <v>26</v>
      </c>
      <c r="F11">
        <v>16744764.459999999</v>
      </c>
      <c r="G11">
        <v>252174251.69999999</v>
      </c>
      <c r="H11">
        <v>268919016.15999997</v>
      </c>
      <c r="I11">
        <v>20549689.689999998</v>
      </c>
      <c r="J11">
        <v>335190413.19</v>
      </c>
      <c r="K11">
        <v>355740102.88</v>
      </c>
      <c r="L11">
        <v>8</v>
      </c>
      <c r="M11">
        <v>9</v>
      </c>
      <c r="N11">
        <v>86821086.720000029</v>
      </c>
      <c r="O11">
        <v>32.285216553203398</v>
      </c>
      <c r="P11">
        <v>2.8355881362281234</v>
      </c>
      <c r="Q11">
        <v>2.417125953310546</v>
      </c>
      <c r="R11" t="s">
        <v>102</v>
      </c>
      <c r="S11" t="s">
        <v>620</v>
      </c>
      <c r="T11" t="s">
        <v>104</v>
      </c>
    </row>
    <row r="12" spans="1:81" x14ac:dyDescent="0.25">
      <c r="A12" t="s">
        <v>120</v>
      </c>
      <c r="B12" t="s">
        <v>181</v>
      </c>
      <c r="C12" t="s">
        <v>56</v>
      </c>
      <c r="D12" t="s">
        <v>655</v>
      </c>
      <c r="E12" t="s">
        <v>28</v>
      </c>
      <c r="F12">
        <v>171909746.76000002</v>
      </c>
      <c r="G12">
        <v>85368.99</v>
      </c>
      <c r="H12">
        <v>171995115.75000003</v>
      </c>
      <c r="I12">
        <v>179793709.25999999</v>
      </c>
      <c r="J12">
        <v>41744.03</v>
      </c>
      <c r="K12">
        <v>179835453.28999999</v>
      </c>
      <c r="L12">
        <v>10</v>
      </c>
      <c r="M12">
        <v>10</v>
      </c>
      <c r="N12">
        <v>7840337.5399999619</v>
      </c>
      <c r="O12">
        <v>4.5584652249056443</v>
      </c>
      <c r="P12">
        <v>1.4334601966265976</v>
      </c>
      <c r="Q12">
        <v>1.5459444410380616</v>
      </c>
      <c r="R12" t="s">
        <v>102</v>
      </c>
      <c r="S12" t="s">
        <v>620</v>
      </c>
      <c r="T12" t="s">
        <v>104</v>
      </c>
    </row>
    <row r="13" spans="1:81" x14ac:dyDescent="0.25">
      <c r="A13" t="s">
        <v>120</v>
      </c>
      <c r="B13" t="s">
        <v>181</v>
      </c>
      <c r="C13" t="s">
        <v>56</v>
      </c>
      <c r="D13" t="s">
        <v>655</v>
      </c>
      <c r="E13" t="s">
        <v>29</v>
      </c>
      <c r="F13">
        <v>128853023.38</v>
      </c>
      <c r="G13">
        <v>52953.54</v>
      </c>
      <c r="H13">
        <v>128905976.91999999</v>
      </c>
      <c r="I13">
        <v>143742090.22999999</v>
      </c>
      <c r="J13">
        <v>750076.01000000013</v>
      </c>
      <c r="K13">
        <v>144492166.24000001</v>
      </c>
      <c r="L13">
        <v>11</v>
      </c>
      <c r="M13">
        <v>11</v>
      </c>
      <c r="N13">
        <v>15586189.320000023</v>
      </c>
      <c r="O13">
        <v>12.091130056500738</v>
      </c>
      <c r="P13">
        <v>1.1517404674115548</v>
      </c>
      <c r="Q13">
        <v>1.1586461485668937</v>
      </c>
      <c r="R13" t="s">
        <v>102</v>
      </c>
      <c r="S13" t="s">
        <v>620</v>
      </c>
      <c r="T13" t="s">
        <v>104</v>
      </c>
    </row>
    <row r="14" spans="1:81" x14ac:dyDescent="0.25">
      <c r="A14" t="s">
        <v>120</v>
      </c>
      <c r="B14" t="s">
        <v>181</v>
      </c>
      <c r="C14" t="s">
        <v>56</v>
      </c>
      <c r="D14" t="s">
        <v>655</v>
      </c>
      <c r="E14" t="s">
        <v>38</v>
      </c>
      <c r="F14">
        <v>2765950.41</v>
      </c>
      <c r="G14">
        <v>104141266.95999999</v>
      </c>
      <c r="H14">
        <v>106907217.36999999</v>
      </c>
      <c r="I14">
        <v>1862266.5699999998</v>
      </c>
      <c r="J14">
        <v>65300160.020000003</v>
      </c>
      <c r="K14">
        <v>67162426.590000004</v>
      </c>
      <c r="L14">
        <v>19</v>
      </c>
      <c r="M14">
        <v>12</v>
      </c>
      <c r="N14">
        <v>-39744790.779999986</v>
      </c>
      <c r="O14">
        <v>-37.176901389590427</v>
      </c>
      <c r="P14">
        <v>0.5353486393496043</v>
      </c>
      <c r="Q14">
        <v>0.960914603181103</v>
      </c>
      <c r="R14" t="s">
        <v>102</v>
      </c>
      <c r="S14" t="s">
        <v>620</v>
      </c>
      <c r="T14" t="s">
        <v>104</v>
      </c>
    </row>
    <row r="15" spans="1:81" x14ac:dyDescent="0.25">
      <c r="A15" t="s">
        <v>120</v>
      </c>
      <c r="B15" t="s">
        <v>181</v>
      </c>
      <c r="C15" t="s">
        <v>56</v>
      </c>
      <c r="D15" t="s">
        <v>655</v>
      </c>
      <c r="E15" t="s">
        <v>30</v>
      </c>
      <c r="F15">
        <v>98734950.329999998</v>
      </c>
      <c r="G15">
        <v>267330.38</v>
      </c>
      <c r="H15">
        <v>99002280.710000008</v>
      </c>
      <c r="I15">
        <v>102242373.66000001</v>
      </c>
      <c r="J15">
        <v>0</v>
      </c>
      <c r="K15">
        <v>102242373.66000001</v>
      </c>
      <c r="L15">
        <v>14</v>
      </c>
      <c r="M15">
        <v>13</v>
      </c>
      <c r="N15">
        <v>3240092.950000003</v>
      </c>
      <c r="O15">
        <v>3.2727457658182293</v>
      </c>
      <c r="P15">
        <v>0.8149692975939099</v>
      </c>
      <c r="Q15">
        <v>0.88986262689098594</v>
      </c>
      <c r="R15" t="s">
        <v>102</v>
      </c>
      <c r="S15" t="s">
        <v>620</v>
      </c>
      <c r="T15" t="s">
        <v>104</v>
      </c>
    </row>
    <row r="16" spans="1:81" x14ac:dyDescent="0.25">
      <c r="A16" t="s">
        <v>120</v>
      </c>
      <c r="B16" t="s">
        <v>181</v>
      </c>
      <c r="C16" t="s">
        <v>56</v>
      </c>
      <c r="D16" t="s">
        <v>655</v>
      </c>
      <c r="E16" t="s">
        <v>828</v>
      </c>
      <c r="F16">
        <v>90207164.279999986</v>
      </c>
      <c r="G16">
        <v>6726000.0199999996</v>
      </c>
      <c r="H16">
        <v>96933164.299999997</v>
      </c>
      <c r="I16">
        <v>89190302.730000004</v>
      </c>
      <c r="J16">
        <v>0</v>
      </c>
      <c r="K16">
        <v>89190302.730000004</v>
      </c>
      <c r="L16">
        <v>16</v>
      </c>
      <c r="M16">
        <v>14</v>
      </c>
      <c r="N16">
        <v>-7742861.5699999928</v>
      </c>
      <c r="O16">
        <v>-7.9878353563662561</v>
      </c>
      <c r="P16">
        <v>0.71093183546161687</v>
      </c>
      <c r="Q16">
        <v>0.87126477893494514</v>
      </c>
      <c r="R16" t="s">
        <v>102</v>
      </c>
      <c r="S16" t="s">
        <v>620</v>
      </c>
      <c r="T16" t="s">
        <v>104</v>
      </c>
    </row>
    <row r="17" spans="1:20" x14ac:dyDescent="0.25">
      <c r="A17" t="s">
        <v>120</v>
      </c>
      <c r="B17" t="s">
        <v>181</v>
      </c>
      <c r="C17" t="s">
        <v>56</v>
      </c>
      <c r="D17" t="s">
        <v>655</v>
      </c>
      <c r="E17" t="s">
        <v>33</v>
      </c>
      <c r="F17">
        <v>64173183.659999989</v>
      </c>
      <c r="G17">
        <v>21853436.930000003</v>
      </c>
      <c r="H17">
        <v>86026620.590000004</v>
      </c>
      <c r="I17">
        <v>70845569.340000004</v>
      </c>
      <c r="J17">
        <v>931925.83000000007</v>
      </c>
      <c r="K17">
        <v>71777495.170000017</v>
      </c>
      <c r="L17">
        <v>17</v>
      </c>
      <c r="M17">
        <v>15</v>
      </c>
      <c r="N17">
        <v>-14249125.419999987</v>
      </c>
      <c r="O17">
        <v>-16.563623355508572</v>
      </c>
      <c r="P17">
        <v>0.57213514052667747</v>
      </c>
      <c r="Q17">
        <v>0.77323344504566793</v>
      </c>
      <c r="R17" t="s">
        <v>102</v>
      </c>
      <c r="S17" t="s">
        <v>620</v>
      </c>
      <c r="T17" t="s">
        <v>104</v>
      </c>
    </row>
    <row r="18" spans="1:20" x14ac:dyDescent="0.25">
      <c r="A18" t="s">
        <v>120</v>
      </c>
      <c r="B18" t="s">
        <v>181</v>
      </c>
      <c r="C18" t="s">
        <v>56</v>
      </c>
      <c r="D18" t="s">
        <v>655</v>
      </c>
      <c r="E18" t="s">
        <v>31</v>
      </c>
      <c r="F18">
        <v>83223767.510000005</v>
      </c>
      <c r="G18">
        <v>0</v>
      </c>
      <c r="H18">
        <v>83223767.510000005</v>
      </c>
      <c r="I18">
        <v>110990782.09</v>
      </c>
      <c r="J18">
        <v>27350.33</v>
      </c>
      <c r="K18">
        <v>111018132.42</v>
      </c>
      <c r="L18">
        <v>12</v>
      </c>
      <c r="M18">
        <v>16</v>
      </c>
      <c r="N18">
        <v>27794364.909999996</v>
      </c>
      <c r="O18">
        <v>33.39714812437478</v>
      </c>
      <c r="P18">
        <v>0.88492047044396704</v>
      </c>
      <c r="Q18">
        <v>0.74804054861266334</v>
      </c>
      <c r="R18" t="s">
        <v>102</v>
      </c>
      <c r="S18" t="s">
        <v>620</v>
      </c>
      <c r="T18" t="s">
        <v>104</v>
      </c>
    </row>
    <row r="19" spans="1:20" x14ac:dyDescent="0.25">
      <c r="A19" t="s">
        <v>120</v>
      </c>
      <c r="B19" t="s">
        <v>181</v>
      </c>
      <c r="C19" t="s">
        <v>56</v>
      </c>
      <c r="D19" t="s">
        <v>655</v>
      </c>
      <c r="E19" t="s">
        <v>32</v>
      </c>
      <c r="F19">
        <v>75875835.189999998</v>
      </c>
      <c r="G19">
        <v>0</v>
      </c>
      <c r="H19">
        <v>75875835.189999998</v>
      </c>
      <c r="I19">
        <v>93544343.269999996</v>
      </c>
      <c r="J19">
        <v>0</v>
      </c>
      <c r="K19">
        <v>93544343.269999996</v>
      </c>
      <c r="L19">
        <v>15</v>
      </c>
      <c r="M19">
        <v>17</v>
      </c>
      <c r="N19">
        <v>17668508.079999998</v>
      </c>
      <c r="O19">
        <v>23.286080523208007</v>
      </c>
      <c r="P19">
        <v>0.74563769403625446</v>
      </c>
      <c r="Q19">
        <v>0.68199509683518789</v>
      </c>
      <c r="R19" t="s">
        <v>102</v>
      </c>
      <c r="S19" t="s">
        <v>620</v>
      </c>
      <c r="T19" t="s">
        <v>104</v>
      </c>
    </row>
    <row r="20" spans="1:20" x14ac:dyDescent="0.25">
      <c r="A20" t="s">
        <v>120</v>
      </c>
      <c r="B20" t="s">
        <v>181</v>
      </c>
      <c r="C20" t="s">
        <v>56</v>
      </c>
      <c r="D20" t="s">
        <v>655</v>
      </c>
      <c r="E20" t="s">
        <v>35</v>
      </c>
      <c r="F20">
        <v>0</v>
      </c>
      <c r="G20">
        <v>69538818.909999996</v>
      </c>
      <c r="H20">
        <v>69538818.909999996</v>
      </c>
      <c r="I20">
        <v>0</v>
      </c>
      <c r="J20">
        <v>67495209.590000004</v>
      </c>
      <c r="K20">
        <v>67495209.590000004</v>
      </c>
      <c r="L20">
        <v>18</v>
      </c>
      <c r="M20">
        <v>18</v>
      </c>
      <c r="N20">
        <v>-2043609.3199999928</v>
      </c>
      <c r="O20">
        <v>-2.9388036093119676</v>
      </c>
      <c r="P20">
        <v>0.53800123746575412</v>
      </c>
      <c r="Q20">
        <v>0.62503606606204987</v>
      </c>
      <c r="R20" t="s">
        <v>102</v>
      </c>
      <c r="S20" t="s">
        <v>620</v>
      </c>
      <c r="T20" t="s">
        <v>104</v>
      </c>
    </row>
    <row r="21" spans="1:20" x14ac:dyDescent="0.25">
      <c r="A21" t="s">
        <v>120</v>
      </c>
      <c r="B21" t="s">
        <v>181</v>
      </c>
      <c r="C21" t="s">
        <v>56</v>
      </c>
      <c r="D21" t="s">
        <v>655</v>
      </c>
      <c r="E21" t="s">
        <v>34</v>
      </c>
      <c r="F21">
        <v>61562122.390000001</v>
      </c>
      <c r="G21">
        <v>0</v>
      </c>
      <c r="H21">
        <v>61562122.390000001</v>
      </c>
      <c r="I21">
        <v>65342846.32</v>
      </c>
      <c r="J21">
        <v>0</v>
      </c>
      <c r="K21">
        <v>65342846.32</v>
      </c>
      <c r="L21">
        <v>20</v>
      </c>
      <c r="M21">
        <v>19</v>
      </c>
      <c r="N21">
        <v>3780723.9299999997</v>
      </c>
      <c r="O21">
        <v>6.1413151191391213</v>
      </c>
      <c r="P21">
        <v>0.520844848000932</v>
      </c>
      <c r="Q21">
        <v>0.55333909031265771</v>
      </c>
      <c r="R21" t="s">
        <v>102</v>
      </c>
      <c r="S21" t="s">
        <v>620</v>
      </c>
      <c r="T21" t="s">
        <v>104</v>
      </c>
    </row>
    <row r="22" spans="1:20" x14ac:dyDescent="0.25">
      <c r="A22" t="s">
        <v>120</v>
      </c>
      <c r="B22" t="s">
        <v>181</v>
      </c>
      <c r="C22" t="s">
        <v>56</v>
      </c>
      <c r="D22" t="s">
        <v>655</v>
      </c>
      <c r="E22" t="s">
        <v>37</v>
      </c>
      <c r="F22">
        <v>55380061.890000001</v>
      </c>
      <c r="G22">
        <v>0</v>
      </c>
      <c r="H22">
        <v>55380061.890000001</v>
      </c>
      <c r="I22">
        <v>60586971.369999997</v>
      </c>
      <c r="J22">
        <v>0</v>
      </c>
      <c r="K22">
        <v>60586971.369999997</v>
      </c>
      <c r="L22">
        <v>23</v>
      </c>
      <c r="M22">
        <v>20</v>
      </c>
      <c r="N22">
        <v>5206909.4799999967</v>
      </c>
      <c r="O22">
        <v>9.4021373438374756</v>
      </c>
      <c r="P22">
        <v>0.48293598567018264</v>
      </c>
      <c r="Q22">
        <v>0.49777284924551285</v>
      </c>
      <c r="R22" t="s">
        <v>102</v>
      </c>
      <c r="S22" t="s">
        <v>620</v>
      </c>
      <c r="T22" t="s">
        <v>104</v>
      </c>
    </row>
    <row r="23" spans="1:20" x14ac:dyDescent="0.25">
      <c r="A23" t="s">
        <v>120</v>
      </c>
      <c r="B23" t="s">
        <v>181</v>
      </c>
      <c r="C23" t="s">
        <v>56</v>
      </c>
      <c r="D23" t="s">
        <v>655</v>
      </c>
      <c r="E23" t="s">
        <v>39</v>
      </c>
      <c r="F23">
        <v>50087064.069999993</v>
      </c>
      <c r="G23">
        <v>0</v>
      </c>
      <c r="H23">
        <v>50087064.069999993</v>
      </c>
      <c r="I23">
        <v>61207125.280000001</v>
      </c>
      <c r="J23">
        <v>0</v>
      </c>
      <c r="K23">
        <v>61207125.280000001</v>
      </c>
      <c r="L23">
        <v>22</v>
      </c>
      <c r="M23">
        <v>21</v>
      </c>
      <c r="N23">
        <v>11120061.210000008</v>
      </c>
      <c r="O23">
        <v>22.201463424685837</v>
      </c>
      <c r="P23">
        <v>0.48787920420414893</v>
      </c>
      <c r="Q23">
        <v>0.45019777410123168</v>
      </c>
      <c r="R23" t="s">
        <v>102</v>
      </c>
      <c r="S23" t="s">
        <v>620</v>
      </c>
      <c r="T23" t="s">
        <v>104</v>
      </c>
    </row>
    <row r="24" spans="1:20" x14ac:dyDescent="0.25">
      <c r="A24" t="s">
        <v>120</v>
      </c>
      <c r="B24" t="s">
        <v>181</v>
      </c>
      <c r="C24" t="s">
        <v>56</v>
      </c>
      <c r="D24" t="s">
        <v>655</v>
      </c>
      <c r="E24" t="s">
        <v>36</v>
      </c>
      <c r="F24">
        <v>181291.77</v>
      </c>
      <c r="G24">
        <v>49386789.020000003</v>
      </c>
      <c r="H24">
        <v>49568080.790000007</v>
      </c>
      <c r="I24">
        <v>949951.62</v>
      </c>
      <c r="J24">
        <v>61381108.350000001</v>
      </c>
      <c r="K24">
        <v>62331059.969999999</v>
      </c>
      <c r="L24">
        <v>21</v>
      </c>
      <c r="M24">
        <v>22</v>
      </c>
      <c r="N24">
        <v>12762979.179999992</v>
      </c>
      <c r="O24">
        <v>25.748382783008275</v>
      </c>
      <c r="P24">
        <v>0.49683803636014651</v>
      </c>
      <c r="Q24">
        <v>0.44553299444624506</v>
      </c>
      <c r="R24" t="s">
        <v>102</v>
      </c>
      <c r="S24" t="s">
        <v>620</v>
      </c>
      <c r="T24" t="s">
        <v>104</v>
      </c>
    </row>
    <row r="25" spans="1:20" x14ac:dyDescent="0.25">
      <c r="A25" t="s">
        <v>120</v>
      </c>
      <c r="B25" t="s">
        <v>181</v>
      </c>
      <c r="C25" t="s">
        <v>56</v>
      </c>
      <c r="D25" t="s">
        <v>655</v>
      </c>
      <c r="E25" t="s">
        <v>829</v>
      </c>
      <c r="F25">
        <v>27138466.649999999</v>
      </c>
      <c r="G25">
        <v>11491688.32</v>
      </c>
      <c r="H25">
        <v>38630154.969999999</v>
      </c>
      <c r="I25">
        <v>21116270.389999997</v>
      </c>
      <c r="J25">
        <v>81491695.319999993</v>
      </c>
      <c r="K25">
        <v>102607965.70999998</v>
      </c>
      <c r="L25">
        <v>13</v>
      </c>
      <c r="M25">
        <v>23</v>
      </c>
      <c r="N25">
        <v>63977810.73999998</v>
      </c>
      <c r="O25">
        <v>165.61624148203614</v>
      </c>
      <c r="P25">
        <v>0.8178834151513249</v>
      </c>
      <c r="Q25">
        <v>0.34721958860224394</v>
      </c>
      <c r="R25" t="s">
        <v>102</v>
      </c>
      <c r="S25" t="s">
        <v>620</v>
      </c>
      <c r="T25" t="s">
        <v>104</v>
      </c>
    </row>
    <row r="26" spans="1:20" x14ac:dyDescent="0.25">
      <c r="A26" t="s">
        <v>120</v>
      </c>
      <c r="B26" t="s">
        <v>181</v>
      </c>
      <c r="C26" t="s">
        <v>56</v>
      </c>
      <c r="D26" t="s">
        <v>655</v>
      </c>
      <c r="E26" t="s">
        <v>41</v>
      </c>
      <c r="F26">
        <v>28158522.890000001</v>
      </c>
      <c r="G26">
        <v>355091.03999999992</v>
      </c>
      <c r="H26">
        <v>28513613.93</v>
      </c>
      <c r="I26">
        <v>34172286</v>
      </c>
      <c r="J26">
        <v>686773.37999999989</v>
      </c>
      <c r="K26">
        <v>34859059.379999995</v>
      </c>
      <c r="L26">
        <v>25</v>
      </c>
      <c r="M26">
        <v>24</v>
      </c>
      <c r="N26">
        <v>6345445.4499999955</v>
      </c>
      <c r="O26">
        <v>22.254090504198658</v>
      </c>
      <c r="P26">
        <v>0.27785997254108535</v>
      </c>
      <c r="Q26">
        <v>0.2562890391205131</v>
      </c>
      <c r="R26" t="s">
        <v>102</v>
      </c>
      <c r="S26" t="s">
        <v>620</v>
      </c>
      <c r="T26" t="s">
        <v>104</v>
      </c>
    </row>
    <row r="27" spans="1:20" x14ac:dyDescent="0.25">
      <c r="A27" t="s">
        <v>120</v>
      </c>
      <c r="B27" t="s">
        <v>181</v>
      </c>
      <c r="C27" t="s">
        <v>56</v>
      </c>
      <c r="D27" t="s">
        <v>655</v>
      </c>
      <c r="E27" t="s">
        <v>44</v>
      </c>
      <c r="F27">
        <v>23632715.460000001</v>
      </c>
      <c r="G27">
        <v>4000000</v>
      </c>
      <c r="H27">
        <v>27632715.460000001</v>
      </c>
      <c r="I27">
        <v>15380731.040000001</v>
      </c>
      <c r="J27">
        <v>3453930.96</v>
      </c>
      <c r="K27">
        <v>18834662</v>
      </c>
      <c r="L27">
        <v>28</v>
      </c>
      <c r="M27">
        <v>25</v>
      </c>
      <c r="N27">
        <v>-8798053.4600000009</v>
      </c>
      <c r="O27">
        <v>-31.839264847986826</v>
      </c>
      <c r="P27">
        <v>0.15013023183130492</v>
      </c>
      <c r="Q27">
        <v>0.24837125560162016</v>
      </c>
      <c r="R27" t="s">
        <v>102</v>
      </c>
      <c r="S27" t="s">
        <v>620</v>
      </c>
      <c r="T27" t="s">
        <v>104</v>
      </c>
    </row>
    <row r="28" spans="1:20" x14ac:dyDescent="0.25">
      <c r="A28" t="s">
        <v>109</v>
      </c>
      <c r="B28" t="s">
        <v>182</v>
      </c>
      <c r="C28" t="s">
        <v>64</v>
      </c>
      <c r="D28" t="s">
        <v>661</v>
      </c>
      <c r="E28" t="s">
        <v>3</v>
      </c>
      <c r="F28">
        <v>8526869643.7999973</v>
      </c>
      <c r="G28">
        <v>3640655663.5200005</v>
      </c>
      <c r="H28">
        <v>12167525307.32</v>
      </c>
      <c r="I28">
        <v>9746883012.2699966</v>
      </c>
      <c r="J28">
        <v>4350082162.5199976</v>
      </c>
      <c r="K28">
        <v>14096965174.789995</v>
      </c>
      <c r="L28">
        <v>999</v>
      </c>
      <c r="M28">
        <v>999</v>
      </c>
      <c r="N28">
        <v>1929439867.4699955</v>
      </c>
      <c r="O28">
        <v>15.857290769793934</v>
      </c>
      <c r="P28">
        <v>99.999999999999943</v>
      </c>
      <c r="Q28">
        <v>99.999999999999957</v>
      </c>
      <c r="R28" t="s">
        <v>102</v>
      </c>
      <c r="S28" t="s">
        <v>620</v>
      </c>
      <c r="T28" t="s">
        <v>104</v>
      </c>
    </row>
    <row r="29" spans="1:20" x14ac:dyDescent="0.25">
      <c r="A29" t="s">
        <v>109</v>
      </c>
      <c r="B29" t="s">
        <v>182</v>
      </c>
      <c r="C29" t="s">
        <v>64</v>
      </c>
      <c r="D29" t="s">
        <v>661</v>
      </c>
      <c r="E29" t="s">
        <v>19</v>
      </c>
      <c r="F29">
        <v>2919611111.9399996</v>
      </c>
      <c r="G29">
        <v>840361110.92999995</v>
      </c>
      <c r="H29">
        <v>3759972222.8699999</v>
      </c>
      <c r="I29">
        <v>3254379911.9600005</v>
      </c>
      <c r="J29">
        <v>842369470.90999997</v>
      </c>
      <c r="K29">
        <v>4096749382.8699999</v>
      </c>
      <c r="L29">
        <v>1</v>
      </c>
      <c r="M29">
        <v>1</v>
      </c>
      <c r="N29">
        <v>336777160</v>
      </c>
      <c r="O29">
        <v>8.9569055311514187</v>
      </c>
      <c r="P29">
        <v>29.061215176982429</v>
      </c>
      <c r="Q29">
        <v>30.901700451841212</v>
      </c>
      <c r="R29" t="s">
        <v>102</v>
      </c>
      <c r="S29" t="s">
        <v>620</v>
      </c>
      <c r="T29" t="s">
        <v>104</v>
      </c>
    </row>
    <row r="30" spans="1:20" x14ac:dyDescent="0.25">
      <c r="A30" t="s">
        <v>109</v>
      </c>
      <c r="B30" t="s">
        <v>182</v>
      </c>
      <c r="C30" t="s">
        <v>64</v>
      </c>
      <c r="D30" t="s">
        <v>661</v>
      </c>
      <c r="E30" t="s">
        <v>21</v>
      </c>
      <c r="F30">
        <v>262236294.17000002</v>
      </c>
      <c r="G30">
        <v>1372379628.8399997</v>
      </c>
      <c r="H30">
        <v>1634615923.01</v>
      </c>
      <c r="I30">
        <v>268105497.49000001</v>
      </c>
      <c r="J30">
        <v>1564917072.8599999</v>
      </c>
      <c r="K30">
        <v>1833022570.3500004</v>
      </c>
      <c r="L30">
        <v>3</v>
      </c>
      <c r="M30">
        <v>2</v>
      </c>
      <c r="N30">
        <v>198406647.34000039</v>
      </c>
      <c r="O30">
        <v>12.137814427663972</v>
      </c>
      <c r="P30">
        <v>13.002958776035326</v>
      </c>
      <c r="Q30">
        <v>13.434251269044923</v>
      </c>
      <c r="R30" t="s">
        <v>102</v>
      </c>
      <c r="S30" t="s">
        <v>620</v>
      </c>
      <c r="T30" t="s">
        <v>104</v>
      </c>
    </row>
    <row r="31" spans="1:20" x14ac:dyDescent="0.25">
      <c r="A31" t="s">
        <v>109</v>
      </c>
      <c r="B31" t="s">
        <v>182</v>
      </c>
      <c r="C31" t="s">
        <v>64</v>
      </c>
      <c r="D31" t="s">
        <v>661</v>
      </c>
      <c r="E31" t="s">
        <v>20</v>
      </c>
      <c r="F31">
        <v>1459590823.46</v>
      </c>
      <c r="G31">
        <v>164686378.30999997</v>
      </c>
      <c r="H31">
        <v>1624277201.77</v>
      </c>
      <c r="I31">
        <v>1735375358.4200001</v>
      </c>
      <c r="J31">
        <v>335614635.95000005</v>
      </c>
      <c r="K31">
        <v>2070989994.3699999</v>
      </c>
      <c r="L31">
        <v>2</v>
      </c>
      <c r="M31">
        <v>3</v>
      </c>
      <c r="N31">
        <v>446712792.5999999</v>
      </c>
      <c r="O31">
        <v>27.502250977432304</v>
      </c>
      <c r="P31">
        <v>14.69103433747293</v>
      </c>
      <c r="Q31">
        <v>13.349281474621893</v>
      </c>
      <c r="R31" t="s">
        <v>102</v>
      </c>
      <c r="S31" t="s">
        <v>620</v>
      </c>
      <c r="T31" t="s">
        <v>104</v>
      </c>
    </row>
    <row r="32" spans="1:20" x14ac:dyDescent="0.25">
      <c r="A32" t="s">
        <v>109</v>
      </c>
      <c r="B32" t="s">
        <v>182</v>
      </c>
      <c r="C32" t="s">
        <v>64</v>
      </c>
      <c r="D32" t="s">
        <v>661</v>
      </c>
      <c r="E32" t="s">
        <v>22</v>
      </c>
      <c r="F32">
        <v>1171422148.0100002</v>
      </c>
      <c r="G32">
        <v>178711470.98000002</v>
      </c>
      <c r="H32">
        <v>1350133618.99</v>
      </c>
      <c r="I32">
        <v>1350096499.99</v>
      </c>
      <c r="J32">
        <v>222338049.45000002</v>
      </c>
      <c r="K32">
        <v>1572434549.4400001</v>
      </c>
      <c r="L32">
        <v>4</v>
      </c>
      <c r="M32">
        <v>4</v>
      </c>
      <c r="N32">
        <v>222300930.45000005</v>
      </c>
      <c r="O32">
        <v>16.465105921612235</v>
      </c>
      <c r="P32">
        <v>11.154418911752925</v>
      </c>
      <c r="Q32">
        <v>11.096205554450396</v>
      </c>
      <c r="R32" t="s">
        <v>102</v>
      </c>
      <c r="S32" t="s">
        <v>620</v>
      </c>
      <c r="T32" t="s">
        <v>104</v>
      </c>
    </row>
    <row r="33" spans="1:20" x14ac:dyDescent="0.25">
      <c r="A33" t="s">
        <v>109</v>
      </c>
      <c r="B33" t="s">
        <v>182</v>
      </c>
      <c r="C33" t="s">
        <v>64</v>
      </c>
      <c r="D33" t="s">
        <v>661</v>
      </c>
      <c r="E33" t="s">
        <v>23</v>
      </c>
      <c r="F33">
        <v>842329861.32999992</v>
      </c>
      <c r="G33">
        <v>107146208.47999999</v>
      </c>
      <c r="H33">
        <v>949476069.80999994</v>
      </c>
      <c r="I33">
        <v>1021010834.2099999</v>
      </c>
      <c r="J33">
        <v>125104670.27</v>
      </c>
      <c r="K33">
        <v>1146115504.48</v>
      </c>
      <c r="L33">
        <v>5</v>
      </c>
      <c r="M33">
        <v>5</v>
      </c>
      <c r="N33">
        <v>196639434.67000008</v>
      </c>
      <c r="O33">
        <v>20.710309708948188</v>
      </c>
      <c r="P33">
        <v>8.1302286716975818</v>
      </c>
      <c r="Q33">
        <v>7.8033621942729265</v>
      </c>
      <c r="R33" t="s">
        <v>102</v>
      </c>
      <c r="S33" t="s">
        <v>620</v>
      </c>
      <c r="T33" t="s">
        <v>104</v>
      </c>
    </row>
    <row r="34" spans="1:20" x14ac:dyDescent="0.25">
      <c r="A34" t="s">
        <v>109</v>
      </c>
      <c r="B34" t="s">
        <v>182</v>
      </c>
      <c r="C34" t="s">
        <v>64</v>
      </c>
      <c r="D34" t="s">
        <v>661</v>
      </c>
      <c r="E34" t="s">
        <v>25</v>
      </c>
      <c r="F34">
        <v>576102064.47000003</v>
      </c>
      <c r="G34">
        <v>19898637.239999995</v>
      </c>
      <c r="H34">
        <v>596000701.71000004</v>
      </c>
      <c r="I34">
        <v>666977356.89999998</v>
      </c>
      <c r="J34">
        <v>36471010.090000004</v>
      </c>
      <c r="K34">
        <v>703448366.99000001</v>
      </c>
      <c r="L34">
        <v>6</v>
      </c>
      <c r="M34">
        <v>6</v>
      </c>
      <c r="N34">
        <v>107447665.27999997</v>
      </c>
      <c r="O34">
        <v>18.028110532708983</v>
      </c>
      <c r="P34">
        <v>4.9900695523317058</v>
      </c>
      <c r="Q34">
        <v>4.8982902164291771</v>
      </c>
      <c r="R34" t="s">
        <v>102</v>
      </c>
      <c r="S34" t="s">
        <v>620</v>
      </c>
      <c r="T34" t="s">
        <v>104</v>
      </c>
    </row>
    <row r="35" spans="1:20" x14ac:dyDescent="0.25">
      <c r="A35" t="s">
        <v>109</v>
      </c>
      <c r="B35" t="s">
        <v>182</v>
      </c>
      <c r="C35" t="s">
        <v>64</v>
      </c>
      <c r="D35" t="s">
        <v>661</v>
      </c>
      <c r="E35" t="s">
        <v>24</v>
      </c>
      <c r="F35">
        <v>233625384.52999997</v>
      </c>
      <c r="G35">
        <v>232205834.71999997</v>
      </c>
      <c r="H35">
        <v>465831219.25000006</v>
      </c>
      <c r="I35">
        <v>271609214.10000002</v>
      </c>
      <c r="J35">
        <v>372871960.63999999</v>
      </c>
      <c r="K35">
        <v>644481174.73999989</v>
      </c>
      <c r="L35">
        <v>7</v>
      </c>
      <c r="M35">
        <v>7</v>
      </c>
      <c r="N35">
        <v>178649955.48999983</v>
      </c>
      <c r="O35">
        <v>38.350790609875986</v>
      </c>
      <c r="P35">
        <v>4.5717724825804611</v>
      </c>
      <c r="Q35">
        <v>3.8284795591898639</v>
      </c>
      <c r="R35" t="s">
        <v>102</v>
      </c>
      <c r="S35" t="s">
        <v>620</v>
      </c>
      <c r="T35" t="s">
        <v>104</v>
      </c>
    </row>
    <row r="36" spans="1:20" x14ac:dyDescent="0.25">
      <c r="A36" t="s">
        <v>109</v>
      </c>
      <c r="B36" t="s">
        <v>182</v>
      </c>
      <c r="C36" t="s">
        <v>64</v>
      </c>
      <c r="D36" t="s">
        <v>661</v>
      </c>
      <c r="E36" t="s">
        <v>26</v>
      </c>
      <c r="F36">
        <v>19951265.920000002</v>
      </c>
      <c r="G36">
        <v>281024471.37</v>
      </c>
      <c r="H36">
        <v>300975737.29000002</v>
      </c>
      <c r="I36">
        <v>18970947.73</v>
      </c>
      <c r="J36">
        <v>333125102.35999995</v>
      </c>
      <c r="K36">
        <v>352096050.08999997</v>
      </c>
      <c r="L36">
        <v>9</v>
      </c>
      <c r="M36">
        <v>8</v>
      </c>
      <c r="N36">
        <v>51120312.799999952</v>
      </c>
      <c r="O36">
        <v>16.984861723502931</v>
      </c>
      <c r="P36">
        <v>2.4976726956782387</v>
      </c>
      <c r="Q36">
        <v>2.4735986134249703</v>
      </c>
      <c r="R36" t="s">
        <v>102</v>
      </c>
      <c r="S36" t="s">
        <v>620</v>
      </c>
      <c r="T36" t="s">
        <v>104</v>
      </c>
    </row>
    <row r="37" spans="1:20" x14ac:dyDescent="0.25">
      <c r="A37" t="s">
        <v>109</v>
      </c>
      <c r="B37" t="s">
        <v>182</v>
      </c>
      <c r="C37" t="s">
        <v>64</v>
      </c>
      <c r="D37" t="s">
        <v>661</v>
      </c>
      <c r="E37" t="s">
        <v>27</v>
      </c>
      <c r="F37">
        <v>39791232.090000004</v>
      </c>
      <c r="G37">
        <v>256602978.93000001</v>
      </c>
      <c r="H37">
        <v>296394211.01999998</v>
      </c>
      <c r="I37">
        <v>56254310.750000007</v>
      </c>
      <c r="J37">
        <v>302501654.46000004</v>
      </c>
      <c r="K37">
        <v>358755965.20999992</v>
      </c>
      <c r="L37">
        <v>8</v>
      </c>
      <c r="M37">
        <v>9</v>
      </c>
      <c r="N37">
        <v>62361754.189999938</v>
      </c>
      <c r="O37">
        <v>21.040139068637856</v>
      </c>
      <c r="P37">
        <v>2.544916304763051</v>
      </c>
      <c r="Q37">
        <v>2.4359448904674865</v>
      </c>
      <c r="R37" t="s">
        <v>102</v>
      </c>
      <c r="S37" t="s">
        <v>620</v>
      </c>
      <c r="T37" t="s">
        <v>104</v>
      </c>
    </row>
    <row r="38" spans="1:20" x14ac:dyDescent="0.25">
      <c r="A38" t="s">
        <v>109</v>
      </c>
      <c r="B38" t="s">
        <v>182</v>
      </c>
      <c r="C38" t="s">
        <v>64</v>
      </c>
      <c r="D38" t="s">
        <v>661</v>
      </c>
      <c r="E38" t="s">
        <v>28</v>
      </c>
      <c r="F38">
        <v>152083477.72</v>
      </c>
      <c r="G38">
        <v>62017.73</v>
      </c>
      <c r="H38">
        <v>152145495.44999999</v>
      </c>
      <c r="I38">
        <v>179379438.43000001</v>
      </c>
      <c r="J38">
        <v>40365.83</v>
      </c>
      <c r="K38">
        <v>179419804.26000002</v>
      </c>
      <c r="L38">
        <v>10</v>
      </c>
      <c r="M38">
        <v>10</v>
      </c>
      <c r="N38">
        <v>27274308.810000032</v>
      </c>
      <c r="O38">
        <v>17.926464881086979</v>
      </c>
      <c r="P38">
        <v>1.272754823718097</v>
      </c>
      <c r="Q38">
        <v>1.2504226751718279</v>
      </c>
      <c r="R38" t="s">
        <v>102</v>
      </c>
      <c r="S38" t="s">
        <v>620</v>
      </c>
      <c r="T38" t="s">
        <v>104</v>
      </c>
    </row>
    <row r="39" spans="1:20" x14ac:dyDescent="0.25">
      <c r="A39" t="s">
        <v>109</v>
      </c>
      <c r="B39" t="s">
        <v>182</v>
      </c>
      <c r="C39" t="s">
        <v>64</v>
      </c>
      <c r="D39" t="s">
        <v>661</v>
      </c>
      <c r="E39" t="s">
        <v>29</v>
      </c>
      <c r="F39">
        <v>127202529.09999999</v>
      </c>
      <c r="G39">
        <v>812350.64</v>
      </c>
      <c r="H39">
        <v>128014879.73999999</v>
      </c>
      <c r="I39">
        <v>121844605.44</v>
      </c>
      <c r="J39">
        <v>1033608.56</v>
      </c>
      <c r="K39">
        <v>122878214.00000001</v>
      </c>
      <c r="L39">
        <v>11</v>
      </c>
      <c r="M39">
        <v>11</v>
      </c>
      <c r="N39">
        <v>-5136665.7399999797</v>
      </c>
      <c r="O39">
        <v>-4.0125536581627221</v>
      </c>
      <c r="P39">
        <v>0.87166430842679932</v>
      </c>
      <c r="Q39">
        <v>1.0521028434844184</v>
      </c>
      <c r="R39" t="s">
        <v>102</v>
      </c>
      <c r="S39" t="s">
        <v>620</v>
      </c>
      <c r="T39" t="s">
        <v>104</v>
      </c>
    </row>
    <row r="40" spans="1:20" x14ac:dyDescent="0.25">
      <c r="A40" t="s">
        <v>109</v>
      </c>
      <c r="B40" t="s">
        <v>182</v>
      </c>
      <c r="C40" t="s">
        <v>64</v>
      </c>
      <c r="D40" t="s">
        <v>661</v>
      </c>
      <c r="E40" t="s">
        <v>828</v>
      </c>
      <c r="F40">
        <v>102646416.88</v>
      </c>
      <c r="G40">
        <v>3000</v>
      </c>
      <c r="H40">
        <v>102649416.88</v>
      </c>
      <c r="I40">
        <v>82202444.450000003</v>
      </c>
      <c r="J40">
        <v>13832655.860000001</v>
      </c>
      <c r="K40">
        <v>96035100.310000002</v>
      </c>
      <c r="L40">
        <v>14</v>
      </c>
      <c r="M40">
        <v>12</v>
      </c>
      <c r="N40">
        <v>-6614316.5699999928</v>
      </c>
      <c r="O40">
        <v>-6.4435987763401634</v>
      </c>
      <c r="P40">
        <v>0.68124663088295245</v>
      </c>
      <c r="Q40">
        <v>0.84363429939402657</v>
      </c>
      <c r="R40" t="s">
        <v>102</v>
      </c>
      <c r="S40" t="s">
        <v>620</v>
      </c>
      <c r="T40" t="s">
        <v>104</v>
      </c>
    </row>
    <row r="41" spans="1:20" x14ac:dyDescent="0.25">
      <c r="A41" t="s">
        <v>109</v>
      </c>
      <c r="B41" t="s">
        <v>182</v>
      </c>
      <c r="C41" t="s">
        <v>64</v>
      </c>
      <c r="D41" t="s">
        <v>661</v>
      </c>
      <c r="E41" t="s">
        <v>30</v>
      </c>
      <c r="F41">
        <v>86666108.960000008</v>
      </c>
      <c r="G41">
        <v>48722.53</v>
      </c>
      <c r="H41">
        <v>86714831.489999995</v>
      </c>
      <c r="I41">
        <v>101045522.61</v>
      </c>
      <c r="J41">
        <v>0</v>
      </c>
      <c r="K41">
        <v>101045522.61</v>
      </c>
      <c r="L41">
        <v>12</v>
      </c>
      <c r="M41">
        <v>13</v>
      </c>
      <c r="N41">
        <v>14330691.120000005</v>
      </c>
      <c r="O41">
        <v>16.526228413016785</v>
      </c>
      <c r="P41">
        <v>0.7167891908444417</v>
      </c>
      <c r="Q41">
        <v>0.71267434667123475</v>
      </c>
      <c r="R41" t="s">
        <v>102</v>
      </c>
      <c r="S41" t="s">
        <v>620</v>
      </c>
      <c r="T41" t="s">
        <v>104</v>
      </c>
    </row>
    <row r="42" spans="1:20" x14ac:dyDescent="0.25">
      <c r="A42" t="s">
        <v>109</v>
      </c>
      <c r="B42" t="s">
        <v>182</v>
      </c>
      <c r="C42" t="s">
        <v>64</v>
      </c>
      <c r="D42" t="s">
        <v>661</v>
      </c>
      <c r="E42" t="s">
        <v>31</v>
      </c>
      <c r="F42">
        <v>77906856.339999989</v>
      </c>
      <c r="G42">
        <v>0</v>
      </c>
      <c r="H42">
        <v>77906856.339999989</v>
      </c>
      <c r="I42">
        <v>96372798.340000004</v>
      </c>
      <c r="J42">
        <v>0</v>
      </c>
      <c r="K42">
        <v>96372798.340000004</v>
      </c>
      <c r="L42">
        <v>13</v>
      </c>
      <c r="M42">
        <v>14</v>
      </c>
      <c r="N42">
        <v>18465942.000000015</v>
      </c>
      <c r="O42">
        <v>23.702589049943452</v>
      </c>
      <c r="P42">
        <v>0.68364216797773025</v>
      </c>
      <c r="Q42">
        <v>0.64028513910820539</v>
      </c>
      <c r="R42" t="s">
        <v>102</v>
      </c>
      <c r="S42" t="s">
        <v>620</v>
      </c>
      <c r="T42" t="s">
        <v>104</v>
      </c>
    </row>
    <row r="43" spans="1:20" x14ac:dyDescent="0.25">
      <c r="A43" t="s">
        <v>109</v>
      </c>
      <c r="B43" t="s">
        <v>182</v>
      </c>
      <c r="C43" t="s">
        <v>64</v>
      </c>
      <c r="D43" t="s">
        <v>661</v>
      </c>
      <c r="E43" t="s">
        <v>33</v>
      </c>
      <c r="F43">
        <v>54812752.43</v>
      </c>
      <c r="G43">
        <v>21252214.82</v>
      </c>
      <c r="H43">
        <v>76064967.249999985</v>
      </c>
      <c r="I43">
        <v>80250348.040000007</v>
      </c>
      <c r="J43">
        <v>507919.92000000004</v>
      </c>
      <c r="K43">
        <v>80758267.959999993</v>
      </c>
      <c r="L43">
        <v>16</v>
      </c>
      <c r="M43">
        <v>15</v>
      </c>
      <c r="N43">
        <v>4693300.7100000083</v>
      </c>
      <c r="O43">
        <v>6.1701212525007811</v>
      </c>
      <c r="P43">
        <v>0.57287697712712138</v>
      </c>
      <c r="Q43">
        <v>0.62514739298909994</v>
      </c>
      <c r="R43" t="s">
        <v>102</v>
      </c>
      <c r="S43" t="s">
        <v>620</v>
      </c>
      <c r="T43" t="s">
        <v>104</v>
      </c>
    </row>
    <row r="44" spans="1:20" x14ac:dyDescent="0.25">
      <c r="A44" t="s">
        <v>109</v>
      </c>
      <c r="B44" t="s">
        <v>182</v>
      </c>
      <c r="C44" t="s">
        <v>64</v>
      </c>
      <c r="D44" t="s">
        <v>661</v>
      </c>
      <c r="E44" t="s">
        <v>32</v>
      </c>
      <c r="F44">
        <v>73710200.269999996</v>
      </c>
      <c r="G44">
        <v>0</v>
      </c>
      <c r="H44">
        <v>73710200.269999996</v>
      </c>
      <c r="I44">
        <v>84066643.789999992</v>
      </c>
      <c r="J44">
        <v>0</v>
      </c>
      <c r="K44">
        <v>84066643.789999992</v>
      </c>
      <c r="L44">
        <v>15</v>
      </c>
      <c r="M44">
        <v>16</v>
      </c>
      <c r="N44">
        <v>10356443.519999996</v>
      </c>
      <c r="O44">
        <v>14.050217584627919</v>
      </c>
      <c r="P44">
        <v>0.59634568680313349</v>
      </c>
      <c r="Q44">
        <v>0.60579450963340764</v>
      </c>
      <c r="R44" t="s">
        <v>102</v>
      </c>
      <c r="S44" t="s">
        <v>620</v>
      </c>
      <c r="T44" t="s">
        <v>104</v>
      </c>
    </row>
    <row r="45" spans="1:20" x14ac:dyDescent="0.25">
      <c r="A45" t="s">
        <v>109</v>
      </c>
      <c r="B45" t="s">
        <v>182</v>
      </c>
      <c r="C45" t="s">
        <v>64</v>
      </c>
      <c r="D45" t="s">
        <v>661</v>
      </c>
      <c r="E45" t="s">
        <v>39</v>
      </c>
      <c r="F45">
        <v>59016817.75</v>
      </c>
      <c r="G45">
        <v>0</v>
      </c>
      <c r="H45">
        <v>59016817.75</v>
      </c>
      <c r="I45">
        <v>60400974.650000006</v>
      </c>
      <c r="J45">
        <v>0</v>
      </c>
      <c r="K45">
        <v>60400974.650000006</v>
      </c>
      <c r="L45">
        <v>20</v>
      </c>
      <c r="M45">
        <v>17</v>
      </c>
      <c r="N45">
        <v>1384156.900000006</v>
      </c>
      <c r="O45">
        <v>2.3453601071196455</v>
      </c>
      <c r="P45">
        <v>0.4284679283879963</v>
      </c>
      <c r="Q45">
        <v>0.48503550442171978</v>
      </c>
      <c r="R45" t="s">
        <v>102</v>
      </c>
      <c r="S45" t="s">
        <v>620</v>
      </c>
      <c r="T45" t="s">
        <v>104</v>
      </c>
    </row>
    <row r="46" spans="1:20" x14ac:dyDescent="0.25">
      <c r="A46" t="s">
        <v>109</v>
      </c>
      <c r="B46" t="s">
        <v>182</v>
      </c>
      <c r="C46" t="s">
        <v>64</v>
      </c>
      <c r="D46" t="s">
        <v>661</v>
      </c>
      <c r="E46" t="s">
        <v>34</v>
      </c>
      <c r="F46">
        <v>55918962.509999998</v>
      </c>
      <c r="G46">
        <v>0</v>
      </c>
      <c r="H46">
        <v>55918962.509999998</v>
      </c>
      <c r="I46">
        <v>60798199.709999993</v>
      </c>
      <c r="J46">
        <v>0</v>
      </c>
      <c r="K46">
        <v>60798199.709999993</v>
      </c>
      <c r="L46">
        <v>19</v>
      </c>
      <c r="M46">
        <v>18</v>
      </c>
      <c r="N46">
        <v>4879237.1999999955</v>
      </c>
      <c r="O46">
        <v>8.7255502981255066</v>
      </c>
      <c r="P46">
        <v>0.43128573388779529</v>
      </c>
      <c r="Q46">
        <v>0.4595754773270046</v>
      </c>
      <c r="R46" t="s">
        <v>102</v>
      </c>
      <c r="S46" t="s">
        <v>620</v>
      </c>
      <c r="T46" t="s">
        <v>104</v>
      </c>
    </row>
    <row r="47" spans="1:20" x14ac:dyDescent="0.25">
      <c r="A47" t="s">
        <v>109</v>
      </c>
      <c r="B47" t="s">
        <v>182</v>
      </c>
      <c r="C47" t="s">
        <v>64</v>
      </c>
      <c r="D47" t="s">
        <v>661</v>
      </c>
      <c r="E47" t="s">
        <v>35</v>
      </c>
      <c r="F47">
        <v>0</v>
      </c>
      <c r="G47">
        <v>54006632.420000002</v>
      </c>
      <c r="H47">
        <v>54006632.420000002</v>
      </c>
      <c r="I47">
        <v>0</v>
      </c>
      <c r="J47">
        <v>63237690.109999999</v>
      </c>
      <c r="K47">
        <v>63237690.109999999</v>
      </c>
      <c r="L47">
        <v>18</v>
      </c>
      <c r="M47">
        <v>19</v>
      </c>
      <c r="N47">
        <v>9231057.6899999976</v>
      </c>
      <c r="O47">
        <v>17.09245193851692</v>
      </c>
      <c r="P47">
        <v>0.44859080891460051</v>
      </c>
      <c r="Q47">
        <v>0.44385880494129332</v>
      </c>
      <c r="R47" t="s">
        <v>102</v>
      </c>
      <c r="S47" t="s">
        <v>620</v>
      </c>
      <c r="T47" t="s">
        <v>104</v>
      </c>
    </row>
    <row r="48" spans="1:20" x14ac:dyDescent="0.25">
      <c r="A48" t="s">
        <v>109</v>
      </c>
      <c r="B48" t="s">
        <v>182</v>
      </c>
      <c r="C48" t="s">
        <v>64</v>
      </c>
      <c r="D48" t="s">
        <v>661</v>
      </c>
      <c r="E48" t="s">
        <v>37</v>
      </c>
      <c r="F48">
        <v>51842629.039999999</v>
      </c>
      <c r="G48">
        <v>0</v>
      </c>
      <c r="H48">
        <v>51842629.039999999</v>
      </c>
      <c r="I48">
        <v>57181866.569999993</v>
      </c>
      <c r="J48">
        <v>0</v>
      </c>
      <c r="K48">
        <v>57181866.569999993</v>
      </c>
      <c r="L48">
        <v>21</v>
      </c>
      <c r="M48">
        <v>20</v>
      </c>
      <c r="N48">
        <v>5339237.5299999937</v>
      </c>
      <c r="O48">
        <v>10.298932806591312</v>
      </c>
      <c r="P48">
        <v>0.40563245961804545</v>
      </c>
      <c r="Q48">
        <v>0.42607373094027085</v>
      </c>
      <c r="R48" t="s">
        <v>102</v>
      </c>
      <c r="S48" t="s">
        <v>620</v>
      </c>
      <c r="T48" t="s">
        <v>104</v>
      </c>
    </row>
    <row r="49" spans="1:20" x14ac:dyDescent="0.25">
      <c r="A49" t="s">
        <v>109</v>
      </c>
      <c r="B49" t="s">
        <v>182</v>
      </c>
      <c r="C49" t="s">
        <v>64</v>
      </c>
      <c r="D49" t="s">
        <v>661</v>
      </c>
      <c r="E49" t="s">
        <v>829</v>
      </c>
      <c r="F49">
        <v>21848530.949999999</v>
      </c>
      <c r="G49">
        <v>25095095.810000002</v>
      </c>
      <c r="H49">
        <v>46943626.759999998</v>
      </c>
      <c r="I49">
        <v>43826954.5</v>
      </c>
      <c r="J49">
        <v>22838003.93</v>
      </c>
      <c r="K49">
        <v>66664958.43</v>
      </c>
      <c r="L49">
        <v>17</v>
      </c>
      <c r="M49">
        <v>21</v>
      </c>
      <c r="N49">
        <v>19721331.670000002</v>
      </c>
      <c r="O49">
        <v>42.010669032509163</v>
      </c>
      <c r="P49">
        <v>0.47290290926744155</v>
      </c>
      <c r="Q49">
        <v>0.38581080025992326</v>
      </c>
      <c r="R49" t="s">
        <v>102</v>
      </c>
      <c r="S49" t="s">
        <v>620</v>
      </c>
      <c r="T49" t="s">
        <v>104</v>
      </c>
    </row>
    <row r="50" spans="1:20" x14ac:dyDescent="0.25">
      <c r="A50" t="s">
        <v>109</v>
      </c>
      <c r="B50" t="s">
        <v>182</v>
      </c>
      <c r="C50" t="s">
        <v>64</v>
      </c>
      <c r="D50" t="s">
        <v>661</v>
      </c>
      <c r="E50" t="s">
        <v>36</v>
      </c>
      <c r="F50">
        <v>1080922.95</v>
      </c>
      <c r="G50">
        <v>44154046.25</v>
      </c>
      <c r="H50">
        <v>45234969.200000003</v>
      </c>
      <c r="I50">
        <v>612168.91</v>
      </c>
      <c r="J50">
        <v>50895518.200000003</v>
      </c>
      <c r="K50">
        <v>51507687.109999999</v>
      </c>
      <c r="L50">
        <v>22</v>
      </c>
      <c r="M50">
        <v>22</v>
      </c>
      <c r="N50">
        <v>6272717.9099999964</v>
      </c>
      <c r="O50">
        <v>13.866966245220736</v>
      </c>
      <c r="P50">
        <v>0.36538138862762204</v>
      </c>
      <c r="Q50">
        <v>0.37176803053605784</v>
      </c>
      <c r="R50" t="s">
        <v>102</v>
      </c>
      <c r="S50" t="s">
        <v>620</v>
      </c>
      <c r="T50" t="s">
        <v>104</v>
      </c>
    </row>
    <row r="51" spans="1:20" x14ac:dyDescent="0.25">
      <c r="A51" t="s">
        <v>109</v>
      </c>
      <c r="B51" t="s">
        <v>182</v>
      </c>
      <c r="C51" t="s">
        <v>64</v>
      </c>
      <c r="D51" t="s">
        <v>661</v>
      </c>
      <c r="E51" t="s">
        <v>44</v>
      </c>
      <c r="F51">
        <v>31726258.68</v>
      </c>
      <c r="G51">
        <v>2500000</v>
      </c>
      <c r="H51">
        <v>34226258.68</v>
      </c>
      <c r="I51">
        <v>19052813.5</v>
      </c>
      <c r="J51">
        <v>3000000</v>
      </c>
      <c r="K51">
        <v>22052813.5</v>
      </c>
      <c r="L51">
        <v>26</v>
      </c>
      <c r="M51">
        <v>23</v>
      </c>
      <c r="N51">
        <v>-12173445.18</v>
      </c>
      <c r="O51">
        <v>-35.567560257801453</v>
      </c>
      <c r="P51">
        <v>0.15643660338636337</v>
      </c>
      <c r="Q51">
        <v>0.28129186350990715</v>
      </c>
      <c r="R51" t="s">
        <v>102</v>
      </c>
      <c r="S51" t="s">
        <v>620</v>
      </c>
      <c r="T51" t="s">
        <v>104</v>
      </c>
    </row>
    <row r="52" spans="1:20" x14ac:dyDescent="0.25">
      <c r="A52" t="s">
        <v>109</v>
      </c>
      <c r="B52" t="s">
        <v>182</v>
      </c>
      <c r="C52" t="s">
        <v>64</v>
      </c>
      <c r="D52" t="s">
        <v>661</v>
      </c>
      <c r="E52" t="s">
        <v>38</v>
      </c>
      <c r="F52">
        <v>2205859.4299999997</v>
      </c>
      <c r="G52">
        <v>31593005.32</v>
      </c>
      <c r="H52">
        <v>33798864.75</v>
      </c>
      <c r="I52">
        <v>1833994.96</v>
      </c>
      <c r="J52">
        <v>48035262.409999996</v>
      </c>
      <c r="K52">
        <v>49869257.369999997</v>
      </c>
      <c r="L52">
        <v>23</v>
      </c>
      <c r="M52">
        <v>24</v>
      </c>
      <c r="N52">
        <v>16070392.619999997</v>
      </c>
      <c r="O52">
        <v>47.547137274780795</v>
      </c>
      <c r="P52">
        <v>0.35375881795595687</v>
      </c>
      <c r="Q52">
        <v>0.27777928458193996</v>
      </c>
      <c r="R52" t="s">
        <v>102</v>
      </c>
      <c r="S52" t="s">
        <v>620</v>
      </c>
      <c r="T52" t="s">
        <v>104</v>
      </c>
    </row>
    <row r="53" spans="1:20" x14ac:dyDescent="0.25">
      <c r="A53" t="s">
        <v>109</v>
      </c>
      <c r="B53" t="s">
        <v>182</v>
      </c>
      <c r="C53" t="s">
        <v>64</v>
      </c>
      <c r="D53" t="s">
        <v>661</v>
      </c>
      <c r="E53" t="s">
        <v>41</v>
      </c>
      <c r="F53">
        <v>30865939.289999999</v>
      </c>
      <c r="G53">
        <v>0</v>
      </c>
      <c r="H53">
        <v>30865939.289999999</v>
      </c>
      <c r="I53">
        <v>33580045.520000003</v>
      </c>
      <c r="J53">
        <v>1238061.96</v>
      </c>
      <c r="K53">
        <v>34818107.480000004</v>
      </c>
      <c r="L53">
        <v>24</v>
      </c>
      <c r="M53">
        <v>25</v>
      </c>
      <c r="N53">
        <v>3952168.1900000051</v>
      </c>
      <c r="O53">
        <v>12.804302350456689</v>
      </c>
      <c r="P53">
        <v>0.24699009360018992</v>
      </c>
      <c r="Q53">
        <v>0.25367474905871773</v>
      </c>
      <c r="R53" t="s">
        <v>102</v>
      </c>
      <c r="S53" t="s">
        <v>620</v>
      </c>
      <c r="T53" t="s">
        <v>104</v>
      </c>
    </row>
    <row r="54" spans="1:20" x14ac:dyDescent="0.25">
      <c r="A54" t="s">
        <v>109</v>
      </c>
      <c r="B54" t="s">
        <v>182</v>
      </c>
      <c r="C54" t="s">
        <v>64</v>
      </c>
      <c r="D54" t="s">
        <v>661</v>
      </c>
      <c r="E54" t="s">
        <v>40</v>
      </c>
      <c r="F54">
        <v>24896744.809999999</v>
      </c>
      <c r="G54">
        <v>0</v>
      </c>
      <c r="H54">
        <v>24896744.809999999</v>
      </c>
      <c r="I54">
        <v>24783941.199999999</v>
      </c>
      <c r="J54">
        <v>0</v>
      </c>
      <c r="K54">
        <v>24783941.199999999</v>
      </c>
      <c r="L54">
        <v>25</v>
      </c>
      <c r="M54">
        <v>26</v>
      </c>
      <c r="N54">
        <v>-112803.6099999994</v>
      </c>
      <c r="O54">
        <v>-0.45308577832508784</v>
      </c>
      <c r="P54">
        <v>0.17581047333735217</v>
      </c>
      <c r="Q54">
        <v>0.20461633882957345</v>
      </c>
      <c r="R54" t="s">
        <v>102</v>
      </c>
      <c r="S54" t="s">
        <v>620</v>
      </c>
      <c r="T54" t="s">
        <v>104</v>
      </c>
    </row>
    <row r="55" spans="1:20" x14ac:dyDescent="0.25">
      <c r="A55" t="s">
        <v>109</v>
      </c>
      <c r="B55" t="s">
        <v>182</v>
      </c>
      <c r="C55" t="s">
        <v>64</v>
      </c>
      <c r="D55" t="s">
        <v>661</v>
      </c>
      <c r="E55" t="s">
        <v>47</v>
      </c>
      <c r="F55">
        <v>11898472.17</v>
      </c>
      <c r="G55">
        <v>0</v>
      </c>
      <c r="H55">
        <v>11898472.17</v>
      </c>
      <c r="I55">
        <v>12097645.520000003</v>
      </c>
      <c r="J55">
        <v>0</v>
      </c>
      <c r="K55">
        <v>12097645.520000003</v>
      </c>
      <c r="L55">
        <v>29</v>
      </c>
      <c r="M55">
        <v>27</v>
      </c>
      <c r="N55">
        <v>199173.35000000335</v>
      </c>
      <c r="O55">
        <v>1.6739405459314811</v>
      </c>
      <c r="P55">
        <v>8.5817375371222165E-2</v>
      </c>
      <c r="Q55">
        <v>9.778876040505835E-2</v>
      </c>
      <c r="R55" t="s">
        <v>102</v>
      </c>
      <c r="S55" t="s">
        <v>620</v>
      </c>
      <c r="T55" t="s">
        <v>104</v>
      </c>
    </row>
    <row r="56" spans="1:20" x14ac:dyDescent="0.25">
      <c r="A56" t="s">
        <v>109</v>
      </c>
      <c r="B56" t="s">
        <v>182</v>
      </c>
      <c r="C56" t="s">
        <v>64</v>
      </c>
      <c r="D56" t="s">
        <v>661</v>
      </c>
      <c r="E56" t="s">
        <v>43</v>
      </c>
      <c r="F56">
        <v>9003162.4100000001</v>
      </c>
      <c r="G56">
        <v>36970</v>
      </c>
      <c r="H56">
        <v>9040132.4100000001</v>
      </c>
      <c r="I56">
        <v>17307195.960000001</v>
      </c>
      <c r="J56">
        <v>42352</v>
      </c>
      <c r="K56">
        <v>17349547.960000001</v>
      </c>
      <c r="L56">
        <v>28</v>
      </c>
      <c r="M56">
        <v>28</v>
      </c>
      <c r="N56">
        <v>8309415.5500000007</v>
      </c>
      <c r="O56">
        <v>91.916967286986903</v>
      </c>
      <c r="P56">
        <v>0.12307292913673847</v>
      </c>
      <c r="Q56">
        <v>7.4297214771860298E-2</v>
      </c>
      <c r="R56" t="s">
        <v>102</v>
      </c>
      <c r="S56" t="s">
        <v>620</v>
      </c>
      <c r="T56" t="s">
        <v>104</v>
      </c>
    </row>
    <row r="57" spans="1:20" x14ac:dyDescent="0.25">
      <c r="A57" t="s">
        <v>109</v>
      </c>
      <c r="B57" t="s">
        <v>182</v>
      </c>
      <c r="C57" t="s">
        <v>64</v>
      </c>
      <c r="D57" t="s">
        <v>661</v>
      </c>
      <c r="E57" t="s">
        <v>45</v>
      </c>
      <c r="F57">
        <v>8800881.2300000004</v>
      </c>
      <c r="G57">
        <v>0</v>
      </c>
      <c r="H57">
        <v>8800881.2300000004</v>
      </c>
      <c r="I57">
        <v>5057157.2</v>
      </c>
      <c r="J57">
        <v>0</v>
      </c>
      <c r="K57">
        <v>5057157.2</v>
      </c>
      <c r="L57">
        <v>32</v>
      </c>
      <c r="M57">
        <v>29</v>
      </c>
      <c r="N57">
        <v>-3743724.0300000003</v>
      </c>
      <c r="O57">
        <v>-42.538058771189661</v>
      </c>
      <c r="P57">
        <v>3.5874084508939953E-2</v>
      </c>
      <c r="Q57">
        <v>7.2330905485812905E-2</v>
      </c>
      <c r="R57" t="s">
        <v>102</v>
      </c>
      <c r="S57" t="s">
        <v>620</v>
      </c>
      <c r="T57" t="s">
        <v>104</v>
      </c>
    </row>
    <row r="58" spans="1:20" x14ac:dyDescent="0.25">
      <c r="A58" t="s">
        <v>109</v>
      </c>
      <c r="B58" t="s">
        <v>182</v>
      </c>
      <c r="C58" t="s">
        <v>64</v>
      </c>
      <c r="D58" t="s">
        <v>661</v>
      </c>
      <c r="E58" t="s">
        <v>48</v>
      </c>
      <c r="F58">
        <v>0</v>
      </c>
      <c r="G58">
        <v>8074888.2000000002</v>
      </c>
      <c r="H58">
        <v>8074888.2000000002</v>
      </c>
      <c r="I58">
        <v>43011.72</v>
      </c>
      <c r="J58">
        <v>5924701.3899999997</v>
      </c>
      <c r="K58">
        <v>5967713.1099999994</v>
      </c>
      <c r="L58">
        <v>30</v>
      </c>
      <c r="M58">
        <v>30</v>
      </c>
      <c r="N58">
        <v>-2107175.0900000008</v>
      </c>
      <c r="O58">
        <v>-26.095408850366507</v>
      </c>
      <c r="P58">
        <v>4.2333318100779796E-2</v>
      </c>
      <c r="Q58">
        <v>6.6364260571063968E-2</v>
      </c>
      <c r="R58" t="s">
        <v>102</v>
      </c>
      <c r="S58" t="s">
        <v>620</v>
      </c>
      <c r="T58" t="s">
        <v>104</v>
      </c>
    </row>
    <row r="59" spans="1:20" x14ac:dyDescent="0.25">
      <c r="A59" t="s">
        <v>109</v>
      </c>
      <c r="B59" t="s">
        <v>182</v>
      </c>
      <c r="C59" t="s">
        <v>64</v>
      </c>
      <c r="D59" t="s">
        <v>661</v>
      </c>
      <c r="E59" t="s">
        <v>42</v>
      </c>
      <c r="F59">
        <v>7988138.29</v>
      </c>
      <c r="G59">
        <v>0</v>
      </c>
      <c r="H59">
        <v>7988138.29</v>
      </c>
      <c r="I59">
        <v>16223131.92</v>
      </c>
      <c r="J59">
        <v>4142395.36</v>
      </c>
      <c r="K59">
        <v>20365527.280000001</v>
      </c>
      <c r="L59">
        <v>27</v>
      </c>
      <c r="M59">
        <v>31</v>
      </c>
      <c r="N59">
        <v>12377388.990000002</v>
      </c>
      <c r="O59">
        <v>154.94710457747973</v>
      </c>
      <c r="P59">
        <v>0.14446745826130181</v>
      </c>
      <c r="Q59">
        <v>6.5651297928218166E-2</v>
      </c>
      <c r="R59" t="s">
        <v>102</v>
      </c>
      <c r="S59" t="s">
        <v>620</v>
      </c>
      <c r="T59" t="s">
        <v>104</v>
      </c>
    </row>
    <row r="60" spans="1:20" x14ac:dyDescent="0.25">
      <c r="A60" t="s">
        <v>109</v>
      </c>
      <c r="B60" t="s">
        <v>182</v>
      </c>
      <c r="C60" t="s">
        <v>64</v>
      </c>
      <c r="D60" t="s">
        <v>661</v>
      </c>
      <c r="E60" t="s">
        <v>49</v>
      </c>
      <c r="F60">
        <v>5385352.4499999993</v>
      </c>
      <c r="G60">
        <v>0</v>
      </c>
      <c r="H60">
        <v>5385352.4499999993</v>
      </c>
      <c r="I60">
        <v>776406.44</v>
      </c>
      <c r="J60">
        <v>0</v>
      </c>
      <c r="K60">
        <v>776406.44</v>
      </c>
      <c r="L60">
        <v>33</v>
      </c>
      <c r="M60">
        <v>32</v>
      </c>
      <c r="N60">
        <v>-4608946.01</v>
      </c>
      <c r="O60">
        <v>-85.582996708042771</v>
      </c>
      <c r="P60">
        <v>5.5076140883746341E-3</v>
      </c>
      <c r="Q60">
        <v>4.4260047248557283E-2</v>
      </c>
      <c r="R60" t="s">
        <v>102</v>
      </c>
      <c r="S60" t="s">
        <v>620</v>
      </c>
      <c r="T60" t="s">
        <v>104</v>
      </c>
    </row>
    <row r="61" spans="1:20" x14ac:dyDescent="0.25">
      <c r="A61" t="s">
        <v>109</v>
      </c>
      <c r="B61" t="s">
        <v>182</v>
      </c>
      <c r="C61" t="s">
        <v>64</v>
      </c>
      <c r="D61" t="s">
        <v>661</v>
      </c>
      <c r="E61" t="s">
        <v>46</v>
      </c>
      <c r="F61">
        <v>4702444.22</v>
      </c>
      <c r="G61">
        <v>0</v>
      </c>
      <c r="H61">
        <v>4702444.22</v>
      </c>
      <c r="I61">
        <v>5365771.34</v>
      </c>
      <c r="J61">
        <v>0</v>
      </c>
      <c r="K61">
        <v>5365771.34</v>
      </c>
      <c r="L61">
        <v>31</v>
      </c>
      <c r="M61">
        <v>33</v>
      </c>
      <c r="N61">
        <v>663327.12000000011</v>
      </c>
      <c r="O61">
        <v>14.106007194700975</v>
      </c>
      <c r="P61">
        <v>3.8063308474335734E-2</v>
      </c>
      <c r="Q61">
        <v>3.8647498987908417E-2</v>
      </c>
      <c r="R61" t="s">
        <v>102</v>
      </c>
      <c r="S61" t="s">
        <v>620</v>
      </c>
      <c r="T61" t="s">
        <v>104</v>
      </c>
    </row>
    <row r="62" spans="1:20" x14ac:dyDescent="0.25">
      <c r="A62" t="s">
        <v>121</v>
      </c>
      <c r="B62" t="s">
        <v>183</v>
      </c>
      <c r="C62" t="s">
        <v>17</v>
      </c>
      <c r="D62" t="s">
        <v>662</v>
      </c>
      <c r="E62" t="s">
        <v>48</v>
      </c>
      <c r="F62">
        <v>20991.05</v>
      </c>
      <c r="G62">
        <v>4713026.0599999996</v>
      </c>
      <c r="H62">
        <v>4734017.1099999994</v>
      </c>
      <c r="I62">
        <v>0</v>
      </c>
      <c r="J62">
        <v>4615316.54</v>
      </c>
      <c r="K62">
        <v>4615316.54</v>
      </c>
      <c r="L62">
        <v>32</v>
      </c>
      <c r="M62">
        <v>31</v>
      </c>
      <c r="N62">
        <v>-118700.56999999937</v>
      </c>
      <c r="O62">
        <v>-2.5073963030099691</v>
      </c>
      <c r="P62">
        <v>3.0461337804454168E-2</v>
      </c>
      <c r="Q62">
        <v>3.7886634484047034E-2</v>
      </c>
      <c r="R62" t="s">
        <v>102</v>
      </c>
      <c r="S62" t="s">
        <v>620</v>
      </c>
      <c r="T62" t="s">
        <v>104</v>
      </c>
    </row>
    <row r="63" spans="1:20" x14ac:dyDescent="0.25">
      <c r="A63" t="s">
        <v>121</v>
      </c>
      <c r="B63" t="s">
        <v>183</v>
      </c>
      <c r="C63" t="s">
        <v>17</v>
      </c>
      <c r="D63" t="s">
        <v>662</v>
      </c>
      <c r="E63" t="s">
        <v>45</v>
      </c>
      <c r="F63">
        <v>2081537.64</v>
      </c>
      <c r="G63">
        <v>0</v>
      </c>
      <c r="H63">
        <v>2081537.64</v>
      </c>
      <c r="I63">
        <v>12347891.5</v>
      </c>
      <c r="J63">
        <v>0</v>
      </c>
      <c r="K63">
        <v>12347891.5</v>
      </c>
      <c r="L63">
        <v>29</v>
      </c>
      <c r="M63">
        <v>32</v>
      </c>
      <c r="N63">
        <v>10266353.859999999</v>
      </c>
      <c r="O63">
        <v>493.21009924182783</v>
      </c>
      <c r="P63">
        <v>8.1496749116637679E-2</v>
      </c>
      <c r="Q63">
        <v>1.6658675686845138E-2</v>
      </c>
      <c r="R63" t="s">
        <v>102</v>
      </c>
      <c r="S63" t="s">
        <v>620</v>
      </c>
      <c r="T63" t="s">
        <v>104</v>
      </c>
    </row>
    <row r="64" spans="1:20" x14ac:dyDescent="0.25">
      <c r="A64" t="s">
        <v>121</v>
      </c>
      <c r="B64" t="s">
        <v>183</v>
      </c>
      <c r="C64" t="s">
        <v>17</v>
      </c>
      <c r="D64" t="s">
        <v>662</v>
      </c>
      <c r="E64" t="s">
        <v>49</v>
      </c>
      <c r="F64">
        <v>1236371.81</v>
      </c>
      <c r="G64">
        <v>0</v>
      </c>
      <c r="H64">
        <v>1236371.81</v>
      </c>
      <c r="I64">
        <v>515668</v>
      </c>
      <c r="J64">
        <v>0</v>
      </c>
      <c r="K64">
        <v>515668</v>
      </c>
      <c r="L64">
        <v>33</v>
      </c>
      <c r="M64">
        <v>33</v>
      </c>
      <c r="N64">
        <v>-720703.81</v>
      </c>
      <c r="O64">
        <v>-58.291834557437859</v>
      </c>
      <c r="P64">
        <v>3.4034365805269929E-3</v>
      </c>
      <c r="Q64">
        <v>9.8947607842189769E-3</v>
      </c>
      <c r="R64" t="s">
        <v>102</v>
      </c>
      <c r="S64" t="s">
        <v>620</v>
      </c>
      <c r="T64" t="s">
        <v>104</v>
      </c>
    </row>
    <row r="65" spans="1:20" x14ac:dyDescent="0.25">
      <c r="A65" t="s">
        <v>121</v>
      </c>
      <c r="B65" t="s">
        <v>183</v>
      </c>
      <c r="C65" t="s">
        <v>17</v>
      </c>
      <c r="D65" t="s">
        <v>662</v>
      </c>
      <c r="E65" t="s">
        <v>3</v>
      </c>
      <c r="F65">
        <v>7582507937.0899944</v>
      </c>
      <c r="G65">
        <v>4912708844.4199991</v>
      </c>
      <c r="H65">
        <v>12495216781.509991</v>
      </c>
      <c r="I65">
        <v>9871644605.6800022</v>
      </c>
      <c r="J65">
        <v>5279746871.6999989</v>
      </c>
      <c r="K65">
        <v>15151391477.380003</v>
      </c>
      <c r="L65">
        <v>999</v>
      </c>
      <c r="M65">
        <v>999</v>
      </c>
      <c r="N65">
        <v>2656174695.8700123</v>
      </c>
      <c r="O65">
        <v>21.257531920538842</v>
      </c>
      <c r="P65">
        <v>100.00000000000003</v>
      </c>
      <c r="Q65">
        <v>99.999999999999915</v>
      </c>
      <c r="R65" t="s">
        <v>102</v>
      </c>
      <c r="S65" t="s">
        <v>620</v>
      </c>
      <c r="T65" t="s">
        <v>104</v>
      </c>
    </row>
    <row r="66" spans="1:20" x14ac:dyDescent="0.25">
      <c r="A66" t="s">
        <v>121</v>
      </c>
      <c r="B66" t="s">
        <v>183</v>
      </c>
      <c r="C66" t="s">
        <v>17</v>
      </c>
      <c r="D66" t="s">
        <v>662</v>
      </c>
      <c r="E66" t="s">
        <v>20</v>
      </c>
      <c r="F66">
        <v>2329304083.3200002</v>
      </c>
      <c r="G66">
        <v>321609703.43000001</v>
      </c>
      <c r="H66">
        <v>2650913786.7499995</v>
      </c>
      <c r="I66">
        <v>2890575178.5700002</v>
      </c>
      <c r="J66">
        <v>269136174.39000005</v>
      </c>
      <c r="K66">
        <v>3159711352.96</v>
      </c>
      <c r="L66">
        <v>2</v>
      </c>
      <c r="M66">
        <v>1</v>
      </c>
      <c r="N66">
        <v>508797566.21000051</v>
      </c>
      <c r="O66">
        <v>19.193289829081259</v>
      </c>
      <c r="P66">
        <v>20.854265152327663</v>
      </c>
      <c r="Q66">
        <v>21.215428536403884</v>
      </c>
      <c r="R66" t="s">
        <v>102</v>
      </c>
      <c r="S66" t="s">
        <v>620</v>
      </c>
      <c r="T66" t="s">
        <v>104</v>
      </c>
    </row>
    <row r="67" spans="1:20" x14ac:dyDescent="0.25">
      <c r="A67" t="s">
        <v>121</v>
      </c>
      <c r="B67" t="s">
        <v>183</v>
      </c>
      <c r="C67" t="s">
        <v>17</v>
      </c>
      <c r="D67" t="s">
        <v>662</v>
      </c>
      <c r="E67" t="s">
        <v>19</v>
      </c>
      <c r="F67">
        <v>1120026540.6600001</v>
      </c>
      <c r="G67">
        <v>1012771971.15</v>
      </c>
      <c r="H67">
        <v>2132798511.8099999</v>
      </c>
      <c r="I67">
        <v>2330671867.6100001</v>
      </c>
      <c r="J67">
        <v>945928409.03999996</v>
      </c>
      <c r="K67">
        <v>3276600276.6499996</v>
      </c>
      <c r="L67">
        <v>1</v>
      </c>
      <c r="M67">
        <v>2</v>
      </c>
      <c r="N67">
        <v>1143801764.8399997</v>
      </c>
      <c r="O67">
        <v>53.629152426091672</v>
      </c>
      <c r="P67">
        <v>21.625738345826136</v>
      </c>
      <c r="Q67">
        <v>17.068919644243735</v>
      </c>
      <c r="R67" t="s">
        <v>102</v>
      </c>
      <c r="S67" t="s">
        <v>620</v>
      </c>
      <c r="T67" t="s">
        <v>104</v>
      </c>
    </row>
    <row r="68" spans="1:20" x14ac:dyDescent="0.25">
      <c r="A68" t="s">
        <v>121</v>
      </c>
      <c r="B68" t="s">
        <v>183</v>
      </c>
      <c r="C68" t="s">
        <v>17</v>
      </c>
      <c r="D68" t="s">
        <v>662</v>
      </c>
      <c r="E68" t="s">
        <v>21</v>
      </c>
      <c r="F68">
        <v>270611078.03999996</v>
      </c>
      <c r="G68">
        <v>1689725106.01</v>
      </c>
      <c r="H68">
        <v>1960336184.0499997</v>
      </c>
      <c r="I68">
        <v>369935023.72000003</v>
      </c>
      <c r="J68">
        <v>1914778401.2900002</v>
      </c>
      <c r="K68">
        <v>2284713425.0100002</v>
      </c>
      <c r="L68">
        <v>3</v>
      </c>
      <c r="M68">
        <v>3</v>
      </c>
      <c r="N68">
        <v>324377240.96000051</v>
      </c>
      <c r="O68">
        <v>16.547021046657733</v>
      </c>
      <c r="P68">
        <v>15.079231689187907</v>
      </c>
      <c r="Q68">
        <v>15.688692868064834</v>
      </c>
      <c r="R68" t="s">
        <v>102</v>
      </c>
      <c r="S68" t="s">
        <v>620</v>
      </c>
      <c r="T68" t="s">
        <v>104</v>
      </c>
    </row>
    <row r="69" spans="1:20" x14ac:dyDescent="0.25">
      <c r="A69" t="s">
        <v>121</v>
      </c>
      <c r="B69" t="s">
        <v>183</v>
      </c>
      <c r="C69" t="s">
        <v>17</v>
      </c>
      <c r="D69" t="s">
        <v>662</v>
      </c>
      <c r="E69" t="s">
        <v>23</v>
      </c>
      <c r="F69">
        <v>931361012.32000005</v>
      </c>
      <c r="G69">
        <v>218523151.53999999</v>
      </c>
      <c r="H69">
        <v>1149884163.8600001</v>
      </c>
      <c r="I69">
        <v>883214935.06000006</v>
      </c>
      <c r="J69">
        <v>218970614.14000002</v>
      </c>
      <c r="K69">
        <v>1102185549.2</v>
      </c>
      <c r="L69">
        <v>5</v>
      </c>
      <c r="M69">
        <v>4</v>
      </c>
      <c r="N69">
        <v>-47698614.660000086</v>
      </c>
      <c r="O69">
        <v>-4.1481234509641833</v>
      </c>
      <c r="P69">
        <v>7.2744840026441695</v>
      </c>
      <c r="Q69">
        <v>9.2025947525901266</v>
      </c>
      <c r="R69" t="s">
        <v>102</v>
      </c>
      <c r="S69" t="s">
        <v>620</v>
      </c>
      <c r="T69" t="s">
        <v>104</v>
      </c>
    </row>
    <row r="70" spans="1:20" x14ac:dyDescent="0.25">
      <c r="A70" t="s">
        <v>121</v>
      </c>
      <c r="B70" t="s">
        <v>183</v>
      </c>
      <c r="C70" t="s">
        <v>17</v>
      </c>
      <c r="D70" t="s">
        <v>662</v>
      </c>
      <c r="E70" t="s">
        <v>22</v>
      </c>
      <c r="F70">
        <v>813493576.88</v>
      </c>
      <c r="G70">
        <v>260611799.61999997</v>
      </c>
      <c r="H70">
        <v>1074105376.5</v>
      </c>
      <c r="I70">
        <v>924906504.10000014</v>
      </c>
      <c r="J70">
        <v>265961476.54000005</v>
      </c>
      <c r="K70">
        <v>1190867980.6399996</v>
      </c>
      <c r="L70">
        <v>4</v>
      </c>
      <c r="M70">
        <v>5</v>
      </c>
      <c r="N70">
        <v>116762604.13999963</v>
      </c>
      <c r="O70">
        <v>10.870684263817166</v>
      </c>
      <c r="P70">
        <v>7.8597928277273086</v>
      </c>
      <c r="Q70">
        <v>8.5961323863498293</v>
      </c>
      <c r="R70" t="s">
        <v>102</v>
      </c>
      <c r="S70" t="s">
        <v>620</v>
      </c>
      <c r="T70" t="s">
        <v>104</v>
      </c>
    </row>
    <row r="71" spans="1:20" x14ac:dyDescent="0.25">
      <c r="A71" t="s">
        <v>121</v>
      </c>
      <c r="B71" t="s">
        <v>183</v>
      </c>
      <c r="C71" t="s">
        <v>17</v>
      </c>
      <c r="D71" t="s">
        <v>662</v>
      </c>
      <c r="E71" t="s">
        <v>25</v>
      </c>
      <c r="F71">
        <v>566227009.46999991</v>
      </c>
      <c r="G71">
        <v>118150840.18000001</v>
      </c>
      <c r="H71">
        <v>684377849.64999998</v>
      </c>
      <c r="I71">
        <v>651693405.82999992</v>
      </c>
      <c r="J71">
        <v>75600562.959999993</v>
      </c>
      <c r="K71">
        <v>727293968.78999984</v>
      </c>
      <c r="L71">
        <v>7</v>
      </c>
      <c r="M71">
        <v>6</v>
      </c>
      <c r="N71">
        <v>42916119.139999866</v>
      </c>
      <c r="O71">
        <v>6.2708223479102587</v>
      </c>
      <c r="P71">
        <v>4.8001793754441664</v>
      </c>
      <c r="Q71">
        <v>5.4771186576188038</v>
      </c>
      <c r="R71" t="s">
        <v>102</v>
      </c>
      <c r="S71" t="s">
        <v>620</v>
      </c>
      <c r="T71" t="s">
        <v>104</v>
      </c>
    </row>
    <row r="72" spans="1:20" x14ac:dyDescent="0.25">
      <c r="A72" t="s">
        <v>121</v>
      </c>
      <c r="B72" t="s">
        <v>183</v>
      </c>
      <c r="C72" t="s">
        <v>17</v>
      </c>
      <c r="D72" t="s">
        <v>662</v>
      </c>
      <c r="E72" t="s">
        <v>24</v>
      </c>
      <c r="F72">
        <v>231903530.98000002</v>
      </c>
      <c r="G72">
        <v>321738568.98000002</v>
      </c>
      <c r="H72">
        <v>553642099.96000004</v>
      </c>
      <c r="I72">
        <v>322751030.74000001</v>
      </c>
      <c r="J72">
        <v>437728284.8499999</v>
      </c>
      <c r="K72">
        <v>760479315.58999991</v>
      </c>
      <c r="L72">
        <v>6</v>
      </c>
      <c r="M72">
        <v>7</v>
      </c>
      <c r="N72">
        <v>206837215.62999988</v>
      </c>
      <c r="O72">
        <v>37.359372714781557</v>
      </c>
      <c r="P72">
        <v>5.0192044521148045</v>
      </c>
      <c r="Q72">
        <v>4.4308322907951538</v>
      </c>
      <c r="R72" t="s">
        <v>102</v>
      </c>
      <c r="S72" t="s">
        <v>620</v>
      </c>
      <c r="T72" t="s">
        <v>104</v>
      </c>
    </row>
    <row r="73" spans="1:20" x14ac:dyDescent="0.25">
      <c r="A73" t="s">
        <v>121</v>
      </c>
      <c r="B73" t="s">
        <v>183</v>
      </c>
      <c r="C73" t="s">
        <v>17</v>
      </c>
      <c r="D73" t="s">
        <v>662</v>
      </c>
      <c r="E73" t="s">
        <v>26</v>
      </c>
      <c r="F73">
        <v>17829360.93</v>
      </c>
      <c r="G73">
        <v>461382205.41999996</v>
      </c>
      <c r="H73">
        <v>479211566.34999996</v>
      </c>
      <c r="I73">
        <v>7824358.6499999994</v>
      </c>
      <c r="J73">
        <v>467840741.52000004</v>
      </c>
      <c r="K73">
        <v>475665100.17000002</v>
      </c>
      <c r="L73">
        <v>8</v>
      </c>
      <c r="M73">
        <v>8</v>
      </c>
      <c r="N73">
        <v>-3546466.1799999475</v>
      </c>
      <c r="O73">
        <v>-0.74006272574183407</v>
      </c>
      <c r="P73">
        <v>3.1394152865770502</v>
      </c>
      <c r="Q73">
        <v>3.8351600834898765</v>
      </c>
      <c r="R73" t="s">
        <v>102</v>
      </c>
      <c r="S73" t="s">
        <v>620</v>
      </c>
      <c r="T73" t="s">
        <v>104</v>
      </c>
    </row>
    <row r="74" spans="1:20" x14ac:dyDescent="0.25">
      <c r="A74" t="s">
        <v>121</v>
      </c>
      <c r="B74" t="s">
        <v>183</v>
      </c>
      <c r="C74" t="s">
        <v>17</v>
      </c>
      <c r="D74" t="s">
        <v>662</v>
      </c>
      <c r="E74" t="s">
        <v>27</v>
      </c>
      <c r="F74">
        <v>52321958.669999994</v>
      </c>
      <c r="G74">
        <v>292608487.42999995</v>
      </c>
      <c r="H74">
        <v>344930446.10000008</v>
      </c>
      <c r="I74">
        <v>48737126.249999993</v>
      </c>
      <c r="J74">
        <v>334737359.93000001</v>
      </c>
      <c r="K74">
        <v>383474486.17999995</v>
      </c>
      <c r="L74">
        <v>9</v>
      </c>
      <c r="M74">
        <v>9</v>
      </c>
      <c r="N74">
        <v>38544040.079999864</v>
      </c>
      <c r="O74">
        <v>11.174438358748249</v>
      </c>
      <c r="P74">
        <v>2.5309522676679657</v>
      </c>
      <c r="Q74">
        <v>2.7604998947310504</v>
      </c>
      <c r="R74" t="s">
        <v>102</v>
      </c>
      <c r="S74" t="s">
        <v>620</v>
      </c>
      <c r="T74" t="s">
        <v>104</v>
      </c>
    </row>
    <row r="75" spans="1:20" x14ac:dyDescent="0.25">
      <c r="A75" t="s">
        <v>121</v>
      </c>
      <c r="B75" t="s">
        <v>183</v>
      </c>
      <c r="C75" t="s">
        <v>17</v>
      </c>
      <c r="D75" t="s">
        <v>662</v>
      </c>
      <c r="E75" t="s">
        <v>28</v>
      </c>
      <c r="F75">
        <v>195821650.73999998</v>
      </c>
      <c r="G75">
        <v>23417.32</v>
      </c>
      <c r="H75">
        <v>195845068.05999997</v>
      </c>
      <c r="I75">
        <v>236051302.35000002</v>
      </c>
      <c r="J75">
        <v>101989.35</v>
      </c>
      <c r="K75">
        <v>236153291.70000002</v>
      </c>
      <c r="L75">
        <v>10</v>
      </c>
      <c r="M75">
        <v>10</v>
      </c>
      <c r="N75">
        <v>40308223.640000045</v>
      </c>
      <c r="O75">
        <v>20.581689413619056</v>
      </c>
      <c r="P75">
        <v>1.5586244474810178</v>
      </c>
      <c r="Q75">
        <v>1.5673603066239306</v>
      </c>
      <c r="R75" t="s">
        <v>102</v>
      </c>
      <c r="S75" t="s">
        <v>620</v>
      </c>
      <c r="T75" t="s">
        <v>104</v>
      </c>
    </row>
    <row r="76" spans="1:20" x14ac:dyDescent="0.25">
      <c r="A76" t="s">
        <v>121</v>
      </c>
      <c r="B76" t="s">
        <v>183</v>
      </c>
      <c r="C76" t="s">
        <v>17</v>
      </c>
      <c r="D76" t="s">
        <v>662</v>
      </c>
      <c r="E76" t="s">
        <v>29</v>
      </c>
      <c r="F76">
        <v>162329231.18999997</v>
      </c>
      <c r="G76">
        <v>3528740.42</v>
      </c>
      <c r="H76">
        <v>165857971.60999998</v>
      </c>
      <c r="I76">
        <v>170226593.88</v>
      </c>
      <c r="J76">
        <v>11298319.729999999</v>
      </c>
      <c r="K76">
        <v>181524913.61000001</v>
      </c>
      <c r="L76">
        <v>11</v>
      </c>
      <c r="M76">
        <v>11</v>
      </c>
      <c r="N76">
        <v>15666942.00000003</v>
      </c>
      <c r="O76">
        <v>9.4459987951856945</v>
      </c>
      <c r="P76">
        <v>1.1980742090982497</v>
      </c>
      <c r="Q76">
        <v>1.3273717015892914</v>
      </c>
      <c r="R76" t="s">
        <v>102</v>
      </c>
      <c r="S76" t="s">
        <v>620</v>
      </c>
      <c r="T76" t="s">
        <v>104</v>
      </c>
    </row>
    <row r="77" spans="1:20" x14ac:dyDescent="0.25">
      <c r="A77" t="s">
        <v>121</v>
      </c>
      <c r="B77" t="s">
        <v>183</v>
      </c>
      <c r="C77" t="s">
        <v>17</v>
      </c>
      <c r="D77" t="s">
        <v>662</v>
      </c>
      <c r="E77" t="s">
        <v>30</v>
      </c>
      <c r="F77">
        <v>137280303.31999999</v>
      </c>
      <c r="G77">
        <v>256173.69</v>
      </c>
      <c r="H77">
        <v>137536477.00999999</v>
      </c>
      <c r="I77">
        <v>141527836.66999999</v>
      </c>
      <c r="J77">
        <v>191408.22</v>
      </c>
      <c r="K77">
        <v>141719244.89000002</v>
      </c>
      <c r="L77">
        <v>13</v>
      </c>
      <c r="M77">
        <v>12</v>
      </c>
      <c r="N77">
        <v>4182767.880000025</v>
      </c>
      <c r="O77">
        <v>3.0412062101139212</v>
      </c>
      <c r="P77">
        <v>0.9353546510997176</v>
      </c>
      <c r="Q77">
        <v>1.1007130121465507</v>
      </c>
      <c r="R77" t="s">
        <v>102</v>
      </c>
      <c r="S77" t="s">
        <v>620</v>
      </c>
      <c r="T77" t="s">
        <v>104</v>
      </c>
    </row>
    <row r="78" spans="1:20" x14ac:dyDescent="0.25">
      <c r="A78" t="s">
        <v>121</v>
      </c>
      <c r="B78" t="s">
        <v>183</v>
      </c>
      <c r="C78" t="s">
        <v>17</v>
      </c>
      <c r="D78" t="s">
        <v>662</v>
      </c>
      <c r="E78" t="s">
        <v>828</v>
      </c>
      <c r="F78">
        <v>122110077.16</v>
      </c>
      <c r="G78">
        <v>6436086.2000000002</v>
      </c>
      <c r="H78">
        <v>128546163.36000001</v>
      </c>
      <c r="I78">
        <v>137156487.78</v>
      </c>
      <c r="J78">
        <v>41465605.240000002</v>
      </c>
      <c r="K78">
        <v>178622093.02000001</v>
      </c>
      <c r="L78">
        <v>12</v>
      </c>
      <c r="M78">
        <v>13</v>
      </c>
      <c r="N78">
        <v>50075929.659999996</v>
      </c>
      <c r="O78">
        <v>38.955600347059629</v>
      </c>
      <c r="P78">
        <v>1.1789154368209065</v>
      </c>
      <c r="Q78">
        <v>1.0287629707250721</v>
      </c>
      <c r="R78" t="s">
        <v>102</v>
      </c>
      <c r="S78" t="s">
        <v>620</v>
      </c>
      <c r="T78" t="s">
        <v>104</v>
      </c>
    </row>
    <row r="79" spans="1:20" x14ac:dyDescent="0.25">
      <c r="A79" t="s">
        <v>121</v>
      </c>
      <c r="B79" t="s">
        <v>183</v>
      </c>
      <c r="C79" t="s">
        <v>17</v>
      </c>
      <c r="D79" t="s">
        <v>662</v>
      </c>
      <c r="E79" t="s">
        <v>31</v>
      </c>
      <c r="F79">
        <v>112428455.91</v>
      </c>
      <c r="G79">
        <v>0</v>
      </c>
      <c r="H79">
        <v>112428455.91</v>
      </c>
      <c r="I79">
        <v>139473075.87</v>
      </c>
      <c r="J79">
        <v>0</v>
      </c>
      <c r="K79">
        <v>139473075.87</v>
      </c>
      <c r="L79">
        <v>14</v>
      </c>
      <c r="M79">
        <v>14</v>
      </c>
      <c r="N79">
        <v>27044619.960000008</v>
      </c>
      <c r="O79">
        <v>24.054959877461517</v>
      </c>
      <c r="P79">
        <v>0.9205298145600942</v>
      </c>
      <c r="Q79">
        <v>0.89977195174691027</v>
      </c>
      <c r="R79" t="s">
        <v>102</v>
      </c>
      <c r="S79" t="s">
        <v>620</v>
      </c>
      <c r="T79" t="s">
        <v>104</v>
      </c>
    </row>
    <row r="80" spans="1:20" x14ac:dyDescent="0.25">
      <c r="A80" t="s">
        <v>120</v>
      </c>
      <c r="B80" t="s">
        <v>181</v>
      </c>
      <c r="C80" t="s">
        <v>56</v>
      </c>
      <c r="D80" t="s">
        <v>655</v>
      </c>
      <c r="E80" t="s">
        <v>40</v>
      </c>
      <c r="F80">
        <v>25536527.459999997</v>
      </c>
      <c r="G80">
        <v>0</v>
      </c>
      <c r="H80">
        <v>25536527.459999997</v>
      </c>
      <c r="I80">
        <v>37139519.989999995</v>
      </c>
      <c r="J80">
        <v>0</v>
      </c>
      <c r="K80">
        <v>37139519.989999995</v>
      </c>
      <c r="L80">
        <v>24</v>
      </c>
      <c r="M80">
        <v>26</v>
      </c>
      <c r="N80">
        <v>11602992.529999997</v>
      </c>
      <c r="O80">
        <v>45.436845507576301</v>
      </c>
      <c r="P80">
        <v>0.29603742006105987</v>
      </c>
      <c r="Q80">
        <v>0.22953007995637106</v>
      </c>
      <c r="R80" t="s">
        <v>102</v>
      </c>
      <c r="S80" t="s">
        <v>620</v>
      </c>
      <c r="T80" t="s">
        <v>104</v>
      </c>
    </row>
    <row r="81" spans="1:20" x14ac:dyDescent="0.25">
      <c r="A81" t="s">
        <v>120</v>
      </c>
      <c r="B81" t="s">
        <v>181</v>
      </c>
      <c r="C81" t="s">
        <v>56</v>
      </c>
      <c r="D81" t="s">
        <v>655</v>
      </c>
      <c r="E81" t="s">
        <v>42</v>
      </c>
      <c r="F81">
        <v>15742702.869999999</v>
      </c>
      <c r="G81">
        <v>4994131.3099999996</v>
      </c>
      <c r="H81">
        <v>20736834.18</v>
      </c>
      <c r="I81">
        <v>12947642.16</v>
      </c>
      <c r="J81">
        <v>6226160.2000000002</v>
      </c>
      <c r="K81">
        <v>19173802.359999999</v>
      </c>
      <c r="L81">
        <v>27</v>
      </c>
      <c r="M81">
        <v>27</v>
      </c>
      <c r="N81">
        <v>-1563031.8200000003</v>
      </c>
      <c r="O81">
        <v>-7.5374659720599659</v>
      </c>
      <c r="P81">
        <v>0.15283350417408187</v>
      </c>
      <c r="Q81">
        <v>0.1863889761375335</v>
      </c>
      <c r="R81" t="s">
        <v>102</v>
      </c>
      <c r="S81" t="s">
        <v>620</v>
      </c>
      <c r="T81" t="s">
        <v>104</v>
      </c>
    </row>
    <row r="82" spans="1:20" x14ac:dyDescent="0.25">
      <c r="A82" t="s">
        <v>120</v>
      </c>
      <c r="B82" t="s">
        <v>181</v>
      </c>
      <c r="C82" t="s">
        <v>56</v>
      </c>
      <c r="D82" t="s">
        <v>655</v>
      </c>
      <c r="E82" t="s">
        <v>43</v>
      </c>
      <c r="F82">
        <v>11418199.24</v>
      </c>
      <c r="G82">
        <v>42681</v>
      </c>
      <c r="H82">
        <v>11460880.24</v>
      </c>
      <c r="I82">
        <v>22422088.82</v>
      </c>
      <c r="J82">
        <v>36710</v>
      </c>
      <c r="K82">
        <v>22458798.82</v>
      </c>
      <c r="L82">
        <v>26</v>
      </c>
      <c r="M82">
        <v>28</v>
      </c>
      <c r="N82">
        <v>10997918.58</v>
      </c>
      <c r="O82">
        <v>95.9605052115962</v>
      </c>
      <c r="P82">
        <v>0.17901806114169913</v>
      </c>
      <c r="Q82">
        <v>0.10301387931378488</v>
      </c>
      <c r="R82" t="s">
        <v>102</v>
      </c>
      <c r="S82" t="s">
        <v>620</v>
      </c>
      <c r="T82" t="s">
        <v>104</v>
      </c>
    </row>
    <row r="83" spans="1:20" x14ac:dyDescent="0.25">
      <c r="A83" t="s">
        <v>120</v>
      </c>
      <c r="B83" t="s">
        <v>181</v>
      </c>
      <c r="C83" t="s">
        <v>56</v>
      </c>
      <c r="D83" t="s">
        <v>655</v>
      </c>
      <c r="E83" t="s">
        <v>47</v>
      </c>
      <c r="F83">
        <v>10632880.51</v>
      </c>
      <c r="G83">
        <v>0</v>
      </c>
      <c r="H83">
        <v>10632880.51</v>
      </c>
      <c r="I83">
        <v>9176116.8000000007</v>
      </c>
      <c r="J83">
        <v>0</v>
      </c>
      <c r="K83">
        <v>9176116.8000000007</v>
      </c>
      <c r="L83">
        <v>29</v>
      </c>
      <c r="M83">
        <v>29</v>
      </c>
      <c r="N83">
        <v>-1456763.709999999</v>
      </c>
      <c r="O83">
        <v>-13.700555636169744</v>
      </c>
      <c r="P83">
        <v>7.3142408528230132E-2</v>
      </c>
      <c r="Q83">
        <v>9.5571565767886904E-2</v>
      </c>
      <c r="R83" t="s">
        <v>102</v>
      </c>
      <c r="S83" t="s">
        <v>620</v>
      </c>
      <c r="T83" t="s">
        <v>104</v>
      </c>
    </row>
    <row r="84" spans="1:20" x14ac:dyDescent="0.25">
      <c r="A84" t="s">
        <v>120</v>
      </c>
      <c r="B84" t="s">
        <v>181</v>
      </c>
      <c r="C84" t="s">
        <v>56</v>
      </c>
      <c r="D84" t="s">
        <v>655</v>
      </c>
      <c r="E84" t="s">
        <v>46</v>
      </c>
      <c r="F84">
        <v>4810315.24</v>
      </c>
      <c r="G84">
        <v>0</v>
      </c>
      <c r="H84">
        <v>4810315.24</v>
      </c>
      <c r="I84">
        <v>5455634.4699999997</v>
      </c>
      <c r="J84">
        <v>0</v>
      </c>
      <c r="K84">
        <v>5455634.4699999997</v>
      </c>
      <c r="L84">
        <v>31</v>
      </c>
      <c r="M84">
        <v>30</v>
      </c>
      <c r="N84">
        <v>645319.22999999952</v>
      </c>
      <c r="O84">
        <v>13.415320988401573</v>
      </c>
      <c r="P84">
        <v>4.3486613551544401E-2</v>
      </c>
      <c r="Q84">
        <v>4.3236577227738326E-2</v>
      </c>
      <c r="R84" t="s">
        <v>102</v>
      </c>
      <c r="S84" t="s">
        <v>620</v>
      </c>
      <c r="T84" t="s">
        <v>104</v>
      </c>
    </row>
    <row r="85" spans="1:20" x14ac:dyDescent="0.25">
      <c r="A85" t="s">
        <v>120</v>
      </c>
      <c r="B85" t="s">
        <v>181</v>
      </c>
      <c r="C85" t="s">
        <v>56</v>
      </c>
      <c r="D85" t="s">
        <v>655</v>
      </c>
      <c r="E85" t="s">
        <v>48</v>
      </c>
      <c r="F85">
        <v>32259.79</v>
      </c>
      <c r="G85">
        <v>4542596.76</v>
      </c>
      <c r="H85">
        <v>4574856.55</v>
      </c>
      <c r="I85">
        <v>0</v>
      </c>
      <c r="J85">
        <v>3628034.94</v>
      </c>
      <c r="K85">
        <v>3628034.94</v>
      </c>
      <c r="L85">
        <v>32</v>
      </c>
      <c r="M85">
        <v>31</v>
      </c>
      <c r="N85">
        <v>-946821.60999999987</v>
      </c>
      <c r="O85">
        <v>-20.696203250351093</v>
      </c>
      <c r="P85">
        <v>2.8918901047137156E-2</v>
      </c>
      <c r="Q85">
        <v>4.1120202868429788E-2</v>
      </c>
      <c r="R85" t="s">
        <v>102</v>
      </c>
      <c r="S85" t="s">
        <v>620</v>
      </c>
      <c r="T85" t="s">
        <v>104</v>
      </c>
    </row>
    <row r="86" spans="1:20" x14ac:dyDescent="0.25">
      <c r="A86" t="s">
        <v>120</v>
      </c>
      <c r="B86" t="s">
        <v>181</v>
      </c>
      <c r="C86" t="s">
        <v>56</v>
      </c>
      <c r="D86" t="s">
        <v>655</v>
      </c>
      <c r="E86" t="s">
        <v>45</v>
      </c>
      <c r="F86">
        <v>1634079.5</v>
      </c>
      <c r="G86">
        <v>0</v>
      </c>
      <c r="H86">
        <v>1634079.5</v>
      </c>
      <c r="I86">
        <v>7890397.1100000003</v>
      </c>
      <c r="J86">
        <v>0</v>
      </c>
      <c r="K86">
        <v>7890397.1100000003</v>
      </c>
      <c r="L86">
        <v>30</v>
      </c>
      <c r="M86">
        <v>32</v>
      </c>
      <c r="N86">
        <v>6256317.6100000003</v>
      </c>
      <c r="O86">
        <v>382.86494690129825</v>
      </c>
      <c r="P86">
        <v>6.2893995515574327E-2</v>
      </c>
      <c r="Q86">
        <v>1.4687603820745443E-2</v>
      </c>
      <c r="R86" t="s">
        <v>102</v>
      </c>
      <c r="S86" t="s">
        <v>620</v>
      </c>
      <c r="T86" t="s">
        <v>104</v>
      </c>
    </row>
    <row r="87" spans="1:20" x14ac:dyDescent="0.25">
      <c r="A87" t="s">
        <v>120</v>
      </c>
      <c r="B87" t="s">
        <v>181</v>
      </c>
      <c r="C87" t="s">
        <v>56</v>
      </c>
      <c r="D87" t="s">
        <v>655</v>
      </c>
      <c r="E87" t="s">
        <v>49</v>
      </c>
      <c r="F87">
        <v>1096116.3900000001</v>
      </c>
      <c r="G87">
        <v>0</v>
      </c>
      <c r="H87">
        <v>1096116.3900000001</v>
      </c>
      <c r="I87">
        <v>893361.58</v>
      </c>
      <c r="J87">
        <v>0</v>
      </c>
      <c r="K87">
        <v>893361.58</v>
      </c>
      <c r="L87">
        <v>33</v>
      </c>
      <c r="M87">
        <v>33</v>
      </c>
      <c r="N87">
        <v>-202754.81000000017</v>
      </c>
      <c r="O87">
        <v>-18.497562106520473</v>
      </c>
      <c r="P87">
        <v>7.120944411669339E-3</v>
      </c>
      <c r="Q87">
        <v>9.8522276778735089E-3</v>
      </c>
      <c r="R87" t="s">
        <v>102</v>
      </c>
      <c r="S87" t="s">
        <v>620</v>
      </c>
      <c r="T87" t="s">
        <v>104</v>
      </c>
    </row>
    <row r="88" spans="1:20" x14ac:dyDescent="0.25">
      <c r="A88" t="s">
        <v>126</v>
      </c>
      <c r="B88" t="s">
        <v>190</v>
      </c>
      <c r="C88" t="s">
        <v>68</v>
      </c>
      <c r="D88" t="s">
        <v>658</v>
      </c>
      <c r="E88" t="s">
        <v>3</v>
      </c>
      <c r="F88">
        <v>7611844862.1900082</v>
      </c>
      <c r="G88">
        <v>3829632975.4300008</v>
      </c>
      <c r="H88">
        <v>11441477837.619999</v>
      </c>
      <c r="I88">
        <v>8882164707.590004</v>
      </c>
      <c r="J88">
        <v>4730238514.2400017</v>
      </c>
      <c r="K88">
        <v>13612403221.830004</v>
      </c>
      <c r="L88">
        <v>999</v>
      </c>
      <c r="M88">
        <v>999</v>
      </c>
      <c r="N88">
        <v>2170925384.2100048</v>
      </c>
      <c r="O88">
        <v>18.974169377594933</v>
      </c>
      <c r="P88">
        <v>100.00000000000003</v>
      </c>
      <c r="Q88">
        <v>100.00000000000001</v>
      </c>
      <c r="R88" t="s">
        <v>102</v>
      </c>
      <c r="S88" t="s">
        <v>620</v>
      </c>
      <c r="T88" t="s">
        <v>104</v>
      </c>
    </row>
    <row r="89" spans="1:20" x14ac:dyDescent="0.25">
      <c r="A89" t="s">
        <v>126</v>
      </c>
      <c r="B89" t="s">
        <v>190</v>
      </c>
      <c r="C89" t="s">
        <v>68</v>
      </c>
      <c r="D89" t="s">
        <v>658</v>
      </c>
      <c r="E89" t="s">
        <v>19</v>
      </c>
      <c r="F89">
        <v>1569952365.28</v>
      </c>
      <c r="G89">
        <v>824414781.20000005</v>
      </c>
      <c r="H89">
        <v>2394367146.4800005</v>
      </c>
      <c r="I89">
        <v>1898556263.71</v>
      </c>
      <c r="J89">
        <v>945882315.69999993</v>
      </c>
      <c r="K89">
        <v>2844438579.4099998</v>
      </c>
      <c r="L89">
        <v>1</v>
      </c>
      <c r="M89">
        <v>1</v>
      </c>
      <c r="N89">
        <v>450071432.92999935</v>
      </c>
      <c r="O89">
        <v>18.79709356986697</v>
      </c>
      <c r="P89">
        <v>20.895932430567569</v>
      </c>
      <c r="Q89">
        <v>20.927079355144436</v>
      </c>
      <c r="R89" t="s">
        <v>102</v>
      </c>
      <c r="S89" t="s">
        <v>620</v>
      </c>
      <c r="T89" t="s">
        <v>104</v>
      </c>
    </row>
    <row r="90" spans="1:20" x14ac:dyDescent="0.25">
      <c r="A90" t="s">
        <v>126</v>
      </c>
      <c r="B90" t="s">
        <v>190</v>
      </c>
      <c r="C90" t="s">
        <v>68</v>
      </c>
      <c r="D90" t="s">
        <v>658</v>
      </c>
      <c r="E90" t="s">
        <v>20</v>
      </c>
      <c r="F90">
        <v>1913038942.6700001</v>
      </c>
      <c r="G90">
        <v>237483438.23000002</v>
      </c>
      <c r="H90">
        <v>2150522380.9000001</v>
      </c>
      <c r="I90">
        <v>1905802017.8800001</v>
      </c>
      <c r="J90">
        <v>343422287.12999994</v>
      </c>
      <c r="K90">
        <v>2249224305.0100002</v>
      </c>
      <c r="L90">
        <v>2</v>
      </c>
      <c r="M90">
        <v>2</v>
      </c>
      <c r="N90">
        <v>98701924.110000134</v>
      </c>
      <c r="O90">
        <v>4.5896720251148038</v>
      </c>
      <c r="P90">
        <v>16.523344690546296</v>
      </c>
      <c r="Q90">
        <v>18.795844482860453</v>
      </c>
      <c r="R90" t="s">
        <v>102</v>
      </c>
      <c r="S90" t="s">
        <v>620</v>
      </c>
      <c r="T90" t="s">
        <v>104</v>
      </c>
    </row>
    <row r="91" spans="1:20" x14ac:dyDescent="0.25">
      <c r="A91" t="s">
        <v>126</v>
      </c>
      <c r="B91" t="s">
        <v>190</v>
      </c>
      <c r="C91" t="s">
        <v>68</v>
      </c>
      <c r="D91" t="s">
        <v>658</v>
      </c>
      <c r="E91" t="s">
        <v>21</v>
      </c>
      <c r="F91">
        <v>228007946.71999997</v>
      </c>
      <c r="G91">
        <v>1438732816.4300001</v>
      </c>
      <c r="H91">
        <v>1666740763.1500001</v>
      </c>
      <c r="I91">
        <v>281805373.46999997</v>
      </c>
      <c r="J91">
        <v>1619715639.7500002</v>
      </c>
      <c r="K91">
        <v>1901521013.2199998</v>
      </c>
      <c r="L91">
        <v>3</v>
      </c>
      <c r="M91">
        <v>3</v>
      </c>
      <c r="N91">
        <v>234780250.06999969</v>
      </c>
      <c r="O91">
        <v>14.086188761969481</v>
      </c>
      <c r="P91">
        <v>13.969032376080071</v>
      </c>
      <c r="Q91">
        <v>14.567530408263304</v>
      </c>
      <c r="R91" t="s">
        <v>102</v>
      </c>
      <c r="S91" t="s">
        <v>620</v>
      </c>
      <c r="T91" t="s">
        <v>104</v>
      </c>
    </row>
    <row r="92" spans="1:20" x14ac:dyDescent="0.25">
      <c r="A92" t="s">
        <v>126</v>
      </c>
      <c r="B92" t="s">
        <v>190</v>
      </c>
      <c r="C92" t="s">
        <v>68</v>
      </c>
      <c r="D92" t="s">
        <v>658</v>
      </c>
      <c r="E92" t="s">
        <v>22</v>
      </c>
      <c r="F92">
        <v>1110996888.5799999</v>
      </c>
      <c r="G92">
        <v>180896439.19</v>
      </c>
      <c r="H92">
        <v>1291893327.77</v>
      </c>
      <c r="I92">
        <v>1165305751.9100001</v>
      </c>
      <c r="J92">
        <v>255469852.88999999</v>
      </c>
      <c r="K92">
        <v>1420775604.8</v>
      </c>
      <c r="L92">
        <v>4</v>
      </c>
      <c r="M92">
        <v>4</v>
      </c>
      <c r="N92">
        <v>128882277.02999997</v>
      </c>
      <c r="O92">
        <v>9.9762321129461942</v>
      </c>
      <c r="P92">
        <v>10.437360557476904</v>
      </c>
      <c r="Q92">
        <v>11.291315213863435</v>
      </c>
      <c r="R92" t="s">
        <v>102</v>
      </c>
      <c r="S92" t="s">
        <v>620</v>
      </c>
      <c r="T92" t="s">
        <v>104</v>
      </c>
    </row>
    <row r="93" spans="1:20" x14ac:dyDescent="0.25">
      <c r="A93" t="s">
        <v>126</v>
      </c>
      <c r="B93" t="s">
        <v>190</v>
      </c>
      <c r="C93" t="s">
        <v>68</v>
      </c>
      <c r="D93" t="s">
        <v>658</v>
      </c>
      <c r="E93" t="s">
        <v>23</v>
      </c>
      <c r="F93">
        <v>768802125.15999997</v>
      </c>
      <c r="G93">
        <v>91459753.539999992</v>
      </c>
      <c r="H93">
        <v>860261878.70000017</v>
      </c>
      <c r="I93">
        <v>1061762505.9199998</v>
      </c>
      <c r="J93">
        <v>137762552.04999998</v>
      </c>
      <c r="K93">
        <v>1199525057.9699998</v>
      </c>
      <c r="L93">
        <v>5</v>
      </c>
      <c r="M93">
        <v>5</v>
      </c>
      <c r="N93">
        <v>339263179.26999962</v>
      </c>
      <c r="O93">
        <v>39.437197866152474</v>
      </c>
      <c r="P93">
        <v>8.8120006322347244</v>
      </c>
      <c r="Q93">
        <v>7.518800376219124</v>
      </c>
      <c r="R93" t="s">
        <v>102</v>
      </c>
      <c r="S93" t="s">
        <v>620</v>
      </c>
      <c r="T93" t="s">
        <v>104</v>
      </c>
    </row>
    <row r="94" spans="1:20" x14ac:dyDescent="0.25">
      <c r="A94" t="s">
        <v>126</v>
      </c>
      <c r="B94" t="s">
        <v>190</v>
      </c>
      <c r="C94" t="s">
        <v>68</v>
      </c>
      <c r="D94" t="s">
        <v>658</v>
      </c>
      <c r="E94" t="s">
        <v>25</v>
      </c>
      <c r="F94">
        <v>768779147.16999996</v>
      </c>
      <c r="G94">
        <v>21878343.960000001</v>
      </c>
      <c r="H94">
        <v>790657491.12999988</v>
      </c>
      <c r="I94">
        <v>1009692726.8900001</v>
      </c>
      <c r="J94">
        <v>32060716.850000001</v>
      </c>
      <c r="K94">
        <v>1041753443.74</v>
      </c>
      <c r="L94">
        <v>6</v>
      </c>
      <c r="M94">
        <v>6</v>
      </c>
      <c r="N94">
        <v>251095952.61000013</v>
      </c>
      <c r="O94">
        <v>31.757866766194336</v>
      </c>
      <c r="P94">
        <v>7.6529722692122135</v>
      </c>
      <c r="Q94">
        <v>6.9104490027528529</v>
      </c>
      <c r="R94" t="s">
        <v>102</v>
      </c>
      <c r="S94" t="s">
        <v>620</v>
      </c>
      <c r="T94" t="s">
        <v>104</v>
      </c>
    </row>
    <row r="95" spans="1:20" x14ac:dyDescent="0.25">
      <c r="A95" t="s">
        <v>126</v>
      </c>
      <c r="B95" t="s">
        <v>190</v>
      </c>
      <c r="C95" t="s">
        <v>68</v>
      </c>
      <c r="D95" t="s">
        <v>658</v>
      </c>
      <c r="E95" t="s">
        <v>24</v>
      </c>
      <c r="F95">
        <v>213018733.59999996</v>
      </c>
      <c r="G95">
        <v>288592701.64999998</v>
      </c>
      <c r="H95">
        <v>501611435.25</v>
      </c>
      <c r="I95">
        <v>301066734.34000003</v>
      </c>
      <c r="J95">
        <v>432216351.40999997</v>
      </c>
      <c r="K95">
        <v>733283085.75000012</v>
      </c>
      <c r="L95">
        <v>7</v>
      </c>
      <c r="M95">
        <v>7</v>
      </c>
      <c r="N95">
        <v>231671650.50000012</v>
      </c>
      <c r="O95">
        <v>46.185480278083453</v>
      </c>
      <c r="P95">
        <v>5.3868745569778991</v>
      </c>
      <c r="Q95">
        <v>4.3841489916685692</v>
      </c>
      <c r="R95" t="s">
        <v>102</v>
      </c>
      <c r="S95" t="s">
        <v>620</v>
      </c>
      <c r="T95" t="s">
        <v>104</v>
      </c>
    </row>
    <row r="96" spans="1:20" x14ac:dyDescent="0.25">
      <c r="A96" t="s">
        <v>126</v>
      </c>
      <c r="B96" t="s">
        <v>190</v>
      </c>
      <c r="C96" t="s">
        <v>68</v>
      </c>
      <c r="D96" t="s">
        <v>658</v>
      </c>
      <c r="E96" t="s">
        <v>26</v>
      </c>
      <c r="F96">
        <v>16750866.49</v>
      </c>
      <c r="G96">
        <v>310495137.63999999</v>
      </c>
      <c r="H96">
        <v>327246004.13</v>
      </c>
      <c r="I96">
        <v>25194002.350000001</v>
      </c>
      <c r="J96">
        <v>402280107.15000004</v>
      </c>
      <c r="K96">
        <v>427474109.5</v>
      </c>
      <c r="L96">
        <v>8</v>
      </c>
      <c r="M96">
        <v>8</v>
      </c>
      <c r="N96">
        <v>100228105.37</v>
      </c>
      <c r="O96">
        <v>30.627755298788589</v>
      </c>
      <c r="P96">
        <v>3.1403279974432903</v>
      </c>
      <c r="Q96">
        <v>2.8601725124529205</v>
      </c>
      <c r="R96" t="s">
        <v>102</v>
      </c>
      <c r="S96" t="s">
        <v>620</v>
      </c>
      <c r="T96" t="s">
        <v>104</v>
      </c>
    </row>
    <row r="97" spans="1:20" x14ac:dyDescent="0.25">
      <c r="A97" t="s">
        <v>126</v>
      </c>
      <c r="B97" t="s">
        <v>190</v>
      </c>
      <c r="C97" t="s">
        <v>68</v>
      </c>
      <c r="D97" t="s">
        <v>658</v>
      </c>
      <c r="E97" t="s">
        <v>27</v>
      </c>
      <c r="F97">
        <v>49883955.739999995</v>
      </c>
      <c r="G97">
        <v>227386892.26000002</v>
      </c>
      <c r="H97">
        <v>277270847.99999994</v>
      </c>
      <c r="I97">
        <v>65398141.390000001</v>
      </c>
      <c r="J97">
        <v>312083223.46000004</v>
      </c>
      <c r="K97">
        <v>377481364.85000002</v>
      </c>
      <c r="L97">
        <v>9</v>
      </c>
      <c r="M97">
        <v>9</v>
      </c>
      <c r="N97">
        <v>100210516.85000008</v>
      </c>
      <c r="O97">
        <v>36.141742838396084</v>
      </c>
      <c r="P97">
        <v>2.7730692273693371</v>
      </c>
      <c r="Q97">
        <v>2.4233831672366937</v>
      </c>
      <c r="R97" t="s">
        <v>102</v>
      </c>
      <c r="S97" t="s">
        <v>620</v>
      </c>
      <c r="T97" t="s">
        <v>104</v>
      </c>
    </row>
    <row r="98" spans="1:20" x14ac:dyDescent="0.25">
      <c r="A98" t="s">
        <v>126</v>
      </c>
      <c r="B98" t="s">
        <v>190</v>
      </c>
      <c r="C98" t="s">
        <v>68</v>
      </c>
      <c r="D98" t="s">
        <v>658</v>
      </c>
      <c r="E98" t="s">
        <v>28</v>
      </c>
      <c r="F98">
        <v>153857063.48999998</v>
      </c>
      <c r="G98">
        <v>0</v>
      </c>
      <c r="H98">
        <v>153857063.48999998</v>
      </c>
      <c r="I98">
        <v>187344876.09</v>
      </c>
      <c r="J98">
        <v>62194.8</v>
      </c>
      <c r="K98">
        <v>187407070.89000002</v>
      </c>
      <c r="L98">
        <v>10</v>
      </c>
      <c r="M98">
        <v>10</v>
      </c>
      <c r="N98">
        <v>33550007.400000036</v>
      </c>
      <c r="O98">
        <v>21.805958490934437</v>
      </c>
      <c r="P98">
        <v>1.3767375814246978</v>
      </c>
      <c r="Q98">
        <v>1.3447306866610562</v>
      </c>
      <c r="R98" t="s">
        <v>102</v>
      </c>
      <c r="S98" t="s">
        <v>620</v>
      </c>
      <c r="T98" t="s">
        <v>104</v>
      </c>
    </row>
    <row r="99" spans="1:20" x14ac:dyDescent="0.25">
      <c r="A99" t="s">
        <v>126</v>
      </c>
      <c r="B99" t="s">
        <v>190</v>
      </c>
      <c r="C99" t="s">
        <v>68</v>
      </c>
      <c r="D99" t="s">
        <v>658</v>
      </c>
      <c r="E99" t="s">
        <v>29</v>
      </c>
      <c r="F99">
        <v>122478023.89</v>
      </c>
      <c r="G99">
        <v>2915216.1200000006</v>
      </c>
      <c r="H99">
        <v>125393240.00999999</v>
      </c>
      <c r="I99">
        <v>143885057.42000002</v>
      </c>
      <c r="J99">
        <v>1619954.41</v>
      </c>
      <c r="K99">
        <v>145505011.83000001</v>
      </c>
      <c r="L99">
        <v>11</v>
      </c>
      <c r="M99">
        <v>11</v>
      </c>
      <c r="N99">
        <v>20111771.820000023</v>
      </c>
      <c r="O99">
        <v>16.038960169141596</v>
      </c>
      <c r="P99">
        <v>1.0689149407259393</v>
      </c>
      <c r="Q99">
        <v>1.0959531783359526</v>
      </c>
      <c r="R99" t="s">
        <v>102</v>
      </c>
      <c r="S99" t="s">
        <v>620</v>
      </c>
      <c r="T99" t="s">
        <v>104</v>
      </c>
    </row>
    <row r="100" spans="1:20" x14ac:dyDescent="0.25">
      <c r="A100" t="s">
        <v>126</v>
      </c>
      <c r="B100" t="s">
        <v>190</v>
      </c>
      <c r="C100" t="s">
        <v>68</v>
      </c>
      <c r="D100" t="s">
        <v>658</v>
      </c>
      <c r="E100" t="s">
        <v>30</v>
      </c>
      <c r="F100">
        <v>92905304.159999996</v>
      </c>
      <c r="G100">
        <v>58356.21</v>
      </c>
      <c r="H100">
        <v>92963660.36999999</v>
      </c>
      <c r="I100">
        <v>111802783.94999999</v>
      </c>
      <c r="J100">
        <v>76273.3</v>
      </c>
      <c r="K100">
        <v>111879057.25</v>
      </c>
      <c r="L100">
        <v>12</v>
      </c>
      <c r="M100">
        <v>12</v>
      </c>
      <c r="N100">
        <v>18915396.88000001</v>
      </c>
      <c r="O100">
        <v>20.347087028109467</v>
      </c>
      <c r="P100">
        <v>0.82189056132704974</v>
      </c>
      <c r="Q100">
        <v>0.81251444690415831</v>
      </c>
      <c r="R100" t="s">
        <v>102</v>
      </c>
      <c r="S100" t="s">
        <v>620</v>
      </c>
      <c r="T100" t="s">
        <v>104</v>
      </c>
    </row>
    <row r="101" spans="1:20" x14ac:dyDescent="0.25">
      <c r="A101" t="s">
        <v>126</v>
      </c>
      <c r="B101" t="s">
        <v>190</v>
      </c>
      <c r="C101" t="s">
        <v>68</v>
      </c>
      <c r="D101" t="s">
        <v>658</v>
      </c>
      <c r="E101" t="s">
        <v>828</v>
      </c>
      <c r="F101">
        <v>82997338.939999998</v>
      </c>
      <c r="G101">
        <v>0</v>
      </c>
      <c r="H101">
        <v>82997338.939999998</v>
      </c>
      <c r="I101">
        <v>86316147.510000005</v>
      </c>
      <c r="J101">
        <v>7885655.1500000004</v>
      </c>
      <c r="K101">
        <v>94201802.659999996</v>
      </c>
      <c r="L101">
        <v>14</v>
      </c>
      <c r="M101">
        <v>13</v>
      </c>
      <c r="N101">
        <v>11204463.719999999</v>
      </c>
      <c r="O101">
        <v>13.499786695691379</v>
      </c>
      <c r="P101">
        <v>0.69202918195172192</v>
      </c>
      <c r="Q101">
        <v>0.7254075052009602</v>
      </c>
      <c r="R101" t="s">
        <v>102</v>
      </c>
      <c r="S101" t="s">
        <v>620</v>
      </c>
      <c r="T101" t="s">
        <v>104</v>
      </c>
    </row>
    <row r="102" spans="1:20" x14ac:dyDescent="0.25">
      <c r="A102" t="s">
        <v>126</v>
      </c>
      <c r="B102" t="s">
        <v>190</v>
      </c>
      <c r="C102" t="s">
        <v>68</v>
      </c>
      <c r="D102" t="s">
        <v>658</v>
      </c>
      <c r="E102" t="s">
        <v>31</v>
      </c>
      <c r="F102">
        <v>80012425.229999989</v>
      </c>
      <c r="G102">
        <v>0</v>
      </c>
      <c r="H102">
        <v>80012425.229999989</v>
      </c>
      <c r="I102">
        <v>99965111.800000012</v>
      </c>
      <c r="J102">
        <v>0</v>
      </c>
      <c r="K102">
        <v>99965111.800000012</v>
      </c>
      <c r="L102">
        <v>13</v>
      </c>
      <c r="M102">
        <v>14</v>
      </c>
      <c r="N102">
        <v>19952686.570000023</v>
      </c>
      <c r="O102">
        <v>24.936985115305479</v>
      </c>
      <c r="P102">
        <v>0.73436784211392969</v>
      </c>
      <c r="Q102">
        <v>0.69931897230020579</v>
      </c>
      <c r="R102" t="s">
        <v>102</v>
      </c>
      <c r="S102" t="s">
        <v>620</v>
      </c>
      <c r="T102" t="s">
        <v>104</v>
      </c>
    </row>
    <row r="103" spans="1:20" x14ac:dyDescent="0.25">
      <c r="A103" t="s">
        <v>126</v>
      </c>
      <c r="B103" t="s">
        <v>190</v>
      </c>
      <c r="C103" t="s">
        <v>68</v>
      </c>
      <c r="D103" t="s">
        <v>658</v>
      </c>
      <c r="E103" t="s">
        <v>38</v>
      </c>
      <c r="F103">
        <v>1873513.84</v>
      </c>
      <c r="G103">
        <v>77835408.75</v>
      </c>
      <c r="H103">
        <v>79708922.590000004</v>
      </c>
      <c r="I103">
        <v>3313528.59</v>
      </c>
      <c r="J103">
        <v>85649856.459999993</v>
      </c>
      <c r="K103">
        <v>88963385.049999997</v>
      </c>
      <c r="L103">
        <v>16</v>
      </c>
      <c r="M103">
        <v>15</v>
      </c>
      <c r="N103">
        <v>9254462.4599999934</v>
      </c>
      <c r="O103">
        <v>11.610321855185914</v>
      </c>
      <c r="P103">
        <v>0.65354650167378814</v>
      </c>
      <c r="Q103">
        <v>0.69666631986922301</v>
      </c>
      <c r="R103" t="s">
        <v>102</v>
      </c>
      <c r="S103" t="s">
        <v>620</v>
      </c>
      <c r="T103" t="s">
        <v>104</v>
      </c>
    </row>
    <row r="104" spans="1:20" x14ac:dyDescent="0.25">
      <c r="A104" t="s">
        <v>126</v>
      </c>
      <c r="B104" t="s">
        <v>190</v>
      </c>
      <c r="C104" t="s">
        <v>68</v>
      </c>
      <c r="D104" t="s">
        <v>658</v>
      </c>
      <c r="E104" t="s">
        <v>33</v>
      </c>
      <c r="F104">
        <v>60400924.309999995</v>
      </c>
      <c r="G104">
        <v>18901731.989999998</v>
      </c>
      <c r="H104">
        <v>79302656.299999997</v>
      </c>
      <c r="I104">
        <v>75325447.030000001</v>
      </c>
      <c r="J104">
        <v>1405145.09</v>
      </c>
      <c r="K104">
        <v>76730592.120000005</v>
      </c>
      <c r="L104">
        <v>17</v>
      </c>
      <c r="M104">
        <v>16</v>
      </c>
      <c r="N104">
        <v>-2572064.1799999923</v>
      </c>
      <c r="O104">
        <v>-3.2433518623511635</v>
      </c>
      <c r="P104">
        <v>0.56368145190518837</v>
      </c>
      <c r="Q104">
        <v>0.69311549981113418</v>
      </c>
      <c r="R104" t="s">
        <v>102</v>
      </c>
      <c r="S104" t="s">
        <v>620</v>
      </c>
      <c r="T104" t="s">
        <v>104</v>
      </c>
    </row>
    <row r="105" spans="1:20" x14ac:dyDescent="0.25">
      <c r="A105" t="s">
        <v>126</v>
      </c>
      <c r="B105" t="s">
        <v>190</v>
      </c>
      <c r="C105" t="s">
        <v>68</v>
      </c>
      <c r="D105" t="s">
        <v>658</v>
      </c>
      <c r="E105" t="s">
        <v>32</v>
      </c>
      <c r="F105">
        <v>73339722.940000013</v>
      </c>
      <c r="G105">
        <v>0</v>
      </c>
      <c r="H105">
        <v>73339722.940000013</v>
      </c>
      <c r="I105">
        <v>91344649.50999999</v>
      </c>
      <c r="J105">
        <v>0</v>
      </c>
      <c r="K105">
        <v>91344649.50999999</v>
      </c>
      <c r="L105">
        <v>15</v>
      </c>
      <c r="M105">
        <v>17</v>
      </c>
      <c r="N105">
        <v>18004926.569999978</v>
      </c>
      <c r="O105">
        <v>24.550033526483315</v>
      </c>
      <c r="P105">
        <v>0.67103984521639781</v>
      </c>
      <c r="Q105">
        <v>0.64099868898802836</v>
      </c>
      <c r="R105" t="s">
        <v>102</v>
      </c>
      <c r="S105" t="s">
        <v>620</v>
      </c>
      <c r="T105" t="s">
        <v>104</v>
      </c>
    </row>
    <row r="106" spans="1:20" x14ac:dyDescent="0.25">
      <c r="A106" t="s">
        <v>121</v>
      </c>
      <c r="B106" t="s">
        <v>183</v>
      </c>
      <c r="C106" t="s">
        <v>17</v>
      </c>
      <c r="D106" t="s">
        <v>662</v>
      </c>
      <c r="E106" t="s">
        <v>32</v>
      </c>
      <c r="F106">
        <v>86231972.5</v>
      </c>
      <c r="G106">
        <v>0</v>
      </c>
      <c r="H106">
        <v>86231972.5</v>
      </c>
      <c r="I106">
        <v>111256101.05</v>
      </c>
      <c r="J106">
        <v>0</v>
      </c>
      <c r="K106">
        <v>111256101.05</v>
      </c>
      <c r="L106">
        <v>15</v>
      </c>
      <c r="M106">
        <v>15</v>
      </c>
      <c r="N106">
        <v>25024128.549999997</v>
      </c>
      <c r="O106">
        <v>29.019547882892272</v>
      </c>
      <c r="P106">
        <v>0.73429626061802866</v>
      </c>
      <c r="Q106">
        <v>0.69011985952579202</v>
      </c>
      <c r="R106" t="s">
        <v>102</v>
      </c>
      <c r="S106" t="s">
        <v>620</v>
      </c>
      <c r="T106" t="s">
        <v>104</v>
      </c>
    </row>
    <row r="107" spans="1:20" x14ac:dyDescent="0.25">
      <c r="A107" t="s">
        <v>121</v>
      </c>
      <c r="B107" t="s">
        <v>183</v>
      </c>
      <c r="C107" t="s">
        <v>17</v>
      </c>
      <c r="D107" t="s">
        <v>662</v>
      </c>
      <c r="E107" t="s">
        <v>35</v>
      </c>
      <c r="F107">
        <v>0</v>
      </c>
      <c r="G107">
        <v>74591957.760000005</v>
      </c>
      <c r="H107">
        <v>74591957.760000005</v>
      </c>
      <c r="I107">
        <v>0</v>
      </c>
      <c r="J107">
        <v>85669037.950000003</v>
      </c>
      <c r="K107">
        <v>85669037.950000003</v>
      </c>
      <c r="L107">
        <v>19</v>
      </c>
      <c r="M107">
        <v>16</v>
      </c>
      <c r="N107">
        <v>11077080.189999998</v>
      </c>
      <c r="O107">
        <v>14.850233889343082</v>
      </c>
      <c r="P107">
        <v>0.56542026570891579</v>
      </c>
      <c r="Q107">
        <v>0.59696409485571045</v>
      </c>
      <c r="R107" t="s">
        <v>102</v>
      </c>
      <c r="S107" t="s">
        <v>620</v>
      </c>
      <c r="T107" t="s">
        <v>104</v>
      </c>
    </row>
    <row r="108" spans="1:20" x14ac:dyDescent="0.25">
      <c r="A108" t="s">
        <v>121</v>
      </c>
      <c r="B108" t="s">
        <v>183</v>
      </c>
      <c r="C108" t="s">
        <v>17</v>
      </c>
      <c r="D108" t="s">
        <v>662</v>
      </c>
      <c r="E108" t="s">
        <v>33</v>
      </c>
      <c r="F108">
        <v>70377993.560000002</v>
      </c>
      <c r="G108">
        <v>4069357.81</v>
      </c>
      <c r="H108">
        <v>74447351.370000005</v>
      </c>
      <c r="I108">
        <v>94131325.590000004</v>
      </c>
      <c r="J108">
        <v>2695735.2199999997</v>
      </c>
      <c r="K108">
        <v>96827060.809999987</v>
      </c>
      <c r="L108">
        <v>16</v>
      </c>
      <c r="M108">
        <v>17</v>
      </c>
      <c r="N108">
        <v>22379709.439999983</v>
      </c>
      <c r="O108">
        <v>30.061122428350508</v>
      </c>
      <c r="P108">
        <v>0.6390638176998874</v>
      </c>
      <c r="Q108">
        <v>0.59580680088851823</v>
      </c>
      <c r="R108" t="s">
        <v>102</v>
      </c>
      <c r="S108" t="s">
        <v>620</v>
      </c>
      <c r="T108" t="s">
        <v>104</v>
      </c>
    </row>
    <row r="109" spans="1:20" x14ac:dyDescent="0.25">
      <c r="A109" t="s">
        <v>121</v>
      </c>
      <c r="B109" t="s">
        <v>183</v>
      </c>
      <c r="C109" t="s">
        <v>17</v>
      </c>
      <c r="D109" t="s">
        <v>662</v>
      </c>
      <c r="E109" t="s">
        <v>34</v>
      </c>
      <c r="F109">
        <v>72547994.659999996</v>
      </c>
      <c r="G109">
        <v>0</v>
      </c>
      <c r="H109">
        <v>72547994.659999996</v>
      </c>
      <c r="I109">
        <v>87755713.299999997</v>
      </c>
      <c r="J109">
        <v>0</v>
      </c>
      <c r="K109">
        <v>87755713.299999997</v>
      </c>
      <c r="L109">
        <v>17</v>
      </c>
      <c r="M109">
        <v>18</v>
      </c>
      <c r="N109">
        <v>15207718.640000001</v>
      </c>
      <c r="O109">
        <v>20.962286705885912</v>
      </c>
      <c r="P109">
        <v>0.57919243543415366</v>
      </c>
      <c r="Q109">
        <v>0.58060613055832755</v>
      </c>
      <c r="R109" t="s">
        <v>102</v>
      </c>
      <c r="S109" t="s">
        <v>620</v>
      </c>
      <c r="T109" t="s">
        <v>104</v>
      </c>
    </row>
    <row r="110" spans="1:20" x14ac:dyDescent="0.25">
      <c r="A110" t="s">
        <v>121</v>
      </c>
      <c r="B110" t="s">
        <v>183</v>
      </c>
      <c r="C110" t="s">
        <v>17</v>
      </c>
      <c r="D110" t="s">
        <v>662</v>
      </c>
      <c r="E110" t="s">
        <v>39</v>
      </c>
      <c r="F110">
        <v>59486628.759999998</v>
      </c>
      <c r="G110">
        <v>0</v>
      </c>
      <c r="H110">
        <v>59486628.759999998</v>
      </c>
      <c r="I110">
        <v>51145777.899999999</v>
      </c>
      <c r="J110">
        <v>0</v>
      </c>
      <c r="K110">
        <v>51145777.899999999</v>
      </c>
      <c r="L110">
        <v>23</v>
      </c>
      <c r="M110">
        <v>19</v>
      </c>
      <c r="N110">
        <v>-8340850.8599999994</v>
      </c>
      <c r="O110">
        <v>-14.021387720005668</v>
      </c>
      <c r="P110">
        <v>0.33756488951102076</v>
      </c>
      <c r="Q110">
        <v>0.47607520381740237</v>
      </c>
      <c r="R110" t="s">
        <v>102</v>
      </c>
      <c r="S110" t="s">
        <v>620</v>
      </c>
      <c r="T110" t="s">
        <v>104</v>
      </c>
    </row>
    <row r="111" spans="1:20" x14ac:dyDescent="0.25">
      <c r="A111" t="s">
        <v>121</v>
      </c>
      <c r="B111" t="s">
        <v>183</v>
      </c>
      <c r="C111" t="s">
        <v>17</v>
      </c>
      <c r="D111" t="s">
        <v>662</v>
      </c>
      <c r="E111" t="s">
        <v>36</v>
      </c>
      <c r="F111">
        <v>541322.42000000004</v>
      </c>
      <c r="G111">
        <v>56447848.359999999</v>
      </c>
      <c r="H111">
        <v>56989170.780000001</v>
      </c>
      <c r="I111">
        <v>878090.06</v>
      </c>
      <c r="J111">
        <v>74090348.930000007</v>
      </c>
      <c r="K111">
        <v>74968438.99000001</v>
      </c>
      <c r="L111">
        <v>20</v>
      </c>
      <c r="M111">
        <v>20</v>
      </c>
      <c r="N111">
        <v>17979268.210000008</v>
      </c>
      <c r="O111">
        <v>31.54856960352496</v>
      </c>
      <c r="P111">
        <v>0.49479573610069294</v>
      </c>
      <c r="Q111">
        <v>0.45608789168292502</v>
      </c>
      <c r="R111" t="s">
        <v>102</v>
      </c>
      <c r="S111" t="s">
        <v>620</v>
      </c>
      <c r="T111" t="s">
        <v>104</v>
      </c>
    </row>
    <row r="112" spans="1:20" x14ac:dyDescent="0.25">
      <c r="A112" t="s">
        <v>121</v>
      </c>
      <c r="B112" t="s">
        <v>183</v>
      </c>
      <c r="C112" t="s">
        <v>17</v>
      </c>
      <c r="D112" t="s">
        <v>662</v>
      </c>
      <c r="E112" t="s">
        <v>37</v>
      </c>
      <c r="F112">
        <v>56853818.469999999</v>
      </c>
      <c r="G112">
        <v>0</v>
      </c>
      <c r="H112">
        <v>56853818.469999999</v>
      </c>
      <c r="I112">
        <v>69725628.150000006</v>
      </c>
      <c r="J112">
        <v>0</v>
      </c>
      <c r="K112">
        <v>69725628.150000006</v>
      </c>
      <c r="L112">
        <v>21</v>
      </c>
      <c r="M112">
        <v>21</v>
      </c>
      <c r="N112">
        <v>12871809.680000007</v>
      </c>
      <c r="O112">
        <v>22.640184997938288</v>
      </c>
      <c r="P112">
        <v>0.46019290211130548</v>
      </c>
      <c r="Q112">
        <v>0.45500465869572077</v>
      </c>
      <c r="R112" t="s">
        <v>102</v>
      </c>
      <c r="S112" t="s">
        <v>620</v>
      </c>
      <c r="T112" t="s">
        <v>104</v>
      </c>
    </row>
    <row r="113" spans="1:20" x14ac:dyDescent="0.25">
      <c r="A113" t="s">
        <v>121</v>
      </c>
      <c r="B113" t="s">
        <v>183</v>
      </c>
      <c r="C113" t="s">
        <v>17</v>
      </c>
      <c r="D113" t="s">
        <v>662</v>
      </c>
      <c r="E113" t="s">
        <v>42</v>
      </c>
      <c r="F113">
        <v>38627327.18</v>
      </c>
      <c r="G113">
        <v>3686641.78</v>
      </c>
      <c r="H113">
        <v>42313968.960000001</v>
      </c>
      <c r="I113">
        <v>22681688.84</v>
      </c>
      <c r="J113">
        <v>4431013.7299999995</v>
      </c>
      <c r="K113">
        <v>27112702.57</v>
      </c>
      <c r="L113">
        <v>26</v>
      </c>
      <c r="M113">
        <v>22</v>
      </c>
      <c r="N113">
        <v>-15201266.390000001</v>
      </c>
      <c r="O113">
        <v>-35.924936288462973</v>
      </c>
      <c r="P113">
        <v>0.17894529760172478</v>
      </c>
      <c r="Q113">
        <v>0.33864133531972634</v>
      </c>
      <c r="R113" t="s">
        <v>102</v>
      </c>
      <c r="S113" t="s">
        <v>620</v>
      </c>
      <c r="T113" t="s">
        <v>104</v>
      </c>
    </row>
    <row r="114" spans="1:20" x14ac:dyDescent="0.25">
      <c r="A114" t="s">
        <v>121</v>
      </c>
      <c r="B114" t="s">
        <v>183</v>
      </c>
      <c r="C114" t="s">
        <v>17</v>
      </c>
      <c r="D114" t="s">
        <v>662</v>
      </c>
      <c r="E114" t="s">
        <v>829</v>
      </c>
      <c r="F114">
        <v>22370506.75</v>
      </c>
      <c r="G114">
        <v>19681463.860000003</v>
      </c>
      <c r="H114">
        <v>42051970.609999999</v>
      </c>
      <c r="I114">
        <v>26203223.850000001</v>
      </c>
      <c r="J114">
        <v>61425565.200000003</v>
      </c>
      <c r="K114">
        <v>87628789.049999997</v>
      </c>
      <c r="L114">
        <v>18</v>
      </c>
      <c r="M114">
        <v>23</v>
      </c>
      <c r="N114">
        <v>45576818.439999998</v>
      </c>
      <c r="O114">
        <v>108.38212283245957</v>
      </c>
      <c r="P114">
        <v>0.57835472854637715</v>
      </c>
      <c r="Q114">
        <v>0.33654454616767504</v>
      </c>
      <c r="R114" t="s">
        <v>102</v>
      </c>
      <c r="S114" t="s">
        <v>620</v>
      </c>
      <c r="T114" t="s">
        <v>104</v>
      </c>
    </row>
    <row r="115" spans="1:20" x14ac:dyDescent="0.25">
      <c r="A115" t="s">
        <v>121</v>
      </c>
      <c r="B115" t="s">
        <v>183</v>
      </c>
      <c r="C115" t="s">
        <v>17</v>
      </c>
      <c r="D115" t="s">
        <v>662</v>
      </c>
      <c r="E115" t="s">
        <v>38</v>
      </c>
      <c r="F115">
        <v>2074838.82</v>
      </c>
      <c r="G115">
        <v>34321349.880000003</v>
      </c>
      <c r="H115">
        <v>36396188.700000003</v>
      </c>
      <c r="I115">
        <v>3570273.34</v>
      </c>
      <c r="J115">
        <v>56619458.890000001</v>
      </c>
      <c r="K115">
        <v>60189732.229999997</v>
      </c>
      <c r="L115">
        <v>22</v>
      </c>
      <c r="M115">
        <v>24</v>
      </c>
      <c r="N115">
        <v>23793543.529999994</v>
      </c>
      <c r="O115">
        <v>65.373722853568992</v>
      </c>
      <c r="P115">
        <v>0.39725547531300476</v>
      </c>
      <c r="Q115">
        <v>0.29128097044188828</v>
      </c>
      <c r="R115" t="s">
        <v>102</v>
      </c>
      <c r="S115" t="s">
        <v>620</v>
      </c>
      <c r="T115" t="s">
        <v>104</v>
      </c>
    </row>
    <row r="116" spans="1:20" x14ac:dyDescent="0.25">
      <c r="A116" t="s">
        <v>121</v>
      </c>
      <c r="B116" t="s">
        <v>183</v>
      </c>
      <c r="C116" t="s">
        <v>17</v>
      </c>
      <c r="D116" t="s">
        <v>662</v>
      </c>
      <c r="E116" t="s">
        <v>41</v>
      </c>
      <c r="F116">
        <v>31021688.389999997</v>
      </c>
      <c r="G116">
        <v>793011.5199999999</v>
      </c>
      <c r="H116">
        <v>31814699.909999996</v>
      </c>
      <c r="I116">
        <v>35948607.370000005</v>
      </c>
      <c r="J116">
        <v>431452.04</v>
      </c>
      <c r="K116">
        <v>36380059.410000004</v>
      </c>
      <c r="L116">
        <v>25</v>
      </c>
      <c r="M116">
        <v>25</v>
      </c>
      <c r="N116">
        <v>4565359.5000000075</v>
      </c>
      <c r="O116">
        <v>14.349843037699134</v>
      </c>
      <c r="P116">
        <v>0.24011035200504832</v>
      </c>
      <c r="Q116">
        <v>0.25461502962540283</v>
      </c>
      <c r="R116" t="s">
        <v>102</v>
      </c>
      <c r="S116" t="s">
        <v>620</v>
      </c>
      <c r="T116" t="s">
        <v>104</v>
      </c>
    </row>
    <row r="117" spans="1:20" x14ac:dyDescent="0.25">
      <c r="A117" t="s">
        <v>121</v>
      </c>
      <c r="B117" t="s">
        <v>183</v>
      </c>
      <c r="C117" t="s">
        <v>17</v>
      </c>
      <c r="D117" t="s">
        <v>662</v>
      </c>
      <c r="E117" t="s">
        <v>40</v>
      </c>
      <c r="F117">
        <v>28156843.760000002</v>
      </c>
      <c r="G117">
        <v>0</v>
      </c>
      <c r="H117">
        <v>28156843.760000002</v>
      </c>
      <c r="I117">
        <v>47692727</v>
      </c>
      <c r="J117">
        <v>28000</v>
      </c>
      <c r="K117">
        <v>47720727</v>
      </c>
      <c r="L117">
        <v>24</v>
      </c>
      <c r="M117">
        <v>26</v>
      </c>
      <c r="N117">
        <v>19563883.239999998</v>
      </c>
      <c r="O117">
        <v>69.481804873999124</v>
      </c>
      <c r="P117">
        <v>0.31495936905362004</v>
      </c>
      <c r="Q117">
        <v>0.22534097849078974</v>
      </c>
      <c r="R117" t="s">
        <v>102</v>
      </c>
      <c r="S117" t="s">
        <v>620</v>
      </c>
      <c r="T117" t="s">
        <v>104</v>
      </c>
    </row>
    <row r="118" spans="1:20" x14ac:dyDescent="0.25">
      <c r="A118" t="s">
        <v>121</v>
      </c>
      <c r="B118" t="s">
        <v>183</v>
      </c>
      <c r="C118" t="s">
        <v>17</v>
      </c>
      <c r="D118" t="s">
        <v>662</v>
      </c>
      <c r="E118" t="s">
        <v>44</v>
      </c>
      <c r="F118">
        <v>21000186.219999999</v>
      </c>
      <c r="G118">
        <v>7000000</v>
      </c>
      <c r="H118">
        <v>28000186.219999999</v>
      </c>
      <c r="I118">
        <v>15242378.49</v>
      </c>
      <c r="J118">
        <v>5947232</v>
      </c>
      <c r="K118">
        <v>21189610.490000002</v>
      </c>
      <c r="L118">
        <v>28</v>
      </c>
      <c r="M118">
        <v>27</v>
      </c>
      <c r="N118">
        <v>-6810575.7299999967</v>
      </c>
      <c r="O118">
        <v>-24.323322982528353</v>
      </c>
      <c r="P118">
        <v>0.13985257077961888</v>
      </c>
      <c r="Q118">
        <v>0.22408723841777384</v>
      </c>
      <c r="R118" t="s">
        <v>102</v>
      </c>
      <c r="S118" t="s">
        <v>620</v>
      </c>
      <c r="T118" t="s">
        <v>104</v>
      </c>
    </row>
    <row r="119" spans="1:20" x14ac:dyDescent="0.25">
      <c r="A119" t="s">
        <v>121</v>
      </c>
      <c r="B119" t="s">
        <v>183</v>
      </c>
      <c r="C119" t="s">
        <v>17</v>
      </c>
      <c r="D119" t="s">
        <v>662</v>
      </c>
      <c r="E119" t="s">
        <v>43</v>
      </c>
      <c r="F119">
        <v>13195104.799999999</v>
      </c>
      <c r="G119">
        <v>37936</v>
      </c>
      <c r="H119">
        <v>13233040.799999999</v>
      </c>
      <c r="I119">
        <v>23464703.32</v>
      </c>
      <c r="J119">
        <v>54364</v>
      </c>
      <c r="K119">
        <v>23519067.32</v>
      </c>
      <c r="L119">
        <v>27</v>
      </c>
      <c r="M119">
        <v>28</v>
      </c>
      <c r="N119">
        <v>10286026.520000001</v>
      </c>
      <c r="O119">
        <v>77.72987838139214</v>
      </c>
      <c r="P119">
        <v>0.15522711135219744</v>
      </c>
      <c r="Q119">
        <v>0.10590485168358028</v>
      </c>
      <c r="R119" t="s">
        <v>102</v>
      </c>
      <c r="S119" t="s">
        <v>620</v>
      </c>
      <c r="T119" t="s">
        <v>104</v>
      </c>
    </row>
    <row r="120" spans="1:20" x14ac:dyDescent="0.25">
      <c r="A120" t="s">
        <v>121</v>
      </c>
      <c r="B120" t="s">
        <v>183</v>
      </c>
      <c r="C120" t="s">
        <v>17</v>
      </c>
      <c r="D120" t="s">
        <v>662</v>
      </c>
      <c r="E120" t="s">
        <v>47</v>
      </c>
      <c r="F120">
        <v>6906090.0799999991</v>
      </c>
      <c r="G120">
        <v>0</v>
      </c>
      <c r="H120">
        <v>6906090.0799999991</v>
      </c>
      <c r="I120">
        <v>6208983.1100000003</v>
      </c>
      <c r="J120">
        <v>0</v>
      </c>
      <c r="K120">
        <v>6208983.1100000003</v>
      </c>
      <c r="L120">
        <v>31</v>
      </c>
      <c r="M120">
        <v>29</v>
      </c>
      <c r="N120">
        <v>-697106.96999999881</v>
      </c>
      <c r="O120">
        <v>-10.094090316296583</v>
      </c>
      <c r="P120">
        <v>4.0979623021882787E-2</v>
      </c>
      <c r="Q120">
        <v>5.5269870069156367E-2</v>
      </c>
      <c r="R120" t="s">
        <v>102</v>
      </c>
      <c r="S120" t="s">
        <v>620</v>
      </c>
      <c r="T120" t="s">
        <v>104</v>
      </c>
    </row>
    <row r="121" spans="1:20" x14ac:dyDescent="0.25">
      <c r="A121" t="s">
        <v>121</v>
      </c>
      <c r="B121" t="s">
        <v>183</v>
      </c>
      <c r="C121" t="s">
        <v>17</v>
      </c>
      <c r="D121" t="s">
        <v>662</v>
      </c>
      <c r="E121" t="s">
        <v>46</v>
      </c>
      <c r="F121">
        <v>6728850.6299999999</v>
      </c>
      <c r="G121">
        <v>0</v>
      </c>
      <c r="H121">
        <v>6728850.6299999999</v>
      </c>
      <c r="I121">
        <v>8131097.7300000004</v>
      </c>
      <c r="J121">
        <v>0</v>
      </c>
      <c r="K121">
        <v>8131097.7300000004</v>
      </c>
      <c r="L121">
        <v>30</v>
      </c>
      <c r="M121">
        <v>30</v>
      </c>
      <c r="N121">
        <v>1402247.1000000006</v>
      </c>
      <c r="O121">
        <v>20.839325720030146</v>
      </c>
      <c r="P121">
        <v>5.3665683063758067E-2</v>
      </c>
      <c r="Q121">
        <v>5.3851411685446916E-2</v>
      </c>
      <c r="R121" t="s">
        <v>102</v>
      </c>
      <c r="S121" t="s">
        <v>620</v>
      </c>
      <c r="T121" t="s">
        <v>104</v>
      </c>
    </row>
    <row r="122" spans="1:20" x14ac:dyDescent="0.25">
      <c r="A122" t="s">
        <v>122</v>
      </c>
      <c r="B122" t="s">
        <v>184</v>
      </c>
      <c r="C122" t="s">
        <v>52</v>
      </c>
      <c r="D122" t="s">
        <v>656</v>
      </c>
      <c r="E122" t="s">
        <v>47</v>
      </c>
      <c r="F122">
        <v>8267491.6799999997</v>
      </c>
      <c r="G122">
        <v>0</v>
      </c>
      <c r="H122">
        <v>8267491.6799999997</v>
      </c>
      <c r="I122">
        <v>10148455.01</v>
      </c>
      <c r="J122">
        <v>0</v>
      </c>
      <c r="K122">
        <v>10148455.01</v>
      </c>
      <c r="L122">
        <v>29</v>
      </c>
      <c r="M122">
        <v>29</v>
      </c>
      <c r="N122">
        <v>1880963.33</v>
      </c>
      <c r="O122">
        <v>22.751318087809675</v>
      </c>
      <c r="P122">
        <v>8.407321978908025E-2</v>
      </c>
      <c r="Q122">
        <v>7.4025218655810118E-2</v>
      </c>
      <c r="R122" t="s">
        <v>102</v>
      </c>
      <c r="S122" t="s">
        <v>620</v>
      </c>
      <c r="T122" t="s">
        <v>104</v>
      </c>
    </row>
    <row r="123" spans="1:20" x14ac:dyDescent="0.25">
      <c r="A123" t="s">
        <v>122</v>
      </c>
      <c r="B123" t="s">
        <v>184</v>
      </c>
      <c r="C123" t="s">
        <v>52</v>
      </c>
      <c r="D123" t="s">
        <v>656</v>
      </c>
      <c r="E123" t="s">
        <v>46</v>
      </c>
      <c r="F123">
        <v>7980764.5899999999</v>
      </c>
      <c r="G123">
        <v>0</v>
      </c>
      <c r="H123">
        <v>7980764.5899999999</v>
      </c>
      <c r="I123">
        <v>6989725.6600000001</v>
      </c>
      <c r="J123">
        <v>0</v>
      </c>
      <c r="K123">
        <v>6989725.6600000001</v>
      </c>
      <c r="L123">
        <v>30</v>
      </c>
      <c r="M123">
        <v>30</v>
      </c>
      <c r="N123">
        <v>-991038.9299999997</v>
      </c>
      <c r="O123">
        <v>-12.41784441608244</v>
      </c>
      <c r="P123">
        <v>5.7905241842182049E-2</v>
      </c>
      <c r="Q123">
        <v>7.1457930250411431E-2</v>
      </c>
      <c r="R123" t="s">
        <v>102</v>
      </c>
      <c r="S123" t="s">
        <v>620</v>
      </c>
      <c r="T123" t="s">
        <v>104</v>
      </c>
    </row>
    <row r="124" spans="1:20" x14ac:dyDescent="0.25">
      <c r="A124" t="s">
        <v>122</v>
      </c>
      <c r="B124" t="s">
        <v>184</v>
      </c>
      <c r="C124" t="s">
        <v>52</v>
      </c>
      <c r="D124" t="s">
        <v>656</v>
      </c>
      <c r="E124" t="s">
        <v>48</v>
      </c>
      <c r="F124">
        <v>0</v>
      </c>
      <c r="G124">
        <v>4234383.6900000004</v>
      </c>
      <c r="H124">
        <v>4234383.6900000004</v>
      </c>
      <c r="I124">
        <v>462.87</v>
      </c>
      <c r="J124">
        <v>2794822.1</v>
      </c>
      <c r="K124">
        <v>2795284.97</v>
      </c>
      <c r="L124">
        <v>32</v>
      </c>
      <c r="M124">
        <v>31</v>
      </c>
      <c r="N124">
        <v>-1439098.7200000002</v>
      </c>
      <c r="O124">
        <v>-33.986025484620178</v>
      </c>
      <c r="P124">
        <v>2.3157082277484777E-2</v>
      </c>
      <c r="Q124">
        <v>3.7913697486157749E-2</v>
      </c>
      <c r="R124" t="s">
        <v>102</v>
      </c>
      <c r="S124" t="s">
        <v>620</v>
      </c>
      <c r="T124" t="s">
        <v>104</v>
      </c>
    </row>
    <row r="125" spans="1:20" x14ac:dyDescent="0.25">
      <c r="A125" t="s">
        <v>122</v>
      </c>
      <c r="B125" t="s">
        <v>184</v>
      </c>
      <c r="C125" t="s">
        <v>52</v>
      </c>
      <c r="D125" t="s">
        <v>656</v>
      </c>
      <c r="E125" t="s">
        <v>45</v>
      </c>
      <c r="F125">
        <v>2613356.2000000002</v>
      </c>
      <c r="G125">
        <v>0</v>
      </c>
      <c r="H125">
        <v>2613356.2000000002</v>
      </c>
      <c r="I125">
        <v>6395884.04</v>
      </c>
      <c r="J125">
        <v>0</v>
      </c>
      <c r="K125">
        <v>6395884.04</v>
      </c>
      <c r="L125">
        <v>31</v>
      </c>
      <c r="M125">
        <v>32</v>
      </c>
      <c r="N125">
        <v>3782527.84</v>
      </c>
      <c r="O125">
        <v>144.73831925399224</v>
      </c>
      <c r="P125">
        <v>5.2985657827771218E-2</v>
      </c>
      <c r="Q125">
        <v>2.3399390240513317E-2</v>
      </c>
      <c r="R125" t="s">
        <v>102</v>
      </c>
      <c r="S125" t="s">
        <v>620</v>
      </c>
      <c r="T125" t="s">
        <v>104</v>
      </c>
    </row>
    <row r="126" spans="1:20" x14ac:dyDescent="0.25">
      <c r="A126" t="s">
        <v>122</v>
      </c>
      <c r="B126" t="s">
        <v>184</v>
      </c>
      <c r="C126" t="s">
        <v>52</v>
      </c>
      <c r="D126" t="s">
        <v>656</v>
      </c>
      <c r="E126" t="s">
        <v>49</v>
      </c>
      <c r="F126">
        <v>1260253.25</v>
      </c>
      <c r="G126">
        <v>0</v>
      </c>
      <c r="H126">
        <v>1260253.25</v>
      </c>
      <c r="I126">
        <v>216365.06</v>
      </c>
      <c r="J126">
        <v>0</v>
      </c>
      <c r="K126">
        <v>216365.06</v>
      </c>
      <c r="L126">
        <v>33</v>
      </c>
      <c r="M126">
        <v>33</v>
      </c>
      <c r="N126">
        <v>-1043888.19</v>
      </c>
      <c r="O126">
        <v>-82.831620549282462</v>
      </c>
      <c r="P126">
        <v>1.7924410391663684E-3</v>
      </c>
      <c r="Q126">
        <v>1.1284017692890539E-2</v>
      </c>
      <c r="R126" t="s">
        <v>102</v>
      </c>
      <c r="S126" t="s">
        <v>620</v>
      </c>
      <c r="T126" t="s">
        <v>104</v>
      </c>
    </row>
    <row r="127" spans="1:20" x14ac:dyDescent="0.25">
      <c r="A127" t="s">
        <v>122</v>
      </c>
      <c r="B127" t="s">
        <v>184</v>
      </c>
      <c r="C127" t="s">
        <v>52</v>
      </c>
      <c r="D127" t="s">
        <v>656</v>
      </c>
      <c r="E127" t="s">
        <v>3</v>
      </c>
      <c r="F127">
        <v>7137186920.7799931</v>
      </c>
      <c r="G127">
        <v>4031292997.4500003</v>
      </c>
      <c r="H127">
        <v>11168479918.229998</v>
      </c>
      <c r="I127">
        <v>7326153058.8200016</v>
      </c>
      <c r="J127">
        <v>4744819166.8900003</v>
      </c>
      <c r="K127">
        <v>12070972225.710003</v>
      </c>
      <c r="L127">
        <v>999</v>
      </c>
      <c r="M127">
        <v>999</v>
      </c>
      <c r="N127">
        <v>902492307.48000526</v>
      </c>
      <c r="O127">
        <v>8.0807085125961695</v>
      </c>
      <c r="P127">
        <v>100.00000000000003</v>
      </c>
      <c r="Q127">
        <v>99.999999999999986</v>
      </c>
      <c r="R127" t="s">
        <v>102</v>
      </c>
      <c r="S127" t="s">
        <v>620</v>
      </c>
      <c r="T127" t="s">
        <v>104</v>
      </c>
    </row>
    <row r="128" spans="1:20" x14ac:dyDescent="0.25">
      <c r="A128" t="s">
        <v>122</v>
      </c>
      <c r="B128" t="s">
        <v>184</v>
      </c>
      <c r="C128" t="s">
        <v>52</v>
      </c>
      <c r="D128" t="s">
        <v>656</v>
      </c>
      <c r="E128" t="s">
        <v>19</v>
      </c>
      <c r="F128">
        <v>1388650518.5100002</v>
      </c>
      <c r="G128">
        <v>778240080.10000002</v>
      </c>
      <c r="H128">
        <v>2166890598.6100006</v>
      </c>
      <c r="I128">
        <v>1253764747.8600004</v>
      </c>
      <c r="J128">
        <v>935214214.55999994</v>
      </c>
      <c r="K128">
        <v>2188978962.4200001</v>
      </c>
      <c r="L128">
        <v>1</v>
      </c>
      <c r="M128">
        <v>1</v>
      </c>
      <c r="N128">
        <v>22088363.809999466</v>
      </c>
      <c r="O128">
        <v>1.0193575912031982</v>
      </c>
      <c r="P128">
        <v>18.134239077757858</v>
      </c>
      <c r="Q128">
        <v>19.401839950242874</v>
      </c>
      <c r="R128" t="s">
        <v>102</v>
      </c>
      <c r="S128" t="s">
        <v>620</v>
      </c>
      <c r="T128" t="s">
        <v>104</v>
      </c>
    </row>
    <row r="129" spans="1:20" x14ac:dyDescent="0.25">
      <c r="A129" t="s">
        <v>122</v>
      </c>
      <c r="B129" t="s">
        <v>184</v>
      </c>
      <c r="C129" t="s">
        <v>52</v>
      </c>
      <c r="D129" t="s">
        <v>656</v>
      </c>
      <c r="E129" t="s">
        <v>20</v>
      </c>
      <c r="F129">
        <v>1677506443.1000001</v>
      </c>
      <c r="G129">
        <v>285756311.19999993</v>
      </c>
      <c r="H129">
        <v>1963262754.2999997</v>
      </c>
      <c r="I129">
        <v>1538454321.78</v>
      </c>
      <c r="J129">
        <v>253010771.50999999</v>
      </c>
      <c r="K129">
        <v>1791465093.29</v>
      </c>
      <c r="L129">
        <v>3</v>
      </c>
      <c r="M129">
        <v>2</v>
      </c>
      <c r="N129">
        <v>-171797661.00999975</v>
      </c>
      <c r="O129">
        <v>-8.7506198869062803</v>
      </c>
      <c r="P129">
        <v>14.841100284154024</v>
      </c>
      <c r="Q129">
        <v>17.578603074671069</v>
      </c>
      <c r="R129" t="s">
        <v>102</v>
      </c>
      <c r="S129" t="s">
        <v>620</v>
      </c>
      <c r="T129" t="s">
        <v>104</v>
      </c>
    </row>
    <row r="130" spans="1:20" x14ac:dyDescent="0.25">
      <c r="A130" t="s">
        <v>122</v>
      </c>
      <c r="B130" t="s">
        <v>184</v>
      </c>
      <c r="C130" t="s">
        <v>52</v>
      </c>
      <c r="D130" t="s">
        <v>656</v>
      </c>
      <c r="E130" t="s">
        <v>21</v>
      </c>
      <c r="F130">
        <v>266017282.07999998</v>
      </c>
      <c r="G130">
        <v>1527606110.77</v>
      </c>
      <c r="H130">
        <v>1793623392.8499999</v>
      </c>
      <c r="I130">
        <v>313288746.87</v>
      </c>
      <c r="J130">
        <v>1825261122.3599999</v>
      </c>
      <c r="K130">
        <v>2138549869.23</v>
      </c>
      <c r="L130">
        <v>2</v>
      </c>
      <c r="M130">
        <v>3</v>
      </c>
      <c r="N130">
        <v>344926476.38000011</v>
      </c>
      <c r="O130">
        <v>19.230707948780985</v>
      </c>
      <c r="P130">
        <v>17.716467482835363</v>
      </c>
      <c r="Q130">
        <v>16.059691255945388</v>
      </c>
      <c r="R130" t="s">
        <v>102</v>
      </c>
      <c r="S130" t="s">
        <v>620</v>
      </c>
      <c r="T130" t="s">
        <v>104</v>
      </c>
    </row>
    <row r="131" spans="1:20" x14ac:dyDescent="0.25">
      <c r="A131" t="s">
        <v>122</v>
      </c>
      <c r="B131" t="s">
        <v>184</v>
      </c>
      <c r="C131" t="s">
        <v>52</v>
      </c>
      <c r="D131" t="s">
        <v>656</v>
      </c>
      <c r="E131" t="s">
        <v>22</v>
      </c>
      <c r="F131">
        <v>870814667.27999997</v>
      </c>
      <c r="G131">
        <v>208032688.03</v>
      </c>
      <c r="H131">
        <v>1078847355.3100002</v>
      </c>
      <c r="I131">
        <v>987953035.40999997</v>
      </c>
      <c r="J131">
        <v>285888519.08999997</v>
      </c>
      <c r="K131">
        <v>1273841554.5</v>
      </c>
      <c r="L131">
        <v>4</v>
      </c>
      <c r="M131">
        <v>4</v>
      </c>
      <c r="N131">
        <v>194994199.18999982</v>
      </c>
      <c r="O131">
        <v>18.074308495103963</v>
      </c>
      <c r="P131">
        <v>10.552932528391054</v>
      </c>
      <c r="Q131">
        <v>9.6597510422974171</v>
      </c>
      <c r="R131" t="s">
        <v>102</v>
      </c>
      <c r="S131" t="s">
        <v>620</v>
      </c>
      <c r="T131" t="s">
        <v>104</v>
      </c>
    </row>
    <row r="132" spans="1:20" x14ac:dyDescent="0.25">
      <c r="A132" t="s">
        <v>122</v>
      </c>
      <c r="B132" t="s">
        <v>184</v>
      </c>
      <c r="C132" t="s">
        <v>52</v>
      </c>
      <c r="D132" t="s">
        <v>656</v>
      </c>
      <c r="E132" t="s">
        <v>23</v>
      </c>
      <c r="F132">
        <v>698137371.92999995</v>
      </c>
      <c r="G132">
        <v>146917200.38</v>
      </c>
      <c r="H132">
        <v>845054572.30999994</v>
      </c>
      <c r="I132">
        <v>915333812.55000007</v>
      </c>
      <c r="J132">
        <v>150015298.16999999</v>
      </c>
      <c r="K132">
        <v>1065349110.7200001</v>
      </c>
      <c r="L132">
        <v>5</v>
      </c>
      <c r="M132">
        <v>5</v>
      </c>
      <c r="N132">
        <v>220294538.41000021</v>
      </c>
      <c r="O132">
        <v>26.068675991872784</v>
      </c>
      <c r="P132">
        <v>8.8257108938657804</v>
      </c>
      <c r="Q132">
        <v>7.5664242448127688</v>
      </c>
      <c r="R132" t="s">
        <v>102</v>
      </c>
      <c r="S132" t="s">
        <v>620</v>
      </c>
      <c r="T132" t="s">
        <v>104</v>
      </c>
    </row>
    <row r="133" spans="1:20" x14ac:dyDescent="0.25">
      <c r="A133" t="s">
        <v>122</v>
      </c>
      <c r="B133" t="s">
        <v>184</v>
      </c>
      <c r="C133" t="s">
        <v>52</v>
      </c>
      <c r="D133" t="s">
        <v>656</v>
      </c>
      <c r="E133" t="s">
        <v>25</v>
      </c>
      <c r="F133">
        <v>672007133.97000003</v>
      </c>
      <c r="G133">
        <v>40919471.399999999</v>
      </c>
      <c r="H133">
        <v>712926605.37</v>
      </c>
      <c r="I133">
        <v>721328008.58000004</v>
      </c>
      <c r="J133">
        <v>33924530.810000002</v>
      </c>
      <c r="K133">
        <v>755252539.38999999</v>
      </c>
      <c r="L133">
        <v>6</v>
      </c>
      <c r="M133">
        <v>6</v>
      </c>
      <c r="N133">
        <v>42325934.019999981</v>
      </c>
      <c r="O133">
        <v>5.936927265890624</v>
      </c>
      <c r="P133">
        <v>6.2567664415744852</v>
      </c>
      <c r="Q133">
        <v>6.383380823439631</v>
      </c>
      <c r="R133" t="s">
        <v>102</v>
      </c>
      <c r="S133" t="s">
        <v>620</v>
      </c>
      <c r="T133" t="s">
        <v>104</v>
      </c>
    </row>
    <row r="134" spans="1:20" x14ac:dyDescent="0.25">
      <c r="A134" t="s">
        <v>122</v>
      </c>
      <c r="B134" t="s">
        <v>184</v>
      </c>
      <c r="C134" t="s">
        <v>52</v>
      </c>
      <c r="D134" t="s">
        <v>656</v>
      </c>
      <c r="E134" t="s">
        <v>24</v>
      </c>
      <c r="F134">
        <v>294336326.69</v>
      </c>
      <c r="G134">
        <v>258249140.40000001</v>
      </c>
      <c r="H134">
        <v>552585467.08999991</v>
      </c>
      <c r="I134">
        <v>283700137.89000005</v>
      </c>
      <c r="J134">
        <v>356272603.37999994</v>
      </c>
      <c r="K134">
        <v>639972741.2700001</v>
      </c>
      <c r="L134">
        <v>7</v>
      </c>
      <c r="M134">
        <v>7</v>
      </c>
      <c r="N134">
        <v>87387274.180000186</v>
      </c>
      <c r="O134">
        <v>15.814254877203886</v>
      </c>
      <c r="P134">
        <v>5.3017497621850236</v>
      </c>
      <c r="Q134">
        <v>4.9477231560226027</v>
      </c>
      <c r="R134" t="s">
        <v>102</v>
      </c>
      <c r="S134" t="s">
        <v>620</v>
      </c>
      <c r="T134" t="s">
        <v>104</v>
      </c>
    </row>
    <row r="135" spans="1:20" x14ac:dyDescent="0.25">
      <c r="A135" t="s">
        <v>122</v>
      </c>
      <c r="B135" t="s">
        <v>184</v>
      </c>
      <c r="C135" t="s">
        <v>52</v>
      </c>
      <c r="D135" t="s">
        <v>656</v>
      </c>
      <c r="E135" t="s">
        <v>26</v>
      </c>
      <c r="F135">
        <v>17279123.52</v>
      </c>
      <c r="G135">
        <v>354512795.73000002</v>
      </c>
      <c r="H135">
        <v>371791919.25</v>
      </c>
      <c r="I135">
        <v>14685729.32</v>
      </c>
      <c r="J135">
        <v>338095459.23000002</v>
      </c>
      <c r="K135">
        <v>352781188.55000001</v>
      </c>
      <c r="L135">
        <v>8</v>
      </c>
      <c r="M135">
        <v>8</v>
      </c>
      <c r="N135">
        <v>-19010730.699999988</v>
      </c>
      <c r="O135">
        <v>-5.1132716220270531</v>
      </c>
      <c r="P135">
        <v>2.9225581995674741</v>
      </c>
      <c r="Q135">
        <v>3.3289393182606202</v>
      </c>
      <c r="R135" t="s">
        <v>102</v>
      </c>
      <c r="S135" t="s">
        <v>620</v>
      </c>
      <c r="T135" t="s">
        <v>104</v>
      </c>
    </row>
    <row r="136" spans="1:20" x14ac:dyDescent="0.25">
      <c r="A136" t="s">
        <v>122</v>
      </c>
      <c r="B136" t="s">
        <v>184</v>
      </c>
      <c r="C136" t="s">
        <v>52</v>
      </c>
      <c r="D136" t="s">
        <v>656</v>
      </c>
      <c r="E136" t="s">
        <v>27</v>
      </c>
      <c r="F136">
        <v>51004329.189999998</v>
      </c>
      <c r="G136">
        <v>239997353.28000003</v>
      </c>
      <c r="H136">
        <v>291001682.47000003</v>
      </c>
      <c r="I136">
        <v>35166124.479999997</v>
      </c>
      <c r="J136">
        <v>302794851.77000004</v>
      </c>
      <c r="K136">
        <v>337960976.25000006</v>
      </c>
      <c r="L136">
        <v>9</v>
      </c>
      <c r="M136">
        <v>9</v>
      </c>
      <c r="N136">
        <v>46959293.780000031</v>
      </c>
      <c r="O136">
        <v>16.137121057656138</v>
      </c>
      <c r="P136">
        <v>2.7997825687161804</v>
      </c>
      <c r="Q136">
        <v>2.6055621230513748</v>
      </c>
      <c r="R136" t="s">
        <v>102</v>
      </c>
      <c r="S136" t="s">
        <v>620</v>
      </c>
      <c r="T136" t="s">
        <v>104</v>
      </c>
    </row>
    <row r="137" spans="1:20" x14ac:dyDescent="0.25">
      <c r="A137" t="s">
        <v>122</v>
      </c>
      <c r="B137" t="s">
        <v>184</v>
      </c>
      <c r="C137" t="s">
        <v>52</v>
      </c>
      <c r="D137" t="s">
        <v>656</v>
      </c>
      <c r="E137" t="s">
        <v>28</v>
      </c>
      <c r="F137">
        <v>196136093.99000001</v>
      </c>
      <c r="G137">
        <v>75434.73</v>
      </c>
      <c r="H137">
        <v>196211528.72</v>
      </c>
      <c r="I137">
        <v>202713935.13</v>
      </c>
      <c r="J137">
        <v>63214.16</v>
      </c>
      <c r="K137">
        <v>202777149.28999999</v>
      </c>
      <c r="L137">
        <v>10</v>
      </c>
      <c r="M137">
        <v>10</v>
      </c>
      <c r="N137">
        <v>6565620.5699999928</v>
      </c>
      <c r="O137">
        <v>3.3461951052679169</v>
      </c>
      <c r="P137">
        <v>1.6798742097848951</v>
      </c>
      <c r="Q137">
        <v>1.7568328918220051</v>
      </c>
      <c r="R137" t="s">
        <v>102</v>
      </c>
      <c r="S137" t="s">
        <v>620</v>
      </c>
      <c r="T137" t="s">
        <v>104</v>
      </c>
    </row>
    <row r="138" spans="1:20" x14ac:dyDescent="0.25">
      <c r="A138" t="s">
        <v>122</v>
      </c>
      <c r="B138" t="s">
        <v>184</v>
      </c>
      <c r="C138" t="s">
        <v>52</v>
      </c>
      <c r="D138" t="s">
        <v>656</v>
      </c>
      <c r="E138" t="s">
        <v>29</v>
      </c>
      <c r="F138">
        <v>142817633.20000002</v>
      </c>
      <c r="G138">
        <v>3555535.23</v>
      </c>
      <c r="H138">
        <v>146373168.43000004</v>
      </c>
      <c r="I138">
        <v>146452330.40000001</v>
      </c>
      <c r="J138">
        <v>986266.61</v>
      </c>
      <c r="K138">
        <v>147438597.00999999</v>
      </c>
      <c r="L138">
        <v>11</v>
      </c>
      <c r="M138">
        <v>11</v>
      </c>
      <c r="N138">
        <v>1065428.5799999535</v>
      </c>
      <c r="O138">
        <v>0.72788516599575614</v>
      </c>
      <c r="P138">
        <v>1.2214310020196228</v>
      </c>
      <c r="Q138">
        <v>1.3105916785602951</v>
      </c>
      <c r="R138" t="s">
        <v>102</v>
      </c>
      <c r="S138" t="s">
        <v>620</v>
      </c>
      <c r="T138" t="s">
        <v>104</v>
      </c>
    </row>
    <row r="139" spans="1:20" x14ac:dyDescent="0.25">
      <c r="A139" t="s">
        <v>122</v>
      </c>
      <c r="B139" t="s">
        <v>184</v>
      </c>
      <c r="C139" t="s">
        <v>52</v>
      </c>
      <c r="D139" t="s">
        <v>656</v>
      </c>
      <c r="E139" t="s">
        <v>31</v>
      </c>
      <c r="F139">
        <v>109916732.53999999</v>
      </c>
      <c r="G139">
        <v>0</v>
      </c>
      <c r="H139">
        <v>109916732.53999999</v>
      </c>
      <c r="I139">
        <v>127676602.42</v>
      </c>
      <c r="J139">
        <v>0</v>
      </c>
      <c r="K139">
        <v>127676602.42</v>
      </c>
      <c r="L139">
        <v>12</v>
      </c>
      <c r="M139">
        <v>12</v>
      </c>
      <c r="N139">
        <v>17759869.88000001</v>
      </c>
      <c r="O139">
        <v>16.157567159792514</v>
      </c>
      <c r="P139">
        <v>1.0577159820487469</v>
      </c>
      <c r="Q139">
        <v>0.98416913800942574</v>
      </c>
      <c r="R139" t="s">
        <v>102</v>
      </c>
      <c r="S139" t="s">
        <v>620</v>
      </c>
      <c r="T139" t="s">
        <v>104</v>
      </c>
    </row>
    <row r="140" spans="1:20" x14ac:dyDescent="0.25">
      <c r="A140" t="s">
        <v>122</v>
      </c>
      <c r="B140" t="s">
        <v>184</v>
      </c>
      <c r="C140" t="s">
        <v>52</v>
      </c>
      <c r="D140" t="s">
        <v>656</v>
      </c>
      <c r="E140" t="s">
        <v>30</v>
      </c>
      <c r="F140">
        <v>103645493.32000001</v>
      </c>
      <c r="G140">
        <v>126660.64</v>
      </c>
      <c r="H140">
        <v>103772153.96000001</v>
      </c>
      <c r="I140">
        <v>92618234.75</v>
      </c>
      <c r="J140">
        <v>142733.71</v>
      </c>
      <c r="K140">
        <v>92760968.459999993</v>
      </c>
      <c r="L140">
        <v>16</v>
      </c>
      <c r="M140">
        <v>13</v>
      </c>
      <c r="N140">
        <v>-11011185.500000015</v>
      </c>
      <c r="O140">
        <v>-10.610925069787395</v>
      </c>
      <c r="P140">
        <v>0.76846310906447235</v>
      </c>
      <c r="Q140">
        <v>0.92915199489785172</v>
      </c>
      <c r="R140" t="s">
        <v>102</v>
      </c>
      <c r="S140" t="s">
        <v>620</v>
      </c>
      <c r="T140" t="s">
        <v>104</v>
      </c>
    </row>
    <row r="141" spans="1:20" x14ac:dyDescent="0.25">
      <c r="A141" t="s">
        <v>122</v>
      </c>
      <c r="B141" t="s">
        <v>184</v>
      </c>
      <c r="C141" t="s">
        <v>52</v>
      </c>
      <c r="D141" t="s">
        <v>656</v>
      </c>
      <c r="E141" t="s">
        <v>828</v>
      </c>
      <c r="F141">
        <v>88401598.319999993</v>
      </c>
      <c r="G141">
        <v>0</v>
      </c>
      <c r="H141">
        <v>88401598.319999993</v>
      </c>
      <c r="I141">
        <v>94388451.100000009</v>
      </c>
      <c r="J141">
        <v>28333053.09</v>
      </c>
      <c r="K141">
        <v>122721504.19000001</v>
      </c>
      <c r="L141">
        <v>13</v>
      </c>
      <c r="M141">
        <v>14</v>
      </c>
      <c r="N141">
        <v>34319905.87000002</v>
      </c>
      <c r="O141">
        <v>38.822720993988497</v>
      </c>
      <c r="P141">
        <v>1.0166662791967587</v>
      </c>
      <c r="Q141">
        <v>0.79152757552712727</v>
      </c>
      <c r="R141" t="s">
        <v>102</v>
      </c>
      <c r="S141" t="s">
        <v>620</v>
      </c>
      <c r="T141" t="s">
        <v>104</v>
      </c>
    </row>
    <row r="142" spans="1:20" x14ac:dyDescent="0.25">
      <c r="A142" t="s">
        <v>122</v>
      </c>
      <c r="B142" t="s">
        <v>184</v>
      </c>
      <c r="C142" t="s">
        <v>52</v>
      </c>
      <c r="D142" t="s">
        <v>656</v>
      </c>
      <c r="E142" t="s">
        <v>32</v>
      </c>
      <c r="F142">
        <v>85387782.020000011</v>
      </c>
      <c r="G142">
        <v>0</v>
      </c>
      <c r="H142">
        <v>85387782.020000011</v>
      </c>
      <c r="I142">
        <v>106765772.08000001</v>
      </c>
      <c r="J142">
        <v>0</v>
      </c>
      <c r="K142">
        <v>106765772.08000001</v>
      </c>
      <c r="L142">
        <v>14</v>
      </c>
      <c r="M142">
        <v>15</v>
      </c>
      <c r="N142">
        <v>21377990.060000002</v>
      </c>
      <c r="O142">
        <v>25.036357139470759</v>
      </c>
      <c r="P142">
        <v>0.88448361974190681</v>
      </c>
      <c r="Q142">
        <v>0.76454255767272239</v>
      </c>
      <c r="R142" t="s">
        <v>102</v>
      </c>
      <c r="S142" t="s">
        <v>620</v>
      </c>
      <c r="T142" t="s">
        <v>104</v>
      </c>
    </row>
    <row r="143" spans="1:20" x14ac:dyDescent="0.25">
      <c r="A143" t="s">
        <v>122</v>
      </c>
      <c r="B143" t="s">
        <v>184</v>
      </c>
      <c r="C143" t="s">
        <v>52</v>
      </c>
      <c r="D143" t="s">
        <v>656</v>
      </c>
      <c r="E143" t="s">
        <v>829</v>
      </c>
      <c r="F143">
        <v>64751021.519999996</v>
      </c>
      <c r="G143">
        <v>16483082.66</v>
      </c>
      <c r="H143">
        <v>81234104.179999992</v>
      </c>
      <c r="I143">
        <v>21642381.280000001</v>
      </c>
      <c r="J143">
        <v>73277759.560000002</v>
      </c>
      <c r="K143">
        <v>94920140.840000004</v>
      </c>
      <c r="L143">
        <v>15</v>
      </c>
      <c r="M143">
        <v>16</v>
      </c>
      <c r="N143">
        <v>13686036.660000011</v>
      </c>
      <c r="O143">
        <v>16.847648900853571</v>
      </c>
      <c r="P143">
        <v>0.78635042037317682</v>
      </c>
      <c r="Q143">
        <v>0.72735148180195786</v>
      </c>
      <c r="R143" t="s">
        <v>102</v>
      </c>
      <c r="S143" t="s">
        <v>620</v>
      </c>
      <c r="T143" t="s">
        <v>104</v>
      </c>
    </row>
    <row r="144" spans="1:20" x14ac:dyDescent="0.25">
      <c r="A144" t="s">
        <v>122</v>
      </c>
      <c r="B144" t="s">
        <v>184</v>
      </c>
      <c r="C144" t="s">
        <v>52</v>
      </c>
      <c r="D144" t="s">
        <v>656</v>
      </c>
      <c r="E144" t="s">
        <v>37</v>
      </c>
      <c r="F144">
        <v>74628545.819999993</v>
      </c>
      <c r="G144">
        <v>0</v>
      </c>
      <c r="H144">
        <v>74628545.819999993</v>
      </c>
      <c r="I144">
        <v>66708094.890000001</v>
      </c>
      <c r="J144">
        <v>0</v>
      </c>
      <c r="K144">
        <v>66708094.890000001</v>
      </c>
      <c r="L144">
        <v>19</v>
      </c>
      <c r="M144">
        <v>17</v>
      </c>
      <c r="N144">
        <v>-7920450.9299999923</v>
      </c>
      <c r="O144">
        <v>-10.61316530152375</v>
      </c>
      <c r="P144">
        <v>0.55263232855360422</v>
      </c>
      <c r="Q144">
        <v>0.66820683178366902</v>
      </c>
      <c r="R144" t="s">
        <v>102</v>
      </c>
      <c r="S144" t="s">
        <v>620</v>
      </c>
      <c r="T144" t="s">
        <v>104</v>
      </c>
    </row>
    <row r="145" spans="1:20" x14ac:dyDescent="0.25">
      <c r="A145" t="s">
        <v>122</v>
      </c>
      <c r="B145" t="s">
        <v>184</v>
      </c>
      <c r="C145" t="s">
        <v>52</v>
      </c>
      <c r="D145" t="s">
        <v>656</v>
      </c>
      <c r="E145" t="s">
        <v>39</v>
      </c>
      <c r="F145">
        <v>71937407.230000004</v>
      </c>
      <c r="G145">
        <v>0</v>
      </c>
      <c r="H145">
        <v>71937407.230000004</v>
      </c>
      <c r="I145">
        <v>79467318.920000002</v>
      </c>
      <c r="J145">
        <v>0</v>
      </c>
      <c r="K145">
        <v>79467318.920000002</v>
      </c>
      <c r="L145">
        <v>18</v>
      </c>
      <c r="M145">
        <v>18</v>
      </c>
      <c r="N145">
        <v>7529911.6899999976</v>
      </c>
      <c r="O145">
        <v>10.46731037431636</v>
      </c>
      <c r="P145">
        <v>0.65833403833655024</v>
      </c>
      <c r="Q145">
        <v>0.64411099591609211</v>
      </c>
      <c r="R145" t="s">
        <v>102</v>
      </c>
      <c r="S145" t="s">
        <v>620</v>
      </c>
      <c r="T145" t="s">
        <v>104</v>
      </c>
    </row>
    <row r="146" spans="1:20" x14ac:dyDescent="0.25">
      <c r="A146" t="s">
        <v>122</v>
      </c>
      <c r="B146" t="s">
        <v>184</v>
      </c>
      <c r="C146" t="s">
        <v>52</v>
      </c>
      <c r="D146" t="s">
        <v>656</v>
      </c>
      <c r="E146" t="s">
        <v>33</v>
      </c>
      <c r="F146">
        <v>64523435.450000003</v>
      </c>
      <c r="G146">
        <v>4272336.71</v>
      </c>
      <c r="H146">
        <v>68795772.159999996</v>
      </c>
      <c r="I146">
        <v>89040591.549999997</v>
      </c>
      <c r="J146">
        <v>1649821.52</v>
      </c>
      <c r="K146">
        <v>90690413.070000008</v>
      </c>
      <c r="L146">
        <v>17</v>
      </c>
      <c r="M146">
        <v>19</v>
      </c>
      <c r="N146">
        <v>21894640.910000011</v>
      </c>
      <c r="O146">
        <v>31.825561691609643</v>
      </c>
      <c r="P146">
        <v>0.75130993075137908</v>
      </c>
      <c r="Q146">
        <v>0.61598151819843072</v>
      </c>
      <c r="R146" t="s">
        <v>102</v>
      </c>
      <c r="S146" t="s">
        <v>620</v>
      </c>
      <c r="T146" t="s">
        <v>104</v>
      </c>
    </row>
    <row r="147" spans="1:20" x14ac:dyDescent="0.25">
      <c r="A147" t="s">
        <v>122</v>
      </c>
      <c r="B147" t="s">
        <v>184</v>
      </c>
      <c r="C147" t="s">
        <v>52</v>
      </c>
      <c r="D147" t="s">
        <v>656</v>
      </c>
      <c r="E147" t="s">
        <v>34</v>
      </c>
      <c r="F147">
        <v>60917519.409999996</v>
      </c>
      <c r="G147">
        <v>0</v>
      </c>
      <c r="H147">
        <v>60917519.409999996</v>
      </c>
      <c r="I147">
        <v>56442436.329999998</v>
      </c>
      <c r="J147">
        <v>0</v>
      </c>
      <c r="K147">
        <v>56442436.329999998</v>
      </c>
      <c r="L147">
        <v>22</v>
      </c>
      <c r="M147">
        <v>20</v>
      </c>
      <c r="N147">
        <v>-4475083.0799999982</v>
      </c>
      <c r="O147">
        <v>-7.3461347791935614</v>
      </c>
      <c r="P147">
        <v>0.46758815507654877</v>
      </c>
      <c r="Q147">
        <v>0.54544145538164079</v>
      </c>
      <c r="R147" t="s">
        <v>102</v>
      </c>
      <c r="S147" t="s">
        <v>620</v>
      </c>
      <c r="T147" t="s">
        <v>104</v>
      </c>
    </row>
    <row r="148" spans="1:20" x14ac:dyDescent="0.25">
      <c r="A148" t="s">
        <v>122</v>
      </c>
      <c r="B148" t="s">
        <v>184</v>
      </c>
      <c r="C148" t="s">
        <v>52</v>
      </c>
      <c r="D148" t="s">
        <v>656</v>
      </c>
      <c r="E148" t="s">
        <v>35</v>
      </c>
      <c r="F148">
        <v>0</v>
      </c>
      <c r="G148">
        <v>59319792.990000002</v>
      </c>
      <c r="H148">
        <v>59319792.990000002</v>
      </c>
      <c r="I148">
        <v>0</v>
      </c>
      <c r="J148">
        <v>63205484.840000004</v>
      </c>
      <c r="K148">
        <v>63205484.840000004</v>
      </c>
      <c r="L148">
        <v>20</v>
      </c>
      <c r="M148">
        <v>21</v>
      </c>
      <c r="N148">
        <v>3885691.8500000015</v>
      </c>
      <c r="O148">
        <v>6.550413705346279</v>
      </c>
      <c r="P148">
        <v>0.52361552705239811</v>
      </c>
      <c r="Q148">
        <v>0.5311357805566177</v>
      </c>
      <c r="R148" t="s">
        <v>102</v>
      </c>
      <c r="S148" t="s">
        <v>620</v>
      </c>
      <c r="T148" t="s">
        <v>104</v>
      </c>
    </row>
    <row r="149" spans="1:20" x14ac:dyDescent="0.25">
      <c r="A149" t="s">
        <v>122</v>
      </c>
      <c r="B149" t="s">
        <v>184</v>
      </c>
      <c r="C149" t="s">
        <v>52</v>
      </c>
      <c r="D149" t="s">
        <v>656</v>
      </c>
      <c r="E149" t="s">
        <v>36</v>
      </c>
      <c r="F149">
        <v>936420.77</v>
      </c>
      <c r="G149">
        <v>55939524.380000003</v>
      </c>
      <c r="H149">
        <v>56875945.150000006</v>
      </c>
      <c r="I149">
        <v>562565.98</v>
      </c>
      <c r="J149">
        <v>59737331.07</v>
      </c>
      <c r="K149">
        <v>60299897.049999997</v>
      </c>
      <c r="L149">
        <v>21</v>
      </c>
      <c r="M149">
        <v>22</v>
      </c>
      <c r="N149">
        <v>3423951.8999999911</v>
      </c>
      <c r="O149">
        <v>6.0200351677144672</v>
      </c>
      <c r="P149">
        <v>0.49954465905875478</v>
      </c>
      <c r="Q149">
        <v>0.5092541291779823</v>
      </c>
      <c r="R149" t="s">
        <v>102</v>
      </c>
      <c r="S149" t="s">
        <v>620</v>
      </c>
      <c r="T149" t="s">
        <v>104</v>
      </c>
    </row>
    <row r="150" spans="1:20" x14ac:dyDescent="0.25">
      <c r="A150" t="s">
        <v>122</v>
      </c>
      <c r="B150" t="s">
        <v>184</v>
      </c>
      <c r="C150" t="s">
        <v>52</v>
      </c>
      <c r="D150" t="s">
        <v>656</v>
      </c>
      <c r="E150" t="s">
        <v>38</v>
      </c>
      <c r="F150">
        <v>3138382.74</v>
      </c>
      <c r="G150">
        <v>42333298.43</v>
      </c>
      <c r="H150">
        <v>45471681.169999994</v>
      </c>
      <c r="I150">
        <v>2862208.32</v>
      </c>
      <c r="J150">
        <v>25278124.539999999</v>
      </c>
      <c r="K150">
        <v>28140332.859999999</v>
      </c>
      <c r="L150">
        <v>26</v>
      </c>
      <c r="M150">
        <v>23</v>
      </c>
      <c r="N150">
        <v>-17331348.309999995</v>
      </c>
      <c r="O150">
        <v>-38.114597622210582</v>
      </c>
      <c r="P150">
        <v>0.23312399642560541</v>
      </c>
      <c r="Q150">
        <v>0.40714297292846297</v>
      </c>
      <c r="R150" t="s">
        <v>102</v>
      </c>
      <c r="S150" t="s">
        <v>620</v>
      </c>
      <c r="T150" t="s">
        <v>104</v>
      </c>
    </row>
    <row r="151" spans="1:20" x14ac:dyDescent="0.25">
      <c r="A151" t="s">
        <v>122</v>
      </c>
      <c r="B151" t="s">
        <v>184</v>
      </c>
      <c r="C151" t="s">
        <v>52</v>
      </c>
      <c r="D151" t="s">
        <v>656</v>
      </c>
      <c r="E151" t="s">
        <v>41</v>
      </c>
      <c r="F151">
        <v>34458798.950000003</v>
      </c>
      <c r="G151">
        <v>485418.91</v>
      </c>
      <c r="H151">
        <v>34944217.859999999</v>
      </c>
      <c r="I151">
        <v>38218557.519999996</v>
      </c>
      <c r="J151">
        <v>1488470.34</v>
      </c>
      <c r="K151">
        <v>39707027.859999999</v>
      </c>
      <c r="L151">
        <v>24</v>
      </c>
      <c r="M151">
        <v>24</v>
      </c>
      <c r="N151">
        <v>4762810</v>
      </c>
      <c r="O151">
        <v>13.629751334202563</v>
      </c>
      <c r="P151">
        <v>0.32894639402307535</v>
      </c>
      <c r="Q151">
        <v>0.31288248817962705</v>
      </c>
      <c r="R151" t="s">
        <v>102</v>
      </c>
      <c r="S151" t="s">
        <v>620</v>
      </c>
      <c r="T151" t="s">
        <v>104</v>
      </c>
    </row>
    <row r="152" spans="1:20" x14ac:dyDescent="0.25">
      <c r="A152" t="s">
        <v>122</v>
      </c>
      <c r="B152" t="s">
        <v>184</v>
      </c>
      <c r="C152" t="s">
        <v>52</v>
      </c>
      <c r="D152" t="s">
        <v>656</v>
      </c>
      <c r="E152" t="s">
        <v>40</v>
      </c>
      <c r="F152">
        <v>28367390.52</v>
      </c>
      <c r="G152">
        <v>0</v>
      </c>
      <c r="H152">
        <v>28367390.52</v>
      </c>
      <c r="I152">
        <v>33251186.139999997</v>
      </c>
      <c r="J152">
        <v>0</v>
      </c>
      <c r="K152">
        <v>33251186.139999997</v>
      </c>
      <c r="L152">
        <v>25</v>
      </c>
      <c r="M152">
        <v>25</v>
      </c>
      <c r="N152">
        <v>4883795.6199999973</v>
      </c>
      <c r="O152">
        <v>17.216231491425873</v>
      </c>
      <c r="P152">
        <v>0.27546402657756264</v>
      </c>
      <c r="Q152">
        <v>0.25399508910515833</v>
      </c>
      <c r="R152" t="s">
        <v>102</v>
      </c>
      <c r="S152" t="s">
        <v>620</v>
      </c>
      <c r="T152" t="s">
        <v>104</v>
      </c>
    </row>
    <row r="153" spans="1:20" x14ac:dyDescent="0.25">
      <c r="A153" t="s">
        <v>122</v>
      </c>
      <c r="B153" t="s">
        <v>184</v>
      </c>
      <c r="C153" t="s">
        <v>52</v>
      </c>
      <c r="D153" t="s">
        <v>656</v>
      </c>
      <c r="E153" t="s">
        <v>44</v>
      </c>
      <c r="F153">
        <v>21795378.430000003</v>
      </c>
      <c r="G153">
        <v>980314.96</v>
      </c>
      <c r="H153">
        <v>22775693.390000001</v>
      </c>
      <c r="I153">
        <v>11294436.550000001</v>
      </c>
      <c r="J153">
        <v>3473616</v>
      </c>
      <c r="K153">
        <v>14768052.550000001</v>
      </c>
      <c r="L153">
        <v>28</v>
      </c>
      <c r="M153">
        <v>26</v>
      </c>
      <c r="N153">
        <v>-8007640.8399999999</v>
      </c>
      <c r="O153">
        <v>-35.15871373433518</v>
      </c>
      <c r="P153">
        <v>0.1223435219123898</v>
      </c>
      <c r="Q153">
        <v>0.20392831931249542</v>
      </c>
      <c r="R153" t="s">
        <v>102</v>
      </c>
      <c r="S153" t="s">
        <v>620</v>
      </c>
      <c r="T153" t="s">
        <v>104</v>
      </c>
    </row>
    <row r="154" spans="1:20" x14ac:dyDescent="0.25">
      <c r="A154" t="s">
        <v>122</v>
      </c>
      <c r="B154" t="s">
        <v>184</v>
      </c>
      <c r="C154" t="s">
        <v>52</v>
      </c>
      <c r="D154" t="s">
        <v>656</v>
      </c>
      <c r="E154" t="s">
        <v>43</v>
      </c>
      <c r="F154">
        <v>17365465.280000001</v>
      </c>
      <c r="G154">
        <v>33433</v>
      </c>
      <c r="H154">
        <v>17398898.280000001</v>
      </c>
      <c r="I154">
        <v>21817184.640000001</v>
      </c>
      <c r="J154">
        <v>37382</v>
      </c>
      <c r="K154">
        <v>21854566.640000001</v>
      </c>
      <c r="L154">
        <v>27</v>
      </c>
      <c r="M154">
        <v>27</v>
      </c>
      <c r="N154">
        <v>4455668.3599999994</v>
      </c>
      <c r="O154">
        <v>25.608910910880958</v>
      </c>
      <c r="P154">
        <v>0.18105059171167584</v>
      </c>
      <c r="Q154">
        <v>0.15578573277103056</v>
      </c>
      <c r="R154" t="s">
        <v>102</v>
      </c>
      <c r="S154" t="s">
        <v>620</v>
      </c>
      <c r="T154" t="s">
        <v>104</v>
      </c>
    </row>
    <row r="155" spans="1:20" x14ac:dyDescent="0.25">
      <c r="A155" t="s">
        <v>122</v>
      </c>
      <c r="B155" t="s">
        <v>184</v>
      </c>
      <c r="C155" t="s">
        <v>52</v>
      </c>
      <c r="D155" t="s">
        <v>656</v>
      </c>
      <c r="E155" t="s">
        <v>42</v>
      </c>
      <c r="F155">
        <v>12186759.279999999</v>
      </c>
      <c r="G155">
        <v>3222629.83</v>
      </c>
      <c r="H155">
        <v>15409389.109999998</v>
      </c>
      <c r="I155">
        <v>46805213.440000005</v>
      </c>
      <c r="J155">
        <v>3873716.47</v>
      </c>
      <c r="K155">
        <v>50678929.910000004</v>
      </c>
      <c r="L155">
        <v>23</v>
      </c>
      <c r="M155">
        <v>28</v>
      </c>
      <c r="N155">
        <v>35269540.800000004</v>
      </c>
      <c r="O155">
        <v>228.88344598366763</v>
      </c>
      <c r="P155">
        <v>0.41984132646796085</v>
      </c>
      <c r="Q155">
        <v>0.1379721253278853</v>
      </c>
      <c r="R155" t="s">
        <v>102</v>
      </c>
      <c r="S155" t="s">
        <v>620</v>
      </c>
      <c r="T155" t="s">
        <v>104</v>
      </c>
    </row>
    <row r="156" spans="1:20" x14ac:dyDescent="0.25">
      <c r="A156" t="s">
        <v>123</v>
      </c>
      <c r="B156" t="s">
        <v>188</v>
      </c>
      <c r="C156" t="s">
        <v>70</v>
      </c>
      <c r="D156" t="s">
        <v>657</v>
      </c>
      <c r="E156" t="s">
        <v>829</v>
      </c>
      <c r="F156">
        <v>14503107.43</v>
      </c>
      <c r="G156">
        <v>29749962.050000001</v>
      </c>
      <c r="H156">
        <v>44253069.479999997</v>
      </c>
      <c r="I156">
        <v>24490473.280000001</v>
      </c>
      <c r="J156">
        <v>18183220.949999999</v>
      </c>
      <c r="K156">
        <v>42673694.229999989</v>
      </c>
      <c r="L156">
        <v>22</v>
      </c>
      <c r="M156">
        <v>23</v>
      </c>
      <c r="N156">
        <v>-1579375.2500000075</v>
      </c>
      <c r="O156">
        <v>-3.568962037116544</v>
      </c>
      <c r="P156">
        <v>0.37928390307559989</v>
      </c>
      <c r="Q156">
        <v>0.43772002041152203</v>
      </c>
      <c r="R156" t="s">
        <v>102</v>
      </c>
      <c r="S156" t="s">
        <v>620</v>
      </c>
      <c r="T156" t="s">
        <v>104</v>
      </c>
    </row>
    <row r="157" spans="1:20" x14ac:dyDescent="0.25">
      <c r="A157" t="s">
        <v>123</v>
      </c>
      <c r="B157" t="s">
        <v>188</v>
      </c>
      <c r="C157" t="s">
        <v>70</v>
      </c>
      <c r="D157" t="s">
        <v>657</v>
      </c>
      <c r="E157" t="s">
        <v>36</v>
      </c>
      <c r="F157">
        <v>1067252.31</v>
      </c>
      <c r="G157">
        <v>42050056.609999999</v>
      </c>
      <c r="H157">
        <v>43117308.920000002</v>
      </c>
      <c r="I157">
        <v>483237.46</v>
      </c>
      <c r="J157">
        <v>47475747.369999997</v>
      </c>
      <c r="K157">
        <v>47958984.829999998</v>
      </c>
      <c r="L157">
        <v>21</v>
      </c>
      <c r="M157">
        <v>24</v>
      </c>
      <c r="N157">
        <v>4841675.9099999964</v>
      </c>
      <c r="O157">
        <v>11.229077211157259</v>
      </c>
      <c r="P157">
        <v>0.42625957939863807</v>
      </c>
      <c r="Q157">
        <v>0.42648588137105425</v>
      </c>
      <c r="R157" t="s">
        <v>102</v>
      </c>
      <c r="S157" t="s">
        <v>620</v>
      </c>
      <c r="T157" t="s">
        <v>104</v>
      </c>
    </row>
    <row r="158" spans="1:20" x14ac:dyDescent="0.25">
      <c r="A158" t="s">
        <v>123</v>
      </c>
      <c r="B158" t="s">
        <v>188</v>
      </c>
      <c r="C158" t="s">
        <v>70</v>
      </c>
      <c r="D158" t="s">
        <v>657</v>
      </c>
      <c r="E158" t="s">
        <v>44</v>
      </c>
      <c r="F158">
        <v>29094288.620000001</v>
      </c>
      <c r="G158">
        <v>0</v>
      </c>
      <c r="H158">
        <v>29094288.620000001</v>
      </c>
      <c r="I158">
        <v>18158891.66</v>
      </c>
      <c r="J158">
        <v>2000000</v>
      </c>
      <c r="K158">
        <v>20158891.66</v>
      </c>
      <c r="L158">
        <v>26</v>
      </c>
      <c r="M158">
        <v>25</v>
      </c>
      <c r="N158">
        <v>-8935396.9600000009</v>
      </c>
      <c r="O158">
        <v>-30.711859213005912</v>
      </c>
      <c r="P158">
        <v>0.17917228045159006</v>
      </c>
      <c r="Q158">
        <v>0.28778009657297815</v>
      </c>
      <c r="R158" t="s">
        <v>102</v>
      </c>
      <c r="S158" t="s">
        <v>620</v>
      </c>
      <c r="T158" t="s">
        <v>104</v>
      </c>
    </row>
    <row r="159" spans="1:20" x14ac:dyDescent="0.25">
      <c r="A159" t="s">
        <v>123</v>
      </c>
      <c r="B159" t="s">
        <v>188</v>
      </c>
      <c r="C159" t="s">
        <v>70</v>
      </c>
      <c r="D159" t="s">
        <v>657</v>
      </c>
      <c r="E159" t="s">
        <v>42</v>
      </c>
      <c r="F159">
        <v>18224340.859999999</v>
      </c>
      <c r="G159">
        <v>0</v>
      </c>
      <c r="H159">
        <v>18224340.859999999</v>
      </c>
      <c r="I159">
        <v>10316123.18</v>
      </c>
      <c r="J159">
        <v>3976491.25</v>
      </c>
      <c r="K159">
        <v>14292614.43</v>
      </c>
      <c r="L159">
        <v>27</v>
      </c>
      <c r="M159">
        <v>26</v>
      </c>
      <c r="N159">
        <v>-3931726.4299999997</v>
      </c>
      <c r="O159">
        <v>-21.57403913921307</v>
      </c>
      <c r="P159">
        <v>0.12703279348039331</v>
      </c>
      <c r="Q159">
        <v>0.18026227213077231</v>
      </c>
      <c r="R159" t="s">
        <v>102</v>
      </c>
      <c r="S159" t="s">
        <v>620</v>
      </c>
      <c r="T159" t="s">
        <v>104</v>
      </c>
    </row>
    <row r="160" spans="1:20" x14ac:dyDescent="0.25">
      <c r="A160" t="s">
        <v>123</v>
      </c>
      <c r="B160" t="s">
        <v>188</v>
      </c>
      <c r="C160" t="s">
        <v>70</v>
      </c>
      <c r="D160" t="s">
        <v>657</v>
      </c>
      <c r="E160" t="s">
        <v>40</v>
      </c>
      <c r="F160">
        <v>13462262.689999999</v>
      </c>
      <c r="G160">
        <v>0</v>
      </c>
      <c r="H160">
        <v>13462262.689999999</v>
      </c>
      <c r="I160">
        <v>22978644.859999999</v>
      </c>
      <c r="J160">
        <v>0</v>
      </c>
      <c r="K160">
        <v>22978644.859999999</v>
      </c>
      <c r="L160">
        <v>25</v>
      </c>
      <c r="M160">
        <v>27</v>
      </c>
      <c r="N160">
        <v>9516382.1699999999</v>
      </c>
      <c r="O160">
        <v>70.689321618043692</v>
      </c>
      <c r="P160">
        <v>0.20423425407969123</v>
      </c>
      <c r="Q160">
        <v>0.13315916768474681</v>
      </c>
      <c r="R160" t="s">
        <v>102</v>
      </c>
      <c r="S160" t="s">
        <v>620</v>
      </c>
      <c r="T160" t="s">
        <v>104</v>
      </c>
    </row>
    <row r="161" spans="1:20" x14ac:dyDescent="0.25">
      <c r="A161" t="s">
        <v>123</v>
      </c>
      <c r="B161" t="s">
        <v>188</v>
      </c>
      <c r="C161" t="s">
        <v>70</v>
      </c>
      <c r="D161" t="s">
        <v>657</v>
      </c>
      <c r="E161" t="s">
        <v>49</v>
      </c>
      <c r="F161">
        <v>11808566.200000001</v>
      </c>
      <c r="G161">
        <v>83441.540000000008</v>
      </c>
      <c r="H161">
        <v>11892007.74</v>
      </c>
      <c r="I161">
        <v>286759.63</v>
      </c>
      <c r="J161">
        <v>0</v>
      </c>
      <c r="K161">
        <v>286759.63</v>
      </c>
      <c r="L161">
        <v>33</v>
      </c>
      <c r="M161">
        <v>28</v>
      </c>
      <c r="N161">
        <v>-11605248.109999999</v>
      </c>
      <c r="O161">
        <v>-97.588635693235759</v>
      </c>
      <c r="P161">
        <v>2.5487203222835414E-3</v>
      </c>
      <c r="Q161">
        <v>0.11762731787541482</v>
      </c>
      <c r="R161" t="s">
        <v>102</v>
      </c>
      <c r="S161" t="s">
        <v>620</v>
      </c>
      <c r="T161" t="s">
        <v>104</v>
      </c>
    </row>
    <row r="162" spans="1:20" x14ac:dyDescent="0.25">
      <c r="A162" t="s">
        <v>123</v>
      </c>
      <c r="B162" t="s">
        <v>188</v>
      </c>
      <c r="C162" t="s">
        <v>70</v>
      </c>
      <c r="D162" t="s">
        <v>657</v>
      </c>
      <c r="E162" t="s">
        <v>47</v>
      </c>
      <c r="F162">
        <v>9172039.4499999993</v>
      </c>
      <c r="G162">
        <v>0</v>
      </c>
      <c r="H162">
        <v>9172039.4499999993</v>
      </c>
      <c r="I162">
        <v>10187513.380000001</v>
      </c>
      <c r="J162">
        <v>0</v>
      </c>
      <c r="K162">
        <v>10187513.380000001</v>
      </c>
      <c r="L162">
        <v>29</v>
      </c>
      <c r="M162">
        <v>29</v>
      </c>
      <c r="N162">
        <v>1015473.9300000016</v>
      </c>
      <c r="O162">
        <v>11.071408224263596</v>
      </c>
      <c r="P162">
        <v>9.054664488561899E-2</v>
      </c>
      <c r="Q162">
        <v>9.0723318008115825E-2</v>
      </c>
      <c r="R162" t="s">
        <v>102</v>
      </c>
      <c r="S162" t="s">
        <v>620</v>
      </c>
      <c r="T162" t="s">
        <v>104</v>
      </c>
    </row>
    <row r="163" spans="1:20" x14ac:dyDescent="0.25">
      <c r="A163" t="s">
        <v>123</v>
      </c>
      <c r="B163" t="s">
        <v>188</v>
      </c>
      <c r="C163" t="s">
        <v>70</v>
      </c>
      <c r="D163" t="s">
        <v>657</v>
      </c>
      <c r="E163" t="s">
        <v>43</v>
      </c>
      <c r="F163">
        <v>7580309.3499999996</v>
      </c>
      <c r="G163">
        <v>40638</v>
      </c>
      <c r="H163">
        <v>7620947.3499999996</v>
      </c>
      <c r="I163">
        <v>11765455.780000001</v>
      </c>
      <c r="J163">
        <v>34880</v>
      </c>
      <c r="K163">
        <v>11800335.780000001</v>
      </c>
      <c r="L163">
        <v>28</v>
      </c>
      <c r="M163">
        <v>30</v>
      </c>
      <c r="N163">
        <v>4179388.4300000016</v>
      </c>
      <c r="O163">
        <v>54.840799156026215</v>
      </c>
      <c r="P163">
        <v>0.10488141448730286</v>
      </c>
      <c r="Q163">
        <v>7.538101353861465E-2</v>
      </c>
      <c r="R163" t="s">
        <v>102</v>
      </c>
      <c r="S163" t="s">
        <v>620</v>
      </c>
      <c r="T163" t="s">
        <v>104</v>
      </c>
    </row>
    <row r="164" spans="1:20" x14ac:dyDescent="0.25">
      <c r="A164" t="s">
        <v>123</v>
      </c>
      <c r="B164" t="s">
        <v>188</v>
      </c>
      <c r="C164" t="s">
        <v>70</v>
      </c>
      <c r="D164" t="s">
        <v>657</v>
      </c>
      <c r="E164" t="s">
        <v>48</v>
      </c>
      <c r="F164">
        <v>31559.46</v>
      </c>
      <c r="G164">
        <v>5973312</v>
      </c>
      <c r="H164">
        <v>6004871.46</v>
      </c>
      <c r="I164">
        <v>23152.92</v>
      </c>
      <c r="J164">
        <v>2995749.85</v>
      </c>
      <c r="K164">
        <v>3018902.77</v>
      </c>
      <c r="L164">
        <v>31</v>
      </c>
      <c r="M164">
        <v>31</v>
      </c>
      <c r="N164">
        <v>-2985968.69</v>
      </c>
      <c r="O164">
        <v>-49.725771981803589</v>
      </c>
      <c r="P164">
        <v>2.683201551381928E-2</v>
      </c>
      <c r="Q164">
        <v>5.939593544415455E-2</v>
      </c>
      <c r="R164" t="s">
        <v>102</v>
      </c>
      <c r="S164" t="s">
        <v>620</v>
      </c>
      <c r="T164" t="s">
        <v>104</v>
      </c>
    </row>
    <row r="165" spans="1:20" x14ac:dyDescent="0.25">
      <c r="A165" t="s">
        <v>123</v>
      </c>
      <c r="B165" t="s">
        <v>188</v>
      </c>
      <c r="C165" t="s">
        <v>70</v>
      </c>
      <c r="D165" t="s">
        <v>657</v>
      </c>
      <c r="E165" t="s">
        <v>46</v>
      </c>
      <c r="F165">
        <v>5742315.1699999999</v>
      </c>
      <c r="G165">
        <v>0</v>
      </c>
      <c r="H165">
        <v>5742315.1699999999</v>
      </c>
      <c r="I165">
        <v>5763790.5300000003</v>
      </c>
      <c r="J165">
        <v>0</v>
      </c>
      <c r="K165">
        <v>5763790.5300000003</v>
      </c>
      <c r="L165">
        <v>30</v>
      </c>
      <c r="M165">
        <v>32</v>
      </c>
      <c r="N165">
        <v>21475.360000000335</v>
      </c>
      <c r="O165">
        <v>0.37398434889459986</v>
      </c>
      <c r="P165">
        <v>5.1228584920396308E-2</v>
      </c>
      <c r="Q165">
        <v>5.679891458281263E-2</v>
      </c>
      <c r="R165" t="s">
        <v>102</v>
      </c>
      <c r="S165" t="s">
        <v>620</v>
      </c>
      <c r="T165" t="s">
        <v>104</v>
      </c>
    </row>
    <row r="166" spans="1:20" x14ac:dyDescent="0.25">
      <c r="A166" t="s">
        <v>123</v>
      </c>
      <c r="B166" t="s">
        <v>188</v>
      </c>
      <c r="C166" t="s">
        <v>70</v>
      </c>
      <c r="D166" t="s">
        <v>657</v>
      </c>
      <c r="E166" t="s">
        <v>45</v>
      </c>
      <c r="F166">
        <v>3765247</v>
      </c>
      <c r="G166">
        <v>0</v>
      </c>
      <c r="H166">
        <v>3765247</v>
      </c>
      <c r="I166">
        <v>2112327.35</v>
      </c>
      <c r="J166">
        <v>0</v>
      </c>
      <c r="K166">
        <v>2112327.35</v>
      </c>
      <c r="L166">
        <v>32</v>
      </c>
      <c r="M166">
        <v>33</v>
      </c>
      <c r="N166">
        <v>-1652919.65</v>
      </c>
      <c r="O166">
        <v>-43.899368354851617</v>
      </c>
      <c r="P166">
        <v>1.8774370870336034E-2</v>
      </c>
      <c r="Q166">
        <v>3.724315653266233E-2</v>
      </c>
      <c r="R166" t="s">
        <v>102</v>
      </c>
      <c r="S166" t="s">
        <v>620</v>
      </c>
      <c r="T166" t="s">
        <v>104</v>
      </c>
    </row>
    <row r="167" spans="1:20" x14ac:dyDescent="0.25">
      <c r="A167" t="s">
        <v>123</v>
      </c>
      <c r="B167" t="s">
        <v>188</v>
      </c>
      <c r="C167" t="s">
        <v>70</v>
      </c>
      <c r="D167" t="s">
        <v>657</v>
      </c>
      <c r="E167" t="s">
        <v>3</v>
      </c>
      <c r="F167">
        <v>6412785709.8199997</v>
      </c>
      <c r="G167">
        <v>3697117291.2799988</v>
      </c>
      <c r="H167">
        <v>10109903001.099998</v>
      </c>
      <c r="I167">
        <v>7049596812.0699978</v>
      </c>
      <c r="J167">
        <v>4201525074.190001</v>
      </c>
      <c r="K167">
        <v>11251121886.259998</v>
      </c>
      <c r="L167">
        <v>999</v>
      </c>
      <c r="M167">
        <v>999</v>
      </c>
      <c r="N167">
        <v>1141218885.1599998</v>
      </c>
      <c r="O167">
        <v>11.288128927011769</v>
      </c>
      <c r="P167">
        <v>99.999999999999957</v>
      </c>
      <c r="Q167">
        <v>99.999999999999986</v>
      </c>
      <c r="R167" t="s">
        <v>102</v>
      </c>
      <c r="S167" t="s">
        <v>620</v>
      </c>
      <c r="T167" t="s">
        <v>104</v>
      </c>
    </row>
    <row r="168" spans="1:20" x14ac:dyDescent="0.25">
      <c r="A168" t="s">
        <v>123</v>
      </c>
      <c r="B168" t="s">
        <v>188</v>
      </c>
      <c r="C168" t="s">
        <v>70</v>
      </c>
      <c r="D168" t="s">
        <v>657</v>
      </c>
      <c r="E168" t="s">
        <v>20</v>
      </c>
      <c r="F168">
        <v>1681398225.2999997</v>
      </c>
      <c r="G168">
        <v>233712348.22999999</v>
      </c>
      <c r="H168">
        <v>1915110573.53</v>
      </c>
      <c r="I168">
        <v>1757118826.9100001</v>
      </c>
      <c r="J168">
        <v>296053699.70999998</v>
      </c>
      <c r="K168">
        <v>2053172526.6199999</v>
      </c>
      <c r="L168">
        <v>1</v>
      </c>
      <c r="M168">
        <v>1</v>
      </c>
      <c r="N168">
        <v>138061953.08999991</v>
      </c>
      <c r="O168">
        <v>7.2090852088774806</v>
      </c>
      <c r="P168">
        <v>18.248602649370973</v>
      </c>
      <c r="Q168">
        <v>18.942917388244258</v>
      </c>
      <c r="R168" t="s">
        <v>102</v>
      </c>
      <c r="S168" t="s">
        <v>620</v>
      </c>
      <c r="T168" t="s">
        <v>104</v>
      </c>
    </row>
    <row r="169" spans="1:20" x14ac:dyDescent="0.25">
      <c r="A169" t="s">
        <v>123</v>
      </c>
      <c r="B169" t="s">
        <v>188</v>
      </c>
      <c r="C169" t="s">
        <v>70</v>
      </c>
      <c r="D169" t="s">
        <v>657</v>
      </c>
      <c r="E169" t="s">
        <v>19</v>
      </c>
      <c r="F169">
        <v>1102031615.3600001</v>
      </c>
      <c r="G169">
        <v>714857677.46000004</v>
      </c>
      <c r="H169">
        <v>1816889292.8200002</v>
      </c>
      <c r="I169">
        <v>1154328956.6899998</v>
      </c>
      <c r="J169">
        <v>776140803.98000002</v>
      </c>
      <c r="K169">
        <v>1930469760.6699998</v>
      </c>
      <c r="L169">
        <v>3</v>
      </c>
      <c r="M169">
        <v>2</v>
      </c>
      <c r="N169">
        <v>113580467.84999967</v>
      </c>
      <c r="O169">
        <v>6.2513697614294932</v>
      </c>
      <c r="P169">
        <v>17.158020152883697</v>
      </c>
      <c r="Q169">
        <v>17.971382046121658</v>
      </c>
      <c r="R169" t="s">
        <v>102</v>
      </c>
      <c r="S169" t="s">
        <v>620</v>
      </c>
      <c r="T169" t="s">
        <v>104</v>
      </c>
    </row>
    <row r="170" spans="1:20" x14ac:dyDescent="0.25">
      <c r="A170" t="s">
        <v>123</v>
      </c>
      <c r="B170" t="s">
        <v>188</v>
      </c>
      <c r="C170" t="s">
        <v>70</v>
      </c>
      <c r="D170" t="s">
        <v>657</v>
      </c>
      <c r="E170" t="s">
        <v>21</v>
      </c>
      <c r="F170">
        <v>249923390.29999998</v>
      </c>
      <c r="G170">
        <v>1357351566.72</v>
      </c>
      <c r="H170">
        <v>1607274957.02</v>
      </c>
      <c r="I170">
        <v>269663825.92000002</v>
      </c>
      <c r="J170">
        <v>1695522878.53</v>
      </c>
      <c r="K170">
        <v>1965186704.45</v>
      </c>
      <c r="L170">
        <v>2</v>
      </c>
      <c r="M170">
        <v>3</v>
      </c>
      <c r="N170">
        <v>357911747.43000007</v>
      </c>
      <c r="O170">
        <v>22.268233936375978</v>
      </c>
      <c r="P170">
        <v>17.466584437680908</v>
      </c>
      <c r="Q170">
        <v>15.898025498811627</v>
      </c>
      <c r="R170" t="s">
        <v>102</v>
      </c>
      <c r="S170" t="s">
        <v>620</v>
      </c>
      <c r="T170" t="s">
        <v>104</v>
      </c>
    </row>
    <row r="171" spans="1:20" x14ac:dyDescent="0.25">
      <c r="A171" t="s">
        <v>123</v>
      </c>
      <c r="B171" t="s">
        <v>188</v>
      </c>
      <c r="C171" t="s">
        <v>70</v>
      </c>
      <c r="D171" t="s">
        <v>657</v>
      </c>
      <c r="E171" t="s">
        <v>22</v>
      </c>
      <c r="F171">
        <v>740119530.74000013</v>
      </c>
      <c r="G171">
        <v>275867601.83999997</v>
      </c>
      <c r="H171">
        <v>1015987132.58</v>
      </c>
      <c r="I171">
        <v>897940486.88000011</v>
      </c>
      <c r="J171">
        <v>223736530.12999997</v>
      </c>
      <c r="K171">
        <v>1121677017.01</v>
      </c>
      <c r="L171">
        <v>4</v>
      </c>
      <c r="M171">
        <v>4</v>
      </c>
      <c r="N171">
        <v>105689884.42999995</v>
      </c>
      <c r="O171">
        <v>10.402679427800509</v>
      </c>
      <c r="P171">
        <v>9.9694681859220164</v>
      </c>
      <c r="Q171">
        <v>10.049425127713453</v>
      </c>
      <c r="R171" t="s">
        <v>102</v>
      </c>
      <c r="S171" t="s">
        <v>620</v>
      </c>
      <c r="T171" t="s">
        <v>104</v>
      </c>
    </row>
    <row r="172" spans="1:20" x14ac:dyDescent="0.25">
      <c r="A172" t="s">
        <v>123</v>
      </c>
      <c r="B172" t="s">
        <v>188</v>
      </c>
      <c r="C172" t="s">
        <v>70</v>
      </c>
      <c r="D172" t="s">
        <v>657</v>
      </c>
      <c r="E172" t="s">
        <v>25</v>
      </c>
      <c r="F172">
        <v>745818155.25999999</v>
      </c>
      <c r="G172">
        <v>38148482.299999997</v>
      </c>
      <c r="H172">
        <v>783966637.56000006</v>
      </c>
      <c r="I172">
        <v>754740861.75999999</v>
      </c>
      <c r="J172">
        <v>32682865.319999997</v>
      </c>
      <c r="K172">
        <v>787423727.07999992</v>
      </c>
      <c r="L172">
        <v>6</v>
      </c>
      <c r="M172">
        <v>5</v>
      </c>
      <c r="N172">
        <v>3457089.5199998617</v>
      </c>
      <c r="O172">
        <v>0.44097406118704596</v>
      </c>
      <c r="P172">
        <v>6.9986240931369768</v>
      </c>
      <c r="Q172">
        <v>7.7544427228896371</v>
      </c>
      <c r="R172" t="s">
        <v>102</v>
      </c>
      <c r="S172" t="s">
        <v>620</v>
      </c>
      <c r="T172" t="s">
        <v>104</v>
      </c>
    </row>
    <row r="173" spans="1:20" x14ac:dyDescent="0.25">
      <c r="A173" t="s">
        <v>123</v>
      </c>
      <c r="B173" t="s">
        <v>188</v>
      </c>
      <c r="C173" t="s">
        <v>70</v>
      </c>
      <c r="D173" t="s">
        <v>657</v>
      </c>
      <c r="E173" t="s">
        <v>23</v>
      </c>
      <c r="F173">
        <v>647304683.96999991</v>
      </c>
      <c r="G173">
        <v>88943269.789999992</v>
      </c>
      <c r="H173">
        <v>736247953.75999987</v>
      </c>
      <c r="I173">
        <v>840773250.1500001</v>
      </c>
      <c r="J173">
        <v>102171896.84999999</v>
      </c>
      <c r="K173">
        <v>942945147</v>
      </c>
      <c r="L173">
        <v>5</v>
      </c>
      <c r="M173">
        <v>6</v>
      </c>
      <c r="N173">
        <v>206697193.24000013</v>
      </c>
      <c r="O173">
        <v>28.074399688909519</v>
      </c>
      <c r="P173">
        <v>8.3808988697521389</v>
      </c>
      <c r="Q173">
        <v>7.2824433001967765</v>
      </c>
      <c r="R173" t="s">
        <v>102</v>
      </c>
      <c r="S173" t="s">
        <v>620</v>
      </c>
      <c r="T173" t="s">
        <v>104</v>
      </c>
    </row>
    <row r="174" spans="1:20" x14ac:dyDescent="0.25">
      <c r="A174" t="s">
        <v>123</v>
      </c>
      <c r="B174" t="s">
        <v>188</v>
      </c>
      <c r="C174" t="s">
        <v>70</v>
      </c>
      <c r="D174" t="s">
        <v>657</v>
      </c>
      <c r="E174" t="s">
        <v>24</v>
      </c>
      <c r="F174">
        <v>207912684.55000001</v>
      </c>
      <c r="G174">
        <v>198063792.84999999</v>
      </c>
      <c r="H174">
        <v>405976477.39999998</v>
      </c>
      <c r="I174">
        <v>260493356.28999999</v>
      </c>
      <c r="J174">
        <v>276609128.40999997</v>
      </c>
      <c r="K174">
        <v>537102484.70000005</v>
      </c>
      <c r="L174">
        <v>7</v>
      </c>
      <c r="M174">
        <v>7</v>
      </c>
      <c r="N174">
        <v>131126007.30000007</v>
      </c>
      <c r="O174">
        <v>32.298917449545833</v>
      </c>
      <c r="P174">
        <v>4.7737682528878809</v>
      </c>
      <c r="Q174">
        <v>4.015631775654307</v>
      </c>
      <c r="R174" t="s">
        <v>102</v>
      </c>
      <c r="S174" t="s">
        <v>620</v>
      </c>
      <c r="T174" t="s">
        <v>104</v>
      </c>
    </row>
    <row r="175" spans="1:20" x14ac:dyDescent="0.25">
      <c r="A175" t="s">
        <v>123</v>
      </c>
      <c r="B175" t="s">
        <v>188</v>
      </c>
      <c r="C175" t="s">
        <v>70</v>
      </c>
      <c r="D175" t="s">
        <v>657</v>
      </c>
      <c r="E175" t="s">
        <v>26</v>
      </c>
      <c r="F175">
        <v>20839239.550000001</v>
      </c>
      <c r="G175">
        <v>376834758.69999999</v>
      </c>
      <c r="H175">
        <v>397673998.25</v>
      </c>
      <c r="I175">
        <v>20591047.690000001</v>
      </c>
      <c r="J175">
        <v>326239699.83999997</v>
      </c>
      <c r="K175">
        <v>346830747.52999997</v>
      </c>
      <c r="L175">
        <v>8</v>
      </c>
      <c r="M175">
        <v>8</v>
      </c>
      <c r="N175">
        <v>-50843250.720000029</v>
      </c>
      <c r="O175">
        <v>-12.785158432218426</v>
      </c>
      <c r="P175">
        <v>3.0826325679890969</v>
      </c>
      <c r="Q175">
        <v>3.933509532254972</v>
      </c>
      <c r="R175" t="s">
        <v>102</v>
      </c>
      <c r="S175" t="s">
        <v>620</v>
      </c>
      <c r="T175" t="s">
        <v>104</v>
      </c>
    </row>
    <row r="176" spans="1:20" x14ac:dyDescent="0.25">
      <c r="A176" t="s">
        <v>123</v>
      </c>
      <c r="B176" t="s">
        <v>188</v>
      </c>
      <c r="C176" t="s">
        <v>70</v>
      </c>
      <c r="D176" t="s">
        <v>657</v>
      </c>
      <c r="E176" t="s">
        <v>27</v>
      </c>
      <c r="F176">
        <v>44664107.82</v>
      </c>
      <c r="G176">
        <v>226659660.13</v>
      </c>
      <c r="H176">
        <v>271323767.94999999</v>
      </c>
      <c r="I176">
        <v>43662904.319999985</v>
      </c>
      <c r="J176">
        <v>294994990.64999998</v>
      </c>
      <c r="K176">
        <v>338657894.96999997</v>
      </c>
      <c r="L176">
        <v>9</v>
      </c>
      <c r="M176">
        <v>9</v>
      </c>
      <c r="N176">
        <v>67334127.019999981</v>
      </c>
      <c r="O176">
        <v>24.816892205480659</v>
      </c>
      <c r="P176">
        <v>3.0099922336062579</v>
      </c>
      <c r="Q176">
        <v>2.6837425435286453</v>
      </c>
      <c r="R176" t="s">
        <v>102</v>
      </c>
      <c r="S176" t="s">
        <v>620</v>
      </c>
      <c r="T176" t="s">
        <v>104</v>
      </c>
    </row>
    <row r="177" spans="1:20" x14ac:dyDescent="0.25">
      <c r="A177" t="s">
        <v>123</v>
      </c>
      <c r="B177" t="s">
        <v>188</v>
      </c>
      <c r="C177" t="s">
        <v>70</v>
      </c>
      <c r="D177" t="s">
        <v>657</v>
      </c>
      <c r="E177" t="s">
        <v>28</v>
      </c>
      <c r="F177">
        <v>153352838.03999999</v>
      </c>
      <c r="G177">
        <v>7838.81</v>
      </c>
      <c r="H177">
        <v>153360676.84999999</v>
      </c>
      <c r="I177">
        <v>163595241.03999999</v>
      </c>
      <c r="J177">
        <v>26351.279999999999</v>
      </c>
      <c r="K177">
        <v>163621592.31999999</v>
      </c>
      <c r="L177">
        <v>10</v>
      </c>
      <c r="M177">
        <v>10</v>
      </c>
      <c r="N177">
        <v>10260915.469999999</v>
      </c>
      <c r="O177">
        <v>6.6907082576559453</v>
      </c>
      <c r="P177">
        <v>1.4542691295506855</v>
      </c>
      <c r="Q177">
        <v>1.5169351954545331</v>
      </c>
      <c r="R177" t="s">
        <v>102</v>
      </c>
      <c r="S177" t="s">
        <v>620</v>
      </c>
      <c r="T177" t="s">
        <v>104</v>
      </c>
    </row>
    <row r="178" spans="1:20" x14ac:dyDescent="0.25">
      <c r="A178" t="s">
        <v>123</v>
      </c>
      <c r="B178" t="s">
        <v>188</v>
      </c>
      <c r="C178" t="s">
        <v>70</v>
      </c>
      <c r="D178" t="s">
        <v>657</v>
      </c>
      <c r="E178" t="s">
        <v>29</v>
      </c>
      <c r="F178">
        <v>122257156.28999999</v>
      </c>
      <c r="G178">
        <v>161345.24</v>
      </c>
      <c r="H178">
        <v>122418501.53</v>
      </c>
      <c r="I178">
        <v>126074743.58</v>
      </c>
      <c r="J178">
        <v>1089620.05</v>
      </c>
      <c r="K178">
        <v>127164363.63</v>
      </c>
      <c r="L178">
        <v>11</v>
      </c>
      <c r="M178">
        <v>11</v>
      </c>
      <c r="N178">
        <v>4745862.099999994</v>
      </c>
      <c r="O178">
        <v>3.8767523214919994</v>
      </c>
      <c r="P178">
        <v>1.1302371880380619</v>
      </c>
      <c r="Q178">
        <v>1.2108771124379765</v>
      </c>
      <c r="R178" t="s">
        <v>102</v>
      </c>
      <c r="S178" t="s">
        <v>620</v>
      </c>
      <c r="T178" t="s">
        <v>104</v>
      </c>
    </row>
    <row r="179" spans="1:20" x14ac:dyDescent="0.25">
      <c r="A179" t="s">
        <v>123</v>
      </c>
      <c r="B179" t="s">
        <v>188</v>
      </c>
      <c r="C179" t="s">
        <v>70</v>
      </c>
      <c r="D179" t="s">
        <v>657</v>
      </c>
      <c r="E179" t="s">
        <v>828</v>
      </c>
      <c r="F179">
        <v>85515403.549999997</v>
      </c>
      <c r="G179">
        <v>0</v>
      </c>
      <c r="H179">
        <v>85515403.549999997</v>
      </c>
      <c r="I179">
        <v>92186890.519999996</v>
      </c>
      <c r="J179">
        <v>6436086.2000000002</v>
      </c>
      <c r="K179">
        <v>98622976.719999999</v>
      </c>
      <c r="L179">
        <v>13</v>
      </c>
      <c r="M179">
        <v>12</v>
      </c>
      <c r="N179">
        <v>13107573.170000002</v>
      </c>
      <c r="O179">
        <v>15.327733514507869</v>
      </c>
      <c r="P179">
        <v>0.87656126844061211</v>
      </c>
      <c r="Q179">
        <v>0.84585780437948377</v>
      </c>
      <c r="R179" t="s">
        <v>102</v>
      </c>
      <c r="S179" t="s">
        <v>620</v>
      </c>
      <c r="T179" t="s">
        <v>104</v>
      </c>
    </row>
    <row r="180" spans="1:20" x14ac:dyDescent="0.25">
      <c r="A180" t="s">
        <v>123</v>
      </c>
      <c r="B180" t="s">
        <v>188</v>
      </c>
      <c r="C180" t="s">
        <v>70</v>
      </c>
      <c r="D180" t="s">
        <v>657</v>
      </c>
      <c r="E180" t="s">
        <v>30</v>
      </c>
      <c r="F180">
        <v>82394316.249999985</v>
      </c>
      <c r="G180">
        <v>55988.61</v>
      </c>
      <c r="H180">
        <v>82450304.859999985</v>
      </c>
      <c r="I180">
        <v>100111390.83999999</v>
      </c>
      <c r="J180">
        <v>127035.16</v>
      </c>
      <c r="K180">
        <v>100238426</v>
      </c>
      <c r="L180">
        <v>12</v>
      </c>
      <c r="M180">
        <v>13</v>
      </c>
      <c r="N180">
        <v>17788121.140000015</v>
      </c>
      <c r="O180">
        <v>21.574354600876386</v>
      </c>
      <c r="P180">
        <v>0.89091938575843099</v>
      </c>
      <c r="Q180">
        <v>0.8155400190390456</v>
      </c>
      <c r="R180" t="s">
        <v>102</v>
      </c>
      <c r="S180" t="s">
        <v>620</v>
      </c>
      <c r="T180" t="s">
        <v>104</v>
      </c>
    </row>
    <row r="181" spans="1:20" x14ac:dyDescent="0.25">
      <c r="A181" t="s">
        <v>123</v>
      </c>
      <c r="B181" t="s">
        <v>188</v>
      </c>
      <c r="C181" t="s">
        <v>70</v>
      </c>
      <c r="D181" t="s">
        <v>657</v>
      </c>
      <c r="E181" t="s">
        <v>31</v>
      </c>
      <c r="F181">
        <v>80662370.329999998</v>
      </c>
      <c r="G181">
        <v>0</v>
      </c>
      <c r="H181">
        <v>80662370.329999998</v>
      </c>
      <c r="I181">
        <v>94887695.620000005</v>
      </c>
      <c r="J181">
        <v>0</v>
      </c>
      <c r="K181">
        <v>94887695.620000005</v>
      </c>
      <c r="L181">
        <v>14</v>
      </c>
      <c r="M181">
        <v>14</v>
      </c>
      <c r="N181">
        <v>14225325.290000007</v>
      </c>
      <c r="O181">
        <v>17.635640053475239</v>
      </c>
      <c r="P181">
        <v>0.84336208050397121</v>
      </c>
      <c r="Q181">
        <v>0.79785503699910465</v>
      </c>
      <c r="R181" t="s">
        <v>102</v>
      </c>
      <c r="S181" t="s">
        <v>620</v>
      </c>
      <c r="T181" t="s">
        <v>104</v>
      </c>
    </row>
    <row r="182" spans="1:20" x14ac:dyDescent="0.25">
      <c r="A182" t="s">
        <v>123</v>
      </c>
      <c r="B182" t="s">
        <v>188</v>
      </c>
      <c r="C182" t="s">
        <v>70</v>
      </c>
      <c r="D182" t="s">
        <v>657</v>
      </c>
      <c r="E182" t="s">
        <v>32</v>
      </c>
      <c r="F182">
        <v>72279468.560000017</v>
      </c>
      <c r="G182">
        <v>0</v>
      </c>
      <c r="H182">
        <v>72279468.560000017</v>
      </c>
      <c r="I182">
        <v>77372889.75</v>
      </c>
      <c r="J182">
        <v>0</v>
      </c>
      <c r="K182">
        <v>77372889.75</v>
      </c>
      <c r="L182">
        <v>15</v>
      </c>
      <c r="M182">
        <v>15</v>
      </c>
      <c r="N182">
        <v>5093421.1899999827</v>
      </c>
      <c r="O182">
        <v>7.0468437185199768</v>
      </c>
      <c r="P182">
        <v>0.68769044129269141</v>
      </c>
      <c r="Q182">
        <v>0.71493731000322858</v>
      </c>
      <c r="R182" t="s">
        <v>102</v>
      </c>
      <c r="S182" t="s">
        <v>620</v>
      </c>
      <c r="T182" t="s">
        <v>104</v>
      </c>
    </row>
    <row r="183" spans="1:20" x14ac:dyDescent="0.25">
      <c r="A183" t="s">
        <v>123</v>
      </c>
      <c r="B183" t="s">
        <v>188</v>
      </c>
      <c r="C183" t="s">
        <v>70</v>
      </c>
      <c r="D183" t="s">
        <v>657</v>
      </c>
      <c r="E183" t="s">
        <v>33</v>
      </c>
      <c r="F183">
        <v>50439585.890000001</v>
      </c>
      <c r="G183">
        <v>18371942.57</v>
      </c>
      <c r="H183">
        <v>68811528.459999993</v>
      </c>
      <c r="I183">
        <v>64316599.18</v>
      </c>
      <c r="J183">
        <v>2685456.43</v>
      </c>
      <c r="K183">
        <v>67002055.609999999</v>
      </c>
      <c r="L183">
        <v>17</v>
      </c>
      <c r="M183">
        <v>16</v>
      </c>
      <c r="N183">
        <v>-1809472.849999994</v>
      </c>
      <c r="O183">
        <v>-2.6296071174350342</v>
      </c>
      <c r="P183">
        <v>0.59551444102497608</v>
      </c>
      <c r="Q183">
        <v>0.68063490275339933</v>
      </c>
      <c r="R183" t="s">
        <v>102</v>
      </c>
      <c r="S183" t="s">
        <v>620</v>
      </c>
      <c r="T183" t="s">
        <v>104</v>
      </c>
    </row>
    <row r="184" spans="1:20" x14ac:dyDescent="0.25">
      <c r="A184" t="s">
        <v>126</v>
      </c>
      <c r="B184" t="s">
        <v>190</v>
      </c>
      <c r="C184" t="s">
        <v>68</v>
      </c>
      <c r="D184" t="s">
        <v>658</v>
      </c>
      <c r="E184" t="s">
        <v>34</v>
      </c>
      <c r="F184">
        <v>57309722.219999999</v>
      </c>
      <c r="G184">
        <v>0</v>
      </c>
      <c r="H184">
        <v>57309722.219999999</v>
      </c>
      <c r="I184">
        <v>63731437.590000004</v>
      </c>
      <c r="J184">
        <v>0</v>
      </c>
      <c r="K184">
        <v>63731437.590000004</v>
      </c>
      <c r="L184">
        <v>19</v>
      </c>
      <c r="M184">
        <v>18</v>
      </c>
      <c r="N184">
        <v>6421715.3700000048</v>
      </c>
      <c r="O184">
        <v>11.205280921356392</v>
      </c>
      <c r="P184">
        <v>0.46818652482902412</v>
      </c>
      <c r="Q184">
        <v>0.50089440396907059</v>
      </c>
      <c r="R184" t="s">
        <v>102</v>
      </c>
      <c r="S184" t="s">
        <v>620</v>
      </c>
      <c r="T184" t="s">
        <v>104</v>
      </c>
    </row>
    <row r="185" spans="1:20" x14ac:dyDescent="0.25">
      <c r="A185" t="s">
        <v>126</v>
      </c>
      <c r="B185" t="s">
        <v>190</v>
      </c>
      <c r="C185" t="s">
        <v>68</v>
      </c>
      <c r="D185" t="s">
        <v>658</v>
      </c>
      <c r="E185" t="s">
        <v>37</v>
      </c>
      <c r="F185">
        <v>53609826.82</v>
      </c>
      <c r="G185">
        <v>0</v>
      </c>
      <c r="H185">
        <v>53609826.82</v>
      </c>
      <c r="I185">
        <v>56543337.43</v>
      </c>
      <c r="J185">
        <v>0</v>
      </c>
      <c r="K185">
        <v>56543337.43</v>
      </c>
      <c r="L185">
        <v>22</v>
      </c>
      <c r="M185">
        <v>19</v>
      </c>
      <c r="N185">
        <v>2933510.6099999994</v>
      </c>
      <c r="O185">
        <v>5.4719643468529293</v>
      </c>
      <c r="P185">
        <v>0.41538100589998922</v>
      </c>
      <c r="Q185">
        <v>0.46855683838086826</v>
      </c>
      <c r="R185" t="s">
        <v>102</v>
      </c>
      <c r="S185" t="s">
        <v>620</v>
      </c>
      <c r="T185" t="s">
        <v>104</v>
      </c>
    </row>
    <row r="186" spans="1:20" x14ac:dyDescent="0.25">
      <c r="A186" t="s">
        <v>126</v>
      </c>
      <c r="B186" t="s">
        <v>190</v>
      </c>
      <c r="C186" t="s">
        <v>68</v>
      </c>
      <c r="D186" t="s">
        <v>658</v>
      </c>
      <c r="E186" t="s">
        <v>39</v>
      </c>
      <c r="F186">
        <v>49288802.709999993</v>
      </c>
      <c r="G186">
        <v>0</v>
      </c>
      <c r="H186">
        <v>49288802.709999993</v>
      </c>
      <c r="I186">
        <v>72600824.019999996</v>
      </c>
      <c r="J186">
        <v>0</v>
      </c>
      <c r="K186">
        <v>72600824.019999996</v>
      </c>
      <c r="L186">
        <v>18</v>
      </c>
      <c r="M186">
        <v>20</v>
      </c>
      <c r="N186">
        <v>23312021.310000002</v>
      </c>
      <c r="O186">
        <v>47.296789591665863</v>
      </c>
      <c r="P186">
        <v>0.53334317854742341</v>
      </c>
      <c r="Q186">
        <v>0.43079052732101264</v>
      </c>
      <c r="R186" t="s">
        <v>102</v>
      </c>
      <c r="S186" t="s">
        <v>620</v>
      </c>
      <c r="T186" t="s">
        <v>104</v>
      </c>
    </row>
    <row r="187" spans="1:20" x14ac:dyDescent="0.25">
      <c r="A187" t="s">
        <v>126</v>
      </c>
      <c r="B187" t="s">
        <v>190</v>
      </c>
      <c r="C187" t="s">
        <v>68</v>
      </c>
      <c r="D187" t="s">
        <v>658</v>
      </c>
      <c r="E187" t="s">
        <v>35</v>
      </c>
      <c r="F187">
        <v>0</v>
      </c>
      <c r="G187">
        <v>41900475.090000004</v>
      </c>
      <c r="H187">
        <v>41900475.090000004</v>
      </c>
      <c r="I187">
        <v>0</v>
      </c>
      <c r="J187">
        <v>58841308.789999999</v>
      </c>
      <c r="K187">
        <v>58841308.789999999</v>
      </c>
      <c r="L187">
        <v>21</v>
      </c>
      <c r="M187">
        <v>21</v>
      </c>
      <c r="N187">
        <v>16940833.699999996</v>
      </c>
      <c r="O187">
        <v>40.431125574619337</v>
      </c>
      <c r="P187">
        <v>0.43226245822366693</v>
      </c>
      <c r="Q187">
        <v>0.36621558582432162</v>
      </c>
      <c r="R187" t="s">
        <v>102</v>
      </c>
      <c r="S187" t="s">
        <v>620</v>
      </c>
      <c r="T187" t="s">
        <v>104</v>
      </c>
    </row>
    <row r="188" spans="1:20" x14ac:dyDescent="0.25">
      <c r="A188" t="s">
        <v>126</v>
      </c>
      <c r="B188" t="s">
        <v>190</v>
      </c>
      <c r="C188" t="s">
        <v>68</v>
      </c>
      <c r="D188" t="s">
        <v>658</v>
      </c>
      <c r="E188" t="s">
        <v>829</v>
      </c>
      <c r="F188">
        <v>23425746.869999997</v>
      </c>
      <c r="G188">
        <v>17218190.98</v>
      </c>
      <c r="H188">
        <v>40643937.850000009</v>
      </c>
      <c r="I188">
        <v>30264626.259999998</v>
      </c>
      <c r="J188">
        <v>28757341.870000001</v>
      </c>
      <c r="K188">
        <v>59021968.130000003</v>
      </c>
      <c r="L188">
        <v>20</v>
      </c>
      <c r="M188">
        <v>22</v>
      </c>
      <c r="N188">
        <v>18378030.279999994</v>
      </c>
      <c r="O188">
        <v>45.217149843663556</v>
      </c>
      <c r="P188">
        <v>0.43358962534512185</v>
      </c>
      <c r="Q188">
        <v>0.35523328740244769</v>
      </c>
      <c r="R188" t="s">
        <v>102</v>
      </c>
      <c r="S188" t="s">
        <v>620</v>
      </c>
      <c r="T188" t="s">
        <v>104</v>
      </c>
    </row>
    <row r="189" spans="1:20" x14ac:dyDescent="0.25">
      <c r="A189" t="s">
        <v>126</v>
      </c>
      <c r="B189" t="s">
        <v>190</v>
      </c>
      <c r="C189" t="s">
        <v>68</v>
      </c>
      <c r="D189" t="s">
        <v>658</v>
      </c>
      <c r="E189" t="s">
        <v>36</v>
      </c>
      <c r="F189">
        <v>304124.89</v>
      </c>
      <c r="G189">
        <v>37774682.590000004</v>
      </c>
      <c r="H189">
        <v>38078807.480000004</v>
      </c>
      <c r="I189">
        <v>624388.96</v>
      </c>
      <c r="J189">
        <v>49833358.770000003</v>
      </c>
      <c r="K189">
        <v>50457747.730000004</v>
      </c>
      <c r="L189">
        <v>23</v>
      </c>
      <c r="M189">
        <v>23</v>
      </c>
      <c r="N189">
        <v>12378940.25</v>
      </c>
      <c r="O189">
        <v>32.508739294164471</v>
      </c>
      <c r="P189">
        <v>0.37067479494790229</v>
      </c>
      <c r="Q189">
        <v>0.33281371532963588</v>
      </c>
      <c r="R189" t="s">
        <v>102</v>
      </c>
      <c r="S189" t="s">
        <v>620</v>
      </c>
      <c r="T189" t="s">
        <v>104</v>
      </c>
    </row>
    <row r="190" spans="1:20" x14ac:dyDescent="0.25">
      <c r="A190" t="s">
        <v>126</v>
      </c>
      <c r="B190" t="s">
        <v>190</v>
      </c>
      <c r="C190" t="s">
        <v>68</v>
      </c>
      <c r="D190" t="s">
        <v>658</v>
      </c>
      <c r="E190" t="s">
        <v>44</v>
      </c>
      <c r="F190">
        <v>26967618.41</v>
      </c>
      <c r="G190">
        <v>7500000</v>
      </c>
      <c r="H190">
        <v>34467618.409999996</v>
      </c>
      <c r="I190">
        <v>22629841.370000001</v>
      </c>
      <c r="J190">
        <v>5960629.9199999999</v>
      </c>
      <c r="K190">
        <v>28590471.290000003</v>
      </c>
      <c r="L190">
        <v>26</v>
      </c>
      <c r="M190">
        <v>24</v>
      </c>
      <c r="N190">
        <v>-5877147.1199999936</v>
      </c>
      <c r="O190">
        <v>-17.051213257875901</v>
      </c>
      <c r="P190">
        <v>0.21003250362250439</v>
      </c>
      <c r="Q190">
        <v>0.30125145456882502</v>
      </c>
      <c r="R190" t="s">
        <v>102</v>
      </c>
      <c r="S190" t="s">
        <v>620</v>
      </c>
      <c r="T190" t="s">
        <v>104</v>
      </c>
    </row>
    <row r="191" spans="1:20" x14ac:dyDescent="0.25">
      <c r="A191" t="s">
        <v>126</v>
      </c>
      <c r="B191" t="s">
        <v>190</v>
      </c>
      <c r="C191" t="s">
        <v>68</v>
      </c>
      <c r="D191" t="s">
        <v>658</v>
      </c>
      <c r="E191" t="s">
        <v>41</v>
      </c>
      <c r="F191">
        <v>30495280.059999999</v>
      </c>
      <c r="G191">
        <v>0</v>
      </c>
      <c r="H191">
        <v>30495280.059999999</v>
      </c>
      <c r="I191">
        <v>33374216.530000001</v>
      </c>
      <c r="J191">
        <v>515986.55000000005</v>
      </c>
      <c r="K191">
        <v>33890203.079999998</v>
      </c>
      <c r="L191">
        <v>24</v>
      </c>
      <c r="M191">
        <v>25</v>
      </c>
      <c r="N191">
        <v>3394923.0199999996</v>
      </c>
      <c r="O191">
        <v>11.132617943893051</v>
      </c>
      <c r="P191">
        <v>0.24896561266750314</v>
      </c>
      <c r="Q191">
        <v>0.26653270226797449</v>
      </c>
      <c r="R191" t="s">
        <v>102</v>
      </c>
      <c r="S191" t="s">
        <v>620</v>
      </c>
      <c r="T191" t="s">
        <v>104</v>
      </c>
    </row>
    <row r="192" spans="1:20" x14ac:dyDescent="0.25">
      <c r="A192" t="s">
        <v>126</v>
      </c>
      <c r="B192" t="s">
        <v>190</v>
      </c>
      <c r="C192" t="s">
        <v>68</v>
      </c>
      <c r="D192" t="s">
        <v>658</v>
      </c>
      <c r="E192" t="s">
        <v>40</v>
      </c>
      <c r="F192">
        <v>19524541.27</v>
      </c>
      <c r="G192">
        <v>0</v>
      </c>
      <c r="H192">
        <v>19524541.27</v>
      </c>
      <c r="I192">
        <v>28592557.620000001</v>
      </c>
      <c r="J192">
        <v>0</v>
      </c>
      <c r="K192">
        <v>28592557.620000001</v>
      </c>
      <c r="L192">
        <v>25</v>
      </c>
      <c r="M192">
        <v>26</v>
      </c>
      <c r="N192">
        <v>9068016.3500000015</v>
      </c>
      <c r="O192">
        <v>46.444196688673351</v>
      </c>
      <c r="P192">
        <v>0.21004783030630883</v>
      </c>
      <c r="Q192">
        <v>0.17064702258831102</v>
      </c>
      <c r="R192" t="s">
        <v>102</v>
      </c>
      <c r="S192" t="s">
        <v>620</v>
      </c>
      <c r="T192" t="s">
        <v>104</v>
      </c>
    </row>
    <row r="193" spans="1:20" x14ac:dyDescent="0.25">
      <c r="A193" t="s">
        <v>126</v>
      </c>
      <c r="B193" t="s">
        <v>190</v>
      </c>
      <c r="C193" t="s">
        <v>68</v>
      </c>
      <c r="D193" t="s">
        <v>658</v>
      </c>
      <c r="E193" t="s">
        <v>42</v>
      </c>
      <c r="F193">
        <v>13582886.100000001</v>
      </c>
      <c r="G193">
        <v>0</v>
      </c>
      <c r="H193">
        <v>13582886.100000001</v>
      </c>
      <c r="I193">
        <v>17970458.359999999</v>
      </c>
      <c r="J193">
        <v>3946294.49</v>
      </c>
      <c r="K193">
        <v>21916752.849999998</v>
      </c>
      <c r="L193">
        <v>27</v>
      </c>
      <c r="M193">
        <v>27</v>
      </c>
      <c r="N193">
        <v>8333866.7499999963</v>
      </c>
      <c r="O193">
        <v>61.355640389268927</v>
      </c>
      <c r="P193">
        <v>0.16100575697649361</v>
      </c>
      <c r="Q193">
        <v>0.118716185905102</v>
      </c>
      <c r="R193" t="s">
        <v>102</v>
      </c>
      <c r="S193" t="s">
        <v>620</v>
      </c>
      <c r="T193" t="s">
        <v>104</v>
      </c>
    </row>
    <row r="194" spans="1:20" x14ac:dyDescent="0.25">
      <c r="A194" t="s">
        <v>126</v>
      </c>
      <c r="B194" t="s">
        <v>190</v>
      </c>
      <c r="C194" t="s">
        <v>68</v>
      </c>
      <c r="D194" t="s">
        <v>658</v>
      </c>
      <c r="E194" t="s">
        <v>49</v>
      </c>
      <c r="F194">
        <v>8189248.8400000008</v>
      </c>
      <c r="G194">
        <v>0</v>
      </c>
      <c r="H194">
        <v>8189248.8400000008</v>
      </c>
      <c r="I194">
        <v>719580.81</v>
      </c>
      <c r="J194">
        <v>0</v>
      </c>
      <c r="K194">
        <v>719580.81</v>
      </c>
      <c r="L194">
        <v>33</v>
      </c>
      <c r="M194">
        <v>28</v>
      </c>
      <c r="N194">
        <v>-7469668.0300000012</v>
      </c>
      <c r="O194">
        <v>-91.213103618426629</v>
      </c>
      <c r="P194">
        <v>5.2862143316914044E-3</v>
      </c>
      <c r="Q194">
        <v>7.15750968207398E-2</v>
      </c>
      <c r="R194" t="s">
        <v>102</v>
      </c>
      <c r="S194" t="s">
        <v>620</v>
      </c>
      <c r="T194" t="s">
        <v>104</v>
      </c>
    </row>
    <row r="195" spans="1:20" x14ac:dyDescent="0.25">
      <c r="A195" t="s">
        <v>126</v>
      </c>
      <c r="B195" t="s">
        <v>190</v>
      </c>
      <c r="C195" t="s">
        <v>68</v>
      </c>
      <c r="D195" t="s">
        <v>658</v>
      </c>
      <c r="E195" t="s">
        <v>43</v>
      </c>
      <c r="F195">
        <v>7592355.0800000001</v>
      </c>
      <c r="G195">
        <v>32479</v>
      </c>
      <c r="H195">
        <v>7624834.0800000001</v>
      </c>
      <c r="I195">
        <v>19576709.539999999</v>
      </c>
      <c r="J195">
        <v>45318</v>
      </c>
      <c r="K195">
        <v>19622027.539999999</v>
      </c>
      <c r="L195">
        <v>28</v>
      </c>
      <c r="M195">
        <v>29</v>
      </c>
      <c r="N195">
        <v>11997193.459999999</v>
      </c>
      <c r="O195">
        <v>157.34366589653055</v>
      </c>
      <c r="P195">
        <v>0.14414815091968813</v>
      </c>
      <c r="Q195">
        <v>6.6642038626594777E-2</v>
      </c>
      <c r="R195" t="s">
        <v>102</v>
      </c>
      <c r="S195" t="s">
        <v>620</v>
      </c>
      <c r="T195" t="s">
        <v>104</v>
      </c>
    </row>
    <row r="196" spans="1:20" x14ac:dyDescent="0.25">
      <c r="A196" t="s">
        <v>126</v>
      </c>
      <c r="B196" t="s">
        <v>190</v>
      </c>
      <c r="C196" t="s">
        <v>68</v>
      </c>
      <c r="D196" t="s">
        <v>658</v>
      </c>
      <c r="E196" t="s">
        <v>47</v>
      </c>
      <c r="F196">
        <v>6741424.6699999999</v>
      </c>
      <c r="G196">
        <v>0</v>
      </c>
      <c r="H196">
        <v>6741424.6699999999</v>
      </c>
      <c r="I196">
        <v>10027969.640000001</v>
      </c>
      <c r="J196">
        <v>0</v>
      </c>
      <c r="K196">
        <v>10027969.640000001</v>
      </c>
      <c r="L196">
        <v>29</v>
      </c>
      <c r="M196">
        <v>30</v>
      </c>
      <c r="N196">
        <v>3286544.9700000007</v>
      </c>
      <c r="O196">
        <v>48.751489942852103</v>
      </c>
      <c r="P196">
        <v>7.3667885652390158E-2</v>
      </c>
      <c r="Q196">
        <v>5.8920925825105809E-2</v>
      </c>
      <c r="R196" t="s">
        <v>102</v>
      </c>
      <c r="S196" t="s">
        <v>620</v>
      </c>
      <c r="T196" t="s">
        <v>104</v>
      </c>
    </row>
    <row r="197" spans="1:20" x14ac:dyDescent="0.25">
      <c r="A197" t="s">
        <v>126</v>
      </c>
      <c r="B197" t="s">
        <v>190</v>
      </c>
      <c r="C197" t="s">
        <v>68</v>
      </c>
      <c r="D197" t="s">
        <v>658</v>
      </c>
      <c r="E197" t="s">
        <v>46</v>
      </c>
      <c r="F197">
        <v>5271704.5199999996</v>
      </c>
      <c r="G197">
        <v>0</v>
      </c>
      <c r="H197">
        <v>5271704.5199999996</v>
      </c>
      <c r="I197">
        <v>5628431.3399999999</v>
      </c>
      <c r="J197">
        <v>0</v>
      </c>
      <c r="K197">
        <v>5628431.3399999999</v>
      </c>
      <c r="L197">
        <v>31</v>
      </c>
      <c r="M197">
        <v>31</v>
      </c>
      <c r="N197">
        <v>356726.8200000003</v>
      </c>
      <c r="O197">
        <v>6.7668212178174265</v>
      </c>
      <c r="P197">
        <v>4.1347815284914359E-2</v>
      </c>
      <c r="Q197">
        <v>4.6075381124861696E-2</v>
      </c>
      <c r="R197" t="s">
        <v>102</v>
      </c>
      <c r="S197" t="s">
        <v>620</v>
      </c>
      <c r="T197" t="s">
        <v>104</v>
      </c>
    </row>
    <row r="198" spans="1:20" x14ac:dyDescent="0.25">
      <c r="A198" t="s">
        <v>126</v>
      </c>
      <c r="B198" t="s">
        <v>190</v>
      </c>
      <c r="C198" t="s">
        <v>68</v>
      </c>
      <c r="D198" t="s">
        <v>658</v>
      </c>
      <c r="E198" t="s">
        <v>48</v>
      </c>
      <c r="F198">
        <v>15735.56</v>
      </c>
      <c r="G198">
        <v>4156130.6</v>
      </c>
      <c r="H198">
        <v>4171866.16</v>
      </c>
      <c r="I198">
        <v>462.87</v>
      </c>
      <c r="J198">
        <v>4746150.25</v>
      </c>
      <c r="K198">
        <v>4746613.12</v>
      </c>
      <c r="L198">
        <v>32</v>
      </c>
      <c r="M198">
        <v>32</v>
      </c>
      <c r="N198">
        <v>574746.96</v>
      </c>
      <c r="O198">
        <v>13.776735349534798</v>
      </c>
      <c r="P198">
        <v>3.4869765776464286E-2</v>
      </c>
      <c r="Q198">
        <v>3.6462651234465106E-2</v>
      </c>
      <c r="R198" t="s">
        <v>102</v>
      </c>
      <c r="S198" t="s">
        <v>620</v>
      </c>
      <c r="T198" t="s">
        <v>104</v>
      </c>
    </row>
    <row r="199" spans="1:20" x14ac:dyDescent="0.25">
      <c r="A199" t="s">
        <v>126</v>
      </c>
      <c r="B199" t="s">
        <v>190</v>
      </c>
      <c r="C199" t="s">
        <v>68</v>
      </c>
      <c r="D199" t="s">
        <v>658</v>
      </c>
      <c r="E199" t="s">
        <v>45</v>
      </c>
      <c r="F199">
        <v>2430555.96</v>
      </c>
      <c r="G199">
        <v>0</v>
      </c>
      <c r="H199">
        <v>2430555.96</v>
      </c>
      <c r="I199">
        <v>5998745.4900000002</v>
      </c>
      <c r="J199">
        <v>0</v>
      </c>
      <c r="K199">
        <v>5998745.4900000002</v>
      </c>
      <c r="L199">
        <v>30</v>
      </c>
      <c r="M199">
        <v>33</v>
      </c>
      <c r="N199">
        <v>3568189.5300000003</v>
      </c>
      <c r="O199">
        <v>146.80548766299543</v>
      </c>
      <c r="P199">
        <v>4.4068232421883478E-2</v>
      </c>
      <c r="Q199">
        <v>2.1243374278174475E-2</v>
      </c>
      <c r="R199" t="s">
        <v>102</v>
      </c>
      <c r="S199" t="s">
        <v>620</v>
      </c>
      <c r="T199" t="s">
        <v>104</v>
      </c>
    </row>
    <row r="200" spans="1:20" x14ac:dyDescent="0.25">
      <c r="A200" t="s">
        <v>127</v>
      </c>
      <c r="B200" t="s">
        <v>187</v>
      </c>
      <c r="C200" t="s">
        <v>66</v>
      </c>
      <c r="D200" t="s">
        <v>666</v>
      </c>
      <c r="E200" t="s">
        <v>46</v>
      </c>
      <c r="F200">
        <v>4593805.05</v>
      </c>
      <c r="G200">
        <v>0</v>
      </c>
      <c r="H200">
        <v>4593805.05</v>
      </c>
      <c r="I200">
        <v>5176109.4400000004</v>
      </c>
      <c r="J200">
        <v>0</v>
      </c>
      <c r="K200">
        <v>5176109.4400000004</v>
      </c>
      <c r="L200">
        <v>30</v>
      </c>
      <c r="M200">
        <v>32</v>
      </c>
      <c r="N200">
        <v>582304.3900000006</v>
      </c>
      <c r="O200">
        <v>12.675862028581308</v>
      </c>
      <c r="P200">
        <v>4.0880210386100575E-2</v>
      </c>
      <c r="Q200">
        <v>4.0471633805503685E-2</v>
      </c>
      <c r="R200" t="s">
        <v>102</v>
      </c>
      <c r="S200" t="s">
        <v>620</v>
      </c>
      <c r="T200" t="s">
        <v>104</v>
      </c>
    </row>
    <row r="201" spans="1:20" x14ac:dyDescent="0.25">
      <c r="A201" t="s">
        <v>127</v>
      </c>
      <c r="B201" t="s">
        <v>187</v>
      </c>
      <c r="C201" t="s">
        <v>66</v>
      </c>
      <c r="D201" t="s">
        <v>666</v>
      </c>
      <c r="E201" t="s">
        <v>45</v>
      </c>
      <c r="F201">
        <v>3659610.04</v>
      </c>
      <c r="G201">
        <v>0</v>
      </c>
      <c r="H201">
        <v>3659610.04</v>
      </c>
      <c r="I201">
        <v>4381539.96</v>
      </c>
      <c r="J201">
        <v>0</v>
      </c>
      <c r="K201">
        <v>4381539.96</v>
      </c>
      <c r="L201">
        <v>31</v>
      </c>
      <c r="M201">
        <v>33</v>
      </c>
      <c r="N201">
        <v>721929.91999999993</v>
      </c>
      <c r="O201">
        <v>19.726963040029258</v>
      </c>
      <c r="P201">
        <v>3.4604808390586633E-2</v>
      </c>
      <c r="Q201">
        <v>3.224133279443904E-2</v>
      </c>
      <c r="R201" t="s">
        <v>102</v>
      </c>
      <c r="S201" t="s">
        <v>620</v>
      </c>
      <c r="T201" t="s">
        <v>104</v>
      </c>
    </row>
    <row r="202" spans="1:20" x14ac:dyDescent="0.25">
      <c r="A202" t="s">
        <v>127</v>
      </c>
      <c r="B202" t="s">
        <v>187</v>
      </c>
      <c r="C202" t="s">
        <v>66</v>
      </c>
      <c r="D202" t="s">
        <v>666</v>
      </c>
      <c r="E202" t="s">
        <v>3</v>
      </c>
      <c r="F202">
        <v>7187513144.0300026</v>
      </c>
      <c r="G202">
        <v>4163165388.190001</v>
      </c>
      <c r="H202">
        <v>11350678532.220007</v>
      </c>
      <c r="I202">
        <v>7837317934.9299984</v>
      </c>
      <c r="J202">
        <v>4824332754.0300007</v>
      </c>
      <c r="K202">
        <v>12661650688.959997</v>
      </c>
      <c r="L202">
        <v>999</v>
      </c>
      <c r="M202">
        <v>999</v>
      </c>
      <c r="N202">
        <v>1310972156.7399902</v>
      </c>
      <c r="O202">
        <v>11.549725005590354</v>
      </c>
      <c r="P202">
        <v>99.999999999999986</v>
      </c>
      <c r="Q202">
        <v>100.00000000000004</v>
      </c>
      <c r="R202" t="s">
        <v>102</v>
      </c>
      <c r="S202" t="s">
        <v>620</v>
      </c>
      <c r="T202" t="s">
        <v>104</v>
      </c>
    </row>
    <row r="203" spans="1:20" x14ac:dyDescent="0.25">
      <c r="A203" t="s">
        <v>127</v>
      </c>
      <c r="B203" t="s">
        <v>187</v>
      </c>
      <c r="C203" t="s">
        <v>66</v>
      </c>
      <c r="D203" t="s">
        <v>666</v>
      </c>
      <c r="E203" t="s">
        <v>19</v>
      </c>
      <c r="F203">
        <v>1297223157.4400001</v>
      </c>
      <c r="G203">
        <v>881344540.73000014</v>
      </c>
      <c r="H203">
        <v>2178567698.1699996</v>
      </c>
      <c r="I203">
        <v>1616805267.4899998</v>
      </c>
      <c r="J203">
        <v>1002309220.22</v>
      </c>
      <c r="K203">
        <v>2619114487.71</v>
      </c>
      <c r="L203">
        <v>1</v>
      </c>
      <c r="M203">
        <v>1</v>
      </c>
      <c r="N203">
        <v>440546789.54000044</v>
      </c>
      <c r="O203">
        <v>20.221854473930762</v>
      </c>
      <c r="P203">
        <v>20.685411026175831</v>
      </c>
      <c r="Q203">
        <v>19.193281634978241</v>
      </c>
      <c r="R203" t="s">
        <v>102</v>
      </c>
      <c r="S203" t="s">
        <v>620</v>
      </c>
      <c r="T203" t="s">
        <v>104</v>
      </c>
    </row>
    <row r="204" spans="1:20" x14ac:dyDescent="0.25">
      <c r="A204" t="s">
        <v>127</v>
      </c>
      <c r="B204" t="s">
        <v>187</v>
      </c>
      <c r="C204" t="s">
        <v>66</v>
      </c>
      <c r="D204" t="s">
        <v>666</v>
      </c>
      <c r="E204" t="s">
        <v>20</v>
      </c>
      <c r="F204">
        <v>1550781806.45</v>
      </c>
      <c r="G204">
        <v>372071609.63999999</v>
      </c>
      <c r="H204">
        <v>1922853416.0899999</v>
      </c>
      <c r="I204">
        <v>1698608786.29</v>
      </c>
      <c r="J204">
        <v>458374751.25</v>
      </c>
      <c r="K204">
        <v>2156983537.54</v>
      </c>
      <c r="L204">
        <v>2</v>
      </c>
      <c r="M204">
        <v>2</v>
      </c>
      <c r="N204">
        <v>234130121.45000005</v>
      </c>
      <c r="O204">
        <v>12.176181475449582</v>
      </c>
      <c r="P204">
        <v>17.03556345477708</v>
      </c>
      <c r="Q204">
        <v>16.94042704699806</v>
      </c>
      <c r="R204" t="s">
        <v>102</v>
      </c>
      <c r="S204" t="s">
        <v>620</v>
      </c>
      <c r="T204" t="s">
        <v>104</v>
      </c>
    </row>
    <row r="205" spans="1:20" x14ac:dyDescent="0.25">
      <c r="A205" t="s">
        <v>127</v>
      </c>
      <c r="B205" t="s">
        <v>187</v>
      </c>
      <c r="C205" t="s">
        <v>66</v>
      </c>
      <c r="D205" t="s">
        <v>666</v>
      </c>
      <c r="E205" t="s">
        <v>21</v>
      </c>
      <c r="F205">
        <v>253360985.71000004</v>
      </c>
      <c r="G205">
        <v>1495688839.2900002</v>
      </c>
      <c r="H205">
        <v>1749049825</v>
      </c>
      <c r="I205">
        <v>255613550.56999999</v>
      </c>
      <c r="J205">
        <v>1658587192.1800003</v>
      </c>
      <c r="K205">
        <v>1914200742.75</v>
      </c>
      <c r="L205">
        <v>3</v>
      </c>
      <c r="M205">
        <v>3</v>
      </c>
      <c r="N205">
        <v>165150917.75</v>
      </c>
      <c r="O205">
        <v>9.4423220762164402</v>
      </c>
      <c r="P205">
        <v>15.118097867121213</v>
      </c>
      <c r="Q205">
        <v>15.409209414531054</v>
      </c>
      <c r="R205" t="s">
        <v>102</v>
      </c>
      <c r="S205" t="s">
        <v>620</v>
      </c>
      <c r="T205" t="s">
        <v>104</v>
      </c>
    </row>
    <row r="206" spans="1:20" x14ac:dyDescent="0.25">
      <c r="A206" t="s">
        <v>127</v>
      </c>
      <c r="B206" t="s">
        <v>187</v>
      </c>
      <c r="C206" t="s">
        <v>66</v>
      </c>
      <c r="D206" t="s">
        <v>666</v>
      </c>
      <c r="E206" t="s">
        <v>22</v>
      </c>
      <c r="F206">
        <v>1229205258.6300001</v>
      </c>
      <c r="G206">
        <v>171690077.62999997</v>
      </c>
      <c r="H206">
        <v>1400895336.26</v>
      </c>
      <c r="I206">
        <v>1033066686.9</v>
      </c>
      <c r="J206">
        <v>333200038.45999998</v>
      </c>
      <c r="K206">
        <v>1366266725.3599999</v>
      </c>
      <c r="L206">
        <v>4</v>
      </c>
      <c r="M206">
        <v>4</v>
      </c>
      <c r="N206">
        <v>-34628610.900000095</v>
      </c>
      <c r="O206">
        <v>-2.4718913685906636</v>
      </c>
      <c r="P206">
        <v>10.790589307216326</v>
      </c>
      <c r="Q206">
        <v>12.341952353627342</v>
      </c>
      <c r="R206" t="s">
        <v>102</v>
      </c>
      <c r="S206" t="s">
        <v>620</v>
      </c>
      <c r="T206" t="s">
        <v>104</v>
      </c>
    </row>
    <row r="207" spans="1:20" x14ac:dyDescent="0.25">
      <c r="A207" t="s">
        <v>127</v>
      </c>
      <c r="B207" t="s">
        <v>187</v>
      </c>
      <c r="C207" t="s">
        <v>66</v>
      </c>
      <c r="D207" t="s">
        <v>666</v>
      </c>
      <c r="E207" t="s">
        <v>23</v>
      </c>
      <c r="F207">
        <v>926960135.27999997</v>
      </c>
      <c r="G207">
        <v>137368505.27000001</v>
      </c>
      <c r="H207">
        <v>1064328640.5500001</v>
      </c>
      <c r="I207">
        <v>1036057106.74</v>
      </c>
      <c r="J207">
        <v>159843022.84999999</v>
      </c>
      <c r="K207">
        <v>1195900129.5900002</v>
      </c>
      <c r="L207">
        <v>5</v>
      </c>
      <c r="M207">
        <v>5</v>
      </c>
      <c r="N207">
        <v>131571489.04000008</v>
      </c>
      <c r="O207">
        <v>12.361923190567294</v>
      </c>
      <c r="P207">
        <v>9.4450570385165857</v>
      </c>
      <c r="Q207">
        <v>9.3767842823563345</v>
      </c>
      <c r="R207" t="s">
        <v>102</v>
      </c>
      <c r="S207" t="s">
        <v>620</v>
      </c>
      <c r="T207" t="s">
        <v>104</v>
      </c>
    </row>
    <row r="208" spans="1:20" x14ac:dyDescent="0.25">
      <c r="A208" t="s">
        <v>127</v>
      </c>
      <c r="B208" t="s">
        <v>187</v>
      </c>
      <c r="C208" t="s">
        <v>66</v>
      </c>
      <c r="D208" t="s">
        <v>666</v>
      </c>
      <c r="E208" t="s">
        <v>25</v>
      </c>
      <c r="F208">
        <v>594874120.11000001</v>
      </c>
      <c r="G208">
        <v>49941267.980000004</v>
      </c>
      <c r="H208">
        <v>644815388.09000003</v>
      </c>
      <c r="I208">
        <v>681059445.1500001</v>
      </c>
      <c r="J208">
        <v>42942385.770000003</v>
      </c>
      <c r="K208">
        <v>724001830.92000008</v>
      </c>
      <c r="L208">
        <v>6</v>
      </c>
      <c r="M208">
        <v>6</v>
      </c>
      <c r="N208">
        <v>79186442.830000043</v>
      </c>
      <c r="O208">
        <v>12.280482800597742</v>
      </c>
      <c r="P208">
        <v>5.7180682732882122</v>
      </c>
      <c r="Q208">
        <v>5.6808532305767354</v>
      </c>
      <c r="R208" t="s">
        <v>102</v>
      </c>
      <c r="S208" t="s">
        <v>620</v>
      </c>
      <c r="T208" t="s">
        <v>104</v>
      </c>
    </row>
    <row r="209" spans="1:20" x14ac:dyDescent="0.25">
      <c r="A209" t="s">
        <v>127</v>
      </c>
      <c r="B209" t="s">
        <v>187</v>
      </c>
      <c r="C209" t="s">
        <v>66</v>
      </c>
      <c r="D209" t="s">
        <v>666</v>
      </c>
      <c r="E209" t="s">
        <v>24</v>
      </c>
      <c r="F209">
        <v>250762017.21000001</v>
      </c>
      <c r="G209">
        <v>271818866.33000004</v>
      </c>
      <c r="H209">
        <v>522580883.54000008</v>
      </c>
      <c r="I209">
        <v>293827330.31999999</v>
      </c>
      <c r="J209">
        <v>385742602.06</v>
      </c>
      <c r="K209">
        <v>679569932.38</v>
      </c>
      <c r="L209">
        <v>7</v>
      </c>
      <c r="M209">
        <v>7</v>
      </c>
      <c r="N209">
        <v>156989048.83999991</v>
      </c>
      <c r="O209">
        <v>30.0411005807455</v>
      </c>
      <c r="P209">
        <v>5.3671511643622702</v>
      </c>
      <c r="Q209">
        <v>4.6039616227047881</v>
      </c>
      <c r="R209" t="s">
        <v>102</v>
      </c>
      <c r="S209" t="s">
        <v>620</v>
      </c>
      <c r="T209" t="s">
        <v>104</v>
      </c>
    </row>
    <row r="210" spans="1:20" x14ac:dyDescent="0.25">
      <c r="A210" t="s">
        <v>127</v>
      </c>
      <c r="B210" t="s">
        <v>187</v>
      </c>
      <c r="C210" t="s">
        <v>66</v>
      </c>
      <c r="D210" t="s">
        <v>666</v>
      </c>
      <c r="E210" t="s">
        <v>26</v>
      </c>
      <c r="F210">
        <v>20971693.439999998</v>
      </c>
      <c r="G210">
        <v>378064609.11000001</v>
      </c>
      <c r="H210">
        <v>399036302.55000001</v>
      </c>
      <c r="I210">
        <v>18949101.18</v>
      </c>
      <c r="J210">
        <v>279926209.19</v>
      </c>
      <c r="K210">
        <v>298875310.37</v>
      </c>
      <c r="L210">
        <v>9</v>
      </c>
      <c r="M210">
        <v>8</v>
      </c>
      <c r="N210">
        <v>-100160992.18000001</v>
      </c>
      <c r="O210">
        <v>-25.100721798977084</v>
      </c>
      <c r="P210">
        <v>2.3604766685800032</v>
      </c>
      <c r="Q210">
        <v>3.5155281811329315</v>
      </c>
      <c r="R210" t="s">
        <v>102</v>
      </c>
      <c r="S210" t="s">
        <v>620</v>
      </c>
      <c r="T210" t="s">
        <v>104</v>
      </c>
    </row>
    <row r="211" spans="1:20" x14ac:dyDescent="0.25">
      <c r="A211" t="s">
        <v>127</v>
      </c>
      <c r="B211" t="s">
        <v>187</v>
      </c>
      <c r="C211" t="s">
        <v>66</v>
      </c>
      <c r="D211" t="s">
        <v>666</v>
      </c>
      <c r="E211" t="s">
        <v>27</v>
      </c>
      <c r="F211">
        <v>44011223.5</v>
      </c>
      <c r="G211">
        <v>206657652.87000003</v>
      </c>
      <c r="H211">
        <v>250668876.37000003</v>
      </c>
      <c r="I211">
        <v>60883586.020000003</v>
      </c>
      <c r="J211">
        <v>273767562.95999998</v>
      </c>
      <c r="K211">
        <v>334651148.98000002</v>
      </c>
      <c r="L211">
        <v>8</v>
      </c>
      <c r="M211">
        <v>9</v>
      </c>
      <c r="N211">
        <v>83982272.609999985</v>
      </c>
      <c r="O211">
        <v>33.503270859218226</v>
      </c>
      <c r="P211">
        <v>2.6430293900920079</v>
      </c>
      <c r="Q211">
        <v>2.2084043315864519</v>
      </c>
      <c r="R211" t="s">
        <v>102</v>
      </c>
      <c r="S211" t="s">
        <v>620</v>
      </c>
      <c r="T211" t="s">
        <v>104</v>
      </c>
    </row>
    <row r="212" spans="1:20" x14ac:dyDescent="0.25">
      <c r="A212" t="s">
        <v>127</v>
      </c>
      <c r="B212" t="s">
        <v>187</v>
      </c>
      <c r="C212" t="s">
        <v>66</v>
      </c>
      <c r="D212" t="s">
        <v>666</v>
      </c>
      <c r="E212" t="s">
        <v>28</v>
      </c>
      <c r="F212">
        <v>163211505.76999998</v>
      </c>
      <c r="G212">
        <v>76952.820000000007</v>
      </c>
      <c r="H212">
        <v>163288458.58999997</v>
      </c>
      <c r="I212">
        <v>172569528.00999999</v>
      </c>
      <c r="J212">
        <v>174228.7</v>
      </c>
      <c r="K212">
        <v>172743756.70999998</v>
      </c>
      <c r="L212">
        <v>10</v>
      </c>
      <c r="M212">
        <v>10</v>
      </c>
      <c r="N212">
        <v>9455298.1200000048</v>
      </c>
      <c r="O212">
        <v>5.7905489473332938</v>
      </c>
      <c r="P212">
        <v>1.3643067634192392</v>
      </c>
      <c r="Q212">
        <v>1.4385788314459778</v>
      </c>
      <c r="R212" t="s">
        <v>102</v>
      </c>
      <c r="S212" t="s">
        <v>620</v>
      </c>
      <c r="T212" t="s">
        <v>104</v>
      </c>
    </row>
    <row r="213" spans="1:20" x14ac:dyDescent="0.25">
      <c r="A213" t="s">
        <v>127</v>
      </c>
      <c r="B213" t="s">
        <v>187</v>
      </c>
      <c r="C213" t="s">
        <v>66</v>
      </c>
      <c r="D213" t="s">
        <v>666</v>
      </c>
      <c r="E213" t="s">
        <v>29</v>
      </c>
      <c r="F213">
        <v>126574961.75000001</v>
      </c>
      <c r="G213">
        <v>189879.74</v>
      </c>
      <c r="H213">
        <v>126764841.49000001</v>
      </c>
      <c r="I213">
        <v>142151874.94</v>
      </c>
      <c r="J213">
        <v>1012995.75</v>
      </c>
      <c r="K213">
        <v>143164870.69</v>
      </c>
      <c r="L213">
        <v>11</v>
      </c>
      <c r="M213">
        <v>11</v>
      </c>
      <c r="N213">
        <v>16400029.199999988</v>
      </c>
      <c r="O213">
        <v>12.937364183343947</v>
      </c>
      <c r="P213">
        <v>1.1306967330478397</v>
      </c>
      <c r="Q213">
        <v>1.1168040847088188</v>
      </c>
      <c r="R213" t="s">
        <v>102</v>
      </c>
      <c r="S213" t="s">
        <v>620</v>
      </c>
      <c r="T213" t="s">
        <v>104</v>
      </c>
    </row>
    <row r="214" spans="1:20" x14ac:dyDescent="0.25">
      <c r="A214" t="s">
        <v>127</v>
      </c>
      <c r="B214" t="s">
        <v>187</v>
      </c>
      <c r="C214" t="s">
        <v>66</v>
      </c>
      <c r="D214" t="s">
        <v>666</v>
      </c>
      <c r="E214" t="s">
        <v>828</v>
      </c>
      <c r="F214">
        <v>110356463.49999999</v>
      </c>
      <c r="G214">
        <v>6764607.7200000007</v>
      </c>
      <c r="H214">
        <v>117121071.22</v>
      </c>
      <c r="I214">
        <v>110298441.8</v>
      </c>
      <c r="J214">
        <v>0</v>
      </c>
      <c r="K214">
        <v>110298441.8</v>
      </c>
      <c r="L214">
        <v>12</v>
      </c>
      <c r="M214">
        <v>12</v>
      </c>
      <c r="N214">
        <v>-6822629.4200000018</v>
      </c>
      <c r="O214">
        <v>-5.8252792165676048</v>
      </c>
      <c r="P214">
        <v>0.87112213493752355</v>
      </c>
      <c r="Q214">
        <v>1.0318420250167466</v>
      </c>
      <c r="R214" t="s">
        <v>102</v>
      </c>
      <c r="S214" t="s">
        <v>620</v>
      </c>
      <c r="T214" t="s">
        <v>104</v>
      </c>
    </row>
    <row r="215" spans="1:20" x14ac:dyDescent="0.25">
      <c r="A215" t="s">
        <v>127</v>
      </c>
      <c r="B215" t="s">
        <v>187</v>
      </c>
      <c r="C215" t="s">
        <v>66</v>
      </c>
      <c r="D215" t="s">
        <v>666</v>
      </c>
      <c r="E215" t="s">
        <v>30</v>
      </c>
      <c r="F215">
        <v>101667180.55000001</v>
      </c>
      <c r="G215">
        <v>165874.41</v>
      </c>
      <c r="H215">
        <v>101833054.96000001</v>
      </c>
      <c r="I215">
        <v>107504976.06</v>
      </c>
      <c r="J215">
        <v>127886.02</v>
      </c>
      <c r="K215">
        <v>107632862.08000001</v>
      </c>
      <c r="L215">
        <v>13</v>
      </c>
      <c r="M215">
        <v>13</v>
      </c>
      <c r="N215">
        <v>5799807.1200000048</v>
      </c>
      <c r="O215">
        <v>5.6954071762633136</v>
      </c>
      <c r="P215">
        <v>0.85006974780822009</v>
      </c>
      <c r="Q215">
        <v>0.89715389851749383</v>
      </c>
      <c r="R215" t="s">
        <v>102</v>
      </c>
      <c r="S215" t="s">
        <v>620</v>
      </c>
      <c r="T215" t="s">
        <v>104</v>
      </c>
    </row>
    <row r="216" spans="1:20" x14ac:dyDescent="0.25">
      <c r="A216" t="s">
        <v>127</v>
      </c>
      <c r="B216" t="s">
        <v>187</v>
      </c>
      <c r="C216" t="s">
        <v>66</v>
      </c>
      <c r="D216" t="s">
        <v>666</v>
      </c>
      <c r="E216" t="s">
        <v>33</v>
      </c>
      <c r="F216">
        <v>60687773.600000001</v>
      </c>
      <c r="G216">
        <v>20880946.590000004</v>
      </c>
      <c r="H216">
        <v>81568720.189999998</v>
      </c>
      <c r="I216">
        <v>74477044.480000004</v>
      </c>
      <c r="J216">
        <v>615684.97000000009</v>
      </c>
      <c r="K216">
        <v>75092729.449999988</v>
      </c>
      <c r="L216">
        <v>17</v>
      </c>
      <c r="M216">
        <v>14</v>
      </c>
      <c r="N216">
        <v>-6475990.7400000095</v>
      </c>
      <c r="O216">
        <v>-7.9393065441205</v>
      </c>
      <c r="P216">
        <v>0.59307219330790073</v>
      </c>
      <c r="Q216">
        <v>0.71862417703452064</v>
      </c>
      <c r="R216" t="s">
        <v>102</v>
      </c>
      <c r="S216" t="s">
        <v>620</v>
      </c>
      <c r="T216" t="s">
        <v>104</v>
      </c>
    </row>
    <row r="217" spans="1:20" x14ac:dyDescent="0.25">
      <c r="A217" t="s">
        <v>127</v>
      </c>
      <c r="B217" t="s">
        <v>187</v>
      </c>
      <c r="C217" t="s">
        <v>66</v>
      </c>
      <c r="D217" t="s">
        <v>666</v>
      </c>
      <c r="E217" t="s">
        <v>31</v>
      </c>
      <c r="F217">
        <v>77695435.079999983</v>
      </c>
      <c r="G217">
        <v>0</v>
      </c>
      <c r="H217">
        <v>77695435.079999983</v>
      </c>
      <c r="I217">
        <v>96045639.219999999</v>
      </c>
      <c r="J217">
        <v>0</v>
      </c>
      <c r="K217">
        <v>96045639.219999999</v>
      </c>
      <c r="L217">
        <v>14</v>
      </c>
      <c r="M217">
        <v>15</v>
      </c>
      <c r="N217">
        <v>18350204.140000015</v>
      </c>
      <c r="O217">
        <v>23.618123923375318</v>
      </c>
      <c r="P217">
        <v>0.7585554330901304</v>
      </c>
      <c r="Q217">
        <v>0.68450035704432954</v>
      </c>
      <c r="R217" t="s">
        <v>102</v>
      </c>
      <c r="S217" t="s">
        <v>620</v>
      </c>
      <c r="T217" t="s">
        <v>104</v>
      </c>
    </row>
    <row r="218" spans="1:20" x14ac:dyDescent="0.25">
      <c r="A218" t="s">
        <v>127</v>
      </c>
      <c r="B218" t="s">
        <v>187</v>
      </c>
      <c r="C218" t="s">
        <v>66</v>
      </c>
      <c r="D218" t="s">
        <v>666</v>
      </c>
      <c r="E218" t="s">
        <v>32</v>
      </c>
      <c r="F218">
        <v>75964926.189999998</v>
      </c>
      <c r="G218">
        <v>0</v>
      </c>
      <c r="H218">
        <v>75964926.189999998</v>
      </c>
      <c r="I218">
        <v>84308676.99000001</v>
      </c>
      <c r="J218">
        <v>0</v>
      </c>
      <c r="K218">
        <v>84308676.99000001</v>
      </c>
      <c r="L218">
        <v>16</v>
      </c>
      <c r="M218">
        <v>16</v>
      </c>
      <c r="N218">
        <v>8343750.8000000119</v>
      </c>
      <c r="O218">
        <v>10.983688418430111</v>
      </c>
      <c r="P218">
        <v>0.66585849713505996</v>
      </c>
      <c r="Q218">
        <v>0.66925449412003146</v>
      </c>
      <c r="R218" t="s">
        <v>102</v>
      </c>
      <c r="S218" t="s">
        <v>620</v>
      </c>
      <c r="T218" t="s">
        <v>104</v>
      </c>
    </row>
    <row r="219" spans="1:20" x14ac:dyDescent="0.25">
      <c r="A219" t="s">
        <v>127</v>
      </c>
      <c r="B219" t="s">
        <v>187</v>
      </c>
      <c r="C219" t="s">
        <v>66</v>
      </c>
      <c r="D219" t="s">
        <v>666</v>
      </c>
      <c r="E219" t="s">
        <v>35</v>
      </c>
      <c r="F219">
        <v>0</v>
      </c>
      <c r="G219">
        <v>58779472.670000002</v>
      </c>
      <c r="H219">
        <v>58779472.670000002</v>
      </c>
      <c r="I219">
        <v>0</v>
      </c>
      <c r="J219">
        <v>62160841.899999999</v>
      </c>
      <c r="K219">
        <v>62160841.899999999</v>
      </c>
      <c r="L219">
        <v>18</v>
      </c>
      <c r="M219">
        <v>17</v>
      </c>
      <c r="N219">
        <v>3381369.2299999967</v>
      </c>
      <c r="O219">
        <v>5.752636211936939</v>
      </c>
      <c r="P219">
        <v>0.49093789922825426</v>
      </c>
      <c r="Q219">
        <v>0.5178498580780766</v>
      </c>
      <c r="R219" t="s">
        <v>102</v>
      </c>
      <c r="S219" t="s">
        <v>620</v>
      </c>
      <c r="T219" t="s">
        <v>104</v>
      </c>
    </row>
    <row r="220" spans="1:20" x14ac:dyDescent="0.25">
      <c r="A220" t="s">
        <v>127</v>
      </c>
      <c r="B220" t="s">
        <v>187</v>
      </c>
      <c r="C220" t="s">
        <v>66</v>
      </c>
      <c r="D220" t="s">
        <v>666</v>
      </c>
      <c r="E220" t="s">
        <v>34</v>
      </c>
      <c r="F220">
        <v>53598670.409999996</v>
      </c>
      <c r="G220">
        <v>0</v>
      </c>
      <c r="H220">
        <v>53598670.409999996</v>
      </c>
      <c r="I220">
        <v>60955467.369999997</v>
      </c>
      <c r="J220">
        <v>0</v>
      </c>
      <c r="K220">
        <v>60955467.369999997</v>
      </c>
      <c r="L220">
        <v>19</v>
      </c>
      <c r="M220">
        <v>18</v>
      </c>
      <c r="N220">
        <v>7356796.9600000009</v>
      </c>
      <c r="O220">
        <v>13.725707939627231</v>
      </c>
      <c r="P220">
        <v>0.48141801466019396</v>
      </c>
      <c r="Q220">
        <v>0.47220675185060496</v>
      </c>
      <c r="R220" t="s">
        <v>102</v>
      </c>
      <c r="S220" t="s">
        <v>620</v>
      </c>
      <c r="T220" t="s">
        <v>104</v>
      </c>
    </row>
    <row r="221" spans="1:20" x14ac:dyDescent="0.25">
      <c r="A221" t="s">
        <v>127</v>
      </c>
      <c r="B221" t="s">
        <v>187</v>
      </c>
      <c r="C221" t="s">
        <v>66</v>
      </c>
      <c r="D221" t="s">
        <v>666</v>
      </c>
      <c r="E221" t="s">
        <v>37</v>
      </c>
      <c r="F221">
        <v>52688239.890000001</v>
      </c>
      <c r="G221">
        <v>0</v>
      </c>
      <c r="H221">
        <v>52688239.890000001</v>
      </c>
      <c r="I221">
        <v>60119946.649999999</v>
      </c>
      <c r="J221">
        <v>0</v>
      </c>
      <c r="K221">
        <v>60119946.649999999</v>
      </c>
      <c r="L221">
        <v>21</v>
      </c>
      <c r="M221">
        <v>19</v>
      </c>
      <c r="N221">
        <v>7431706.7599999979</v>
      </c>
      <c r="O221">
        <v>14.105057932311956</v>
      </c>
      <c r="P221">
        <v>0.47481918532486483</v>
      </c>
      <c r="Q221">
        <v>0.46418581708960671</v>
      </c>
      <c r="R221" t="s">
        <v>102</v>
      </c>
      <c r="S221" t="s">
        <v>620</v>
      </c>
      <c r="T221" t="s">
        <v>104</v>
      </c>
    </row>
    <row r="222" spans="1:20" x14ac:dyDescent="0.25">
      <c r="A222" t="s">
        <v>127</v>
      </c>
      <c r="B222" t="s">
        <v>187</v>
      </c>
      <c r="C222" t="s">
        <v>66</v>
      </c>
      <c r="D222" t="s">
        <v>666</v>
      </c>
      <c r="E222" t="s">
        <v>36</v>
      </c>
      <c r="F222">
        <v>491381.99</v>
      </c>
      <c r="G222">
        <v>50309756.520000003</v>
      </c>
      <c r="H222">
        <v>50801138.510000005</v>
      </c>
      <c r="I222">
        <v>601460.24</v>
      </c>
      <c r="J222">
        <v>58190186.020000003</v>
      </c>
      <c r="K222">
        <v>58791646.260000005</v>
      </c>
      <c r="L222">
        <v>22</v>
      </c>
      <c r="M222">
        <v>20</v>
      </c>
      <c r="N222">
        <v>7990507.75</v>
      </c>
      <c r="O222">
        <v>15.728993452434338</v>
      </c>
      <c r="P222">
        <v>0.46432844898542236</v>
      </c>
      <c r="Q222">
        <v>0.44756036712515507</v>
      </c>
      <c r="R222" t="s">
        <v>102</v>
      </c>
      <c r="S222" t="s">
        <v>620</v>
      </c>
      <c r="T222" t="s">
        <v>104</v>
      </c>
    </row>
    <row r="223" spans="1:20" x14ac:dyDescent="0.25">
      <c r="A223" t="s">
        <v>127</v>
      </c>
      <c r="B223" t="s">
        <v>187</v>
      </c>
      <c r="C223" t="s">
        <v>66</v>
      </c>
      <c r="D223" t="s">
        <v>666</v>
      </c>
      <c r="E223" t="s">
        <v>39</v>
      </c>
      <c r="F223">
        <v>41039305.420000002</v>
      </c>
      <c r="G223">
        <v>0</v>
      </c>
      <c r="H223">
        <v>41039305.420000002</v>
      </c>
      <c r="I223">
        <v>60752930.32</v>
      </c>
      <c r="J223">
        <v>0</v>
      </c>
      <c r="K223">
        <v>60752930.32</v>
      </c>
      <c r="L223">
        <v>20</v>
      </c>
      <c r="M223">
        <v>21</v>
      </c>
      <c r="N223">
        <v>19713624.899999999</v>
      </c>
      <c r="O223">
        <v>48.035961374708855</v>
      </c>
      <c r="P223">
        <v>0.47981840450686225</v>
      </c>
      <c r="Q223">
        <v>0.36155816855799366</v>
      </c>
      <c r="R223" t="s">
        <v>102</v>
      </c>
      <c r="S223" t="s">
        <v>620</v>
      </c>
      <c r="T223" t="s">
        <v>104</v>
      </c>
    </row>
    <row r="224" spans="1:20" x14ac:dyDescent="0.25">
      <c r="A224" t="s">
        <v>127</v>
      </c>
      <c r="B224" t="s">
        <v>187</v>
      </c>
      <c r="C224" t="s">
        <v>66</v>
      </c>
      <c r="D224" t="s">
        <v>666</v>
      </c>
      <c r="E224" t="s">
        <v>829</v>
      </c>
      <c r="F224">
        <v>22440182.100000001</v>
      </c>
      <c r="G224">
        <v>15700260.179999998</v>
      </c>
      <c r="H224">
        <v>38140442.280000001</v>
      </c>
      <c r="I224">
        <v>38884482.100000001</v>
      </c>
      <c r="J224">
        <v>49186327.420000002</v>
      </c>
      <c r="K224">
        <v>88070809.519999996</v>
      </c>
      <c r="L224">
        <v>15</v>
      </c>
      <c r="M224">
        <v>22</v>
      </c>
      <c r="N224">
        <v>49930367.239999995</v>
      </c>
      <c r="O224">
        <v>130.91187268738716</v>
      </c>
      <c r="P224">
        <v>0.69557130964599334</v>
      </c>
      <c r="Q224">
        <v>0.33601905094690726</v>
      </c>
      <c r="R224" t="s">
        <v>102</v>
      </c>
      <c r="S224" t="s">
        <v>620</v>
      </c>
      <c r="T224" t="s">
        <v>104</v>
      </c>
    </row>
    <row r="225" spans="1:20" x14ac:dyDescent="0.25">
      <c r="A225" t="s">
        <v>127</v>
      </c>
      <c r="B225" t="s">
        <v>187</v>
      </c>
      <c r="C225" t="s">
        <v>66</v>
      </c>
      <c r="D225" t="s">
        <v>666</v>
      </c>
      <c r="E225" t="s">
        <v>38</v>
      </c>
      <c r="F225">
        <v>2240368.39</v>
      </c>
      <c r="G225">
        <v>32955306.620000001</v>
      </c>
      <c r="H225">
        <v>35195675.009999998</v>
      </c>
      <c r="I225">
        <v>2173536.91</v>
      </c>
      <c r="J225">
        <v>41859877.280000001</v>
      </c>
      <c r="K225">
        <v>44033414.190000005</v>
      </c>
      <c r="L225">
        <v>23</v>
      </c>
      <c r="M225">
        <v>23</v>
      </c>
      <c r="N225">
        <v>8837739.1800000072</v>
      </c>
      <c r="O225">
        <v>25.110298857711857</v>
      </c>
      <c r="P225">
        <v>0.34776993357109287</v>
      </c>
      <c r="Q225">
        <v>0.31007551583893123</v>
      </c>
      <c r="R225" t="s">
        <v>102</v>
      </c>
      <c r="S225" t="s">
        <v>620</v>
      </c>
      <c r="T225" t="s">
        <v>104</v>
      </c>
    </row>
    <row r="226" spans="1:20" x14ac:dyDescent="0.25">
      <c r="A226" t="s">
        <v>127</v>
      </c>
      <c r="B226" t="s">
        <v>187</v>
      </c>
      <c r="C226" t="s">
        <v>66</v>
      </c>
      <c r="D226" t="s">
        <v>666</v>
      </c>
      <c r="E226" t="s">
        <v>44</v>
      </c>
      <c r="F226">
        <v>28100506.109999999</v>
      </c>
      <c r="G226">
        <v>2500000</v>
      </c>
      <c r="H226">
        <v>30600506.109999999</v>
      </c>
      <c r="I226">
        <v>15616260.99</v>
      </c>
      <c r="J226">
        <v>5500000</v>
      </c>
      <c r="K226">
        <v>21116260.990000002</v>
      </c>
      <c r="L226">
        <v>27</v>
      </c>
      <c r="M226">
        <v>24</v>
      </c>
      <c r="N226">
        <v>-9484245.1199999973</v>
      </c>
      <c r="O226">
        <v>-30.993752475553411</v>
      </c>
      <c r="P226">
        <v>0.16677336556450562</v>
      </c>
      <c r="Q226">
        <v>0.26959186645219041</v>
      </c>
      <c r="R226" t="s">
        <v>102</v>
      </c>
      <c r="S226" t="s">
        <v>620</v>
      </c>
      <c r="T226" t="s">
        <v>104</v>
      </c>
    </row>
    <row r="227" spans="1:20" x14ac:dyDescent="0.25">
      <c r="A227" t="s">
        <v>127</v>
      </c>
      <c r="B227" t="s">
        <v>187</v>
      </c>
      <c r="C227" t="s">
        <v>66</v>
      </c>
      <c r="D227" t="s">
        <v>666</v>
      </c>
      <c r="E227" t="s">
        <v>41</v>
      </c>
      <c r="F227">
        <v>30441523.369999997</v>
      </c>
      <c r="G227">
        <v>0</v>
      </c>
      <c r="H227">
        <v>30441523.369999997</v>
      </c>
      <c r="I227">
        <v>34157988.240000002</v>
      </c>
      <c r="J227">
        <v>1270062.69</v>
      </c>
      <c r="K227">
        <v>35428050.93</v>
      </c>
      <c r="L227">
        <v>24</v>
      </c>
      <c r="M227">
        <v>25</v>
      </c>
      <c r="N227">
        <v>4986527.5600000024</v>
      </c>
      <c r="O227">
        <v>16.380676812364147</v>
      </c>
      <c r="P227">
        <v>0.27980594158146044</v>
      </c>
      <c r="Q227">
        <v>0.26819122119958533</v>
      </c>
      <c r="R227" t="s">
        <v>102</v>
      </c>
      <c r="S227" t="s">
        <v>620</v>
      </c>
      <c r="T227" t="s">
        <v>104</v>
      </c>
    </row>
    <row r="228" spans="1:20" x14ac:dyDescent="0.25">
      <c r="A228" t="s">
        <v>127</v>
      </c>
      <c r="B228" t="s">
        <v>187</v>
      </c>
      <c r="C228" t="s">
        <v>66</v>
      </c>
      <c r="D228" t="s">
        <v>666</v>
      </c>
      <c r="E228" t="s">
        <v>40</v>
      </c>
      <c r="F228">
        <v>26575786.530000001</v>
      </c>
      <c r="G228">
        <v>0</v>
      </c>
      <c r="H228">
        <v>26575786.530000001</v>
      </c>
      <c r="I228">
        <v>26312133.379999999</v>
      </c>
      <c r="J228">
        <v>0</v>
      </c>
      <c r="K228">
        <v>26312133.379999999</v>
      </c>
      <c r="L228">
        <v>25</v>
      </c>
      <c r="M228">
        <v>26</v>
      </c>
      <c r="N228">
        <v>-263653.15000000224</v>
      </c>
      <c r="O228">
        <v>-0.99208032733999474</v>
      </c>
      <c r="P228">
        <v>0.2078096610495043</v>
      </c>
      <c r="Q228">
        <v>0.23413390181531482</v>
      </c>
      <c r="R228" t="s">
        <v>102</v>
      </c>
      <c r="S228" t="s">
        <v>620</v>
      </c>
      <c r="T228" t="s">
        <v>104</v>
      </c>
    </row>
    <row r="229" spans="1:20" x14ac:dyDescent="0.25">
      <c r="A229" t="s">
        <v>127</v>
      </c>
      <c r="B229" t="s">
        <v>187</v>
      </c>
      <c r="C229" t="s">
        <v>66</v>
      </c>
      <c r="D229" t="s">
        <v>666</v>
      </c>
      <c r="E229" t="s">
        <v>42</v>
      </c>
      <c r="F229">
        <v>8304077.6899999995</v>
      </c>
      <c r="G229">
        <v>3991482.78</v>
      </c>
      <c r="H229">
        <v>12295560.470000003</v>
      </c>
      <c r="I229">
        <v>11066408.51</v>
      </c>
      <c r="J229">
        <v>5148487.82</v>
      </c>
      <c r="K229">
        <v>16214896.33</v>
      </c>
      <c r="L229">
        <v>28</v>
      </c>
      <c r="M229">
        <v>27</v>
      </c>
      <c r="N229">
        <v>3919335.8599999975</v>
      </c>
      <c r="O229">
        <v>31.876024436322396</v>
      </c>
      <c r="P229">
        <v>0.12806305219064495</v>
      </c>
      <c r="Q229">
        <v>0.10832445333640504</v>
      </c>
      <c r="R229" t="s">
        <v>102</v>
      </c>
      <c r="S229" t="s">
        <v>620</v>
      </c>
      <c r="T229" t="s">
        <v>104</v>
      </c>
    </row>
    <row r="230" spans="1:20" x14ac:dyDescent="0.25">
      <c r="A230" t="s">
        <v>127</v>
      </c>
      <c r="B230" t="s">
        <v>187</v>
      </c>
      <c r="C230" t="s">
        <v>66</v>
      </c>
      <c r="D230" t="s">
        <v>666</v>
      </c>
      <c r="E230" t="s">
        <v>47</v>
      </c>
      <c r="F230">
        <v>11540070.09</v>
      </c>
      <c r="G230">
        <v>0</v>
      </c>
      <c r="H230">
        <v>11540070.09</v>
      </c>
      <c r="I230">
        <v>10375970.43</v>
      </c>
      <c r="J230">
        <v>0</v>
      </c>
      <c r="K230">
        <v>10375970.43</v>
      </c>
      <c r="L230">
        <v>29</v>
      </c>
      <c r="M230">
        <v>28</v>
      </c>
      <c r="N230">
        <v>-1164099.6600000001</v>
      </c>
      <c r="O230">
        <v>-10.087457449749339</v>
      </c>
      <c r="P230">
        <v>8.1948007292975314E-2</v>
      </c>
      <c r="Q230">
        <v>0.10166854833605225</v>
      </c>
      <c r="R230" t="s">
        <v>102</v>
      </c>
      <c r="S230" t="s">
        <v>620</v>
      </c>
      <c r="T230" t="s">
        <v>104</v>
      </c>
    </row>
    <row r="231" spans="1:20" x14ac:dyDescent="0.25">
      <c r="A231" t="s">
        <v>127</v>
      </c>
      <c r="B231" t="s">
        <v>187</v>
      </c>
      <c r="C231" t="s">
        <v>66</v>
      </c>
      <c r="D231" t="s">
        <v>666</v>
      </c>
      <c r="E231" t="s">
        <v>43</v>
      </c>
      <c r="F231">
        <v>10398329.870000001</v>
      </c>
      <c r="G231">
        <v>39351</v>
      </c>
      <c r="H231">
        <v>10437680.870000001</v>
      </c>
      <c r="I231">
        <v>23389007.039999999</v>
      </c>
      <c r="J231">
        <v>37160</v>
      </c>
      <c r="K231">
        <v>23426167.039999999</v>
      </c>
      <c r="L231">
        <v>26</v>
      </c>
      <c r="M231">
        <v>29</v>
      </c>
      <c r="N231">
        <v>12988486.169999998</v>
      </c>
      <c r="O231">
        <v>124.43842968347045</v>
      </c>
      <c r="P231">
        <v>0.185016690283723</v>
      </c>
      <c r="Q231">
        <v>9.1956448597955015E-2</v>
      </c>
      <c r="R231" t="s">
        <v>102</v>
      </c>
      <c r="S231" t="s">
        <v>620</v>
      </c>
      <c r="T231" t="s">
        <v>104</v>
      </c>
    </row>
    <row r="232" spans="1:20" x14ac:dyDescent="0.25">
      <c r="A232" t="s">
        <v>127</v>
      </c>
      <c r="B232" t="s">
        <v>187</v>
      </c>
      <c r="C232" t="s">
        <v>66</v>
      </c>
      <c r="D232" t="s">
        <v>666</v>
      </c>
      <c r="E232" t="s">
        <v>49</v>
      </c>
      <c r="F232">
        <v>7046005.7700000005</v>
      </c>
      <c r="G232">
        <v>0</v>
      </c>
      <c r="H232">
        <v>7046005.7700000005</v>
      </c>
      <c r="I232">
        <v>1127651.19</v>
      </c>
      <c r="J232">
        <v>0</v>
      </c>
      <c r="K232">
        <v>1127651.19</v>
      </c>
      <c r="L232">
        <v>33</v>
      </c>
      <c r="M232">
        <v>30</v>
      </c>
      <c r="N232">
        <v>-5918354.5800000001</v>
      </c>
      <c r="O232">
        <v>-83.995880406439113</v>
      </c>
      <c r="P232">
        <v>8.9060361693852948E-3</v>
      </c>
      <c r="Q232">
        <v>6.2075634949921528E-2</v>
      </c>
      <c r="R232" t="s">
        <v>102</v>
      </c>
      <c r="S232" t="s">
        <v>620</v>
      </c>
      <c r="T232" t="s">
        <v>104</v>
      </c>
    </row>
    <row r="233" spans="1:20" x14ac:dyDescent="0.25">
      <c r="A233" t="s">
        <v>127</v>
      </c>
      <c r="B233" t="s">
        <v>187</v>
      </c>
      <c r="C233" t="s">
        <v>66</v>
      </c>
      <c r="D233" t="s">
        <v>666</v>
      </c>
      <c r="E233" t="s">
        <v>48</v>
      </c>
      <c r="F233">
        <v>46637.1</v>
      </c>
      <c r="G233">
        <v>6165528.29</v>
      </c>
      <c r="H233">
        <v>6212165.3899999997</v>
      </c>
      <c r="I233">
        <v>0</v>
      </c>
      <c r="J233">
        <v>4356030.5199999996</v>
      </c>
      <c r="K233">
        <v>4356030.5199999996</v>
      </c>
      <c r="L233">
        <v>32</v>
      </c>
      <c r="M233">
        <v>31</v>
      </c>
      <c r="N233">
        <v>-1856134.87</v>
      </c>
      <c r="O233">
        <v>-29.879031762224219</v>
      </c>
      <c r="P233">
        <v>3.4403338292993094E-2</v>
      </c>
      <c r="Q233">
        <v>5.4729462845469243E-2</v>
      </c>
      <c r="R233" t="s">
        <v>102</v>
      </c>
      <c r="S233" t="s">
        <v>620</v>
      </c>
      <c r="T233" t="s">
        <v>104</v>
      </c>
    </row>
    <row r="234" spans="1:20" x14ac:dyDescent="0.25">
      <c r="A234" t="s">
        <v>129</v>
      </c>
      <c r="B234" t="s">
        <v>189</v>
      </c>
      <c r="C234" t="s">
        <v>54</v>
      </c>
      <c r="D234" t="s">
        <v>667</v>
      </c>
      <c r="E234" t="s">
        <v>3</v>
      </c>
      <c r="F234">
        <v>7238251962.2200012</v>
      </c>
      <c r="G234">
        <v>4472540277</v>
      </c>
      <c r="H234">
        <v>11710792239.219997</v>
      </c>
      <c r="I234">
        <v>7519429190.9499989</v>
      </c>
      <c r="J234">
        <v>4873015841.7999983</v>
      </c>
      <c r="K234">
        <v>12392445032.750002</v>
      </c>
      <c r="L234">
        <v>999</v>
      </c>
      <c r="M234">
        <v>999</v>
      </c>
      <c r="N234">
        <v>681652793.5300045</v>
      </c>
      <c r="O234">
        <v>5.8207231381589795</v>
      </c>
      <c r="P234">
        <v>100.00000000000003</v>
      </c>
      <c r="Q234">
        <v>99.999999999999943</v>
      </c>
      <c r="R234" t="s">
        <v>102</v>
      </c>
      <c r="S234" t="s">
        <v>620</v>
      </c>
      <c r="T234" t="s">
        <v>104</v>
      </c>
    </row>
    <row r="235" spans="1:20" x14ac:dyDescent="0.25">
      <c r="A235" t="s">
        <v>129</v>
      </c>
      <c r="B235" t="s">
        <v>189</v>
      </c>
      <c r="C235" t="s">
        <v>54</v>
      </c>
      <c r="D235" t="s">
        <v>667</v>
      </c>
      <c r="E235" t="s">
        <v>20</v>
      </c>
      <c r="F235">
        <v>2169988525.2000003</v>
      </c>
      <c r="G235">
        <v>331867155.73000002</v>
      </c>
      <c r="H235">
        <v>2501855680.9300003</v>
      </c>
      <c r="I235">
        <v>1979973706.6800001</v>
      </c>
      <c r="J235">
        <v>262650924.66</v>
      </c>
      <c r="K235">
        <v>2242624631.3400002</v>
      </c>
      <c r="L235">
        <v>1</v>
      </c>
      <c r="M235">
        <v>1</v>
      </c>
      <c r="N235">
        <v>-259231049.59000015</v>
      </c>
      <c r="O235">
        <v>-10.361550890642809</v>
      </c>
      <c r="P235">
        <v>18.096708320378493</v>
      </c>
      <c r="Q235">
        <v>21.363675743056611</v>
      </c>
      <c r="R235" t="s">
        <v>102</v>
      </c>
      <c r="S235" t="s">
        <v>620</v>
      </c>
      <c r="T235" t="s">
        <v>104</v>
      </c>
    </row>
    <row r="236" spans="1:20" x14ac:dyDescent="0.25">
      <c r="A236" t="s">
        <v>129</v>
      </c>
      <c r="B236" t="s">
        <v>189</v>
      </c>
      <c r="C236" t="s">
        <v>54</v>
      </c>
      <c r="D236" t="s">
        <v>667</v>
      </c>
      <c r="E236" t="s">
        <v>19</v>
      </c>
      <c r="F236">
        <v>1088126187.8200002</v>
      </c>
      <c r="G236">
        <v>798808097.6400001</v>
      </c>
      <c r="H236">
        <v>1886934285.46</v>
      </c>
      <c r="I236">
        <v>1057022864.2600001</v>
      </c>
      <c r="J236">
        <v>924258777.1099999</v>
      </c>
      <c r="K236">
        <v>1981281641.3699999</v>
      </c>
      <c r="L236">
        <v>3</v>
      </c>
      <c r="M236">
        <v>2</v>
      </c>
      <c r="N236">
        <v>94347355.909999847</v>
      </c>
      <c r="O236">
        <v>5.0000340042048519</v>
      </c>
      <c r="P236">
        <v>15.987818676088454</v>
      </c>
      <c r="Q236">
        <v>16.112780817172784</v>
      </c>
      <c r="R236" t="s">
        <v>102</v>
      </c>
      <c r="S236" t="s">
        <v>620</v>
      </c>
      <c r="T236" t="s">
        <v>104</v>
      </c>
    </row>
    <row r="237" spans="1:20" x14ac:dyDescent="0.25">
      <c r="A237" t="s">
        <v>129</v>
      </c>
      <c r="B237" t="s">
        <v>189</v>
      </c>
      <c r="C237" t="s">
        <v>54</v>
      </c>
      <c r="D237" t="s">
        <v>667</v>
      </c>
      <c r="E237" t="s">
        <v>21</v>
      </c>
      <c r="F237">
        <v>258788862.21000001</v>
      </c>
      <c r="G237">
        <v>1595981852.1800001</v>
      </c>
      <c r="H237">
        <v>1854770714.3900003</v>
      </c>
      <c r="I237">
        <v>337965236.63</v>
      </c>
      <c r="J237">
        <v>1797430608.71</v>
      </c>
      <c r="K237">
        <v>2135395845.3399999</v>
      </c>
      <c r="L237">
        <v>2</v>
      </c>
      <c r="M237">
        <v>3</v>
      </c>
      <c r="N237">
        <v>280625130.94999957</v>
      </c>
      <c r="O237">
        <v>15.129909523199043</v>
      </c>
      <c r="P237">
        <v>17.231432858460991</v>
      </c>
      <c r="Q237">
        <v>15.83813184028903</v>
      </c>
      <c r="R237" t="s">
        <v>102</v>
      </c>
      <c r="S237" t="s">
        <v>620</v>
      </c>
      <c r="T237" t="s">
        <v>104</v>
      </c>
    </row>
    <row r="238" spans="1:20" x14ac:dyDescent="0.25">
      <c r="A238" t="s">
        <v>129</v>
      </c>
      <c r="B238" t="s">
        <v>189</v>
      </c>
      <c r="C238" t="s">
        <v>54</v>
      </c>
      <c r="D238" t="s">
        <v>667</v>
      </c>
      <c r="E238" t="s">
        <v>22</v>
      </c>
      <c r="F238">
        <v>1040257252.0300001</v>
      </c>
      <c r="G238">
        <v>206026525.05999997</v>
      </c>
      <c r="H238">
        <v>1246283777.0899999</v>
      </c>
      <c r="I238">
        <v>1137494884.48</v>
      </c>
      <c r="J238">
        <v>198259002.34999996</v>
      </c>
      <c r="K238">
        <v>1335753886.8299999</v>
      </c>
      <c r="L238">
        <v>4</v>
      </c>
      <c r="M238">
        <v>4</v>
      </c>
      <c r="N238">
        <v>89470109.74000001</v>
      </c>
      <c r="O238">
        <v>7.1789516468638865</v>
      </c>
      <c r="P238">
        <v>10.778775966324249</v>
      </c>
      <c r="Q238">
        <v>10.642181601652327</v>
      </c>
      <c r="R238" t="s">
        <v>102</v>
      </c>
      <c r="S238" t="s">
        <v>620</v>
      </c>
      <c r="T238" t="s">
        <v>104</v>
      </c>
    </row>
    <row r="239" spans="1:20" x14ac:dyDescent="0.25">
      <c r="A239" t="s">
        <v>129</v>
      </c>
      <c r="B239" t="s">
        <v>189</v>
      </c>
      <c r="C239" t="s">
        <v>54</v>
      </c>
      <c r="D239" t="s">
        <v>667</v>
      </c>
      <c r="E239" t="s">
        <v>23</v>
      </c>
      <c r="F239">
        <v>657731502.32000005</v>
      </c>
      <c r="G239">
        <v>296263954.81</v>
      </c>
      <c r="H239">
        <v>953995457.13</v>
      </c>
      <c r="I239">
        <v>823705188.39999998</v>
      </c>
      <c r="J239">
        <v>287825814.63000005</v>
      </c>
      <c r="K239">
        <v>1111531003.03</v>
      </c>
      <c r="L239">
        <v>5</v>
      </c>
      <c r="M239">
        <v>5</v>
      </c>
      <c r="N239">
        <v>157535545.89999998</v>
      </c>
      <c r="O239">
        <v>16.513238582281087</v>
      </c>
      <c r="P239">
        <v>8.9694245170546534</v>
      </c>
      <c r="Q239">
        <v>8.1462930743064792</v>
      </c>
      <c r="R239" t="s">
        <v>102</v>
      </c>
      <c r="S239" t="s">
        <v>620</v>
      </c>
      <c r="T239" t="s">
        <v>104</v>
      </c>
    </row>
    <row r="240" spans="1:20" x14ac:dyDescent="0.25">
      <c r="A240" t="s">
        <v>129</v>
      </c>
      <c r="B240" t="s">
        <v>189</v>
      </c>
      <c r="C240" t="s">
        <v>54</v>
      </c>
      <c r="D240" t="s">
        <v>667</v>
      </c>
      <c r="E240" t="s">
        <v>24</v>
      </c>
      <c r="F240">
        <v>289523899.56</v>
      </c>
      <c r="G240">
        <v>350913185.89999998</v>
      </c>
      <c r="H240">
        <v>640437085.45999992</v>
      </c>
      <c r="I240">
        <v>281596419.48000002</v>
      </c>
      <c r="J240">
        <v>422940189.75000006</v>
      </c>
      <c r="K240">
        <v>704536609.23000014</v>
      </c>
      <c r="L240">
        <v>6</v>
      </c>
      <c r="M240">
        <v>6</v>
      </c>
      <c r="N240">
        <v>64099523.770000219</v>
      </c>
      <c r="O240">
        <v>10.008715176754659</v>
      </c>
      <c r="P240">
        <v>5.685210685769384</v>
      </c>
      <c r="Q240">
        <v>5.4687767691339051</v>
      </c>
      <c r="R240" t="s">
        <v>102</v>
      </c>
      <c r="S240" t="s">
        <v>620</v>
      </c>
      <c r="T240" t="s">
        <v>104</v>
      </c>
    </row>
    <row r="241" spans="1:20" x14ac:dyDescent="0.25">
      <c r="A241" t="s">
        <v>129</v>
      </c>
      <c r="B241" t="s">
        <v>189</v>
      </c>
      <c r="C241" t="s">
        <v>54</v>
      </c>
      <c r="D241" t="s">
        <v>667</v>
      </c>
      <c r="E241" t="s">
        <v>25</v>
      </c>
      <c r="F241">
        <v>552392394.90999997</v>
      </c>
      <c r="G241">
        <v>34947541.789999999</v>
      </c>
      <c r="H241">
        <v>587339936.69999993</v>
      </c>
      <c r="I241">
        <v>643322719.09000003</v>
      </c>
      <c r="J241">
        <v>41005742.789999999</v>
      </c>
      <c r="K241">
        <v>684328461.88000011</v>
      </c>
      <c r="L241">
        <v>7</v>
      </c>
      <c r="M241">
        <v>7</v>
      </c>
      <c r="N241">
        <v>96988525.180000186</v>
      </c>
      <c r="O241">
        <v>16.513184123820231</v>
      </c>
      <c r="P241">
        <v>5.5221424026614487</v>
      </c>
      <c r="Q241">
        <v>5.0153732104730739</v>
      </c>
      <c r="R241" t="s">
        <v>102</v>
      </c>
      <c r="S241" t="s">
        <v>620</v>
      </c>
      <c r="T241" t="s">
        <v>104</v>
      </c>
    </row>
    <row r="242" spans="1:20" x14ac:dyDescent="0.25">
      <c r="A242" t="s">
        <v>129</v>
      </c>
      <c r="B242" t="s">
        <v>189</v>
      </c>
      <c r="C242" t="s">
        <v>54</v>
      </c>
      <c r="D242" t="s">
        <v>667</v>
      </c>
      <c r="E242" t="s">
        <v>27</v>
      </c>
      <c r="F242">
        <v>55576316.559999995</v>
      </c>
      <c r="G242">
        <v>337551859.76999998</v>
      </c>
      <c r="H242">
        <v>393128176.33000004</v>
      </c>
      <c r="I242">
        <v>42222311.289999992</v>
      </c>
      <c r="J242">
        <v>316232386.98000002</v>
      </c>
      <c r="K242">
        <v>358454698.26999998</v>
      </c>
      <c r="L242">
        <v>9</v>
      </c>
      <c r="M242">
        <v>8</v>
      </c>
      <c r="N242">
        <v>-34673478.060000062</v>
      </c>
      <c r="O242">
        <v>-8.8198913605455793</v>
      </c>
      <c r="P242">
        <v>2.8925260295502442</v>
      </c>
      <c r="Q242">
        <v>3.356973365246759</v>
      </c>
      <c r="R242" t="s">
        <v>102</v>
      </c>
      <c r="S242" t="s">
        <v>620</v>
      </c>
      <c r="T242" t="s">
        <v>104</v>
      </c>
    </row>
    <row r="243" spans="1:20" x14ac:dyDescent="0.25">
      <c r="A243" t="s">
        <v>129</v>
      </c>
      <c r="B243" t="s">
        <v>189</v>
      </c>
      <c r="C243" t="s">
        <v>54</v>
      </c>
      <c r="D243" t="s">
        <v>667</v>
      </c>
      <c r="E243" t="s">
        <v>26</v>
      </c>
      <c r="F243">
        <v>30673341.27</v>
      </c>
      <c r="G243">
        <v>310715111.81999999</v>
      </c>
      <c r="H243">
        <v>341388453.08999997</v>
      </c>
      <c r="I243">
        <v>38109716.340000004</v>
      </c>
      <c r="J243">
        <v>345064874</v>
      </c>
      <c r="K243">
        <v>383174590.34000003</v>
      </c>
      <c r="L243">
        <v>8</v>
      </c>
      <c r="M243">
        <v>9</v>
      </c>
      <c r="N243">
        <v>41786137.25000006</v>
      </c>
      <c r="O243">
        <v>12.240055828421358</v>
      </c>
      <c r="P243">
        <v>3.0920015326061123</v>
      </c>
      <c r="Q243">
        <v>2.9151610421938292</v>
      </c>
      <c r="R243" t="s">
        <v>102</v>
      </c>
      <c r="S243" t="s">
        <v>620</v>
      </c>
      <c r="T243" t="s">
        <v>104</v>
      </c>
    </row>
    <row r="244" spans="1:20" x14ac:dyDescent="0.25">
      <c r="A244" t="s">
        <v>129</v>
      </c>
      <c r="B244" t="s">
        <v>189</v>
      </c>
      <c r="C244" t="s">
        <v>54</v>
      </c>
      <c r="D244" t="s">
        <v>667</v>
      </c>
      <c r="E244" t="s">
        <v>28</v>
      </c>
      <c r="F244">
        <v>191496846.84999999</v>
      </c>
      <c r="G244">
        <v>67078</v>
      </c>
      <c r="H244">
        <v>191563924.84999999</v>
      </c>
      <c r="I244">
        <v>181910854.71000001</v>
      </c>
      <c r="J244">
        <v>87869.25</v>
      </c>
      <c r="K244">
        <v>181998723.96000001</v>
      </c>
      <c r="L244">
        <v>10</v>
      </c>
      <c r="M244">
        <v>10</v>
      </c>
      <c r="N244">
        <v>-9565200.8899999857</v>
      </c>
      <c r="O244">
        <v>-4.9932161796589885</v>
      </c>
      <c r="P244">
        <v>1.4686264371479951</v>
      </c>
      <c r="Q244">
        <v>1.6357896283775168</v>
      </c>
      <c r="R244" t="s">
        <v>102</v>
      </c>
      <c r="S244" t="s">
        <v>620</v>
      </c>
      <c r="T244" t="s">
        <v>104</v>
      </c>
    </row>
    <row r="245" spans="1:20" x14ac:dyDescent="0.25">
      <c r="A245" t="s">
        <v>129</v>
      </c>
      <c r="B245" t="s">
        <v>189</v>
      </c>
      <c r="C245" t="s">
        <v>54</v>
      </c>
      <c r="D245" t="s">
        <v>667</v>
      </c>
      <c r="E245" t="s">
        <v>29</v>
      </c>
      <c r="F245">
        <v>135821324.13999999</v>
      </c>
      <c r="G245">
        <v>355261.52</v>
      </c>
      <c r="H245">
        <v>136176585.66</v>
      </c>
      <c r="I245">
        <v>160744305.02000001</v>
      </c>
      <c r="J245">
        <v>1055789.1200000001</v>
      </c>
      <c r="K245">
        <v>161800094.13999999</v>
      </c>
      <c r="L245">
        <v>11</v>
      </c>
      <c r="M245">
        <v>11</v>
      </c>
      <c r="N245">
        <v>25623508.479999989</v>
      </c>
      <c r="O245">
        <v>18.816383415556984</v>
      </c>
      <c r="P245">
        <v>1.3056349551069588</v>
      </c>
      <c r="Q245">
        <v>1.1628298314774819</v>
      </c>
      <c r="R245" t="s">
        <v>102</v>
      </c>
      <c r="S245" t="s">
        <v>620</v>
      </c>
      <c r="T245" t="s">
        <v>104</v>
      </c>
    </row>
    <row r="246" spans="1:20" x14ac:dyDescent="0.25">
      <c r="A246" t="s">
        <v>129</v>
      </c>
      <c r="B246" t="s">
        <v>189</v>
      </c>
      <c r="C246" t="s">
        <v>54</v>
      </c>
      <c r="D246" t="s">
        <v>667</v>
      </c>
      <c r="E246" t="s">
        <v>828</v>
      </c>
      <c r="F246">
        <v>107184212.79000001</v>
      </c>
      <c r="G246">
        <v>0</v>
      </c>
      <c r="H246">
        <v>107184212.79000001</v>
      </c>
      <c r="I246">
        <v>95663793.159999996</v>
      </c>
      <c r="J246">
        <v>4346107.1100000003</v>
      </c>
      <c r="K246">
        <v>100009900.27</v>
      </c>
      <c r="L246">
        <v>15</v>
      </c>
      <c r="M246">
        <v>12</v>
      </c>
      <c r="N246">
        <v>-7174312.5200000107</v>
      </c>
      <c r="O246">
        <v>-6.6934414437098466</v>
      </c>
      <c r="P246">
        <v>0.80702315003778458</v>
      </c>
      <c r="Q246">
        <v>0.91526013441716547</v>
      </c>
      <c r="R246" t="s">
        <v>102</v>
      </c>
      <c r="S246" t="s">
        <v>620</v>
      </c>
      <c r="T246" t="s">
        <v>104</v>
      </c>
    </row>
    <row r="247" spans="1:20" x14ac:dyDescent="0.25">
      <c r="A247" t="s">
        <v>129</v>
      </c>
      <c r="B247" t="s">
        <v>189</v>
      </c>
      <c r="C247" t="s">
        <v>54</v>
      </c>
      <c r="D247" t="s">
        <v>667</v>
      </c>
      <c r="E247" t="s">
        <v>30</v>
      </c>
      <c r="F247">
        <v>101781865.35000001</v>
      </c>
      <c r="G247">
        <v>85223.4</v>
      </c>
      <c r="H247">
        <v>101867088.75</v>
      </c>
      <c r="I247">
        <v>101857077.8</v>
      </c>
      <c r="J247">
        <v>98762.81</v>
      </c>
      <c r="K247">
        <v>101955840.61</v>
      </c>
      <c r="L247">
        <v>14</v>
      </c>
      <c r="M247">
        <v>13</v>
      </c>
      <c r="N247">
        <v>88751.859999999404</v>
      </c>
      <c r="O247">
        <v>8.7125156013648619E-2</v>
      </c>
      <c r="P247">
        <v>0.82272578446430322</v>
      </c>
      <c r="Q247">
        <v>0.86985651072215453</v>
      </c>
      <c r="R247" t="s">
        <v>102</v>
      </c>
      <c r="S247" t="s">
        <v>620</v>
      </c>
      <c r="T247" t="s">
        <v>104</v>
      </c>
    </row>
    <row r="248" spans="1:20" x14ac:dyDescent="0.25">
      <c r="A248" t="s">
        <v>129</v>
      </c>
      <c r="B248" t="s">
        <v>189</v>
      </c>
      <c r="C248" t="s">
        <v>54</v>
      </c>
      <c r="D248" t="s">
        <v>667</v>
      </c>
      <c r="E248" t="s">
        <v>33</v>
      </c>
      <c r="F248">
        <v>71508356.939999998</v>
      </c>
      <c r="G248">
        <v>20996885.649999999</v>
      </c>
      <c r="H248">
        <v>92505242.589999989</v>
      </c>
      <c r="I248">
        <v>79044667.730000004</v>
      </c>
      <c r="J248">
        <v>760413.71</v>
      </c>
      <c r="K248">
        <v>79805081.440000013</v>
      </c>
      <c r="L248">
        <v>17</v>
      </c>
      <c r="M248">
        <v>14</v>
      </c>
      <c r="N248">
        <v>-12700161.149999976</v>
      </c>
      <c r="O248">
        <v>-13.72912582510528</v>
      </c>
      <c r="P248">
        <v>0.64398172619766325</v>
      </c>
      <c r="Q248">
        <v>0.78991447120200364</v>
      </c>
      <c r="R248" t="s">
        <v>102</v>
      </c>
      <c r="S248" t="s">
        <v>620</v>
      </c>
      <c r="T248" t="s">
        <v>104</v>
      </c>
    </row>
    <row r="249" spans="1:20" x14ac:dyDescent="0.25">
      <c r="A249" t="s">
        <v>129</v>
      </c>
      <c r="B249" t="s">
        <v>189</v>
      </c>
      <c r="C249" t="s">
        <v>54</v>
      </c>
      <c r="D249" t="s">
        <v>667</v>
      </c>
      <c r="E249" t="s">
        <v>31</v>
      </c>
      <c r="F249">
        <v>90688674.200000018</v>
      </c>
      <c r="G249">
        <v>0</v>
      </c>
      <c r="H249">
        <v>90688674.200000018</v>
      </c>
      <c r="I249">
        <v>108662203.16</v>
      </c>
      <c r="J249">
        <v>0</v>
      </c>
      <c r="K249">
        <v>108662203.16</v>
      </c>
      <c r="L249">
        <v>13</v>
      </c>
      <c r="M249">
        <v>15</v>
      </c>
      <c r="N249">
        <v>17973528.959999979</v>
      </c>
      <c r="O249">
        <v>19.818934523579102</v>
      </c>
      <c r="P249">
        <v>0.87684232508463145</v>
      </c>
      <c r="Q249">
        <v>0.77440255404992409</v>
      </c>
      <c r="R249" t="s">
        <v>102</v>
      </c>
      <c r="S249" t="s">
        <v>620</v>
      </c>
      <c r="T249" t="s">
        <v>104</v>
      </c>
    </row>
    <row r="250" spans="1:20" x14ac:dyDescent="0.25">
      <c r="A250" t="s">
        <v>129</v>
      </c>
      <c r="B250" t="s">
        <v>189</v>
      </c>
      <c r="C250" t="s">
        <v>54</v>
      </c>
      <c r="D250" t="s">
        <v>667</v>
      </c>
      <c r="E250" t="s">
        <v>32</v>
      </c>
      <c r="F250">
        <v>80661156.110000014</v>
      </c>
      <c r="G250">
        <v>0</v>
      </c>
      <c r="H250">
        <v>80661156.110000014</v>
      </c>
      <c r="I250">
        <v>96871341.810000002</v>
      </c>
      <c r="J250">
        <v>0</v>
      </c>
      <c r="K250">
        <v>96871341.810000002</v>
      </c>
      <c r="L250">
        <v>16</v>
      </c>
      <c r="M250">
        <v>16</v>
      </c>
      <c r="N250">
        <v>16210185.699999988</v>
      </c>
      <c r="O250">
        <v>20.096644384682108</v>
      </c>
      <c r="P250">
        <v>0.78169676406870736</v>
      </c>
      <c r="Q250">
        <v>0.68877625409374044</v>
      </c>
      <c r="R250" t="s">
        <v>102</v>
      </c>
      <c r="S250" t="s">
        <v>620</v>
      </c>
      <c r="T250" t="s">
        <v>104</v>
      </c>
    </row>
    <row r="251" spans="1:20" x14ac:dyDescent="0.25">
      <c r="A251" t="s">
        <v>129</v>
      </c>
      <c r="B251" t="s">
        <v>189</v>
      </c>
      <c r="C251" t="s">
        <v>54</v>
      </c>
      <c r="D251" t="s">
        <v>667</v>
      </c>
      <c r="E251" t="s">
        <v>35</v>
      </c>
      <c r="F251">
        <v>0</v>
      </c>
      <c r="G251">
        <v>63652771.130000003</v>
      </c>
      <c r="H251">
        <v>63652771.130000003</v>
      </c>
      <c r="I251">
        <v>0</v>
      </c>
      <c r="J251">
        <v>67655931.209999993</v>
      </c>
      <c r="K251">
        <v>67655931.209999993</v>
      </c>
      <c r="L251">
        <v>19</v>
      </c>
      <c r="M251">
        <v>17</v>
      </c>
      <c r="N251">
        <v>4003160.0799999908</v>
      </c>
      <c r="O251">
        <v>6.2890586048865247</v>
      </c>
      <c r="P251">
        <v>0.54594497721154311</v>
      </c>
      <c r="Q251">
        <v>0.54353941073964074</v>
      </c>
      <c r="R251" t="s">
        <v>102</v>
      </c>
      <c r="S251" t="s">
        <v>620</v>
      </c>
      <c r="T251" t="s">
        <v>104</v>
      </c>
    </row>
    <row r="252" spans="1:20" x14ac:dyDescent="0.25">
      <c r="A252" t="s">
        <v>129</v>
      </c>
      <c r="B252" t="s">
        <v>189</v>
      </c>
      <c r="C252" t="s">
        <v>54</v>
      </c>
      <c r="D252" t="s">
        <v>667</v>
      </c>
      <c r="E252" t="s">
        <v>36</v>
      </c>
      <c r="F252">
        <v>641857.96</v>
      </c>
      <c r="G252">
        <v>62788479.700000003</v>
      </c>
      <c r="H252">
        <v>63430337.660000004</v>
      </c>
      <c r="I252">
        <v>1007408.4</v>
      </c>
      <c r="J252">
        <v>60408618.090000004</v>
      </c>
      <c r="K252">
        <v>61416026.490000002</v>
      </c>
      <c r="L252">
        <v>20</v>
      </c>
      <c r="M252">
        <v>18</v>
      </c>
      <c r="N252">
        <v>-2014311.1700000018</v>
      </c>
      <c r="O252">
        <v>-3.1756273800671453</v>
      </c>
      <c r="P252">
        <v>0.4955924866133638</v>
      </c>
      <c r="Q252">
        <v>0.54164002199243833</v>
      </c>
      <c r="R252" t="s">
        <v>102</v>
      </c>
      <c r="S252" t="s">
        <v>620</v>
      </c>
      <c r="T252" t="s">
        <v>104</v>
      </c>
    </row>
    <row r="253" spans="1:20" x14ac:dyDescent="0.25">
      <c r="A253" t="s">
        <v>129</v>
      </c>
      <c r="B253" t="s">
        <v>189</v>
      </c>
      <c r="C253" t="s">
        <v>54</v>
      </c>
      <c r="D253" t="s">
        <v>667</v>
      </c>
      <c r="E253" t="s">
        <v>34</v>
      </c>
      <c r="F253">
        <v>61242199.039999999</v>
      </c>
      <c r="G253">
        <v>0</v>
      </c>
      <c r="H253">
        <v>61242199.039999999</v>
      </c>
      <c r="I253">
        <v>69209511.960000008</v>
      </c>
      <c r="J253">
        <v>0</v>
      </c>
      <c r="K253">
        <v>69209511.960000008</v>
      </c>
      <c r="L253">
        <v>18</v>
      </c>
      <c r="M253">
        <v>19</v>
      </c>
      <c r="N253">
        <v>7967312.9200000092</v>
      </c>
      <c r="O253">
        <v>13.009514754354598</v>
      </c>
      <c r="P253">
        <v>0.55848149236972466</v>
      </c>
      <c r="Q253">
        <v>0.52295521762308217</v>
      </c>
      <c r="R253" t="s">
        <v>102</v>
      </c>
      <c r="S253" t="s">
        <v>620</v>
      </c>
      <c r="T253" t="s">
        <v>104</v>
      </c>
    </row>
    <row r="254" spans="1:20" x14ac:dyDescent="0.25">
      <c r="A254" t="s">
        <v>129</v>
      </c>
      <c r="B254" t="s">
        <v>189</v>
      </c>
      <c r="C254" t="s">
        <v>54</v>
      </c>
      <c r="D254" t="s">
        <v>667</v>
      </c>
      <c r="E254" t="s">
        <v>37</v>
      </c>
      <c r="F254">
        <v>59495885.100000001</v>
      </c>
      <c r="G254">
        <v>0</v>
      </c>
      <c r="H254">
        <v>59495885.100000001</v>
      </c>
      <c r="I254">
        <v>52934408.960000001</v>
      </c>
      <c r="J254">
        <v>0</v>
      </c>
      <c r="K254">
        <v>52934408.960000001</v>
      </c>
      <c r="L254">
        <v>22</v>
      </c>
      <c r="M254">
        <v>20</v>
      </c>
      <c r="N254">
        <v>-6561476.1400000006</v>
      </c>
      <c r="O254">
        <v>-11.028453697212077</v>
      </c>
      <c r="P254">
        <v>0.42715064557565657</v>
      </c>
      <c r="Q254">
        <v>0.50804321248860884</v>
      </c>
      <c r="R254" t="s">
        <v>102</v>
      </c>
      <c r="S254" t="s">
        <v>620</v>
      </c>
      <c r="T254" t="s">
        <v>104</v>
      </c>
    </row>
    <row r="255" spans="1:20" x14ac:dyDescent="0.25">
      <c r="A255" t="s">
        <v>129</v>
      </c>
      <c r="B255" t="s">
        <v>189</v>
      </c>
      <c r="C255" t="s">
        <v>54</v>
      </c>
      <c r="D255" t="s">
        <v>667</v>
      </c>
      <c r="E255" t="s">
        <v>39</v>
      </c>
      <c r="F255">
        <v>47819079.150000006</v>
      </c>
      <c r="G255">
        <v>0</v>
      </c>
      <c r="H255">
        <v>47819079.150000006</v>
      </c>
      <c r="I255">
        <v>54677170.679999992</v>
      </c>
      <c r="J255">
        <v>0</v>
      </c>
      <c r="K255">
        <v>54677170.679999992</v>
      </c>
      <c r="L255">
        <v>21</v>
      </c>
      <c r="M255">
        <v>21</v>
      </c>
      <c r="N255">
        <v>6858091.5299999863</v>
      </c>
      <c r="O255">
        <v>14.341747377625913</v>
      </c>
      <c r="P255">
        <v>0.44121374382135647</v>
      </c>
      <c r="Q255">
        <v>0.40833342589625676</v>
      </c>
      <c r="R255" t="s">
        <v>102</v>
      </c>
      <c r="S255" t="s">
        <v>620</v>
      </c>
      <c r="T255" t="s">
        <v>104</v>
      </c>
    </row>
    <row r="256" spans="1:20" x14ac:dyDescent="0.25">
      <c r="A256" t="s">
        <v>129</v>
      </c>
      <c r="B256" t="s">
        <v>189</v>
      </c>
      <c r="C256" t="s">
        <v>54</v>
      </c>
      <c r="D256" t="s">
        <v>667</v>
      </c>
      <c r="E256" t="s">
        <v>829</v>
      </c>
      <c r="F256">
        <v>27578234.190000001</v>
      </c>
      <c r="G256">
        <v>12118885.42</v>
      </c>
      <c r="H256">
        <v>39697119.609999999</v>
      </c>
      <c r="I256">
        <v>19021867</v>
      </c>
      <c r="J256">
        <v>95757937.769999996</v>
      </c>
      <c r="K256">
        <v>114779804.77000001</v>
      </c>
      <c r="L256">
        <v>12</v>
      </c>
      <c r="M256">
        <v>22</v>
      </c>
      <c r="N256">
        <v>75082685.160000011</v>
      </c>
      <c r="O256">
        <v>189.13887430030596</v>
      </c>
      <c r="P256">
        <v>0.92620789897931322</v>
      </c>
      <c r="Q256">
        <v>0.33897894180935462</v>
      </c>
      <c r="R256" t="s">
        <v>102</v>
      </c>
      <c r="S256" t="s">
        <v>620</v>
      </c>
      <c r="T256" t="s">
        <v>104</v>
      </c>
    </row>
    <row r="257" spans="1:20" x14ac:dyDescent="0.25">
      <c r="A257" t="s">
        <v>129</v>
      </c>
      <c r="B257" t="s">
        <v>189</v>
      </c>
      <c r="C257" t="s">
        <v>54</v>
      </c>
      <c r="D257" t="s">
        <v>667</v>
      </c>
      <c r="E257" t="s">
        <v>38</v>
      </c>
      <c r="F257">
        <v>3081706.4099999997</v>
      </c>
      <c r="G257">
        <v>36414696.090000004</v>
      </c>
      <c r="H257">
        <v>39496402.500000007</v>
      </c>
      <c r="I257">
        <v>1840700.56</v>
      </c>
      <c r="J257">
        <v>30206891.43</v>
      </c>
      <c r="K257">
        <v>32047591.990000002</v>
      </c>
      <c r="L257">
        <v>25</v>
      </c>
      <c r="M257">
        <v>23</v>
      </c>
      <c r="N257">
        <v>-7448810.5100000054</v>
      </c>
      <c r="O257">
        <v>-18.859465770331877</v>
      </c>
      <c r="P257">
        <v>0.25860588370823173</v>
      </c>
      <c r="Q257">
        <v>0.33726499192535125</v>
      </c>
      <c r="R257" t="s">
        <v>102</v>
      </c>
      <c r="S257" t="s">
        <v>620</v>
      </c>
      <c r="T257" t="s">
        <v>104</v>
      </c>
    </row>
    <row r="258" spans="1:20" x14ac:dyDescent="0.25">
      <c r="A258" t="s">
        <v>129</v>
      </c>
      <c r="B258" t="s">
        <v>189</v>
      </c>
      <c r="C258" t="s">
        <v>54</v>
      </c>
      <c r="D258" t="s">
        <v>667</v>
      </c>
      <c r="E258" t="s">
        <v>41</v>
      </c>
      <c r="F258">
        <v>29830526.330000002</v>
      </c>
      <c r="G258">
        <v>218074.96</v>
      </c>
      <c r="H258">
        <v>30048601.290000003</v>
      </c>
      <c r="I258">
        <v>35256373.649999999</v>
      </c>
      <c r="J258">
        <v>599203.83000000007</v>
      </c>
      <c r="K258">
        <v>35855577.480000004</v>
      </c>
      <c r="L258">
        <v>24</v>
      </c>
      <c r="M258">
        <v>24</v>
      </c>
      <c r="N258">
        <v>5806976.1900000013</v>
      </c>
      <c r="O258">
        <v>19.325279516196744</v>
      </c>
      <c r="P258">
        <v>0.2893341659797003</v>
      </c>
      <c r="Q258">
        <v>0.25658897089272747</v>
      </c>
      <c r="R258" t="s">
        <v>102</v>
      </c>
      <c r="S258" t="s">
        <v>620</v>
      </c>
      <c r="T258" t="s">
        <v>104</v>
      </c>
    </row>
    <row r="259" spans="1:20" x14ac:dyDescent="0.25">
      <c r="A259" t="s">
        <v>129</v>
      </c>
      <c r="B259" t="s">
        <v>189</v>
      </c>
      <c r="C259" t="s">
        <v>54</v>
      </c>
      <c r="D259" t="s">
        <v>667</v>
      </c>
      <c r="E259" t="s">
        <v>40</v>
      </c>
      <c r="F259">
        <v>24199402.279999997</v>
      </c>
      <c r="G259">
        <v>0</v>
      </c>
      <c r="H259">
        <v>24199402.279999997</v>
      </c>
      <c r="I259">
        <v>44786343.859999999</v>
      </c>
      <c r="J259">
        <v>0</v>
      </c>
      <c r="K259">
        <v>44786343.859999999</v>
      </c>
      <c r="L259">
        <v>23</v>
      </c>
      <c r="M259">
        <v>25</v>
      </c>
      <c r="N259">
        <v>20586941.580000002</v>
      </c>
      <c r="O259">
        <v>85.072107739679282</v>
      </c>
      <c r="P259">
        <v>0.3614003833919891</v>
      </c>
      <c r="Q259">
        <v>0.20664188882930598</v>
      </c>
      <c r="R259" t="s">
        <v>102</v>
      </c>
      <c r="S259" t="s">
        <v>620</v>
      </c>
      <c r="T259" t="s">
        <v>104</v>
      </c>
    </row>
    <row r="260" spans="1:20" x14ac:dyDescent="0.25">
      <c r="A260" t="s">
        <v>129</v>
      </c>
      <c r="B260" t="s">
        <v>189</v>
      </c>
      <c r="C260" t="s">
        <v>54</v>
      </c>
      <c r="D260" t="s">
        <v>667</v>
      </c>
      <c r="E260" t="s">
        <v>44</v>
      </c>
      <c r="F260">
        <v>20703909.999999996</v>
      </c>
      <c r="G260">
        <v>2500000</v>
      </c>
      <c r="H260">
        <v>23203909.999999996</v>
      </c>
      <c r="I260">
        <v>11909794.210000001</v>
      </c>
      <c r="J260">
        <v>6950481.7199999997</v>
      </c>
      <c r="K260">
        <v>18860275.93</v>
      </c>
      <c r="L260">
        <v>28</v>
      </c>
      <c r="M260">
        <v>26</v>
      </c>
      <c r="N260">
        <v>-4343634.0699999966</v>
      </c>
      <c r="O260">
        <v>-18.719405781180832</v>
      </c>
      <c r="P260">
        <v>0.1521917255243595</v>
      </c>
      <c r="Q260">
        <v>0.19814124890960824</v>
      </c>
      <c r="R260" t="s">
        <v>102</v>
      </c>
      <c r="S260" t="s">
        <v>620</v>
      </c>
      <c r="T260" t="s">
        <v>104</v>
      </c>
    </row>
    <row r="261" spans="1:20" x14ac:dyDescent="0.25">
      <c r="A261" t="s">
        <v>129</v>
      </c>
      <c r="B261" t="s">
        <v>189</v>
      </c>
      <c r="C261" t="s">
        <v>54</v>
      </c>
      <c r="D261" t="s">
        <v>667</v>
      </c>
      <c r="E261" t="s">
        <v>42</v>
      </c>
      <c r="F261">
        <v>10232199.16</v>
      </c>
      <c r="G261">
        <v>3889138.1</v>
      </c>
      <c r="H261">
        <v>14121337.260000002</v>
      </c>
      <c r="I261">
        <v>15780223.290000001</v>
      </c>
      <c r="J261">
        <v>5296562.68</v>
      </c>
      <c r="K261">
        <v>21076785.969999999</v>
      </c>
      <c r="L261">
        <v>27</v>
      </c>
      <c r="M261">
        <v>27</v>
      </c>
      <c r="N261">
        <v>6955448.7099999972</v>
      </c>
      <c r="O261">
        <v>49.254886997862101</v>
      </c>
      <c r="P261">
        <v>0.17007770390991894</v>
      </c>
      <c r="Q261">
        <v>0.12058396196891757</v>
      </c>
      <c r="R261" t="s">
        <v>102</v>
      </c>
      <c r="S261" t="s">
        <v>620</v>
      </c>
      <c r="T261" t="s">
        <v>104</v>
      </c>
    </row>
    <row r="262" spans="1:20" x14ac:dyDescent="0.25">
      <c r="A262" t="s">
        <v>129</v>
      </c>
      <c r="B262" t="s">
        <v>189</v>
      </c>
      <c r="C262" t="s">
        <v>54</v>
      </c>
      <c r="D262" t="s">
        <v>667</v>
      </c>
      <c r="E262" t="s">
        <v>43</v>
      </c>
      <c r="F262">
        <v>11401851.210000001</v>
      </c>
      <c r="G262">
        <v>44556</v>
      </c>
      <c r="H262">
        <v>11446407.210000001</v>
      </c>
      <c r="I262">
        <v>23174057.719999999</v>
      </c>
      <c r="J262">
        <v>40641</v>
      </c>
      <c r="K262">
        <v>23214698.719999999</v>
      </c>
      <c r="L262">
        <v>26</v>
      </c>
      <c r="M262">
        <v>28</v>
      </c>
      <c r="N262">
        <v>11768291.509999998</v>
      </c>
      <c r="O262">
        <v>102.81209897651367</v>
      </c>
      <c r="P262">
        <v>0.18732944676090643</v>
      </c>
      <c r="Q262">
        <v>9.7742381353717753E-2</v>
      </c>
      <c r="R262" t="s">
        <v>102</v>
      </c>
      <c r="S262" t="s">
        <v>620</v>
      </c>
      <c r="T262" t="s">
        <v>104</v>
      </c>
    </row>
    <row r="263" spans="1:20" x14ac:dyDescent="0.25">
      <c r="A263" t="s">
        <v>129</v>
      </c>
      <c r="B263" t="s">
        <v>189</v>
      </c>
      <c r="C263" t="s">
        <v>54</v>
      </c>
      <c r="D263" t="s">
        <v>667</v>
      </c>
      <c r="E263" t="s">
        <v>47</v>
      </c>
      <c r="F263">
        <v>10301251.720000001</v>
      </c>
      <c r="G263">
        <v>0</v>
      </c>
      <c r="H263">
        <v>10301251.720000001</v>
      </c>
      <c r="I263">
        <v>10275884.920000002</v>
      </c>
      <c r="J263">
        <v>0</v>
      </c>
      <c r="K263">
        <v>10275884.920000002</v>
      </c>
      <c r="L263">
        <v>29</v>
      </c>
      <c r="M263">
        <v>29</v>
      </c>
      <c r="N263">
        <v>-25366.799999998882</v>
      </c>
      <c r="O263">
        <v>-0.24624968585855389</v>
      </c>
      <c r="P263">
        <v>8.2920560816235375E-2</v>
      </c>
      <c r="Q263">
        <v>8.7963747537938675E-2</v>
      </c>
      <c r="R263" t="s">
        <v>102</v>
      </c>
      <c r="S263" t="s">
        <v>620</v>
      </c>
      <c r="T263" t="s">
        <v>104</v>
      </c>
    </row>
    <row r="264" spans="1:20" x14ac:dyDescent="0.25">
      <c r="A264" t="s">
        <v>129</v>
      </c>
      <c r="B264" t="s">
        <v>189</v>
      </c>
      <c r="C264" t="s">
        <v>54</v>
      </c>
      <c r="D264" t="s">
        <v>667</v>
      </c>
      <c r="E264" t="s">
        <v>48</v>
      </c>
      <c r="F264">
        <v>0</v>
      </c>
      <c r="G264">
        <v>6333942.3300000001</v>
      </c>
      <c r="H264">
        <v>6333942.3300000001</v>
      </c>
      <c r="I264">
        <v>23393.89</v>
      </c>
      <c r="J264">
        <v>4082311.09</v>
      </c>
      <c r="K264">
        <v>4105704.98</v>
      </c>
      <c r="L264">
        <v>32</v>
      </c>
      <c r="M264">
        <v>30</v>
      </c>
      <c r="N264">
        <v>-2228237.35</v>
      </c>
      <c r="O264">
        <v>-35.179312249911185</v>
      </c>
      <c r="P264">
        <v>3.3130709631147795E-2</v>
      </c>
      <c r="Q264">
        <v>5.4086369227756628E-2</v>
      </c>
      <c r="R264" t="s">
        <v>102</v>
      </c>
      <c r="S264" t="s">
        <v>620</v>
      </c>
      <c r="T264" t="s">
        <v>104</v>
      </c>
    </row>
    <row r="265" spans="1:20" x14ac:dyDescent="0.25">
      <c r="A265" t="s">
        <v>129</v>
      </c>
      <c r="B265" t="s">
        <v>189</v>
      </c>
      <c r="C265" t="s">
        <v>54</v>
      </c>
      <c r="D265" t="s">
        <v>667</v>
      </c>
      <c r="E265" t="s">
        <v>46</v>
      </c>
      <c r="F265">
        <v>5563536.3499999996</v>
      </c>
      <c r="G265">
        <v>0</v>
      </c>
      <c r="H265">
        <v>5563536.3499999996</v>
      </c>
      <c r="I265">
        <v>6086634.2000000002</v>
      </c>
      <c r="J265">
        <v>0</v>
      </c>
      <c r="K265">
        <v>6086634.2000000002</v>
      </c>
      <c r="L265">
        <v>31</v>
      </c>
      <c r="M265">
        <v>31</v>
      </c>
      <c r="N265">
        <v>523097.85000000056</v>
      </c>
      <c r="O265">
        <v>9.4022545570318883</v>
      </c>
      <c r="P265">
        <v>4.9115684466742554E-2</v>
      </c>
      <c r="Q265">
        <v>4.7507770920633789E-2</v>
      </c>
      <c r="R265" t="s">
        <v>102</v>
      </c>
      <c r="S265" t="s">
        <v>620</v>
      </c>
      <c r="T265" t="s">
        <v>104</v>
      </c>
    </row>
    <row r="266" spans="1:20" x14ac:dyDescent="0.25">
      <c r="A266" t="s">
        <v>129</v>
      </c>
      <c r="B266" t="s">
        <v>189</v>
      </c>
      <c r="C266" t="s">
        <v>54</v>
      </c>
      <c r="D266" t="s">
        <v>667</v>
      </c>
      <c r="E266" t="s">
        <v>45</v>
      </c>
      <c r="F266">
        <v>1980749</v>
      </c>
      <c r="G266">
        <v>0</v>
      </c>
      <c r="H266">
        <v>1980749</v>
      </c>
      <c r="I266">
        <v>7136175.9199999999</v>
      </c>
      <c r="J266">
        <v>0</v>
      </c>
      <c r="K266">
        <v>7136175.9199999999</v>
      </c>
      <c r="L266">
        <v>30</v>
      </c>
      <c r="M266">
        <v>32</v>
      </c>
      <c r="N266">
        <v>5155426.92</v>
      </c>
      <c r="O266">
        <v>260.27663878664083</v>
      </c>
      <c r="P266">
        <v>5.7584890642169075E-2</v>
      </c>
      <c r="Q266">
        <v>1.6913877042121682E-2</v>
      </c>
      <c r="R266" t="s">
        <v>102</v>
      </c>
      <c r="S266" t="s">
        <v>620</v>
      </c>
      <c r="T266" t="s">
        <v>104</v>
      </c>
    </row>
    <row r="267" spans="1:20" x14ac:dyDescent="0.25">
      <c r="A267" t="s">
        <v>129</v>
      </c>
      <c r="B267" t="s">
        <v>189</v>
      </c>
      <c r="C267" t="s">
        <v>54</v>
      </c>
      <c r="D267" t="s">
        <v>667</v>
      </c>
      <c r="E267" t="s">
        <v>49</v>
      </c>
      <c r="F267">
        <v>1978856.06</v>
      </c>
      <c r="G267">
        <v>0</v>
      </c>
      <c r="H267">
        <v>1978856.06</v>
      </c>
      <c r="I267">
        <v>141951.69</v>
      </c>
      <c r="J267">
        <v>0</v>
      </c>
      <c r="K267">
        <v>141951.69</v>
      </c>
      <c r="L267">
        <v>33</v>
      </c>
      <c r="M267">
        <v>33</v>
      </c>
      <c r="N267">
        <v>-1836904.37</v>
      </c>
      <c r="O267">
        <v>-92.826578301000822</v>
      </c>
      <c r="P267">
        <v>1.1454695955871398E-3</v>
      </c>
      <c r="Q267">
        <v>1.6897712977715685E-2</v>
      </c>
      <c r="R267" t="s">
        <v>102</v>
      </c>
      <c r="S267" t="s">
        <v>620</v>
      </c>
      <c r="T267" t="s">
        <v>104</v>
      </c>
    </row>
    <row r="268" spans="1:20" x14ac:dyDescent="0.25">
      <c r="A268" t="s">
        <v>130</v>
      </c>
      <c r="B268" t="s">
        <v>192</v>
      </c>
      <c r="C268" t="s">
        <v>58</v>
      </c>
      <c r="D268" t="s">
        <v>660</v>
      </c>
      <c r="E268" t="s">
        <v>3</v>
      </c>
      <c r="F268">
        <v>6552066107.749999</v>
      </c>
      <c r="G268">
        <v>4175673916.1399994</v>
      </c>
      <c r="H268">
        <v>10727740023.889997</v>
      </c>
      <c r="I268">
        <v>7407935160.0299959</v>
      </c>
      <c r="J268">
        <v>4867060675.4899988</v>
      </c>
      <c r="K268">
        <v>12274995835.519999</v>
      </c>
      <c r="L268">
        <v>999</v>
      </c>
      <c r="M268">
        <v>999</v>
      </c>
      <c r="N268">
        <v>1547255811.6300011</v>
      </c>
      <c r="O268">
        <v>14.422942839632212</v>
      </c>
      <c r="P268">
        <v>99.999999999999957</v>
      </c>
      <c r="Q268">
        <v>99.999999999999929</v>
      </c>
      <c r="R268" t="s">
        <v>102</v>
      </c>
      <c r="S268" t="s">
        <v>620</v>
      </c>
      <c r="T268" t="s">
        <v>104</v>
      </c>
    </row>
    <row r="269" spans="1:20" x14ac:dyDescent="0.25">
      <c r="A269" t="s">
        <v>130</v>
      </c>
      <c r="B269" t="s">
        <v>192</v>
      </c>
      <c r="C269" t="s">
        <v>58</v>
      </c>
      <c r="D269" t="s">
        <v>660</v>
      </c>
      <c r="E269" t="s">
        <v>20</v>
      </c>
      <c r="F269">
        <v>1712150989.8799999</v>
      </c>
      <c r="G269">
        <v>302414090.95999992</v>
      </c>
      <c r="H269">
        <v>2014565080.8399999</v>
      </c>
      <c r="I269">
        <v>2066161883.6799998</v>
      </c>
      <c r="J269">
        <v>219466374.80000001</v>
      </c>
      <c r="K269">
        <v>2285628258.48</v>
      </c>
      <c r="L269">
        <v>1</v>
      </c>
      <c r="M269">
        <v>1</v>
      </c>
      <c r="N269">
        <v>271063177.6400001</v>
      </c>
      <c r="O269">
        <v>13.455171054934432</v>
      </c>
      <c r="P269">
        <v>18.620195795636086</v>
      </c>
      <c r="Q269">
        <v>18.779025930472677</v>
      </c>
      <c r="R269" t="s">
        <v>102</v>
      </c>
      <c r="S269" t="s">
        <v>620</v>
      </c>
      <c r="T269" t="s">
        <v>104</v>
      </c>
    </row>
    <row r="270" spans="1:20" x14ac:dyDescent="0.25">
      <c r="A270" t="s">
        <v>130</v>
      </c>
      <c r="B270" t="s">
        <v>192</v>
      </c>
      <c r="C270" t="s">
        <v>58</v>
      </c>
      <c r="D270" t="s">
        <v>660</v>
      </c>
      <c r="E270" t="s">
        <v>19</v>
      </c>
      <c r="F270">
        <v>1137551003.1800001</v>
      </c>
      <c r="G270">
        <v>679834187.05000007</v>
      </c>
      <c r="H270">
        <v>1817385190.23</v>
      </c>
      <c r="I270">
        <v>1339865675.4599998</v>
      </c>
      <c r="J270">
        <v>923894572.96000004</v>
      </c>
      <c r="K270">
        <v>2263760248.4200001</v>
      </c>
      <c r="L270">
        <v>2</v>
      </c>
      <c r="M270">
        <v>2</v>
      </c>
      <c r="N270">
        <v>446375058.19000006</v>
      </c>
      <c r="O270">
        <v>24.561389659696129</v>
      </c>
      <c r="P270">
        <v>18.442044940409552</v>
      </c>
      <c r="Q270">
        <v>16.94098837390538</v>
      </c>
      <c r="R270" t="s">
        <v>102</v>
      </c>
      <c r="S270" t="s">
        <v>620</v>
      </c>
      <c r="T270" t="s">
        <v>104</v>
      </c>
    </row>
    <row r="271" spans="1:20" x14ac:dyDescent="0.25">
      <c r="A271" t="s">
        <v>130</v>
      </c>
      <c r="B271" t="s">
        <v>192</v>
      </c>
      <c r="C271" t="s">
        <v>58</v>
      </c>
      <c r="D271" t="s">
        <v>660</v>
      </c>
      <c r="E271" t="s">
        <v>21</v>
      </c>
      <c r="F271">
        <v>244665377.38</v>
      </c>
      <c r="G271">
        <v>1493050630.6799998</v>
      </c>
      <c r="H271">
        <v>1737716008.0599997</v>
      </c>
      <c r="I271">
        <v>315352616.59000009</v>
      </c>
      <c r="J271">
        <v>1711673552.26</v>
      </c>
      <c r="K271">
        <v>2027026168.8499999</v>
      </c>
      <c r="L271">
        <v>3</v>
      </c>
      <c r="M271">
        <v>3</v>
      </c>
      <c r="N271">
        <v>289310160.7900002</v>
      </c>
      <c r="O271">
        <v>16.648874698057735</v>
      </c>
      <c r="P271">
        <v>16.513457079833948</v>
      </c>
      <c r="Q271">
        <v>16.198341907896864</v>
      </c>
      <c r="R271" t="s">
        <v>102</v>
      </c>
      <c r="S271" t="s">
        <v>620</v>
      </c>
      <c r="T271" t="s">
        <v>104</v>
      </c>
    </row>
    <row r="272" spans="1:20" x14ac:dyDescent="0.25">
      <c r="A272" t="s">
        <v>130</v>
      </c>
      <c r="B272" t="s">
        <v>192</v>
      </c>
      <c r="C272" t="s">
        <v>58</v>
      </c>
      <c r="D272" t="s">
        <v>660</v>
      </c>
      <c r="E272" t="s">
        <v>22</v>
      </c>
      <c r="F272">
        <v>892798501.50999999</v>
      </c>
      <c r="G272">
        <v>200239190.47999999</v>
      </c>
      <c r="H272">
        <v>1093037691.99</v>
      </c>
      <c r="I272">
        <v>823833703</v>
      </c>
      <c r="J272">
        <v>234849372.30000001</v>
      </c>
      <c r="K272">
        <v>1058683075.3</v>
      </c>
      <c r="L272">
        <v>5</v>
      </c>
      <c r="M272">
        <v>4</v>
      </c>
      <c r="N272">
        <v>-34354616.690000057</v>
      </c>
      <c r="O272">
        <v>-3.1430404405774475</v>
      </c>
      <c r="P272">
        <v>8.6247122971439385</v>
      </c>
      <c r="Q272">
        <v>10.188890572999286</v>
      </c>
      <c r="R272" t="s">
        <v>102</v>
      </c>
      <c r="S272" t="s">
        <v>620</v>
      </c>
      <c r="T272" t="s">
        <v>104</v>
      </c>
    </row>
    <row r="273" spans="1:20" x14ac:dyDescent="0.25">
      <c r="A273" t="s">
        <v>130</v>
      </c>
      <c r="B273" t="s">
        <v>192</v>
      </c>
      <c r="C273" t="s">
        <v>58</v>
      </c>
      <c r="D273" t="s">
        <v>660</v>
      </c>
      <c r="E273" t="s">
        <v>23</v>
      </c>
      <c r="F273">
        <v>680697970.45999992</v>
      </c>
      <c r="G273">
        <v>371454231.58999997</v>
      </c>
      <c r="H273">
        <v>1052152202.05</v>
      </c>
      <c r="I273">
        <v>798142281.67999995</v>
      </c>
      <c r="J273">
        <v>479129265.99000007</v>
      </c>
      <c r="K273">
        <v>1277271547.6699998</v>
      </c>
      <c r="L273">
        <v>4</v>
      </c>
      <c r="M273">
        <v>5</v>
      </c>
      <c r="N273">
        <v>225119345.61999989</v>
      </c>
      <c r="O273">
        <v>21.396081781835388</v>
      </c>
      <c r="P273">
        <v>10.405474386997144</v>
      </c>
      <c r="Q273">
        <v>9.8077712519777975</v>
      </c>
      <c r="R273" t="s">
        <v>102</v>
      </c>
      <c r="S273" t="s">
        <v>620</v>
      </c>
      <c r="T273" t="s">
        <v>104</v>
      </c>
    </row>
    <row r="274" spans="1:20" x14ac:dyDescent="0.25">
      <c r="A274" t="s">
        <v>130</v>
      </c>
      <c r="B274" t="s">
        <v>192</v>
      </c>
      <c r="C274" t="s">
        <v>58</v>
      </c>
      <c r="D274" t="s">
        <v>660</v>
      </c>
      <c r="E274" t="s">
        <v>25</v>
      </c>
      <c r="F274">
        <v>573555055.17000008</v>
      </c>
      <c r="G274">
        <v>32618023.390000001</v>
      </c>
      <c r="H274">
        <v>606173078.56000006</v>
      </c>
      <c r="I274">
        <v>608526445.52999997</v>
      </c>
      <c r="J274">
        <v>76250766.250000015</v>
      </c>
      <c r="K274">
        <v>684777211.77999997</v>
      </c>
      <c r="L274">
        <v>7</v>
      </c>
      <c r="M274">
        <v>6</v>
      </c>
      <c r="N274">
        <v>78604133.219999909</v>
      </c>
      <c r="O274">
        <v>12.967275519184827</v>
      </c>
      <c r="P274">
        <v>5.5786349824939956</v>
      </c>
      <c r="Q274">
        <v>5.6505198411789488</v>
      </c>
      <c r="R274" t="s">
        <v>102</v>
      </c>
      <c r="S274" t="s">
        <v>620</v>
      </c>
      <c r="T274" t="s">
        <v>104</v>
      </c>
    </row>
    <row r="275" spans="1:20" x14ac:dyDescent="0.25">
      <c r="A275" t="s">
        <v>130</v>
      </c>
      <c r="B275" t="s">
        <v>192</v>
      </c>
      <c r="C275" t="s">
        <v>58</v>
      </c>
      <c r="D275" t="s">
        <v>660</v>
      </c>
      <c r="E275" t="s">
        <v>24</v>
      </c>
      <c r="F275">
        <v>243318434.18999997</v>
      </c>
      <c r="G275">
        <v>268783683.95000005</v>
      </c>
      <c r="H275">
        <v>512102118.13999993</v>
      </c>
      <c r="I275">
        <v>293302961.15999997</v>
      </c>
      <c r="J275">
        <v>471732663</v>
      </c>
      <c r="K275">
        <v>765035624.16000009</v>
      </c>
      <c r="L275">
        <v>6</v>
      </c>
      <c r="M275">
        <v>7</v>
      </c>
      <c r="N275">
        <v>252933506.02000016</v>
      </c>
      <c r="O275">
        <v>49.391224339918175</v>
      </c>
      <c r="P275">
        <v>6.2324715577191983</v>
      </c>
      <c r="Q275">
        <v>4.7736253581796406</v>
      </c>
      <c r="R275" t="s">
        <v>102</v>
      </c>
      <c r="S275" t="s">
        <v>620</v>
      </c>
      <c r="T275" t="s">
        <v>104</v>
      </c>
    </row>
    <row r="276" spans="1:20" x14ac:dyDescent="0.25">
      <c r="A276" t="s">
        <v>130</v>
      </c>
      <c r="B276" t="s">
        <v>192</v>
      </c>
      <c r="C276" t="s">
        <v>58</v>
      </c>
      <c r="D276" t="s">
        <v>660</v>
      </c>
      <c r="E276" t="s">
        <v>26</v>
      </c>
      <c r="F276">
        <v>17491458.34</v>
      </c>
      <c r="G276">
        <v>382923945.75999999</v>
      </c>
      <c r="H276">
        <v>400415404.09999996</v>
      </c>
      <c r="I276">
        <v>32753108.460000001</v>
      </c>
      <c r="J276">
        <v>377280501.88</v>
      </c>
      <c r="K276">
        <v>410033610.33999997</v>
      </c>
      <c r="L276">
        <v>8</v>
      </c>
      <c r="M276">
        <v>8</v>
      </c>
      <c r="N276">
        <v>9618206.2400000095</v>
      </c>
      <c r="O276">
        <v>2.4020569991852643</v>
      </c>
      <c r="P276">
        <v>3.3403971441969116</v>
      </c>
      <c r="Q276">
        <v>3.7325233759235399</v>
      </c>
      <c r="R276" t="s">
        <v>102</v>
      </c>
      <c r="S276" t="s">
        <v>620</v>
      </c>
      <c r="T276" t="s">
        <v>104</v>
      </c>
    </row>
    <row r="277" spans="1:20" x14ac:dyDescent="0.25">
      <c r="A277" t="s">
        <v>130</v>
      </c>
      <c r="B277" t="s">
        <v>192</v>
      </c>
      <c r="C277" t="s">
        <v>58</v>
      </c>
      <c r="D277" t="s">
        <v>660</v>
      </c>
      <c r="E277" t="s">
        <v>27</v>
      </c>
      <c r="F277">
        <v>37030830.099999994</v>
      </c>
      <c r="G277">
        <v>227849761.16000003</v>
      </c>
      <c r="H277">
        <v>264880591.26000005</v>
      </c>
      <c r="I277">
        <v>44831352.689999998</v>
      </c>
      <c r="J277">
        <v>162326517.81</v>
      </c>
      <c r="K277">
        <v>207157870.5</v>
      </c>
      <c r="L277">
        <v>9</v>
      </c>
      <c r="M277">
        <v>9</v>
      </c>
      <c r="N277">
        <v>-57722720.76000005</v>
      </c>
      <c r="O277">
        <v>-21.791978221364243</v>
      </c>
      <c r="P277">
        <v>1.6876410654295284</v>
      </c>
      <c r="Q277">
        <v>2.4691182921111769</v>
      </c>
      <c r="R277" t="s">
        <v>102</v>
      </c>
      <c r="S277" t="s">
        <v>620</v>
      </c>
      <c r="T277" t="s">
        <v>104</v>
      </c>
    </row>
    <row r="278" spans="1:20" x14ac:dyDescent="0.25">
      <c r="A278" t="s">
        <v>130</v>
      </c>
      <c r="B278" t="s">
        <v>192</v>
      </c>
      <c r="C278" t="s">
        <v>58</v>
      </c>
      <c r="D278" t="s">
        <v>660</v>
      </c>
      <c r="E278" t="s">
        <v>29</v>
      </c>
      <c r="F278">
        <v>174981672.99000001</v>
      </c>
      <c r="G278">
        <v>3132341.16</v>
      </c>
      <c r="H278">
        <v>178114014.15000001</v>
      </c>
      <c r="I278">
        <v>133200469.92000002</v>
      </c>
      <c r="J278">
        <v>2397354.5</v>
      </c>
      <c r="K278">
        <v>135597824.42000002</v>
      </c>
      <c r="L278">
        <v>11</v>
      </c>
      <c r="M278">
        <v>10</v>
      </c>
      <c r="N278">
        <v>-42516189.729999989</v>
      </c>
      <c r="O278">
        <v>-23.870210287998265</v>
      </c>
      <c r="P278">
        <v>1.1046669688279835</v>
      </c>
      <c r="Q278">
        <v>1.6603125518827939</v>
      </c>
      <c r="R278" t="s">
        <v>102</v>
      </c>
      <c r="S278" t="s">
        <v>620</v>
      </c>
      <c r="T278" t="s">
        <v>104</v>
      </c>
    </row>
    <row r="279" spans="1:20" x14ac:dyDescent="0.25">
      <c r="A279" t="s">
        <v>130</v>
      </c>
      <c r="B279" t="s">
        <v>192</v>
      </c>
      <c r="C279" t="s">
        <v>58</v>
      </c>
      <c r="D279" t="s">
        <v>660</v>
      </c>
      <c r="E279" t="s">
        <v>28</v>
      </c>
      <c r="F279">
        <v>144792059.44999999</v>
      </c>
      <c r="G279">
        <v>12978.99</v>
      </c>
      <c r="H279">
        <v>144805038.44</v>
      </c>
      <c r="I279">
        <v>170871693.13999999</v>
      </c>
      <c r="J279">
        <v>15997.4</v>
      </c>
      <c r="K279">
        <v>170887690.53999999</v>
      </c>
      <c r="L279">
        <v>10</v>
      </c>
      <c r="M279">
        <v>11</v>
      </c>
      <c r="N279">
        <v>26082652.099999994</v>
      </c>
      <c r="O279">
        <v>18.012254532709058</v>
      </c>
      <c r="P279">
        <v>1.3921608840428639</v>
      </c>
      <c r="Q279">
        <v>1.3498186767905285</v>
      </c>
      <c r="R279" t="s">
        <v>102</v>
      </c>
      <c r="S279" t="s">
        <v>620</v>
      </c>
      <c r="T279" t="s">
        <v>104</v>
      </c>
    </row>
    <row r="280" spans="1:20" x14ac:dyDescent="0.25">
      <c r="A280" t="s">
        <v>130</v>
      </c>
      <c r="B280" t="s">
        <v>192</v>
      </c>
      <c r="C280" t="s">
        <v>58</v>
      </c>
      <c r="D280" t="s">
        <v>660</v>
      </c>
      <c r="E280" t="s">
        <v>30</v>
      </c>
      <c r="F280">
        <v>96225975.329999998</v>
      </c>
      <c r="G280">
        <v>2100.35</v>
      </c>
      <c r="H280">
        <v>96228075.680000007</v>
      </c>
      <c r="I280">
        <v>95913691.310000002</v>
      </c>
      <c r="J280">
        <v>131181.03</v>
      </c>
      <c r="K280">
        <v>96044872.339999989</v>
      </c>
      <c r="L280">
        <v>13</v>
      </c>
      <c r="M280">
        <v>12</v>
      </c>
      <c r="N280">
        <v>-183203.34000001848</v>
      </c>
      <c r="O280">
        <v>-0.19038449922790607</v>
      </c>
      <c r="P280">
        <v>0.78244321730909372</v>
      </c>
      <c r="Q280">
        <v>0.8970023086475446</v>
      </c>
      <c r="R280" t="s">
        <v>102</v>
      </c>
      <c r="S280" t="s">
        <v>620</v>
      </c>
      <c r="T280" t="s">
        <v>104</v>
      </c>
    </row>
    <row r="281" spans="1:20" x14ac:dyDescent="0.25">
      <c r="A281" t="s">
        <v>130</v>
      </c>
      <c r="B281" t="s">
        <v>192</v>
      </c>
      <c r="C281" t="s">
        <v>58</v>
      </c>
      <c r="D281" t="s">
        <v>660</v>
      </c>
      <c r="E281" t="s">
        <v>828</v>
      </c>
      <c r="F281">
        <v>81781228.899999991</v>
      </c>
      <c r="G281">
        <v>6436086.2000000002</v>
      </c>
      <c r="H281">
        <v>88217315.099999994</v>
      </c>
      <c r="I281">
        <v>81618402.719999999</v>
      </c>
      <c r="J281">
        <v>0</v>
      </c>
      <c r="K281">
        <v>81618402.719999999</v>
      </c>
      <c r="L281">
        <v>15</v>
      </c>
      <c r="M281">
        <v>13</v>
      </c>
      <c r="N281">
        <v>-6598912.3799999952</v>
      </c>
      <c r="O281">
        <v>-7.480291564665853</v>
      </c>
      <c r="P281">
        <v>0.66491593002273652</v>
      </c>
      <c r="Q281">
        <v>0.82232897985545483</v>
      </c>
      <c r="R281" t="s">
        <v>102</v>
      </c>
      <c r="S281" t="s">
        <v>620</v>
      </c>
      <c r="T281" t="s">
        <v>104</v>
      </c>
    </row>
    <row r="282" spans="1:20" x14ac:dyDescent="0.25">
      <c r="A282" t="s">
        <v>130</v>
      </c>
      <c r="B282" t="s">
        <v>192</v>
      </c>
      <c r="C282" t="s">
        <v>58</v>
      </c>
      <c r="D282" t="s">
        <v>660</v>
      </c>
      <c r="E282" t="s">
        <v>31</v>
      </c>
      <c r="F282">
        <v>81635690.920000002</v>
      </c>
      <c r="G282">
        <v>0</v>
      </c>
      <c r="H282">
        <v>81635690.920000002</v>
      </c>
      <c r="I282">
        <v>105392833.92999999</v>
      </c>
      <c r="J282">
        <v>2000</v>
      </c>
      <c r="K282">
        <v>105394833.92999999</v>
      </c>
      <c r="L282">
        <v>12</v>
      </c>
      <c r="M282">
        <v>14</v>
      </c>
      <c r="N282">
        <v>23759143.00999999</v>
      </c>
      <c r="O282">
        <v>29.103867122632774</v>
      </c>
      <c r="P282">
        <v>0.85861400966850254</v>
      </c>
      <c r="Q282">
        <v>0.76097752870783997</v>
      </c>
      <c r="R282" t="s">
        <v>102</v>
      </c>
      <c r="S282" t="s">
        <v>620</v>
      </c>
      <c r="T282" t="s">
        <v>104</v>
      </c>
    </row>
    <row r="283" spans="1:20" x14ac:dyDescent="0.25">
      <c r="A283" t="s">
        <v>130</v>
      </c>
      <c r="B283" t="s">
        <v>192</v>
      </c>
      <c r="C283" t="s">
        <v>58</v>
      </c>
      <c r="D283" t="s">
        <v>660</v>
      </c>
      <c r="E283" t="s">
        <v>33</v>
      </c>
      <c r="F283">
        <v>62263545.070000008</v>
      </c>
      <c r="G283">
        <v>5424486.9600000009</v>
      </c>
      <c r="H283">
        <v>67688032.030000001</v>
      </c>
      <c r="I283">
        <v>69305490.479999989</v>
      </c>
      <c r="J283">
        <v>683859.39</v>
      </c>
      <c r="K283">
        <v>69989349.86999999</v>
      </c>
      <c r="L283">
        <v>17</v>
      </c>
      <c r="M283">
        <v>15</v>
      </c>
      <c r="N283">
        <v>2301317.8399999887</v>
      </c>
      <c r="O283">
        <v>3.3998888296531091</v>
      </c>
      <c r="P283">
        <v>0.57017819645586099</v>
      </c>
      <c r="Q283">
        <v>0.6309626433830704</v>
      </c>
      <c r="R283" t="s">
        <v>102</v>
      </c>
      <c r="S283" t="s">
        <v>620</v>
      </c>
      <c r="T283" t="s">
        <v>104</v>
      </c>
    </row>
    <row r="284" spans="1:20" x14ac:dyDescent="0.25">
      <c r="A284" t="s">
        <v>130</v>
      </c>
      <c r="B284" t="s">
        <v>192</v>
      </c>
      <c r="C284" t="s">
        <v>58</v>
      </c>
      <c r="D284" t="s">
        <v>660</v>
      </c>
      <c r="E284" t="s">
        <v>32</v>
      </c>
      <c r="F284">
        <v>67321064.109999999</v>
      </c>
      <c r="G284">
        <v>0</v>
      </c>
      <c r="H284">
        <v>67321064.109999999</v>
      </c>
      <c r="I284">
        <v>91521650.440000013</v>
      </c>
      <c r="J284">
        <v>0</v>
      </c>
      <c r="K284">
        <v>91521650.440000013</v>
      </c>
      <c r="L284">
        <v>14</v>
      </c>
      <c r="M284">
        <v>16</v>
      </c>
      <c r="N284">
        <v>24200586.330000013</v>
      </c>
      <c r="O284">
        <v>35.94801515682699</v>
      </c>
      <c r="P284">
        <v>0.74559414655901524</v>
      </c>
      <c r="Q284">
        <v>0.62754190500590257</v>
      </c>
      <c r="R284" t="s">
        <v>102</v>
      </c>
      <c r="S284" t="s">
        <v>620</v>
      </c>
      <c r="T284" t="s">
        <v>104</v>
      </c>
    </row>
    <row r="285" spans="1:20" x14ac:dyDescent="0.25">
      <c r="A285" t="s">
        <v>130</v>
      </c>
      <c r="B285" t="s">
        <v>192</v>
      </c>
      <c r="C285" t="s">
        <v>58</v>
      </c>
      <c r="D285" t="s">
        <v>660</v>
      </c>
      <c r="E285" t="s">
        <v>38</v>
      </c>
      <c r="F285">
        <v>3273273.96</v>
      </c>
      <c r="G285">
        <v>56147804.359999999</v>
      </c>
      <c r="H285">
        <v>59421078.32</v>
      </c>
      <c r="I285">
        <v>2234574.36</v>
      </c>
      <c r="J285">
        <v>21967772.289999999</v>
      </c>
      <c r="K285">
        <v>24202346.649999999</v>
      </c>
      <c r="L285">
        <v>26</v>
      </c>
      <c r="M285">
        <v>17</v>
      </c>
      <c r="N285">
        <v>-35218731.670000002</v>
      </c>
      <c r="O285">
        <v>-59.269761952714425</v>
      </c>
      <c r="P285">
        <v>0.19716786037487663</v>
      </c>
      <c r="Q285">
        <v>0.55390117757955526</v>
      </c>
      <c r="R285" t="s">
        <v>102</v>
      </c>
      <c r="S285" t="s">
        <v>620</v>
      </c>
      <c r="T285" t="s">
        <v>104</v>
      </c>
    </row>
    <row r="286" spans="1:20" x14ac:dyDescent="0.25">
      <c r="A286" t="s">
        <v>130</v>
      </c>
      <c r="B286" t="s">
        <v>192</v>
      </c>
      <c r="C286" t="s">
        <v>58</v>
      </c>
      <c r="D286" t="s">
        <v>660</v>
      </c>
      <c r="E286" t="s">
        <v>36</v>
      </c>
      <c r="F286">
        <v>1243404.32</v>
      </c>
      <c r="G286">
        <v>57628823.740000002</v>
      </c>
      <c r="H286">
        <v>58872228.060000002</v>
      </c>
      <c r="I286">
        <v>1080110.03</v>
      </c>
      <c r="J286">
        <v>69532557.719999999</v>
      </c>
      <c r="K286">
        <v>70612667.75</v>
      </c>
      <c r="L286">
        <v>16</v>
      </c>
      <c r="M286">
        <v>18</v>
      </c>
      <c r="N286">
        <v>11740439.689999998</v>
      </c>
      <c r="O286">
        <v>19.942237752637212</v>
      </c>
      <c r="P286">
        <v>0.5752561442478783</v>
      </c>
      <c r="Q286">
        <v>0.54878499971937456</v>
      </c>
      <c r="R286" t="s">
        <v>102</v>
      </c>
      <c r="S286" t="s">
        <v>620</v>
      </c>
      <c r="T286" t="s">
        <v>104</v>
      </c>
    </row>
    <row r="287" spans="1:20" x14ac:dyDescent="0.25">
      <c r="A287" t="s">
        <v>130</v>
      </c>
      <c r="B287" t="s">
        <v>192</v>
      </c>
      <c r="C287" t="s">
        <v>58</v>
      </c>
      <c r="D287" t="s">
        <v>660</v>
      </c>
      <c r="E287" t="s">
        <v>34</v>
      </c>
      <c r="F287">
        <v>57896457.330000006</v>
      </c>
      <c r="G287">
        <v>0</v>
      </c>
      <c r="H287">
        <v>57896457.330000006</v>
      </c>
      <c r="I287">
        <v>64328160.149999999</v>
      </c>
      <c r="J287">
        <v>0</v>
      </c>
      <c r="K287">
        <v>64328160.149999999</v>
      </c>
      <c r="L287">
        <v>19</v>
      </c>
      <c r="M287">
        <v>19</v>
      </c>
      <c r="N287">
        <v>6431702.8199999928</v>
      </c>
      <c r="O287">
        <v>11.108974739750268</v>
      </c>
      <c r="P287">
        <v>0.52405850895569683</v>
      </c>
      <c r="Q287">
        <v>0.53968922812324149</v>
      </c>
      <c r="R287" t="s">
        <v>102</v>
      </c>
      <c r="S287" t="s">
        <v>620</v>
      </c>
      <c r="T287" t="s">
        <v>104</v>
      </c>
    </row>
    <row r="288" spans="1:20" x14ac:dyDescent="0.25">
      <c r="A288" t="s">
        <v>130</v>
      </c>
      <c r="B288" t="s">
        <v>192</v>
      </c>
      <c r="C288" t="s">
        <v>58</v>
      </c>
      <c r="D288" t="s">
        <v>660</v>
      </c>
      <c r="E288" t="s">
        <v>37</v>
      </c>
      <c r="F288">
        <v>57163097.609999999</v>
      </c>
      <c r="G288">
        <v>0</v>
      </c>
      <c r="H288">
        <v>57163097.609999999</v>
      </c>
      <c r="I288">
        <v>54728457.619999997</v>
      </c>
      <c r="J288">
        <v>0</v>
      </c>
      <c r="K288">
        <v>54728457.619999997</v>
      </c>
      <c r="L288">
        <v>22</v>
      </c>
      <c r="M288">
        <v>20</v>
      </c>
      <c r="N288">
        <v>-2434639.9900000021</v>
      </c>
      <c r="O288">
        <v>-4.2591113704343604</v>
      </c>
      <c r="P288">
        <v>0.44585316649666751</v>
      </c>
      <c r="Q288">
        <v>0.53285312174513333</v>
      </c>
      <c r="R288" t="s">
        <v>102</v>
      </c>
      <c r="S288" t="s">
        <v>620</v>
      </c>
      <c r="T288" t="s">
        <v>104</v>
      </c>
    </row>
    <row r="289" spans="1:20" x14ac:dyDescent="0.25">
      <c r="A289" t="s">
        <v>130</v>
      </c>
      <c r="B289" t="s">
        <v>192</v>
      </c>
      <c r="C289" t="s">
        <v>58</v>
      </c>
      <c r="D289" t="s">
        <v>660</v>
      </c>
      <c r="E289" t="s">
        <v>35</v>
      </c>
      <c r="F289">
        <v>0</v>
      </c>
      <c r="G289">
        <v>50757577.899999999</v>
      </c>
      <c r="H289">
        <v>50757577.899999999</v>
      </c>
      <c r="I289">
        <v>0</v>
      </c>
      <c r="J289">
        <v>64815566.799999997</v>
      </c>
      <c r="K289">
        <v>64815566.799999997</v>
      </c>
      <c r="L289">
        <v>18</v>
      </c>
      <c r="M289">
        <v>21</v>
      </c>
      <c r="N289">
        <v>14057988.899999999</v>
      </c>
      <c r="O289">
        <v>27.696335171265133</v>
      </c>
      <c r="P289">
        <v>0.52802923657573886</v>
      </c>
      <c r="Q289">
        <v>0.47314325092671944</v>
      </c>
      <c r="R289" t="s">
        <v>102</v>
      </c>
      <c r="S289" t="s">
        <v>620</v>
      </c>
      <c r="T289" t="s">
        <v>104</v>
      </c>
    </row>
    <row r="290" spans="1:20" x14ac:dyDescent="0.25">
      <c r="A290" t="s">
        <v>130</v>
      </c>
      <c r="B290" t="s">
        <v>192</v>
      </c>
      <c r="C290" t="s">
        <v>58</v>
      </c>
      <c r="D290" t="s">
        <v>660</v>
      </c>
      <c r="E290" t="s">
        <v>39</v>
      </c>
      <c r="F290">
        <v>50682605.030000001</v>
      </c>
      <c r="G290">
        <v>0</v>
      </c>
      <c r="H290">
        <v>50682605.030000001</v>
      </c>
      <c r="I290">
        <v>57117494.490000002</v>
      </c>
      <c r="J290">
        <v>0</v>
      </c>
      <c r="K290">
        <v>57117494.490000002</v>
      </c>
      <c r="L290">
        <v>21</v>
      </c>
      <c r="M290">
        <v>22</v>
      </c>
      <c r="N290">
        <v>6434889.4600000009</v>
      </c>
      <c r="O290">
        <v>12.696445765151706</v>
      </c>
      <c r="P290">
        <v>0.46531579525851907</v>
      </c>
      <c r="Q290">
        <v>0.47244438173495085</v>
      </c>
      <c r="R290" t="s">
        <v>102</v>
      </c>
      <c r="S290" t="s">
        <v>620</v>
      </c>
      <c r="T290" t="s">
        <v>104</v>
      </c>
    </row>
    <row r="291" spans="1:20" x14ac:dyDescent="0.25">
      <c r="A291" t="s">
        <v>130</v>
      </c>
      <c r="B291" t="s">
        <v>192</v>
      </c>
      <c r="C291" t="s">
        <v>58</v>
      </c>
      <c r="D291" t="s">
        <v>660</v>
      </c>
      <c r="E291" t="s">
        <v>829</v>
      </c>
      <c r="F291">
        <v>25256715.07</v>
      </c>
      <c r="G291">
        <v>23111144.359999999</v>
      </c>
      <c r="H291">
        <v>48367859.430000007</v>
      </c>
      <c r="I291">
        <v>22243423.379999999</v>
      </c>
      <c r="J291">
        <v>40737032.149999999</v>
      </c>
      <c r="K291">
        <v>62980455.529999994</v>
      </c>
      <c r="L291">
        <v>20</v>
      </c>
      <c r="M291">
        <v>23</v>
      </c>
      <c r="N291">
        <v>14612596.099999987</v>
      </c>
      <c r="O291">
        <v>30.21137646405036</v>
      </c>
      <c r="P291">
        <v>0.51307924152409268</v>
      </c>
      <c r="Q291">
        <v>0.45086718472192483</v>
      </c>
      <c r="R291" t="s">
        <v>102</v>
      </c>
      <c r="S291" t="s">
        <v>620</v>
      </c>
      <c r="T291" t="s">
        <v>104</v>
      </c>
    </row>
    <row r="292" spans="1:20" x14ac:dyDescent="0.25">
      <c r="A292" t="s">
        <v>130</v>
      </c>
      <c r="B292" t="s">
        <v>192</v>
      </c>
      <c r="C292" t="s">
        <v>58</v>
      </c>
      <c r="D292" t="s">
        <v>660</v>
      </c>
      <c r="E292" t="s">
        <v>41</v>
      </c>
      <c r="F292">
        <v>30112522.890000004</v>
      </c>
      <c r="G292">
        <v>303069.56</v>
      </c>
      <c r="H292">
        <v>30415592.450000007</v>
      </c>
      <c r="I292">
        <v>33831821.479999997</v>
      </c>
      <c r="J292">
        <v>687160.47</v>
      </c>
      <c r="K292">
        <v>34518981.950000003</v>
      </c>
      <c r="L292">
        <v>23</v>
      </c>
      <c r="M292">
        <v>24</v>
      </c>
      <c r="N292">
        <v>4103389.4999999963</v>
      </c>
      <c r="O292">
        <v>13.491072076749882</v>
      </c>
      <c r="P292">
        <v>0.28121379764637361</v>
      </c>
      <c r="Q292">
        <v>0.28352283316212346</v>
      </c>
      <c r="R292" t="s">
        <v>102</v>
      </c>
      <c r="S292" t="s">
        <v>620</v>
      </c>
      <c r="T292" t="s">
        <v>104</v>
      </c>
    </row>
    <row r="293" spans="1:20" x14ac:dyDescent="0.25">
      <c r="A293" t="s">
        <v>130</v>
      </c>
      <c r="B293" t="s">
        <v>192</v>
      </c>
      <c r="C293" t="s">
        <v>58</v>
      </c>
      <c r="D293" t="s">
        <v>660</v>
      </c>
      <c r="E293" t="s">
        <v>40</v>
      </c>
      <c r="F293">
        <v>20356187.25</v>
      </c>
      <c r="G293">
        <v>0</v>
      </c>
      <c r="H293">
        <v>20356187.25</v>
      </c>
      <c r="I293">
        <v>29661471.510000002</v>
      </c>
      <c r="J293">
        <v>0</v>
      </c>
      <c r="K293">
        <v>29661471.510000002</v>
      </c>
      <c r="L293">
        <v>24</v>
      </c>
      <c r="M293">
        <v>25</v>
      </c>
      <c r="N293">
        <v>9305284.2600000016</v>
      </c>
      <c r="O293">
        <v>45.712314126998422</v>
      </c>
      <c r="P293">
        <v>0.24164139774425805</v>
      </c>
      <c r="Q293">
        <v>0.18975280165876546</v>
      </c>
      <c r="R293" t="s">
        <v>102</v>
      </c>
      <c r="S293" t="s">
        <v>620</v>
      </c>
      <c r="T293" t="s">
        <v>104</v>
      </c>
    </row>
    <row r="294" spans="1:20" x14ac:dyDescent="0.25">
      <c r="A294" t="s">
        <v>130</v>
      </c>
      <c r="B294" t="s">
        <v>192</v>
      </c>
      <c r="C294" t="s">
        <v>58</v>
      </c>
      <c r="D294" t="s">
        <v>660</v>
      </c>
      <c r="E294" t="s">
        <v>44</v>
      </c>
      <c r="F294">
        <v>16430218.779999999</v>
      </c>
      <c r="G294">
        <v>3500000</v>
      </c>
      <c r="H294">
        <v>19930218.780000001</v>
      </c>
      <c r="I294">
        <v>9280245.0999999996</v>
      </c>
      <c r="J294">
        <v>0</v>
      </c>
      <c r="K294">
        <v>9280245.0999999996</v>
      </c>
      <c r="L294">
        <v>28</v>
      </c>
      <c r="M294">
        <v>26</v>
      </c>
      <c r="N294">
        <v>-10649973.680000002</v>
      </c>
      <c r="O294">
        <v>-53.43631094851434</v>
      </c>
      <c r="P294">
        <v>7.5602837054704899E-2</v>
      </c>
      <c r="Q294">
        <v>0.18578208211251065</v>
      </c>
      <c r="R294" t="s">
        <v>102</v>
      </c>
      <c r="S294" t="s">
        <v>620</v>
      </c>
      <c r="T294" t="s">
        <v>104</v>
      </c>
    </row>
    <row r="295" spans="1:20" x14ac:dyDescent="0.25">
      <c r="A295" t="s">
        <v>130</v>
      </c>
      <c r="B295" t="s">
        <v>192</v>
      </c>
      <c r="C295" t="s">
        <v>58</v>
      </c>
      <c r="D295" t="s">
        <v>660</v>
      </c>
      <c r="E295" t="s">
        <v>42</v>
      </c>
      <c r="F295">
        <v>12273266.610000001</v>
      </c>
      <c r="G295">
        <v>4445607.79</v>
      </c>
      <c r="H295">
        <v>16718874.4</v>
      </c>
      <c r="I295">
        <v>14198324.27</v>
      </c>
      <c r="J295">
        <v>5759117.0700000003</v>
      </c>
      <c r="K295">
        <v>19957441.339999996</v>
      </c>
      <c r="L295">
        <v>27</v>
      </c>
      <c r="M295">
        <v>27</v>
      </c>
      <c r="N295">
        <v>3238566.9399999958</v>
      </c>
      <c r="O295">
        <v>19.370723545838683</v>
      </c>
      <c r="P295">
        <v>0.16258613532274607</v>
      </c>
      <c r="Q295">
        <v>0.15584712495612416</v>
      </c>
      <c r="R295" t="s">
        <v>102</v>
      </c>
      <c r="S295" t="s">
        <v>620</v>
      </c>
      <c r="T295" t="s">
        <v>104</v>
      </c>
    </row>
    <row r="296" spans="1:20" x14ac:dyDescent="0.25">
      <c r="A296" t="s">
        <v>130</v>
      </c>
      <c r="B296" t="s">
        <v>192</v>
      </c>
      <c r="C296" t="s">
        <v>58</v>
      </c>
      <c r="D296" t="s">
        <v>660</v>
      </c>
      <c r="E296" t="s">
        <v>43</v>
      </c>
      <c r="F296">
        <v>11067595.979999999</v>
      </c>
      <c r="G296">
        <v>42405</v>
      </c>
      <c r="H296">
        <v>11110000.979999999</v>
      </c>
      <c r="I296">
        <v>24657773.02</v>
      </c>
      <c r="J296">
        <v>39620</v>
      </c>
      <c r="K296">
        <v>24697393.02</v>
      </c>
      <c r="L296">
        <v>25</v>
      </c>
      <c r="M296">
        <v>28</v>
      </c>
      <c r="N296">
        <v>13587392.040000001</v>
      </c>
      <c r="O296">
        <v>122.2987474479953</v>
      </c>
      <c r="P296">
        <v>0.20120082606084039</v>
      </c>
      <c r="Q296">
        <v>0.1035632943682334</v>
      </c>
      <c r="R296" t="s">
        <v>102</v>
      </c>
      <c r="S296" t="s">
        <v>620</v>
      </c>
      <c r="T296" t="s">
        <v>104</v>
      </c>
    </row>
    <row r="297" spans="1:20" x14ac:dyDescent="0.25">
      <c r="A297" t="s">
        <v>130</v>
      </c>
      <c r="B297" t="s">
        <v>192</v>
      </c>
      <c r="C297" t="s">
        <v>58</v>
      </c>
      <c r="D297" t="s">
        <v>660</v>
      </c>
      <c r="E297" t="s">
        <v>47</v>
      </c>
      <c r="F297">
        <v>9214236.120000001</v>
      </c>
      <c r="G297">
        <v>0</v>
      </c>
      <c r="H297">
        <v>9214236.120000001</v>
      </c>
      <c r="I297">
        <v>8787827.7000000011</v>
      </c>
      <c r="J297">
        <v>0</v>
      </c>
      <c r="K297">
        <v>8787827.7000000011</v>
      </c>
      <c r="L297">
        <v>30</v>
      </c>
      <c r="M297">
        <v>29</v>
      </c>
      <c r="N297">
        <v>-426408.41999999993</v>
      </c>
      <c r="O297">
        <v>-4.627713186928835</v>
      </c>
      <c r="P297">
        <v>7.1591288646883064E-2</v>
      </c>
      <c r="Q297">
        <v>8.5891679882999353E-2</v>
      </c>
      <c r="R297" t="s">
        <v>102</v>
      </c>
      <c r="S297" t="s">
        <v>620</v>
      </c>
      <c r="T297" t="s">
        <v>104</v>
      </c>
    </row>
    <row r="298" spans="1:20" x14ac:dyDescent="0.25">
      <c r="A298" t="s">
        <v>130</v>
      </c>
      <c r="B298" t="s">
        <v>192</v>
      </c>
      <c r="C298" t="s">
        <v>58</v>
      </c>
      <c r="D298" t="s">
        <v>660</v>
      </c>
      <c r="E298" t="s">
        <v>48</v>
      </c>
      <c r="F298">
        <v>22497.52</v>
      </c>
      <c r="G298">
        <v>5561744.75</v>
      </c>
      <c r="H298">
        <v>5584242.2699999996</v>
      </c>
      <c r="I298">
        <v>21506.639999999999</v>
      </c>
      <c r="J298">
        <v>3687869.42</v>
      </c>
      <c r="K298">
        <v>3709376.06</v>
      </c>
      <c r="L298">
        <v>32</v>
      </c>
      <c r="M298">
        <v>30</v>
      </c>
      <c r="N298">
        <v>-1874866.2099999995</v>
      </c>
      <c r="O298">
        <v>-33.574227609576823</v>
      </c>
      <c r="P298">
        <v>3.0218959824542056E-2</v>
      </c>
      <c r="Q298">
        <v>5.2054228174473305E-2</v>
      </c>
      <c r="R298" t="s">
        <v>102</v>
      </c>
      <c r="S298" t="s">
        <v>620</v>
      </c>
      <c r="T298" t="s">
        <v>104</v>
      </c>
    </row>
    <row r="299" spans="1:20" x14ac:dyDescent="0.25">
      <c r="A299" t="s">
        <v>130</v>
      </c>
      <c r="B299" t="s">
        <v>192</v>
      </c>
      <c r="C299" t="s">
        <v>58</v>
      </c>
      <c r="D299" t="s">
        <v>660</v>
      </c>
      <c r="E299" t="s">
        <v>46</v>
      </c>
      <c r="F299">
        <v>4775245.5999999996</v>
      </c>
      <c r="G299">
        <v>0</v>
      </c>
      <c r="H299">
        <v>4775245.5999999996</v>
      </c>
      <c r="I299">
        <v>5252901.97</v>
      </c>
      <c r="J299">
        <v>0</v>
      </c>
      <c r="K299">
        <v>5252901.97</v>
      </c>
      <c r="L299">
        <v>31</v>
      </c>
      <c r="M299">
        <v>31</v>
      </c>
      <c r="N299">
        <v>477656.37000000011</v>
      </c>
      <c r="O299">
        <v>10.002760276874559</v>
      </c>
      <c r="P299">
        <v>4.2793513255619552E-2</v>
      </c>
      <c r="Q299">
        <v>4.4513062297984726E-2</v>
      </c>
      <c r="R299" t="s">
        <v>102</v>
      </c>
      <c r="S299" t="s">
        <v>620</v>
      </c>
      <c r="T299" t="s">
        <v>104</v>
      </c>
    </row>
    <row r="300" spans="1:20" x14ac:dyDescent="0.25">
      <c r="A300" t="s">
        <v>130</v>
      </c>
      <c r="B300" t="s">
        <v>192</v>
      </c>
      <c r="C300" t="s">
        <v>58</v>
      </c>
      <c r="D300" t="s">
        <v>660</v>
      </c>
      <c r="E300" t="s">
        <v>49</v>
      </c>
      <c r="F300">
        <v>2051043.7</v>
      </c>
      <c r="G300">
        <v>0</v>
      </c>
      <c r="H300">
        <v>2051043.7</v>
      </c>
      <c r="I300">
        <v>734818.07</v>
      </c>
      <c r="J300">
        <v>0</v>
      </c>
      <c r="K300">
        <v>734818.07</v>
      </c>
      <c r="L300">
        <v>33</v>
      </c>
      <c r="M300">
        <v>32</v>
      </c>
      <c r="N300">
        <v>-1316225.6299999999</v>
      </c>
      <c r="O300">
        <v>-64.173456177457354</v>
      </c>
      <c r="P300">
        <v>5.9862999535500137E-3</v>
      </c>
      <c r="Q300">
        <v>1.9119066042171548E-2</v>
      </c>
      <c r="R300" t="s">
        <v>102</v>
      </c>
      <c r="S300" t="s">
        <v>620</v>
      </c>
      <c r="T300" t="s">
        <v>104</v>
      </c>
    </row>
    <row r="301" spans="1:20" x14ac:dyDescent="0.25">
      <c r="A301" t="s">
        <v>130</v>
      </c>
      <c r="B301" t="s">
        <v>192</v>
      </c>
      <c r="C301" t="s">
        <v>58</v>
      </c>
      <c r="D301" t="s">
        <v>660</v>
      </c>
      <c r="E301" t="s">
        <v>45</v>
      </c>
      <c r="F301">
        <v>1986883</v>
      </c>
      <c r="G301">
        <v>0</v>
      </c>
      <c r="H301">
        <v>1986883</v>
      </c>
      <c r="I301">
        <v>9181990.0500000007</v>
      </c>
      <c r="J301">
        <v>0</v>
      </c>
      <c r="K301">
        <v>9181990.0500000007</v>
      </c>
      <c r="L301">
        <v>29</v>
      </c>
      <c r="M301">
        <v>33</v>
      </c>
      <c r="N301">
        <v>7195107.0500000007</v>
      </c>
      <c r="O301">
        <v>362.13038462758004</v>
      </c>
      <c r="P301">
        <v>7.4802388310635445E-2</v>
      </c>
      <c r="Q301">
        <v>1.8520983875218229E-2</v>
      </c>
      <c r="R301" t="s">
        <v>102</v>
      </c>
      <c r="S301" t="s">
        <v>620</v>
      </c>
      <c r="T301" t="s">
        <v>104</v>
      </c>
    </row>
    <row r="302" spans="1:20" x14ac:dyDescent="0.25">
      <c r="A302" t="s">
        <v>123</v>
      </c>
      <c r="B302" t="s">
        <v>188</v>
      </c>
      <c r="C302" t="s">
        <v>70</v>
      </c>
      <c r="D302" t="s">
        <v>657</v>
      </c>
      <c r="E302" t="s">
        <v>37</v>
      </c>
      <c r="F302">
        <v>57863726.07</v>
      </c>
      <c r="G302">
        <v>0</v>
      </c>
      <c r="H302">
        <v>57863726.07</v>
      </c>
      <c r="I302">
        <v>60020664.370000005</v>
      </c>
      <c r="J302">
        <v>0</v>
      </c>
      <c r="K302">
        <v>60020664.370000005</v>
      </c>
      <c r="L302">
        <v>19</v>
      </c>
      <c r="M302">
        <v>17</v>
      </c>
      <c r="N302">
        <v>2156938.3000000045</v>
      </c>
      <c r="O302">
        <v>3.7276173632349088</v>
      </c>
      <c r="P302">
        <v>0.53346381789088892</v>
      </c>
      <c r="Q302">
        <v>0.57234699545291567</v>
      </c>
      <c r="R302" t="s">
        <v>102</v>
      </c>
      <c r="S302" t="s">
        <v>620</v>
      </c>
      <c r="T302" t="s">
        <v>104</v>
      </c>
    </row>
    <row r="303" spans="1:20" x14ac:dyDescent="0.25">
      <c r="A303" t="s">
        <v>123</v>
      </c>
      <c r="B303" t="s">
        <v>188</v>
      </c>
      <c r="C303" t="s">
        <v>70</v>
      </c>
      <c r="D303" t="s">
        <v>657</v>
      </c>
      <c r="E303" t="s">
        <v>34</v>
      </c>
      <c r="F303">
        <v>54950447.170000002</v>
      </c>
      <c r="G303">
        <v>0</v>
      </c>
      <c r="H303">
        <v>54950447.170000002</v>
      </c>
      <c r="I303">
        <v>58030447.719999999</v>
      </c>
      <c r="J303">
        <v>0</v>
      </c>
      <c r="K303">
        <v>58030447.719999999</v>
      </c>
      <c r="L303">
        <v>20</v>
      </c>
      <c r="M303">
        <v>18</v>
      </c>
      <c r="N303">
        <v>3080000.549999997</v>
      </c>
      <c r="O303">
        <v>5.6050509297429558</v>
      </c>
      <c r="P303">
        <v>0.51577476723336757</v>
      </c>
      <c r="Q303">
        <v>0.54353090394656767</v>
      </c>
      <c r="R303" t="s">
        <v>102</v>
      </c>
      <c r="S303" t="s">
        <v>620</v>
      </c>
      <c r="T303" t="s">
        <v>104</v>
      </c>
    </row>
    <row r="304" spans="1:20" x14ac:dyDescent="0.25">
      <c r="A304" t="s">
        <v>123</v>
      </c>
      <c r="B304" t="s">
        <v>188</v>
      </c>
      <c r="C304" t="s">
        <v>70</v>
      </c>
      <c r="D304" t="s">
        <v>657</v>
      </c>
      <c r="E304" t="s">
        <v>39</v>
      </c>
      <c r="F304">
        <v>50624459.669999994</v>
      </c>
      <c r="G304">
        <v>0</v>
      </c>
      <c r="H304">
        <v>50624459.669999994</v>
      </c>
      <c r="I304">
        <v>71258089.159999996</v>
      </c>
      <c r="J304">
        <v>0</v>
      </c>
      <c r="K304">
        <v>71258089.159999996</v>
      </c>
      <c r="L304">
        <v>16</v>
      </c>
      <c r="M304">
        <v>19</v>
      </c>
      <c r="N304">
        <v>20633629.490000002</v>
      </c>
      <c r="O304">
        <v>40.758221666961262</v>
      </c>
      <c r="P304">
        <v>0.63334207806442122</v>
      </c>
      <c r="Q304">
        <v>0.50074129954057756</v>
      </c>
      <c r="R304" t="s">
        <v>102</v>
      </c>
      <c r="S304" t="s">
        <v>620</v>
      </c>
      <c r="T304" t="s">
        <v>104</v>
      </c>
    </row>
    <row r="305" spans="1:20" x14ac:dyDescent="0.25">
      <c r="A305" t="s">
        <v>123</v>
      </c>
      <c r="B305" t="s">
        <v>188</v>
      </c>
      <c r="C305" t="s">
        <v>70</v>
      </c>
      <c r="D305" t="s">
        <v>657</v>
      </c>
      <c r="E305" t="s">
        <v>38</v>
      </c>
      <c r="F305">
        <v>2956465.78</v>
      </c>
      <c r="G305">
        <v>45149732.729999997</v>
      </c>
      <c r="H305">
        <v>48106198.509999998</v>
      </c>
      <c r="I305">
        <v>2326026.25</v>
      </c>
      <c r="J305">
        <v>25720884.030000001</v>
      </c>
      <c r="K305">
        <v>28046910.280000001</v>
      </c>
      <c r="L305">
        <v>24</v>
      </c>
      <c r="M305">
        <v>20</v>
      </c>
      <c r="N305">
        <v>-20059288.229999997</v>
      </c>
      <c r="O305">
        <v>-41.697928440199249</v>
      </c>
      <c r="P305">
        <v>0.24928101004977296</v>
      </c>
      <c r="Q305">
        <v>0.47583244374120942</v>
      </c>
      <c r="R305" t="s">
        <v>102</v>
      </c>
      <c r="S305" t="s">
        <v>620</v>
      </c>
      <c r="T305" t="s">
        <v>104</v>
      </c>
    </row>
    <row r="306" spans="1:20" x14ac:dyDescent="0.25">
      <c r="A306" t="s">
        <v>123</v>
      </c>
      <c r="B306" t="s">
        <v>188</v>
      </c>
      <c r="C306" t="s">
        <v>70</v>
      </c>
      <c r="D306" t="s">
        <v>657</v>
      </c>
      <c r="E306" t="s">
        <v>41</v>
      </c>
      <c r="F306">
        <v>45026550.830000006</v>
      </c>
      <c r="G306">
        <v>258113.5</v>
      </c>
      <c r="H306">
        <v>45284664.330000006</v>
      </c>
      <c r="I306">
        <v>33536247.399999999</v>
      </c>
      <c r="J306">
        <v>1042194.6700000002</v>
      </c>
      <c r="K306">
        <v>34578442.069999993</v>
      </c>
      <c r="L306">
        <v>23</v>
      </c>
      <c r="M306">
        <v>21</v>
      </c>
      <c r="N306">
        <v>-10706222.260000013</v>
      </c>
      <c r="O306">
        <v>-23.642048402923454</v>
      </c>
      <c r="P306">
        <v>0.30733328124573583</v>
      </c>
      <c r="Q306">
        <v>0.44792382602555975</v>
      </c>
      <c r="R306" t="s">
        <v>102</v>
      </c>
      <c r="S306" t="s">
        <v>620</v>
      </c>
      <c r="T306" t="s">
        <v>104</v>
      </c>
    </row>
    <row r="307" spans="1:20" x14ac:dyDescent="0.25">
      <c r="A307" t="s">
        <v>123</v>
      </c>
      <c r="B307" t="s">
        <v>188</v>
      </c>
      <c r="C307" t="s">
        <v>70</v>
      </c>
      <c r="D307" t="s">
        <v>657</v>
      </c>
      <c r="E307" t="s">
        <v>35</v>
      </c>
      <c r="F307">
        <v>0</v>
      </c>
      <c r="G307">
        <v>44775761.600000001</v>
      </c>
      <c r="H307">
        <v>44775761.600000001</v>
      </c>
      <c r="I307">
        <v>0</v>
      </c>
      <c r="J307">
        <v>65578863.530000001</v>
      </c>
      <c r="K307">
        <v>65578863.530000001</v>
      </c>
      <c r="L307">
        <v>18</v>
      </c>
      <c r="M307">
        <v>22</v>
      </c>
      <c r="N307">
        <v>20803101.93</v>
      </c>
      <c r="O307">
        <v>46.46063224081486</v>
      </c>
      <c r="P307">
        <v>0.58286510619074927</v>
      </c>
      <c r="Q307">
        <v>0.44289012065821209</v>
      </c>
      <c r="R307" t="s">
        <v>102</v>
      </c>
      <c r="S307" t="s">
        <v>620</v>
      </c>
      <c r="T307" t="s">
        <v>104</v>
      </c>
    </row>
    <row r="308" spans="1:20" x14ac:dyDescent="0.25">
      <c r="A308" t="s">
        <v>612</v>
      </c>
      <c r="B308" t="s">
        <v>615</v>
      </c>
      <c r="C308" t="s">
        <v>603</v>
      </c>
      <c r="D308" t="s">
        <v>663</v>
      </c>
      <c r="E308" t="s">
        <v>32</v>
      </c>
      <c r="F308">
        <v>915674843.13000011</v>
      </c>
      <c r="G308">
        <v>0</v>
      </c>
      <c r="H308">
        <v>915674843.13000011</v>
      </c>
      <c r="I308">
        <v>1113709346.3499999</v>
      </c>
      <c r="J308">
        <v>0</v>
      </c>
      <c r="K308">
        <v>1113709346.3499999</v>
      </c>
      <c r="L308">
        <v>15</v>
      </c>
      <c r="M308">
        <v>15</v>
      </c>
      <c r="N308">
        <v>198034503.21999979</v>
      </c>
      <c r="O308">
        <v>21.62716434832582</v>
      </c>
      <c r="P308">
        <v>0.72196370000296861</v>
      </c>
      <c r="Q308">
        <v>0.66670110442157438</v>
      </c>
      <c r="R308" t="s">
        <v>102</v>
      </c>
      <c r="S308" t="s">
        <v>620</v>
      </c>
      <c r="T308" t="s">
        <v>104</v>
      </c>
    </row>
    <row r="309" spans="1:20" x14ac:dyDescent="0.25">
      <c r="A309" t="s">
        <v>612</v>
      </c>
      <c r="B309" t="s">
        <v>615</v>
      </c>
      <c r="C309" t="s">
        <v>603</v>
      </c>
      <c r="D309" t="s">
        <v>663</v>
      </c>
      <c r="E309" t="s">
        <v>33</v>
      </c>
      <c r="F309">
        <v>732157807.62</v>
      </c>
      <c r="G309">
        <v>182107604.19999999</v>
      </c>
      <c r="H309">
        <v>914265411.82000005</v>
      </c>
      <c r="I309">
        <v>916811733.31000006</v>
      </c>
      <c r="J309">
        <v>15102113.279999999</v>
      </c>
      <c r="K309">
        <v>931913846.58999991</v>
      </c>
      <c r="L309">
        <v>17</v>
      </c>
      <c r="M309">
        <v>16</v>
      </c>
      <c r="N309">
        <v>17648434.769999862</v>
      </c>
      <c r="O309">
        <v>1.9303404177642098</v>
      </c>
      <c r="P309">
        <v>0.60411450345921325</v>
      </c>
      <c r="Q309">
        <v>0.66567490017665765</v>
      </c>
      <c r="R309" t="s">
        <v>102</v>
      </c>
      <c r="S309" t="s">
        <v>620</v>
      </c>
      <c r="T309" t="s">
        <v>104</v>
      </c>
    </row>
    <row r="310" spans="1:20" x14ac:dyDescent="0.25">
      <c r="A310" t="s">
        <v>612</v>
      </c>
      <c r="B310" t="s">
        <v>615</v>
      </c>
      <c r="C310" t="s">
        <v>603</v>
      </c>
      <c r="D310" t="s">
        <v>663</v>
      </c>
      <c r="E310" t="s">
        <v>34</v>
      </c>
      <c r="F310">
        <v>706723469.12000012</v>
      </c>
      <c r="G310">
        <v>0</v>
      </c>
      <c r="H310">
        <v>706723469.12000012</v>
      </c>
      <c r="I310">
        <v>777236233.13999987</v>
      </c>
      <c r="J310">
        <v>0</v>
      </c>
      <c r="K310">
        <v>777236233.13999987</v>
      </c>
      <c r="L310">
        <v>19</v>
      </c>
      <c r="M310">
        <v>17</v>
      </c>
      <c r="N310">
        <v>70512764.019999743</v>
      </c>
      <c r="O310">
        <v>9.9774193303359553</v>
      </c>
      <c r="P310">
        <v>0.50384451606979574</v>
      </c>
      <c r="Q310">
        <v>0.51456400808431635</v>
      </c>
      <c r="R310" t="s">
        <v>102</v>
      </c>
      <c r="S310" t="s">
        <v>620</v>
      </c>
      <c r="T310" t="s">
        <v>104</v>
      </c>
    </row>
    <row r="311" spans="1:20" x14ac:dyDescent="0.25">
      <c r="A311" t="s">
        <v>612</v>
      </c>
      <c r="B311" t="s">
        <v>615</v>
      </c>
      <c r="C311" t="s">
        <v>603</v>
      </c>
      <c r="D311" t="s">
        <v>663</v>
      </c>
      <c r="E311" t="s">
        <v>37</v>
      </c>
      <c r="F311">
        <v>689332269.52999997</v>
      </c>
      <c r="G311">
        <v>0</v>
      </c>
      <c r="H311">
        <v>689332269.52999997</v>
      </c>
      <c r="I311">
        <v>731903087.03999996</v>
      </c>
      <c r="J311">
        <v>0</v>
      </c>
      <c r="K311">
        <v>731903087.03999996</v>
      </c>
      <c r="L311">
        <v>20</v>
      </c>
      <c r="M311">
        <v>18</v>
      </c>
      <c r="N311">
        <v>42570817.50999999</v>
      </c>
      <c r="O311">
        <v>6.1756600396824011</v>
      </c>
      <c r="P311">
        <v>0.47445723832233444</v>
      </c>
      <c r="Q311">
        <v>0.50190150887855522</v>
      </c>
      <c r="R311" t="s">
        <v>102</v>
      </c>
      <c r="S311" t="s">
        <v>620</v>
      </c>
      <c r="T311" t="s">
        <v>104</v>
      </c>
    </row>
    <row r="312" spans="1:20" x14ac:dyDescent="0.25">
      <c r="A312" t="s">
        <v>612</v>
      </c>
      <c r="B312" t="s">
        <v>615</v>
      </c>
      <c r="C312" t="s">
        <v>603</v>
      </c>
      <c r="D312" t="s">
        <v>663</v>
      </c>
      <c r="E312" t="s">
        <v>35</v>
      </c>
      <c r="F312">
        <v>0</v>
      </c>
      <c r="G312">
        <v>687465345.41000009</v>
      </c>
      <c r="H312">
        <v>687465345.41000009</v>
      </c>
      <c r="I312">
        <v>0</v>
      </c>
      <c r="J312">
        <v>786752228.74000001</v>
      </c>
      <c r="K312">
        <v>786752228.74000001</v>
      </c>
      <c r="L312">
        <v>18</v>
      </c>
      <c r="M312">
        <v>19</v>
      </c>
      <c r="N312">
        <v>99286883.329999924</v>
      </c>
      <c r="O312">
        <v>14.442456480593336</v>
      </c>
      <c r="P312">
        <v>0.51001327402725027</v>
      </c>
      <c r="Q312">
        <v>0.50054220499245017</v>
      </c>
      <c r="R312" t="s">
        <v>102</v>
      </c>
      <c r="S312" t="s">
        <v>620</v>
      </c>
      <c r="T312" t="s">
        <v>104</v>
      </c>
    </row>
    <row r="313" spans="1:20" x14ac:dyDescent="0.25">
      <c r="A313" t="s">
        <v>612</v>
      </c>
      <c r="B313" t="s">
        <v>615</v>
      </c>
      <c r="C313" t="s">
        <v>603</v>
      </c>
      <c r="D313" t="s">
        <v>663</v>
      </c>
      <c r="E313" t="s">
        <v>38</v>
      </c>
      <c r="F313">
        <v>35491842.049999997</v>
      </c>
      <c r="G313">
        <v>615211462.46000004</v>
      </c>
      <c r="H313">
        <v>650703304.50999999</v>
      </c>
      <c r="I313">
        <v>29913009.599999998</v>
      </c>
      <c r="J313">
        <v>578310700.64999998</v>
      </c>
      <c r="K313">
        <v>608223710.25</v>
      </c>
      <c r="L313">
        <v>23</v>
      </c>
      <c r="M313">
        <v>20</v>
      </c>
      <c r="N313">
        <v>-42479594.25999999</v>
      </c>
      <c r="O313">
        <v>-6.5282585727743392</v>
      </c>
      <c r="P313">
        <v>0.39428190283286435</v>
      </c>
      <c r="Q313">
        <v>0.4737758332255439</v>
      </c>
      <c r="R313" t="s">
        <v>102</v>
      </c>
      <c r="S313" t="s">
        <v>620</v>
      </c>
      <c r="T313" t="s">
        <v>104</v>
      </c>
    </row>
    <row r="314" spans="1:20" x14ac:dyDescent="0.25">
      <c r="A314" t="s">
        <v>612</v>
      </c>
      <c r="B314" t="s">
        <v>615</v>
      </c>
      <c r="C314" t="s">
        <v>603</v>
      </c>
      <c r="D314" t="s">
        <v>663</v>
      </c>
      <c r="E314" t="s">
        <v>39</v>
      </c>
      <c r="F314">
        <v>637037807.63999999</v>
      </c>
      <c r="G314">
        <v>0</v>
      </c>
      <c r="H314">
        <v>637037807.63999999</v>
      </c>
      <c r="I314">
        <v>731181797.88000011</v>
      </c>
      <c r="J314">
        <v>0</v>
      </c>
      <c r="K314">
        <v>731181797.88000011</v>
      </c>
      <c r="L314">
        <v>21</v>
      </c>
      <c r="M314">
        <v>21</v>
      </c>
      <c r="N314">
        <v>94143990.240000129</v>
      </c>
      <c r="O314">
        <v>14.778399195609811</v>
      </c>
      <c r="P314">
        <v>0.47398966157761896</v>
      </c>
      <c r="Q314">
        <v>0.46382601105443827</v>
      </c>
      <c r="R314" t="s">
        <v>102</v>
      </c>
      <c r="S314" t="s">
        <v>620</v>
      </c>
      <c r="T314" t="s">
        <v>104</v>
      </c>
    </row>
    <row r="315" spans="1:20" x14ac:dyDescent="0.25">
      <c r="A315" t="s">
        <v>612</v>
      </c>
      <c r="B315" t="s">
        <v>615</v>
      </c>
      <c r="C315" t="s">
        <v>603</v>
      </c>
      <c r="D315" t="s">
        <v>663</v>
      </c>
      <c r="E315" t="s">
        <v>36</v>
      </c>
      <c r="F315">
        <v>8851414.5800000001</v>
      </c>
      <c r="G315">
        <v>608925614.25</v>
      </c>
      <c r="H315">
        <v>617777028.83000004</v>
      </c>
      <c r="I315">
        <v>7628649.4699999997</v>
      </c>
      <c r="J315">
        <v>695796355.16000009</v>
      </c>
      <c r="K315">
        <v>703425004.63</v>
      </c>
      <c r="L315">
        <v>22</v>
      </c>
      <c r="M315">
        <v>22</v>
      </c>
      <c r="N315">
        <v>85647975.799999952</v>
      </c>
      <c r="O315">
        <v>13.863897782377494</v>
      </c>
      <c r="P315">
        <v>0.45599628007223481</v>
      </c>
      <c r="Q315">
        <v>0.44980227478933316</v>
      </c>
      <c r="R315" t="s">
        <v>102</v>
      </c>
      <c r="S315" t="s">
        <v>620</v>
      </c>
      <c r="T315" t="s">
        <v>104</v>
      </c>
    </row>
    <row r="316" spans="1:20" x14ac:dyDescent="0.25">
      <c r="A316" t="s">
        <v>612</v>
      </c>
      <c r="B316" t="s">
        <v>615</v>
      </c>
      <c r="C316" t="s">
        <v>603</v>
      </c>
      <c r="D316" t="s">
        <v>663</v>
      </c>
      <c r="E316" t="s">
        <v>829</v>
      </c>
      <c r="F316">
        <v>351315849.23000002</v>
      </c>
      <c r="G316">
        <v>216242605.05000001</v>
      </c>
      <c r="H316">
        <v>567558454.27999997</v>
      </c>
      <c r="I316">
        <v>336350331.77999997</v>
      </c>
      <c r="J316">
        <v>695618829.26999998</v>
      </c>
      <c r="K316">
        <v>1031969161.0500001</v>
      </c>
      <c r="L316">
        <v>16</v>
      </c>
      <c r="M316">
        <v>23</v>
      </c>
      <c r="N316">
        <v>464410706.7700001</v>
      </c>
      <c r="O316">
        <v>81.826057433881004</v>
      </c>
      <c r="P316">
        <v>0.66897550625967006</v>
      </c>
      <c r="Q316">
        <v>0.41323822657270121</v>
      </c>
      <c r="R316" t="s">
        <v>102</v>
      </c>
      <c r="S316" t="s">
        <v>620</v>
      </c>
      <c r="T316" t="s">
        <v>104</v>
      </c>
    </row>
    <row r="317" spans="1:20" x14ac:dyDescent="0.25">
      <c r="A317" t="s">
        <v>612</v>
      </c>
      <c r="B317" t="s">
        <v>615</v>
      </c>
      <c r="C317" t="s">
        <v>603</v>
      </c>
      <c r="D317" t="s">
        <v>663</v>
      </c>
      <c r="E317" t="s">
        <v>41</v>
      </c>
      <c r="F317">
        <v>378571662.65999997</v>
      </c>
      <c r="G317">
        <v>4798104.4800000004</v>
      </c>
      <c r="H317">
        <v>383369767.13999999</v>
      </c>
      <c r="I317">
        <v>416308445.10000002</v>
      </c>
      <c r="J317">
        <v>9732040.2399999984</v>
      </c>
      <c r="K317">
        <v>426040485.34000003</v>
      </c>
      <c r="L317">
        <v>24</v>
      </c>
      <c r="M317">
        <v>24</v>
      </c>
      <c r="N317">
        <v>42670718.200000048</v>
      </c>
      <c r="O317">
        <v>11.130433815459799</v>
      </c>
      <c r="P317">
        <v>0.27618136289794903</v>
      </c>
      <c r="Q317">
        <v>0.27913079525085605</v>
      </c>
      <c r="R317" t="s">
        <v>102</v>
      </c>
      <c r="S317" t="s">
        <v>620</v>
      </c>
      <c r="T317" t="s">
        <v>104</v>
      </c>
    </row>
    <row r="318" spans="1:20" x14ac:dyDescent="0.25">
      <c r="A318" t="s">
        <v>612</v>
      </c>
      <c r="B318" t="s">
        <v>615</v>
      </c>
      <c r="C318" t="s">
        <v>603</v>
      </c>
      <c r="D318" t="s">
        <v>663</v>
      </c>
      <c r="E318" t="s">
        <v>44</v>
      </c>
      <c r="F318">
        <v>287925845.63</v>
      </c>
      <c r="G318">
        <v>33077974.960000001</v>
      </c>
      <c r="H318">
        <v>321003820.59000003</v>
      </c>
      <c r="I318">
        <v>178416898.63</v>
      </c>
      <c r="J318">
        <v>51406144.230000004</v>
      </c>
      <c r="K318">
        <v>229823042.86000001</v>
      </c>
      <c r="L318">
        <v>28</v>
      </c>
      <c r="M318">
        <v>25</v>
      </c>
      <c r="N318">
        <v>-91180777.730000019</v>
      </c>
      <c r="O318">
        <v>-28.404888627933204</v>
      </c>
      <c r="P318">
        <v>0.14898312105661576</v>
      </c>
      <c r="Q318">
        <v>0.23372226868147564</v>
      </c>
      <c r="R318" t="s">
        <v>102</v>
      </c>
      <c r="S318" t="s">
        <v>620</v>
      </c>
      <c r="T318" t="s">
        <v>104</v>
      </c>
    </row>
    <row r="319" spans="1:20" x14ac:dyDescent="0.25">
      <c r="A319" t="s">
        <v>612</v>
      </c>
      <c r="B319" t="s">
        <v>615</v>
      </c>
      <c r="C319" t="s">
        <v>603</v>
      </c>
      <c r="D319" t="s">
        <v>663</v>
      </c>
      <c r="E319" t="s">
        <v>40</v>
      </c>
      <c r="F319">
        <v>280940896.02999997</v>
      </c>
      <c r="G319">
        <v>0</v>
      </c>
      <c r="H319">
        <v>280940896.02999997</v>
      </c>
      <c r="I319">
        <v>395097869.92000002</v>
      </c>
      <c r="J319">
        <v>28000</v>
      </c>
      <c r="K319">
        <v>395125869.92000002</v>
      </c>
      <c r="L319">
        <v>25</v>
      </c>
      <c r="M319">
        <v>26</v>
      </c>
      <c r="N319">
        <v>114184973.89000005</v>
      </c>
      <c r="O319">
        <v>40.643770808578516</v>
      </c>
      <c r="P319">
        <v>0.25614091858818394</v>
      </c>
      <c r="Q319">
        <v>0.20455252982613154</v>
      </c>
      <c r="R319" t="s">
        <v>102</v>
      </c>
      <c r="S319" t="s">
        <v>620</v>
      </c>
      <c r="T319" t="s">
        <v>104</v>
      </c>
    </row>
    <row r="320" spans="1:20" x14ac:dyDescent="0.25">
      <c r="A320" t="s">
        <v>612</v>
      </c>
      <c r="B320" t="s">
        <v>615</v>
      </c>
      <c r="C320" t="s">
        <v>603</v>
      </c>
      <c r="D320" t="s">
        <v>663</v>
      </c>
      <c r="E320" t="s">
        <v>42</v>
      </c>
      <c r="F320">
        <v>171532738.97</v>
      </c>
      <c r="G320">
        <v>39641391.549999997</v>
      </c>
      <c r="H320">
        <v>211174130.52000001</v>
      </c>
      <c r="I320">
        <v>220765308.94999999</v>
      </c>
      <c r="J320">
        <v>65178022.029999994</v>
      </c>
      <c r="K320">
        <v>285943330.98000002</v>
      </c>
      <c r="L320">
        <v>26</v>
      </c>
      <c r="M320">
        <v>27</v>
      </c>
      <c r="N320">
        <v>74769200.460000008</v>
      </c>
      <c r="O320">
        <v>35.406420415174253</v>
      </c>
      <c r="P320">
        <v>0.18536317927300325</v>
      </c>
      <c r="Q320">
        <v>0.1537554811069124</v>
      </c>
      <c r="R320" t="s">
        <v>102</v>
      </c>
      <c r="S320" t="s">
        <v>620</v>
      </c>
      <c r="T320" t="s">
        <v>104</v>
      </c>
    </row>
    <row r="321" spans="1:20" x14ac:dyDescent="0.25">
      <c r="A321" t="s">
        <v>612</v>
      </c>
      <c r="B321" t="s">
        <v>615</v>
      </c>
      <c r="C321" t="s">
        <v>603</v>
      </c>
      <c r="D321" t="s">
        <v>663</v>
      </c>
      <c r="E321" t="s">
        <v>43</v>
      </c>
      <c r="F321">
        <v>129675288.96000001</v>
      </c>
      <c r="G321">
        <v>452444</v>
      </c>
      <c r="H321">
        <v>130127732.96000001</v>
      </c>
      <c r="I321">
        <v>253590988.66999996</v>
      </c>
      <c r="J321">
        <v>491689</v>
      </c>
      <c r="K321">
        <v>254082677.66999996</v>
      </c>
      <c r="L321">
        <v>27</v>
      </c>
      <c r="M321">
        <v>28</v>
      </c>
      <c r="N321">
        <v>123954944.70999995</v>
      </c>
      <c r="O321">
        <v>95.256362260689258</v>
      </c>
      <c r="P321">
        <v>0.16470946452814136</v>
      </c>
      <c r="Q321">
        <v>9.4745753835229859E-2</v>
      </c>
      <c r="R321" t="s">
        <v>102</v>
      </c>
      <c r="S321" t="s">
        <v>620</v>
      </c>
      <c r="T321" t="s">
        <v>104</v>
      </c>
    </row>
    <row r="322" spans="1:20" x14ac:dyDescent="0.25">
      <c r="A322" t="s">
        <v>612</v>
      </c>
      <c r="B322" t="s">
        <v>615</v>
      </c>
      <c r="C322" t="s">
        <v>603</v>
      </c>
      <c r="D322" t="s">
        <v>663</v>
      </c>
      <c r="E322" t="s">
        <v>47</v>
      </c>
      <c r="F322">
        <v>113357994.36000001</v>
      </c>
      <c r="G322">
        <v>0</v>
      </c>
      <c r="H322">
        <v>113357994.36000001</v>
      </c>
      <c r="I322">
        <v>115644134.10000001</v>
      </c>
      <c r="J322">
        <v>0</v>
      </c>
      <c r="K322">
        <v>115644134.10000001</v>
      </c>
      <c r="L322">
        <v>29</v>
      </c>
      <c r="M322">
        <v>29</v>
      </c>
      <c r="N322">
        <v>2286139.7399999946</v>
      </c>
      <c r="O322">
        <v>2.0167432856475198</v>
      </c>
      <c r="P322">
        <v>7.4966477754813785E-2</v>
      </c>
      <c r="Q322">
        <v>8.2535739189349935E-2</v>
      </c>
      <c r="R322" t="s">
        <v>102</v>
      </c>
      <c r="S322" t="s">
        <v>620</v>
      </c>
      <c r="T322" t="s">
        <v>104</v>
      </c>
    </row>
    <row r="323" spans="1:20" x14ac:dyDescent="0.25">
      <c r="A323" t="s">
        <v>612</v>
      </c>
      <c r="B323" t="s">
        <v>615</v>
      </c>
      <c r="C323" t="s">
        <v>603</v>
      </c>
      <c r="D323" t="s">
        <v>663</v>
      </c>
      <c r="E323" t="s">
        <v>48</v>
      </c>
      <c r="F323">
        <v>242373.55</v>
      </c>
      <c r="G323">
        <v>68415961.609999999</v>
      </c>
      <c r="H323">
        <v>68658335.159999996</v>
      </c>
      <c r="I323">
        <v>187907.37999999998</v>
      </c>
      <c r="J323">
        <v>48729371.790000007</v>
      </c>
      <c r="K323">
        <v>48917279.170000002</v>
      </c>
      <c r="L323">
        <v>32</v>
      </c>
      <c r="M323">
        <v>30</v>
      </c>
      <c r="N323">
        <v>-19741055.989999995</v>
      </c>
      <c r="O323">
        <v>-28.752599293291684</v>
      </c>
      <c r="P323">
        <v>3.1710697211436177E-2</v>
      </c>
      <c r="Q323">
        <v>4.9990002698392252E-2</v>
      </c>
      <c r="R323" t="s">
        <v>102</v>
      </c>
      <c r="S323" t="s">
        <v>620</v>
      </c>
      <c r="T323" t="s">
        <v>104</v>
      </c>
    </row>
    <row r="324" spans="1:20" x14ac:dyDescent="0.25">
      <c r="A324" t="s">
        <v>612</v>
      </c>
      <c r="B324" t="s">
        <v>615</v>
      </c>
      <c r="C324" t="s">
        <v>603</v>
      </c>
      <c r="D324" t="s">
        <v>663</v>
      </c>
      <c r="E324" t="s">
        <v>46</v>
      </c>
      <c r="F324">
        <v>65572379.32</v>
      </c>
      <c r="G324">
        <v>0</v>
      </c>
      <c r="H324">
        <v>65572379.32</v>
      </c>
      <c r="I324">
        <v>70761057.24000001</v>
      </c>
      <c r="J324">
        <v>0</v>
      </c>
      <c r="K324">
        <v>70761057.24000001</v>
      </c>
      <c r="L324">
        <v>31</v>
      </c>
      <c r="M324">
        <v>31</v>
      </c>
      <c r="N324">
        <v>5188677.9200000092</v>
      </c>
      <c r="O324">
        <v>7.91290170313742</v>
      </c>
      <c r="P324">
        <v>4.5870958045329563E-2</v>
      </c>
      <c r="Q324">
        <v>4.774312414520248E-2</v>
      </c>
      <c r="R324" t="s">
        <v>102</v>
      </c>
      <c r="S324" t="s">
        <v>620</v>
      </c>
      <c r="T324" t="s">
        <v>104</v>
      </c>
    </row>
    <row r="325" spans="1:20" x14ac:dyDescent="0.25">
      <c r="A325" t="s">
        <v>612</v>
      </c>
      <c r="B325" t="s">
        <v>615</v>
      </c>
      <c r="C325" t="s">
        <v>603</v>
      </c>
      <c r="D325" t="s">
        <v>663</v>
      </c>
      <c r="E325" t="s">
        <v>49</v>
      </c>
      <c r="F325">
        <v>47559005.310000002</v>
      </c>
      <c r="G325">
        <v>83441.560000000012</v>
      </c>
      <c r="H325">
        <v>47642446.869999997</v>
      </c>
      <c r="I325">
        <v>8013407.5999999996</v>
      </c>
      <c r="J325">
        <v>0</v>
      </c>
      <c r="K325">
        <v>8013407.5999999996</v>
      </c>
      <c r="L325">
        <v>33</v>
      </c>
      <c r="M325">
        <v>32</v>
      </c>
      <c r="N325">
        <v>-39629039.269999996</v>
      </c>
      <c r="O325">
        <v>-83.180109069826202</v>
      </c>
      <c r="P325">
        <v>5.1947031058763903E-3</v>
      </c>
      <c r="Q325">
        <v>3.4688374573009523E-2</v>
      </c>
      <c r="R325" t="s">
        <v>102</v>
      </c>
      <c r="S325" t="s">
        <v>620</v>
      </c>
      <c r="T325" t="s">
        <v>104</v>
      </c>
    </row>
    <row r="326" spans="1:20" x14ac:dyDescent="0.25">
      <c r="A326" t="s">
        <v>612</v>
      </c>
      <c r="B326" t="s">
        <v>615</v>
      </c>
      <c r="C326" t="s">
        <v>603</v>
      </c>
      <c r="D326" t="s">
        <v>663</v>
      </c>
      <c r="E326" t="s">
        <v>45</v>
      </c>
      <c r="F326">
        <v>38735386.890000001</v>
      </c>
      <c r="G326">
        <v>0</v>
      </c>
      <c r="H326">
        <v>38735386.890000001</v>
      </c>
      <c r="I326">
        <v>87139732.040000007</v>
      </c>
      <c r="J326">
        <v>0</v>
      </c>
      <c r="K326">
        <v>87139732.040000007</v>
      </c>
      <c r="L326">
        <v>30</v>
      </c>
      <c r="M326">
        <v>33</v>
      </c>
      <c r="N326">
        <v>48404345.150000006</v>
      </c>
      <c r="O326">
        <v>124.9615636664679</v>
      </c>
      <c r="P326">
        <v>5.6488457753406225E-2</v>
      </c>
      <c r="Q326">
        <v>2.820316121330152E-2</v>
      </c>
      <c r="R326" t="s">
        <v>102</v>
      </c>
      <c r="S326" t="s">
        <v>620</v>
      </c>
      <c r="T326" t="s">
        <v>104</v>
      </c>
    </row>
    <row r="327" spans="1:20" x14ac:dyDescent="0.25">
      <c r="A327" t="s">
        <v>612</v>
      </c>
      <c r="B327" t="s">
        <v>615</v>
      </c>
      <c r="C327" t="s">
        <v>603</v>
      </c>
      <c r="D327" t="s">
        <v>663</v>
      </c>
      <c r="E327" t="s">
        <v>3</v>
      </c>
      <c r="F327">
        <v>87899064211.779999</v>
      </c>
      <c r="G327">
        <v>49445067522.399994</v>
      </c>
      <c r="H327">
        <v>137344131734.17998</v>
      </c>
      <c r="I327">
        <v>97849434587.679993</v>
      </c>
      <c r="J327">
        <v>56411693270.329994</v>
      </c>
      <c r="K327">
        <v>154261127858.00998</v>
      </c>
      <c r="L327">
        <v>999</v>
      </c>
      <c r="M327">
        <v>999</v>
      </c>
      <c r="N327">
        <v>16916996123.830002</v>
      </c>
      <c r="O327">
        <v>12.317232567731159</v>
      </c>
      <c r="P327">
        <v>99.999999999999915</v>
      </c>
      <c r="Q327">
        <v>99.999999999999986</v>
      </c>
      <c r="R327" t="s">
        <v>102</v>
      </c>
      <c r="S327" t="s">
        <v>620</v>
      </c>
      <c r="T327" t="s">
        <v>104</v>
      </c>
    </row>
    <row r="328" spans="1:20" x14ac:dyDescent="0.25">
      <c r="A328" t="s">
        <v>612</v>
      </c>
      <c r="B328" t="s">
        <v>615</v>
      </c>
      <c r="C328" t="s">
        <v>603</v>
      </c>
      <c r="D328" t="s">
        <v>663</v>
      </c>
      <c r="E328" t="s">
        <v>19</v>
      </c>
      <c r="F328">
        <v>18136755470.91</v>
      </c>
      <c r="G328">
        <v>9713786108.9500008</v>
      </c>
      <c r="H328">
        <v>27850541579.860001</v>
      </c>
      <c r="I328">
        <v>20316591434.029999</v>
      </c>
      <c r="J328">
        <v>10986977021.639999</v>
      </c>
      <c r="K328">
        <v>31303568455.669998</v>
      </c>
      <c r="L328">
        <v>1</v>
      </c>
      <c r="M328">
        <v>1</v>
      </c>
      <c r="N328">
        <v>3453026875.8099976</v>
      </c>
      <c r="O328">
        <v>12.398419132743326</v>
      </c>
      <c r="P328">
        <v>20.292583679592578</v>
      </c>
      <c r="Q328">
        <v>20.277926132121014</v>
      </c>
      <c r="R328" t="s">
        <v>102</v>
      </c>
      <c r="S328" t="s">
        <v>620</v>
      </c>
      <c r="T328" t="s">
        <v>104</v>
      </c>
    </row>
    <row r="329" spans="1:20" x14ac:dyDescent="0.25">
      <c r="A329" t="s">
        <v>612</v>
      </c>
      <c r="B329" t="s">
        <v>615</v>
      </c>
      <c r="C329" t="s">
        <v>603</v>
      </c>
      <c r="D329" t="s">
        <v>663</v>
      </c>
      <c r="E329" t="s">
        <v>20</v>
      </c>
      <c r="F329">
        <v>21652620707.690002</v>
      </c>
      <c r="G329">
        <v>3535702186.2799997</v>
      </c>
      <c r="H329">
        <v>25188322893.970001</v>
      </c>
      <c r="I329">
        <v>23523933650.540001</v>
      </c>
      <c r="J329">
        <v>3501729185.9099998</v>
      </c>
      <c r="K329">
        <v>27025662836.450001</v>
      </c>
      <c r="L329">
        <v>2</v>
      </c>
      <c r="M329">
        <v>2</v>
      </c>
      <c r="N329">
        <v>1837339942.4799995</v>
      </c>
      <c r="O329">
        <v>7.2944115819630548</v>
      </c>
      <c r="P329">
        <v>17.519425153772904</v>
      </c>
      <c r="Q329">
        <v>18.339569791536665</v>
      </c>
      <c r="R329" t="s">
        <v>102</v>
      </c>
      <c r="S329" t="s">
        <v>620</v>
      </c>
      <c r="T329" t="s">
        <v>104</v>
      </c>
    </row>
    <row r="330" spans="1:20" x14ac:dyDescent="0.25">
      <c r="A330" t="s">
        <v>612</v>
      </c>
      <c r="B330" t="s">
        <v>615</v>
      </c>
      <c r="C330" t="s">
        <v>603</v>
      </c>
      <c r="D330" t="s">
        <v>663</v>
      </c>
      <c r="E330" t="s">
        <v>21</v>
      </c>
      <c r="F330">
        <v>3032680622.5999994</v>
      </c>
      <c r="G330">
        <v>17914096951.779999</v>
      </c>
      <c r="H330">
        <v>20946777574.380001</v>
      </c>
      <c r="I330">
        <v>3516583796.8800001</v>
      </c>
      <c r="J330">
        <v>20345122483.220001</v>
      </c>
      <c r="K330">
        <v>23861706280.099998</v>
      </c>
      <c r="L330">
        <v>3</v>
      </c>
      <c r="M330">
        <v>3</v>
      </c>
      <c r="N330">
        <v>2914928705.7199974</v>
      </c>
      <c r="O330">
        <v>13.915881310952795</v>
      </c>
      <c r="P330">
        <v>15.468385724538164</v>
      </c>
      <c r="Q330">
        <v>15.251308745335423</v>
      </c>
      <c r="R330" t="s">
        <v>102</v>
      </c>
      <c r="S330" t="s">
        <v>620</v>
      </c>
      <c r="T330" t="s">
        <v>104</v>
      </c>
    </row>
    <row r="331" spans="1:20" x14ac:dyDescent="0.25">
      <c r="A331" t="s">
        <v>612</v>
      </c>
      <c r="B331" t="s">
        <v>615</v>
      </c>
      <c r="C331" t="s">
        <v>603</v>
      </c>
      <c r="D331" t="s">
        <v>663</v>
      </c>
      <c r="E331" t="s">
        <v>22</v>
      </c>
      <c r="F331">
        <v>11877605563.990002</v>
      </c>
      <c r="G331">
        <v>2716941549.79</v>
      </c>
      <c r="H331">
        <v>14594547113.779999</v>
      </c>
      <c r="I331">
        <v>12883231725.600002</v>
      </c>
      <c r="J331">
        <v>2996278935.7399998</v>
      </c>
      <c r="K331">
        <v>15879510661.34</v>
      </c>
      <c r="L331">
        <v>4</v>
      </c>
      <c r="M331">
        <v>4</v>
      </c>
      <c r="N331">
        <v>1284963547.5600014</v>
      </c>
      <c r="O331">
        <v>8.804408506426034</v>
      </c>
      <c r="P331">
        <v>10.293915830795896</v>
      </c>
      <c r="Q331">
        <v>10.626261879194612</v>
      </c>
      <c r="R331" t="s">
        <v>102</v>
      </c>
      <c r="S331" t="s">
        <v>620</v>
      </c>
      <c r="T331" t="s">
        <v>104</v>
      </c>
    </row>
    <row r="332" spans="1:20" x14ac:dyDescent="0.25">
      <c r="A332" t="s">
        <v>612</v>
      </c>
      <c r="B332" t="s">
        <v>615</v>
      </c>
      <c r="C332" t="s">
        <v>603</v>
      </c>
      <c r="D332" t="s">
        <v>663</v>
      </c>
      <c r="E332" t="s">
        <v>23</v>
      </c>
      <c r="F332">
        <v>9302531095.4399986</v>
      </c>
      <c r="G332">
        <v>2285210784.1300001</v>
      </c>
      <c r="H332">
        <v>11587741879.57</v>
      </c>
      <c r="I332">
        <v>10854305131.01</v>
      </c>
      <c r="J332">
        <v>2574695235.0200005</v>
      </c>
      <c r="K332">
        <v>13429000366.029999</v>
      </c>
      <c r="L332">
        <v>5</v>
      </c>
      <c r="M332">
        <v>5</v>
      </c>
      <c r="N332">
        <v>1841258486.4599991</v>
      </c>
      <c r="O332">
        <v>15.889709190936214</v>
      </c>
      <c r="P332">
        <v>8.7053689756441717</v>
      </c>
      <c r="Q332">
        <v>8.4370127309095864</v>
      </c>
      <c r="R332" t="s">
        <v>102</v>
      </c>
      <c r="S332" t="s">
        <v>620</v>
      </c>
      <c r="T332" t="s">
        <v>104</v>
      </c>
    </row>
    <row r="333" spans="1:20" x14ac:dyDescent="0.25">
      <c r="A333" t="s">
        <v>612</v>
      </c>
      <c r="B333" t="s">
        <v>615</v>
      </c>
      <c r="C333" t="s">
        <v>603</v>
      </c>
      <c r="D333" t="s">
        <v>663</v>
      </c>
      <c r="E333" t="s">
        <v>25</v>
      </c>
      <c r="F333">
        <v>7382288912.1000004</v>
      </c>
      <c r="G333">
        <v>575811555.10000014</v>
      </c>
      <c r="H333">
        <v>7958100467.2000008</v>
      </c>
      <c r="I333">
        <v>8400940310.7599993</v>
      </c>
      <c r="J333">
        <v>615236262.78999996</v>
      </c>
      <c r="K333">
        <v>9016176573.5499992</v>
      </c>
      <c r="L333">
        <v>6</v>
      </c>
      <c r="M333">
        <v>6</v>
      </c>
      <c r="N333">
        <v>1058076106.3499985</v>
      </c>
      <c r="O333">
        <v>13.295586185559614</v>
      </c>
      <c r="P333">
        <v>5.8447495482134375</v>
      </c>
      <c r="Q333">
        <v>5.7942777508706014</v>
      </c>
      <c r="R333" t="s">
        <v>102</v>
      </c>
      <c r="S333" t="s">
        <v>620</v>
      </c>
      <c r="T333" t="s">
        <v>104</v>
      </c>
    </row>
    <row r="334" spans="1:20" x14ac:dyDescent="0.25">
      <c r="A334" t="s">
        <v>612</v>
      </c>
      <c r="B334" t="s">
        <v>615</v>
      </c>
      <c r="C334" t="s">
        <v>603</v>
      </c>
      <c r="D334" t="s">
        <v>663</v>
      </c>
      <c r="E334" t="s">
        <v>24</v>
      </c>
      <c r="F334">
        <v>2965459167.2799997</v>
      </c>
      <c r="G334">
        <v>3261618339.3899999</v>
      </c>
      <c r="H334">
        <v>6227077506.6700001</v>
      </c>
      <c r="I334">
        <v>3491378208.9200001</v>
      </c>
      <c r="J334">
        <v>4785184767.4400005</v>
      </c>
      <c r="K334">
        <v>8276562976.3600006</v>
      </c>
      <c r="L334">
        <v>7</v>
      </c>
      <c r="M334">
        <v>7</v>
      </c>
      <c r="N334">
        <v>2049485469.6900005</v>
      </c>
      <c r="O334">
        <v>32.912477281593787</v>
      </c>
      <c r="P334">
        <v>5.3652939604967598</v>
      </c>
      <c r="Q334">
        <v>4.5339232394159179</v>
      </c>
      <c r="R334" t="s">
        <v>102</v>
      </c>
      <c r="S334" t="s">
        <v>620</v>
      </c>
      <c r="T334" t="s">
        <v>104</v>
      </c>
    </row>
    <row r="335" spans="1:20" x14ac:dyDescent="0.25">
      <c r="A335" t="s">
        <v>612</v>
      </c>
      <c r="B335" t="s">
        <v>615</v>
      </c>
      <c r="C335" t="s">
        <v>603</v>
      </c>
      <c r="D335" t="s">
        <v>663</v>
      </c>
      <c r="E335" t="s">
        <v>26</v>
      </c>
      <c r="F335">
        <v>237548165.90000001</v>
      </c>
      <c r="G335">
        <v>3857890926.8900003</v>
      </c>
      <c r="H335">
        <v>4095439092.7899995</v>
      </c>
      <c r="I335">
        <v>268237870.28000003</v>
      </c>
      <c r="J335">
        <v>4094335356.0699997</v>
      </c>
      <c r="K335">
        <v>4362573226.3499994</v>
      </c>
      <c r="L335">
        <v>8</v>
      </c>
      <c r="M335">
        <v>8</v>
      </c>
      <c r="N335">
        <v>267134133.55999994</v>
      </c>
      <c r="O335">
        <v>6.5227226558023599</v>
      </c>
      <c r="P335">
        <v>2.8280444250125907</v>
      </c>
      <c r="Q335">
        <v>2.9818813815186775</v>
      </c>
      <c r="R335" t="s">
        <v>102</v>
      </c>
      <c r="S335" t="s">
        <v>620</v>
      </c>
      <c r="T335" t="s">
        <v>104</v>
      </c>
    </row>
    <row r="336" spans="1:20" x14ac:dyDescent="0.25">
      <c r="A336" t="s">
        <v>612</v>
      </c>
      <c r="B336" t="s">
        <v>615</v>
      </c>
      <c r="C336" t="s">
        <v>603</v>
      </c>
      <c r="D336" t="s">
        <v>663</v>
      </c>
      <c r="E336" t="s">
        <v>27</v>
      </c>
      <c r="F336">
        <v>646953222.36000001</v>
      </c>
      <c r="G336">
        <v>3023795153.5</v>
      </c>
      <c r="H336">
        <v>3670748375.8600001</v>
      </c>
      <c r="I336">
        <v>590915541.23000002</v>
      </c>
      <c r="J336">
        <v>3420804547.1800003</v>
      </c>
      <c r="K336">
        <v>4011720088.4099998</v>
      </c>
      <c r="L336">
        <v>9</v>
      </c>
      <c r="M336">
        <v>9</v>
      </c>
      <c r="N336">
        <v>340971712.54999971</v>
      </c>
      <c r="O336">
        <v>9.2888881949069919</v>
      </c>
      <c r="P336">
        <v>2.6006033691796899</v>
      </c>
      <c r="Q336">
        <v>2.6726648816452365</v>
      </c>
      <c r="R336" t="s">
        <v>102</v>
      </c>
      <c r="S336" t="s">
        <v>620</v>
      </c>
      <c r="T336" t="s">
        <v>104</v>
      </c>
    </row>
    <row r="337" spans="1:20" x14ac:dyDescent="0.25">
      <c r="A337" t="s">
        <v>612</v>
      </c>
      <c r="B337" t="s">
        <v>615</v>
      </c>
      <c r="C337" t="s">
        <v>603</v>
      </c>
      <c r="D337" t="s">
        <v>663</v>
      </c>
      <c r="E337" t="s">
        <v>28</v>
      </c>
      <c r="F337">
        <v>2007219403.8000002</v>
      </c>
      <c r="G337">
        <v>481267.82999999996</v>
      </c>
      <c r="H337">
        <v>2007700671.6299996</v>
      </c>
      <c r="I337">
        <v>2206976390.1700001</v>
      </c>
      <c r="J337">
        <v>938983.30999999994</v>
      </c>
      <c r="K337">
        <v>2207915373.48</v>
      </c>
      <c r="L337">
        <v>10</v>
      </c>
      <c r="M337">
        <v>10</v>
      </c>
      <c r="N337">
        <v>200214701.85000038</v>
      </c>
      <c r="O337">
        <v>9.9723382414098261</v>
      </c>
      <c r="P337">
        <v>1.4312843450180652</v>
      </c>
      <c r="Q337">
        <v>1.4618030244756028</v>
      </c>
      <c r="R337" t="s">
        <v>102</v>
      </c>
      <c r="S337" t="s">
        <v>620</v>
      </c>
      <c r="T337" t="s">
        <v>104</v>
      </c>
    </row>
    <row r="338" spans="1:20" x14ac:dyDescent="0.25">
      <c r="A338" t="s">
        <v>612</v>
      </c>
      <c r="B338" t="s">
        <v>615</v>
      </c>
      <c r="C338" t="s">
        <v>603</v>
      </c>
      <c r="D338" t="s">
        <v>663</v>
      </c>
      <c r="E338" t="s">
        <v>29</v>
      </c>
      <c r="F338">
        <v>1666007771.25</v>
      </c>
      <c r="G338">
        <v>42947156.710000001</v>
      </c>
      <c r="H338">
        <v>1708954927.96</v>
      </c>
      <c r="I338">
        <v>1704249635.8499999</v>
      </c>
      <c r="J338">
        <v>28064387.119999997</v>
      </c>
      <c r="K338">
        <v>1732314022.97</v>
      </c>
      <c r="L338">
        <v>11</v>
      </c>
      <c r="M338">
        <v>11</v>
      </c>
      <c r="N338">
        <v>23359095.00999999</v>
      </c>
      <c r="O338">
        <v>1.366864311505513</v>
      </c>
      <c r="P338">
        <v>1.1229750793501985</v>
      </c>
      <c r="Q338">
        <v>1.2442868190885381</v>
      </c>
      <c r="R338" t="s">
        <v>102</v>
      </c>
      <c r="S338" t="s">
        <v>620</v>
      </c>
      <c r="T338" t="s">
        <v>104</v>
      </c>
    </row>
    <row r="339" spans="1:20" x14ac:dyDescent="0.25">
      <c r="A339" t="s">
        <v>612</v>
      </c>
      <c r="B339" t="s">
        <v>615</v>
      </c>
      <c r="C339" t="s">
        <v>603</v>
      </c>
      <c r="D339" t="s">
        <v>663</v>
      </c>
      <c r="E339" t="s">
        <v>30</v>
      </c>
      <c r="F339">
        <v>1212016450.4699998</v>
      </c>
      <c r="G339">
        <v>7463427.75</v>
      </c>
      <c r="H339">
        <v>1219479878.2200003</v>
      </c>
      <c r="I339">
        <v>1262665095.8399999</v>
      </c>
      <c r="J339">
        <v>8361762.830000001</v>
      </c>
      <c r="K339">
        <v>1271026858.6700001</v>
      </c>
      <c r="L339">
        <v>13</v>
      </c>
      <c r="M339">
        <v>12</v>
      </c>
      <c r="N339">
        <v>51546980.449999809</v>
      </c>
      <c r="O339">
        <v>4.2269644108634052</v>
      </c>
      <c r="P339">
        <v>0.82394500566592421</v>
      </c>
      <c r="Q339">
        <v>0.88790097022872339</v>
      </c>
      <c r="R339" t="s">
        <v>102</v>
      </c>
      <c r="S339" t="s">
        <v>620</v>
      </c>
      <c r="T339" t="s">
        <v>104</v>
      </c>
    </row>
    <row r="340" spans="1:20" x14ac:dyDescent="0.25">
      <c r="A340" t="s">
        <v>612</v>
      </c>
      <c r="B340" t="s">
        <v>615</v>
      </c>
      <c r="C340" t="s">
        <v>603</v>
      </c>
      <c r="D340" t="s">
        <v>663</v>
      </c>
      <c r="E340" t="s">
        <v>828</v>
      </c>
      <c r="F340">
        <v>1143742264.7599998</v>
      </c>
      <c r="G340">
        <v>52900164.769999996</v>
      </c>
      <c r="H340">
        <v>1196642429.53</v>
      </c>
      <c r="I340">
        <v>1137005396.6900001</v>
      </c>
      <c r="J340">
        <v>106789497.34</v>
      </c>
      <c r="K340">
        <v>1243794894.0300002</v>
      </c>
      <c r="L340">
        <v>14</v>
      </c>
      <c r="M340">
        <v>13</v>
      </c>
      <c r="N340">
        <v>47152464.500000238</v>
      </c>
      <c r="O340">
        <v>3.9403971759985232</v>
      </c>
      <c r="P340">
        <v>0.80629184506861196</v>
      </c>
      <c r="Q340">
        <v>0.87127306745512656</v>
      </c>
      <c r="R340" t="s">
        <v>102</v>
      </c>
      <c r="S340" t="s">
        <v>620</v>
      </c>
      <c r="T340" t="s">
        <v>104</v>
      </c>
    </row>
    <row r="341" spans="1:20" x14ac:dyDescent="0.25">
      <c r="A341" t="s">
        <v>612</v>
      </c>
      <c r="B341" t="s">
        <v>615</v>
      </c>
      <c r="C341" t="s">
        <v>603</v>
      </c>
      <c r="D341" t="s">
        <v>663</v>
      </c>
      <c r="E341" t="s">
        <v>31</v>
      </c>
      <c r="F341">
        <v>1044936518.6499999</v>
      </c>
      <c r="G341">
        <v>0</v>
      </c>
      <c r="H341">
        <v>1044936518.6499999</v>
      </c>
      <c r="I341">
        <v>1301760461.6800001</v>
      </c>
      <c r="J341">
        <v>29350.33</v>
      </c>
      <c r="K341">
        <v>1301789812.01</v>
      </c>
      <c r="L341">
        <v>12</v>
      </c>
      <c r="M341">
        <v>14</v>
      </c>
      <c r="N341">
        <v>256853293.36000013</v>
      </c>
      <c r="O341">
        <v>24.580755746946274</v>
      </c>
      <c r="P341">
        <v>0.8438871348122351</v>
      </c>
      <c r="Q341">
        <v>0.76081628348883634</v>
      </c>
      <c r="R341" t="s">
        <v>102</v>
      </c>
      <c r="S341" t="s">
        <v>620</v>
      </c>
      <c r="T341" t="s">
        <v>104</v>
      </c>
    </row>
    <row r="342" spans="1:20" x14ac:dyDescent="0.25">
      <c r="A342" t="s">
        <v>124</v>
      </c>
      <c r="B342" t="s">
        <v>185</v>
      </c>
      <c r="C342" t="s">
        <v>62</v>
      </c>
      <c r="D342" t="s">
        <v>664</v>
      </c>
      <c r="E342" t="s">
        <v>3</v>
      </c>
      <c r="F342">
        <v>8678727287.220005</v>
      </c>
      <c r="G342">
        <v>4438282120.9199982</v>
      </c>
      <c r="H342">
        <v>13117009408.139992</v>
      </c>
      <c r="I342">
        <v>8984909128.4499989</v>
      </c>
      <c r="J342">
        <v>4838372090.96</v>
      </c>
      <c r="K342">
        <v>13823281219.40999</v>
      </c>
      <c r="L342">
        <v>999</v>
      </c>
      <c r="M342">
        <v>999</v>
      </c>
      <c r="N342">
        <v>706271811.26999855</v>
      </c>
      <c r="O342">
        <v>5.3843966204042593</v>
      </c>
      <c r="P342">
        <v>99.999999999999901</v>
      </c>
      <c r="Q342">
        <v>99.999999999999929</v>
      </c>
      <c r="R342" t="s">
        <v>102</v>
      </c>
      <c r="S342" t="s">
        <v>620</v>
      </c>
      <c r="T342" t="s">
        <v>104</v>
      </c>
    </row>
    <row r="343" spans="1:20" x14ac:dyDescent="0.25">
      <c r="A343" t="s">
        <v>124</v>
      </c>
      <c r="B343" t="s">
        <v>185</v>
      </c>
      <c r="C343" t="s">
        <v>62</v>
      </c>
      <c r="D343" t="s">
        <v>664</v>
      </c>
      <c r="E343" t="s">
        <v>19</v>
      </c>
      <c r="F343">
        <v>2136126200.0299997</v>
      </c>
      <c r="G343">
        <v>893478026.88</v>
      </c>
      <c r="H343">
        <v>3029604226.9099998</v>
      </c>
      <c r="I343">
        <v>2053030582.4100001</v>
      </c>
      <c r="J343">
        <v>967871278.94000006</v>
      </c>
      <c r="K343">
        <v>3020901861.3500004</v>
      </c>
      <c r="L343">
        <v>1</v>
      </c>
      <c r="M343">
        <v>1</v>
      </c>
      <c r="N343">
        <v>-8702365.5599994659</v>
      </c>
      <c r="O343">
        <v>-0.28724430348697116</v>
      </c>
      <c r="P343">
        <v>21.853724983241982</v>
      </c>
      <c r="Q343">
        <v>23.096760341041787</v>
      </c>
      <c r="R343" t="s">
        <v>102</v>
      </c>
      <c r="S343" t="s">
        <v>620</v>
      </c>
      <c r="T343" t="s">
        <v>104</v>
      </c>
    </row>
    <row r="344" spans="1:20" x14ac:dyDescent="0.25">
      <c r="A344" t="s">
        <v>124</v>
      </c>
      <c r="B344" t="s">
        <v>185</v>
      </c>
      <c r="C344" t="s">
        <v>62</v>
      </c>
      <c r="D344" t="s">
        <v>664</v>
      </c>
      <c r="E344" t="s">
        <v>20</v>
      </c>
      <c r="F344">
        <v>2011007726.9400001</v>
      </c>
      <c r="G344">
        <v>526103196.87000006</v>
      </c>
      <c r="H344">
        <v>2537110923.8099999</v>
      </c>
      <c r="I344">
        <v>2069220029.2600002</v>
      </c>
      <c r="J344">
        <v>209195727.64999998</v>
      </c>
      <c r="K344">
        <v>2278415756.9100003</v>
      </c>
      <c r="L344">
        <v>2</v>
      </c>
      <c r="M344">
        <v>2</v>
      </c>
      <c r="N344">
        <v>-258695166.89999962</v>
      </c>
      <c r="O344">
        <v>-10.196446851110277</v>
      </c>
      <c r="P344">
        <v>16.482452470913749</v>
      </c>
      <c r="Q344">
        <v>19.342144576305245</v>
      </c>
      <c r="R344" t="s">
        <v>102</v>
      </c>
      <c r="S344" t="s">
        <v>620</v>
      </c>
      <c r="T344" t="s">
        <v>104</v>
      </c>
    </row>
    <row r="345" spans="1:20" x14ac:dyDescent="0.25">
      <c r="A345" t="s">
        <v>124</v>
      </c>
      <c r="B345" t="s">
        <v>185</v>
      </c>
      <c r="C345" t="s">
        <v>62</v>
      </c>
      <c r="D345" t="s">
        <v>664</v>
      </c>
      <c r="E345" t="s">
        <v>21</v>
      </c>
      <c r="F345">
        <v>243447988.83000001</v>
      </c>
      <c r="G345">
        <v>1545879244.3299999</v>
      </c>
      <c r="H345">
        <v>1789327233.1600001</v>
      </c>
      <c r="I345">
        <v>284945295.56</v>
      </c>
      <c r="J345">
        <v>1728024441.1600001</v>
      </c>
      <c r="K345">
        <v>2012969736.72</v>
      </c>
      <c r="L345">
        <v>3</v>
      </c>
      <c r="M345">
        <v>3</v>
      </c>
      <c r="N345">
        <v>223642503.55999994</v>
      </c>
      <c r="O345">
        <v>12.498692213220343</v>
      </c>
      <c r="P345">
        <v>14.562170187881891</v>
      </c>
      <c r="Q345">
        <v>13.641274298771183</v>
      </c>
      <c r="R345" t="s">
        <v>102</v>
      </c>
      <c r="S345" t="s">
        <v>620</v>
      </c>
      <c r="T345" t="s">
        <v>104</v>
      </c>
    </row>
    <row r="346" spans="1:20" x14ac:dyDescent="0.25">
      <c r="A346" t="s">
        <v>124</v>
      </c>
      <c r="B346" t="s">
        <v>185</v>
      </c>
      <c r="C346" t="s">
        <v>62</v>
      </c>
      <c r="D346" t="s">
        <v>664</v>
      </c>
      <c r="E346" t="s">
        <v>23</v>
      </c>
      <c r="F346">
        <v>1048545520.4200001</v>
      </c>
      <c r="G346">
        <v>179946713.20999998</v>
      </c>
      <c r="H346">
        <v>1228492233.6299999</v>
      </c>
      <c r="I346">
        <v>1006186865.97</v>
      </c>
      <c r="J346">
        <v>199911173.44</v>
      </c>
      <c r="K346">
        <v>1206098039.4100001</v>
      </c>
      <c r="L346">
        <v>5</v>
      </c>
      <c r="M346">
        <v>4</v>
      </c>
      <c r="N346">
        <v>-22394194.21999979</v>
      </c>
      <c r="O346">
        <v>-1.8229007564686424</v>
      </c>
      <c r="P346">
        <v>8.7251211942100539</v>
      </c>
      <c r="Q346">
        <v>9.3656426964795525</v>
      </c>
      <c r="R346" t="s">
        <v>102</v>
      </c>
      <c r="S346" t="s">
        <v>620</v>
      </c>
      <c r="T346" t="s">
        <v>104</v>
      </c>
    </row>
    <row r="347" spans="1:20" x14ac:dyDescent="0.25">
      <c r="A347" t="s">
        <v>124</v>
      </c>
      <c r="B347" t="s">
        <v>185</v>
      </c>
      <c r="C347" t="s">
        <v>62</v>
      </c>
      <c r="D347" t="s">
        <v>664</v>
      </c>
      <c r="E347" t="s">
        <v>22</v>
      </c>
      <c r="F347">
        <v>1015991658.6299998</v>
      </c>
      <c r="G347">
        <v>210659657.23999998</v>
      </c>
      <c r="H347">
        <v>1226651315.8699999</v>
      </c>
      <c r="I347">
        <v>1125186020.4100001</v>
      </c>
      <c r="J347">
        <v>261349848.25999999</v>
      </c>
      <c r="K347">
        <v>1386535868.6700003</v>
      </c>
      <c r="L347">
        <v>4</v>
      </c>
      <c r="M347">
        <v>5</v>
      </c>
      <c r="N347">
        <v>159884552.80000043</v>
      </c>
      <c r="O347">
        <v>13.034229917782515</v>
      </c>
      <c r="P347">
        <v>10.030439565412962</v>
      </c>
      <c r="Q347">
        <v>9.3516081120501351</v>
      </c>
      <c r="R347" t="s">
        <v>102</v>
      </c>
      <c r="S347" t="s">
        <v>620</v>
      </c>
      <c r="T347" t="s">
        <v>104</v>
      </c>
    </row>
    <row r="348" spans="1:20" x14ac:dyDescent="0.25">
      <c r="A348" t="s">
        <v>124</v>
      </c>
      <c r="B348" t="s">
        <v>185</v>
      </c>
      <c r="C348" t="s">
        <v>62</v>
      </c>
      <c r="D348" t="s">
        <v>664</v>
      </c>
      <c r="E348" t="s">
        <v>25</v>
      </c>
      <c r="F348">
        <v>754198431.19999993</v>
      </c>
      <c r="G348">
        <v>48110788.300000004</v>
      </c>
      <c r="H348">
        <v>802309219.49999988</v>
      </c>
      <c r="I348">
        <v>810315740.87000012</v>
      </c>
      <c r="J348">
        <v>36322278.310000002</v>
      </c>
      <c r="K348">
        <v>846638019.18000007</v>
      </c>
      <c r="L348">
        <v>6</v>
      </c>
      <c r="M348">
        <v>6</v>
      </c>
      <c r="N348">
        <v>44328799.680000186</v>
      </c>
      <c r="O348">
        <v>5.5251514755901665</v>
      </c>
      <c r="P348">
        <v>6.1247254233039152</v>
      </c>
      <c r="Q348">
        <v>6.1165559506430798</v>
      </c>
      <c r="R348" t="s">
        <v>102</v>
      </c>
      <c r="S348" t="s">
        <v>620</v>
      </c>
      <c r="T348" t="s">
        <v>104</v>
      </c>
    </row>
    <row r="349" spans="1:20" x14ac:dyDescent="0.25">
      <c r="A349" t="s">
        <v>124</v>
      </c>
      <c r="B349" t="s">
        <v>185</v>
      </c>
      <c r="C349" t="s">
        <v>62</v>
      </c>
      <c r="D349" t="s">
        <v>664</v>
      </c>
      <c r="E349" t="s">
        <v>24</v>
      </c>
      <c r="F349">
        <v>262687030.98999998</v>
      </c>
      <c r="G349">
        <v>247738377.66</v>
      </c>
      <c r="H349">
        <v>510425408.64999998</v>
      </c>
      <c r="I349">
        <v>309471451.67000002</v>
      </c>
      <c r="J349">
        <v>453706371.50000006</v>
      </c>
      <c r="K349">
        <v>763177823.16999996</v>
      </c>
      <c r="L349">
        <v>7</v>
      </c>
      <c r="M349">
        <v>7</v>
      </c>
      <c r="N349">
        <v>252752414.51999998</v>
      </c>
      <c r="O349">
        <v>49.517992293622861</v>
      </c>
      <c r="P349">
        <v>5.5209599736593757</v>
      </c>
      <c r="Q349">
        <v>3.8913245601032056</v>
      </c>
      <c r="R349" t="s">
        <v>102</v>
      </c>
      <c r="S349" t="s">
        <v>620</v>
      </c>
      <c r="T349" t="s">
        <v>104</v>
      </c>
    </row>
    <row r="350" spans="1:20" x14ac:dyDescent="0.25">
      <c r="A350" t="s">
        <v>124</v>
      </c>
      <c r="B350" t="s">
        <v>185</v>
      </c>
      <c r="C350" t="s">
        <v>62</v>
      </c>
      <c r="D350" t="s">
        <v>664</v>
      </c>
      <c r="E350" t="s">
        <v>27</v>
      </c>
      <c r="F350">
        <v>66463549.18</v>
      </c>
      <c r="G350">
        <v>287982918.66000003</v>
      </c>
      <c r="H350">
        <v>354446467.84000003</v>
      </c>
      <c r="I350">
        <v>45811026.200000003</v>
      </c>
      <c r="J350">
        <v>331107267.12000006</v>
      </c>
      <c r="K350">
        <v>376918293.32000005</v>
      </c>
      <c r="L350">
        <v>8</v>
      </c>
      <c r="M350">
        <v>8</v>
      </c>
      <c r="N350">
        <v>22471825.480000019</v>
      </c>
      <c r="O350">
        <v>6.3399772656625766</v>
      </c>
      <c r="P350">
        <v>2.7266919289086666</v>
      </c>
      <c r="Q350">
        <v>2.7021896288344638</v>
      </c>
      <c r="R350" t="s">
        <v>102</v>
      </c>
      <c r="S350" t="s">
        <v>620</v>
      </c>
      <c r="T350" t="s">
        <v>104</v>
      </c>
    </row>
    <row r="351" spans="1:20" x14ac:dyDescent="0.25">
      <c r="A351" t="s">
        <v>124</v>
      </c>
      <c r="B351" t="s">
        <v>185</v>
      </c>
      <c r="C351" t="s">
        <v>62</v>
      </c>
      <c r="D351" t="s">
        <v>664</v>
      </c>
      <c r="E351" t="s">
        <v>26</v>
      </c>
      <c r="F351">
        <v>21989464.189999998</v>
      </c>
      <c r="G351">
        <v>248740234.97</v>
      </c>
      <c r="H351">
        <v>270729699.16000003</v>
      </c>
      <c r="I351">
        <v>21138385.300000001</v>
      </c>
      <c r="J351">
        <v>289645072.14999998</v>
      </c>
      <c r="K351">
        <v>310783457.44999999</v>
      </c>
      <c r="L351">
        <v>9</v>
      </c>
      <c r="M351">
        <v>9</v>
      </c>
      <c r="N351">
        <v>40053758.289999962</v>
      </c>
      <c r="O351">
        <v>14.794741180696386</v>
      </c>
      <c r="P351">
        <v>2.248261122067114</v>
      </c>
      <c r="Q351">
        <v>2.0639590224887217</v>
      </c>
      <c r="R351" t="s">
        <v>102</v>
      </c>
      <c r="S351" t="s">
        <v>620</v>
      </c>
      <c r="T351" t="s">
        <v>104</v>
      </c>
    </row>
    <row r="352" spans="1:20" x14ac:dyDescent="0.25">
      <c r="A352" t="s">
        <v>124</v>
      </c>
      <c r="B352" t="s">
        <v>185</v>
      </c>
      <c r="C352" t="s">
        <v>62</v>
      </c>
      <c r="D352" t="s">
        <v>664</v>
      </c>
      <c r="E352" t="s">
        <v>28</v>
      </c>
      <c r="F352">
        <v>173987659.22</v>
      </c>
      <c r="G352">
        <v>29386.73</v>
      </c>
      <c r="H352">
        <v>174017045.94999999</v>
      </c>
      <c r="I352">
        <v>198198893.62</v>
      </c>
      <c r="J352">
        <v>96147.91</v>
      </c>
      <c r="K352">
        <v>198295041.53</v>
      </c>
      <c r="L352">
        <v>10</v>
      </c>
      <c r="M352">
        <v>10</v>
      </c>
      <c r="N352">
        <v>24277995.580000013</v>
      </c>
      <c r="O352">
        <v>13.951504260666376</v>
      </c>
      <c r="P352">
        <v>1.4345005240258253</v>
      </c>
      <c r="Q352">
        <v>1.3266518345409628</v>
      </c>
      <c r="R352" t="s">
        <v>102</v>
      </c>
      <c r="S352" t="s">
        <v>620</v>
      </c>
      <c r="T352" t="s">
        <v>104</v>
      </c>
    </row>
    <row r="353" spans="1:20" x14ac:dyDescent="0.25">
      <c r="A353" t="s">
        <v>124</v>
      </c>
      <c r="B353" t="s">
        <v>185</v>
      </c>
      <c r="C353" t="s">
        <v>62</v>
      </c>
      <c r="D353" t="s">
        <v>664</v>
      </c>
      <c r="E353" t="s">
        <v>29</v>
      </c>
      <c r="F353">
        <v>145776573.22</v>
      </c>
      <c r="G353">
        <v>9106228.620000001</v>
      </c>
      <c r="H353">
        <v>154882801.84</v>
      </c>
      <c r="I353">
        <v>158714255.41999999</v>
      </c>
      <c r="J353">
        <v>3377782.7</v>
      </c>
      <c r="K353">
        <v>162092038.11999997</v>
      </c>
      <c r="L353">
        <v>11</v>
      </c>
      <c r="M353">
        <v>11</v>
      </c>
      <c r="N353">
        <v>7209236.2799999714</v>
      </c>
      <c r="O353">
        <v>4.6546396335516933</v>
      </c>
      <c r="P353">
        <v>1.1726017545848517</v>
      </c>
      <c r="Q353">
        <v>1.1807783086889045</v>
      </c>
      <c r="R353" t="s">
        <v>102</v>
      </c>
      <c r="S353" t="s">
        <v>620</v>
      </c>
      <c r="T353" t="s">
        <v>104</v>
      </c>
    </row>
    <row r="354" spans="1:20" x14ac:dyDescent="0.25">
      <c r="A354" t="s">
        <v>124</v>
      </c>
      <c r="B354" t="s">
        <v>185</v>
      </c>
      <c r="C354" t="s">
        <v>62</v>
      </c>
      <c r="D354" t="s">
        <v>664</v>
      </c>
      <c r="E354" t="s">
        <v>30</v>
      </c>
      <c r="F354">
        <v>107885689.47</v>
      </c>
      <c r="G354">
        <v>5924849.7199999997</v>
      </c>
      <c r="H354">
        <v>113810539.19000001</v>
      </c>
      <c r="I354">
        <v>111138210.5</v>
      </c>
      <c r="J354">
        <v>7374790.7400000012</v>
      </c>
      <c r="K354">
        <v>118513001.24000001</v>
      </c>
      <c r="L354">
        <v>14</v>
      </c>
      <c r="M354">
        <v>12</v>
      </c>
      <c r="N354">
        <v>4702462.049999997</v>
      </c>
      <c r="O354">
        <v>4.1318335573030831</v>
      </c>
      <c r="P354">
        <v>0.85734348711353425</v>
      </c>
      <c r="Q354">
        <v>0.86765615277650709</v>
      </c>
      <c r="R354" t="s">
        <v>102</v>
      </c>
      <c r="S354" t="s">
        <v>620</v>
      </c>
      <c r="T354" t="s">
        <v>104</v>
      </c>
    </row>
    <row r="355" spans="1:20" x14ac:dyDescent="0.25">
      <c r="A355" t="s">
        <v>124</v>
      </c>
      <c r="B355" t="s">
        <v>185</v>
      </c>
      <c r="C355" t="s">
        <v>62</v>
      </c>
      <c r="D355" t="s">
        <v>664</v>
      </c>
      <c r="E355" t="s">
        <v>828</v>
      </c>
      <c r="F355">
        <v>102241028.92999999</v>
      </c>
      <c r="G355">
        <v>6841384.6299999999</v>
      </c>
      <c r="H355">
        <v>109082413.55999999</v>
      </c>
      <c r="I355">
        <v>97895881.840000004</v>
      </c>
      <c r="J355">
        <v>46400</v>
      </c>
      <c r="K355">
        <v>97942281.840000004</v>
      </c>
      <c r="L355">
        <v>17</v>
      </c>
      <c r="M355">
        <v>13</v>
      </c>
      <c r="N355">
        <v>-11140131.719999984</v>
      </c>
      <c r="O355">
        <v>-10.212582722028271</v>
      </c>
      <c r="P355">
        <v>0.70853135580048854</v>
      </c>
      <c r="Q355">
        <v>0.83161039354219635</v>
      </c>
      <c r="R355" t="s">
        <v>102</v>
      </c>
      <c r="S355" t="s">
        <v>620</v>
      </c>
      <c r="T355" t="s">
        <v>104</v>
      </c>
    </row>
    <row r="356" spans="1:20" x14ac:dyDescent="0.25">
      <c r="A356" t="s">
        <v>124</v>
      </c>
      <c r="B356" t="s">
        <v>185</v>
      </c>
      <c r="C356" t="s">
        <v>62</v>
      </c>
      <c r="D356" t="s">
        <v>664</v>
      </c>
      <c r="E356" t="s">
        <v>31</v>
      </c>
      <c r="F356">
        <v>89076854.439999983</v>
      </c>
      <c r="G356">
        <v>0</v>
      </c>
      <c r="H356">
        <v>89076854.439999983</v>
      </c>
      <c r="I356">
        <v>122982280.2</v>
      </c>
      <c r="J356">
        <v>0</v>
      </c>
      <c r="K356">
        <v>122982280.2</v>
      </c>
      <c r="L356">
        <v>13</v>
      </c>
      <c r="M356">
        <v>14</v>
      </c>
      <c r="N356">
        <v>33905425.76000002</v>
      </c>
      <c r="O356">
        <v>38.063115242622196</v>
      </c>
      <c r="P356">
        <v>0.88967502178364166</v>
      </c>
      <c r="Q356">
        <v>0.6790942330553007</v>
      </c>
      <c r="R356" t="s">
        <v>102</v>
      </c>
      <c r="S356" t="s">
        <v>620</v>
      </c>
      <c r="T356" t="s">
        <v>104</v>
      </c>
    </row>
    <row r="357" spans="1:20" x14ac:dyDescent="0.25">
      <c r="A357" t="s">
        <v>124</v>
      </c>
      <c r="B357" t="s">
        <v>185</v>
      </c>
      <c r="C357" t="s">
        <v>62</v>
      </c>
      <c r="D357" t="s">
        <v>664</v>
      </c>
      <c r="E357" t="s">
        <v>33</v>
      </c>
      <c r="F357">
        <v>62904139.170000002</v>
      </c>
      <c r="G357">
        <v>20019558.879999999</v>
      </c>
      <c r="H357">
        <v>82923698.050000012</v>
      </c>
      <c r="I357">
        <v>80133446.349999994</v>
      </c>
      <c r="J357">
        <v>2045836.3900000001</v>
      </c>
      <c r="K357">
        <v>82179282.739999995</v>
      </c>
      <c r="L357">
        <v>18</v>
      </c>
      <c r="M357">
        <v>15</v>
      </c>
      <c r="N357">
        <v>-744415.31000001729</v>
      </c>
      <c r="O357">
        <v>-0.89771118209315937</v>
      </c>
      <c r="P357">
        <v>0.59449910217125357</v>
      </c>
      <c r="Q357">
        <v>0.63218448252800818</v>
      </c>
      <c r="R357" t="s">
        <v>102</v>
      </c>
      <c r="S357" t="s">
        <v>620</v>
      </c>
      <c r="T357" t="s">
        <v>104</v>
      </c>
    </row>
    <row r="358" spans="1:20" x14ac:dyDescent="0.25">
      <c r="A358" t="s">
        <v>124</v>
      </c>
      <c r="B358" t="s">
        <v>185</v>
      </c>
      <c r="C358" t="s">
        <v>62</v>
      </c>
      <c r="D358" t="s">
        <v>664</v>
      </c>
      <c r="E358" t="s">
        <v>32</v>
      </c>
      <c r="F358">
        <v>81079467.099999994</v>
      </c>
      <c r="G358">
        <v>0</v>
      </c>
      <c r="H358">
        <v>81079467.099999994</v>
      </c>
      <c r="I358">
        <v>102260303.68000001</v>
      </c>
      <c r="J358">
        <v>0</v>
      </c>
      <c r="K358">
        <v>102260303.68000001</v>
      </c>
      <c r="L358">
        <v>16</v>
      </c>
      <c r="M358">
        <v>16</v>
      </c>
      <c r="N358">
        <v>21180836.580000013</v>
      </c>
      <c r="O358">
        <v>26.123551791326481</v>
      </c>
      <c r="P358">
        <v>0.73976867038204264</v>
      </c>
      <c r="Q358">
        <v>0.61812463936851825</v>
      </c>
      <c r="R358" t="s">
        <v>102</v>
      </c>
      <c r="S358" t="s">
        <v>620</v>
      </c>
      <c r="T358" t="s">
        <v>104</v>
      </c>
    </row>
    <row r="359" spans="1:20" x14ac:dyDescent="0.25">
      <c r="A359" t="s">
        <v>124</v>
      </c>
      <c r="B359" t="s">
        <v>185</v>
      </c>
      <c r="C359" t="s">
        <v>62</v>
      </c>
      <c r="D359" t="s">
        <v>664</v>
      </c>
      <c r="E359" t="s">
        <v>38</v>
      </c>
      <c r="F359">
        <v>6055340.5299999993</v>
      </c>
      <c r="G359">
        <v>69133360.689999998</v>
      </c>
      <c r="H359">
        <v>75188701.219999999</v>
      </c>
      <c r="I359">
        <v>3194085.8</v>
      </c>
      <c r="J359">
        <v>121226111.75</v>
      </c>
      <c r="K359">
        <v>124420197.55</v>
      </c>
      <c r="L359">
        <v>12</v>
      </c>
      <c r="M359">
        <v>17</v>
      </c>
      <c r="N359">
        <v>49231496.329999998</v>
      </c>
      <c r="O359">
        <v>65.47725327233681</v>
      </c>
      <c r="P359">
        <v>0.90007716384511505</v>
      </c>
      <c r="Q359">
        <v>0.57321527247926096</v>
      </c>
      <c r="R359" t="s">
        <v>102</v>
      </c>
      <c r="S359" t="s">
        <v>620</v>
      </c>
      <c r="T359" t="s">
        <v>104</v>
      </c>
    </row>
    <row r="360" spans="1:20" x14ac:dyDescent="0.25">
      <c r="A360" t="s">
        <v>124</v>
      </c>
      <c r="B360" t="s">
        <v>185</v>
      </c>
      <c r="C360" t="s">
        <v>62</v>
      </c>
      <c r="D360" t="s">
        <v>664</v>
      </c>
      <c r="E360" t="s">
        <v>829</v>
      </c>
      <c r="F360">
        <v>44390112.43</v>
      </c>
      <c r="G360">
        <v>18691400.509999998</v>
      </c>
      <c r="H360">
        <v>63081512.939999998</v>
      </c>
      <c r="I360">
        <v>30243749.449999999</v>
      </c>
      <c r="J360">
        <v>84008110.850000009</v>
      </c>
      <c r="K360">
        <v>114251860.3</v>
      </c>
      <c r="L360">
        <v>15</v>
      </c>
      <c r="M360">
        <v>18</v>
      </c>
      <c r="N360">
        <v>51170347.359999999</v>
      </c>
      <c r="O360">
        <v>81.117818795295378</v>
      </c>
      <c r="P360">
        <v>0.82651765877100791</v>
      </c>
      <c r="Q360">
        <v>0.48091383467982884</v>
      </c>
      <c r="R360" t="s">
        <v>102</v>
      </c>
      <c r="S360" t="s">
        <v>620</v>
      </c>
      <c r="T360" t="s">
        <v>104</v>
      </c>
    </row>
    <row r="361" spans="1:20" x14ac:dyDescent="0.25">
      <c r="A361" t="s">
        <v>124</v>
      </c>
      <c r="B361" t="s">
        <v>185</v>
      </c>
      <c r="C361" t="s">
        <v>62</v>
      </c>
      <c r="D361" t="s">
        <v>664</v>
      </c>
      <c r="E361" t="s">
        <v>34</v>
      </c>
      <c r="F361">
        <v>61313347.759999998</v>
      </c>
      <c r="G361">
        <v>0</v>
      </c>
      <c r="H361">
        <v>61313347.759999998</v>
      </c>
      <c r="I361">
        <v>68671725.25999999</v>
      </c>
      <c r="J361">
        <v>0</v>
      </c>
      <c r="K361">
        <v>68671725.25999999</v>
      </c>
      <c r="L361">
        <v>20</v>
      </c>
      <c r="M361">
        <v>19</v>
      </c>
      <c r="N361">
        <v>7358377.4999999925</v>
      </c>
      <c r="O361">
        <v>12.00126525271957</v>
      </c>
      <c r="P361">
        <v>0.49678310214491167</v>
      </c>
      <c r="Q361">
        <v>0.46743389329240609</v>
      </c>
      <c r="R361" t="s">
        <v>102</v>
      </c>
      <c r="S361" t="s">
        <v>620</v>
      </c>
      <c r="T361" t="s">
        <v>104</v>
      </c>
    </row>
    <row r="362" spans="1:20" x14ac:dyDescent="0.25">
      <c r="A362" t="s">
        <v>124</v>
      </c>
      <c r="B362" t="s">
        <v>185</v>
      </c>
      <c r="C362" t="s">
        <v>62</v>
      </c>
      <c r="D362" t="s">
        <v>664</v>
      </c>
      <c r="E362" t="s">
        <v>37</v>
      </c>
      <c r="F362">
        <v>60612358.420000002</v>
      </c>
      <c r="G362">
        <v>0</v>
      </c>
      <c r="H362">
        <v>60612358.420000002</v>
      </c>
      <c r="I362">
        <v>72467056.689999998</v>
      </c>
      <c r="J362">
        <v>0</v>
      </c>
      <c r="K362">
        <v>72467056.689999998</v>
      </c>
      <c r="L362">
        <v>19</v>
      </c>
      <c r="M362">
        <v>20</v>
      </c>
      <c r="N362">
        <v>11854698.269999996</v>
      </c>
      <c r="O362">
        <v>19.55821977401947</v>
      </c>
      <c r="P362">
        <v>0.52423918416884374</v>
      </c>
      <c r="Q362">
        <v>0.46208976858997974</v>
      </c>
      <c r="R362" t="s">
        <v>102</v>
      </c>
      <c r="S362" t="s">
        <v>620</v>
      </c>
      <c r="T362" t="s">
        <v>104</v>
      </c>
    </row>
    <row r="363" spans="1:20" x14ac:dyDescent="0.25">
      <c r="A363" t="s">
        <v>124</v>
      </c>
      <c r="B363" t="s">
        <v>185</v>
      </c>
      <c r="C363" t="s">
        <v>62</v>
      </c>
      <c r="D363" t="s">
        <v>664</v>
      </c>
      <c r="E363" t="s">
        <v>35</v>
      </c>
      <c r="F363">
        <v>0</v>
      </c>
      <c r="G363">
        <v>57150395.149999999</v>
      </c>
      <c r="H363">
        <v>57150395.149999999</v>
      </c>
      <c r="I363">
        <v>0</v>
      </c>
      <c r="J363">
        <v>66186343.609999999</v>
      </c>
      <c r="K363">
        <v>66186343.609999999</v>
      </c>
      <c r="L363">
        <v>21</v>
      </c>
      <c r="M363">
        <v>21</v>
      </c>
      <c r="N363">
        <v>9035948.4600000009</v>
      </c>
      <c r="O363">
        <v>15.810824118160102</v>
      </c>
      <c r="P363">
        <v>0.47880342271460297</v>
      </c>
      <c r="Q363">
        <v>0.43569683737921444</v>
      </c>
      <c r="R363" t="s">
        <v>102</v>
      </c>
      <c r="S363" t="s">
        <v>620</v>
      </c>
      <c r="T363" t="s">
        <v>104</v>
      </c>
    </row>
    <row r="364" spans="1:20" x14ac:dyDescent="0.25">
      <c r="A364" t="s">
        <v>124</v>
      </c>
      <c r="B364" t="s">
        <v>185</v>
      </c>
      <c r="C364" t="s">
        <v>62</v>
      </c>
      <c r="D364" t="s">
        <v>664</v>
      </c>
      <c r="E364" t="s">
        <v>39</v>
      </c>
      <c r="F364">
        <v>56804097.149999999</v>
      </c>
      <c r="G364">
        <v>0</v>
      </c>
      <c r="H364">
        <v>56804097.149999999</v>
      </c>
      <c r="I364">
        <v>55654972.340000004</v>
      </c>
      <c r="J364">
        <v>0</v>
      </c>
      <c r="K364">
        <v>55654972.340000004</v>
      </c>
      <c r="L364">
        <v>23</v>
      </c>
      <c r="M364">
        <v>22</v>
      </c>
      <c r="N364">
        <v>-1149124.8099999949</v>
      </c>
      <c r="O364">
        <v>-2.0229611377601042</v>
      </c>
      <c r="P364">
        <v>0.40261766693896017</v>
      </c>
      <c r="Q364">
        <v>0.43305676913480884</v>
      </c>
      <c r="R364" t="s">
        <v>102</v>
      </c>
      <c r="S364" t="s">
        <v>620</v>
      </c>
      <c r="T364" t="s">
        <v>104</v>
      </c>
    </row>
    <row r="365" spans="1:20" x14ac:dyDescent="0.25">
      <c r="A365" t="s">
        <v>124</v>
      </c>
      <c r="B365" t="s">
        <v>185</v>
      </c>
      <c r="C365" t="s">
        <v>62</v>
      </c>
      <c r="D365" t="s">
        <v>664</v>
      </c>
      <c r="E365" t="s">
        <v>36</v>
      </c>
      <c r="F365">
        <v>1319492.1200000001</v>
      </c>
      <c r="G365">
        <v>48748810.729999997</v>
      </c>
      <c r="H365">
        <v>50068302.849999994</v>
      </c>
      <c r="I365">
        <v>115466.54</v>
      </c>
      <c r="J365">
        <v>62169695.82</v>
      </c>
      <c r="K365">
        <v>62285162.359999999</v>
      </c>
      <c r="L365">
        <v>22</v>
      </c>
      <c r="M365">
        <v>23</v>
      </c>
      <c r="N365">
        <v>12216859.510000005</v>
      </c>
      <c r="O365">
        <v>24.40038670094448</v>
      </c>
      <c r="P365">
        <v>0.45058160484026105</v>
      </c>
      <c r="Q365">
        <v>0.38170516839706758</v>
      </c>
      <c r="R365" t="s">
        <v>102</v>
      </c>
      <c r="S365" t="s">
        <v>620</v>
      </c>
      <c r="T365" t="s">
        <v>104</v>
      </c>
    </row>
    <row r="366" spans="1:20" x14ac:dyDescent="0.25">
      <c r="A366" t="s">
        <v>124</v>
      </c>
      <c r="B366" t="s">
        <v>185</v>
      </c>
      <c r="C366" t="s">
        <v>62</v>
      </c>
      <c r="D366" t="s">
        <v>664</v>
      </c>
      <c r="E366" t="s">
        <v>41</v>
      </c>
      <c r="F366">
        <v>29272148.77</v>
      </c>
      <c r="G366">
        <v>579950.9</v>
      </c>
      <c r="H366">
        <v>29852099.669999998</v>
      </c>
      <c r="I366">
        <v>37216686.200000003</v>
      </c>
      <c r="J366">
        <v>695356.41999999993</v>
      </c>
      <c r="K366">
        <v>37912042.620000005</v>
      </c>
      <c r="L366">
        <v>24</v>
      </c>
      <c r="M366">
        <v>24</v>
      </c>
      <c r="N366">
        <v>8059942.9500000067</v>
      </c>
      <c r="O366">
        <v>26.99958474981203</v>
      </c>
      <c r="P366">
        <v>0.27426225378939473</v>
      </c>
      <c r="Q366">
        <v>0.22758312311245832</v>
      </c>
      <c r="R366" t="s">
        <v>102</v>
      </c>
      <c r="S366" t="s">
        <v>620</v>
      </c>
      <c r="T366" t="s">
        <v>104</v>
      </c>
    </row>
    <row r="367" spans="1:20" x14ac:dyDescent="0.25">
      <c r="A367" t="s">
        <v>124</v>
      </c>
      <c r="B367" t="s">
        <v>185</v>
      </c>
      <c r="C367" t="s">
        <v>62</v>
      </c>
      <c r="D367" t="s">
        <v>664</v>
      </c>
      <c r="E367" t="s">
        <v>44</v>
      </c>
      <c r="F367">
        <v>25637351.77</v>
      </c>
      <c r="G367">
        <v>0</v>
      </c>
      <c r="H367">
        <v>25637351.77</v>
      </c>
      <c r="I367">
        <v>14681765.550000001</v>
      </c>
      <c r="J367">
        <v>3000000</v>
      </c>
      <c r="K367">
        <v>17681765.550000001</v>
      </c>
      <c r="L367">
        <v>27</v>
      </c>
      <c r="M367">
        <v>25</v>
      </c>
      <c r="N367">
        <v>-7955586.2199999988</v>
      </c>
      <c r="O367">
        <v>-31.031232443084736</v>
      </c>
      <c r="P367">
        <v>0.12791294099675909</v>
      </c>
      <c r="Q367">
        <v>0.19545119601797548</v>
      </c>
      <c r="R367" t="s">
        <v>102</v>
      </c>
      <c r="S367" t="s">
        <v>620</v>
      </c>
      <c r="T367" t="s">
        <v>104</v>
      </c>
    </row>
    <row r="368" spans="1:20" x14ac:dyDescent="0.25">
      <c r="A368" t="s">
        <v>124</v>
      </c>
      <c r="B368" t="s">
        <v>185</v>
      </c>
      <c r="C368" t="s">
        <v>62</v>
      </c>
      <c r="D368" t="s">
        <v>664</v>
      </c>
      <c r="E368" t="s">
        <v>40</v>
      </c>
      <c r="F368">
        <v>24756508.739999998</v>
      </c>
      <c r="G368">
        <v>0</v>
      </c>
      <c r="H368">
        <v>24756508.739999998</v>
      </c>
      <c r="I368">
        <v>35753519.549999997</v>
      </c>
      <c r="J368">
        <v>0</v>
      </c>
      <c r="K368">
        <v>35753519.549999997</v>
      </c>
      <c r="L368">
        <v>25</v>
      </c>
      <c r="M368">
        <v>26</v>
      </c>
      <c r="N368">
        <v>10997010.809999999</v>
      </c>
      <c r="O368">
        <v>44.420685184222783</v>
      </c>
      <c r="P368">
        <v>0.25864712568964149</v>
      </c>
      <c r="Q368">
        <v>0.18873592272211753</v>
      </c>
      <c r="R368" t="s">
        <v>102</v>
      </c>
      <c r="S368" t="s">
        <v>620</v>
      </c>
      <c r="T368" t="s">
        <v>104</v>
      </c>
    </row>
    <row r="369" spans="1:20" x14ac:dyDescent="0.25">
      <c r="A369" t="s">
        <v>124</v>
      </c>
      <c r="B369" t="s">
        <v>185</v>
      </c>
      <c r="C369" t="s">
        <v>62</v>
      </c>
      <c r="D369" t="s">
        <v>664</v>
      </c>
      <c r="E369" t="s">
        <v>42</v>
      </c>
      <c r="F369">
        <v>14332161.35</v>
      </c>
      <c r="G369">
        <v>5008066.21</v>
      </c>
      <c r="H369">
        <v>19340227.559999999</v>
      </c>
      <c r="I369">
        <v>25446306.590000004</v>
      </c>
      <c r="J369">
        <v>6009839.1299999999</v>
      </c>
      <c r="K369">
        <v>31456145.720000003</v>
      </c>
      <c r="L369">
        <v>26</v>
      </c>
      <c r="M369">
        <v>27</v>
      </c>
      <c r="N369">
        <v>12115918.160000004</v>
      </c>
      <c r="O369">
        <v>62.646202700626368</v>
      </c>
      <c r="P369">
        <v>0.22755918237292863</v>
      </c>
      <c r="Q369">
        <v>0.14744387960870153</v>
      </c>
      <c r="R369" t="s">
        <v>102</v>
      </c>
      <c r="S369" t="s">
        <v>620</v>
      </c>
      <c r="T369" t="s">
        <v>104</v>
      </c>
    </row>
    <row r="370" spans="1:20" x14ac:dyDescent="0.25">
      <c r="A370" t="s">
        <v>124</v>
      </c>
      <c r="B370" t="s">
        <v>185</v>
      </c>
      <c r="C370" t="s">
        <v>62</v>
      </c>
      <c r="D370" t="s">
        <v>664</v>
      </c>
      <c r="E370" t="s">
        <v>47</v>
      </c>
      <c r="F370">
        <v>11236007.930000002</v>
      </c>
      <c r="G370">
        <v>0</v>
      </c>
      <c r="H370">
        <v>11236007.930000002</v>
      </c>
      <c r="I370">
        <v>10723087.270000001</v>
      </c>
      <c r="J370">
        <v>0</v>
      </c>
      <c r="K370">
        <v>10723087.270000001</v>
      </c>
      <c r="L370">
        <v>29</v>
      </c>
      <c r="M370">
        <v>28</v>
      </c>
      <c r="N370">
        <v>-512920.66000000015</v>
      </c>
      <c r="O370">
        <v>-4.5649723922898664</v>
      </c>
      <c r="P370">
        <v>7.757266237876391E-2</v>
      </c>
      <c r="Q370">
        <v>8.5659829770551893E-2</v>
      </c>
      <c r="R370" t="s">
        <v>102</v>
      </c>
      <c r="S370" t="s">
        <v>620</v>
      </c>
      <c r="T370" t="s">
        <v>104</v>
      </c>
    </row>
    <row r="371" spans="1:20" x14ac:dyDescent="0.25">
      <c r="A371" t="s">
        <v>124</v>
      </c>
      <c r="B371" t="s">
        <v>185</v>
      </c>
      <c r="C371" t="s">
        <v>62</v>
      </c>
      <c r="D371" t="s">
        <v>664</v>
      </c>
      <c r="E371" t="s">
        <v>43</v>
      </c>
      <c r="F371">
        <v>10059115.550000001</v>
      </c>
      <c r="G371">
        <v>33642</v>
      </c>
      <c r="H371">
        <v>10092757.550000001</v>
      </c>
      <c r="I371">
        <v>16977278.52</v>
      </c>
      <c r="J371">
        <v>36499</v>
      </c>
      <c r="K371">
        <v>17013777.52</v>
      </c>
      <c r="L371">
        <v>28</v>
      </c>
      <c r="M371">
        <v>29</v>
      </c>
      <c r="N371">
        <v>6921019.9699999988</v>
      </c>
      <c r="O371">
        <v>68.574122936302956</v>
      </c>
      <c r="P371">
        <v>0.12308060040122783</v>
      </c>
      <c r="Q371">
        <v>7.6944044453736191E-2</v>
      </c>
      <c r="R371" t="s">
        <v>102</v>
      </c>
      <c r="S371" t="s">
        <v>620</v>
      </c>
      <c r="T371" t="s">
        <v>104</v>
      </c>
    </row>
    <row r="372" spans="1:20" x14ac:dyDescent="0.25">
      <c r="A372" t="s">
        <v>124</v>
      </c>
      <c r="B372" t="s">
        <v>185</v>
      </c>
      <c r="C372" t="s">
        <v>62</v>
      </c>
      <c r="D372" t="s">
        <v>664</v>
      </c>
      <c r="E372" t="s">
        <v>48</v>
      </c>
      <c r="F372">
        <v>50810.9</v>
      </c>
      <c r="G372">
        <v>8375928.0300000003</v>
      </c>
      <c r="H372">
        <v>8426738.9299999997</v>
      </c>
      <c r="I372">
        <v>462.87</v>
      </c>
      <c r="J372">
        <v>4965718.1100000003</v>
      </c>
      <c r="K372">
        <v>4966180.9800000004</v>
      </c>
      <c r="L372">
        <v>32</v>
      </c>
      <c r="M372">
        <v>30</v>
      </c>
      <c r="N372">
        <v>-3460557.9499999993</v>
      </c>
      <c r="O372">
        <v>-41.066395657281859</v>
      </c>
      <c r="P372">
        <v>3.5926209567571567E-2</v>
      </c>
      <c r="Q372">
        <v>6.4242836669543224E-2</v>
      </c>
      <c r="R372" t="s">
        <v>102</v>
      </c>
      <c r="S372" t="s">
        <v>620</v>
      </c>
      <c r="T372" t="s">
        <v>104</v>
      </c>
    </row>
    <row r="373" spans="1:20" x14ac:dyDescent="0.25">
      <c r="A373" t="s">
        <v>124</v>
      </c>
      <c r="B373" t="s">
        <v>185</v>
      </c>
      <c r="C373" t="s">
        <v>62</v>
      </c>
      <c r="D373" t="s">
        <v>664</v>
      </c>
      <c r="E373" t="s">
        <v>46</v>
      </c>
      <c r="F373">
        <v>5530072.79</v>
      </c>
      <c r="G373">
        <v>0</v>
      </c>
      <c r="H373">
        <v>5530072.79</v>
      </c>
      <c r="I373">
        <v>6502860.0199999996</v>
      </c>
      <c r="J373">
        <v>0</v>
      </c>
      <c r="K373">
        <v>6502860.0199999996</v>
      </c>
      <c r="L373">
        <v>31</v>
      </c>
      <c r="M373">
        <v>31</v>
      </c>
      <c r="N373">
        <v>972787.22999999952</v>
      </c>
      <c r="O373">
        <v>17.590857606053312</v>
      </c>
      <c r="P373">
        <v>4.7042810724771976E-2</v>
      </c>
      <c r="Q373">
        <v>4.2159554955935395E-2</v>
      </c>
      <c r="R373" t="s">
        <v>102</v>
      </c>
      <c r="S373" t="s">
        <v>620</v>
      </c>
      <c r="T373" t="s">
        <v>104</v>
      </c>
    </row>
    <row r="374" spans="1:20" x14ac:dyDescent="0.25">
      <c r="A374" t="s">
        <v>124</v>
      </c>
      <c r="B374" t="s">
        <v>185</v>
      </c>
      <c r="C374" t="s">
        <v>62</v>
      </c>
      <c r="D374" t="s">
        <v>664</v>
      </c>
      <c r="E374" t="s">
        <v>49</v>
      </c>
      <c r="F374">
        <v>2117137.6999999997</v>
      </c>
      <c r="G374">
        <v>0</v>
      </c>
      <c r="H374">
        <v>2117137.6999999997</v>
      </c>
      <c r="I374">
        <v>594638.81000000006</v>
      </c>
      <c r="J374">
        <v>0</v>
      </c>
      <c r="K374">
        <v>594638.81000000006</v>
      </c>
      <c r="L374">
        <v>33</v>
      </c>
      <c r="M374">
        <v>32</v>
      </c>
      <c r="N374">
        <v>-1522498.8899999997</v>
      </c>
      <c r="O374">
        <v>-71.913078209320062</v>
      </c>
      <c r="P374">
        <v>4.3017196898594246E-3</v>
      </c>
      <c r="Q374">
        <v>1.6140399340463771E-2</v>
      </c>
      <c r="R374" t="s">
        <v>102</v>
      </c>
      <c r="S374" t="s">
        <v>620</v>
      </c>
      <c r="T374" t="s">
        <v>104</v>
      </c>
    </row>
    <row r="375" spans="1:20" x14ac:dyDescent="0.25">
      <c r="A375" t="s">
        <v>124</v>
      </c>
      <c r="B375" t="s">
        <v>185</v>
      </c>
      <c r="C375" t="s">
        <v>62</v>
      </c>
      <c r="D375" t="s">
        <v>664</v>
      </c>
      <c r="E375" t="s">
        <v>45</v>
      </c>
      <c r="F375">
        <v>1832241.35</v>
      </c>
      <c r="G375">
        <v>0</v>
      </c>
      <c r="H375">
        <v>1832241.35</v>
      </c>
      <c r="I375">
        <v>10036797.73</v>
      </c>
      <c r="J375">
        <v>0</v>
      </c>
      <c r="K375">
        <v>10036797.73</v>
      </c>
      <c r="L375">
        <v>30</v>
      </c>
      <c r="M375">
        <v>33</v>
      </c>
      <c r="N375">
        <v>8204556.3800000008</v>
      </c>
      <c r="O375">
        <v>447.78797181932396</v>
      </c>
      <c r="P375">
        <v>7.2607925504017082E-2</v>
      </c>
      <c r="Q375">
        <v>1.3968438178164063E-2</v>
      </c>
      <c r="R375" t="s">
        <v>102</v>
      </c>
      <c r="S375" t="s">
        <v>620</v>
      </c>
      <c r="T375" t="s">
        <v>104</v>
      </c>
    </row>
    <row r="376" spans="1:20" x14ac:dyDescent="0.25">
      <c r="A376" t="s">
        <v>125</v>
      </c>
      <c r="B376" t="s">
        <v>186</v>
      </c>
      <c r="C376" t="s">
        <v>60</v>
      </c>
      <c r="D376" t="s">
        <v>665</v>
      </c>
      <c r="E376" t="s">
        <v>3</v>
      </c>
      <c r="F376">
        <v>7638510089.1799965</v>
      </c>
      <c r="G376">
        <v>3663332920.3099985</v>
      </c>
      <c r="H376">
        <v>11301843009.490004</v>
      </c>
      <c r="I376">
        <v>8638626369.8299999</v>
      </c>
      <c r="J376">
        <v>4216015639.2299991</v>
      </c>
      <c r="K376">
        <v>12854642009.059996</v>
      </c>
      <c r="L376">
        <v>999</v>
      </c>
      <c r="M376">
        <v>999</v>
      </c>
      <c r="N376">
        <v>1552798999.5699921</v>
      </c>
      <c r="O376">
        <v>13.739343205051847</v>
      </c>
      <c r="P376">
        <v>100</v>
      </c>
      <c r="Q376">
        <v>100</v>
      </c>
      <c r="R376" t="s">
        <v>102</v>
      </c>
      <c r="S376" t="s">
        <v>620</v>
      </c>
      <c r="T376" t="s">
        <v>104</v>
      </c>
    </row>
    <row r="377" spans="1:20" x14ac:dyDescent="0.25">
      <c r="A377" t="s">
        <v>125</v>
      </c>
      <c r="B377" t="s">
        <v>186</v>
      </c>
      <c r="C377" t="s">
        <v>60</v>
      </c>
      <c r="D377" t="s">
        <v>665</v>
      </c>
      <c r="E377" t="s">
        <v>19</v>
      </c>
      <c r="F377">
        <v>1709618732.3400002</v>
      </c>
      <c r="G377">
        <v>769657623.16000009</v>
      </c>
      <c r="H377">
        <v>2479276355.5</v>
      </c>
      <c r="I377">
        <v>1550112948.7099998</v>
      </c>
      <c r="J377">
        <v>912982234.22000003</v>
      </c>
      <c r="K377">
        <v>2463095182.9299998</v>
      </c>
      <c r="L377">
        <v>2</v>
      </c>
      <c r="M377">
        <v>1</v>
      </c>
      <c r="N377">
        <v>-16181172.570000172</v>
      </c>
      <c r="O377">
        <v>-0.65265707609012735</v>
      </c>
      <c r="P377">
        <v>19.161134018310285</v>
      </c>
      <c r="Q377">
        <v>21.936920849264901</v>
      </c>
      <c r="R377" t="s">
        <v>102</v>
      </c>
      <c r="S377" t="s">
        <v>620</v>
      </c>
      <c r="T377" t="s">
        <v>104</v>
      </c>
    </row>
    <row r="378" spans="1:20" x14ac:dyDescent="0.25">
      <c r="A378" t="s">
        <v>125</v>
      </c>
      <c r="B378" t="s">
        <v>186</v>
      </c>
      <c r="C378" t="s">
        <v>60</v>
      </c>
      <c r="D378" t="s">
        <v>665</v>
      </c>
      <c r="E378" t="s">
        <v>20</v>
      </c>
      <c r="F378">
        <v>1788141850.0799999</v>
      </c>
      <c r="G378">
        <v>142760355.22000003</v>
      </c>
      <c r="H378">
        <v>1930902205.2999997</v>
      </c>
      <c r="I378">
        <v>2557105812.96</v>
      </c>
      <c r="J378">
        <v>242280518.11000001</v>
      </c>
      <c r="K378">
        <v>2799386331.0699997</v>
      </c>
      <c r="L378">
        <v>1</v>
      </c>
      <c r="M378">
        <v>2</v>
      </c>
      <c r="N378">
        <v>868484125.76999998</v>
      </c>
      <c r="O378">
        <v>44.97815183939187</v>
      </c>
      <c r="P378">
        <v>21.777240697150361</v>
      </c>
      <c r="Q378">
        <v>17.084843628412177</v>
      </c>
      <c r="R378" t="s">
        <v>102</v>
      </c>
      <c r="S378" t="s">
        <v>620</v>
      </c>
      <c r="T378" t="s">
        <v>104</v>
      </c>
    </row>
    <row r="379" spans="1:20" x14ac:dyDescent="0.25">
      <c r="A379" t="s">
        <v>125</v>
      </c>
      <c r="B379" t="s">
        <v>186</v>
      </c>
      <c r="C379" t="s">
        <v>60</v>
      </c>
      <c r="D379" t="s">
        <v>665</v>
      </c>
      <c r="E379" t="s">
        <v>21</v>
      </c>
      <c r="F379">
        <v>232070799.71999997</v>
      </c>
      <c r="G379">
        <v>1432937815.0999999</v>
      </c>
      <c r="H379">
        <v>1665008614.8199997</v>
      </c>
      <c r="I379">
        <v>248026332.34999999</v>
      </c>
      <c r="J379">
        <v>1570611826.4599998</v>
      </c>
      <c r="K379">
        <v>1818638158.8099997</v>
      </c>
      <c r="L379">
        <v>3</v>
      </c>
      <c r="M379">
        <v>3</v>
      </c>
      <c r="N379">
        <v>153629543.99000001</v>
      </c>
      <c r="O379">
        <v>9.2269518981803316</v>
      </c>
      <c r="P379">
        <v>14.147715335271238</v>
      </c>
      <c r="Q379">
        <v>14.732186718767151</v>
      </c>
      <c r="R379" t="s">
        <v>102</v>
      </c>
      <c r="S379" t="s">
        <v>620</v>
      </c>
      <c r="T379" t="s">
        <v>104</v>
      </c>
    </row>
    <row r="380" spans="1:20" x14ac:dyDescent="0.25">
      <c r="A380" t="s">
        <v>125</v>
      </c>
      <c r="B380" t="s">
        <v>186</v>
      </c>
      <c r="C380" t="s">
        <v>60</v>
      </c>
      <c r="D380" t="s">
        <v>665</v>
      </c>
      <c r="E380" t="s">
        <v>22</v>
      </c>
      <c r="F380">
        <v>1264202754.8999996</v>
      </c>
      <c r="G380">
        <v>255927667.95000002</v>
      </c>
      <c r="H380">
        <v>1520130422.8499999</v>
      </c>
      <c r="I380">
        <v>1483075442.7299998</v>
      </c>
      <c r="J380">
        <v>234257862.20999998</v>
      </c>
      <c r="K380">
        <v>1717333304.9400001</v>
      </c>
      <c r="L380">
        <v>4</v>
      </c>
      <c r="M380">
        <v>4</v>
      </c>
      <c r="N380">
        <v>197202882.09000015</v>
      </c>
      <c r="O380">
        <v>12.972760700379675</v>
      </c>
      <c r="P380">
        <v>13.359635404312447</v>
      </c>
      <c r="Q380">
        <v>13.450287900597871</v>
      </c>
      <c r="R380" t="s">
        <v>102</v>
      </c>
      <c r="S380" t="s">
        <v>620</v>
      </c>
      <c r="T380" t="s">
        <v>104</v>
      </c>
    </row>
    <row r="381" spans="1:20" x14ac:dyDescent="0.25">
      <c r="A381" t="s">
        <v>125</v>
      </c>
      <c r="B381" t="s">
        <v>186</v>
      </c>
      <c r="C381" t="s">
        <v>60</v>
      </c>
      <c r="D381" t="s">
        <v>665</v>
      </c>
      <c r="E381" t="s">
        <v>23</v>
      </c>
      <c r="F381">
        <v>815877183.75</v>
      </c>
      <c r="G381">
        <v>106260912.72000001</v>
      </c>
      <c r="H381">
        <v>922138096.47000015</v>
      </c>
      <c r="I381">
        <v>789346384.38999999</v>
      </c>
      <c r="J381">
        <v>147630666.31999999</v>
      </c>
      <c r="K381">
        <v>936977050.71000016</v>
      </c>
      <c r="L381">
        <v>5</v>
      </c>
      <c r="M381">
        <v>5</v>
      </c>
      <c r="N381">
        <v>14838954.24000001</v>
      </c>
      <c r="O381">
        <v>1.6091900222758841</v>
      </c>
      <c r="P381">
        <v>7.289017072973448</v>
      </c>
      <c r="Q381">
        <v>8.15918338005309</v>
      </c>
      <c r="R381" t="s">
        <v>102</v>
      </c>
      <c r="S381" t="s">
        <v>620</v>
      </c>
      <c r="T381" t="s">
        <v>104</v>
      </c>
    </row>
    <row r="382" spans="1:20" x14ac:dyDescent="0.25">
      <c r="A382" t="s">
        <v>125</v>
      </c>
      <c r="B382" t="s">
        <v>186</v>
      </c>
      <c r="C382" t="s">
        <v>60</v>
      </c>
      <c r="D382" t="s">
        <v>665</v>
      </c>
      <c r="E382" t="s">
        <v>25</v>
      </c>
      <c r="F382">
        <v>465258734.71999997</v>
      </c>
      <c r="G382">
        <v>44276904.680000007</v>
      </c>
      <c r="H382">
        <v>509535639.40000004</v>
      </c>
      <c r="I382">
        <v>592526417.82999992</v>
      </c>
      <c r="J382">
        <v>54045443.870000005</v>
      </c>
      <c r="K382">
        <v>646571861.69999993</v>
      </c>
      <c r="L382">
        <v>7</v>
      </c>
      <c r="M382">
        <v>6</v>
      </c>
      <c r="N382">
        <v>137036222.29999989</v>
      </c>
      <c r="O382">
        <v>26.894335097220264</v>
      </c>
      <c r="P382">
        <v>5.0298706198452967</v>
      </c>
      <c r="Q382">
        <v>4.5084296337522112</v>
      </c>
      <c r="R382" t="s">
        <v>102</v>
      </c>
      <c r="S382" t="s">
        <v>620</v>
      </c>
      <c r="T382" t="s">
        <v>104</v>
      </c>
    </row>
    <row r="383" spans="1:20" x14ac:dyDescent="0.25">
      <c r="A383" t="s">
        <v>125</v>
      </c>
      <c r="B383" t="s">
        <v>186</v>
      </c>
      <c r="C383" t="s">
        <v>60</v>
      </c>
      <c r="D383" t="s">
        <v>665</v>
      </c>
      <c r="E383" t="s">
        <v>24</v>
      </c>
      <c r="F383">
        <v>238049245.23000002</v>
      </c>
      <c r="G383">
        <v>269685899.34000003</v>
      </c>
      <c r="H383">
        <v>507735144.56999999</v>
      </c>
      <c r="I383">
        <v>274354661.86000001</v>
      </c>
      <c r="J383">
        <v>374628591.42999995</v>
      </c>
      <c r="K383">
        <v>648983253.29000008</v>
      </c>
      <c r="L383">
        <v>6</v>
      </c>
      <c r="M383">
        <v>7</v>
      </c>
      <c r="N383">
        <v>141248108.72000009</v>
      </c>
      <c r="O383">
        <v>27.819249904322238</v>
      </c>
      <c r="P383">
        <v>5.0486295365720375</v>
      </c>
      <c r="Q383">
        <v>4.4924986495004555</v>
      </c>
      <c r="R383" t="s">
        <v>102</v>
      </c>
      <c r="S383" t="s">
        <v>620</v>
      </c>
      <c r="T383" t="s">
        <v>104</v>
      </c>
    </row>
    <row r="384" spans="1:20" x14ac:dyDescent="0.25">
      <c r="A384" t="s">
        <v>125</v>
      </c>
      <c r="B384" t="s">
        <v>186</v>
      </c>
      <c r="C384" t="s">
        <v>60</v>
      </c>
      <c r="D384" t="s">
        <v>665</v>
      </c>
      <c r="E384" t="s">
        <v>27</v>
      </c>
      <c r="F384">
        <v>104980936.25</v>
      </c>
      <c r="G384">
        <v>178738852.69</v>
      </c>
      <c r="H384">
        <v>283719788.94000006</v>
      </c>
      <c r="I384">
        <v>51826197.579999998</v>
      </c>
      <c r="J384">
        <v>232722521.93000001</v>
      </c>
      <c r="K384">
        <v>284548719.50999993</v>
      </c>
      <c r="L384">
        <v>9</v>
      </c>
      <c r="M384">
        <v>8</v>
      </c>
      <c r="N384">
        <v>828930.56999987364</v>
      </c>
      <c r="O384">
        <v>0.29216522862110705</v>
      </c>
      <c r="P384">
        <v>2.2135872730601833</v>
      </c>
      <c r="Q384">
        <v>2.5103851531273658</v>
      </c>
      <c r="R384" t="s">
        <v>102</v>
      </c>
      <c r="S384" t="s">
        <v>620</v>
      </c>
      <c r="T384" t="s">
        <v>104</v>
      </c>
    </row>
    <row r="385" spans="1:20" x14ac:dyDescent="0.25">
      <c r="A385" t="s">
        <v>125</v>
      </c>
      <c r="B385" t="s">
        <v>186</v>
      </c>
      <c r="C385" t="s">
        <v>60</v>
      </c>
      <c r="D385" t="s">
        <v>665</v>
      </c>
      <c r="E385" t="s">
        <v>26</v>
      </c>
      <c r="F385">
        <v>15056260.83</v>
      </c>
      <c r="G385">
        <v>229289822.76999998</v>
      </c>
      <c r="H385">
        <v>244346083.59999999</v>
      </c>
      <c r="I385">
        <v>22547367.98</v>
      </c>
      <c r="J385">
        <v>270611284.56</v>
      </c>
      <c r="K385">
        <v>293158652.53999996</v>
      </c>
      <c r="L385">
        <v>8</v>
      </c>
      <c r="M385">
        <v>9</v>
      </c>
      <c r="N385">
        <v>48812568.939999968</v>
      </c>
      <c r="O385">
        <v>19.976816579514832</v>
      </c>
      <c r="P385">
        <v>2.2805664469954179</v>
      </c>
      <c r="Q385">
        <v>2.1620021035049413</v>
      </c>
      <c r="R385" t="s">
        <v>102</v>
      </c>
      <c r="S385" t="s">
        <v>620</v>
      </c>
      <c r="T385" t="s">
        <v>104</v>
      </c>
    </row>
    <row r="386" spans="1:20" x14ac:dyDescent="0.25">
      <c r="A386" t="s">
        <v>125</v>
      </c>
      <c r="B386" t="s">
        <v>186</v>
      </c>
      <c r="C386" t="s">
        <v>60</v>
      </c>
      <c r="D386" t="s">
        <v>665</v>
      </c>
      <c r="E386" t="s">
        <v>28</v>
      </c>
      <c r="F386">
        <v>159136470.47999999</v>
      </c>
      <c r="G386">
        <v>39293.71</v>
      </c>
      <c r="H386">
        <v>159175764.19</v>
      </c>
      <c r="I386">
        <v>168596205.29000002</v>
      </c>
      <c r="J386">
        <v>32084.74</v>
      </c>
      <c r="K386">
        <v>168628290.03000003</v>
      </c>
      <c r="L386">
        <v>10</v>
      </c>
      <c r="M386">
        <v>10</v>
      </c>
      <c r="N386">
        <v>9452525.8400000334</v>
      </c>
      <c r="O386">
        <v>5.9384202664904659</v>
      </c>
      <c r="P386">
        <v>1.311808527309825</v>
      </c>
      <c r="Q386">
        <v>1.4084053729674204</v>
      </c>
      <c r="R386" t="s">
        <v>102</v>
      </c>
      <c r="S386" t="s">
        <v>620</v>
      </c>
      <c r="T386" t="s">
        <v>104</v>
      </c>
    </row>
    <row r="387" spans="1:20" x14ac:dyDescent="0.25">
      <c r="A387" t="s">
        <v>125</v>
      </c>
      <c r="B387" t="s">
        <v>186</v>
      </c>
      <c r="C387" t="s">
        <v>60</v>
      </c>
      <c r="D387" t="s">
        <v>665</v>
      </c>
      <c r="E387" t="s">
        <v>29</v>
      </c>
      <c r="F387">
        <v>128819295.56999999</v>
      </c>
      <c r="G387">
        <v>1645685.51</v>
      </c>
      <c r="H387">
        <v>130464981.08</v>
      </c>
      <c r="I387">
        <v>129588332.57000001</v>
      </c>
      <c r="J387">
        <v>2373159.06</v>
      </c>
      <c r="K387">
        <v>131961491.63000003</v>
      </c>
      <c r="L387">
        <v>11</v>
      </c>
      <c r="M387">
        <v>11</v>
      </c>
      <c r="N387">
        <v>1496510.5500000268</v>
      </c>
      <c r="O387">
        <v>1.1470591860066874</v>
      </c>
      <c r="P387">
        <v>1.0265668350545516</v>
      </c>
      <c r="Q387">
        <v>1.1543690791886807</v>
      </c>
      <c r="R387" t="s">
        <v>102</v>
      </c>
      <c r="S387" t="s">
        <v>620</v>
      </c>
      <c r="T387" t="s">
        <v>104</v>
      </c>
    </row>
    <row r="388" spans="1:20" x14ac:dyDescent="0.25">
      <c r="A388" t="s">
        <v>125</v>
      </c>
      <c r="B388" t="s">
        <v>186</v>
      </c>
      <c r="C388" t="s">
        <v>60</v>
      </c>
      <c r="D388" t="s">
        <v>665</v>
      </c>
      <c r="E388" t="s">
        <v>30</v>
      </c>
      <c r="F388">
        <v>101019915.58</v>
      </c>
      <c r="G388">
        <v>393845.09</v>
      </c>
      <c r="H388">
        <v>101413760.67</v>
      </c>
      <c r="I388">
        <v>94138803.310000002</v>
      </c>
      <c r="J388">
        <v>0</v>
      </c>
      <c r="K388">
        <v>94138803.310000002</v>
      </c>
      <c r="L388">
        <v>13</v>
      </c>
      <c r="M388">
        <v>12</v>
      </c>
      <c r="N388">
        <v>-7274957.3599999994</v>
      </c>
      <c r="O388">
        <v>-7.1735406634536352</v>
      </c>
      <c r="P388">
        <v>0.73233313882759743</v>
      </c>
      <c r="Q388">
        <v>0.89732055722986304</v>
      </c>
      <c r="R388" t="s">
        <v>102</v>
      </c>
      <c r="S388" t="s">
        <v>620</v>
      </c>
      <c r="T388" t="s">
        <v>104</v>
      </c>
    </row>
    <row r="389" spans="1:20" x14ac:dyDescent="0.25">
      <c r="A389" t="s">
        <v>125</v>
      </c>
      <c r="B389" t="s">
        <v>186</v>
      </c>
      <c r="C389" t="s">
        <v>60</v>
      </c>
      <c r="D389" t="s">
        <v>665</v>
      </c>
      <c r="E389" t="s">
        <v>828</v>
      </c>
      <c r="F389">
        <v>85756031.650000006</v>
      </c>
      <c r="G389">
        <v>6820827.5999999996</v>
      </c>
      <c r="H389">
        <v>92576859.25</v>
      </c>
      <c r="I389">
        <v>82835567.879999995</v>
      </c>
      <c r="J389">
        <v>97827.59</v>
      </c>
      <c r="K389">
        <v>82933395.469999999</v>
      </c>
      <c r="L389">
        <v>15</v>
      </c>
      <c r="M389">
        <v>13</v>
      </c>
      <c r="N389">
        <v>-9643463.7800000012</v>
      </c>
      <c r="O389">
        <v>-10.416710890956264</v>
      </c>
      <c r="P389">
        <v>0.64516301124176201</v>
      </c>
      <c r="Q389">
        <v>0.81913064242942046</v>
      </c>
      <c r="R389" t="s">
        <v>102</v>
      </c>
      <c r="S389" t="s">
        <v>620</v>
      </c>
      <c r="T389" t="s">
        <v>104</v>
      </c>
    </row>
    <row r="390" spans="1:20" x14ac:dyDescent="0.25">
      <c r="A390" t="s">
        <v>125</v>
      </c>
      <c r="B390" t="s">
        <v>186</v>
      </c>
      <c r="C390" t="s">
        <v>60</v>
      </c>
      <c r="D390" t="s">
        <v>665</v>
      </c>
      <c r="E390" t="s">
        <v>31</v>
      </c>
      <c r="F390">
        <v>77932979.290000007</v>
      </c>
      <c r="G390">
        <v>0</v>
      </c>
      <c r="H390">
        <v>77932979.290000007</v>
      </c>
      <c r="I390">
        <v>94602634.850000009</v>
      </c>
      <c r="J390">
        <v>0</v>
      </c>
      <c r="K390">
        <v>94602634.850000009</v>
      </c>
      <c r="L390">
        <v>12</v>
      </c>
      <c r="M390">
        <v>14</v>
      </c>
      <c r="N390">
        <v>16669655.560000002</v>
      </c>
      <c r="O390">
        <v>21.389732192798348</v>
      </c>
      <c r="P390">
        <v>0.73594141932014712</v>
      </c>
      <c r="Q390">
        <v>0.6895599171264436</v>
      </c>
      <c r="R390" t="s">
        <v>102</v>
      </c>
      <c r="S390" t="s">
        <v>620</v>
      </c>
      <c r="T390" t="s">
        <v>104</v>
      </c>
    </row>
    <row r="391" spans="1:20" x14ac:dyDescent="0.25">
      <c r="A391" t="s">
        <v>125</v>
      </c>
      <c r="B391" t="s">
        <v>186</v>
      </c>
      <c r="C391" t="s">
        <v>60</v>
      </c>
      <c r="D391" t="s">
        <v>665</v>
      </c>
      <c r="E391" t="s">
        <v>33</v>
      </c>
      <c r="F391">
        <v>53568550.200000003</v>
      </c>
      <c r="G391">
        <v>20800077.899999999</v>
      </c>
      <c r="H391">
        <v>74368628.099999994</v>
      </c>
      <c r="I391">
        <v>68807949.460000008</v>
      </c>
      <c r="J391">
        <v>453867.93</v>
      </c>
      <c r="K391">
        <v>69261817.390000001</v>
      </c>
      <c r="L391">
        <v>16</v>
      </c>
      <c r="M391">
        <v>15</v>
      </c>
      <c r="N391">
        <v>-5106810.7099999934</v>
      </c>
      <c r="O391">
        <v>-6.8668884185050523</v>
      </c>
      <c r="P391">
        <v>0.5388078278740398</v>
      </c>
      <c r="Q391">
        <v>0.6580221299973259</v>
      </c>
      <c r="R391" t="s">
        <v>102</v>
      </c>
      <c r="S391" t="s">
        <v>620</v>
      </c>
      <c r="T391" t="s">
        <v>104</v>
      </c>
    </row>
    <row r="392" spans="1:20" x14ac:dyDescent="0.25">
      <c r="A392" t="s">
        <v>125</v>
      </c>
      <c r="B392" t="s">
        <v>186</v>
      </c>
      <c r="C392" t="s">
        <v>60</v>
      </c>
      <c r="D392" t="s">
        <v>665</v>
      </c>
      <c r="E392" t="s">
        <v>32</v>
      </c>
      <c r="F392">
        <v>70083393.479999989</v>
      </c>
      <c r="G392">
        <v>0</v>
      </c>
      <c r="H392">
        <v>70083393.479999989</v>
      </c>
      <c r="I392">
        <v>85528880.709999993</v>
      </c>
      <c r="J392">
        <v>0</v>
      </c>
      <c r="K392">
        <v>85528880.709999993</v>
      </c>
      <c r="L392">
        <v>14</v>
      </c>
      <c r="M392">
        <v>16</v>
      </c>
      <c r="N392">
        <v>15445487.230000004</v>
      </c>
      <c r="O392">
        <v>22.038726241770458</v>
      </c>
      <c r="P392">
        <v>0.66535404603036741</v>
      </c>
      <c r="Q392">
        <v>0.62010588380277387</v>
      </c>
      <c r="R392" t="s">
        <v>102</v>
      </c>
      <c r="S392" t="s">
        <v>620</v>
      </c>
      <c r="T392" t="s">
        <v>104</v>
      </c>
    </row>
    <row r="393" spans="1:20" x14ac:dyDescent="0.25">
      <c r="A393" t="s">
        <v>125</v>
      </c>
      <c r="B393" t="s">
        <v>186</v>
      </c>
      <c r="C393" t="s">
        <v>60</v>
      </c>
      <c r="D393" t="s">
        <v>665</v>
      </c>
      <c r="E393" t="s">
        <v>38</v>
      </c>
      <c r="F393">
        <v>4041117.4000000004</v>
      </c>
      <c r="G393">
        <v>61951107.850000001</v>
      </c>
      <c r="H393">
        <v>65992225.25</v>
      </c>
      <c r="I393">
        <v>2671802.73</v>
      </c>
      <c r="J393">
        <v>30421674.989999998</v>
      </c>
      <c r="K393">
        <v>33093477.719999999</v>
      </c>
      <c r="L393">
        <v>24</v>
      </c>
      <c r="M393">
        <v>17</v>
      </c>
      <c r="N393">
        <v>-32898747.530000001</v>
      </c>
      <c r="O393">
        <v>-49.852459748658042</v>
      </c>
      <c r="P393">
        <v>0.25744379109644283</v>
      </c>
      <c r="Q393">
        <v>0.58390675923021795</v>
      </c>
      <c r="R393" t="s">
        <v>102</v>
      </c>
      <c r="S393" t="s">
        <v>620</v>
      </c>
      <c r="T393" t="s">
        <v>104</v>
      </c>
    </row>
    <row r="394" spans="1:20" x14ac:dyDescent="0.25">
      <c r="A394" t="s">
        <v>125</v>
      </c>
      <c r="B394" t="s">
        <v>186</v>
      </c>
      <c r="C394" t="s">
        <v>60</v>
      </c>
      <c r="D394" t="s">
        <v>665</v>
      </c>
      <c r="E394" t="s">
        <v>36</v>
      </c>
      <c r="F394">
        <v>518668.08</v>
      </c>
      <c r="G394">
        <v>58066190.740000002</v>
      </c>
      <c r="H394">
        <v>58584858.82</v>
      </c>
      <c r="I394">
        <v>539329.12</v>
      </c>
      <c r="J394">
        <v>49228600.729999997</v>
      </c>
      <c r="K394">
        <v>49767929.849999994</v>
      </c>
      <c r="L394">
        <v>22</v>
      </c>
      <c r="M394">
        <v>18</v>
      </c>
      <c r="N394">
        <v>-8816928.9700000063</v>
      </c>
      <c r="O394">
        <v>-15.049842480784536</v>
      </c>
      <c r="P394">
        <v>0.38715920532772041</v>
      </c>
      <c r="Q394">
        <v>0.51836553357542747</v>
      </c>
      <c r="R394" t="s">
        <v>102</v>
      </c>
      <c r="S394" t="s">
        <v>620</v>
      </c>
      <c r="T394" t="s">
        <v>104</v>
      </c>
    </row>
    <row r="395" spans="1:20" x14ac:dyDescent="0.25">
      <c r="A395" t="s">
        <v>125</v>
      </c>
      <c r="B395" t="s">
        <v>186</v>
      </c>
      <c r="C395" t="s">
        <v>60</v>
      </c>
      <c r="D395" t="s">
        <v>665</v>
      </c>
      <c r="E395" t="s">
        <v>34</v>
      </c>
      <c r="F395">
        <v>56619548.18</v>
      </c>
      <c r="G395">
        <v>0</v>
      </c>
      <c r="H395">
        <v>56619548.18</v>
      </c>
      <c r="I395">
        <v>60246234.710000001</v>
      </c>
      <c r="J395">
        <v>0</v>
      </c>
      <c r="K395">
        <v>60246234.710000001</v>
      </c>
      <c r="L395">
        <v>17</v>
      </c>
      <c r="M395">
        <v>19</v>
      </c>
      <c r="N395">
        <v>3626686.5300000012</v>
      </c>
      <c r="O395">
        <v>6.4053611280513065</v>
      </c>
      <c r="P395">
        <v>0.46867298729547074</v>
      </c>
      <c r="Q395">
        <v>0.50097624018009579</v>
      </c>
      <c r="R395" t="s">
        <v>102</v>
      </c>
      <c r="S395" t="s">
        <v>620</v>
      </c>
      <c r="T395" t="s">
        <v>104</v>
      </c>
    </row>
    <row r="396" spans="1:20" x14ac:dyDescent="0.25">
      <c r="A396" t="s">
        <v>125</v>
      </c>
      <c r="B396" t="s">
        <v>186</v>
      </c>
      <c r="C396" t="s">
        <v>60</v>
      </c>
      <c r="D396" t="s">
        <v>665</v>
      </c>
      <c r="E396" t="s">
        <v>829</v>
      </c>
      <c r="F396">
        <v>39760294.690000005</v>
      </c>
      <c r="G396">
        <v>16548929.720000001</v>
      </c>
      <c r="H396">
        <v>56309224.410000004</v>
      </c>
      <c r="I396">
        <v>34250450.270000003</v>
      </c>
      <c r="J396">
        <v>20092425.449999999</v>
      </c>
      <c r="K396">
        <v>54342875.720000006</v>
      </c>
      <c r="L396">
        <v>19</v>
      </c>
      <c r="M396">
        <v>20</v>
      </c>
      <c r="N396">
        <v>-1966348.6899999976</v>
      </c>
      <c r="O396">
        <v>-3.4920542959046545</v>
      </c>
      <c r="P396">
        <v>0.42274904024319748</v>
      </c>
      <c r="Q396">
        <v>0.49823045995876886</v>
      </c>
      <c r="R396" t="s">
        <v>102</v>
      </c>
      <c r="S396" t="s">
        <v>620</v>
      </c>
      <c r="T396" t="s">
        <v>104</v>
      </c>
    </row>
    <row r="397" spans="1:20" x14ac:dyDescent="0.25">
      <c r="A397" t="s">
        <v>125</v>
      </c>
      <c r="B397" t="s">
        <v>186</v>
      </c>
      <c r="C397" t="s">
        <v>60</v>
      </c>
      <c r="D397" t="s">
        <v>665</v>
      </c>
      <c r="E397" t="s">
        <v>39</v>
      </c>
      <c r="F397">
        <v>55021528.950000003</v>
      </c>
      <c r="G397">
        <v>0</v>
      </c>
      <c r="H397">
        <v>55021528.950000003</v>
      </c>
      <c r="I397">
        <v>53869613.560000002</v>
      </c>
      <c r="J397">
        <v>0</v>
      </c>
      <c r="K397">
        <v>53869613.560000002</v>
      </c>
      <c r="L397">
        <v>20</v>
      </c>
      <c r="M397">
        <v>21</v>
      </c>
      <c r="N397">
        <v>-1151915.3900000006</v>
      </c>
      <c r="O397">
        <v>-2.0935721198274706</v>
      </c>
      <c r="P397">
        <v>0.41906739621400979</v>
      </c>
      <c r="Q397">
        <v>0.48683678320252</v>
      </c>
      <c r="R397" t="s">
        <v>102</v>
      </c>
      <c r="S397" t="s">
        <v>620</v>
      </c>
      <c r="T397" t="s">
        <v>104</v>
      </c>
    </row>
    <row r="398" spans="1:20" x14ac:dyDescent="0.25">
      <c r="A398" t="s">
        <v>125</v>
      </c>
      <c r="B398" t="s">
        <v>186</v>
      </c>
      <c r="C398" t="s">
        <v>60</v>
      </c>
      <c r="D398" t="s">
        <v>665</v>
      </c>
      <c r="E398" t="s">
        <v>37</v>
      </c>
      <c r="F398">
        <v>53438969.329999998</v>
      </c>
      <c r="G398">
        <v>0</v>
      </c>
      <c r="H398">
        <v>53438969.329999998</v>
      </c>
      <c r="I398">
        <v>56550441.380000003</v>
      </c>
      <c r="J398">
        <v>0</v>
      </c>
      <c r="K398">
        <v>56550441.380000003</v>
      </c>
      <c r="L398">
        <v>18</v>
      </c>
      <c r="M398">
        <v>22</v>
      </c>
      <c r="N398">
        <v>3111472.0500000045</v>
      </c>
      <c r="O398">
        <v>5.8224776581783013</v>
      </c>
      <c r="P398">
        <v>0.43992233576122192</v>
      </c>
      <c r="Q398">
        <v>0.47283411462296931</v>
      </c>
      <c r="R398" t="s">
        <v>102</v>
      </c>
      <c r="S398" t="s">
        <v>620</v>
      </c>
      <c r="T398" t="s">
        <v>104</v>
      </c>
    </row>
    <row r="399" spans="1:20" x14ac:dyDescent="0.25">
      <c r="A399" t="s">
        <v>125</v>
      </c>
      <c r="B399" t="s">
        <v>186</v>
      </c>
      <c r="C399" t="s">
        <v>60</v>
      </c>
      <c r="D399" t="s">
        <v>665</v>
      </c>
      <c r="E399" t="s">
        <v>35</v>
      </c>
      <c r="F399">
        <v>0</v>
      </c>
      <c r="G399">
        <v>52747391.979999997</v>
      </c>
      <c r="H399">
        <v>52747391.979999997</v>
      </c>
      <c r="I399">
        <v>0</v>
      </c>
      <c r="J399">
        <v>52073944.810000002</v>
      </c>
      <c r="K399">
        <v>52073944.810000002</v>
      </c>
      <c r="L399">
        <v>21</v>
      </c>
      <c r="M399">
        <v>23</v>
      </c>
      <c r="N399">
        <v>-673447.16999999434</v>
      </c>
      <c r="O399">
        <v>-1.2767402230148979</v>
      </c>
      <c r="P399">
        <v>0.40509836659238047</v>
      </c>
      <c r="Q399">
        <v>0.46671495910630456</v>
      </c>
      <c r="R399" t="s">
        <v>102</v>
      </c>
      <c r="S399" t="s">
        <v>620</v>
      </c>
      <c r="T399" t="s">
        <v>104</v>
      </c>
    </row>
    <row r="400" spans="1:20" x14ac:dyDescent="0.25">
      <c r="A400" t="s">
        <v>125</v>
      </c>
      <c r="B400" t="s">
        <v>186</v>
      </c>
      <c r="C400" t="s">
        <v>60</v>
      </c>
      <c r="D400" t="s">
        <v>665</v>
      </c>
      <c r="E400" t="s">
        <v>41</v>
      </c>
      <c r="F400">
        <v>28370024.960000001</v>
      </c>
      <c r="G400">
        <v>926739.59</v>
      </c>
      <c r="H400">
        <v>29296764.550000001</v>
      </c>
      <c r="I400">
        <v>32932691.369999997</v>
      </c>
      <c r="J400">
        <v>415389.02</v>
      </c>
      <c r="K400">
        <v>33348080.390000001</v>
      </c>
      <c r="L400">
        <v>23</v>
      </c>
      <c r="M400">
        <v>24</v>
      </c>
      <c r="N400">
        <v>4051315.84</v>
      </c>
      <c r="O400">
        <v>13.828543534511219</v>
      </c>
      <c r="P400">
        <v>0.25942441933813604</v>
      </c>
      <c r="Q400">
        <v>0.25922112460242025</v>
      </c>
      <c r="R400" t="s">
        <v>102</v>
      </c>
      <c r="S400" t="s">
        <v>620</v>
      </c>
      <c r="T400" t="s">
        <v>104</v>
      </c>
    </row>
    <row r="401" spans="1:20" x14ac:dyDescent="0.25">
      <c r="A401" t="s">
        <v>125</v>
      </c>
      <c r="B401" t="s">
        <v>186</v>
      </c>
      <c r="C401" t="s">
        <v>60</v>
      </c>
      <c r="D401" t="s">
        <v>665</v>
      </c>
      <c r="E401" t="s">
        <v>44</v>
      </c>
      <c r="F401">
        <v>25098137.270000003</v>
      </c>
      <c r="G401">
        <v>2500000</v>
      </c>
      <c r="H401">
        <v>27598137.270000003</v>
      </c>
      <c r="I401">
        <v>14572511.529999999</v>
      </c>
      <c r="J401">
        <v>11120253.630000001</v>
      </c>
      <c r="K401">
        <v>25692765.16</v>
      </c>
      <c r="L401">
        <v>26</v>
      </c>
      <c r="M401">
        <v>25</v>
      </c>
      <c r="N401">
        <v>-1905372.1100000031</v>
      </c>
      <c r="O401">
        <v>-6.9039880893381858</v>
      </c>
      <c r="P401">
        <v>0.19987149499683968</v>
      </c>
      <c r="Q401">
        <v>0.2441914760878047</v>
      </c>
      <c r="R401" t="s">
        <v>102</v>
      </c>
      <c r="S401" t="s">
        <v>620</v>
      </c>
      <c r="T401" t="s">
        <v>104</v>
      </c>
    </row>
    <row r="402" spans="1:20" x14ac:dyDescent="0.25">
      <c r="A402" t="s">
        <v>125</v>
      </c>
      <c r="B402" t="s">
        <v>186</v>
      </c>
      <c r="C402" t="s">
        <v>60</v>
      </c>
      <c r="D402" t="s">
        <v>665</v>
      </c>
      <c r="E402" t="s">
        <v>40</v>
      </c>
      <c r="F402">
        <v>21905380.789999999</v>
      </c>
      <c r="G402">
        <v>0</v>
      </c>
      <c r="H402">
        <v>21905380.789999999</v>
      </c>
      <c r="I402">
        <v>27286887.540000003</v>
      </c>
      <c r="J402">
        <v>0</v>
      </c>
      <c r="K402">
        <v>27286887.540000003</v>
      </c>
      <c r="L402">
        <v>25</v>
      </c>
      <c r="M402">
        <v>26</v>
      </c>
      <c r="N402">
        <v>5381506.7500000037</v>
      </c>
      <c r="O402">
        <v>24.567054102326811</v>
      </c>
      <c r="P402">
        <v>0.21227263677018865</v>
      </c>
      <c r="Q402">
        <v>0.19382131544037864</v>
      </c>
      <c r="R402" t="s">
        <v>102</v>
      </c>
      <c r="S402" t="s">
        <v>620</v>
      </c>
      <c r="T402" t="s">
        <v>104</v>
      </c>
    </row>
    <row r="403" spans="1:20" x14ac:dyDescent="0.25">
      <c r="A403" t="s">
        <v>125</v>
      </c>
      <c r="B403" t="s">
        <v>186</v>
      </c>
      <c r="C403" t="s">
        <v>60</v>
      </c>
      <c r="D403" t="s">
        <v>665</v>
      </c>
      <c r="E403" t="s">
        <v>42</v>
      </c>
      <c r="F403">
        <v>9969889.2800000012</v>
      </c>
      <c r="G403">
        <v>5629124.4900000002</v>
      </c>
      <c r="H403">
        <v>15599013.77</v>
      </c>
      <c r="I403">
        <v>14068199.079999998</v>
      </c>
      <c r="J403">
        <v>6423975.5</v>
      </c>
      <c r="K403">
        <v>20492174.580000002</v>
      </c>
      <c r="L403">
        <v>28</v>
      </c>
      <c r="M403">
        <v>27</v>
      </c>
      <c r="N403">
        <v>4893160.8100000024</v>
      </c>
      <c r="O403">
        <v>31.368398554853012</v>
      </c>
      <c r="P403">
        <v>0.15941458786294513</v>
      </c>
      <c r="Q403">
        <v>0.138021858531407</v>
      </c>
      <c r="R403" t="s">
        <v>102</v>
      </c>
      <c r="S403" t="s">
        <v>620</v>
      </c>
      <c r="T403" t="s">
        <v>104</v>
      </c>
    </row>
    <row r="404" spans="1:20" x14ac:dyDescent="0.25">
      <c r="A404" t="s">
        <v>125</v>
      </c>
      <c r="B404" t="s">
        <v>186</v>
      </c>
      <c r="C404" t="s">
        <v>60</v>
      </c>
      <c r="D404" t="s">
        <v>665</v>
      </c>
      <c r="E404" t="s">
        <v>47</v>
      </c>
      <c r="F404">
        <v>10630225.010000002</v>
      </c>
      <c r="G404">
        <v>0</v>
      </c>
      <c r="H404">
        <v>10630225.010000002</v>
      </c>
      <c r="I404">
        <v>9781545.709999999</v>
      </c>
      <c r="J404">
        <v>0</v>
      </c>
      <c r="K404">
        <v>9781545.709999999</v>
      </c>
      <c r="L404">
        <v>29</v>
      </c>
      <c r="M404">
        <v>28</v>
      </c>
      <c r="N404">
        <v>-848679.30000000261</v>
      </c>
      <c r="O404">
        <v>-7.9836438005934793</v>
      </c>
      <c r="P404">
        <v>7.6093489831190408E-2</v>
      </c>
      <c r="Q404">
        <v>9.4057447100211425E-2</v>
      </c>
      <c r="R404" t="s">
        <v>102</v>
      </c>
      <c r="S404" t="s">
        <v>620</v>
      </c>
      <c r="T404" t="s">
        <v>104</v>
      </c>
    </row>
    <row r="405" spans="1:20" x14ac:dyDescent="0.25">
      <c r="A405" t="s">
        <v>125</v>
      </c>
      <c r="B405" t="s">
        <v>186</v>
      </c>
      <c r="C405" t="s">
        <v>60</v>
      </c>
      <c r="D405" t="s">
        <v>665</v>
      </c>
      <c r="E405" t="s">
        <v>43</v>
      </c>
      <c r="F405">
        <v>7935110.2999999998</v>
      </c>
      <c r="G405">
        <v>29261</v>
      </c>
      <c r="H405">
        <v>7964371.2999999998</v>
      </c>
      <c r="I405">
        <v>25574830.990000002</v>
      </c>
      <c r="J405">
        <v>32399</v>
      </c>
      <c r="K405">
        <v>25607229.990000002</v>
      </c>
      <c r="L405">
        <v>27</v>
      </c>
      <c r="M405">
        <v>29</v>
      </c>
      <c r="N405">
        <v>17642858.690000001</v>
      </c>
      <c r="O405">
        <v>221.52230258275381</v>
      </c>
      <c r="P405">
        <v>0.19920609202459263</v>
      </c>
      <c r="Q405">
        <v>7.0469668471880451E-2</v>
      </c>
      <c r="R405" t="s">
        <v>102</v>
      </c>
      <c r="S405" t="s">
        <v>620</v>
      </c>
      <c r="T405" t="s">
        <v>104</v>
      </c>
    </row>
    <row r="406" spans="1:20" x14ac:dyDescent="0.25">
      <c r="A406" t="s">
        <v>125</v>
      </c>
      <c r="B406" t="s">
        <v>186</v>
      </c>
      <c r="C406" t="s">
        <v>60</v>
      </c>
      <c r="D406" t="s">
        <v>665</v>
      </c>
      <c r="E406" t="s">
        <v>45</v>
      </c>
      <c r="F406">
        <v>6040666.0700000003</v>
      </c>
      <c r="G406">
        <v>0</v>
      </c>
      <c r="H406">
        <v>6040666.0700000003</v>
      </c>
      <c r="I406">
        <v>7219906.6299999999</v>
      </c>
      <c r="J406">
        <v>0</v>
      </c>
      <c r="K406">
        <v>7219906.6299999999</v>
      </c>
      <c r="L406">
        <v>30</v>
      </c>
      <c r="M406">
        <v>30</v>
      </c>
      <c r="N406">
        <v>1179240.5599999996</v>
      </c>
      <c r="O406">
        <v>19.521697546840219</v>
      </c>
      <c r="P406">
        <v>5.6165754168115964E-2</v>
      </c>
      <c r="Q406">
        <v>5.3448504504333819E-2</v>
      </c>
      <c r="R406" t="s">
        <v>102</v>
      </c>
      <c r="S406" t="s">
        <v>620</v>
      </c>
      <c r="T406" t="s">
        <v>104</v>
      </c>
    </row>
    <row r="407" spans="1:20" x14ac:dyDescent="0.25">
      <c r="A407" t="s">
        <v>125</v>
      </c>
      <c r="B407" t="s">
        <v>186</v>
      </c>
      <c r="C407" t="s">
        <v>60</v>
      </c>
      <c r="D407" t="s">
        <v>665</v>
      </c>
      <c r="E407" t="s">
        <v>48</v>
      </c>
      <c r="F407">
        <v>0</v>
      </c>
      <c r="G407">
        <v>5698591.4800000004</v>
      </c>
      <c r="H407">
        <v>5698591.4800000004</v>
      </c>
      <c r="I407">
        <v>21506.639999999999</v>
      </c>
      <c r="J407">
        <v>3479087.67</v>
      </c>
      <c r="K407">
        <v>3500594.31</v>
      </c>
      <c r="L407">
        <v>32</v>
      </c>
      <c r="M407">
        <v>31</v>
      </c>
      <c r="N407">
        <v>-2197997.1700000004</v>
      </c>
      <c r="O407">
        <v>-38.57088506368946</v>
      </c>
      <c r="P407">
        <v>2.7232141568258136E-2</v>
      </c>
      <c r="Q407">
        <v>5.042178939501258E-2</v>
      </c>
      <c r="R407" t="s">
        <v>102</v>
      </c>
      <c r="S407" t="s">
        <v>620</v>
      </c>
      <c r="T407" t="s">
        <v>104</v>
      </c>
    </row>
    <row r="408" spans="1:20" x14ac:dyDescent="0.25">
      <c r="A408" t="s">
        <v>125</v>
      </c>
      <c r="B408" t="s">
        <v>186</v>
      </c>
      <c r="C408" t="s">
        <v>60</v>
      </c>
      <c r="D408" t="s">
        <v>665</v>
      </c>
      <c r="E408" t="s">
        <v>46</v>
      </c>
      <c r="F408">
        <v>4859146.41</v>
      </c>
      <c r="G408">
        <v>0</v>
      </c>
      <c r="H408">
        <v>4859146.41</v>
      </c>
      <c r="I408">
        <v>4859204.17</v>
      </c>
      <c r="J408">
        <v>0</v>
      </c>
      <c r="K408">
        <v>4859204.17</v>
      </c>
      <c r="L408">
        <v>31</v>
      </c>
      <c r="M408">
        <v>32</v>
      </c>
      <c r="N408">
        <v>57.759999999776483</v>
      </c>
      <c r="O408">
        <v>1.1886861420949957E-3</v>
      </c>
      <c r="P408">
        <v>3.780116293067684E-2</v>
      </c>
      <c r="Q408">
        <v>4.2994283374135016E-2</v>
      </c>
      <c r="R408" t="s">
        <v>102</v>
      </c>
      <c r="S408" t="s">
        <v>620</v>
      </c>
      <c r="T408" t="s">
        <v>104</v>
      </c>
    </row>
    <row r="409" spans="1:20" x14ac:dyDescent="0.25">
      <c r="A409" t="s">
        <v>125</v>
      </c>
      <c r="B409" t="s">
        <v>186</v>
      </c>
      <c r="C409" t="s">
        <v>60</v>
      </c>
      <c r="D409" t="s">
        <v>665</v>
      </c>
      <c r="E409" t="s">
        <v>49</v>
      </c>
      <c r="F409">
        <v>4728248.3899999997</v>
      </c>
      <c r="G409">
        <v>0.02</v>
      </c>
      <c r="H409">
        <v>4728248.41</v>
      </c>
      <c r="I409">
        <v>1161273.94</v>
      </c>
      <c r="J409">
        <v>0</v>
      </c>
      <c r="K409">
        <v>1161273.94</v>
      </c>
      <c r="L409">
        <v>33</v>
      </c>
      <c r="M409">
        <v>33</v>
      </c>
      <c r="N409">
        <v>-3566974.47</v>
      </c>
      <c r="O409">
        <v>-75.43965884821182</v>
      </c>
      <c r="P409">
        <v>9.0338878296379634E-3</v>
      </c>
      <c r="Q409">
        <v>4.1836082894000162E-2</v>
      </c>
      <c r="R409" t="s">
        <v>102</v>
      </c>
      <c r="S409" t="s">
        <v>620</v>
      </c>
      <c r="T409" t="s">
        <v>104</v>
      </c>
    </row>
    <row r="410" spans="1:20" x14ac:dyDescent="0.25">
      <c r="A410" t="s">
        <v>128</v>
      </c>
      <c r="B410" t="s">
        <v>191</v>
      </c>
      <c r="C410" t="s">
        <v>50</v>
      </c>
      <c r="D410" t="s">
        <v>659</v>
      </c>
      <c r="E410" t="s">
        <v>37</v>
      </c>
      <c r="F410">
        <v>55755111.069999993</v>
      </c>
      <c r="G410">
        <v>0</v>
      </c>
      <c r="H410">
        <v>55755111.069999993</v>
      </c>
      <c r="I410">
        <v>64336212.960000001</v>
      </c>
      <c r="J410">
        <v>0</v>
      </c>
      <c r="K410">
        <v>64336212.960000001</v>
      </c>
      <c r="L410">
        <v>19</v>
      </c>
      <c r="M410">
        <v>18</v>
      </c>
      <c r="N410">
        <v>8581101.890000008</v>
      </c>
      <c r="O410">
        <v>15.390700018921169</v>
      </c>
      <c r="P410">
        <v>0.55819739719570871</v>
      </c>
      <c r="Q410">
        <v>0.5246109635906967</v>
      </c>
      <c r="R410" t="s">
        <v>102</v>
      </c>
      <c r="S410" t="s">
        <v>620</v>
      </c>
      <c r="T410" t="s">
        <v>104</v>
      </c>
    </row>
    <row r="411" spans="1:20" x14ac:dyDescent="0.25">
      <c r="A411" t="s">
        <v>128</v>
      </c>
      <c r="B411" t="s">
        <v>191</v>
      </c>
      <c r="C411" t="s">
        <v>50</v>
      </c>
      <c r="D411" t="s">
        <v>659</v>
      </c>
      <c r="E411" t="s">
        <v>34</v>
      </c>
      <c r="F411">
        <v>52846478.039999999</v>
      </c>
      <c r="G411">
        <v>0</v>
      </c>
      <c r="H411">
        <v>52846478.039999999</v>
      </c>
      <c r="I411">
        <v>61724052.719999999</v>
      </c>
      <c r="J411">
        <v>0</v>
      </c>
      <c r="K411">
        <v>61724052.719999999</v>
      </c>
      <c r="L411">
        <v>20</v>
      </c>
      <c r="M411">
        <v>19</v>
      </c>
      <c r="N411">
        <v>8877574.6799999997</v>
      </c>
      <c r="O411">
        <v>16.79880099725942</v>
      </c>
      <c r="P411">
        <v>0.53553362853508413</v>
      </c>
      <c r="Q411">
        <v>0.49724305511887479</v>
      </c>
      <c r="R411" t="s">
        <v>102</v>
      </c>
      <c r="S411" t="s">
        <v>620</v>
      </c>
      <c r="T411" t="s">
        <v>104</v>
      </c>
    </row>
    <row r="412" spans="1:20" x14ac:dyDescent="0.25">
      <c r="A412" t="s">
        <v>128</v>
      </c>
      <c r="B412" t="s">
        <v>191</v>
      </c>
      <c r="C412" t="s">
        <v>50</v>
      </c>
      <c r="D412" t="s">
        <v>659</v>
      </c>
      <c r="E412" t="s">
        <v>36</v>
      </c>
      <c r="F412">
        <v>525275</v>
      </c>
      <c r="G412">
        <v>45630605.609999999</v>
      </c>
      <c r="H412">
        <v>46155880.609999999</v>
      </c>
      <c r="I412">
        <v>174472.15</v>
      </c>
      <c r="J412">
        <v>52853284.090000004</v>
      </c>
      <c r="K412">
        <v>53027756.240000002</v>
      </c>
      <c r="L412">
        <v>22</v>
      </c>
      <c r="M412">
        <v>20</v>
      </c>
      <c r="N412">
        <v>6871875.6300000027</v>
      </c>
      <c r="O412">
        <v>14.888407585730608</v>
      </c>
      <c r="P412">
        <v>0.46008234166191592</v>
      </c>
      <c r="Q412">
        <v>0.43428988907920862</v>
      </c>
      <c r="R412" t="s">
        <v>102</v>
      </c>
      <c r="S412" t="s">
        <v>620</v>
      </c>
      <c r="T412" t="s">
        <v>104</v>
      </c>
    </row>
    <row r="413" spans="1:20" x14ac:dyDescent="0.25">
      <c r="A413" t="s">
        <v>128</v>
      </c>
      <c r="B413" t="s">
        <v>191</v>
      </c>
      <c r="C413" t="s">
        <v>50</v>
      </c>
      <c r="D413" t="s">
        <v>659</v>
      </c>
      <c r="E413" t="s">
        <v>39</v>
      </c>
      <c r="F413">
        <v>45230011.75</v>
      </c>
      <c r="G413">
        <v>0</v>
      </c>
      <c r="H413">
        <v>45230011.75</v>
      </c>
      <c r="I413">
        <v>53029506.560000002</v>
      </c>
      <c r="J413">
        <v>0</v>
      </c>
      <c r="K413">
        <v>53029506.560000002</v>
      </c>
      <c r="L413">
        <v>21</v>
      </c>
      <c r="M413">
        <v>21</v>
      </c>
      <c r="N413">
        <v>7799494.8100000024</v>
      </c>
      <c r="O413">
        <v>17.244069829365017</v>
      </c>
      <c r="P413">
        <v>0.46009752788478026</v>
      </c>
      <c r="Q413">
        <v>0.42557820425818116</v>
      </c>
      <c r="R413" t="s">
        <v>102</v>
      </c>
      <c r="S413" t="s">
        <v>620</v>
      </c>
      <c r="T413" t="s">
        <v>104</v>
      </c>
    </row>
    <row r="414" spans="1:20" x14ac:dyDescent="0.25">
      <c r="A414" t="s">
        <v>128</v>
      </c>
      <c r="B414" t="s">
        <v>191</v>
      </c>
      <c r="C414" t="s">
        <v>50</v>
      </c>
      <c r="D414" t="s">
        <v>659</v>
      </c>
      <c r="E414" t="s">
        <v>41</v>
      </c>
      <c r="F414">
        <v>30518135.929999996</v>
      </c>
      <c r="G414">
        <v>878634.50000000012</v>
      </c>
      <c r="H414">
        <v>31396770.430000003</v>
      </c>
      <c r="I414">
        <v>34082923.82</v>
      </c>
      <c r="J414">
        <v>661928.87</v>
      </c>
      <c r="K414">
        <v>34744852.689999998</v>
      </c>
      <c r="L414">
        <v>24</v>
      </c>
      <c r="M414">
        <v>22</v>
      </c>
      <c r="N414">
        <v>3348082.2599999942</v>
      </c>
      <c r="O414">
        <v>10.663779153542684</v>
      </c>
      <c r="P414">
        <v>0.30145520609931653</v>
      </c>
      <c r="Q414">
        <v>0.29541847685029099</v>
      </c>
      <c r="R414" t="s">
        <v>102</v>
      </c>
      <c r="S414" t="s">
        <v>620</v>
      </c>
      <c r="T414" t="s">
        <v>104</v>
      </c>
    </row>
    <row r="415" spans="1:20" x14ac:dyDescent="0.25">
      <c r="A415" t="s">
        <v>128</v>
      </c>
      <c r="B415" t="s">
        <v>191</v>
      </c>
      <c r="C415" t="s">
        <v>50</v>
      </c>
      <c r="D415" t="s">
        <v>659</v>
      </c>
      <c r="E415" t="s">
        <v>829</v>
      </c>
      <c r="F415">
        <v>17852930.579999998</v>
      </c>
      <c r="G415">
        <v>10352501.18</v>
      </c>
      <c r="H415">
        <v>28205431.760000002</v>
      </c>
      <c r="I415">
        <v>24162430.02</v>
      </c>
      <c r="J415">
        <v>119863408.8</v>
      </c>
      <c r="K415">
        <v>144025838.82000002</v>
      </c>
      <c r="L415">
        <v>11</v>
      </c>
      <c r="M415">
        <v>23</v>
      </c>
      <c r="N415">
        <v>115820407.06000002</v>
      </c>
      <c r="O415">
        <v>410.63156928607151</v>
      </c>
      <c r="P415">
        <v>1.2496049216984044</v>
      </c>
      <c r="Q415">
        <v>0.26539053460996437</v>
      </c>
      <c r="R415" t="s">
        <v>102</v>
      </c>
      <c r="S415" t="s">
        <v>620</v>
      </c>
      <c r="T415" t="s">
        <v>104</v>
      </c>
    </row>
    <row r="416" spans="1:20" x14ac:dyDescent="0.25">
      <c r="A416" t="s">
        <v>128</v>
      </c>
      <c r="B416" t="s">
        <v>191</v>
      </c>
      <c r="C416" t="s">
        <v>50</v>
      </c>
      <c r="D416" t="s">
        <v>659</v>
      </c>
      <c r="E416" t="s">
        <v>38</v>
      </c>
      <c r="F416">
        <v>1785024.34</v>
      </c>
      <c r="G416">
        <v>23235124.780000001</v>
      </c>
      <c r="H416">
        <v>25020149.120000001</v>
      </c>
      <c r="I416">
        <v>2030011.21</v>
      </c>
      <c r="J416">
        <v>26024626.559999999</v>
      </c>
      <c r="K416">
        <v>28054637.77</v>
      </c>
      <c r="L416">
        <v>25</v>
      </c>
      <c r="M416">
        <v>24</v>
      </c>
      <c r="N416">
        <v>3034488.6499999985</v>
      </c>
      <c r="O416">
        <v>12.128179714062387</v>
      </c>
      <c r="P416">
        <v>0.24340919463535707</v>
      </c>
      <c r="Q416">
        <v>0.23541957476412795</v>
      </c>
      <c r="R416" t="s">
        <v>102</v>
      </c>
      <c r="S416" t="s">
        <v>620</v>
      </c>
      <c r="T416" t="s">
        <v>104</v>
      </c>
    </row>
    <row r="417" spans="1:20" x14ac:dyDescent="0.25">
      <c r="A417" t="s">
        <v>128</v>
      </c>
      <c r="B417" t="s">
        <v>191</v>
      </c>
      <c r="C417" t="s">
        <v>50</v>
      </c>
      <c r="D417" t="s">
        <v>659</v>
      </c>
      <c r="E417" t="s">
        <v>40</v>
      </c>
      <c r="F417">
        <v>23203319.930000003</v>
      </c>
      <c r="G417">
        <v>0</v>
      </c>
      <c r="H417">
        <v>23203319.930000003</v>
      </c>
      <c r="I417">
        <v>36858937.270000003</v>
      </c>
      <c r="J417">
        <v>0</v>
      </c>
      <c r="K417">
        <v>36858937.270000003</v>
      </c>
      <c r="L417">
        <v>23</v>
      </c>
      <c r="M417">
        <v>25</v>
      </c>
      <c r="N417">
        <v>13655617.34</v>
      </c>
      <c r="O417">
        <v>58.851997822709841</v>
      </c>
      <c r="P417">
        <v>0.31979754326394383</v>
      </c>
      <c r="Q417">
        <v>0.21832466644533796</v>
      </c>
      <c r="R417" t="s">
        <v>102</v>
      </c>
      <c r="S417" t="s">
        <v>620</v>
      </c>
      <c r="T417" t="s">
        <v>104</v>
      </c>
    </row>
    <row r="418" spans="1:20" x14ac:dyDescent="0.25">
      <c r="A418" t="s">
        <v>128</v>
      </c>
      <c r="B418" t="s">
        <v>191</v>
      </c>
      <c r="C418" t="s">
        <v>50</v>
      </c>
      <c r="D418" t="s">
        <v>659</v>
      </c>
      <c r="E418" t="s">
        <v>44</v>
      </c>
      <c r="F418">
        <v>17739275.880000003</v>
      </c>
      <c r="G418">
        <v>97660</v>
      </c>
      <c r="H418">
        <v>17836935.880000003</v>
      </c>
      <c r="I418">
        <v>10597228.640000001</v>
      </c>
      <c r="J418">
        <v>1000000</v>
      </c>
      <c r="K418">
        <v>11597228.640000001</v>
      </c>
      <c r="L418">
        <v>28</v>
      </c>
      <c r="M418">
        <v>26</v>
      </c>
      <c r="N418">
        <v>-6239707.2400000021</v>
      </c>
      <c r="O418">
        <v>-34.981945789222635</v>
      </c>
      <c r="P418">
        <v>0.10062051438365434</v>
      </c>
      <c r="Q418">
        <v>0.16783128828788599</v>
      </c>
      <c r="R418" t="s">
        <v>102</v>
      </c>
      <c r="S418" t="s">
        <v>620</v>
      </c>
      <c r="T418" t="s">
        <v>104</v>
      </c>
    </row>
    <row r="419" spans="1:20" x14ac:dyDescent="0.25">
      <c r="A419" t="s">
        <v>128</v>
      </c>
      <c r="B419" t="s">
        <v>191</v>
      </c>
      <c r="C419" t="s">
        <v>50</v>
      </c>
      <c r="D419" t="s">
        <v>659</v>
      </c>
      <c r="E419" t="s">
        <v>42</v>
      </c>
      <c r="F419">
        <v>10068990.300000001</v>
      </c>
      <c r="G419">
        <v>4774569.26</v>
      </c>
      <c r="H419">
        <v>14843559.560000001</v>
      </c>
      <c r="I419">
        <v>13261589.310000001</v>
      </c>
      <c r="J419">
        <v>9943968.3300000001</v>
      </c>
      <c r="K419">
        <v>23205557.640000001</v>
      </c>
      <c r="L419">
        <v>27</v>
      </c>
      <c r="M419">
        <v>27</v>
      </c>
      <c r="N419">
        <v>8361998.0800000001</v>
      </c>
      <c r="O419">
        <v>56.33418349688624</v>
      </c>
      <c r="P419">
        <v>0.2013373383226098</v>
      </c>
      <c r="Q419">
        <v>0.13966601329357731</v>
      </c>
      <c r="R419" t="s">
        <v>102</v>
      </c>
      <c r="S419" t="s">
        <v>620</v>
      </c>
      <c r="T419" t="s">
        <v>104</v>
      </c>
    </row>
    <row r="420" spans="1:20" x14ac:dyDescent="0.25">
      <c r="A420" t="s">
        <v>128</v>
      </c>
      <c r="B420" t="s">
        <v>191</v>
      </c>
      <c r="C420" t="s">
        <v>50</v>
      </c>
      <c r="D420" t="s">
        <v>659</v>
      </c>
      <c r="E420" t="s">
        <v>43</v>
      </c>
      <c r="F420">
        <v>12658689.890000001</v>
      </c>
      <c r="G420">
        <v>39092</v>
      </c>
      <c r="H420">
        <v>12697781.890000001</v>
      </c>
      <c r="I420">
        <v>23464703.32</v>
      </c>
      <c r="J420">
        <v>54364</v>
      </c>
      <c r="K420">
        <v>23519067.32</v>
      </c>
      <c r="L420">
        <v>26</v>
      </c>
      <c r="M420">
        <v>28</v>
      </c>
      <c r="N420">
        <v>10821285.43</v>
      </c>
      <c r="O420">
        <v>85.221856256029923</v>
      </c>
      <c r="P420">
        <v>0.20405742828936713</v>
      </c>
      <c r="Q420">
        <v>0.11947596309895395</v>
      </c>
      <c r="R420" t="s">
        <v>102</v>
      </c>
      <c r="S420" t="s">
        <v>620</v>
      </c>
      <c r="T420" t="s">
        <v>104</v>
      </c>
    </row>
    <row r="421" spans="1:20" x14ac:dyDescent="0.25">
      <c r="A421" t="s">
        <v>128</v>
      </c>
      <c r="B421" t="s">
        <v>191</v>
      </c>
      <c r="C421" t="s">
        <v>50</v>
      </c>
      <c r="D421" t="s">
        <v>659</v>
      </c>
      <c r="E421" t="s">
        <v>47</v>
      </c>
      <c r="F421">
        <v>6817804.9300000006</v>
      </c>
      <c r="G421">
        <v>0</v>
      </c>
      <c r="H421">
        <v>6817804.9300000006</v>
      </c>
      <c r="I421">
        <v>7853134.6100000003</v>
      </c>
      <c r="J421">
        <v>0</v>
      </c>
      <c r="K421">
        <v>7853134.6100000003</v>
      </c>
      <c r="L421">
        <v>30</v>
      </c>
      <c r="M421">
        <v>29</v>
      </c>
      <c r="N421">
        <v>1035329.6799999997</v>
      </c>
      <c r="O421">
        <v>15.185674724196012</v>
      </c>
      <c r="P421">
        <v>6.813579938028011E-2</v>
      </c>
      <c r="Q421">
        <v>6.4150086785948593E-2</v>
      </c>
      <c r="R421" t="s">
        <v>102</v>
      </c>
      <c r="S421" t="s">
        <v>620</v>
      </c>
      <c r="T421" t="s">
        <v>104</v>
      </c>
    </row>
    <row r="422" spans="1:20" x14ac:dyDescent="0.25">
      <c r="A422" t="s">
        <v>128</v>
      </c>
      <c r="B422" t="s">
        <v>191</v>
      </c>
      <c r="C422" t="s">
        <v>50</v>
      </c>
      <c r="D422" t="s">
        <v>659</v>
      </c>
      <c r="E422" t="s">
        <v>46</v>
      </c>
      <c r="F422">
        <v>5014178.75</v>
      </c>
      <c r="G422">
        <v>0</v>
      </c>
      <c r="H422">
        <v>5014178.75</v>
      </c>
      <c r="I422">
        <v>5548896.3700000001</v>
      </c>
      <c r="J422">
        <v>0</v>
      </c>
      <c r="K422">
        <v>5548896.3700000001</v>
      </c>
      <c r="L422">
        <v>31</v>
      </c>
      <c r="M422">
        <v>30</v>
      </c>
      <c r="N422">
        <v>534717.62000000011</v>
      </c>
      <c r="O422">
        <v>10.664111645401556</v>
      </c>
      <c r="P422">
        <v>4.8143640549195239E-2</v>
      </c>
      <c r="Q422">
        <v>4.7179408222341027E-2</v>
      </c>
      <c r="R422" t="s">
        <v>102</v>
      </c>
      <c r="S422" t="s">
        <v>620</v>
      </c>
      <c r="T422" t="s">
        <v>104</v>
      </c>
    </row>
    <row r="423" spans="1:20" x14ac:dyDescent="0.25">
      <c r="A423" t="s">
        <v>128</v>
      </c>
      <c r="B423" t="s">
        <v>191</v>
      </c>
      <c r="C423" t="s">
        <v>50</v>
      </c>
      <c r="D423" t="s">
        <v>659</v>
      </c>
      <c r="E423" t="s">
        <v>48</v>
      </c>
      <c r="F423">
        <v>21882.17</v>
      </c>
      <c r="G423">
        <v>4585889.42</v>
      </c>
      <c r="H423">
        <v>4607771.59</v>
      </c>
      <c r="I423">
        <v>53946.96</v>
      </c>
      <c r="J423">
        <v>3453579.91</v>
      </c>
      <c r="K423">
        <v>3507526.87</v>
      </c>
      <c r="L423">
        <v>32</v>
      </c>
      <c r="M423">
        <v>31</v>
      </c>
      <c r="N423">
        <v>-1100244.7199999997</v>
      </c>
      <c r="O423">
        <v>-23.878022130866945</v>
      </c>
      <c r="P423">
        <v>3.0432197969832306E-2</v>
      </c>
      <c r="Q423">
        <v>4.3355442172841444E-2</v>
      </c>
      <c r="R423" t="s">
        <v>102</v>
      </c>
      <c r="S423" t="s">
        <v>620</v>
      </c>
      <c r="T423" t="s">
        <v>104</v>
      </c>
    </row>
    <row r="424" spans="1:20" x14ac:dyDescent="0.25">
      <c r="A424" t="s">
        <v>128</v>
      </c>
      <c r="B424" t="s">
        <v>191</v>
      </c>
      <c r="C424" t="s">
        <v>50</v>
      </c>
      <c r="D424" t="s">
        <v>659</v>
      </c>
      <c r="E424" t="s">
        <v>45</v>
      </c>
      <c r="F424">
        <v>1909579.9</v>
      </c>
      <c r="G424">
        <v>0</v>
      </c>
      <c r="H424">
        <v>1909579.9</v>
      </c>
      <c r="I424">
        <v>9380919.0600000005</v>
      </c>
      <c r="J424">
        <v>0</v>
      </c>
      <c r="K424">
        <v>9380919.0600000005</v>
      </c>
      <c r="L424">
        <v>29</v>
      </c>
      <c r="M424">
        <v>32</v>
      </c>
      <c r="N424">
        <v>7471339.1600000001</v>
      </c>
      <c r="O424">
        <v>391.25564528617002</v>
      </c>
      <c r="P424">
        <v>8.1391247039226011E-2</v>
      </c>
      <c r="Q424">
        <v>1.7967618253592808E-2</v>
      </c>
      <c r="R424" t="s">
        <v>102</v>
      </c>
      <c r="S424" t="s">
        <v>620</v>
      </c>
      <c r="T424" t="s">
        <v>104</v>
      </c>
    </row>
    <row r="425" spans="1:20" x14ac:dyDescent="0.25">
      <c r="A425" t="s">
        <v>128</v>
      </c>
      <c r="B425" t="s">
        <v>191</v>
      </c>
      <c r="C425" t="s">
        <v>50</v>
      </c>
      <c r="D425" t="s">
        <v>659</v>
      </c>
      <c r="E425" t="s">
        <v>49</v>
      </c>
      <c r="F425">
        <v>661804.75</v>
      </c>
      <c r="G425">
        <v>0</v>
      </c>
      <c r="H425">
        <v>661804.75</v>
      </c>
      <c r="I425">
        <v>844932.38</v>
      </c>
      <c r="J425">
        <v>0</v>
      </c>
      <c r="K425">
        <v>844932.38</v>
      </c>
      <c r="L425">
        <v>33</v>
      </c>
      <c r="M425">
        <v>33</v>
      </c>
      <c r="N425">
        <v>183127.63</v>
      </c>
      <c r="O425">
        <v>27.670945244802187</v>
      </c>
      <c r="P425">
        <v>7.3308488893433846E-3</v>
      </c>
      <c r="Q425">
        <v>6.2270529274079727E-3</v>
      </c>
      <c r="R425" t="s">
        <v>102</v>
      </c>
      <c r="S425" t="s">
        <v>620</v>
      </c>
      <c r="T425" t="s">
        <v>104</v>
      </c>
    </row>
    <row r="426" spans="1:20" x14ac:dyDescent="0.25">
      <c r="A426" t="s">
        <v>128</v>
      </c>
      <c r="B426" t="s">
        <v>191</v>
      </c>
      <c r="C426" t="s">
        <v>50</v>
      </c>
      <c r="D426" t="s">
        <v>659</v>
      </c>
      <c r="E426" t="s">
        <v>3</v>
      </c>
      <c r="F426">
        <v>6473276255.8899994</v>
      </c>
      <c r="G426">
        <v>4154620402.6900015</v>
      </c>
      <c r="H426">
        <v>10627896658.58</v>
      </c>
      <c r="I426">
        <v>6744965732.6600018</v>
      </c>
      <c r="J426">
        <v>4780744219.2700024</v>
      </c>
      <c r="K426">
        <v>11525709951.930006</v>
      </c>
      <c r="L426">
        <v>999</v>
      </c>
      <c r="M426">
        <v>999</v>
      </c>
      <c r="N426">
        <v>897813293.3500061</v>
      </c>
      <c r="O426">
        <v>8.4477043971366914</v>
      </c>
      <c r="P426">
        <v>100.00000000000009</v>
      </c>
      <c r="Q426">
        <v>100</v>
      </c>
      <c r="R426" t="s">
        <v>102</v>
      </c>
      <c r="S426" t="s">
        <v>620</v>
      </c>
      <c r="T426" t="s">
        <v>104</v>
      </c>
    </row>
    <row r="427" spans="1:20" x14ac:dyDescent="0.25">
      <c r="A427" t="s">
        <v>128</v>
      </c>
      <c r="B427" t="s">
        <v>191</v>
      </c>
      <c r="C427" t="s">
        <v>50</v>
      </c>
      <c r="D427" t="s">
        <v>659</v>
      </c>
      <c r="E427" t="s">
        <v>20</v>
      </c>
      <c r="F427">
        <v>1739306035.3700001</v>
      </c>
      <c r="G427">
        <v>328365179.70999998</v>
      </c>
      <c r="H427">
        <v>2067671215.0799999</v>
      </c>
      <c r="I427">
        <v>1679788281.3600001</v>
      </c>
      <c r="J427">
        <v>197637691.38000003</v>
      </c>
      <c r="K427">
        <v>1877425972.74</v>
      </c>
      <c r="L427">
        <v>3</v>
      </c>
      <c r="M427">
        <v>1</v>
      </c>
      <c r="N427">
        <v>-190245242.33999991</v>
      </c>
      <c r="O427">
        <v>-9.2009426330694062</v>
      </c>
      <c r="P427">
        <v>16.289026711327423</v>
      </c>
      <c r="Q427">
        <v>19.455130977499202</v>
      </c>
      <c r="R427" t="s">
        <v>102</v>
      </c>
      <c r="S427" t="s">
        <v>620</v>
      </c>
      <c r="T427" t="s">
        <v>104</v>
      </c>
    </row>
    <row r="428" spans="1:20" x14ac:dyDescent="0.25">
      <c r="A428" t="s">
        <v>128</v>
      </c>
      <c r="B428" t="s">
        <v>191</v>
      </c>
      <c r="C428" t="s">
        <v>50</v>
      </c>
      <c r="D428" t="s">
        <v>659</v>
      </c>
      <c r="E428" t="s">
        <v>19</v>
      </c>
      <c r="F428">
        <v>1268724291.74</v>
      </c>
      <c r="G428">
        <v>712300886.77999985</v>
      </c>
      <c r="H428">
        <v>1981025178.5199997</v>
      </c>
      <c r="I428">
        <v>1185214972.8699999</v>
      </c>
      <c r="J428">
        <v>887263898.14999998</v>
      </c>
      <c r="K428">
        <v>2072478871.0200002</v>
      </c>
      <c r="L428">
        <v>1</v>
      </c>
      <c r="M428">
        <v>2</v>
      </c>
      <c r="N428">
        <v>91453692.500000477</v>
      </c>
      <c r="O428">
        <v>4.6164830963089747</v>
      </c>
      <c r="P428">
        <v>17.981355419003592</v>
      </c>
      <c r="Q428">
        <v>18.639861133018258</v>
      </c>
      <c r="R428" t="s">
        <v>102</v>
      </c>
      <c r="S428" t="s">
        <v>620</v>
      </c>
      <c r="T428" t="s">
        <v>104</v>
      </c>
    </row>
    <row r="429" spans="1:20" x14ac:dyDescent="0.25">
      <c r="A429" t="s">
        <v>128</v>
      </c>
      <c r="B429" t="s">
        <v>191</v>
      </c>
      <c r="C429" t="s">
        <v>50</v>
      </c>
      <c r="D429" t="s">
        <v>659</v>
      </c>
      <c r="E429" t="s">
        <v>21</v>
      </c>
      <c r="F429">
        <v>282900587.64000005</v>
      </c>
      <c r="G429">
        <v>1513937969.6100001</v>
      </c>
      <c r="H429">
        <v>1796838557.2500002</v>
      </c>
      <c r="I429">
        <v>304958951.91000003</v>
      </c>
      <c r="J429">
        <v>1654095338.79</v>
      </c>
      <c r="K429">
        <v>1959054290.7</v>
      </c>
      <c r="L429">
        <v>2</v>
      </c>
      <c r="M429">
        <v>3</v>
      </c>
      <c r="N429">
        <v>162215733.44999981</v>
      </c>
      <c r="O429">
        <v>9.0278413046893551</v>
      </c>
      <c r="P429">
        <v>16.997254823091865</v>
      </c>
      <c r="Q429">
        <v>16.906812466974788</v>
      </c>
      <c r="R429" t="s">
        <v>102</v>
      </c>
      <c r="S429" t="s">
        <v>620</v>
      </c>
      <c r="T429" t="s">
        <v>104</v>
      </c>
    </row>
    <row r="430" spans="1:20" x14ac:dyDescent="0.25">
      <c r="A430" t="s">
        <v>128</v>
      </c>
      <c r="B430" t="s">
        <v>191</v>
      </c>
      <c r="C430" t="s">
        <v>50</v>
      </c>
      <c r="D430" t="s">
        <v>659</v>
      </c>
      <c r="E430" t="s">
        <v>22</v>
      </c>
      <c r="F430">
        <v>821465019.11000013</v>
      </c>
      <c r="G430">
        <v>309881448.04999995</v>
      </c>
      <c r="H430">
        <v>1131346467.1600001</v>
      </c>
      <c r="I430">
        <v>924992670.43000007</v>
      </c>
      <c r="J430">
        <v>267401003.30999997</v>
      </c>
      <c r="K430">
        <v>1192393673.74</v>
      </c>
      <c r="L430">
        <v>4</v>
      </c>
      <c r="M430">
        <v>4</v>
      </c>
      <c r="N430">
        <v>61047206.579999924</v>
      </c>
      <c r="O430">
        <v>5.3959780095699328</v>
      </c>
      <c r="P430">
        <v>10.345511718697486</v>
      </c>
      <c r="Q430">
        <v>10.645064621009968</v>
      </c>
      <c r="R430" t="s">
        <v>102</v>
      </c>
      <c r="S430" t="s">
        <v>620</v>
      </c>
      <c r="T430" t="s">
        <v>104</v>
      </c>
    </row>
    <row r="431" spans="1:20" x14ac:dyDescent="0.25">
      <c r="A431" t="s">
        <v>128</v>
      </c>
      <c r="B431" t="s">
        <v>191</v>
      </c>
      <c r="C431" t="s">
        <v>50</v>
      </c>
      <c r="D431" t="s">
        <v>659</v>
      </c>
      <c r="E431" t="s">
        <v>23</v>
      </c>
      <c r="F431">
        <v>597504548.18999994</v>
      </c>
      <c r="G431">
        <v>239267596.44</v>
      </c>
      <c r="H431">
        <v>836772144.63</v>
      </c>
      <c r="I431">
        <v>679989688.97000015</v>
      </c>
      <c r="J431">
        <v>273362375.06999993</v>
      </c>
      <c r="K431">
        <v>953352064.03999996</v>
      </c>
      <c r="L431">
        <v>5</v>
      </c>
      <c r="M431">
        <v>5</v>
      </c>
      <c r="N431">
        <v>116579919.40999997</v>
      </c>
      <c r="O431">
        <v>13.932098499950513</v>
      </c>
      <c r="P431">
        <v>8.2715257282729038</v>
      </c>
      <c r="Q431">
        <v>7.873356050695751</v>
      </c>
      <c r="R431" t="s">
        <v>102</v>
      </c>
      <c r="S431" t="s">
        <v>620</v>
      </c>
      <c r="T431" t="s">
        <v>104</v>
      </c>
    </row>
    <row r="432" spans="1:20" x14ac:dyDescent="0.25">
      <c r="A432" t="s">
        <v>128</v>
      </c>
      <c r="B432" t="s">
        <v>191</v>
      </c>
      <c r="C432" t="s">
        <v>50</v>
      </c>
      <c r="D432" t="s">
        <v>659</v>
      </c>
      <c r="E432" t="s">
        <v>25</v>
      </c>
      <c r="F432">
        <v>501876783.94</v>
      </c>
      <c r="G432">
        <v>33540962.160000004</v>
      </c>
      <c r="H432">
        <v>535417746.10000002</v>
      </c>
      <c r="I432">
        <v>523077360.48000002</v>
      </c>
      <c r="J432">
        <v>109577194.30999997</v>
      </c>
      <c r="K432">
        <v>632654554.78999996</v>
      </c>
      <c r="L432">
        <v>7</v>
      </c>
      <c r="M432">
        <v>6</v>
      </c>
      <c r="N432">
        <v>97236808.689999938</v>
      </c>
      <c r="O432">
        <v>18.160923764345871</v>
      </c>
      <c r="P432">
        <v>5.4890723211723822</v>
      </c>
      <c r="Q432">
        <v>5.0378523926251413</v>
      </c>
      <c r="R432" t="s">
        <v>102</v>
      </c>
      <c r="S432" t="s">
        <v>620</v>
      </c>
      <c r="T432" t="s">
        <v>104</v>
      </c>
    </row>
    <row r="433" spans="1:20" x14ac:dyDescent="0.25">
      <c r="A433" t="s">
        <v>128</v>
      </c>
      <c r="B433" t="s">
        <v>191</v>
      </c>
      <c r="C433" t="s">
        <v>50</v>
      </c>
      <c r="D433" t="s">
        <v>659</v>
      </c>
      <c r="E433" t="s">
        <v>24</v>
      </c>
      <c r="F433">
        <v>221275094.40000001</v>
      </c>
      <c r="G433">
        <v>270182809.38999999</v>
      </c>
      <c r="H433">
        <v>491457903.79000002</v>
      </c>
      <c r="I433">
        <v>282350751.03999996</v>
      </c>
      <c r="J433">
        <v>456094322.56999999</v>
      </c>
      <c r="K433">
        <v>738445073.61000013</v>
      </c>
      <c r="L433">
        <v>6</v>
      </c>
      <c r="M433">
        <v>7</v>
      </c>
      <c r="N433">
        <v>246987169.82000011</v>
      </c>
      <c r="O433">
        <v>50.256017436141946</v>
      </c>
      <c r="P433">
        <v>6.4069378518964601</v>
      </c>
      <c r="Q433">
        <v>4.6242254660355719</v>
      </c>
      <c r="R433" t="s">
        <v>102</v>
      </c>
      <c r="S433" t="s">
        <v>620</v>
      </c>
      <c r="T433" t="s">
        <v>104</v>
      </c>
    </row>
    <row r="434" spans="1:20" x14ac:dyDescent="0.25">
      <c r="A434" t="s">
        <v>128</v>
      </c>
      <c r="B434" t="s">
        <v>191</v>
      </c>
      <c r="C434" t="s">
        <v>50</v>
      </c>
      <c r="D434" t="s">
        <v>659</v>
      </c>
      <c r="E434" t="s">
        <v>27</v>
      </c>
      <c r="F434">
        <v>35765390.940000005</v>
      </c>
      <c r="G434">
        <v>289863372.60999995</v>
      </c>
      <c r="H434">
        <v>325628763.54999989</v>
      </c>
      <c r="I434">
        <v>41962121.409999996</v>
      </c>
      <c r="J434">
        <v>316218836.23000002</v>
      </c>
      <c r="K434">
        <v>358180957.63999993</v>
      </c>
      <c r="L434">
        <v>8</v>
      </c>
      <c r="M434">
        <v>8</v>
      </c>
      <c r="N434">
        <v>32552194.090000033</v>
      </c>
      <c r="O434">
        <v>9.9967194958812922</v>
      </c>
      <c r="P434">
        <v>3.1076693681678331</v>
      </c>
      <c r="Q434">
        <v>3.0639060014487134</v>
      </c>
      <c r="R434" t="s">
        <v>102</v>
      </c>
      <c r="S434" t="s">
        <v>620</v>
      </c>
      <c r="T434" t="s">
        <v>104</v>
      </c>
    </row>
    <row r="435" spans="1:20" x14ac:dyDescent="0.25">
      <c r="A435" t="s">
        <v>128</v>
      </c>
      <c r="B435" t="s">
        <v>191</v>
      </c>
      <c r="C435" t="s">
        <v>50</v>
      </c>
      <c r="D435" t="s">
        <v>659</v>
      </c>
      <c r="E435" t="s">
        <v>26</v>
      </c>
      <c r="F435">
        <v>21971326.960000001</v>
      </c>
      <c r="G435">
        <v>271733581.90000004</v>
      </c>
      <c r="H435">
        <v>293704908.86000001</v>
      </c>
      <c r="I435">
        <v>26924415.590000004</v>
      </c>
      <c r="J435">
        <v>329035891</v>
      </c>
      <c r="K435">
        <v>355960306.58999997</v>
      </c>
      <c r="L435">
        <v>9</v>
      </c>
      <c r="M435">
        <v>9</v>
      </c>
      <c r="N435">
        <v>62255397.729999959</v>
      </c>
      <c r="O435">
        <v>21.196580599092123</v>
      </c>
      <c r="P435">
        <v>3.088402433122083</v>
      </c>
      <c r="Q435">
        <v>2.7635280836391019</v>
      </c>
      <c r="R435" t="s">
        <v>102</v>
      </c>
      <c r="S435" t="s">
        <v>620</v>
      </c>
      <c r="T435" t="s">
        <v>104</v>
      </c>
    </row>
    <row r="436" spans="1:20" x14ac:dyDescent="0.25">
      <c r="A436" t="s">
        <v>128</v>
      </c>
      <c r="B436" t="s">
        <v>191</v>
      </c>
      <c r="C436" t="s">
        <v>50</v>
      </c>
      <c r="D436" t="s">
        <v>659</v>
      </c>
      <c r="E436" t="s">
        <v>29</v>
      </c>
      <c r="F436">
        <v>148096346.53</v>
      </c>
      <c r="G436">
        <v>17491618.970000003</v>
      </c>
      <c r="H436">
        <v>165587965.5</v>
      </c>
      <c r="I436">
        <v>127624977.03</v>
      </c>
      <c r="J436">
        <v>1069460.6200000001</v>
      </c>
      <c r="K436">
        <v>128694437.65000001</v>
      </c>
      <c r="L436">
        <v>12</v>
      </c>
      <c r="M436">
        <v>10</v>
      </c>
      <c r="N436">
        <v>-36893527.849999994</v>
      </c>
      <c r="O436">
        <v>-22.280319550154747</v>
      </c>
      <c r="P436">
        <v>1.1165857737765643</v>
      </c>
      <c r="Q436">
        <v>1.558050203342157</v>
      </c>
      <c r="R436" t="s">
        <v>102</v>
      </c>
      <c r="S436" t="s">
        <v>620</v>
      </c>
      <c r="T436" t="s">
        <v>104</v>
      </c>
    </row>
    <row r="437" spans="1:20" x14ac:dyDescent="0.25">
      <c r="A437" t="s">
        <v>128</v>
      </c>
      <c r="B437" t="s">
        <v>191</v>
      </c>
      <c r="C437" t="s">
        <v>50</v>
      </c>
      <c r="D437" t="s">
        <v>659</v>
      </c>
      <c r="E437" t="s">
        <v>28</v>
      </c>
      <c r="F437">
        <v>151433991.28999999</v>
      </c>
      <c r="G437">
        <v>1500</v>
      </c>
      <c r="H437">
        <v>151435491.28999999</v>
      </c>
      <c r="I437">
        <v>165950713.09999999</v>
      </c>
      <c r="J437">
        <v>196795.86</v>
      </c>
      <c r="K437">
        <v>166147508.96000001</v>
      </c>
      <c r="L437">
        <v>10</v>
      </c>
      <c r="M437">
        <v>11</v>
      </c>
      <c r="N437">
        <v>14712017.670000017</v>
      </c>
      <c r="O437">
        <v>9.7150394169002325</v>
      </c>
      <c r="P437">
        <v>1.4415381755479486</v>
      </c>
      <c r="Q437">
        <v>1.4248867499830713</v>
      </c>
      <c r="R437" t="s">
        <v>102</v>
      </c>
      <c r="S437" t="s">
        <v>620</v>
      </c>
      <c r="T437" t="s">
        <v>104</v>
      </c>
    </row>
    <row r="438" spans="1:20" x14ac:dyDescent="0.25">
      <c r="A438" t="s">
        <v>128</v>
      </c>
      <c r="B438" t="s">
        <v>191</v>
      </c>
      <c r="C438" t="s">
        <v>50</v>
      </c>
      <c r="D438" t="s">
        <v>659</v>
      </c>
      <c r="E438" t="s">
        <v>30</v>
      </c>
      <c r="F438">
        <v>101809347.85000001</v>
      </c>
      <c r="G438">
        <v>78302.720000000001</v>
      </c>
      <c r="H438">
        <v>101887650.57000001</v>
      </c>
      <c r="I438">
        <v>102764194.38000001</v>
      </c>
      <c r="J438">
        <v>91691.839999999997</v>
      </c>
      <c r="K438">
        <v>102855886.22000001</v>
      </c>
      <c r="L438">
        <v>14</v>
      </c>
      <c r="M438">
        <v>12</v>
      </c>
      <c r="N438">
        <v>968235.65000000596</v>
      </c>
      <c r="O438">
        <v>0.95029735653272107</v>
      </c>
      <c r="P438">
        <v>0.89240390959844229</v>
      </c>
      <c r="Q438">
        <v>0.95868123150920137</v>
      </c>
      <c r="R438" t="s">
        <v>102</v>
      </c>
      <c r="S438" t="s">
        <v>620</v>
      </c>
      <c r="T438" t="s">
        <v>104</v>
      </c>
    </row>
    <row r="439" spans="1:20" x14ac:dyDescent="0.25">
      <c r="A439" t="s">
        <v>128</v>
      </c>
      <c r="B439" t="s">
        <v>191</v>
      </c>
      <c r="C439" t="s">
        <v>50</v>
      </c>
      <c r="D439" t="s">
        <v>659</v>
      </c>
      <c r="E439" t="s">
        <v>828</v>
      </c>
      <c r="F439">
        <v>84545299.859999999</v>
      </c>
      <c r="G439">
        <v>12872172.4</v>
      </c>
      <c r="H439">
        <v>97417472.25999999</v>
      </c>
      <c r="I439">
        <v>87252585.200000003</v>
      </c>
      <c r="J439">
        <v>4346107.0999999996</v>
      </c>
      <c r="K439">
        <v>91598692.300000012</v>
      </c>
      <c r="L439">
        <v>15</v>
      </c>
      <c r="M439">
        <v>13</v>
      </c>
      <c r="N439">
        <v>-5818779.9599999785</v>
      </c>
      <c r="O439">
        <v>-5.9730352523108872</v>
      </c>
      <c r="P439">
        <v>0.79473362319569485</v>
      </c>
      <c r="Q439">
        <v>0.9166204319586978</v>
      </c>
      <c r="R439" t="s">
        <v>102</v>
      </c>
      <c r="S439" t="s">
        <v>620</v>
      </c>
      <c r="T439" t="s">
        <v>104</v>
      </c>
    </row>
    <row r="440" spans="1:20" x14ac:dyDescent="0.25">
      <c r="A440" t="s">
        <v>128</v>
      </c>
      <c r="B440" t="s">
        <v>191</v>
      </c>
      <c r="C440" t="s">
        <v>50</v>
      </c>
      <c r="D440" t="s">
        <v>659</v>
      </c>
      <c r="E440" t="s">
        <v>31</v>
      </c>
      <c r="F440">
        <v>83756276.860000014</v>
      </c>
      <c r="G440">
        <v>0</v>
      </c>
      <c r="H440">
        <v>83756276.860000014</v>
      </c>
      <c r="I440">
        <v>104708804.17999999</v>
      </c>
      <c r="J440">
        <v>0</v>
      </c>
      <c r="K440">
        <v>104708804.17999999</v>
      </c>
      <c r="L440">
        <v>13</v>
      </c>
      <c r="M440">
        <v>14</v>
      </c>
      <c r="N440">
        <v>20952527.319999978</v>
      </c>
      <c r="O440">
        <v>25.016068174833595</v>
      </c>
      <c r="P440">
        <v>0.90848029853871504</v>
      </c>
      <c r="Q440">
        <v>0.78807951893644734</v>
      </c>
      <c r="R440" t="s">
        <v>102</v>
      </c>
      <c r="S440" t="s">
        <v>620</v>
      </c>
      <c r="T440" t="s">
        <v>104</v>
      </c>
    </row>
    <row r="441" spans="1:20" x14ac:dyDescent="0.25">
      <c r="A441" t="s">
        <v>128</v>
      </c>
      <c r="B441" t="s">
        <v>191</v>
      </c>
      <c r="C441" t="s">
        <v>50</v>
      </c>
      <c r="D441" t="s">
        <v>659</v>
      </c>
      <c r="E441" t="s">
        <v>32</v>
      </c>
      <c r="F441">
        <v>73739854.660000011</v>
      </c>
      <c r="G441">
        <v>0</v>
      </c>
      <c r="H441">
        <v>73739854.660000011</v>
      </c>
      <c r="I441">
        <v>88868093.269999996</v>
      </c>
      <c r="J441">
        <v>0</v>
      </c>
      <c r="K441">
        <v>88868093.269999996</v>
      </c>
      <c r="L441">
        <v>16</v>
      </c>
      <c r="M441">
        <v>15</v>
      </c>
      <c r="N441">
        <v>15128238.609999985</v>
      </c>
      <c r="O441">
        <v>20.515688130595489</v>
      </c>
      <c r="P441">
        <v>0.77104224937674171</v>
      </c>
      <c r="Q441">
        <v>0.69383300411064064</v>
      </c>
      <c r="R441" t="s">
        <v>102</v>
      </c>
      <c r="S441" t="s">
        <v>620</v>
      </c>
      <c r="T441" t="s">
        <v>104</v>
      </c>
    </row>
    <row r="442" spans="1:20" x14ac:dyDescent="0.25">
      <c r="A442" t="s">
        <v>128</v>
      </c>
      <c r="B442" t="s">
        <v>191</v>
      </c>
      <c r="C442" t="s">
        <v>50</v>
      </c>
      <c r="D442" t="s">
        <v>659</v>
      </c>
      <c r="E442" t="s">
        <v>33</v>
      </c>
      <c r="F442">
        <v>56497567.339999996</v>
      </c>
      <c r="G442">
        <v>5264627.3899999997</v>
      </c>
      <c r="H442">
        <v>61762194.729999997</v>
      </c>
      <c r="I442">
        <v>71133254.079999998</v>
      </c>
      <c r="J442">
        <v>666446.88</v>
      </c>
      <c r="K442">
        <v>71799700.960000008</v>
      </c>
      <c r="L442">
        <v>17</v>
      </c>
      <c r="M442">
        <v>16</v>
      </c>
      <c r="N442">
        <v>10037506.230000012</v>
      </c>
      <c r="O442">
        <v>16.251861310758205</v>
      </c>
      <c r="P442">
        <v>0.62295252318037952</v>
      </c>
      <c r="Q442">
        <v>0.58113281220267421</v>
      </c>
      <c r="R442" t="s">
        <v>102</v>
      </c>
      <c r="S442" t="s">
        <v>620</v>
      </c>
      <c r="T442" t="s">
        <v>104</v>
      </c>
    </row>
    <row r="443" spans="1:20" x14ac:dyDescent="0.25">
      <c r="A443" t="s">
        <v>128</v>
      </c>
      <c r="B443" t="s">
        <v>191</v>
      </c>
      <c r="C443" t="s">
        <v>50</v>
      </c>
      <c r="D443" t="s">
        <v>659</v>
      </c>
      <c r="E443" t="s">
        <v>35</v>
      </c>
      <c r="F443">
        <v>0</v>
      </c>
      <c r="G443">
        <v>60244297.810000002</v>
      </c>
      <c r="H443">
        <v>60244297.810000002</v>
      </c>
      <c r="I443">
        <v>0</v>
      </c>
      <c r="J443">
        <v>69832005.599999994</v>
      </c>
      <c r="K443">
        <v>69832005.599999994</v>
      </c>
      <c r="L443">
        <v>18</v>
      </c>
      <c r="M443">
        <v>17</v>
      </c>
      <c r="N443">
        <v>9587707.7899999917</v>
      </c>
      <c r="O443">
        <v>15.914714153093705</v>
      </c>
      <c r="P443">
        <v>0.60588029623551765</v>
      </c>
      <c r="Q443">
        <v>0.56685061725138453</v>
      </c>
      <c r="R443" t="s">
        <v>102</v>
      </c>
      <c r="S443" t="s">
        <v>620</v>
      </c>
      <c r="T443" t="s">
        <v>104</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99F53-6A22-4EAA-B21C-417D0AAE8B93}">
  <dimension ref="A1:CL1077"/>
  <sheetViews>
    <sheetView showGridLines="0" zoomScaleNormal="100" workbookViewId="0">
      <selection activeCell="A12" sqref="A12"/>
    </sheetView>
  </sheetViews>
  <sheetFormatPr baseColWidth="10" defaultColWidth="11.42578125" defaultRowHeight="20.100000000000001" customHeight="1" x14ac:dyDescent="0.5"/>
  <cols>
    <col min="1" max="1" width="16" style="1" customWidth="1"/>
    <col min="2" max="2" width="41" style="1" bestFit="1" customWidth="1"/>
    <col min="3" max="3" width="18" style="1" bestFit="1" customWidth="1"/>
    <col min="4" max="4" width="25.42578125" style="1" bestFit="1" customWidth="1"/>
    <col min="5" max="5" width="29.28515625" style="1" bestFit="1" customWidth="1"/>
    <col min="6" max="80" width="11.42578125" style="1"/>
    <col min="81" max="81" width="21.5703125" style="1" bestFit="1" customWidth="1"/>
    <col min="82" max="85" width="41" style="1" bestFit="1" customWidth="1"/>
    <col min="86" max="86" width="41.140625" style="1" bestFit="1" customWidth="1"/>
    <col min="87" max="87" width="47.5703125" style="1" bestFit="1" customWidth="1"/>
    <col min="88" max="88" width="16" style="1" bestFit="1" customWidth="1"/>
    <col min="89" max="89" width="28.5703125" style="1" bestFit="1" customWidth="1"/>
    <col min="90" max="90" width="33.5703125" style="1" bestFit="1" customWidth="1"/>
    <col min="91" max="16376" width="11.42578125" style="1"/>
    <col min="16377" max="16377" width="25" style="1" bestFit="1" customWidth="1"/>
    <col min="16378" max="16384" width="11.42578125" style="1"/>
  </cols>
  <sheetData>
    <row r="1" spans="1:15" ht="20.100000000000001" customHeight="1" x14ac:dyDescent="0.5">
      <c r="A1" s="30"/>
      <c r="B1" s="31"/>
      <c r="C1" s="31"/>
      <c r="D1" s="31"/>
      <c r="E1" s="31"/>
      <c r="F1" s="31"/>
      <c r="G1" s="31"/>
      <c r="H1" s="31"/>
      <c r="I1" s="31"/>
      <c r="J1" s="31"/>
      <c r="K1" s="31"/>
      <c r="L1" s="31"/>
      <c r="M1" s="31"/>
      <c r="N1" s="31"/>
      <c r="O1" s="31"/>
    </row>
    <row r="2" spans="1:15" ht="20.100000000000001" customHeight="1" x14ac:dyDescent="0.6">
      <c r="A2" s="30"/>
      <c r="B2" s="31"/>
      <c r="C2" s="36" t="str">
        <f>+CE1043</f>
        <v>Superintendencia de Seguros</v>
      </c>
      <c r="D2" s="31"/>
      <c r="E2" s="31"/>
      <c r="F2" s="31"/>
      <c r="G2" s="31"/>
      <c r="H2" s="31"/>
      <c r="I2" s="31"/>
      <c r="J2" s="31"/>
      <c r="K2" s="31"/>
      <c r="L2" s="31"/>
      <c r="M2" s="31"/>
      <c r="N2" s="31"/>
      <c r="O2" s="31"/>
    </row>
    <row r="3" spans="1:15" ht="20.100000000000001" customHeight="1" x14ac:dyDescent="0.6">
      <c r="A3" s="30"/>
      <c r="B3" s="31"/>
      <c r="C3" s="36" t="str">
        <f>+CD1043</f>
        <v>Primas Netas Cobradas, Porcentajes Simple y Acumulado por Compañías</v>
      </c>
      <c r="D3" s="31"/>
      <c r="E3" s="31"/>
      <c r="F3" s="31"/>
      <c r="G3" s="31"/>
      <c r="H3" s="31"/>
      <c r="I3" s="31"/>
      <c r="J3" s="31"/>
      <c r="K3" s="31"/>
      <c r="L3" s="31"/>
      <c r="M3" s="31"/>
      <c r="N3" s="31"/>
      <c r="O3" s="31"/>
    </row>
    <row r="4" spans="1:15" ht="20.100000000000001" customHeight="1" x14ac:dyDescent="0.6">
      <c r="A4" s="30"/>
      <c r="B4" s="31"/>
      <c r="C4" s="36" t="str">
        <f>+CG1043</f>
        <v>Feb 2025 - Ene 2026</v>
      </c>
      <c r="D4" s="31"/>
      <c r="E4" s="31"/>
      <c r="F4" s="31"/>
      <c r="G4" s="31"/>
      <c r="H4" s="31"/>
      <c r="I4" s="31"/>
      <c r="J4" s="31"/>
      <c r="K4" s="31"/>
      <c r="L4" s="31"/>
      <c r="M4" s="31"/>
      <c r="N4" s="31"/>
      <c r="O4" s="31"/>
    </row>
    <row r="5" spans="1:15" ht="20.100000000000001" customHeight="1" x14ac:dyDescent="0.6">
      <c r="A5" s="32"/>
      <c r="B5" s="32"/>
      <c r="C5" s="36" t="str">
        <f>+CC1043</f>
        <v>(Valores en RD$)</v>
      </c>
      <c r="O5" s="32"/>
    </row>
    <row r="12" spans="1:15" ht="30" customHeight="1" x14ac:dyDescent="0.5">
      <c r="A12" s="38" t="s">
        <v>193</v>
      </c>
      <c r="B12" s="38" t="s">
        <v>176</v>
      </c>
      <c r="C12" s="38" t="s">
        <v>198</v>
      </c>
      <c r="D12" s="58" t="s">
        <v>199</v>
      </c>
      <c r="E12" s="58" t="s">
        <v>200</v>
      </c>
    </row>
    <row r="13" spans="1:15" ht="20.100000000000001" customHeight="1" x14ac:dyDescent="0.5">
      <c r="A13" s="1">
        <f>+CH1043</f>
        <v>1</v>
      </c>
      <c r="B13" s="1" t="str">
        <f>+CI1043</f>
        <v>Seguros Universal, S. A.</v>
      </c>
      <c r="C13" s="3">
        <f t="shared" ref="C13:C45" si="0">+CJ1043</f>
        <v>31303568455.669998</v>
      </c>
      <c r="D13" s="34">
        <f t="shared" ref="D13:D45" si="1">+CK1043</f>
        <v>20.29</v>
      </c>
      <c r="E13" s="34">
        <f t="shared" ref="E13:E45" si="2">+CL1043</f>
        <v>20.29</v>
      </c>
    </row>
    <row r="14" spans="1:15" ht="20.100000000000001" customHeight="1" x14ac:dyDescent="0.5">
      <c r="A14" s="1">
        <f t="shared" ref="A14:A45" si="3">+CH1044</f>
        <v>2</v>
      </c>
      <c r="B14" s="1" t="str">
        <f t="shared" ref="B14:B45" si="4">+CI1044</f>
        <v>Seguros Reservas, S. A.</v>
      </c>
      <c r="C14" s="3">
        <f t="shared" si="0"/>
        <v>27025662836.449997</v>
      </c>
      <c r="D14" s="34">
        <f t="shared" si="1"/>
        <v>17.52</v>
      </c>
      <c r="E14" s="34">
        <f t="shared" si="2"/>
        <v>37.81</v>
      </c>
    </row>
    <row r="15" spans="1:15" ht="20.100000000000001" customHeight="1" x14ac:dyDescent="0.5">
      <c r="A15" s="1">
        <f t="shared" si="3"/>
        <v>3</v>
      </c>
      <c r="B15" s="1" t="str">
        <f t="shared" si="4"/>
        <v>Humano Seguros, S. A.</v>
      </c>
      <c r="C15" s="3">
        <f t="shared" si="0"/>
        <v>23861706280.099998</v>
      </c>
      <c r="D15" s="34">
        <f t="shared" si="1"/>
        <v>15.47</v>
      </c>
      <c r="E15" s="34">
        <f t="shared" si="2"/>
        <v>53.28</v>
      </c>
    </row>
    <row r="16" spans="1:15" ht="20.100000000000001" customHeight="1" x14ac:dyDescent="0.5">
      <c r="A16" s="1">
        <f t="shared" si="3"/>
        <v>4</v>
      </c>
      <c r="B16" s="1" t="str">
        <f t="shared" si="4"/>
        <v>Mapfre BHD Compañía de Seguros</v>
      </c>
      <c r="C16" s="3">
        <f t="shared" si="0"/>
        <v>15879510661.34</v>
      </c>
      <c r="D16" s="34">
        <f t="shared" si="1"/>
        <v>10.29</v>
      </c>
      <c r="E16" s="34">
        <f t="shared" si="2"/>
        <v>63.57</v>
      </c>
    </row>
    <row r="17" spans="1:5" ht="20.100000000000001" customHeight="1" x14ac:dyDescent="0.5">
      <c r="A17" s="1">
        <f t="shared" si="3"/>
        <v>5</v>
      </c>
      <c r="B17" s="1" t="str">
        <f t="shared" si="4"/>
        <v>La Colonial, S. A., Compañia De Seguros</v>
      </c>
      <c r="C17" s="3">
        <f t="shared" si="0"/>
        <v>13429000366.030001</v>
      </c>
      <c r="D17" s="34">
        <f t="shared" si="1"/>
        <v>8.7100000000000009</v>
      </c>
      <c r="E17" s="34">
        <f t="shared" si="2"/>
        <v>72.28</v>
      </c>
    </row>
    <row r="18" spans="1:5" ht="20.100000000000001" customHeight="1" x14ac:dyDescent="0.5">
      <c r="A18" s="1">
        <f t="shared" si="3"/>
        <v>6</v>
      </c>
      <c r="B18" s="1" t="str">
        <f t="shared" si="4"/>
        <v>Seguros Sura, S.A.</v>
      </c>
      <c r="C18" s="3">
        <f t="shared" si="0"/>
        <v>9016176573.5499992</v>
      </c>
      <c r="D18" s="34">
        <f t="shared" si="1"/>
        <v>5.84</v>
      </c>
      <c r="E18" s="34">
        <f t="shared" si="2"/>
        <v>78.12</v>
      </c>
    </row>
    <row r="19" spans="1:5" ht="20.100000000000001" customHeight="1" x14ac:dyDescent="0.5">
      <c r="A19" s="1">
        <f t="shared" si="3"/>
        <v>7</v>
      </c>
      <c r="B19" s="1" t="str">
        <f t="shared" si="4"/>
        <v>Seguros Crecer, S. A.</v>
      </c>
      <c r="C19" s="3">
        <f t="shared" si="0"/>
        <v>8276562976.3600006</v>
      </c>
      <c r="D19" s="34">
        <f t="shared" si="1"/>
        <v>5.37</v>
      </c>
      <c r="E19" s="34">
        <f t="shared" si="2"/>
        <v>83.49</v>
      </c>
    </row>
    <row r="20" spans="1:5" ht="20.100000000000001" customHeight="1" x14ac:dyDescent="0.5">
      <c r="A20" s="1">
        <f t="shared" si="3"/>
        <v>8</v>
      </c>
      <c r="B20" s="1" t="str">
        <f t="shared" si="4"/>
        <v>Worldwide Seguros, S. A.</v>
      </c>
      <c r="C20" s="3">
        <f t="shared" si="0"/>
        <v>4362573226.3499994</v>
      </c>
      <c r="D20" s="34">
        <f t="shared" si="1"/>
        <v>2.83</v>
      </c>
      <c r="E20" s="34">
        <f t="shared" si="2"/>
        <v>86.32</v>
      </c>
    </row>
    <row r="21" spans="1:5" ht="20.100000000000001" customHeight="1" x14ac:dyDescent="0.5">
      <c r="A21" s="1">
        <f t="shared" si="3"/>
        <v>9</v>
      </c>
      <c r="B21" s="1" t="str">
        <f t="shared" si="4"/>
        <v>General de Seguros, S. A.</v>
      </c>
      <c r="C21" s="3">
        <f t="shared" si="0"/>
        <v>4011720088.4100003</v>
      </c>
      <c r="D21" s="34">
        <f t="shared" si="1"/>
        <v>2.6</v>
      </c>
      <c r="E21" s="34">
        <f t="shared" si="2"/>
        <v>88.92</v>
      </c>
    </row>
    <row r="22" spans="1:5" ht="20.100000000000001" customHeight="1" x14ac:dyDescent="0.5">
      <c r="A22" s="1">
        <f t="shared" si="3"/>
        <v>10</v>
      </c>
      <c r="B22" s="1" t="str">
        <f t="shared" si="4"/>
        <v>Seguros Pepín, S. A.</v>
      </c>
      <c r="C22" s="3">
        <f t="shared" si="0"/>
        <v>2207915373.48</v>
      </c>
      <c r="D22" s="34">
        <f t="shared" si="1"/>
        <v>1.43</v>
      </c>
      <c r="E22" s="34">
        <f t="shared" si="2"/>
        <v>90.35</v>
      </c>
    </row>
    <row r="23" spans="1:5" ht="20.100000000000001" customHeight="1" x14ac:dyDescent="0.5">
      <c r="A23" s="1">
        <f t="shared" si="3"/>
        <v>11</v>
      </c>
      <c r="B23" s="1" t="str">
        <f t="shared" si="4"/>
        <v>La Monumental de Seguros, S. A.</v>
      </c>
      <c r="C23" s="3">
        <f t="shared" si="0"/>
        <v>1732314022.9699998</v>
      </c>
      <c r="D23" s="34">
        <f t="shared" si="1"/>
        <v>1.1200000000000001</v>
      </c>
      <c r="E23" s="34">
        <f t="shared" si="2"/>
        <v>91.47</v>
      </c>
    </row>
    <row r="24" spans="1:5" ht="20.100000000000001" customHeight="1" x14ac:dyDescent="0.5">
      <c r="A24" s="1">
        <f t="shared" si="3"/>
        <v>12</v>
      </c>
      <c r="B24" s="1" t="str">
        <f t="shared" si="4"/>
        <v>Patria, S. A., Compañía de Seguros</v>
      </c>
      <c r="C24" s="3">
        <f t="shared" si="0"/>
        <v>1301789812.0099998</v>
      </c>
      <c r="D24" s="34">
        <f t="shared" si="1"/>
        <v>0.84</v>
      </c>
      <c r="E24" s="34">
        <f t="shared" si="2"/>
        <v>92.31</v>
      </c>
    </row>
    <row r="25" spans="1:5" ht="20.100000000000001" customHeight="1" x14ac:dyDescent="0.5">
      <c r="A25" s="1">
        <f t="shared" si="3"/>
        <v>13</v>
      </c>
      <c r="B25" s="1" t="str">
        <f t="shared" si="4"/>
        <v xml:space="preserve">Cooperativa Nacional De Seguros, Inc </v>
      </c>
      <c r="C25" s="3">
        <f t="shared" si="0"/>
        <v>1271026858.6700001</v>
      </c>
      <c r="D25" s="34">
        <f t="shared" si="1"/>
        <v>0.82</v>
      </c>
      <c r="E25" s="34">
        <f t="shared" si="2"/>
        <v>93.13</v>
      </c>
    </row>
    <row r="26" spans="1:5" ht="20.100000000000001" customHeight="1" x14ac:dyDescent="0.5">
      <c r="A26" s="1">
        <f t="shared" si="3"/>
        <v>14</v>
      </c>
      <c r="B26" s="1" t="str">
        <f t="shared" si="4"/>
        <v>Compañía Dominicana de Seguros, S. A.</v>
      </c>
      <c r="C26" s="3">
        <f t="shared" si="0"/>
        <v>1243794894.03</v>
      </c>
      <c r="D26" s="34">
        <f t="shared" si="1"/>
        <v>0.81</v>
      </c>
      <c r="E26" s="34">
        <f t="shared" si="2"/>
        <v>93.94</v>
      </c>
    </row>
    <row r="27" spans="1:5" ht="20.100000000000001" customHeight="1" x14ac:dyDescent="0.5">
      <c r="A27" s="1">
        <f t="shared" si="3"/>
        <v>15</v>
      </c>
      <c r="B27" s="1" t="str">
        <f t="shared" si="4"/>
        <v>Atlántica Seguros, S. A.</v>
      </c>
      <c r="C27" s="3">
        <f t="shared" si="0"/>
        <v>1113709346.3499999</v>
      </c>
      <c r="D27" s="34">
        <f t="shared" si="1"/>
        <v>0.72</v>
      </c>
      <c r="E27" s="34">
        <f t="shared" si="2"/>
        <v>94.66</v>
      </c>
    </row>
    <row r="28" spans="1:5" ht="20.100000000000001" customHeight="1" x14ac:dyDescent="0.5">
      <c r="A28" s="1">
        <f t="shared" si="3"/>
        <v>16</v>
      </c>
      <c r="B28" s="1" t="str">
        <f t="shared" si="4"/>
        <v>Seguros APS, S. A.</v>
      </c>
      <c r="C28" s="3">
        <f t="shared" si="0"/>
        <v>1031969161.05</v>
      </c>
      <c r="D28" s="34">
        <f t="shared" si="1"/>
        <v>0.67</v>
      </c>
      <c r="E28" s="34">
        <f t="shared" si="2"/>
        <v>95.33</v>
      </c>
    </row>
    <row r="29" spans="1:5" ht="20.100000000000001" customHeight="1" x14ac:dyDescent="0.5">
      <c r="A29" s="1">
        <f t="shared" si="3"/>
        <v>17</v>
      </c>
      <c r="B29" s="1" t="str">
        <f t="shared" si="4"/>
        <v>One Alliance Seguros, S.A.</v>
      </c>
      <c r="C29" s="3">
        <f t="shared" si="0"/>
        <v>931913846.58999991</v>
      </c>
      <c r="D29" s="34">
        <f t="shared" si="1"/>
        <v>0.6</v>
      </c>
      <c r="E29" s="34">
        <f t="shared" si="2"/>
        <v>95.93</v>
      </c>
    </row>
    <row r="30" spans="1:5" ht="20.100000000000001" customHeight="1" x14ac:dyDescent="0.5">
      <c r="A30" s="1">
        <f t="shared" si="3"/>
        <v>18</v>
      </c>
      <c r="B30" s="1" t="str">
        <f t="shared" si="4"/>
        <v>Bupa Dominicana, S. A.</v>
      </c>
      <c r="C30" s="3">
        <f t="shared" si="0"/>
        <v>786752228.74000001</v>
      </c>
      <c r="D30" s="34">
        <f t="shared" si="1"/>
        <v>0.51</v>
      </c>
      <c r="E30" s="34">
        <f t="shared" si="2"/>
        <v>96.44</v>
      </c>
    </row>
    <row r="31" spans="1:5" ht="20.100000000000001" customHeight="1" x14ac:dyDescent="0.5">
      <c r="A31" s="1">
        <f t="shared" si="3"/>
        <v>19</v>
      </c>
      <c r="B31" s="1" t="str">
        <f t="shared" si="4"/>
        <v>Seguros La Internacional, S. A.</v>
      </c>
      <c r="C31" s="3">
        <f t="shared" si="0"/>
        <v>777236233.13999999</v>
      </c>
      <c r="D31" s="34">
        <f t="shared" si="1"/>
        <v>0.5</v>
      </c>
      <c r="E31" s="34">
        <f t="shared" si="2"/>
        <v>96.94</v>
      </c>
    </row>
    <row r="32" spans="1:5" ht="20.100000000000001" customHeight="1" x14ac:dyDescent="0.5">
      <c r="A32" s="1">
        <f t="shared" si="3"/>
        <v>20</v>
      </c>
      <c r="B32" s="1" t="str">
        <f t="shared" si="4"/>
        <v>Cuna Mutual Insurance Society Dominicana</v>
      </c>
      <c r="C32" s="3">
        <f t="shared" si="0"/>
        <v>731903087.03999996</v>
      </c>
      <c r="D32" s="34">
        <f t="shared" si="1"/>
        <v>0.47</v>
      </c>
      <c r="E32" s="34">
        <f t="shared" si="2"/>
        <v>97.41</v>
      </c>
    </row>
    <row r="33" spans="1:5" ht="20.100000000000001" customHeight="1" x14ac:dyDescent="0.5">
      <c r="A33" s="1">
        <f t="shared" si="3"/>
        <v>21</v>
      </c>
      <c r="B33" s="1" t="str">
        <f t="shared" si="4"/>
        <v>Angloamericana de Seguros, S. A.</v>
      </c>
      <c r="C33" s="3">
        <f t="shared" si="0"/>
        <v>731181797.88</v>
      </c>
      <c r="D33" s="34">
        <f t="shared" si="1"/>
        <v>0.47</v>
      </c>
      <c r="E33" s="34">
        <f t="shared" si="2"/>
        <v>97.88</v>
      </c>
    </row>
    <row r="34" spans="1:5" ht="20.100000000000001" customHeight="1" x14ac:dyDescent="0.5">
      <c r="A34" s="1">
        <f t="shared" si="3"/>
        <v>22</v>
      </c>
      <c r="B34" s="1" t="str">
        <f t="shared" si="4"/>
        <v>BMI Compañía de Seguros, S. A.</v>
      </c>
      <c r="C34" s="3">
        <f t="shared" si="0"/>
        <v>703425004.63000011</v>
      </c>
      <c r="D34" s="34">
        <f t="shared" si="1"/>
        <v>0.46</v>
      </c>
      <c r="E34" s="34">
        <f t="shared" si="2"/>
        <v>98.34</v>
      </c>
    </row>
    <row r="35" spans="1:5" ht="20.100000000000001" customHeight="1" x14ac:dyDescent="0.5">
      <c r="A35" s="1">
        <f t="shared" si="3"/>
        <v>23</v>
      </c>
      <c r="B35" s="1" t="str">
        <f t="shared" si="4"/>
        <v>Aseguradora Agropecuaria Dominicana, S. A.</v>
      </c>
      <c r="C35" s="3">
        <f t="shared" si="0"/>
        <v>608223710.25</v>
      </c>
      <c r="D35" s="34">
        <f t="shared" si="1"/>
        <v>0.39</v>
      </c>
      <c r="E35" s="34">
        <f t="shared" si="2"/>
        <v>98.73</v>
      </c>
    </row>
    <row r="36" spans="1:5" ht="20.100000000000001" customHeight="1" x14ac:dyDescent="0.5">
      <c r="A36" s="1">
        <f t="shared" si="3"/>
        <v>24</v>
      </c>
      <c r="B36" s="1" t="str">
        <f t="shared" si="4"/>
        <v>Seguros Ademi, S.A.</v>
      </c>
      <c r="C36" s="3">
        <f t="shared" si="0"/>
        <v>426040485.33999997</v>
      </c>
      <c r="D36" s="34">
        <f t="shared" si="1"/>
        <v>0.28000000000000003</v>
      </c>
      <c r="E36" s="34">
        <f t="shared" si="2"/>
        <v>99.01</v>
      </c>
    </row>
    <row r="37" spans="1:5" ht="20.100000000000001" customHeight="1" x14ac:dyDescent="0.5">
      <c r="A37" s="1">
        <f t="shared" si="3"/>
        <v>25</v>
      </c>
      <c r="B37" s="1" t="str">
        <f t="shared" si="4"/>
        <v>Multiseguros Su, S.A.</v>
      </c>
      <c r="C37" s="3">
        <f t="shared" si="0"/>
        <v>395125869.92000002</v>
      </c>
      <c r="D37" s="34">
        <f t="shared" si="1"/>
        <v>0.26</v>
      </c>
      <c r="E37" s="34">
        <f t="shared" si="2"/>
        <v>99.27</v>
      </c>
    </row>
    <row r="38" spans="1:5" ht="20.100000000000001" customHeight="1" x14ac:dyDescent="0.5">
      <c r="A38" s="1">
        <f t="shared" si="3"/>
        <v>26</v>
      </c>
      <c r="B38" s="1" t="str">
        <f t="shared" si="4"/>
        <v>Midas Seguros, S.A.</v>
      </c>
      <c r="C38" s="3">
        <f t="shared" si="0"/>
        <v>285943330.98000002</v>
      </c>
      <c r="D38" s="34">
        <f t="shared" si="1"/>
        <v>0.19</v>
      </c>
      <c r="E38" s="34">
        <f t="shared" si="2"/>
        <v>99.46</v>
      </c>
    </row>
    <row r="39" spans="1:5" ht="20.100000000000001" customHeight="1" x14ac:dyDescent="0.5">
      <c r="A39" s="1">
        <f t="shared" si="3"/>
        <v>27</v>
      </c>
      <c r="B39" s="1" t="str">
        <f t="shared" si="4"/>
        <v>Unit, S.A.</v>
      </c>
      <c r="C39" s="3">
        <f t="shared" si="0"/>
        <v>254082677.67000002</v>
      </c>
      <c r="D39" s="34">
        <f t="shared" si="1"/>
        <v>0.16</v>
      </c>
      <c r="E39" s="34">
        <f t="shared" si="2"/>
        <v>99.62</v>
      </c>
    </row>
    <row r="40" spans="1:5" ht="20.100000000000001" customHeight="1" x14ac:dyDescent="0.5">
      <c r="A40" s="1">
        <f t="shared" si="3"/>
        <v>28</v>
      </c>
      <c r="B40" s="1" t="str">
        <f t="shared" si="4"/>
        <v>Futuro Seguros</v>
      </c>
      <c r="C40" s="3">
        <f t="shared" si="0"/>
        <v>229823042.86000001</v>
      </c>
      <c r="D40" s="34">
        <f t="shared" si="1"/>
        <v>0.15</v>
      </c>
      <c r="E40" s="34">
        <f t="shared" si="2"/>
        <v>99.77</v>
      </c>
    </row>
    <row r="41" spans="1:5" ht="20.100000000000001" customHeight="1" x14ac:dyDescent="0.5">
      <c r="A41" s="1">
        <f t="shared" si="3"/>
        <v>29</v>
      </c>
      <c r="B41" s="1" t="str">
        <f t="shared" si="4"/>
        <v>Confederación del Canadá Dominicana, S. A.</v>
      </c>
      <c r="C41" s="3">
        <f t="shared" si="0"/>
        <v>115644134.10000001</v>
      </c>
      <c r="D41" s="34">
        <f t="shared" si="1"/>
        <v>7.0000000000000007E-2</v>
      </c>
      <c r="E41" s="34">
        <f t="shared" si="2"/>
        <v>99.84</v>
      </c>
    </row>
    <row r="42" spans="1:5" ht="20.100000000000001" customHeight="1" x14ac:dyDescent="0.5">
      <c r="A42" s="1">
        <f t="shared" si="3"/>
        <v>30</v>
      </c>
      <c r="B42" s="1" t="str">
        <f t="shared" si="4"/>
        <v>Hylseg Seguros S.A</v>
      </c>
      <c r="C42" s="3">
        <f t="shared" si="0"/>
        <v>87139732.040000007</v>
      </c>
      <c r="D42" s="34">
        <f t="shared" si="1"/>
        <v>0.06</v>
      </c>
      <c r="E42" s="34">
        <f t="shared" si="2"/>
        <v>99.9</v>
      </c>
    </row>
    <row r="43" spans="1:5" ht="20.100000000000001" customHeight="1" x14ac:dyDescent="0.5">
      <c r="A43" s="1">
        <f t="shared" si="3"/>
        <v>31</v>
      </c>
      <c r="B43" s="1" t="str">
        <f t="shared" si="4"/>
        <v>Autoseguro, S. A.</v>
      </c>
      <c r="C43" s="3">
        <f t="shared" si="0"/>
        <v>70761057.239999995</v>
      </c>
      <c r="D43" s="34">
        <f t="shared" si="1"/>
        <v>0.05</v>
      </c>
      <c r="E43" s="34">
        <f t="shared" si="2"/>
        <v>99.95</v>
      </c>
    </row>
    <row r="44" spans="1:5" ht="20.100000000000001" customHeight="1" x14ac:dyDescent="0.5">
      <c r="A44" s="1">
        <f t="shared" si="3"/>
        <v>32</v>
      </c>
      <c r="B44" s="1" t="str">
        <f t="shared" si="4"/>
        <v>Seguros Yunen, S.A.</v>
      </c>
      <c r="C44" s="3">
        <f t="shared" si="0"/>
        <v>48917279.170000002</v>
      </c>
      <c r="D44" s="34">
        <f t="shared" si="1"/>
        <v>0.03</v>
      </c>
      <c r="E44" s="34">
        <f t="shared" si="2"/>
        <v>99.98</v>
      </c>
    </row>
    <row r="45" spans="1:5" ht="20.100000000000001" customHeight="1" x14ac:dyDescent="0.5">
      <c r="A45" s="1">
        <f t="shared" si="3"/>
        <v>33</v>
      </c>
      <c r="B45" s="1" t="str">
        <f t="shared" si="4"/>
        <v>Creciendo Seguros</v>
      </c>
      <c r="C45" s="3">
        <f t="shared" si="0"/>
        <v>8013407.5999999996</v>
      </c>
      <c r="D45" s="34">
        <f t="shared" si="1"/>
        <v>0.01</v>
      </c>
      <c r="E45" s="34">
        <f t="shared" si="2"/>
        <v>99.99</v>
      </c>
    </row>
    <row r="46" spans="1:5" ht="20.100000000000001" customHeight="1" x14ac:dyDescent="0.5">
      <c r="A46" s="87"/>
      <c r="B46" s="87" t="str">
        <f>+CI1076</f>
        <v>Total</v>
      </c>
      <c r="C46" s="71">
        <f>+CJ1076</f>
        <v>154261127858.00995</v>
      </c>
      <c r="D46" s="88">
        <f>+CK1076</f>
        <v>100</v>
      </c>
      <c r="E46" s="88"/>
    </row>
    <row r="49" spans="1:15" s="29" customFormat="1" ht="20.100000000000001" customHeight="1" x14ac:dyDescent="0.5">
      <c r="A49" s="37"/>
    </row>
    <row r="50" spans="1:15" ht="20.100000000000001" customHeight="1" x14ac:dyDescent="0.5">
      <c r="A50" s="30"/>
      <c r="B50" s="31"/>
      <c r="C50" s="82" t="s">
        <v>102</v>
      </c>
      <c r="D50" s="31"/>
      <c r="E50" s="31"/>
      <c r="F50" s="31"/>
      <c r="G50" s="31"/>
      <c r="H50" s="31"/>
      <c r="I50" s="31"/>
      <c r="J50" s="31"/>
      <c r="K50" s="31"/>
      <c r="L50" s="31"/>
      <c r="M50" s="31"/>
      <c r="N50" s="31"/>
      <c r="O50" s="31"/>
    </row>
    <row r="51" spans="1:15" ht="20.100000000000001" customHeight="1" x14ac:dyDescent="0.5">
      <c r="A51" s="30"/>
      <c r="B51" s="31"/>
      <c r="C51" s="82" t="s">
        <v>621</v>
      </c>
      <c r="D51" s="31"/>
      <c r="E51" s="31"/>
      <c r="F51" s="31"/>
      <c r="G51" s="31"/>
      <c r="H51" s="31"/>
      <c r="I51" s="31"/>
      <c r="J51" s="31"/>
      <c r="K51" s="31"/>
      <c r="L51" s="31"/>
      <c r="M51" s="31"/>
      <c r="N51" s="31"/>
      <c r="O51" s="31"/>
    </row>
    <row r="52" spans="1:15" ht="20.100000000000001" customHeight="1" x14ac:dyDescent="0.5">
      <c r="A52" s="30"/>
      <c r="B52" s="31"/>
      <c r="C52" s="82" t="s">
        <v>604</v>
      </c>
      <c r="D52" s="31"/>
      <c r="E52" s="31"/>
      <c r="F52" s="31"/>
      <c r="G52" s="31"/>
      <c r="H52" s="31"/>
      <c r="I52" s="31"/>
      <c r="J52" s="31"/>
      <c r="K52" s="31"/>
      <c r="L52" s="31"/>
      <c r="M52" s="31"/>
      <c r="N52" s="31"/>
      <c r="O52" s="31"/>
    </row>
    <row r="53" spans="1:15" ht="20.100000000000001" customHeight="1" x14ac:dyDescent="0.5">
      <c r="A53" s="32"/>
      <c r="B53" s="32"/>
      <c r="C53" s="82" t="s">
        <v>104</v>
      </c>
      <c r="O53" s="32"/>
    </row>
    <row r="55" spans="1:15" ht="30" customHeight="1" x14ac:dyDescent="0.5">
      <c r="A55" s="38" t="s">
        <v>193</v>
      </c>
      <c r="B55" s="38" t="s">
        <v>176</v>
      </c>
      <c r="C55" s="38" t="s">
        <v>198</v>
      </c>
      <c r="D55" s="58" t="s">
        <v>199</v>
      </c>
      <c r="E55" s="58" t="s">
        <v>200</v>
      </c>
    </row>
    <row r="56" spans="1:15" ht="20.100000000000001" customHeight="1" x14ac:dyDescent="0.5">
      <c r="A56" s="1">
        <v>1</v>
      </c>
      <c r="B56" s="1" t="s">
        <v>19</v>
      </c>
      <c r="C56" s="3">
        <v>31303568455.669998</v>
      </c>
      <c r="D56" s="34">
        <v>20.29</v>
      </c>
      <c r="E56" s="34">
        <v>20.29</v>
      </c>
    </row>
    <row r="57" spans="1:15" ht="20.100000000000001" customHeight="1" x14ac:dyDescent="0.5">
      <c r="A57" s="1">
        <v>2</v>
      </c>
      <c r="B57" s="1" t="s">
        <v>20</v>
      </c>
      <c r="C57" s="3">
        <v>27025662836.449997</v>
      </c>
      <c r="D57" s="34">
        <v>17.52</v>
      </c>
      <c r="E57" s="34">
        <v>37.81</v>
      </c>
    </row>
    <row r="58" spans="1:15" ht="20.100000000000001" customHeight="1" x14ac:dyDescent="0.5">
      <c r="A58" s="1">
        <v>3</v>
      </c>
      <c r="B58" s="1" t="s">
        <v>21</v>
      </c>
      <c r="C58" s="3">
        <v>23861706280.099998</v>
      </c>
      <c r="D58" s="34">
        <v>15.47</v>
      </c>
      <c r="E58" s="34">
        <v>53.28</v>
      </c>
    </row>
    <row r="59" spans="1:15" ht="20.100000000000001" customHeight="1" x14ac:dyDescent="0.5">
      <c r="A59" s="1">
        <v>4</v>
      </c>
      <c r="B59" s="1" t="s">
        <v>22</v>
      </c>
      <c r="C59" s="3">
        <v>15879510661.34</v>
      </c>
      <c r="D59" s="34">
        <v>10.29</v>
      </c>
      <c r="E59" s="34">
        <v>63.57</v>
      </c>
    </row>
    <row r="60" spans="1:15" ht="20.100000000000001" customHeight="1" x14ac:dyDescent="0.5">
      <c r="A60" s="1">
        <v>5</v>
      </c>
      <c r="B60" s="1" t="s">
        <v>23</v>
      </c>
      <c r="C60" s="3">
        <v>13429000366.030001</v>
      </c>
      <c r="D60" s="34">
        <v>8.7100000000000009</v>
      </c>
      <c r="E60" s="34">
        <v>72.28</v>
      </c>
    </row>
    <row r="61" spans="1:15" ht="20.100000000000001" customHeight="1" x14ac:dyDescent="0.5">
      <c r="A61" s="1">
        <v>6</v>
      </c>
      <c r="B61" s="1" t="s">
        <v>25</v>
      </c>
      <c r="C61" s="3">
        <v>9016176573.5499992</v>
      </c>
      <c r="D61" s="34">
        <v>5.84</v>
      </c>
      <c r="E61" s="34">
        <v>78.12</v>
      </c>
    </row>
    <row r="62" spans="1:15" ht="20.100000000000001" customHeight="1" x14ac:dyDescent="0.5">
      <c r="A62" s="1">
        <v>7</v>
      </c>
      <c r="B62" s="1" t="s">
        <v>24</v>
      </c>
      <c r="C62" s="3">
        <v>8276562976.3600006</v>
      </c>
      <c r="D62" s="34">
        <v>5.37</v>
      </c>
      <c r="E62" s="34">
        <v>83.49</v>
      </c>
    </row>
    <row r="63" spans="1:15" ht="20.100000000000001" customHeight="1" x14ac:dyDescent="0.5">
      <c r="A63" s="1">
        <v>8</v>
      </c>
      <c r="B63" s="1" t="s">
        <v>26</v>
      </c>
      <c r="C63" s="3">
        <v>4362573226.3499994</v>
      </c>
      <c r="D63" s="34">
        <v>2.83</v>
      </c>
      <c r="E63" s="34">
        <v>86.32</v>
      </c>
    </row>
    <row r="64" spans="1:15" ht="20.100000000000001" customHeight="1" x14ac:dyDescent="0.5">
      <c r="A64" s="1">
        <v>9</v>
      </c>
      <c r="B64" s="1" t="s">
        <v>27</v>
      </c>
      <c r="C64" s="3">
        <v>4011720088.4100003</v>
      </c>
      <c r="D64" s="34">
        <v>2.6</v>
      </c>
      <c r="E64" s="34">
        <v>88.92</v>
      </c>
    </row>
    <row r="65" spans="1:5" ht="20.100000000000001" customHeight="1" x14ac:dyDescent="0.5">
      <c r="A65" s="1">
        <v>10</v>
      </c>
      <c r="B65" s="1" t="s">
        <v>28</v>
      </c>
      <c r="C65" s="3">
        <v>2207915373.48</v>
      </c>
      <c r="D65" s="34">
        <v>1.43</v>
      </c>
      <c r="E65" s="34">
        <v>90.35</v>
      </c>
    </row>
    <row r="66" spans="1:5" ht="20.100000000000001" customHeight="1" x14ac:dyDescent="0.5">
      <c r="A66" s="1">
        <v>11</v>
      </c>
      <c r="B66" s="1" t="s">
        <v>29</v>
      </c>
      <c r="C66" s="3">
        <v>1732314022.9699998</v>
      </c>
      <c r="D66" s="34">
        <v>1.1200000000000001</v>
      </c>
      <c r="E66" s="34">
        <v>91.47</v>
      </c>
    </row>
    <row r="67" spans="1:5" ht="20.100000000000001" customHeight="1" x14ac:dyDescent="0.5">
      <c r="A67" s="1">
        <v>12</v>
      </c>
      <c r="B67" s="1" t="s">
        <v>31</v>
      </c>
      <c r="C67" s="3">
        <v>1301789812.0099998</v>
      </c>
      <c r="D67" s="34">
        <v>0.84</v>
      </c>
      <c r="E67" s="34">
        <v>92.31</v>
      </c>
    </row>
    <row r="68" spans="1:5" ht="20.100000000000001" customHeight="1" x14ac:dyDescent="0.5">
      <c r="A68" s="1">
        <v>13</v>
      </c>
      <c r="B68" s="1" t="s">
        <v>30</v>
      </c>
      <c r="C68" s="3">
        <v>1271026858.6700001</v>
      </c>
      <c r="D68" s="34">
        <v>0.82</v>
      </c>
      <c r="E68" s="34">
        <v>93.13</v>
      </c>
    </row>
    <row r="69" spans="1:5" ht="20.100000000000001" customHeight="1" x14ac:dyDescent="0.5">
      <c r="A69" s="1">
        <v>14</v>
      </c>
      <c r="B69" s="1" t="s">
        <v>828</v>
      </c>
      <c r="C69" s="3">
        <v>1243794894.03</v>
      </c>
      <c r="D69" s="34">
        <v>0.81</v>
      </c>
      <c r="E69" s="34">
        <v>93.94</v>
      </c>
    </row>
    <row r="70" spans="1:5" ht="20.100000000000001" customHeight="1" x14ac:dyDescent="0.5">
      <c r="A70" s="1">
        <v>15</v>
      </c>
      <c r="B70" s="1" t="s">
        <v>32</v>
      </c>
      <c r="C70" s="3">
        <v>1113709346.3499999</v>
      </c>
      <c r="D70" s="34">
        <v>0.72</v>
      </c>
      <c r="E70" s="34">
        <v>94.66</v>
      </c>
    </row>
    <row r="71" spans="1:5" ht="20.100000000000001" customHeight="1" x14ac:dyDescent="0.5">
      <c r="A71" s="1">
        <v>16</v>
      </c>
      <c r="B71" s="1" t="s">
        <v>829</v>
      </c>
      <c r="C71" s="3">
        <v>1031969161.05</v>
      </c>
      <c r="D71" s="34">
        <v>0.67</v>
      </c>
      <c r="E71" s="34">
        <v>95.33</v>
      </c>
    </row>
    <row r="72" spans="1:5" ht="20.100000000000001" customHeight="1" x14ac:dyDescent="0.5">
      <c r="A72" s="1">
        <v>17</v>
      </c>
      <c r="B72" s="1" t="s">
        <v>33</v>
      </c>
      <c r="C72" s="3">
        <v>931913846.58999991</v>
      </c>
      <c r="D72" s="34">
        <v>0.6</v>
      </c>
      <c r="E72" s="34">
        <v>95.93</v>
      </c>
    </row>
    <row r="73" spans="1:5" ht="20.100000000000001" customHeight="1" x14ac:dyDescent="0.5">
      <c r="A73" s="1">
        <v>18</v>
      </c>
      <c r="B73" s="1" t="s">
        <v>35</v>
      </c>
      <c r="C73" s="3">
        <v>786752228.74000001</v>
      </c>
      <c r="D73" s="34">
        <v>0.51</v>
      </c>
      <c r="E73" s="34">
        <v>96.44</v>
      </c>
    </row>
    <row r="74" spans="1:5" ht="20.100000000000001" customHeight="1" x14ac:dyDescent="0.5">
      <c r="A74" s="1">
        <v>19</v>
      </c>
      <c r="B74" s="1" t="s">
        <v>34</v>
      </c>
      <c r="C74" s="3">
        <v>777236233.13999999</v>
      </c>
      <c r="D74" s="34">
        <v>0.5</v>
      </c>
      <c r="E74" s="34">
        <v>96.94</v>
      </c>
    </row>
    <row r="75" spans="1:5" ht="20.100000000000001" customHeight="1" x14ac:dyDescent="0.5">
      <c r="A75" s="1">
        <v>20</v>
      </c>
      <c r="B75" s="1" t="s">
        <v>37</v>
      </c>
      <c r="C75" s="3">
        <v>731903087.03999996</v>
      </c>
      <c r="D75" s="34">
        <v>0.47</v>
      </c>
      <c r="E75" s="34">
        <v>97.41</v>
      </c>
    </row>
    <row r="76" spans="1:5" ht="20.100000000000001" customHeight="1" x14ac:dyDescent="0.5">
      <c r="A76" s="1">
        <v>21</v>
      </c>
      <c r="B76" s="1" t="s">
        <v>39</v>
      </c>
      <c r="C76" s="3">
        <v>731181797.88</v>
      </c>
      <c r="D76" s="34">
        <v>0.47</v>
      </c>
      <c r="E76" s="34">
        <v>97.88</v>
      </c>
    </row>
    <row r="77" spans="1:5" ht="20.100000000000001" customHeight="1" x14ac:dyDescent="0.5">
      <c r="A77" s="1">
        <v>22</v>
      </c>
      <c r="B77" s="1" t="s">
        <v>36</v>
      </c>
      <c r="C77" s="3">
        <v>703425004.63000011</v>
      </c>
      <c r="D77" s="34">
        <v>0.46</v>
      </c>
      <c r="E77" s="34">
        <v>98.34</v>
      </c>
    </row>
    <row r="78" spans="1:5" ht="20.100000000000001" customHeight="1" x14ac:dyDescent="0.5">
      <c r="A78" s="1">
        <v>23</v>
      </c>
      <c r="B78" s="1" t="s">
        <v>38</v>
      </c>
      <c r="C78" s="3">
        <v>608223710.25</v>
      </c>
      <c r="D78" s="34">
        <v>0.39</v>
      </c>
      <c r="E78" s="34">
        <v>98.73</v>
      </c>
    </row>
    <row r="79" spans="1:5" ht="20.100000000000001" customHeight="1" x14ac:dyDescent="0.5">
      <c r="A79" s="1">
        <v>24</v>
      </c>
      <c r="B79" s="1" t="s">
        <v>41</v>
      </c>
      <c r="C79" s="3">
        <v>426040485.33999997</v>
      </c>
      <c r="D79" s="34">
        <v>0.28000000000000003</v>
      </c>
      <c r="E79" s="34">
        <v>99.01</v>
      </c>
    </row>
    <row r="80" spans="1:5" ht="20.100000000000001" customHeight="1" x14ac:dyDescent="0.5">
      <c r="A80" s="1">
        <v>25</v>
      </c>
      <c r="B80" s="1" t="s">
        <v>40</v>
      </c>
      <c r="C80" s="3">
        <v>395125869.92000002</v>
      </c>
      <c r="D80" s="34">
        <v>0.26</v>
      </c>
      <c r="E80" s="34">
        <v>99.27</v>
      </c>
    </row>
    <row r="81" spans="1:15" ht="20.100000000000001" customHeight="1" x14ac:dyDescent="0.5">
      <c r="A81" s="1">
        <v>26</v>
      </c>
      <c r="B81" s="1" t="s">
        <v>42</v>
      </c>
      <c r="C81" s="3">
        <v>285943330.98000002</v>
      </c>
      <c r="D81" s="34">
        <v>0.19</v>
      </c>
      <c r="E81" s="34">
        <v>99.46</v>
      </c>
    </row>
    <row r="82" spans="1:15" ht="20.100000000000001" customHeight="1" x14ac:dyDescent="0.5">
      <c r="A82" s="1">
        <v>27</v>
      </c>
      <c r="B82" s="1" t="s">
        <v>43</v>
      </c>
      <c r="C82" s="3">
        <v>254082677.67000002</v>
      </c>
      <c r="D82" s="34">
        <v>0.16</v>
      </c>
      <c r="E82" s="34">
        <v>99.62</v>
      </c>
    </row>
    <row r="83" spans="1:15" ht="20.100000000000001" customHeight="1" x14ac:dyDescent="0.5">
      <c r="A83" s="1">
        <v>28</v>
      </c>
      <c r="B83" s="1" t="s">
        <v>44</v>
      </c>
      <c r="C83" s="3">
        <v>229823042.86000001</v>
      </c>
      <c r="D83" s="34">
        <v>0.15</v>
      </c>
      <c r="E83" s="34">
        <v>99.77</v>
      </c>
    </row>
    <row r="84" spans="1:15" ht="20.100000000000001" customHeight="1" x14ac:dyDescent="0.5">
      <c r="A84" s="1">
        <v>29</v>
      </c>
      <c r="B84" s="1" t="s">
        <v>47</v>
      </c>
      <c r="C84" s="3">
        <v>115644134.10000001</v>
      </c>
      <c r="D84" s="34">
        <v>7.0000000000000007E-2</v>
      </c>
      <c r="E84" s="34">
        <v>99.84</v>
      </c>
    </row>
    <row r="85" spans="1:15" ht="20.100000000000001" customHeight="1" x14ac:dyDescent="0.5">
      <c r="A85" s="1">
        <v>30</v>
      </c>
      <c r="B85" s="1" t="s">
        <v>45</v>
      </c>
      <c r="C85" s="3">
        <v>87139732.040000007</v>
      </c>
      <c r="D85" s="34">
        <v>0.06</v>
      </c>
      <c r="E85" s="34">
        <v>99.9</v>
      </c>
    </row>
    <row r="86" spans="1:15" ht="20.100000000000001" customHeight="1" x14ac:dyDescent="0.5">
      <c r="A86" s="1">
        <v>31</v>
      </c>
      <c r="B86" s="1" t="s">
        <v>46</v>
      </c>
      <c r="C86" s="3">
        <v>70761057.239999995</v>
      </c>
      <c r="D86" s="34">
        <v>0.05</v>
      </c>
      <c r="E86" s="34">
        <v>99.95</v>
      </c>
    </row>
    <row r="87" spans="1:15" ht="20.100000000000001" customHeight="1" x14ac:dyDescent="0.5">
      <c r="A87" s="1">
        <v>32</v>
      </c>
      <c r="B87" s="1" t="s">
        <v>48</v>
      </c>
      <c r="C87" s="3">
        <v>48917279.170000002</v>
      </c>
      <c r="D87" s="34">
        <v>0.03</v>
      </c>
      <c r="E87" s="34">
        <v>99.98</v>
      </c>
    </row>
    <row r="88" spans="1:15" ht="20.100000000000001" customHeight="1" x14ac:dyDescent="0.5">
      <c r="A88" s="1">
        <v>33</v>
      </c>
      <c r="B88" s="1" t="s">
        <v>49</v>
      </c>
      <c r="C88" s="3">
        <v>8013407.5999999996</v>
      </c>
      <c r="D88" s="34">
        <v>0.01</v>
      </c>
      <c r="E88" s="34">
        <v>99.99</v>
      </c>
    </row>
    <row r="89" spans="1:15" ht="20.100000000000001" customHeight="1" x14ac:dyDescent="0.5">
      <c r="A89" s="87"/>
      <c r="B89" s="87" t="s">
        <v>3</v>
      </c>
      <c r="C89" s="71">
        <v>154261127858.00995</v>
      </c>
      <c r="D89" s="88">
        <v>100</v>
      </c>
      <c r="E89" s="88"/>
    </row>
    <row r="92" spans="1:15" s="29" customFormat="1" ht="20.100000000000001" customHeight="1" x14ac:dyDescent="0.5">
      <c r="A92" s="37"/>
    </row>
    <row r="93" spans="1:15" ht="20.100000000000001" customHeight="1" x14ac:dyDescent="0.5">
      <c r="A93" s="30"/>
      <c r="B93" s="31"/>
      <c r="C93" s="82" t="s">
        <v>102</v>
      </c>
      <c r="D93" s="31"/>
      <c r="E93" s="31"/>
      <c r="F93" s="31"/>
      <c r="G93" s="31"/>
      <c r="H93" s="31"/>
      <c r="I93" s="31"/>
      <c r="J93" s="31"/>
      <c r="K93" s="31"/>
      <c r="L93" s="31"/>
      <c r="M93" s="31"/>
      <c r="N93" s="31"/>
      <c r="O93" s="31"/>
    </row>
    <row r="94" spans="1:15" ht="20.100000000000001" customHeight="1" x14ac:dyDescent="0.5">
      <c r="A94" s="30"/>
      <c r="B94" s="31"/>
      <c r="C94" s="82" t="s">
        <v>621</v>
      </c>
      <c r="D94" s="31"/>
      <c r="E94" s="31"/>
      <c r="F94" s="31"/>
      <c r="G94" s="31"/>
      <c r="H94" s="31"/>
      <c r="I94" s="31"/>
      <c r="J94" s="31"/>
      <c r="K94" s="31"/>
      <c r="L94" s="31"/>
      <c r="M94" s="31"/>
      <c r="N94" s="31"/>
      <c r="O94" s="31"/>
    </row>
    <row r="95" spans="1:15" ht="20.100000000000001" customHeight="1" x14ac:dyDescent="0.5">
      <c r="A95" s="30"/>
      <c r="B95" s="31"/>
      <c r="C95" s="82" t="s">
        <v>53</v>
      </c>
      <c r="D95" s="31"/>
      <c r="E95" s="31"/>
      <c r="F95" s="31"/>
      <c r="G95" s="31"/>
      <c r="H95" s="31"/>
      <c r="I95" s="31"/>
      <c r="J95" s="31"/>
      <c r="K95" s="31"/>
      <c r="L95" s="31"/>
      <c r="M95" s="31"/>
      <c r="N95" s="31"/>
      <c r="O95" s="31"/>
    </row>
    <row r="96" spans="1:15" ht="20.100000000000001" customHeight="1" x14ac:dyDescent="0.5">
      <c r="A96" s="32"/>
      <c r="B96" s="32"/>
      <c r="C96" s="82" t="s">
        <v>104</v>
      </c>
      <c r="O96" s="32"/>
    </row>
    <row r="98" spans="1:5" ht="30" customHeight="1" x14ac:dyDescent="0.5">
      <c r="A98" s="38" t="s">
        <v>193</v>
      </c>
      <c r="B98" s="38" t="s">
        <v>176</v>
      </c>
      <c r="C98" s="38" t="s">
        <v>198</v>
      </c>
      <c r="D98" s="58" t="s">
        <v>199</v>
      </c>
      <c r="E98" s="58" t="s">
        <v>200</v>
      </c>
    </row>
    <row r="99" spans="1:5" ht="20.100000000000001" customHeight="1" x14ac:dyDescent="0.5">
      <c r="A99" s="1">
        <v>1</v>
      </c>
      <c r="B99" s="1" t="s">
        <v>19</v>
      </c>
      <c r="C99" s="3">
        <v>2188978962.4200001</v>
      </c>
      <c r="D99" s="34">
        <v>18.13</v>
      </c>
      <c r="E99" s="34">
        <v>18.13</v>
      </c>
    </row>
    <row r="100" spans="1:5" ht="20.100000000000001" customHeight="1" x14ac:dyDescent="0.5">
      <c r="A100" s="1">
        <v>2</v>
      </c>
      <c r="B100" s="1" t="s">
        <v>21</v>
      </c>
      <c r="C100" s="3">
        <v>2138549869.2299998</v>
      </c>
      <c r="D100" s="34">
        <v>17.72</v>
      </c>
      <c r="E100" s="34">
        <v>35.85</v>
      </c>
    </row>
    <row r="101" spans="1:5" ht="20.100000000000001" customHeight="1" x14ac:dyDescent="0.5">
      <c r="A101" s="1">
        <v>3</v>
      </c>
      <c r="B101" s="1" t="s">
        <v>20</v>
      </c>
      <c r="C101" s="3">
        <v>1791465093.29</v>
      </c>
      <c r="D101" s="34">
        <v>14.84</v>
      </c>
      <c r="E101" s="34">
        <v>50.69</v>
      </c>
    </row>
    <row r="102" spans="1:5" ht="20.100000000000001" customHeight="1" x14ac:dyDescent="0.5">
      <c r="A102" s="1">
        <v>4</v>
      </c>
      <c r="B102" s="1" t="s">
        <v>22</v>
      </c>
      <c r="C102" s="3">
        <v>1273841554.5</v>
      </c>
      <c r="D102" s="34">
        <v>10.55</v>
      </c>
      <c r="E102" s="34">
        <v>61.24</v>
      </c>
    </row>
    <row r="103" spans="1:5" ht="20.100000000000001" customHeight="1" x14ac:dyDescent="0.5">
      <c r="A103" s="1">
        <v>5</v>
      </c>
      <c r="B103" s="1" t="s">
        <v>23</v>
      </c>
      <c r="C103" s="3">
        <v>1065349110.7200001</v>
      </c>
      <c r="D103" s="34">
        <v>8.83</v>
      </c>
      <c r="E103" s="34">
        <v>70.069999999999993</v>
      </c>
    </row>
    <row r="104" spans="1:5" ht="20.100000000000001" customHeight="1" x14ac:dyDescent="0.5">
      <c r="A104" s="1">
        <v>6</v>
      </c>
      <c r="B104" s="1" t="s">
        <v>25</v>
      </c>
      <c r="C104" s="3">
        <v>755252539.38999999</v>
      </c>
      <c r="D104" s="34">
        <v>6.26</v>
      </c>
      <c r="E104" s="34">
        <v>76.33</v>
      </c>
    </row>
    <row r="105" spans="1:5" ht="20.100000000000001" customHeight="1" x14ac:dyDescent="0.5">
      <c r="A105" s="1">
        <v>7</v>
      </c>
      <c r="B105" s="1" t="s">
        <v>24</v>
      </c>
      <c r="C105" s="3">
        <v>639972741.2700001</v>
      </c>
      <c r="D105" s="34">
        <v>5.3</v>
      </c>
      <c r="E105" s="34">
        <v>81.63</v>
      </c>
    </row>
    <row r="106" spans="1:5" ht="20.100000000000001" customHeight="1" x14ac:dyDescent="0.5">
      <c r="A106" s="1">
        <v>8</v>
      </c>
      <c r="B106" s="1" t="s">
        <v>26</v>
      </c>
      <c r="C106" s="3">
        <v>352781188.55000001</v>
      </c>
      <c r="D106" s="34">
        <v>2.92</v>
      </c>
      <c r="E106" s="34">
        <v>84.55</v>
      </c>
    </row>
    <row r="107" spans="1:5" ht="20.100000000000001" customHeight="1" x14ac:dyDescent="0.5">
      <c r="A107" s="1">
        <v>9</v>
      </c>
      <c r="B107" s="1" t="s">
        <v>27</v>
      </c>
      <c r="C107" s="3">
        <v>337960976.25000006</v>
      </c>
      <c r="D107" s="34">
        <v>2.8</v>
      </c>
      <c r="E107" s="34">
        <v>87.35</v>
      </c>
    </row>
    <row r="108" spans="1:5" ht="20.100000000000001" customHeight="1" x14ac:dyDescent="0.5">
      <c r="A108" s="1">
        <v>10</v>
      </c>
      <c r="B108" s="1" t="s">
        <v>28</v>
      </c>
      <c r="C108" s="3">
        <v>202777149.28999999</v>
      </c>
      <c r="D108" s="34">
        <v>1.68</v>
      </c>
      <c r="E108" s="34">
        <v>89.03</v>
      </c>
    </row>
    <row r="109" spans="1:5" ht="20.100000000000001" customHeight="1" x14ac:dyDescent="0.5">
      <c r="A109" s="1">
        <v>11</v>
      </c>
      <c r="B109" s="1" t="s">
        <v>29</v>
      </c>
      <c r="C109" s="3">
        <v>147438597.00999999</v>
      </c>
      <c r="D109" s="34">
        <v>1.22</v>
      </c>
      <c r="E109" s="34">
        <v>90.25</v>
      </c>
    </row>
    <row r="110" spans="1:5" ht="20.100000000000001" customHeight="1" x14ac:dyDescent="0.5">
      <c r="A110" s="1">
        <v>12</v>
      </c>
      <c r="B110" s="1" t="s">
        <v>31</v>
      </c>
      <c r="C110" s="3">
        <v>127676602.42</v>
      </c>
      <c r="D110" s="34">
        <v>1.06</v>
      </c>
      <c r="E110" s="34">
        <v>91.31</v>
      </c>
    </row>
    <row r="111" spans="1:5" ht="20.100000000000001" customHeight="1" x14ac:dyDescent="0.5">
      <c r="A111" s="1">
        <v>13</v>
      </c>
      <c r="B111" s="1" t="s">
        <v>828</v>
      </c>
      <c r="C111" s="3">
        <v>122721504.19000001</v>
      </c>
      <c r="D111" s="34">
        <v>1.02</v>
      </c>
      <c r="E111" s="34">
        <v>92.33</v>
      </c>
    </row>
    <row r="112" spans="1:5" ht="20.100000000000001" customHeight="1" x14ac:dyDescent="0.5">
      <c r="A112" s="1">
        <v>14</v>
      </c>
      <c r="B112" s="1" t="s">
        <v>32</v>
      </c>
      <c r="C112" s="3">
        <v>106765772.08000001</v>
      </c>
      <c r="D112" s="34">
        <v>0.88</v>
      </c>
      <c r="E112" s="34">
        <v>93.21</v>
      </c>
    </row>
    <row r="113" spans="1:5" ht="20.100000000000001" customHeight="1" x14ac:dyDescent="0.5">
      <c r="A113" s="1">
        <v>15</v>
      </c>
      <c r="B113" s="1" t="s">
        <v>829</v>
      </c>
      <c r="C113" s="3">
        <v>94920140.840000004</v>
      </c>
      <c r="D113" s="34">
        <v>0.79</v>
      </c>
      <c r="E113" s="34">
        <v>94</v>
      </c>
    </row>
    <row r="114" spans="1:5" ht="20.100000000000001" customHeight="1" x14ac:dyDescent="0.5">
      <c r="A114" s="1">
        <v>16</v>
      </c>
      <c r="B114" s="1" t="s">
        <v>30</v>
      </c>
      <c r="C114" s="3">
        <v>92760968.459999993</v>
      </c>
      <c r="D114" s="34">
        <v>0.77</v>
      </c>
      <c r="E114" s="34">
        <v>94.77</v>
      </c>
    </row>
    <row r="115" spans="1:5" ht="20.100000000000001" customHeight="1" x14ac:dyDescent="0.5">
      <c r="A115" s="1">
        <v>17</v>
      </c>
      <c r="B115" s="1" t="s">
        <v>33</v>
      </c>
      <c r="C115" s="3">
        <v>90690413.069999993</v>
      </c>
      <c r="D115" s="34">
        <v>0.75</v>
      </c>
      <c r="E115" s="34">
        <v>95.52</v>
      </c>
    </row>
    <row r="116" spans="1:5" ht="20.100000000000001" customHeight="1" x14ac:dyDescent="0.5">
      <c r="A116" s="1">
        <v>18</v>
      </c>
      <c r="B116" s="1" t="s">
        <v>39</v>
      </c>
      <c r="C116" s="3">
        <v>79467318.920000002</v>
      </c>
      <c r="D116" s="34">
        <v>0.66</v>
      </c>
      <c r="E116" s="34">
        <v>96.18</v>
      </c>
    </row>
    <row r="117" spans="1:5" ht="20.100000000000001" customHeight="1" x14ac:dyDescent="0.5">
      <c r="A117" s="1">
        <v>19</v>
      </c>
      <c r="B117" s="1" t="s">
        <v>37</v>
      </c>
      <c r="C117" s="3">
        <v>66708094.890000001</v>
      </c>
      <c r="D117" s="34">
        <v>0.55000000000000004</v>
      </c>
      <c r="E117" s="34">
        <v>96.73</v>
      </c>
    </row>
    <row r="118" spans="1:5" ht="20.100000000000001" customHeight="1" x14ac:dyDescent="0.5">
      <c r="A118" s="1">
        <v>20</v>
      </c>
      <c r="B118" s="1" t="s">
        <v>35</v>
      </c>
      <c r="C118" s="3">
        <v>63205484.840000004</v>
      </c>
      <c r="D118" s="34">
        <v>0.52</v>
      </c>
      <c r="E118" s="34">
        <v>97.25</v>
      </c>
    </row>
    <row r="119" spans="1:5" ht="20.100000000000001" customHeight="1" x14ac:dyDescent="0.5">
      <c r="A119" s="1">
        <v>21</v>
      </c>
      <c r="B119" s="1" t="s">
        <v>36</v>
      </c>
      <c r="C119" s="3">
        <v>60299897.049999997</v>
      </c>
      <c r="D119" s="34">
        <v>0.5</v>
      </c>
      <c r="E119" s="34">
        <v>97.75</v>
      </c>
    </row>
    <row r="120" spans="1:5" ht="20.100000000000001" customHeight="1" x14ac:dyDescent="0.5">
      <c r="A120" s="1">
        <v>22</v>
      </c>
      <c r="B120" s="1" t="s">
        <v>34</v>
      </c>
      <c r="C120" s="3">
        <v>56442436.329999998</v>
      </c>
      <c r="D120" s="34">
        <v>0.47</v>
      </c>
      <c r="E120" s="34">
        <v>98.22</v>
      </c>
    </row>
    <row r="121" spans="1:5" ht="20.100000000000001" customHeight="1" x14ac:dyDescent="0.5">
      <c r="A121" s="1">
        <v>23</v>
      </c>
      <c r="B121" s="1" t="s">
        <v>42</v>
      </c>
      <c r="C121" s="3">
        <v>50678929.910000004</v>
      </c>
      <c r="D121" s="34">
        <v>0.42</v>
      </c>
      <c r="E121" s="34">
        <v>98.64</v>
      </c>
    </row>
    <row r="122" spans="1:5" ht="20.100000000000001" customHeight="1" x14ac:dyDescent="0.5">
      <c r="A122" s="1">
        <v>24</v>
      </c>
      <c r="B122" s="1" t="s">
        <v>41</v>
      </c>
      <c r="C122" s="3">
        <v>39707027.859999999</v>
      </c>
      <c r="D122" s="34">
        <v>0.33</v>
      </c>
      <c r="E122" s="34">
        <v>98.97</v>
      </c>
    </row>
    <row r="123" spans="1:5" ht="20.100000000000001" customHeight="1" x14ac:dyDescent="0.5">
      <c r="A123" s="1">
        <v>25</v>
      </c>
      <c r="B123" s="1" t="s">
        <v>40</v>
      </c>
      <c r="C123" s="3">
        <v>33251186.139999997</v>
      </c>
      <c r="D123" s="34">
        <v>0.28000000000000003</v>
      </c>
      <c r="E123" s="34">
        <v>99.25</v>
      </c>
    </row>
    <row r="124" spans="1:5" ht="20.100000000000001" customHeight="1" x14ac:dyDescent="0.5">
      <c r="A124" s="1">
        <v>26</v>
      </c>
      <c r="B124" s="1" t="s">
        <v>38</v>
      </c>
      <c r="C124" s="3">
        <v>28140332.859999999</v>
      </c>
      <c r="D124" s="34">
        <v>0.23</v>
      </c>
      <c r="E124" s="34">
        <v>99.48</v>
      </c>
    </row>
    <row r="125" spans="1:5" ht="20.100000000000001" customHeight="1" x14ac:dyDescent="0.5">
      <c r="A125" s="1">
        <v>27</v>
      </c>
      <c r="B125" s="1" t="s">
        <v>43</v>
      </c>
      <c r="C125" s="3">
        <v>21854566.640000001</v>
      </c>
      <c r="D125" s="34">
        <v>0.18</v>
      </c>
      <c r="E125" s="34">
        <v>99.66</v>
      </c>
    </row>
    <row r="126" spans="1:5" ht="20.100000000000001" customHeight="1" x14ac:dyDescent="0.5">
      <c r="A126" s="1">
        <v>28</v>
      </c>
      <c r="B126" s="1" t="s">
        <v>44</v>
      </c>
      <c r="C126" s="3">
        <v>14768052.550000001</v>
      </c>
      <c r="D126" s="34">
        <v>0.12</v>
      </c>
      <c r="E126" s="34">
        <v>99.78</v>
      </c>
    </row>
    <row r="127" spans="1:5" ht="20.100000000000001" customHeight="1" x14ac:dyDescent="0.5">
      <c r="A127" s="1">
        <v>29</v>
      </c>
      <c r="B127" s="1" t="s">
        <v>47</v>
      </c>
      <c r="C127" s="3">
        <v>10148455.01</v>
      </c>
      <c r="D127" s="34">
        <v>0.08</v>
      </c>
      <c r="E127" s="34">
        <v>99.86</v>
      </c>
    </row>
    <row r="128" spans="1:5" ht="20.100000000000001" customHeight="1" x14ac:dyDescent="0.5">
      <c r="A128" s="1">
        <v>30</v>
      </c>
      <c r="B128" s="1" t="s">
        <v>46</v>
      </c>
      <c r="C128" s="3">
        <v>6989725.6600000001</v>
      </c>
      <c r="D128" s="34">
        <v>0.06</v>
      </c>
      <c r="E128" s="34">
        <v>99.92</v>
      </c>
    </row>
    <row r="129" spans="1:5" ht="20.100000000000001" customHeight="1" x14ac:dyDescent="0.5">
      <c r="A129" s="1">
        <v>31</v>
      </c>
      <c r="B129" s="1" t="s">
        <v>45</v>
      </c>
      <c r="C129" s="3">
        <v>6395884.04</v>
      </c>
      <c r="D129" s="34">
        <v>0.05</v>
      </c>
      <c r="E129" s="34">
        <v>99.97</v>
      </c>
    </row>
    <row r="130" spans="1:5" ht="20.100000000000001" customHeight="1" x14ac:dyDescent="0.5">
      <c r="A130" s="1">
        <v>32</v>
      </c>
      <c r="B130" s="1" t="s">
        <v>48</v>
      </c>
      <c r="C130" s="3">
        <v>2795284.97</v>
      </c>
      <c r="D130" s="34">
        <v>0.02</v>
      </c>
      <c r="E130" s="34">
        <v>99.99</v>
      </c>
    </row>
    <row r="131" spans="1:5" ht="20.100000000000001" customHeight="1" x14ac:dyDescent="0.5">
      <c r="A131" s="1">
        <v>33</v>
      </c>
      <c r="B131" s="1" t="s">
        <v>49</v>
      </c>
      <c r="C131" s="3">
        <v>216365.06</v>
      </c>
      <c r="D131" s="34">
        <v>0</v>
      </c>
      <c r="E131" s="34">
        <v>99.99</v>
      </c>
    </row>
    <row r="132" spans="1:5" ht="20.100000000000001" customHeight="1" x14ac:dyDescent="0.5">
      <c r="A132" s="87"/>
      <c r="B132" s="87" t="s">
        <v>3</v>
      </c>
      <c r="C132" s="71">
        <v>12070972225.710003</v>
      </c>
      <c r="D132" s="88">
        <v>100</v>
      </c>
      <c r="E132" s="88"/>
    </row>
    <row r="135" spans="1:5" s="29" customFormat="1" ht="20.100000000000001" customHeight="1" x14ac:dyDescent="0.5">
      <c r="A135" s="37"/>
    </row>
    <row r="136" spans="1:5" ht="20.100000000000001" customHeight="1" x14ac:dyDescent="0.5">
      <c r="A136" s="30"/>
      <c r="B136" s="31"/>
      <c r="C136" s="82" t="s">
        <v>102</v>
      </c>
      <c r="D136" s="31"/>
      <c r="E136" s="31"/>
    </row>
    <row r="137" spans="1:5" ht="20.100000000000001" customHeight="1" x14ac:dyDescent="0.5">
      <c r="A137" s="30"/>
      <c r="B137" s="31"/>
      <c r="C137" s="82" t="s">
        <v>621</v>
      </c>
      <c r="D137" s="31"/>
      <c r="E137" s="31"/>
    </row>
    <row r="138" spans="1:5" ht="20.100000000000001" customHeight="1" x14ac:dyDescent="0.5">
      <c r="A138" s="30"/>
      <c r="B138" s="31"/>
      <c r="C138" s="82" t="s">
        <v>18</v>
      </c>
      <c r="D138" s="31"/>
      <c r="E138" s="31"/>
    </row>
    <row r="139" spans="1:5" ht="20.100000000000001" customHeight="1" x14ac:dyDescent="0.5">
      <c r="A139" s="32"/>
      <c r="B139" s="32"/>
      <c r="C139" s="82" t="s">
        <v>104</v>
      </c>
    </row>
    <row r="141" spans="1:5" ht="30" customHeight="1" x14ac:dyDescent="0.5">
      <c r="A141" s="38" t="s">
        <v>193</v>
      </c>
      <c r="B141" s="38" t="s">
        <v>176</v>
      </c>
      <c r="C141" s="38" t="s">
        <v>198</v>
      </c>
      <c r="D141" s="58" t="s">
        <v>199</v>
      </c>
      <c r="E141" s="58" t="s">
        <v>200</v>
      </c>
    </row>
    <row r="142" spans="1:5" ht="20.100000000000001" customHeight="1" x14ac:dyDescent="0.5">
      <c r="A142" s="1">
        <v>1</v>
      </c>
      <c r="B142" s="1" t="s">
        <v>19</v>
      </c>
      <c r="C142" s="3">
        <v>3276600276.6500001</v>
      </c>
      <c r="D142" s="34">
        <v>21.63</v>
      </c>
      <c r="E142" s="34">
        <v>21.63</v>
      </c>
    </row>
    <row r="143" spans="1:5" ht="20.100000000000001" customHeight="1" x14ac:dyDescent="0.5">
      <c r="A143" s="1">
        <v>2</v>
      </c>
      <c r="B143" s="1" t="s">
        <v>20</v>
      </c>
      <c r="C143" s="3">
        <v>3159711352.96</v>
      </c>
      <c r="D143" s="34">
        <v>20.85</v>
      </c>
      <c r="E143" s="34">
        <v>42.48</v>
      </c>
    </row>
    <row r="144" spans="1:5" ht="20.100000000000001" customHeight="1" x14ac:dyDescent="0.5">
      <c r="A144" s="1">
        <v>3</v>
      </c>
      <c r="B144" s="1" t="s">
        <v>21</v>
      </c>
      <c r="C144" s="3">
        <v>2284713425.0099998</v>
      </c>
      <c r="D144" s="34">
        <v>15.08</v>
      </c>
      <c r="E144" s="34">
        <v>57.56</v>
      </c>
    </row>
    <row r="145" spans="1:5" ht="20.100000000000001" customHeight="1" x14ac:dyDescent="0.5">
      <c r="A145" s="1">
        <v>4</v>
      </c>
      <c r="B145" s="1" t="s">
        <v>22</v>
      </c>
      <c r="C145" s="3">
        <v>1190867980.6399996</v>
      </c>
      <c r="D145" s="34">
        <v>7.86</v>
      </c>
      <c r="E145" s="34">
        <v>65.42</v>
      </c>
    </row>
    <row r="146" spans="1:5" ht="20.100000000000001" customHeight="1" x14ac:dyDescent="0.5">
      <c r="A146" s="1">
        <v>5</v>
      </c>
      <c r="B146" s="1" t="s">
        <v>23</v>
      </c>
      <c r="C146" s="3">
        <v>1102185549.2</v>
      </c>
      <c r="D146" s="34">
        <v>7.27</v>
      </c>
      <c r="E146" s="34">
        <v>72.69</v>
      </c>
    </row>
    <row r="147" spans="1:5" ht="20.100000000000001" customHeight="1" x14ac:dyDescent="0.5">
      <c r="A147" s="1">
        <v>6</v>
      </c>
      <c r="B147" s="1" t="s">
        <v>24</v>
      </c>
      <c r="C147" s="3">
        <v>760479315.59000003</v>
      </c>
      <c r="D147" s="34">
        <v>5.0199999999999996</v>
      </c>
      <c r="E147" s="34">
        <v>77.709999999999994</v>
      </c>
    </row>
    <row r="148" spans="1:5" ht="20.100000000000001" customHeight="1" x14ac:dyDescent="0.5">
      <c r="A148" s="1">
        <v>7</v>
      </c>
      <c r="B148" s="1" t="s">
        <v>25</v>
      </c>
      <c r="C148" s="3">
        <v>727293968.79000008</v>
      </c>
      <c r="D148" s="34">
        <v>4.8</v>
      </c>
      <c r="E148" s="34">
        <v>82.51</v>
      </c>
    </row>
    <row r="149" spans="1:5" ht="20.100000000000001" customHeight="1" x14ac:dyDescent="0.5">
      <c r="A149" s="1">
        <v>8</v>
      </c>
      <c r="B149" s="1" t="s">
        <v>26</v>
      </c>
      <c r="C149" s="3">
        <v>475665100.17000008</v>
      </c>
      <c r="D149" s="34">
        <v>3.14</v>
      </c>
      <c r="E149" s="34">
        <v>85.65</v>
      </c>
    </row>
    <row r="150" spans="1:5" ht="20.100000000000001" customHeight="1" x14ac:dyDescent="0.5">
      <c r="A150" s="1">
        <v>9</v>
      </c>
      <c r="B150" s="1" t="s">
        <v>27</v>
      </c>
      <c r="C150" s="3">
        <v>383474486.18000001</v>
      </c>
      <c r="D150" s="34">
        <v>2.5299999999999998</v>
      </c>
      <c r="E150" s="34">
        <v>88.18</v>
      </c>
    </row>
    <row r="151" spans="1:5" ht="20.100000000000001" customHeight="1" x14ac:dyDescent="0.5">
      <c r="A151" s="1">
        <v>10</v>
      </c>
      <c r="B151" s="1" t="s">
        <v>28</v>
      </c>
      <c r="C151" s="3">
        <v>236153291.70000002</v>
      </c>
      <c r="D151" s="34">
        <v>1.56</v>
      </c>
      <c r="E151" s="34">
        <v>89.74</v>
      </c>
    </row>
    <row r="152" spans="1:5" ht="20.100000000000001" customHeight="1" x14ac:dyDescent="0.5">
      <c r="A152" s="1">
        <v>11</v>
      </c>
      <c r="B152" s="1" t="s">
        <v>29</v>
      </c>
      <c r="C152" s="3">
        <v>181524913.61000001</v>
      </c>
      <c r="D152" s="34">
        <v>1.2</v>
      </c>
      <c r="E152" s="34">
        <v>90.94</v>
      </c>
    </row>
    <row r="153" spans="1:5" ht="20.100000000000001" customHeight="1" x14ac:dyDescent="0.5">
      <c r="A153" s="1">
        <v>12</v>
      </c>
      <c r="B153" s="1" t="s">
        <v>828</v>
      </c>
      <c r="C153" s="3">
        <v>178622093.02000001</v>
      </c>
      <c r="D153" s="34">
        <v>1.18</v>
      </c>
      <c r="E153" s="34">
        <v>92.12</v>
      </c>
    </row>
    <row r="154" spans="1:5" ht="20.100000000000001" customHeight="1" x14ac:dyDescent="0.5">
      <c r="A154" s="1">
        <v>13</v>
      </c>
      <c r="B154" s="1" t="s">
        <v>30</v>
      </c>
      <c r="C154" s="3">
        <v>141719244.89000002</v>
      </c>
      <c r="D154" s="34">
        <v>0.94</v>
      </c>
      <c r="E154" s="34">
        <v>93.06</v>
      </c>
    </row>
    <row r="155" spans="1:5" ht="20.100000000000001" customHeight="1" x14ac:dyDescent="0.5">
      <c r="A155" s="1">
        <v>14</v>
      </c>
      <c r="B155" s="1" t="s">
        <v>31</v>
      </c>
      <c r="C155" s="3">
        <v>139473075.87</v>
      </c>
      <c r="D155" s="34">
        <v>0.92</v>
      </c>
      <c r="E155" s="34">
        <v>93.98</v>
      </c>
    </row>
    <row r="156" spans="1:5" ht="20.100000000000001" customHeight="1" x14ac:dyDescent="0.5">
      <c r="A156" s="1">
        <v>15</v>
      </c>
      <c r="B156" s="1" t="s">
        <v>32</v>
      </c>
      <c r="C156" s="3">
        <v>111256101.05</v>
      </c>
      <c r="D156" s="34">
        <v>0.73</v>
      </c>
      <c r="E156" s="34">
        <v>94.71</v>
      </c>
    </row>
    <row r="157" spans="1:5" ht="20.100000000000001" customHeight="1" x14ac:dyDescent="0.5">
      <c r="A157" s="1">
        <v>16</v>
      </c>
      <c r="B157" s="1" t="s">
        <v>33</v>
      </c>
      <c r="C157" s="3">
        <v>96827060.809999987</v>
      </c>
      <c r="D157" s="34">
        <v>0.64</v>
      </c>
      <c r="E157" s="34">
        <v>95.35</v>
      </c>
    </row>
    <row r="158" spans="1:5" ht="20.100000000000001" customHeight="1" x14ac:dyDescent="0.5">
      <c r="A158" s="1">
        <v>17</v>
      </c>
      <c r="B158" s="1" t="s">
        <v>34</v>
      </c>
      <c r="C158" s="3">
        <v>87755713.299999997</v>
      </c>
      <c r="D158" s="34">
        <v>0.57999999999999996</v>
      </c>
      <c r="E158" s="34">
        <v>95.93</v>
      </c>
    </row>
    <row r="159" spans="1:5" ht="20.100000000000001" customHeight="1" x14ac:dyDescent="0.5">
      <c r="A159" s="1">
        <v>18</v>
      </c>
      <c r="B159" s="1" t="s">
        <v>829</v>
      </c>
      <c r="C159" s="3">
        <v>87628789.049999997</v>
      </c>
      <c r="D159" s="34">
        <v>0.57999999999999996</v>
      </c>
      <c r="E159" s="34">
        <v>96.51</v>
      </c>
    </row>
    <row r="160" spans="1:5" ht="20.100000000000001" customHeight="1" x14ac:dyDescent="0.5">
      <c r="A160" s="1">
        <v>19</v>
      </c>
      <c r="B160" s="1" t="s">
        <v>35</v>
      </c>
      <c r="C160" s="3">
        <v>85669037.950000003</v>
      </c>
      <c r="D160" s="34">
        <v>0.56999999999999995</v>
      </c>
      <c r="E160" s="34">
        <v>97.08</v>
      </c>
    </row>
    <row r="161" spans="1:5" ht="20.100000000000001" customHeight="1" x14ac:dyDescent="0.5">
      <c r="A161" s="1">
        <v>20</v>
      </c>
      <c r="B161" s="1" t="s">
        <v>36</v>
      </c>
      <c r="C161" s="3">
        <v>74968438.99000001</v>
      </c>
      <c r="D161" s="34">
        <v>0.49</v>
      </c>
      <c r="E161" s="34">
        <v>97.57</v>
      </c>
    </row>
    <row r="162" spans="1:5" ht="20.100000000000001" customHeight="1" x14ac:dyDescent="0.5">
      <c r="A162" s="1">
        <v>21</v>
      </c>
      <c r="B162" s="1" t="s">
        <v>37</v>
      </c>
      <c r="C162" s="3">
        <v>69725628.150000006</v>
      </c>
      <c r="D162" s="34">
        <v>0.46</v>
      </c>
      <c r="E162" s="34">
        <v>98.03</v>
      </c>
    </row>
    <row r="163" spans="1:5" ht="20.100000000000001" customHeight="1" x14ac:dyDescent="0.5">
      <c r="A163" s="1">
        <v>22</v>
      </c>
      <c r="B163" s="1" t="s">
        <v>38</v>
      </c>
      <c r="C163" s="3">
        <v>60189732.229999997</v>
      </c>
      <c r="D163" s="34">
        <v>0.4</v>
      </c>
      <c r="E163" s="34">
        <v>98.43</v>
      </c>
    </row>
    <row r="164" spans="1:5" ht="20.100000000000001" customHeight="1" x14ac:dyDescent="0.5">
      <c r="A164" s="1">
        <v>23</v>
      </c>
      <c r="B164" s="1" t="s">
        <v>39</v>
      </c>
      <c r="C164" s="3">
        <v>51145777.899999999</v>
      </c>
      <c r="D164" s="34">
        <v>0.34</v>
      </c>
      <c r="E164" s="34">
        <v>98.77</v>
      </c>
    </row>
    <row r="165" spans="1:5" ht="20.100000000000001" customHeight="1" x14ac:dyDescent="0.5">
      <c r="A165" s="1">
        <v>24</v>
      </c>
      <c r="B165" s="1" t="s">
        <v>40</v>
      </c>
      <c r="C165" s="3">
        <v>47720727</v>
      </c>
      <c r="D165" s="34">
        <v>0.31</v>
      </c>
      <c r="E165" s="34">
        <v>99.08</v>
      </c>
    </row>
    <row r="166" spans="1:5" ht="20.100000000000001" customHeight="1" x14ac:dyDescent="0.5">
      <c r="A166" s="1">
        <v>25</v>
      </c>
      <c r="B166" s="1" t="s">
        <v>41</v>
      </c>
      <c r="C166" s="3">
        <v>36380059.410000004</v>
      </c>
      <c r="D166" s="34">
        <v>0.24</v>
      </c>
      <c r="E166" s="34">
        <v>99.32</v>
      </c>
    </row>
    <row r="167" spans="1:5" ht="20.100000000000001" customHeight="1" x14ac:dyDescent="0.5">
      <c r="A167" s="1">
        <v>26</v>
      </c>
      <c r="B167" s="1" t="s">
        <v>42</v>
      </c>
      <c r="C167" s="3">
        <v>27112702.57</v>
      </c>
      <c r="D167" s="34">
        <v>0.18</v>
      </c>
      <c r="E167" s="34">
        <v>99.5</v>
      </c>
    </row>
    <row r="168" spans="1:5" ht="20.100000000000001" customHeight="1" x14ac:dyDescent="0.5">
      <c r="A168" s="1">
        <v>27</v>
      </c>
      <c r="B168" s="1" t="s">
        <v>43</v>
      </c>
      <c r="C168" s="3">
        <v>23519067.319999997</v>
      </c>
      <c r="D168" s="34">
        <v>0.16</v>
      </c>
      <c r="E168" s="34">
        <v>99.66</v>
      </c>
    </row>
    <row r="169" spans="1:5" ht="20.100000000000001" customHeight="1" x14ac:dyDescent="0.5">
      <c r="A169" s="1">
        <v>28</v>
      </c>
      <c r="B169" s="1" t="s">
        <v>44</v>
      </c>
      <c r="C169" s="3">
        <v>21189610.490000002</v>
      </c>
      <c r="D169" s="34">
        <v>0.14000000000000001</v>
      </c>
      <c r="E169" s="34">
        <v>99.8</v>
      </c>
    </row>
    <row r="170" spans="1:5" ht="20.100000000000001" customHeight="1" x14ac:dyDescent="0.5">
      <c r="A170" s="1">
        <v>29</v>
      </c>
      <c r="B170" s="1" t="s">
        <v>45</v>
      </c>
      <c r="C170" s="3">
        <v>12347891.5</v>
      </c>
      <c r="D170" s="34">
        <v>0.08</v>
      </c>
      <c r="E170" s="34">
        <v>99.88</v>
      </c>
    </row>
    <row r="171" spans="1:5" ht="20.100000000000001" customHeight="1" x14ac:dyDescent="0.5">
      <c r="A171" s="1">
        <v>30</v>
      </c>
      <c r="B171" s="1" t="s">
        <v>46</v>
      </c>
      <c r="C171" s="3">
        <v>8131097.7300000004</v>
      </c>
      <c r="D171" s="34">
        <v>0.05</v>
      </c>
      <c r="E171" s="34">
        <v>99.93</v>
      </c>
    </row>
    <row r="172" spans="1:5" ht="20.100000000000001" customHeight="1" x14ac:dyDescent="0.5">
      <c r="A172" s="1">
        <v>31</v>
      </c>
      <c r="B172" s="1" t="s">
        <v>47</v>
      </c>
      <c r="C172" s="3">
        <v>6208983.1100000003</v>
      </c>
      <c r="D172" s="34">
        <v>0.04</v>
      </c>
      <c r="E172" s="34">
        <v>99.97</v>
      </c>
    </row>
    <row r="173" spans="1:5" ht="20.100000000000001" customHeight="1" x14ac:dyDescent="0.5">
      <c r="A173" s="1">
        <v>32</v>
      </c>
      <c r="B173" s="1" t="s">
        <v>48</v>
      </c>
      <c r="C173" s="3">
        <v>4615316.54</v>
      </c>
      <c r="D173" s="34">
        <v>0.03</v>
      </c>
      <c r="E173" s="34">
        <v>100</v>
      </c>
    </row>
    <row r="174" spans="1:5" ht="20.100000000000001" customHeight="1" x14ac:dyDescent="0.5">
      <c r="A174" s="1">
        <v>33</v>
      </c>
      <c r="B174" s="1" t="s">
        <v>49</v>
      </c>
      <c r="C174" s="3">
        <v>515668</v>
      </c>
      <c r="D174" s="34">
        <v>0</v>
      </c>
      <c r="E174" s="34">
        <v>100</v>
      </c>
    </row>
    <row r="175" spans="1:5" ht="20.100000000000001" customHeight="1" x14ac:dyDescent="0.5">
      <c r="A175" s="87"/>
      <c r="B175" s="87" t="s">
        <v>3</v>
      </c>
      <c r="C175" s="71">
        <v>15151391477.379999</v>
      </c>
      <c r="D175" s="88">
        <v>100</v>
      </c>
      <c r="E175" s="88"/>
    </row>
    <row r="178" spans="1:5" s="29" customFormat="1" ht="20.100000000000001" customHeight="1" x14ac:dyDescent="0.5">
      <c r="A178" s="37"/>
    </row>
    <row r="179" spans="1:5" ht="20.100000000000001" customHeight="1" x14ac:dyDescent="0.5">
      <c r="A179" s="30"/>
      <c r="B179" s="31"/>
      <c r="C179" s="82" t="s">
        <v>102</v>
      </c>
      <c r="D179" s="31"/>
      <c r="E179" s="31"/>
    </row>
    <row r="180" spans="1:5" ht="20.100000000000001" customHeight="1" x14ac:dyDescent="0.5">
      <c r="A180" s="30"/>
      <c r="B180" s="31"/>
      <c r="C180" s="82" t="s">
        <v>621</v>
      </c>
      <c r="D180" s="31"/>
      <c r="E180" s="31"/>
    </row>
    <row r="181" spans="1:5" ht="20.100000000000001" customHeight="1" x14ac:dyDescent="0.5">
      <c r="A181" s="30"/>
      <c r="B181" s="31"/>
      <c r="C181" s="82" t="s">
        <v>51</v>
      </c>
      <c r="D181" s="31"/>
      <c r="E181" s="31"/>
    </row>
    <row r="182" spans="1:5" ht="20.100000000000001" customHeight="1" x14ac:dyDescent="0.5">
      <c r="A182" s="32"/>
      <c r="B182" s="32"/>
      <c r="C182" s="82" t="s">
        <v>104</v>
      </c>
    </row>
    <row r="184" spans="1:5" ht="30" customHeight="1" x14ac:dyDescent="0.5">
      <c r="A184" s="38" t="s">
        <v>193</v>
      </c>
      <c r="B184" s="38" t="s">
        <v>176</v>
      </c>
      <c r="C184" s="38" t="s">
        <v>198</v>
      </c>
      <c r="D184" s="58" t="s">
        <v>199</v>
      </c>
      <c r="E184" s="58" t="s">
        <v>200</v>
      </c>
    </row>
    <row r="185" spans="1:5" ht="20.100000000000001" customHeight="1" x14ac:dyDescent="0.5">
      <c r="A185" s="1">
        <v>1</v>
      </c>
      <c r="B185" s="1" t="s">
        <v>19</v>
      </c>
      <c r="C185" s="3">
        <v>2072478871.0200005</v>
      </c>
      <c r="D185" s="34">
        <v>17.98</v>
      </c>
      <c r="E185" s="34">
        <v>17.98</v>
      </c>
    </row>
    <row r="186" spans="1:5" ht="20.100000000000001" customHeight="1" x14ac:dyDescent="0.5">
      <c r="A186" s="1">
        <v>2</v>
      </c>
      <c r="B186" s="1" t="s">
        <v>21</v>
      </c>
      <c r="C186" s="3">
        <v>1959054290.7</v>
      </c>
      <c r="D186" s="34">
        <v>17</v>
      </c>
      <c r="E186" s="34">
        <v>34.979999999999997</v>
      </c>
    </row>
    <row r="187" spans="1:5" ht="20.100000000000001" customHeight="1" x14ac:dyDescent="0.5">
      <c r="A187" s="1">
        <v>3</v>
      </c>
      <c r="B187" s="1" t="s">
        <v>20</v>
      </c>
      <c r="C187" s="3">
        <v>1877425972.7399998</v>
      </c>
      <c r="D187" s="34">
        <v>16.29</v>
      </c>
      <c r="E187" s="34">
        <v>51.27</v>
      </c>
    </row>
    <row r="188" spans="1:5" ht="20.100000000000001" customHeight="1" x14ac:dyDescent="0.5">
      <c r="A188" s="1">
        <v>4</v>
      </c>
      <c r="B188" s="1" t="s">
        <v>22</v>
      </c>
      <c r="C188" s="3">
        <v>1192393673.74</v>
      </c>
      <c r="D188" s="34">
        <v>10.35</v>
      </c>
      <c r="E188" s="34">
        <v>61.62</v>
      </c>
    </row>
    <row r="189" spans="1:5" ht="20.100000000000001" customHeight="1" x14ac:dyDescent="0.5">
      <c r="A189" s="1">
        <v>5</v>
      </c>
      <c r="B189" s="1" t="s">
        <v>23</v>
      </c>
      <c r="C189" s="3">
        <v>953352064.03999996</v>
      </c>
      <c r="D189" s="34">
        <v>8.27</v>
      </c>
      <c r="E189" s="34">
        <v>69.89</v>
      </c>
    </row>
    <row r="190" spans="1:5" ht="20.100000000000001" customHeight="1" x14ac:dyDescent="0.5">
      <c r="A190" s="1">
        <v>6</v>
      </c>
      <c r="B190" s="1" t="s">
        <v>24</v>
      </c>
      <c r="C190" s="3">
        <v>738445073.6099999</v>
      </c>
      <c r="D190" s="34">
        <v>6.41</v>
      </c>
      <c r="E190" s="34">
        <v>76.3</v>
      </c>
    </row>
    <row r="191" spans="1:5" ht="20.100000000000001" customHeight="1" x14ac:dyDescent="0.5">
      <c r="A191" s="1">
        <v>7</v>
      </c>
      <c r="B191" s="1" t="s">
        <v>25</v>
      </c>
      <c r="C191" s="3">
        <v>632654554.79000008</v>
      </c>
      <c r="D191" s="34">
        <v>5.49</v>
      </c>
      <c r="E191" s="34">
        <v>81.790000000000006</v>
      </c>
    </row>
    <row r="192" spans="1:5" ht="20.100000000000001" customHeight="1" x14ac:dyDescent="0.5">
      <c r="A192" s="1">
        <v>8</v>
      </c>
      <c r="B192" s="1" t="s">
        <v>27</v>
      </c>
      <c r="C192" s="3">
        <v>358180957.63999999</v>
      </c>
      <c r="D192" s="34">
        <v>3.11</v>
      </c>
      <c r="E192" s="34">
        <v>84.9</v>
      </c>
    </row>
    <row r="193" spans="1:5" ht="20.100000000000001" customHeight="1" x14ac:dyDescent="0.5">
      <c r="A193" s="1">
        <v>9</v>
      </c>
      <c r="B193" s="1" t="s">
        <v>26</v>
      </c>
      <c r="C193" s="3">
        <v>355960306.58999997</v>
      </c>
      <c r="D193" s="34">
        <v>3.09</v>
      </c>
      <c r="E193" s="34">
        <v>87.99</v>
      </c>
    </row>
    <row r="194" spans="1:5" ht="20.100000000000001" customHeight="1" x14ac:dyDescent="0.5">
      <c r="A194" s="1">
        <v>10</v>
      </c>
      <c r="B194" s="1" t="s">
        <v>28</v>
      </c>
      <c r="C194" s="3">
        <v>166147508.96000001</v>
      </c>
      <c r="D194" s="34">
        <v>1.44</v>
      </c>
      <c r="E194" s="34">
        <v>89.43</v>
      </c>
    </row>
    <row r="195" spans="1:5" ht="20.100000000000001" customHeight="1" x14ac:dyDescent="0.5">
      <c r="A195" s="1">
        <v>11</v>
      </c>
      <c r="B195" s="1" t="s">
        <v>829</v>
      </c>
      <c r="C195" s="3">
        <v>144025838.81999999</v>
      </c>
      <c r="D195" s="34">
        <v>1.25</v>
      </c>
      <c r="E195" s="34">
        <v>90.68</v>
      </c>
    </row>
    <row r="196" spans="1:5" ht="20.100000000000001" customHeight="1" x14ac:dyDescent="0.5">
      <c r="A196" s="1">
        <v>12</v>
      </c>
      <c r="B196" s="1" t="s">
        <v>29</v>
      </c>
      <c r="C196" s="3">
        <v>128694437.65000002</v>
      </c>
      <c r="D196" s="34">
        <v>1.1200000000000001</v>
      </c>
      <c r="E196" s="34">
        <v>91.8</v>
      </c>
    </row>
    <row r="197" spans="1:5" ht="20.100000000000001" customHeight="1" x14ac:dyDescent="0.5">
      <c r="A197" s="1">
        <v>13</v>
      </c>
      <c r="B197" s="1" t="s">
        <v>31</v>
      </c>
      <c r="C197" s="3">
        <v>104708804.17999999</v>
      </c>
      <c r="D197" s="34">
        <v>0.91</v>
      </c>
      <c r="E197" s="34">
        <v>92.71</v>
      </c>
    </row>
    <row r="198" spans="1:5" ht="20.100000000000001" customHeight="1" x14ac:dyDescent="0.5">
      <c r="A198" s="1">
        <v>14</v>
      </c>
      <c r="B198" s="1" t="s">
        <v>30</v>
      </c>
      <c r="C198" s="3">
        <v>102855886.22</v>
      </c>
      <c r="D198" s="34">
        <v>0.89</v>
      </c>
      <c r="E198" s="34">
        <v>93.6</v>
      </c>
    </row>
    <row r="199" spans="1:5" ht="20.100000000000001" customHeight="1" x14ac:dyDescent="0.5">
      <c r="A199" s="1">
        <v>15</v>
      </c>
      <c r="B199" s="1" t="s">
        <v>828</v>
      </c>
      <c r="C199" s="3">
        <v>91598692.300000012</v>
      </c>
      <c r="D199" s="34">
        <v>0.79</v>
      </c>
      <c r="E199" s="34">
        <v>94.39</v>
      </c>
    </row>
    <row r="200" spans="1:5" ht="20.100000000000001" customHeight="1" x14ac:dyDescent="0.5">
      <c r="A200" s="1">
        <v>16</v>
      </c>
      <c r="B200" s="1" t="s">
        <v>32</v>
      </c>
      <c r="C200" s="3">
        <v>88868093.269999996</v>
      </c>
      <c r="D200" s="34">
        <v>0.77</v>
      </c>
      <c r="E200" s="34">
        <v>95.16</v>
      </c>
    </row>
    <row r="201" spans="1:5" ht="20.100000000000001" customHeight="1" x14ac:dyDescent="0.5">
      <c r="A201" s="1">
        <v>17</v>
      </c>
      <c r="B201" s="1" t="s">
        <v>33</v>
      </c>
      <c r="C201" s="3">
        <v>71799700.959999993</v>
      </c>
      <c r="D201" s="34">
        <v>0.62</v>
      </c>
      <c r="E201" s="34">
        <v>95.78</v>
      </c>
    </row>
    <row r="202" spans="1:5" ht="20.100000000000001" customHeight="1" x14ac:dyDescent="0.5">
      <c r="A202" s="1">
        <v>18</v>
      </c>
      <c r="B202" s="1" t="s">
        <v>35</v>
      </c>
      <c r="C202" s="3">
        <v>69832005.599999994</v>
      </c>
      <c r="D202" s="34">
        <v>0.61</v>
      </c>
      <c r="E202" s="34">
        <v>96.39</v>
      </c>
    </row>
    <row r="203" spans="1:5" ht="20.100000000000001" customHeight="1" x14ac:dyDescent="0.5">
      <c r="A203" s="1">
        <v>19</v>
      </c>
      <c r="B203" s="1" t="s">
        <v>37</v>
      </c>
      <c r="C203" s="3">
        <v>64336212.960000001</v>
      </c>
      <c r="D203" s="34">
        <v>0.56000000000000005</v>
      </c>
      <c r="E203" s="34">
        <v>96.95</v>
      </c>
    </row>
    <row r="204" spans="1:5" ht="20.100000000000001" customHeight="1" x14ac:dyDescent="0.5">
      <c r="A204" s="1">
        <v>20</v>
      </c>
      <c r="B204" s="1" t="s">
        <v>34</v>
      </c>
      <c r="C204" s="3">
        <v>61724052.719999999</v>
      </c>
      <c r="D204" s="34">
        <v>0.54</v>
      </c>
      <c r="E204" s="34">
        <v>97.49</v>
      </c>
    </row>
    <row r="205" spans="1:5" ht="20.100000000000001" customHeight="1" x14ac:dyDescent="0.5">
      <c r="A205" s="1">
        <v>21</v>
      </c>
      <c r="B205" s="1" t="s">
        <v>39</v>
      </c>
      <c r="C205" s="3">
        <v>53029506.559999987</v>
      </c>
      <c r="D205" s="34">
        <v>0.46</v>
      </c>
      <c r="E205" s="34">
        <v>97.95</v>
      </c>
    </row>
    <row r="206" spans="1:5" ht="20.100000000000001" customHeight="1" x14ac:dyDescent="0.5">
      <c r="A206" s="1">
        <v>22</v>
      </c>
      <c r="B206" s="1" t="s">
        <v>36</v>
      </c>
      <c r="C206" s="3">
        <v>53027756.240000002</v>
      </c>
      <c r="D206" s="34">
        <v>0.46</v>
      </c>
      <c r="E206" s="34">
        <v>98.41</v>
      </c>
    </row>
    <row r="207" spans="1:5" ht="20.100000000000001" customHeight="1" x14ac:dyDescent="0.5">
      <c r="A207" s="1">
        <v>23</v>
      </c>
      <c r="B207" s="1" t="s">
        <v>40</v>
      </c>
      <c r="C207" s="3">
        <v>36858937.269999996</v>
      </c>
      <c r="D207" s="34">
        <v>0.32</v>
      </c>
      <c r="E207" s="34">
        <v>98.73</v>
      </c>
    </row>
    <row r="208" spans="1:5" ht="20.100000000000001" customHeight="1" x14ac:dyDescent="0.5">
      <c r="A208" s="1">
        <v>24</v>
      </c>
      <c r="B208" s="1" t="s">
        <v>41</v>
      </c>
      <c r="C208" s="3">
        <v>34744852.689999998</v>
      </c>
      <c r="D208" s="34">
        <v>0.3</v>
      </c>
      <c r="E208" s="34">
        <v>99.03</v>
      </c>
    </row>
    <row r="209" spans="1:5" ht="20.100000000000001" customHeight="1" x14ac:dyDescent="0.5">
      <c r="A209" s="1">
        <v>25</v>
      </c>
      <c r="B209" s="1" t="s">
        <v>38</v>
      </c>
      <c r="C209" s="3">
        <v>28054637.77</v>
      </c>
      <c r="D209" s="34">
        <v>0.24</v>
      </c>
      <c r="E209" s="34">
        <v>99.27</v>
      </c>
    </row>
    <row r="210" spans="1:5" ht="20.100000000000001" customHeight="1" x14ac:dyDescent="0.5">
      <c r="A210" s="1">
        <v>26</v>
      </c>
      <c r="B210" s="1" t="s">
        <v>43</v>
      </c>
      <c r="C210" s="3">
        <v>23519067.319999997</v>
      </c>
      <c r="D210" s="34">
        <v>0.2</v>
      </c>
      <c r="E210" s="34">
        <v>99.47</v>
      </c>
    </row>
    <row r="211" spans="1:5" ht="20.100000000000001" customHeight="1" x14ac:dyDescent="0.5">
      <c r="A211" s="1">
        <v>27</v>
      </c>
      <c r="B211" s="1" t="s">
        <v>42</v>
      </c>
      <c r="C211" s="3">
        <v>23205557.640000001</v>
      </c>
      <c r="D211" s="34">
        <v>0.2</v>
      </c>
      <c r="E211" s="34">
        <v>99.67</v>
      </c>
    </row>
    <row r="212" spans="1:5" ht="20.100000000000001" customHeight="1" x14ac:dyDescent="0.5">
      <c r="A212" s="1">
        <v>28</v>
      </c>
      <c r="B212" s="1" t="s">
        <v>44</v>
      </c>
      <c r="C212" s="3">
        <v>11597228.639999999</v>
      </c>
      <c r="D212" s="34">
        <v>0.1</v>
      </c>
      <c r="E212" s="34">
        <v>99.77</v>
      </c>
    </row>
    <row r="213" spans="1:5" ht="20.100000000000001" customHeight="1" x14ac:dyDescent="0.5">
      <c r="A213" s="1">
        <v>29</v>
      </c>
      <c r="B213" s="1" t="s">
        <v>45</v>
      </c>
      <c r="C213" s="3">
        <v>9380919.0600000005</v>
      </c>
      <c r="D213" s="34">
        <v>0.08</v>
      </c>
      <c r="E213" s="34">
        <v>99.85</v>
      </c>
    </row>
    <row r="214" spans="1:5" ht="20.100000000000001" customHeight="1" x14ac:dyDescent="0.5">
      <c r="A214" s="1">
        <v>30</v>
      </c>
      <c r="B214" s="1" t="s">
        <v>47</v>
      </c>
      <c r="C214" s="3">
        <v>7853134.6100000003</v>
      </c>
      <c r="D214" s="34">
        <v>7.0000000000000007E-2</v>
      </c>
      <c r="E214" s="34">
        <v>99.92</v>
      </c>
    </row>
    <row r="215" spans="1:5" ht="20.100000000000001" customHeight="1" x14ac:dyDescent="0.5">
      <c r="A215" s="1">
        <v>31</v>
      </c>
      <c r="B215" s="1" t="s">
        <v>46</v>
      </c>
      <c r="C215" s="3">
        <v>5548896.3700000001</v>
      </c>
      <c r="D215" s="34">
        <v>0.05</v>
      </c>
      <c r="E215" s="34">
        <v>99.97</v>
      </c>
    </row>
    <row r="216" spans="1:5" ht="20.100000000000001" customHeight="1" x14ac:dyDescent="0.5">
      <c r="A216" s="1">
        <v>32</v>
      </c>
      <c r="B216" s="1" t="s">
        <v>48</v>
      </c>
      <c r="C216" s="3">
        <v>3507526.87</v>
      </c>
      <c r="D216" s="34">
        <v>0.03</v>
      </c>
      <c r="E216" s="34">
        <v>100</v>
      </c>
    </row>
    <row r="217" spans="1:5" ht="20.100000000000001" customHeight="1" x14ac:dyDescent="0.5">
      <c r="A217" s="1">
        <v>33</v>
      </c>
      <c r="B217" s="1" t="s">
        <v>49</v>
      </c>
      <c r="C217" s="3">
        <v>844932.38</v>
      </c>
      <c r="D217" s="34">
        <v>0.01</v>
      </c>
      <c r="E217" s="34">
        <v>100.01</v>
      </c>
    </row>
    <row r="218" spans="1:5" ht="20.100000000000001" customHeight="1" x14ac:dyDescent="0.5">
      <c r="A218" s="87"/>
      <c r="B218" s="87" t="s">
        <v>3</v>
      </c>
      <c r="C218" s="71">
        <v>11525709951.93</v>
      </c>
      <c r="D218" s="88">
        <v>100</v>
      </c>
      <c r="E218" s="88"/>
    </row>
    <row r="221" spans="1:5" s="29" customFormat="1" ht="20.100000000000001" customHeight="1" x14ac:dyDescent="0.5">
      <c r="A221" s="37"/>
    </row>
    <row r="222" spans="1:5" ht="20.100000000000001" customHeight="1" x14ac:dyDescent="0.5">
      <c r="A222" s="30"/>
      <c r="B222" s="31"/>
      <c r="C222" s="82" t="s">
        <v>102</v>
      </c>
      <c r="D222" s="31"/>
      <c r="E222" s="31"/>
    </row>
    <row r="223" spans="1:5" ht="20.100000000000001" customHeight="1" x14ac:dyDescent="0.5">
      <c r="A223" s="30"/>
      <c r="B223" s="31"/>
      <c r="C223" s="82" t="s">
        <v>621</v>
      </c>
      <c r="D223" s="31"/>
      <c r="E223" s="31"/>
    </row>
    <row r="224" spans="1:5" ht="20.100000000000001" customHeight="1" x14ac:dyDescent="0.5">
      <c r="A224" s="30"/>
      <c r="B224" s="31"/>
      <c r="C224" s="82" t="s">
        <v>55</v>
      </c>
      <c r="D224" s="31"/>
      <c r="E224" s="31"/>
    </row>
    <row r="225" spans="1:5" ht="20.100000000000001" customHeight="1" x14ac:dyDescent="0.5">
      <c r="A225" s="32"/>
      <c r="B225" s="32"/>
      <c r="C225" s="82" t="s">
        <v>104</v>
      </c>
    </row>
    <row r="227" spans="1:5" ht="30" customHeight="1" x14ac:dyDescent="0.5">
      <c r="A227" s="38" t="s">
        <v>193</v>
      </c>
      <c r="B227" s="38" t="s">
        <v>176</v>
      </c>
      <c r="C227" s="38" t="s">
        <v>198</v>
      </c>
      <c r="D227" s="58" t="s">
        <v>199</v>
      </c>
      <c r="E227" s="58" t="s">
        <v>200</v>
      </c>
    </row>
    <row r="228" spans="1:5" ht="20.100000000000001" customHeight="1" x14ac:dyDescent="0.5">
      <c r="A228" s="1">
        <v>1</v>
      </c>
      <c r="B228" s="1" t="s">
        <v>20</v>
      </c>
      <c r="C228" s="3">
        <v>2242624631.3399997</v>
      </c>
      <c r="D228" s="34">
        <v>18.100000000000001</v>
      </c>
      <c r="E228" s="34">
        <v>18.100000000000001</v>
      </c>
    </row>
    <row r="229" spans="1:5" ht="20.100000000000001" customHeight="1" x14ac:dyDescent="0.5">
      <c r="A229" s="1">
        <v>2</v>
      </c>
      <c r="B229" s="1" t="s">
        <v>21</v>
      </c>
      <c r="C229" s="3">
        <v>2135395845.3399999</v>
      </c>
      <c r="D229" s="34">
        <v>17.23</v>
      </c>
      <c r="E229" s="34">
        <v>35.33</v>
      </c>
    </row>
    <row r="230" spans="1:5" ht="20.100000000000001" customHeight="1" x14ac:dyDescent="0.5">
      <c r="A230" s="1">
        <v>3</v>
      </c>
      <c r="B230" s="1" t="s">
        <v>19</v>
      </c>
      <c r="C230" s="3">
        <v>1981281641.3700001</v>
      </c>
      <c r="D230" s="34">
        <v>15.99</v>
      </c>
      <c r="E230" s="34">
        <v>51.32</v>
      </c>
    </row>
    <row r="231" spans="1:5" ht="20.100000000000001" customHeight="1" x14ac:dyDescent="0.5">
      <c r="A231" s="1">
        <v>4</v>
      </c>
      <c r="B231" s="1" t="s">
        <v>22</v>
      </c>
      <c r="C231" s="3">
        <v>1335753886.8300002</v>
      </c>
      <c r="D231" s="34">
        <v>10.78</v>
      </c>
      <c r="E231" s="34">
        <v>62.1</v>
      </c>
    </row>
    <row r="232" spans="1:5" ht="20.100000000000001" customHeight="1" x14ac:dyDescent="0.5">
      <c r="A232" s="1">
        <v>5</v>
      </c>
      <c r="B232" s="1" t="s">
        <v>23</v>
      </c>
      <c r="C232" s="3">
        <v>1111531003.03</v>
      </c>
      <c r="D232" s="34">
        <v>8.9700000000000006</v>
      </c>
      <c r="E232" s="34">
        <v>71.069999999999993</v>
      </c>
    </row>
    <row r="233" spans="1:5" ht="20.100000000000001" customHeight="1" x14ac:dyDescent="0.5">
      <c r="A233" s="1">
        <v>6</v>
      </c>
      <c r="B233" s="1" t="s">
        <v>24</v>
      </c>
      <c r="C233" s="3">
        <v>704536609.23000014</v>
      </c>
      <c r="D233" s="34">
        <v>5.69</v>
      </c>
      <c r="E233" s="34">
        <v>76.760000000000005</v>
      </c>
    </row>
    <row r="234" spans="1:5" ht="20.100000000000001" customHeight="1" x14ac:dyDescent="0.5">
      <c r="A234" s="1">
        <v>7</v>
      </c>
      <c r="B234" s="1" t="s">
        <v>25</v>
      </c>
      <c r="C234" s="3">
        <v>684328461.88000011</v>
      </c>
      <c r="D234" s="34">
        <v>5.52</v>
      </c>
      <c r="E234" s="34">
        <v>82.28</v>
      </c>
    </row>
    <row r="235" spans="1:5" ht="20.100000000000001" customHeight="1" x14ac:dyDescent="0.5">
      <c r="A235" s="1">
        <v>8</v>
      </c>
      <c r="B235" s="1" t="s">
        <v>26</v>
      </c>
      <c r="C235" s="3">
        <v>383174590.34000003</v>
      </c>
      <c r="D235" s="34">
        <v>3.09</v>
      </c>
      <c r="E235" s="34">
        <v>85.37</v>
      </c>
    </row>
    <row r="236" spans="1:5" ht="20.100000000000001" customHeight="1" x14ac:dyDescent="0.5">
      <c r="A236" s="1">
        <v>9</v>
      </c>
      <c r="B236" s="1" t="s">
        <v>27</v>
      </c>
      <c r="C236" s="3">
        <v>358454698.26999998</v>
      </c>
      <c r="D236" s="34">
        <v>2.89</v>
      </c>
      <c r="E236" s="34">
        <v>88.26</v>
      </c>
    </row>
    <row r="237" spans="1:5" ht="20.100000000000001" customHeight="1" x14ac:dyDescent="0.5">
      <c r="A237" s="1">
        <v>10</v>
      </c>
      <c r="B237" s="1" t="s">
        <v>28</v>
      </c>
      <c r="C237" s="3">
        <v>181998723.96000004</v>
      </c>
      <c r="D237" s="34">
        <v>1.47</v>
      </c>
      <c r="E237" s="34">
        <v>89.73</v>
      </c>
    </row>
    <row r="238" spans="1:5" ht="20.100000000000001" customHeight="1" x14ac:dyDescent="0.5">
      <c r="A238" s="1">
        <v>11</v>
      </c>
      <c r="B238" s="1" t="s">
        <v>29</v>
      </c>
      <c r="C238" s="3">
        <v>161800094.13999999</v>
      </c>
      <c r="D238" s="34">
        <v>1.31</v>
      </c>
      <c r="E238" s="34">
        <v>91.04</v>
      </c>
    </row>
    <row r="239" spans="1:5" ht="20.100000000000001" customHeight="1" x14ac:dyDescent="0.5">
      <c r="A239" s="1">
        <v>12</v>
      </c>
      <c r="B239" s="1" t="s">
        <v>829</v>
      </c>
      <c r="C239" s="3">
        <v>114779804.77</v>
      </c>
      <c r="D239" s="34">
        <v>0.93</v>
      </c>
      <c r="E239" s="34">
        <v>91.97</v>
      </c>
    </row>
    <row r="240" spans="1:5" ht="20.100000000000001" customHeight="1" x14ac:dyDescent="0.5">
      <c r="A240" s="1">
        <v>13</v>
      </c>
      <c r="B240" s="1" t="s">
        <v>31</v>
      </c>
      <c r="C240" s="3">
        <v>108662203.16</v>
      </c>
      <c r="D240" s="34">
        <v>0.88</v>
      </c>
      <c r="E240" s="34">
        <v>92.85</v>
      </c>
    </row>
    <row r="241" spans="1:5" ht="20.100000000000001" customHeight="1" x14ac:dyDescent="0.5">
      <c r="A241" s="1">
        <v>14</v>
      </c>
      <c r="B241" s="1" t="s">
        <v>30</v>
      </c>
      <c r="C241" s="3">
        <v>101955840.61</v>
      </c>
      <c r="D241" s="34">
        <v>0.82</v>
      </c>
      <c r="E241" s="34">
        <v>93.67</v>
      </c>
    </row>
    <row r="242" spans="1:5" ht="20.100000000000001" customHeight="1" x14ac:dyDescent="0.5">
      <c r="A242" s="1">
        <v>15</v>
      </c>
      <c r="B242" s="1" t="s">
        <v>828</v>
      </c>
      <c r="C242" s="3">
        <v>100009900.27</v>
      </c>
      <c r="D242" s="34">
        <v>0.81</v>
      </c>
      <c r="E242" s="34">
        <v>94.48</v>
      </c>
    </row>
    <row r="243" spans="1:5" ht="20.100000000000001" customHeight="1" x14ac:dyDescent="0.5">
      <c r="A243" s="1">
        <v>16</v>
      </c>
      <c r="B243" s="1" t="s">
        <v>32</v>
      </c>
      <c r="C243" s="3">
        <v>96871341.809999987</v>
      </c>
      <c r="D243" s="34">
        <v>0.78</v>
      </c>
      <c r="E243" s="34">
        <v>95.26</v>
      </c>
    </row>
    <row r="244" spans="1:5" ht="20.100000000000001" customHeight="1" x14ac:dyDescent="0.5">
      <c r="A244" s="1">
        <v>17</v>
      </c>
      <c r="B244" s="1" t="s">
        <v>33</v>
      </c>
      <c r="C244" s="3">
        <v>79805081.439999998</v>
      </c>
      <c r="D244" s="34">
        <v>0.64</v>
      </c>
      <c r="E244" s="34">
        <v>95.9</v>
      </c>
    </row>
    <row r="245" spans="1:5" ht="20.100000000000001" customHeight="1" x14ac:dyDescent="0.5">
      <c r="A245" s="1">
        <v>18</v>
      </c>
      <c r="B245" s="1" t="s">
        <v>34</v>
      </c>
      <c r="C245" s="3">
        <v>69209511.960000008</v>
      </c>
      <c r="D245" s="34">
        <v>0.56000000000000005</v>
      </c>
      <c r="E245" s="34">
        <v>96.46</v>
      </c>
    </row>
    <row r="246" spans="1:5" ht="20.100000000000001" customHeight="1" x14ac:dyDescent="0.5">
      <c r="A246" s="1">
        <v>19</v>
      </c>
      <c r="B246" s="1" t="s">
        <v>35</v>
      </c>
      <c r="C246" s="3">
        <v>67655931.209999993</v>
      </c>
      <c r="D246" s="34">
        <v>0.55000000000000004</v>
      </c>
      <c r="E246" s="34">
        <v>97.01</v>
      </c>
    </row>
    <row r="247" spans="1:5" ht="20.100000000000001" customHeight="1" x14ac:dyDescent="0.5">
      <c r="A247" s="1">
        <v>20</v>
      </c>
      <c r="B247" s="1" t="s">
        <v>36</v>
      </c>
      <c r="C247" s="3">
        <v>61416026.490000002</v>
      </c>
      <c r="D247" s="34">
        <v>0.5</v>
      </c>
      <c r="E247" s="34">
        <v>97.51</v>
      </c>
    </row>
    <row r="248" spans="1:5" ht="20.100000000000001" customHeight="1" x14ac:dyDescent="0.5">
      <c r="A248" s="1">
        <v>21</v>
      </c>
      <c r="B248" s="1" t="s">
        <v>39</v>
      </c>
      <c r="C248" s="3">
        <v>54677170.679999992</v>
      </c>
      <c r="D248" s="34">
        <v>0.44</v>
      </c>
      <c r="E248" s="34">
        <v>97.95</v>
      </c>
    </row>
    <row r="249" spans="1:5" ht="20.100000000000001" customHeight="1" x14ac:dyDescent="0.5">
      <c r="A249" s="1">
        <v>22</v>
      </c>
      <c r="B249" s="1" t="s">
        <v>37</v>
      </c>
      <c r="C249" s="3">
        <v>52934408.960000001</v>
      </c>
      <c r="D249" s="34">
        <v>0.43</v>
      </c>
      <c r="E249" s="34">
        <v>98.38</v>
      </c>
    </row>
    <row r="250" spans="1:5" ht="20.100000000000001" customHeight="1" x14ac:dyDescent="0.5">
      <c r="A250" s="1">
        <v>23</v>
      </c>
      <c r="B250" s="1" t="s">
        <v>40</v>
      </c>
      <c r="C250" s="3">
        <v>44786343.859999999</v>
      </c>
      <c r="D250" s="34">
        <v>0.36</v>
      </c>
      <c r="E250" s="34">
        <v>98.74</v>
      </c>
    </row>
    <row r="251" spans="1:5" ht="20.100000000000001" customHeight="1" x14ac:dyDescent="0.5">
      <c r="A251" s="1">
        <v>24</v>
      </c>
      <c r="B251" s="1" t="s">
        <v>41</v>
      </c>
      <c r="C251" s="3">
        <v>35855577.480000004</v>
      </c>
      <c r="D251" s="34">
        <v>0.28999999999999998</v>
      </c>
      <c r="E251" s="34">
        <v>99.03</v>
      </c>
    </row>
    <row r="252" spans="1:5" ht="20.100000000000001" customHeight="1" x14ac:dyDescent="0.5">
      <c r="A252" s="1">
        <v>25</v>
      </c>
      <c r="B252" s="1" t="s">
        <v>38</v>
      </c>
      <c r="C252" s="3">
        <v>32047591.990000002</v>
      </c>
      <c r="D252" s="34">
        <v>0.26</v>
      </c>
      <c r="E252" s="34">
        <v>99.29</v>
      </c>
    </row>
    <row r="253" spans="1:5" ht="20.100000000000001" customHeight="1" x14ac:dyDescent="0.5">
      <c r="A253" s="1">
        <v>26</v>
      </c>
      <c r="B253" s="1" t="s">
        <v>43</v>
      </c>
      <c r="C253" s="3">
        <v>23214698.719999999</v>
      </c>
      <c r="D253" s="34">
        <v>0.19</v>
      </c>
      <c r="E253" s="34">
        <v>99.48</v>
      </c>
    </row>
    <row r="254" spans="1:5" ht="20.100000000000001" customHeight="1" x14ac:dyDescent="0.5">
      <c r="A254" s="1">
        <v>27</v>
      </c>
      <c r="B254" s="1" t="s">
        <v>42</v>
      </c>
      <c r="C254" s="3">
        <v>21076785.969999999</v>
      </c>
      <c r="D254" s="34">
        <v>0.17</v>
      </c>
      <c r="E254" s="34">
        <v>99.65</v>
      </c>
    </row>
    <row r="255" spans="1:5" ht="20.100000000000001" customHeight="1" x14ac:dyDescent="0.5">
      <c r="A255" s="1">
        <v>28</v>
      </c>
      <c r="B255" s="1" t="s">
        <v>44</v>
      </c>
      <c r="C255" s="3">
        <v>18860275.93</v>
      </c>
      <c r="D255" s="34">
        <v>0.15</v>
      </c>
      <c r="E255" s="34">
        <v>99.8</v>
      </c>
    </row>
    <row r="256" spans="1:5" ht="20.100000000000001" customHeight="1" x14ac:dyDescent="0.5">
      <c r="A256" s="1">
        <v>29</v>
      </c>
      <c r="B256" s="1" t="s">
        <v>47</v>
      </c>
      <c r="C256" s="3">
        <v>10275884.920000002</v>
      </c>
      <c r="D256" s="34">
        <v>0.08</v>
      </c>
      <c r="E256" s="34">
        <v>99.88</v>
      </c>
    </row>
    <row r="257" spans="1:5" ht="20.100000000000001" customHeight="1" x14ac:dyDescent="0.5">
      <c r="A257" s="1">
        <v>30</v>
      </c>
      <c r="B257" s="1" t="s">
        <v>45</v>
      </c>
      <c r="C257" s="3">
        <v>7136175.9199999999</v>
      </c>
      <c r="D257" s="34">
        <v>0.06</v>
      </c>
      <c r="E257" s="34">
        <v>99.94</v>
      </c>
    </row>
    <row r="258" spans="1:5" ht="20.100000000000001" customHeight="1" x14ac:dyDescent="0.5">
      <c r="A258" s="1">
        <v>31</v>
      </c>
      <c r="B258" s="1" t="s">
        <v>46</v>
      </c>
      <c r="C258" s="3">
        <v>6086634.2000000002</v>
      </c>
      <c r="D258" s="34">
        <v>0.05</v>
      </c>
      <c r="E258" s="34">
        <v>99.99</v>
      </c>
    </row>
    <row r="259" spans="1:5" ht="20.100000000000001" customHeight="1" x14ac:dyDescent="0.5">
      <c r="A259" s="1">
        <v>32</v>
      </c>
      <c r="B259" s="1" t="s">
        <v>48</v>
      </c>
      <c r="C259" s="3">
        <v>4105704.98</v>
      </c>
      <c r="D259" s="34">
        <v>0.03</v>
      </c>
      <c r="E259" s="34">
        <v>100.02</v>
      </c>
    </row>
    <row r="260" spans="1:5" ht="20.100000000000001" customHeight="1" x14ac:dyDescent="0.5">
      <c r="A260" s="1">
        <v>33</v>
      </c>
      <c r="B260" s="1" t="s">
        <v>49</v>
      </c>
      <c r="C260" s="3">
        <v>141951.69</v>
      </c>
      <c r="D260" s="34">
        <v>0</v>
      </c>
      <c r="E260" s="34">
        <v>100.02</v>
      </c>
    </row>
    <row r="261" spans="1:5" ht="20.100000000000001" customHeight="1" x14ac:dyDescent="0.5">
      <c r="A261" s="87"/>
      <c r="B261" s="87" t="s">
        <v>3</v>
      </c>
      <c r="C261" s="71">
        <v>12392445032.75</v>
      </c>
      <c r="D261" s="88">
        <v>100</v>
      </c>
      <c r="E261" s="88"/>
    </row>
    <row r="264" spans="1:5" s="29" customFormat="1" ht="20.100000000000001" customHeight="1" x14ac:dyDescent="0.5">
      <c r="A264" s="37"/>
    </row>
    <row r="265" spans="1:5" ht="20.100000000000001" customHeight="1" x14ac:dyDescent="0.5">
      <c r="A265" s="30"/>
      <c r="B265" s="31"/>
      <c r="C265" s="82" t="s">
        <v>102</v>
      </c>
      <c r="D265" s="31"/>
      <c r="E265" s="31"/>
    </row>
    <row r="266" spans="1:5" ht="20.100000000000001" customHeight="1" x14ac:dyDescent="0.5">
      <c r="A266" s="30"/>
      <c r="B266" s="31"/>
      <c r="C266" s="82" t="s">
        <v>621</v>
      </c>
      <c r="D266" s="31"/>
      <c r="E266" s="31"/>
    </row>
    <row r="267" spans="1:5" ht="20.100000000000001" customHeight="1" x14ac:dyDescent="0.5">
      <c r="A267" s="30"/>
      <c r="B267" s="31"/>
      <c r="C267" s="82" t="s">
        <v>59</v>
      </c>
      <c r="D267" s="31"/>
      <c r="E267" s="31"/>
    </row>
    <row r="268" spans="1:5" ht="20.100000000000001" customHeight="1" x14ac:dyDescent="0.5">
      <c r="A268" s="32"/>
      <c r="B268" s="32"/>
      <c r="C268" s="82" t="s">
        <v>104</v>
      </c>
    </row>
    <row r="270" spans="1:5" ht="30" customHeight="1" x14ac:dyDescent="0.5">
      <c r="A270" s="38" t="s">
        <v>193</v>
      </c>
      <c r="B270" s="38" t="s">
        <v>176</v>
      </c>
      <c r="C270" s="38" t="s">
        <v>198</v>
      </c>
      <c r="D270" s="58" t="s">
        <v>199</v>
      </c>
      <c r="E270" s="58" t="s">
        <v>200</v>
      </c>
    </row>
    <row r="271" spans="1:5" ht="20.100000000000001" customHeight="1" x14ac:dyDescent="0.5">
      <c r="A271" s="1">
        <v>1</v>
      </c>
      <c r="B271" s="1" t="s">
        <v>20</v>
      </c>
      <c r="C271" s="3">
        <v>2285628258.48</v>
      </c>
      <c r="D271" s="34">
        <v>18.62</v>
      </c>
      <c r="E271" s="34">
        <v>18.62</v>
      </c>
    </row>
    <row r="272" spans="1:5" ht="20.100000000000001" customHeight="1" x14ac:dyDescent="0.5">
      <c r="A272" s="1">
        <v>2</v>
      </c>
      <c r="B272" s="1" t="s">
        <v>19</v>
      </c>
      <c r="C272" s="3">
        <v>2263760248.4200001</v>
      </c>
      <c r="D272" s="34">
        <v>18.440000000000001</v>
      </c>
      <c r="E272" s="34">
        <v>37.06</v>
      </c>
    </row>
    <row r="273" spans="1:5" ht="20.100000000000001" customHeight="1" x14ac:dyDescent="0.5">
      <c r="A273" s="1">
        <v>3</v>
      </c>
      <c r="B273" s="1" t="s">
        <v>21</v>
      </c>
      <c r="C273" s="3">
        <v>2027026168.8500001</v>
      </c>
      <c r="D273" s="34">
        <v>16.510000000000002</v>
      </c>
      <c r="E273" s="34">
        <v>53.57</v>
      </c>
    </row>
    <row r="274" spans="1:5" ht="20.100000000000001" customHeight="1" x14ac:dyDescent="0.5">
      <c r="A274" s="1">
        <v>4</v>
      </c>
      <c r="B274" s="1" t="s">
        <v>23</v>
      </c>
      <c r="C274" s="3">
        <v>1277271547.6699998</v>
      </c>
      <c r="D274" s="34">
        <v>10.41</v>
      </c>
      <c r="E274" s="34">
        <v>63.98</v>
      </c>
    </row>
    <row r="275" spans="1:5" ht="20.100000000000001" customHeight="1" x14ac:dyDescent="0.5">
      <c r="A275" s="1">
        <v>5</v>
      </c>
      <c r="B275" s="1" t="s">
        <v>22</v>
      </c>
      <c r="C275" s="3">
        <v>1058683075.3000001</v>
      </c>
      <c r="D275" s="34">
        <v>8.6199999999999992</v>
      </c>
      <c r="E275" s="34">
        <v>72.599999999999994</v>
      </c>
    </row>
    <row r="276" spans="1:5" ht="20.100000000000001" customHeight="1" x14ac:dyDescent="0.5">
      <c r="A276" s="1">
        <v>6</v>
      </c>
      <c r="B276" s="1" t="s">
        <v>24</v>
      </c>
      <c r="C276" s="3">
        <v>765035624.15999997</v>
      </c>
      <c r="D276" s="34">
        <v>6.23</v>
      </c>
      <c r="E276" s="34">
        <v>78.83</v>
      </c>
    </row>
    <row r="277" spans="1:5" ht="20.100000000000001" customHeight="1" x14ac:dyDescent="0.5">
      <c r="A277" s="1">
        <v>7</v>
      </c>
      <c r="B277" s="1" t="s">
        <v>25</v>
      </c>
      <c r="C277" s="3">
        <v>684777211.77999997</v>
      </c>
      <c r="D277" s="34">
        <v>5.58</v>
      </c>
      <c r="E277" s="34">
        <v>84.41</v>
      </c>
    </row>
    <row r="278" spans="1:5" ht="20.100000000000001" customHeight="1" x14ac:dyDescent="0.5">
      <c r="A278" s="1">
        <v>8</v>
      </c>
      <c r="B278" s="1" t="s">
        <v>26</v>
      </c>
      <c r="C278" s="3">
        <v>410033610.34000003</v>
      </c>
      <c r="D278" s="34">
        <v>3.34</v>
      </c>
      <c r="E278" s="34">
        <v>87.75</v>
      </c>
    </row>
    <row r="279" spans="1:5" ht="20.100000000000001" customHeight="1" x14ac:dyDescent="0.5">
      <c r="A279" s="1">
        <v>9</v>
      </c>
      <c r="B279" s="1" t="s">
        <v>27</v>
      </c>
      <c r="C279" s="3">
        <v>207157870.50000003</v>
      </c>
      <c r="D279" s="34">
        <v>1.69</v>
      </c>
      <c r="E279" s="34">
        <v>89.44</v>
      </c>
    </row>
    <row r="280" spans="1:5" ht="20.100000000000001" customHeight="1" x14ac:dyDescent="0.5">
      <c r="A280" s="1">
        <v>10</v>
      </c>
      <c r="B280" s="1" t="s">
        <v>28</v>
      </c>
      <c r="C280" s="3">
        <v>170887690.53999999</v>
      </c>
      <c r="D280" s="34">
        <v>1.39</v>
      </c>
      <c r="E280" s="34">
        <v>90.83</v>
      </c>
    </row>
    <row r="281" spans="1:5" ht="20.100000000000001" customHeight="1" x14ac:dyDescent="0.5">
      <c r="A281" s="1">
        <v>11</v>
      </c>
      <c r="B281" s="1" t="s">
        <v>29</v>
      </c>
      <c r="C281" s="3">
        <v>135597824.42000002</v>
      </c>
      <c r="D281" s="34">
        <v>1.1000000000000001</v>
      </c>
      <c r="E281" s="34">
        <v>91.93</v>
      </c>
    </row>
    <row r="282" spans="1:5" ht="20.100000000000001" customHeight="1" x14ac:dyDescent="0.5">
      <c r="A282" s="1">
        <v>12</v>
      </c>
      <c r="B282" s="1" t="s">
        <v>31</v>
      </c>
      <c r="C282" s="3">
        <v>105394833.93000001</v>
      </c>
      <c r="D282" s="34">
        <v>0.86</v>
      </c>
      <c r="E282" s="34">
        <v>92.79</v>
      </c>
    </row>
    <row r="283" spans="1:5" ht="20.100000000000001" customHeight="1" x14ac:dyDescent="0.5">
      <c r="A283" s="1">
        <v>13</v>
      </c>
      <c r="B283" s="1" t="s">
        <v>30</v>
      </c>
      <c r="C283" s="3">
        <v>96044872.340000004</v>
      </c>
      <c r="D283" s="34">
        <v>0.78</v>
      </c>
      <c r="E283" s="34">
        <v>93.57</v>
      </c>
    </row>
    <row r="284" spans="1:5" ht="20.100000000000001" customHeight="1" x14ac:dyDescent="0.5">
      <c r="A284" s="1">
        <v>14</v>
      </c>
      <c r="B284" s="1" t="s">
        <v>32</v>
      </c>
      <c r="C284" s="3">
        <v>91521650.439999998</v>
      </c>
      <c r="D284" s="34">
        <v>0.75</v>
      </c>
      <c r="E284" s="34">
        <v>94.32</v>
      </c>
    </row>
    <row r="285" spans="1:5" ht="20.100000000000001" customHeight="1" x14ac:dyDescent="0.5">
      <c r="A285" s="1">
        <v>15</v>
      </c>
      <c r="B285" s="1" t="s">
        <v>828</v>
      </c>
      <c r="C285" s="3">
        <v>81618402.719999999</v>
      </c>
      <c r="D285" s="34">
        <v>0.66</v>
      </c>
      <c r="E285" s="34">
        <v>94.98</v>
      </c>
    </row>
    <row r="286" spans="1:5" ht="20.100000000000001" customHeight="1" x14ac:dyDescent="0.5">
      <c r="A286" s="1">
        <v>16</v>
      </c>
      <c r="B286" s="1" t="s">
        <v>36</v>
      </c>
      <c r="C286" s="3">
        <v>70612667.75</v>
      </c>
      <c r="D286" s="34">
        <v>0.57999999999999996</v>
      </c>
      <c r="E286" s="34">
        <v>95.56</v>
      </c>
    </row>
    <row r="287" spans="1:5" ht="20.100000000000001" customHeight="1" x14ac:dyDescent="0.5">
      <c r="A287" s="1">
        <v>17</v>
      </c>
      <c r="B287" s="1" t="s">
        <v>33</v>
      </c>
      <c r="C287" s="3">
        <v>69989349.870000005</v>
      </c>
      <c r="D287" s="34">
        <v>0.56999999999999995</v>
      </c>
      <c r="E287" s="34">
        <v>96.13</v>
      </c>
    </row>
    <row r="288" spans="1:5" ht="20.100000000000001" customHeight="1" x14ac:dyDescent="0.5">
      <c r="A288" s="1">
        <v>18</v>
      </c>
      <c r="B288" s="1" t="s">
        <v>35</v>
      </c>
      <c r="C288" s="3">
        <v>64815566.799999997</v>
      </c>
      <c r="D288" s="34">
        <v>0.53</v>
      </c>
      <c r="E288" s="34">
        <v>96.66</v>
      </c>
    </row>
    <row r="289" spans="1:5" ht="20.100000000000001" customHeight="1" x14ac:dyDescent="0.5">
      <c r="A289" s="1">
        <v>19</v>
      </c>
      <c r="B289" s="1" t="s">
        <v>34</v>
      </c>
      <c r="C289" s="3">
        <v>64328160.149999999</v>
      </c>
      <c r="D289" s="34">
        <v>0.52</v>
      </c>
      <c r="E289" s="34">
        <v>97.18</v>
      </c>
    </row>
    <row r="290" spans="1:5" ht="20.100000000000001" customHeight="1" x14ac:dyDescent="0.5">
      <c r="A290" s="1">
        <v>20</v>
      </c>
      <c r="B290" s="1" t="s">
        <v>829</v>
      </c>
      <c r="C290" s="3">
        <v>62980455.530000001</v>
      </c>
      <c r="D290" s="34">
        <v>0.51</v>
      </c>
      <c r="E290" s="34">
        <v>97.69</v>
      </c>
    </row>
    <row r="291" spans="1:5" ht="20.100000000000001" customHeight="1" x14ac:dyDescent="0.5">
      <c r="A291" s="1">
        <v>21</v>
      </c>
      <c r="B291" s="1" t="s">
        <v>39</v>
      </c>
      <c r="C291" s="3">
        <v>57117494.490000002</v>
      </c>
      <c r="D291" s="34">
        <v>0.47</v>
      </c>
      <c r="E291" s="34">
        <v>98.16</v>
      </c>
    </row>
    <row r="292" spans="1:5" ht="20.100000000000001" customHeight="1" x14ac:dyDescent="0.5">
      <c r="A292" s="1">
        <v>22</v>
      </c>
      <c r="B292" s="1" t="s">
        <v>37</v>
      </c>
      <c r="C292" s="3">
        <v>54728457.619999997</v>
      </c>
      <c r="D292" s="34">
        <v>0.45</v>
      </c>
      <c r="E292" s="34">
        <v>98.61</v>
      </c>
    </row>
    <row r="293" spans="1:5" ht="20.100000000000001" customHeight="1" x14ac:dyDescent="0.5">
      <c r="A293" s="1">
        <v>23</v>
      </c>
      <c r="B293" s="1" t="s">
        <v>41</v>
      </c>
      <c r="C293" s="3">
        <v>34518981.950000003</v>
      </c>
      <c r="D293" s="34">
        <v>0.28000000000000003</v>
      </c>
      <c r="E293" s="34">
        <v>98.89</v>
      </c>
    </row>
    <row r="294" spans="1:5" ht="20.100000000000001" customHeight="1" x14ac:dyDescent="0.5">
      <c r="A294" s="1">
        <v>24</v>
      </c>
      <c r="B294" s="1" t="s">
        <v>40</v>
      </c>
      <c r="C294" s="3">
        <v>29661471.509999998</v>
      </c>
      <c r="D294" s="34">
        <v>0.24</v>
      </c>
      <c r="E294" s="34">
        <v>99.13</v>
      </c>
    </row>
    <row r="295" spans="1:5" ht="20.100000000000001" customHeight="1" x14ac:dyDescent="0.5">
      <c r="A295" s="1">
        <v>25</v>
      </c>
      <c r="B295" s="1" t="s">
        <v>43</v>
      </c>
      <c r="C295" s="3">
        <v>24697393.020000003</v>
      </c>
      <c r="D295" s="34">
        <v>0.2</v>
      </c>
      <c r="E295" s="34">
        <v>99.33</v>
      </c>
    </row>
    <row r="296" spans="1:5" ht="20.100000000000001" customHeight="1" x14ac:dyDescent="0.5">
      <c r="A296" s="1">
        <v>26</v>
      </c>
      <c r="B296" s="1" t="s">
        <v>38</v>
      </c>
      <c r="C296" s="3">
        <v>24202346.649999999</v>
      </c>
      <c r="D296" s="34">
        <v>0.2</v>
      </c>
      <c r="E296" s="34">
        <v>99.53</v>
      </c>
    </row>
    <row r="297" spans="1:5" ht="20.100000000000001" customHeight="1" x14ac:dyDescent="0.5">
      <c r="A297" s="1">
        <v>27</v>
      </c>
      <c r="B297" s="1" t="s">
        <v>42</v>
      </c>
      <c r="C297" s="3">
        <v>19957441.34</v>
      </c>
      <c r="D297" s="34">
        <v>0.16</v>
      </c>
      <c r="E297" s="34">
        <v>99.69</v>
      </c>
    </row>
    <row r="298" spans="1:5" ht="20.100000000000001" customHeight="1" x14ac:dyDescent="0.5">
      <c r="A298" s="1">
        <v>28</v>
      </c>
      <c r="B298" s="1" t="s">
        <v>44</v>
      </c>
      <c r="C298" s="3">
        <v>9280245.0999999996</v>
      </c>
      <c r="D298" s="34">
        <v>0.08</v>
      </c>
      <c r="E298" s="34">
        <v>99.77</v>
      </c>
    </row>
    <row r="299" spans="1:5" ht="20.100000000000001" customHeight="1" x14ac:dyDescent="0.5">
      <c r="A299" s="1">
        <v>29</v>
      </c>
      <c r="B299" s="1" t="s">
        <v>45</v>
      </c>
      <c r="C299" s="3">
        <v>9181990.0500000007</v>
      </c>
      <c r="D299" s="34">
        <v>7.0000000000000007E-2</v>
      </c>
      <c r="E299" s="34">
        <v>99.84</v>
      </c>
    </row>
    <row r="300" spans="1:5" ht="20.100000000000001" customHeight="1" x14ac:dyDescent="0.5">
      <c r="A300" s="1">
        <v>30</v>
      </c>
      <c r="B300" s="1" t="s">
        <v>47</v>
      </c>
      <c r="C300" s="3">
        <v>8787827.6999999993</v>
      </c>
      <c r="D300" s="34">
        <v>7.0000000000000007E-2</v>
      </c>
      <c r="E300" s="34">
        <v>99.91</v>
      </c>
    </row>
    <row r="301" spans="1:5" ht="20.100000000000001" customHeight="1" x14ac:dyDescent="0.5">
      <c r="A301" s="1">
        <v>31</v>
      </c>
      <c r="B301" s="1" t="s">
        <v>46</v>
      </c>
      <c r="C301" s="3">
        <v>5252901.97</v>
      </c>
      <c r="D301" s="34">
        <v>0.04</v>
      </c>
      <c r="E301" s="34">
        <v>99.95</v>
      </c>
    </row>
    <row r="302" spans="1:5" ht="20.100000000000001" customHeight="1" x14ac:dyDescent="0.5">
      <c r="A302" s="1">
        <v>32</v>
      </c>
      <c r="B302" s="1" t="s">
        <v>48</v>
      </c>
      <c r="C302" s="3">
        <v>3709376.06</v>
      </c>
      <c r="D302" s="34">
        <v>0.03</v>
      </c>
      <c r="E302" s="34">
        <v>99.98</v>
      </c>
    </row>
    <row r="303" spans="1:5" ht="20.100000000000001" customHeight="1" x14ac:dyDescent="0.5">
      <c r="A303" s="1">
        <v>33</v>
      </c>
      <c r="B303" s="1" t="s">
        <v>49</v>
      </c>
      <c r="C303" s="3">
        <v>734818.07000000007</v>
      </c>
      <c r="D303" s="34">
        <v>0.01</v>
      </c>
      <c r="E303" s="34">
        <v>99.99</v>
      </c>
    </row>
    <row r="304" spans="1:5" ht="20.100000000000001" customHeight="1" x14ac:dyDescent="0.5">
      <c r="A304" s="87"/>
      <c r="B304" s="87" t="s">
        <v>3</v>
      </c>
      <c r="C304" s="71">
        <v>12274995835.519999</v>
      </c>
      <c r="D304" s="88">
        <v>100</v>
      </c>
      <c r="E304" s="88"/>
    </row>
    <row r="307" spans="1:5" s="29" customFormat="1" ht="20.100000000000001" customHeight="1" x14ac:dyDescent="0.5">
      <c r="A307" s="37"/>
    </row>
    <row r="308" spans="1:5" ht="20.100000000000001" customHeight="1" x14ac:dyDescent="0.5">
      <c r="A308" s="30"/>
      <c r="B308" s="31"/>
      <c r="C308" s="82" t="s">
        <v>102</v>
      </c>
      <c r="D308" s="31"/>
      <c r="E308" s="31"/>
    </row>
    <row r="309" spans="1:5" ht="20.100000000000001" customHeight="1" x14ac:dyDescent="0.5">
      <c r="A309" s="30"/>
      <c r="B309" s="31"/>
      <c r="C309" s="82" t="s">
        <v>621</v>
      </c>
      <c r="D309" s="31"/>
      <c r="E309" s="31"/>
    </row>
    <row r="310" spans="1:5" ht="20.100000000000001" customHeight="1" x14ac:dyDescent="0.5">
      <c r="A310" s="30"/>
      <c r="B310" s="31"/>
      <c r="C310" s="82" t="s">
        <v>57</v>
      </c>
      <c r="D310" s="31"/>
      <c r="E310" s="31"/>
    </row>
    <row r="311" spans="1:5" ht="20.100000000000001" customHeight="1" x14ac:dyDescent="0.5">
      <c r="A311" s="32"/>
      <c r="B311" s="32"/>
      <c r="C311" s="82" t="s">
        <v>104</v>
      </c>
    </row>
    <row r="313" spans="1:5" ht="30" customHeight="1" x14ac:dyDescent="0.5">
      <c r="A313" s="38" t="s">
        <v>193</v>
      </c>
      <c r="B313" s="38" t="s">
        <v>176</v>
      </c>
      <c r="C313" s="38" t="s">
        <v>198</v>
      </c>
      <c r="D313" s="58" t="s">
        <v>199</v>
      </c>
      <c r="E313" s="58" t="s">
        <v>200</v>
      </c>
    </row>
    <row r="314" spans="1:5" ht="20.100000000000001" customHeight="1" x14ac:dyDescent="0.5">
      <c r="A314" s="1">
        <v>1</v>
      </c>
      <c r="B314" s="1" t="s">
        <v>19</v>
      </c>
      <c r="C314" s="3">
        <v>2545699200.8499994</v>
      </c>
      <c r="D314" s="34">
        <v>20.29</v>
      </c>
      <c r="E314" s="34">
        <v>20.29</v>
      </c>
    </row>
    <row r="315" spans="1:5" ht="20.100000000000001" customHeight="1" x14ac:dyDescent="0.5">
      <c r="A315" s="1">
        <v>2</v>
      </c>
      <c r="B315" s="1" t="s">
        <v>20</v>
      </c>
      <c r="C315" s="3">
        <v>2060635076.1199999</v>
      </c>
      <c r="D315" s="34">
        <v>16.43</v>
      </c>
      <c r="E315" s="34">
        <v>36.72</v>
      </c>
    </row>
    <row r="316" spans="1:5" ht="20.100000000000001" customHeight="1" x14ac:dyDescent="0.5">
      <c r="A316" s="1">
        <v>3</v>
      </c>
      <c r="B316" s="1" t="s">
        <v>21</v>
      </c>
      <c r="C316" s="3">
        <v>1871427754.6700001</v>
      </c>
      <c r="D316" s="34">
        <v>14.92</v>
      </c>
      <c r="E316" s="34">
        <v>51.64</v>
      </c>
    </row>
    <row r="317" spans="1:5" ht="20.100000000000001" customHeight="1" x14ac:dyDescent="0.5">
      <c r="A317" s="1">
        <v>4</v>
      </c>
      <c r="B317" s="1" t="s">
        <v>23</v>
      </c>
      <c r="C317" s="3">
        <v>1291750162.2100003</v>
      </c>
      <c r="D317" s="34">
        <v>10.3</v>
      </c>
      <c r="E317" s="34">
        <v>61.94</v>
      </c>
    </row>
    <row r="318" spans="1:5" ht="20.100000000000001" customHeight="1" x14ac:dyDescent="0.5">
      <c r="A318" s="1">
        <v>5</v>
      </c>
      <c r="B318" s="1" t="s">
        <v>22</v>
      </c>
      <c r="C318" s="3">
        <v>1242947420.1099997</v>
      </c>
      <c r="D318" s="34">
        <v>9.91</v>
      </c>
      <c r="E318" s="34">
        <v>71.849999999999994</v>
      </c>
    </row>
    <row r="319" spans="1:5" ht="20.100000000000001" customHeight="1" x14ac:dyDescent="0.5">
      <c r="A319" s="1">
        <v>6</v>
      </c>
      <c r="B319" s="1" t="s">
        <v>25</v>
      </c>
      <c r="C319" s="3">
        <v>782032587.31000006</v>
      </c>
      <c r="D319" s="34">
        <v>6.23</v>
      </c>
      <c r="E319" s="34">
        <v>78.08</v>
      </c>
    </row>
    <row r="320" spans="1:5" ht="20.100000000000001" customHeight="1" x14ac:dyDescent="0.5">
      <c r="A320" s="1">
        <v>7</v>
      </c>
      <c r="B320" s="1" t="s">
        <v>24</v>
      </c>
      <c r="C320" s="3">
        <v>661495858.47000003</v>
      </c>
      <c r="D320" s="34">
        <v>5.27</v>
      </c>
      <c r="E320" s="34">
        <v>83.35</v>
      </c>
    </row>
    <row r="321" spans="1:5" ht="20.100000000000001" customHeight="1" x14ac:dyDescent="0.5">
      <c r="A321" s="1">
        <v>8</v>
      </c>
      <c r="B321" s="1" t="s">
        <v>26</v>
      </c>
      <c r="C321" s="3">
        <v>355740102.88</v>
      </c>
      <c r="D321" s="34">
        <v>2.84</v>
      </c>
      <c r="E321" s="34">
        <v>86.19</v>
      </c>
    </row>
    <row r="322" spans="1:5" ht="20.100000000000001" customHeight="1" x14ac:dyDescent="0.5">
      <c r="A322" s="1">
        <v>9</v>
      </c>
      <c r="B322" s="1" t="s">
        <v>27</v>
      </c>
      <c r="C322" s="3">
        <v>295477712.72999996</v>
      </c>
      <c r="D322" s="34">
        <v>2.36</v>
      </c>
      <c r="E322" s="34">
        <v>88.55</v>
      </c>
    </row>
    <row r="323" spans="1:5" ht="20.100000000000001" customHeight="1" x14ac:dyDescent="0.5">
      <c r="A323" s="1">
        <v>10</v>
      </c>
      <c r="B323" s="1" t="s">
        <v>28</v>
      </c>
      <c r="C323" s="3">
        <v>179835453.29000002</v>
      </c>
      <c r="D323" s="34">
        <v>1.43</v>
      </c>
      <c r="E323" s="34">
        <v>89.98</v>
      </c>
    </row>
    <row r="324" spans="1:5" ht="20.100000000000001" customHeight="1" x14ac:dyDescent="0.5">
      <c r="A324" s="1">
        <v>11</v>
      </c>
      <c r="B324" s="1" t="s">
        <v>29</v>
      </c>
      <c r="C324" s="3">
        <v>144492166.23999998</v>
      </c>
      <c r="D324" s="34">
        <v>1.1499999999999999</v>
      </c>
      <c r="E324" s="34">
        <v>91.13</v>
      </c>
    </row>
    <row r="325" spans="1:5" ht="20.100000000000001" customHeight="1" x14ac:dyDescent="0.5">
      <c r="A325" s="1">
        <v>12</v>
      </c>
      <c r="B325" s="1" t="s">
        <v>31</v>
      </c>
      <c r="C325" s="3">
        <v>111018132.41999999</v>
      </c>
      <c r="D325" s="34">
        <v>0.88</v>
      </c>
      <c r="E325" s="34">
        <v>92.01</v>
      </c>
    </row>
    <row r="326" spans="1:5" ht="20.100000000000001" customHeight="1" x14ac:dyDescent="0.5">
      <c r="A326" s="1">
        <v>13</v>
      </c>
      <c r="B326" s="1" t="s">
        <v>829</v>
      </c>
      <c r="C326" s="3">
        <v>102607965.70999998</v>
      </c>
      <c r="D326" s="34">
        <v>0.82</v>
      </c>
      <c r="E326" s="34">
        <v>92.83</v>
      </c>
    </row>
    <row r="327" spans="1:5" ht="20.100000000000001" customHeight="1" x14ac:dyDescent="0.5">
      <c r="A327" s="1">
        <v>14</v>
      </c>
      <c r="B327" s="1" t="s">
        <v>30</v>
      </c>
      <c r="C327" s="3">
        <v>102242373.66</v>
      </c>
      <c r="D327" s="34">
        <v>0.81</v>
      </c>
      <c r="E327" s="34">
        <v>93.64</v>
      </c>
    </row>
    <row r="328" spans="1:5" ht="20.100000000000001" customHeight="1" x14ac:dyDescent="0.5">
      <c r="A328" s="1">
        <v>15</v>
      </c>
      <c r="B328" s="1" t="s">
        <v>32</v>
      </c>
      <c r="C328" s="3">
        <v>93544343.269999996</v>
      </c>
      <c r="D328" s="34">
        <v>0.75</v>
      </c>
      <c r="E328" s="34">
        <v>94.39</v>
      </c>
    </row>
    <row r="329" spans="1:5" ht="20.100000000000001" customHeight="1" x14ac:dyDescent="0.5">
      <c r="A329" s="1">
        <v>16</v>
      </c>
      <c r="B329" s="1" t="s">
        <v>828</v>
      </c>
      <c r="C329" s="3">
        <v>89190302.730000019</v>
      </c>
      <c r="D329" s="34">
        <v>0.71</v>
      </c>
      <c r="E329" s="34">
        <v>95.1</v>
      </c>
    </row>
    <row r="330" spans="1:5" ht="20.100000000000001" customHeight="1" x14ac:dyDescent="0.5">
      <c r="A330" s="1">
        <v>17</v>
      </c>
      <c r="B330" s="1" t="s">
        <v>33</v>
      </c>
      <c r="C330" s="3">
        <v>71777495.170000002</v>
      </c>
      <c r="D330" s="34">
        <v>0.56999999999999995</v>
      </c>
      <c r="E330" s="34">
        <v>95.67</v>
      </c>
    </row>
    <row r="331" spans="1:5" ht="20.100000000000001" customHeight="1" x14ac:dyDescent="0.5">
      <c r="A331" s="1">
        <v>18</v>
      </c>
      <c r="B331" s="1" t="s">
        <v>35</v>
      </c>
      <c r="C331" s="3">
        <v>67495209.590000004</v>
      </c>
      <c r="D331" s="34">
        <v>0.54</v>
      </c>
      <c r="E331" s="34">
        <v>96.21</v>
      </c>
    </row>
    <row r="332" spans="1:5" ht="20.100000000000001" customHeight="1" x14ac:dyDescent="0.5">
      <c r="A332" s="1">
        <v>19</v>
      </c>
      <c r="B332" s="1" t="s">
        <v>38</v>
      </c>
      <c r="C332" s="3">
        <v>67162426.590000004</v>
      </c>
      <c r="D332" s="34">
        <v>0.54</v>
      </c>
      <c r="E332" s="34">
        <v>96.75</v>
      </c>
    </row>
    <row r="333" spans="1:5" ht="20.100000000000001" customHeight="1" x14ac:dyDescent="0.5">
      <c r="A333" s="1">
        <v>20</v>
      </c>
      <c r="B333" s="1" t="s">
        <v>34</v>
      </c>
      <c r="C333" s="3">
        <v>65342846.32</v>
      </c>
      <c r="D333" s="34">
        <v>0.52</v>
      </c>
      <c r="E333" s="34">
        <v>97.27</v>
      </c>
    </row>
    <row r="334" spans="1:5" ht="20.100000000000001" customHeight="1" x14ac:dyDescent="0.5">
      <c r="A334" s="1">
        <v>21</v>
      </c>
      <c r="B334" s="1" t="s">
        <v>36</v>
      </c>
      <c r="C334" s="3">
        <v>62331059.969999999</v>
      </c>
      <c r="D334" s="34">
        <v>0.5</v>
      </c>
      <c r="E334" s="34">
        <v>97.77</v>
      </c>
    </row>
    <row r="335" spans="1:5" ht="20.100000000000001" customHeight="1" x14ac:dyDescent="0.5">
      <c r="A335" s="1">
        <v>22</v>
      </c>
      <c r="B335" s="1" t="s">
        <v>39</v>
      </c>
      <c r="C335" s="3">
        <v>61207125.280000009</v>
      </c>
      <c r="D335" s="34">
        <v>0.49</v>
      </c>
      <c r="E335" s="34">
        <v>98.26</v>
      </c>
    </row>
    <row r="336" spans="1:5" ht="20.100000000000001" customHeight="1" x14ac:dyDescent="0.5">
      <c r="A336" s="1">
        <v>23</v>
      </c>
      <c r="B336" s="1" t="s">
        <v>37</v>
      </c>
      <c r="C336" s="3">
        <v>60586971.369999997</v>
      </c>
      <c r="D336" s="34">
        <v>0.48</v>
      </c>
      <c r="E336" s="34">
        <v>98.74</v>
      </c>
    </row>
    <row r="337" spans="1:5" ht="20.100000000000001" customHeight="1" x14ac:dyDescent="0.5">
      <c r="A337" s="1">
        <v>24</v>
      </c>
      <c r="B337" s="1" t="s">
        <v>40</v>
      </c>
      <c r="C337" s="3">
        <v>37139519.989999995</v>
      </c>
      <c r="D337" s="34">
        <v>0.3</v>
      </c>
      <c r="E337" s="34">
        <v>99.04</v>
      </c>
    </row>
    <row r="338" spans="1:5" ht="20.100000000000001" customHeight="1" x14ac:dyDescent="0.5">
      <c r="A338" s="1">
        <v>25</v>
      </c>
      <c r="B338" s="1" t="s">
        <v>41</v>
      </c>
      <c r="C338" s="3">
        <v>34859059.379999995</v>
      </c>
      <c r="D338" s="34">
        <v>0.28000000000000003</v>
      </c>
      <c r="E338" s="34">
        <v>99.32</v>
      </c>
    </row>
    <row r="339" spans="1:5" ht="20.100000000000001" customHeight="1" x14ac:dyDescent="0.5">
      <c r="A339" s="1">
        <v>26</v>
      </c>
      <c r="B339" s="1" t="s">
        <v>43</v>
      </c>
      <c r="C339" s="3">
        <v>22458798.82</v>
      </c>
      <c r="D339" s="34">
        <v>0.18</v>
      </c>
      <c r="E339" s="34">
        <v>99.5</v>
      </c>
    </row>
    <row r="340" spans="1:5" ht="20.100000000000001" customHeight="1" x14ac:dyDescent="0.5">
      <c r="A340" s="1">
        <v>27</v>
      </c>
      <c r="B340" s="1" t="s">
        <v>42</v>
      </c>
      <c r="C340" s="3">
        <v>19173802.359999999</v>
      </c>
      <c r="D340" s="34">
        <v>0.15</v>
      </c>
      <c r="E340" s="34">
        <v>99.65</v>
      </c>
    </row>
    <row r="341" spans="1:5" ht="20.100000000000001" customHeight="1" x14ac:dyDescent="0.5">
      <c r="A341" s="1">
        <v>28</v>
      </c>
      <c r="B341" s="1" t="s">
        <v>44</v>
      </c>
      <c r="C341" s="3">
        <v>18834661.999999996</v>
      </c>
      <c r="D341" s="34">
        <v>0.15</v>
      </c>
      <c r="E341" s="34">
        <v>99.8</v>
      </c>
    </row>
    <row r="342" spans="1:5" ht="20.100000000000001" customHeight="1" x14ac:dyDescent="0.5">
      <c r="A342" s="1">
        <v>29</v>
      </c>
      <c r="B342" s="1" t="s">
        <v>47</v>
      </c>
      <c r="C342" s="3">
        <v>9176116.8000000007</v>
      </c>
      <c r="D342" s="34">
        <v>7.0000000000000007E-2</v>
      </c>
      <c r="E342" s="34">
        <v>99.87</v>
      </c>
    </row>
    <row r="343" spans="1:5" ht="20.100000000000001" customHeight="1" x14ac:dyDescent="0.5">
      <c r="A343" s="1">
        <v>30</v>
      </c>
      <c r="B343" s="1" t="s">
        <v>45</v>
      </c>
      <c r="C343" s="3">
        <v>7890397.1100000003</v>
      </c>
      <c r="D343" s="34">
        <v>0.06</v>
      </c>
      <c r="E343" s="34">
        <v>99.93</v>
      </c>
    </row>
    <row r="344" spans="1:5" ht="20.100000000000001" customHeight="1" x14ac:dyDescent="0.5">
      <c r="A344" s="1">
        <v>31</v>
      </c>
      <c r="B344" s="1" t="s">
        <v>46</v>
      </c>
      <c r="C344" s="3">
        <v>5455634.4699999997</v>
      </c>
      <c r="D344" s="34">
        <v>0.04</v>
      </c>
      <c r="E344" s="34">
        <v>99.97</v>
      </c>
    </row>
    <row r="345" spans="1:5" ht="20.100000000000001" customHeight="1" x14ac:dyDescent="0.5">
      <c r="A345" s="1">
        <v>32</v>
      </c>
      <c r="B345" s="1" t="s">
        <v>48</v>
      </c>
      <c r="C345" s="3">
        <v>3628034.94</v>
      </c>
      <c r="D345" s="34">
        <v>0.03</v>
      </c>
      <c r="E345" s="34">
        <v>100</v>
      </c>
    </row>
    <row r="346" spans="1:5" ht="20.100000000000001" customHeight="1" x14ac:dyDescent="0.5">
      <c r="A346" s="1">
        <v>33</v>
      </c>
      <c r="B346" s="1" t="s">
        <v>49</v>
      </c>
      <c r="C346" s="3">
        <v>893361.58000000007</v>
      </c>
      <c r="D346" s="34">
        <v>0.01</v>
      </c>
      <c r="E346" s="34">
        <v>100.01</v>
      </c>
    </row>
    <row r="347" spans="1:5" ht="20.100000000000001" customHeight="1" x14ac:dyDescent="0.5">
      <c r="A347" s="87"/>
      <c r="B347" s="87" t="s">
        <v>3</v>
      </c>
      <c r="C347" s="71">
        <v>12545549134.410004</v>
      </c>
      <c r="D347" s="88">
        <v>100</v>
      </c>
      <c r="E347" s="88"/>
    </row>
    <row r="350" spans="1:5" s="29" customFormat="1" ht="20.100000000000001" customHeight="1" x14ac:dyDescent="0.5">
      <c r="A350" s="37"/>
    </row>
    <row r="351" spans="1:5" ht="20.100000000000001" customHeight="1" x14ac:dyDescent="0.5">
      <c r="A351" s="30"/>
      <c r="B351" s="31"/>
      <c r="C351" s="82" t="s">
        <v>102</v>
      </c>
      <c r="D351" s="31"/>
      <c r="E351" s="31"/>
    </row>
    <row r="352" spans="1:5" ht="20.100000000000001" customHeight="1" x14ac:dyDescent="0.5">
      <c r="A352" s="30"/>
      <c r="B352" s="31"/>
      <c r="C352" s="82" t="s">
        <v>621</v>
      </c>
      <c r="D352" s="31"/>
      <c r="E352" s="31"/>
    </row>
    <row r="353" spans="1:5" ht="20.100000000000001" customHeight="1" x14ac:dyDescent="0.5">
      <c r="A353" s="30"/>
      <c r="B353" s="31"/>
      <c r="C353" s="82" t="s">
        <v>63</v>
      </c>
      <c r="D353" s="31"/>
      <c r="E353" s="31"/>
    </row>
    <row r="354" spans="1:5" ht="20.100000000000001" customHeight="1" x14ac:dyDescent="0.5">
      <c r="A354" s="32"/>
      <c r="B354" s="32"/>
      <c r="C354" s="82" t="s">
        <v>104</v>
      </c>
    </row>
    <row r="356" spans="1:5" ht="30" customHeight="1" x14ac:dyDescent="0.5">
      <c r="A356" s="38" t="s">
        <v>193</v>
      </c>
      <c r="B356" s="38" t="s">
        <v>176</v>
      </c>
      <c r="C356" s="38" t="s">
        <v>198</v>
      </c>
      <c r="D356" s="58" t="s">
        <v>199</v>
      </c>
      <c r="E356" s="58" t="s">
        <v>200</v>
      </c>
    </row>
    <row r="357" spans="1:5" ht="20.100000000000001" customHeight="1" x14ac:dyDescent="0.5">
      <c r="A357" s="1">
        <v>1</v>
      </c>
      <c r="B357" s="1" t="s">
        <v>19</v>
      </c>
      <c r="C357" s="3">
        <v>3020901861.3499999</v>
      </c>
      <c r="D357" s="34">
        <v>21.85</v>
      </c>
      <c r="E357" s="34">
        <v>21.85</v>
      </c>
    </row>
    <row r="358" spans="1:5" ht="20.100000000000001" customHeight="1" x14ac:dyDescent="0.5">
      <c r="A358" s="1">
        <v>2</v>
      </c>
      <c r="B358" s="1" t="s">
        <v>20</v>
      </c>
      <c r="C358" s="3">
        <v>2278415756.9099998</v>
      </c>
      <c r="D358" s="34">
        <v>16.48</v>
      </c>
      <c r="E358" s="34">
        <v>38.33</v>
      </c>
    </row>
    <row r="359" spans="1:5" ht="20.100000000000001" customHeight="1" x14ac:dyDescent="0.5">
      <c r="A359" s="1">
        <v>3</v>
      </c>
      <c r="B359" s="1" t="s">
        <v>21</v>
      </c>
      <c r="C359" s="3">
        <v>2012969736.72</v>
      </c>
      <c r="D359" s="34">
        <v>14.56</v>
      </c>
      <c r="E359" s="34">
        <v>52.89</v>
      </c>
    </row>
    <row r="360" spans="1:5" ht="20.100000000000001" customHeight="1" x14ac:dyDescent="0.5">
      <c r="A360" s="1">
        <v>4</v>
      </c>
      <c r="B360" s="1" t="s">
        <v>22</v>
      </c>
      <c r="C360" s="3">
        <v>1386535868.6700001</v>
      </c>
      <c r="D360" s="34">
        <v>10.029999999999999</v>
      </c>
      <c r="E360" s="34">
        <v>62.92</v>
      </c>
    </row>
    <row r="361" spans="1:5" ht="20.100000000000001" customHeight="1" x14ac:dyDescent="0.5">
      <c r="A361" s="1">
        <v>5</v>
      </c>
      <c r="B361" s="1" t="s">
        <v>23</v>
      </c>
      <c r="C361" s="3">
        <v>1206098039.4100001</v>
      </c>
      <c r="D361" s="34">
        <v>8.73</v>
      </c>
      <c r="E361" s="34">
        <v>71.650000000000006</v>
      </c>
    </row>
    <row r="362" spans="1:5" ht="20.100000000000001" customHeight="1" x14ac:dyDescent="0.5">
      <c r="A362" s="1">
        <v>6</v>
      </c>
      <c r="B362" s="1" t="s">
        <v>25</v>
      </c>
      <c r="C362" s="3">
        <v>846638019.18000007</v>
      </c>
      <c r="D362" s="34">
        <v>6.12</v>
      </c>
      <c r="E362" s="34">
        <v>77.77</v>
      </c>
    </row>
    <row r="363" spans="1:5" ht="20.100000000000001" customHeight="1" x14ac:dyDescent="0.5">
      <c r="A363" s="1">
        <v>7</v>
      </c>
      <c r="B363" s="1" t="s">
        <v>24</v>
      </c>
      <c r="C363" s="3">
        <v>763177823.17000008</v>
      </c>
      <c r="D363" s="34">
        <v>5.52</v>
      </c>
      <c r="E363" s="34">
        <v>83.29</v>
      </c>
    </row>
    <row r="364" spans="1:5" ht="20.100000000000001" customHeight="1" x14ac:dyDescent="0.5">
      <c r="A364" s="1">
        <v>8</v>
      </c>
      <c r="B364" s="1" t="s">
        <v>27</v>
      </c>
      <c r="C364" s="3">
        <v>376918293.32000005</v>
      </c>
      <c r="D364" s="34">
        <v>2.73</v>
      </c>
      <c r="E364" s="34">
        <v>86.02</v>
      </c>
    </row>
    <row r="365" spans="1:5" ht="20.100000000000001" customHeight="1" x14ac:dyDescent="0.5">
      <c r="A365" s="1">
        <v>9</v>
      </c>
      <c r="B365" s="1" t="s">
        <v>26</v>
      </c>
      <c r="C365" s="3">
        <v>310783457.44999999</v>
      </c>
      <c r="D365" s="34">
        <v>2.25</v>
      </c>
      <c r="E365" s="34">
        <v>88.27</v>
      </c>
    </row>
    <row r="366" spans="1:5" ht="20.100000000000001" customHeight="1" x14ac:dyDescent="0.5">
      <c r="A366" s="1">
        <v>10</v>
      </c>
      <c r="B366" s="1" t="s">
        <v>28</v>
      </c>
      <c r="C366" s="3">
        <v>198295041.52999997</v>
      </c>
      <c r="D366" s="34">
        <v>1.43</v>
      </c>
      <c r="E366" s="34">
        <v>89.7</v>
      </c>
    </row>
    <row r="367" spans="1:5" ht="20.100000000000001" customHeight="1" x14ac:dyDescent="0.5">
      <c r="A367" s="1">
        <v>11</v>
      </c>
      <c r="B367" s="1" t="s">
        <v>29</v>
      </c>
      <c r="C367" s="3">
        <v>162092038.11999995</v>
      </c>
      <c r="D367" s="34">
        <v>1.17</v>
      </c>
      <c r="E367" s="34">
        <v>90.87</v>
      </c>
    </row>
    <row r="368" spans="1:5" ht="20.100000000000001" customHeight="1" x14ac:dyDescent="0.5">
      <c r="A368" s="1">
        <v>12</v>
      </c>
      <c r="B368" s="1" t="s">
        <v>38</v>
      </c>
      <c r="C368" s="3">
        <v>124420197.55</v>
      </c>
      <c r="D368" s="34">
        <v>0.9</v>
      </c>
      <c r="E368" s="34">
        <v>91.77</v>
      </c>
    </row>
    <row r="369" spans="1:5" ht="20.100000000000001" customHeight="1" x14ac:dyDescent="0.5">
      <c r="A369" s="1">
        <v>13</v>
      </c>
      <c r="B369" s="1" t="s">
        <v>31</v>
      </c>
      <c r="C369" s="3">
        <v>122982280.2</v>
      </c>
      <c r="D369" s="34">
        <v>0.89</v>
      </c>
      <c r="E369" s="34">
        <v>92.66</v>
      </c>
    </row>
    <row r="370" spans="1:5" ht="20.100000000000001" customHeight="1" x14ac:dyDescent="0.5">
      <c r="A370" s="1">
        <v>14</v>
      </c>
      <c r="B370" s="1" t="s">
        <v>30</v>
      </c>
      <c r="C370" s="3">
        <v>118513001.23999999</v>
      </c>
      <c r="D370" s="34">
        <v>0.86</v>
      </c>
      <c r="E370" s="34">
        <v>93.52</v>
      </c>
    </row>
    <row r="371" spans="1:5" ht="20.100000000000001" customHeight="1" x14ac:dyDescent="0.5">
      <c r="A371" s="1">
        <v>15</v>
      </c>
      <c r="B371" s="1" t="s">
        <v>829</v>
      </c>
      <c r="C371" s="3">
        <v>114251860.3</v>
      </c>
      <c r="D371" s="34">
        <v>0.83</v>
      </c>
      <c r="E371" s="34">
        <v>94.35</v>
      </c>
    </row>
    <row r="372" spans="1:5" ht="20.100000000000001" customHeight="1" x14ac:dyDescent="0.5">
      <c r="A372" s="1">
        <v>16</v>
      </c>
      <c r="B372" s="1" t="s">
        <v>32</v>
      </c>
      <c r="C372" s="3">
        <v>102260303.68000001</v>
      </c>
      <c r="D372" s="34">
        <v>0.74</v>
      </c>
      <c r="E372" s="34">
        <v>95.09</v>
      </c>
    </row>
    <row r="373" spans="1:5" ht="20.100000000000001" customHeight="1" x14ac:dyDescent="0.5">
      <c r="A373" s="1">
        <v>17</v>
      </c>
      <c r="B373" s="1" t="s">
        <v>828</v>
      </c>
      <c r="C373" s="3">
        <v>97942281.839999989</v>
      </c>
      <c r="D373" s="34">
        <v>0.71</v>
      </c>
      <c r="E373" s="34">
        <v>95.8</v>
      </c>
    </row>
    <row r="374" spans="1:5" ht="20.100000000000001" customHeight="1" x14ac:dyDescent="0.5">
      <c r="A374" s="1">
        <v>18</v>
      </c>
      <c r="B374" s="1" t="s">
        <v>33</v>
      </c>
      <c r="C374" s="3">
        <v>82179282.739999995</v>
      </c>
      <c r="D374" s="34">
        <v>0.59</v>
      </c>
      <c r="E374" s="34">
        <v>96.39</v>
      </c>
    </row>
    <row r="375" spans="1:5" ht="20.100000000000001" customHeight="1" x14ac:dyDescent="0.5">
      <c r="A375" s="1">
        <v>19</v>
      </c>
      <c r="B375" s="1" t="s">
        <v>37</v>
      </c>
      <c r="C375" s="3">
        <v>72467056.689999998</v>
      </c>
      <c r="D375" s="34">
        <v>0.52</v>
      </c>
      <c r="E375" s="34">
        <v>96.91</v>
      </c>
    </row>
    <row r="376" spans="1:5" ht="20.100000000000001" customHeight="1" x14ac:dyDescent="0.5">
      <c r="A376" s="1">
        <v>20</v>
      </c>
      <c r="B376" s="1" t="s">
        <v>34</v>
      </c>
      <c r="C376" s="3">
        <v>68671725.25999999</v>
      </c>
      <c r="D376" s="34">
        <v>0.5</v>
      </c>
      <c r="E376" s="34">
        <v>97.41</v>
      </c>
    </row>
    <row r="377" spans="1:5" ht="20.100000000000001" customHeight="1" x14ac:dyDescent="0.5">
      <c r="A377" s="1">
        <v>21</v>
      </c>
      <c r="B377" s="1" t="s">
        <v>35</v>
      </c>
      <c r="C377" s="3">
        <v>66186343.609999999</v>
      </c>
      <c r="D377" s="34">
        <v>0.48</v>
      </c>
      <c r="E377" s="34">
        <v>97.89</v>
      </c>
    </row>
    <row r="378" spans="1:5" ht="20.100000000000001" customHeight="1" x14ac:dyDescent="0.5">
      <c r="A378" s="1">
        <v>22</v>
      </c>
      <c r="B378" s="1" t="s">
        <v>36</v>
      </c>
      <c r="C378" s="3">
        <v>62285162.359999999</v>
      </c>
      <c r="D378" s="34">
        <v>0.45</v>
      </c>
      <c r="E378" s="34">
        <v>98.34</v>
      </c>
    </row>
    <row r="379" spans="1:5" ht="20.100000000000001" customHeight="1" x14ac:dyDescent="0.5">
      <c r="A379" s="1">
        <v>23</v>
      </c>
      <c r="B379" s="1" t="s">
        <v>39</v>
      </c>
      <c r="C379" s="3">
        <v>55654972.340000011</v>
      </c>
      <c r="D379" s="34">
        <v>0.4</v>
      </c>
      <c r="E379" s="34">
        <v>98.74</v>
      </c>
    </row>
    <row r="380" spans="1:5" ht="20.100000000000001" customHeight="1" x14ac:dyDescent="0.5">
      <c r="A380" s="1">
        <v>24</v>
      </c>
      <c r="B380" s="1" t="s">
        <v>41</v>
      </c>
      <c r="C380" s="3">
        <v>37912042.620000005</v>
      </c>
      <c r="D380" s="34">
        <v>0.27</v>
      </c>
      <c r="E380" s="34">
        <v>99.01</v>
      </c>
    </row>
    <row r="381" spans="1:5" ht="20.100000000000001" customHeight="1" x14ac:dyDescent="0.5">
      <c r="A381" s="1">
        <v>25</v>
      </c>
      <c r="B381" s="1" t="s">
        <v>40</v>
      </c>
      <c r="C381" s="3">
        <v>35753519.549999997</v>
      </c>
      <c r="D381" s="34">
        <v>0.26</v>
      </c>
      <c r="E381" s="34">
        <v>99.27</v>
      </c>
    </row>
    <row r="382" spans="1:5" ht="20.100000000000001" customHeight="1" x14ac:dyDescent="0.5">
      <c r="A382" s="1">
        <v>26</v>
      </c>
      <c r="B382" s="1" t="s">
        <v>42</v>
      </c>
      <c r="C382" s="3">
        <v>31456145.720000003</v>
      </c>
      <c r="D382" s="34">
        <v>0.23</v>
      </c>
      <c r="E382" s="34">
        <v>99.5</v>
      </c>
    </row>
    <row r="383" spans="1:5" ht="20.100000000000001" customHeight="1" x14ac:dyDescent="0.5">
      <c r="A383" s="1">
        <v>27</v>
      </c>
      <c r="B383" s="1" t="s">
        <v>44</v>
      </c>
      <c r="C383" s="3">
        <v>17681765.549999997</v>
      </c>
      <c r="D383" s="34">
        <v>0.13</v>
      </c>
      <c r="E383" s="34">
        <v>99.63</v>
      </c>
    </row>
    <row r="384" spans="1:5" ht="20.100000000000001" customHeight="1" x14ac:dyDescent="0.5">
      <c r="A384" s="1">
        <v>28</v>
      </c>
      <c r="B384" s="1" t="s">
        <v>43</v>
      </c>
      <c r="C384" s="3">
        <v>17013777.52</v>
      </c>
      <c r="D384" s="34">
        <v>0.12</v>
      </c>
      <c r="E384" s="34">
        <v>99.75</v>
      </c>
    </row>
    <row r="385" spans="1:5" ht="20.100000000000001" customHeight="1" x14ac:dyDescent="0.5">
      <c r="A385" s="1">
        <v>29</v>
      </c>
      <c r="B385" s="1" t="s">
        <v>47</v>
      </c>
      <c r="C385" s="3">
        <v>10723087.27</v>
      </c>
      <c r="D385" s="34">
        <v>0.08</v>
      </c>
      <c r="E385" s="34">
        <v>99.83</v>
      </c>
    </row>
    <row r="386" spans="1:5" ht="20.100000000000001" customHeight="1" x14ac:dyDescent="0.5">
      <c r="A386" s="1">
        <v>30</v>
      </c>
      <c r="B386" s="1" t="s">
        <v>45</v>
      </c>
      <c r="C386" s="3">
        <v>10036797.73</v>
      </c>
      <c r="D386" s="34">
        <v>7.0000000000000007E-2</v>
      </c>
      <c r="E386" s="34">
        <v>99.9</v>
      </c>
    </row>
    <row r="387" spans="1:5" ht="20.100000000000001" customHeight="1" x14ac:dyDescent="0.5">
      <c r="A387" s="1">
        <v>31</v>
      </c>
      <c r="B387" s="1" t="s">
        <v>46</v>
      </c>
      <c r="C387" s="3">
        <v>6502860.0199999996</v>
      </c>
      <c r="D387" s="34">
        <v>0.05</v>
      </c>
      <c r="E387" s="34">
        <v>99.95</v>
      </c>
    </row>
    <row r="388" spans="1:5" ht="20.100000000000001" customHeight="1" x14ac:dyDescent="0.5">
      <c r="A388" s="1">
        <v>32</v>
      </c>
      <c r="B388" s="1" t="s">
        <v>48</v>
      </c>
      <c r="C388" s="3">
        <v>4966180.9800000004</v>
      </c>
      <c r="D388" s="34">
        <v>0.04</v>
      </c>
      <c r="E388" s="34">
        <v>99.99</v>
      </c>
    </row>
    <row r="389" spans="1:5" ht="20.100000000000001" customHeight="1" x14ac:dyDescent="0.5">
      <c r="A389" s="1">
        <v>33</v>
      </c>
      <c r="B389" s="1" t="s">
        <v>49</v>
      </c>
      <c r="C389" s="3">
        <v>594638.81000000006</v>
      </c>
      <c r="D389" s="34">
        <v>0</v>
      </c>
      <c r="E389" s="34">
        <v>99.99</v>
      </c>
    </row>
    <row r="390" spans="1:5" ht="20.100000000000001" customHeight="1" x14ac:dyDescent="0.5">
      <c r="A390" s="87"/>
      <c r="B390" s="87" t="s">
        <v>3</v>
      </c>
      <c r="C390" s="71">
        <v>13823281219.409996</v>
      </c>
      <c r="D390" s="88">
        <v>100</v>
      </c>
      <c r="E390" s="88"/>
    </row>
    <row r="393" spans="1:5" s="29" customFormat="1" ht="20.100000000000001" customHeight="1" x14ac:dyDescent="0.5">
      <c r="A393" s="37"/>
    </row>
    <row r="394" spans="1:5" ht="20.100000000000001" customHeight="1" x14ac:dyDescent="0.5">
      <c r="A394" s="30"/>
      <c r="B394" s="31"/>
      <c r="C394" s="82" t="s">
        <v>102</v>
      </c>
      <c r="D394" s="31"/>
      <c r="E394" s="31"/>
    </row>
    <row r="395" spans="1:5" ht="20.100000000000001" customHeight="1" x14ac:dyDescent="0.5">
      <c r="A395" s="30"/>
      <c r="B395" s="31"/>
      <c r="C395" s="82" t="s">
        <v>621</v>
      </c>
      <c r="D395" s="31"/>
      <c r="E395" s="31"/>
    </row>
    <row r="396" spans="1:5" ht="20.100000000000001" customHeight="1" x14ac:dyDescent="0.5">
      <c r="A396" s="30"/>
      <c r="B396" s="31"/>
      <c r="C396" s="82" t="s">
        <v>61</v>
      </c>
      <c r="D396" s="31"/>
      <c r="E396" s="31"/>
    </row>
    <row r="397" spans="1:5" ht="20.100000000000001" customHeight="1" x14ac:dyDescent="0.5">
      <c r="A397" s="32"/>
      <c r="B397" s="32"/>
      <c r="C397" s="82" t="s">
        <v>104</v>
      </c>
    </row>
    <row r="399" spans="1:5" ht="30" customHeight="1" x14ac:dyDescent="0.5">
      <c r="A399" s="38" t="s">
        <v>193</v>
      </c>
      <c r="B399" s="38" t="s">
        <v>176</v>
      </c>
      <c r="C399" s="38" t="s">
        <v>198</v>
      </c>
      <c r="D399" s="58" t="s">
        <v>199</v>
      </c>
      <c r="E399" s="58" t="s">
        <v>200</v>
      </c>
    </row>
    <row r="400" spans="1:5" ht="20.100000000000001" customHeight="1" x14ac:dyDescent="0.5">
      <c r="A400" s="1">
        <v>1</v>
      </c>
      <c r="B400" s="1" t="s">
        <v>20</v>
      </c>
      <c r="C400" s="3">
        <v>2799386331.0699997</v>
      </c>
      <c r="D400" s="34">
        <v>21.78</v>
      </c>
      <c r="E400" s="34">
        <v>21.78</v>
      </c>
    </row>
    <row r="401" spans="1:5" ht="20.100000000000001" customHeight="1" x14ac:dyDescent="0.5">
      <c r="A401" s="1">
        <v>2</v>
      </c>
      <c r="B401" s="1" t="s">
        <v>19</v>
      </c>
      <c r="C401" s="3">
        <v>2463095182.9299994</v>
      </c>
      <c r="D401" s="34">
        <v>19.16</v>
      </c>
      <c r="E401" s="34">
        <v>40.94</v>
      </c>
    </row>
    <row r="402" spans="1:5" ht="20.100000000000001" customHeight="1" x14ac:dyDescent="0.5">
      <c r="A402" s="1">
        <v>3</v>
      </c>
      <c r="B402" s="1" t="s">
        <v>21</v>
      </c>
      <c r="C402" s="3">
        <v>1818638158.8099999</v>
      </c>
      <c r="D402" s="34">
        <v>14.15</v>
      </c>
      <c r="E402" s="34">
        <v>55.09</v>
      </c>
    </row>
    <row r="403" spans="1:5" ht="20.100000000000001" customHeight="1" x14ac:dyDescent="0.5">
      <c r="A403" s="1">
        <v>4</v>
      </c>
      <c r="B403" s="1" t="s">
        <v>22</v>
      </c>
      <c r="C403" s="3">
        <v>1717333304.9400001</v>
      </c>
      <c r="D403" s="34">
        <v>13.36</v>
      </c>
      <c r="E403" s="34">
        <v>68.45</v>
      </c>
    </row>
    <row r="404" spans="1:5" ht="20.100000000000001" customHeight="1" x14ac:dyDescent="0.5">
      <c r="A404" s="1">
        <v>5</v>
      </c>
      <c r="B404" s="1" t="s">
        <v>23</v>
      </c>
      <c r="C404" s="3">
        <v>936977050.71000004</v>
      </c>
      <c r="D404" s="34">
        <v>7.29</v>
      </c>
      <c r="E404" s="34">
        <v>75.739999999999995</v>
      </c>
    </row>
    <row r="405" spans="1:5" ht="20.100000000000001" customHeight="1" x14ac:dyDescent="0.5">
      <c r="A405" s="1">
        <v>6</v>
      </c>
      <c r="B405" s="1" t="s">
        <v>24</v>
      </c>
      <c r="C405" s="3">
        <v>648983253.28999996</v>
      </c>
      <c r="D405" s="34">
        <v>5.05</v>
      </c>
      <c r="E405" s="34">
        <v>80.790000000000006</v>
      </c>
    </row>
    <row r="406" spans="1:5" ht="20.100000000000001" customHeight="1" x14ac:dyDescent="0.5">
      <c r="A406" s="1">
        <v>7</v>
      </c>
      <c r="B406" s="1" t="s">
        <v>25</v>
      </c>
      <c r="C406" s="3">
        <v>646571861.69999993</v>
      </c>
      <c r="D406" s="34">
        <v>5.03</v>
      </c>
      <c r="E406" s="34">
        <v>85.82</v>
      </c>
    </row>
    <row r="407" spans="1:5" ht="20.100000000000001" customHeight="1" x14ac:dyDescent="0.5">
      <c r="A407" s="1">
        <v>8</v>
      </c>
      <c r="B407" s="1" t="s">
        <v>26</v>
      </c>
      <c r="C407" s="3">
        <v>293158652.53999996</v>
      </c>
      <c r="D407" s="34">
        <v>2.2799999999999998</v>
      </c>
      <c r="E407" s="34">
        <v>88.1</v>
      </c>
    </row>
    <row r="408" spans="1:5" ht="20.100000000000001" customHeight="1" x14ac:dyDescent="0.5">
      <c r="A408" s="1">
        <v>9</v>
      </c>
      <c r="B408" s="1" t="s">
        <v>27</v>
      </c>
      <c r="C408" s="3">
        <v>284548719.50999999</v>
      </c>
      <c r="D408" s="34">
        <v>2.21</v>
      </c>
      <c r="E408" s="34">
        <v>90.31</v>
      </c>
    </row>
    <row r="409" spans="1:5" ht="20.100000000000001" customHeight="1" x14ac:dyDescent="0.5">
      <c r="A409" s="1">
        <v>10</v>
      </c>
      <c r="B409" s="1" t="s">
        <v>28</v>
      </c>
      <c r="C409" s="3">
        <v>168628290.03000003</v>
      </c>
      <c r="D409" s="34">
        <v>1.31</v>
      </c>
      <c r="E409" s="34">
        <v>91.62</v>
      </c>
    </row>
    <row r="410" spans="1:5" ht="20.100000000000001" customHeight="1" x14ac:dyDescent="0.5">
      <c r="A410" s="1">
        <v>11</v>
      </c>
      <c r="B410" s="1" t="s">
        <v>29</v>
      </c>
      <c r="C410" s="3">
        <v>131961491.63</v>
      </c>
      <c r="D410" s="34">
        <v>1.03</v>
      </c>
      <c r="E410" s="34">
        <v>92.65</v>
      </c>
    </row>
    <row r="411" spans="1:5" ht="20.100000000000001" customHeight="1" x14ac:dyDescent="0.5">
      <c r="A411" s="1">
        <v>12</v>
      </c>
      <c r="B411" s="1" t="s">
        <v>31</v>
      </c>
      <c r="C411" s="3">
        <v>94602634.850000009</v>
      </c>
      <c r="D411" s="34">
        <v>0.74</v>
      </c>
      <c r="E411" s="34">
        <v>93.39</v>
      </c>
    </row>
    <row r="412" spans="1:5" ht="20.100000000000001" customHeight="1" x14ac:dyDescent="0.5">
      <c r="A412" s="1">
        <v>13</v>
      </c>
      <c r="B412" s="1" t="s">
        <v>30</v>
      </c>
      <c r="C412" s="3">
        <v>94138803.310000002</v>
      </c>
      <c r="D412" s="34">
        <v>0.73</v>
      </c>
      <c r="E412" s="34">
        <v>94.12</v>
      </c>
    </row>
    <row r="413" spans="1:5" ht="20.100000000000001" customHeight="1" x14ac:dyDescent="0.5">
      <c r="A413" s="1">
        <v>14</v>
      </c>
      <c r="B413" s="1" t="s">
        <v>32</v>
      </c>
      <c r="C413" s="3">
        <v>85528880.709999993</v>
      </c>
      <c r="D413" s="34">
        <v>0.67</v>
      </c>
      <c r="E413" s="34">
        <v>94.79</v>
      </c>
    </row>
    <row r="414" spans="1:5" ht="20.100000000000001" customHeight="1" x14ac:dyDescent="0.5">
      <c r="A414" s="1">
        <v>15</v>
      </c>
      <c r="B414" s="1" t="s">
        <v>828</v>
      </c>
      <c r="C414" s="3">
        <v>82933395.469999999</v>
      </c>
      <c r="D414" s="34">
        <v>0.65</v>
      </c>
      <c r="E414" s="34">
        <v>95.44</v>
      </c>
    </row>
    <row r="415" spans="1:5" ht="20.100000000000001" customHeight="1" x14ac:dyDescent="0.5">
      <c r="A415" s="1">
        <v>16</v>
      </c>
      <c r="B415" s="1" t="s">
        <v>33</v>
      </c>
      <c r="C415" s="3">
        <v>69261817.390000001</v>
      </c>
      <c r="D415" s="34">
        <v>0.54</v>
      </c>
      <c r="E415" s="34">
        <v>95.98</v>
      </c>
    </row>
    <row r="416" spans="1:5" ht="20.100000000000001" customHeight="1" x14ac:dyDescent="0.5">
      <c r="A416" s="1">
        <v>17</v>
      </c>
      <c r="B416" s="1" t="s">
        <v>34</v>
      </c>
      <c r="C416" s="3">
        <v>60246234.710000001</v>
      </c>
      <c r="D416" s="34">
        <v>0.47</v>
      </c>
      <c r="E416" s="34">
        <v>96.45</v>
      </c>
    </row>
    <row r="417" spans="1:5" ht="20.100000000000001" customHeight="1" x14ac:dyDescent="0.5">
      <c r="A417" s="1">
        <v>18</v>
      </c>
      <c r="B417" s="1" t="s">
        <v>37</v>
      </c>
      <c r="C417" s="3">
        <v>56550441.380000003</v>
      </c>
      <c r="D417" s="34">
        <v>0.44</v>
      </c>
      <c r="E417" s="34">
        <v>96.89</v>
      </c>
    </row>
    <row r="418" spans="1:5" ht="20.100000000000001" customHeight="1" x14ac:dyDescent="0.5">
      <c r="A418" s="1">
        <v>19</v>
      </c>
      <c r="B418" s="1" t="s">
        <v>829</v>
      </c>
      <c r="C418" s="3">
        <v>54342875.720000006</v>
      </c>
      <c r="D418" s="34">
        <v>0.42</v>
      </c>
      <c r="E418" s="34">
        <v>97.31</v>
      </c>
    </row>
    <row r="419" spans="1:5" ht="20.100000000000001" customHeight="1" x14ac:dyDescent="0.5">
      <c r="A419" s="1">
        <v>20</v>
      </c>
      <c r="B419" s="1" t="s">
        <v>39</v>
      </c>
      <c r="C419" s="3">
        <v>53869613.560000002</v>
      </c>
      <c r="D419" s="34">
        <v>0.42</v>
      </c>
      <c r="E419" s="34">
        <v>97.73</v>
      </c>
    </row>
    <row r="420" spans="1:5" ht="20.100000000000001" customHeight="1" x14ac:dyDescent="0.5">
      <c r="A420" s="1">
        <v>21</v>
      </c>
      <c r="B420" s="1" t="s">
        <v>35</v>
      </c>
      <c r="C420" s="3">
        <v>52073944.810000002</v>
      </c>
      <c r="D420" s="34">
        <v>0.41</v>
      </c>
      <c r="E420" s="34">
        <v>98.14</v>
      </c>
    </row>
    <row r="421" spans="1:5" ht="20.100000000000001" customHeight="1" x14ac:dyDescent="0.5">
      <c r="A421" s="1">
        <v>22</v>
      </c>
      <c r="B421" s="1" t="s">
        <v>36</v>
      </c>
      <c r="C421" s="3">
        <v>49767929.849999994</v>
      </c>
      <c r="D421" s="34">
        <v>0.39</v>
      </c>
      <c r="E421" s="34">
        <v>98.53</v>
      </c>
    </row>
    <row r="422" spans="1:5" ht="20.100000000000001" customHeight="1" x14ac:dyDescent="0.5">
      <c r="A422" s="1">
        <v>23</v>
      </c>
      <c r="B422" s="1" t="s">
        <v>41</v>
      </c>
      <c r="C422" s="3">
        <v>33348080.389999997</v>
      </c>
      <c r="D422" s="34">
        <v>0.26</v>
      </c>
      <c r="E422" s="34">
        <v>98.79</v>
      </c>
    </row>
    <row r="423" spans="1:5" ht="20.100000000000001" customHeight="1" x14ac:dyDescent="0.5">
      <c r="A423" s="1">
        <v>24</v>
      </c>
      <c r="B423" s="1" t="s">
        <v>38</v>
      </c>
      <c r="C423" s="3">
        <v>33093477.719999999</v>
      </c>
      <c r="D423" s="34">
        <v>0.26</v>
      </c>
      <c r="E423" s="34">
        <v>99.05</v>
      </c>
    </row>
    <row r="424" spans="1:5" ht="20.100000000000001" customHeight="1" x14ac:dyDescent="0.5">
      <c r="A424" s="1">
        <v>25</v>
      </c>
      <c r="B424" s="1" t="s">
        <v>40</v>
      </c>
      <c r="C424" s="3">
        <v>27286887.540000003</v>
      </c>
      <c r="D424" s="34">
        <v>0.21</v>
      </c>
      <c r="E424" s="34">
        <v>99.26</v>
      </c>
    </row>
    <row r="425" spans="1:5" ht="20.100000000000001" customHeight="1" x14ac:dyDescent="0.5">
      <c r="A425" s="1">
        <v>26</v>
      </c>
      <c r="B425" s="1" t="s">
        <v>44</v>
      </c>
      <c r="C425" s="3">
        <v>25692765.16</v>
      </c>
      <c r="D425" s="34">
        <v>0.2</v>
      </c>
      <c r="E425" s="34">
        <v>99.46</v>
      </c>
    </row>
    <row r="426" spans="1:5" ht="20.100000000000001" customHeight="1" x14ac:dyDescent="0.5">
      <c r="A426" s="1">
        <v>27</v>
      </c>
      <c r="B426" s="1" t="s">
        <v>43</v>
      </c>
      <c r="C426" s="3">
        <v>25607229.989999998</v>
      </c>
      <c r="D426" s="34">
        <v>0.2</v>
      </c>
      <c r="E426" s="34">
        <v>99.66</v>
      </c>
    </row>
    <row r="427" spans="1:5" ht="20.100000000000001" customHeight="1" x14ac:dyDescent="0.5">
      <c r="A427" s="1">
        <v>28</v>
      </c>
      <c r="B427" s="1" t="s">
        <v>42</v>
      </c>
      <c r="C427" s="3">
        <v>20492174.580000002</v>
      </c>
      <c r="D427" s="34">
        <v>0.16</v>
      </c>
      <c r="E427" s="34">
        <v>99.82</v>
      </c>
    </row>
    <row r="428" spans="1:5" ht="20.100000000000001" customHeight="1" x14ac:dyDescent="0.5">
      <c r="A428" s="1">
        <v>29</v>
      </c>
      <c r="B428" s="1" t="s">
        <v>47</v>
      </c>
      <c r="C428" s="3">
        <v>9781545.7100000009</v>
      </c>
      <c r="D428" s="34">
        <v>0.08</v>
      </c>
      <c r="E428" s="34">
        <v>99.9</v>
      </c>
    </row>
    <row r="429" spans="1:5" ht="20.100000000000001" customHeight="1" x14ac:dyDescent="0.5">
      <c r="A429" s="1">
        <v>30</v>
      </c>
      <c r="B429" s="1" t="s">
        <v>45</v>
      </c>
      <c r="C429" s="3">
        <v>7219906.6299999999</v>
      </c>
      <c r="D429" s="34">
        <v>0.06</v>
      </c>
      <c r="E429" s="34">
        <v>99.96</v>
      </c>
    </row>
    <row r="430" spans="1:5" ht="20.100000000000001" customHeight="1" x14ac:dyDescent="0.5">
      <c r="A430" s="1">
        <v>31</v>
      </c>
      <c r="B430" s="1" t="s">
        <v>46</v>
      </c>
      <c r="C430" s="3">
        <v>4859204.17</v>
      </c>
      <c r="D430" s="34">
        <v>0.04</v>
      </c>
      <c r="E430" s="34">
        <v>100</v>
      </c>
    </row>
    <row r="431" spans="1:5" ht="20.100000000000001" customHeight="1" x14ac:dyDescent="0.5">
      <c r="A431" s="1">
        <v>32</v>
      </c>
      <c r="B431" s="1" t="s">
        <v>48</v>
      </c>
      <c r="C431" s="3">
        <v>3500594.31</v>
      </c>
      <c r="D431" s="34">
        <v>0.03</v>
      </c>
      <c r="E431" s="34">
        <v>100.03</v>
      </c>
    </row>
    <row r="432" spans="1:5" ht="20.100000000000001" customHeight="1" x14ac:dyDescent="0.5">
      <c r="A432" s="1">
        <v>33</v>
      </c>
      <c r="B432" s="1" t="s">
        <v>49</v>
      </c>
      <c r="C432" s="3">
        <v>1161273.94</v>
      </c>
      <c r="D432" s="34">
        <v>0.01</v>
      </c>
      <c r="E432" s="34">
        <v>100.04</v>
      </c>
    </row>
    <row r="433" spans="1:15" ht="20.100000000000001" customHeight="1" x14ac:dyDescent="0.5">
      <c r="A433" s="87"/>
      <c r="B433" s="87" t="s">
        <v>3</v>
      </c>
      <c r="C433" s="71">
        <v>12854642009.059999</v>
      </c>
      <c r="D433" s="88">
        <v>100</v>
      </c>
      <c r="E433" s="88"/>
    </row>
    <row r="436" spans="1:15" s="29" customFormat="1" ht="20.100000000000001" customHeight="1" x14ac:dyDescent="0.5">
      <c r="A436" s="37"/>
    </row>
    <row r="437" spans="1:15" ht="20.100000000000001" customHeight="1" x14ac:dyDescent="0.5">
      <c r="A437" s="30"/>
      <c r="B437" s="31"/>
      <c r="C437" s="82" t="s">
        <v>102</v>
      </c>
      <c r="D437" s="31"/>
      <c r="E437" s="31"/>
      <c r="F437" s="31"/>
      <c r="G437" s="31"/>
      <c r="H437" s="31"/>
      <c r="I437" s="31"/>
      <c r="J437" s="31"/>
      <c r="K437" s="31"/>
      <c r="L437" s="31"/>
      <c r="M437" s="31"/>
      <c r="N437" s="31"/>
      <c r="O437" s="31"/>
    </row>
    <row r="438" spans="1:15" ht="20.100000000000001" customHeight="1" x14ac:dyDescent="0.5">
      <c r="A438" s="30"/>
      <c r="B438" s="31"/>
      <c r="C438" s="82" t="s">
        <v>621</v>
      </c>
      <c r="D438" s="31"/>
      <c r="E438" s="31"/>
      <c r="F438" s="31"/>
      <c r="G438" s="31"/>
      <c r="H438" s="31"/>
      <c r="I438" s="31"/>
      <c r="J438" s="31"/>
      <c r="K438" s="31"/>
      <c r="L438" s="31"/>
      <c r="M438" s="31"/>
      <c r="N438" s="31"/>
      <c r="O438" s="31"/>
    </row>
    <row r="439" spans="1:15" ht="20.100000000000001" customHeight="1" x14ac:dyDescent="0.5">
      <c r="A439" s="30"/>
      <c r="B439" s="31"/>
      <c r="C439" s="82" t="s">
        <v>67</v>
      </c>
      <c r="D439" s="31"/>
      <c r="E439" s="31"/>
      <c r="F439" s="31"/>
      <c r="G439" s="31"/>
      <c r="H439" s="31"/>
      <c r="I439" s="31"/>
      <c r="J439" s="31"/>
      <c r="K439" s="31"/>
      <c r="L439" s="31"/>
      <c r="M439" s="31"/>
      <c r="N439" s="31"/>
      <c r="O439" s="31"/>
    </row>
    <row r="440" spans="1:15" ht="20.100000000000001" customHeight="1" x14ac:dyDescent="0.5">
      <c r="A440" s="32"/>
      <c r="B440" s="32"/>
      <c r="C440" s="82" t="s">
        <v>104</v>
      </c>
      <c r="O440" s="32"/>
    </row>
    <row r="442" spans="1:15" ht="30" customHeight="1" x14ac:dyDescent="0.5">
      <c r="A442" s="38" t="s">
        <v>193</v>
      </c>
      <c r="B442" s="38" t="s">
        <v>176</v>
      </c>
      <c r="C442" s="38" t="s">
        <v>198</v>
      </c>
      <c r="D442" s="58" t="s">
        <v>199</v>
      </c>
      <c r="E442" s="58" t="s">
        <v>200</v>
      </c>
    </row>
    <row r="443" spans="1:15" ht="20.100000000000001" customHeight="1" x14ac:dyDescent="0.5">
      <c r="A443" s="1">
        <v>1</v>
      </c>
      <c r="B443" s="1" t="s">
        <v>19</v>
      </c>
      <c r="C443" s="3">
        <v>2619114487.71</v>
      </c>
      <c r="D443" s="34">
        <v>20.69</v>
      </c>
      <c r="E443" s="34">
        <v>20.69</v>
      </c>
    </row>
    <row r="444" spans="1:15" ht="20.100000000000001" customHeight="1" x14ac:dyDescent="0.5">
      <c r="A444" s="1">
        <v>2</v>
      </c>
      <c r="B444" s="1" t="s">
        <v>20</v>
      </c>
      <c r="C444" s="3">
        <v>2156983537.54</v>
      </c>
      <c r="D444" s="34">
        <v>17.04</v>
      </c>
      <c r="E444" s="34">
        <v>37.729999999999997</v>
      </c>
    </row>
    <row r="445" spans="1:15" ht="20.100000000000001" customHeight="1" x14ac:dyDescent="0.5">
      <c r="A445" s="1">
        <v>3</v>
      </c>
      <c r="B445" s="1" t="s">
        <v>21</v>
      </c>
      <c r="C445" s="3">
        <v>1914200742.7500002</v>
      </c>
      <c r="D445" s="34">
        <v>15.12</v>
      </c>
      <c r="E445" s="34">
        <v>52.85</v>
      </c>
    </row>
    <row r="446" spans="1:15" ht="20.100000000000001" customHeight="1" x14ac:dyDescent="0.5">
      <c r="A446" s="1">
        <v>4</v>
      </c>
      <c r="B446" s="1" t="s">
        <v>22</v>
      </c>
      <c r="C446" s="3">
        <v>1366266725.3599999</v>
      </c>
      <c r="D446" s="34">
        <v>10.79</v>
      </c>
      <c r="E446" s="34">
        <v>63.64</v>
      </c>
    </row>
    <row r="447" spans="1:15" ht="20.100000000000001" customHeight="1" x14ac:dyDescent="0.5">
      <c r="A447" s="1">
        <v>5</v>
      </c>
      <c r="B447" s="1" t="s">
        <v>23</v>
      </c>
      <c r="C447" s="3">
        <v>1195900129.5899999</v>
      </c>
      <c r="D447" s="34">
        <v>9.4499999999999993</v>
      </c>
      <c r="E447" s="34">
        <v>73.09</v>
      </c>
    </row>
    <row r="448" spans="1:15" ht="20.100000000000001" customHeight="1" x14ac:dyDescent="0.5">
      <c r="A448" s="1">
        <v>6</v>
      </c>
      <c r="B448" s="1" t="s">
        <v>25</v>
      </c>
      <c r="C448" s="3">
        <v>724001830.92000008</v>
      </c>
      <c r="D448" s="34">
        <v>5.72</v>
      </c>
      <c r="E448" s="34">
        <v>78.81</v>
      </c>
    </row>
    <row r="449" spans="1:5" ht="20.100000000000001" customHeight="1" x14ac:dyDescent="0.5">
      <c r="A449" s="1">
        <v>7</v>
      </c>
      <c r="B449" s="1" t="s">
        <v>24</v>
      </c>
      <c r="C449" s="3">
        <v>679569932.38</v>
      </c>
      <c r="D449" s="34">
        <v>5.37</v>
      </c>
      <c r="E449" s="34">
        <v>84.18</v>
      </c>
    </row>
    <row r="450" spans="1:5" ht="20.100000000000001" customHeight="1" x14ac:dyDescent="0.5">
      <c r="A450" s="1">
        <v>8</v>
      </c>
      <c r="B450" s="1" t="s">
        <v>27</v>
      </c>
      <c r="C450" s="3">
        <v>334651148.98000008</v>
      </c>
      <c r="D450" s="34">
        <v>2.64</v>
      </c>
      <c r="E450" s="34">
        <v>86.82</v>
      </c>
    </row>
    <row r="451" spans="1:5" ht="20.100000000000001" customHeight="1" x14ac:dyDescent="0.5">
      <c r="A451" s="1">
        <v>9</v>
      </c>
      <c r="B451" s="1" t="s">
        <v>26</v>
      </c>
      <c r="C451" s="3">
        <v>298875310.37</v>
      </c>
      <c r="D451" s="34">
        <v>2.36</v>
      </c>
      <c r="E451" s="34">
        <v>89.18</v>
      </c>
    </row>
    <row r="452" spans="1:5" ht="20.100000000000001" customHeight="1" x14ac:dyDescent="0.5">
      <c r="A452" s="1">
        <v>10</v>
      </c>
      <c r="B452" s="1" t="s">
        <v>28</v>
      </c>
      <c r="C452" s="3">
        <v>172743756.70999998</v>
      </c>
      <c r="D452" s="34">
        <v>1.36</v>
      </c>
      <c r="E452" s="34">
        <v>90.54</v>
      </c>
    </row>
    <row r="453" spans="1:5" ht="20.100000000000001" customHeight="1" x14ac:dyDescent="0.5">
      <c r="A453" s="1">
        <v>11</v>
      </c>
      <c r="B453" s="1" t="s">
        <v>29</v>
      </c>
      <c r="C453" s="3">
        <v>143164870.69</v>
      </c>
      <c r="D453" s="34">
        <v>1.1299999999999999</v>
      </c>
      <c r="E453" s="34">
        <v>91.67</v>
      </c>
    </row>
    <row r="454" spans="1:5" ht="20.100000000000001" customHeight="1" x14ac:dyDescent="0.5">
      <c r="A454" s="1">
        <v>12</v>
      </c>
      <c r="B454" s="1" t="s">
        <v>828</v>
      </c>
      <c r="C454" s="3">
        <v>110298441.8</v>
      </c>
      <c r="D454" s="34">
        <v>0.87</v>
      </c>
      <c r="E454" s="34">
        <v>92.54</v>
      </c>
    </row>
    <row r="455" spans="1:5" ht="20.100000000000001" customHeight="1" x14ac:dyDescent="0.5">
      <c r="A455" s="1">
        <v>13</v>
      </c>
      <c r="B455" s="1" t="s">
        <v>30</v>
      </c>
      <c r="C455" s="3">
        <v>107632862.08000001</v>
      </c>
      <c r="D455" s="34">
        <v>0.85</v>
      </c>
      <c r="E455" s="34">
        <v>93.39</v>
      </c>
    </row>
    <row r="456" spans="1:5" ht="20.100000000000001" customHeight="1" x14ac:dyDescent="0.5">
      <c r="A456" s="1">
        <v>14</v>
      </c>
      <c r="B456" s="1" t="s">
        <v>31</v>
      </c>
      <c r="C456" s="3">
        <v>96045639.219999999</v>
      </c>
      <c r="D456" s="34">
        <v>0.76</v>
      </c>
      <c r="E456" s="34">
        <v>94.15</v>
      </c>
    </row>
    <row r="457" spans="1:5" ht="20.100000000000001" customHeight="1" x14ac:dyDescent="0.5">
      <c r="A457" s="1">
        <v>15</v>
      </c>
      <c r="B457" s="1" t="s">
        <v>829</v>
      </c>
      <c r="C457" s="3">
        <v>88070809.520000011</v>
      </c>
      <c r="D457" s="34">
        <v>0.7</v>
      </c>
      <c r="E457" s="34">
        <v>94.85</v>
      </c>
    </row>
    <row r="458" spans="1:5" ht="20.100000000000001" customHeight="1" x14ac:dyDescent="0.5">
      <c r="A458" s="1">
        <v>16</v>
      </c>
      <c r="B458" s="1" t="s">
        <v>32</v>
      </c>
      <c r="C458" s="3">
        <v>84308676.99000001</v>
      </c>
      <c r="D458" s="34">
        <v>0.67</v>
      </c>
      <c r="E458" s="34">
        <v>95.52</v>
      </c>
    </row>
    <row r="459" spans="1:5" ht="20.100000000000001" customHeight="1" x14ac:dyDescent="0.5">
      <c r="A459" s="1">
        <v>17</v>
      </c>
      <c r="B459" s="1" t="s">
        <v>33</v>
      </c>
      <c r="C459" s="3">
        <v>75092729.450000018</v>
      </c>
      <c r="D459" s="34">
        <v>0.59</v>
      </c>
      <c r="E459" s="34">
        <v>96.11</v>
      </c>
    </row>
    <row r="460" spans="1:5" ht="20.100000000000001" customHeight="1" x14ac:dyDescent="0.5">
      <c r="A460" s="1">
        <v>18</v>
      </c>
      <c r="B460" s="1" t="s">
        <v>35</v>
      </c>
      <c r="C460" s="3">
        <v>62160841.899999999</v>
      </c>
      <c r="D460" s="34">
        <v>0.49</v>
      </c>
      <c r="E460" s="34">
        <v>96.6</v>
      </c>
    </row>
    <row r="461" spans="1:5" ht="20.100000000000001" customHeight="1" x14ac:dyDescent="0.5">
      <c r="A461" s="1">
        <v>19</v>
      </c>
      <c r="B461" s="1" t="s">
        <v>34</v>
      </c>
      <c r="C461" s="3">
        <v>60955467.369999997</v>
      </c>
      <c r="D461" s="34">
        <v>0.48</v>
      </c>
      <c r="E461" s="34">
        <v>97.08</v>
      </c>
    </row>
    <row r="462" spans="1:5" ht="20.100000000000001" customHeight="1" x14ac:dyDescent="0.5">
      <c r="A462" s="1">
        <v>20</v>
      </c>
      <c r="B462" s="1" t="s">
        <v>39</v>
      </c>
      <c r="C462" s="3">
        <v>60752930.32</v>
      </c>
      <c r="D462" s="34">
        <v>0.48</v>
      </c>
      <c r="E462" s="34">
        <v>97.56</v>
      </c>
    </row>
    <row r="463" spans="1:5" ht="20.100000000000001" customHeight="1" x14ac:dyDescent="0.5">
      <c r="A463" s="1">
        <v>21</v>
      </c>
      <c r="B463" s="1" t="s">
        <v>37</v>
      </c>
      <c r="C463" s="3">
        <v>60119946.649999999</v>
      </c>
      <c r="D463" s="34">
        <v>0.47</v>
      </c>
      <c r="E463" s="34">
        <v>98.03</v>
      </c>
    </row>
    <row r="464" spans="1:5" ht="20.100000000000001" customHeight="1" x14ac:dyDescent="0.5">
      <c r="A464" s="1">
        <v>22</v>
      </c>
      <c r="B464" s="1" t="s">
        <v>36</v>
      </c>
      <c r="C464" s="3">
        <v>58791646.260000005</v>
      </c>
      <c r="D464" s="34">
        <v>0.46</v>
      </c>
      <c r="E464" s="34">
        <v>98.49</v>
      </c>
    </row>
    <row r="465" spans="1:5" ht="20.100000000000001" customHeight="1" x14ac:dyDescent="0.5">
      <c r="A465" s="1">
        <v>23</v>
      </c>
      <c r="B465" s="1" t="s">
        <v>38</v>
      </c>
      <c r="C465" s="3">
        <v>44033414.190000005</v>
      </c>
      <c r="D465" s="34">
        <v>0.35</v>
      </c>
      <c r="E465" s="34">
        <v>98.84</v>
      </c>
    </row>
    <row r="466" spans="1:5" ht="20.100000000000001" customHeight="1" x14ac:dyDescent="0.5">
      <c r="A466" s="1">
        <v>24</v>
      </c>
      <c r="B466" s="1" t="s">
        <v>41</v>
      </c>
      <c r="C466" s="3">
        <v>35428050.93</v>
      </c>
      <c r="D466" s="34">
        <v>0.28000000000000003</v>
      </c>
      <c r="E466" s="34">
        <v>99.12</v>
      </c>
    </row>
    <row r="467" spans="1:5" ht="20.100000000000001" customHeight="1" x14ac:dyDescent="0.5">
      <c r="A467" s="1">
        <v>25</v>
      </c>
      <c r="B467" s="1" t="s">
        <v>40</v>
      </c>
      <c r="C467" s="3">
        <v>26312133.379999995</v>
      </c>
      <c r="D467" s="34">
        <v>0.21</v>
      </c>
      <c r="E467" s="34">
        <v>99.33</v>
      </c>
    </row>
    <row r="468" spans="1:5" ht="20.100000000000001" customHeight="1" x14ac:dyDescent="0.5">
      <c r="A468" s="1">
        <v>26</v>
      </c>
      <c r="B468" s="1" t="s">
        <v>43</v>
      </c>
      <c r="C468" s="3">
        <v>23426167.039999999</v>
      </c>
      <c r="D468" s="34">
        <v>0.19</v>
      </c>
      <c r="E468" s="34">
        <v>99.52</v>
      </c>
    </row>
    <row r="469" spans="1:5" ht="20.100000000000001" customHeight="1" x14ac:dyDescent="0.5">
      <c r="A469" s="1">
        <v>27</v>
      </c>
      <c r="B469" s="1" t="s">
        <v>44</v>
      </c>
      <c r="C469" s="3">
        <v>21116260.990000002</v>
      </c>
      <c r="D469" s="34">
        <v>0.17</v>
      </c>
      <c r="E469" s="34">
        <v>99.69</v>
      </c>
    </row>
    <row r="470" spans="1:5" ht="20.100000000000001" customHeight="1" x14ac:dyDescent="0.5">
      <c r="A470" s="1">
        <v>28</v>
      </c>
      <c r="B470" s="1" t="s">
        <v>42</v>
      </c>
      <c r="C470" s="3">
        <v>16214896.33</v>
      </c>
      <c r="D470" s="34">
        <v>0.13</v>
      </c>
      <c r="E470" s="34">
        <v>99.82</v>
      </c>
    </row>
    <row r="471" spans="1:5" ht="20.100000000000001" customHeight="1" x14ac:dyDescent="0.5">
      <c r="A471" s="1">
        <v>29</v>
      </c>
      <c r="B471" s="1" t="s">
        <v>47</v>
      </c>
      <c r="C471" s="3">
        <v>10375970.43</v>
      </c>
      <c r="D471" s="34">
        <v>0.08</v>
      </c>
      <c r="E471" s="34">
        <v>99.9</v>
      </c>
    </row>
    <row r="472" spans="1:5" ht="20.100000000000001" customHeight="1" x14ac:dyDescent="0.5">
      <c r="A472" s="1">
        <v>30</v>
      </c>
      <c r="B472" s="1" t="s">
        <v>46</v>
      </c>
      <c r="C472" s="3">
        <v>5176109.4400000004</v>
      </c>
      <c r="D472" s="34">
        <v>0.04</v>
      </c>
      <c r="E472" s="34">
        <v>99.94</v>
      </c>
    </row>
    <row r="473" spans="1:5" ht="20.100000000000001" customHeight="1" x14ac:dyDescent="0.5">
      <c r="A473" s="1">
        <v>31</v>
      </c>
      <c r="B473" s="1" t="s">
        <v>45</v>
      </c>
      <c r="C473" s="3">
        <v>4381539.96</v>
      </c>
      <c r="D473" s="34">
        <v>0.03</v>
      </c>
      <c r="E473" s="34">
        <v>99.97</v>
      </c>
    </row>
    <row r="474" spans="1:5" ht="20.100000000000001" customHeight="1" x14ac:dyDescent="0.5">
      <c r="A474" s="1">
        <v>32</v>
      </c>
      <c r="B474" s="1" t="s">
        <v>48</v>
      </c>
      <c r="C474" s="3">
        <v>4356030.5199999996</v>
      </c>
      <c r="D474" s="34">
        <v>0.03</v>
      </c>
      <c r="E474" s="34">
        <v>100</v>
      </c>
    </row>
    <row r="475" spans="1:5" ht="20.100000000000001" customHeight="1" x14ac:dyDescent="0.5">
      <c r="A475" s="1">
        <v>33</v>
      </c>
      <c r="B475" s="1" t="s">
        <v>49</v>
      </c>
      <c r="C475" s="3">
        <v>1127651.19</v>
      </c>
      <c r="D475" s="34">
        <v>0.01</v>
      </c>
      <c r="E475" s="34">
        <v>100.01</v>
      </c>
    </row>
    <row r="476" spans="1:5" ht="20.100000000000001" customHeight="1" x14ac:dyDescent="0.5">
      <c r="A476" s="87"/>
      <c r="B476" s="87" t="s">
        <v>3</v>
      </c>
      <c r="C476" s="71">
        <v>12661650688.960001</v>
      </c>
      <c r="D476" s="88">
        <v>100</v>
      </c>
      <c r="E476" s="88"/>
    </row>
    <row r="479" spans="1:5" s="29" customFormat="1" ht="20.100000000000001" customHeight="1" x14ac:dyDescent="0.5">
      <c r="A479" s="37"/>
    </row>
    <row r="480" spans="1:5" ht="20.100000000000001" customHeight="1" x14ac:dyDescent="0.5">
      <c r="A480" s="30"/>
      <c r="B480" s="31"/>
      <c r="C480" s="82" t="s">
        <v>102</v>
      </c>
      <c r="D480" s="31"/>
      <c r="E480" s="31"/>
    </row>
    <row r="481" spans="1:5" ht="20.100000000000001" customHeight="1" x14ac:dyDescent="0.5">
      <c r="A481" s="30"/>
      <c r="B481" s="31"/>
      <c r="C481" s="82" t="s">
        <v>621</v>
      </c>
      <c r="D481" s="31"/>
      <c r="E481" s="31"/>
    </row>
    <row r="482" spans="1:5" ht="20.100000000000001" customHeight="1" x14ac:dyDescent="0.5">
      <c r="A482" s="30"/>
      <c r="B482" s="31"/>
      <c r="C482" s="82" t="s">
        <v>65</v>
      </c>
      <c r="D482" s="31"/>
      <c r="E482" s="31"/>
    </row>
    <row r="483" spans="1:5" ht="20.100000000000001" customHeight="1" x14ac:dyDescent="0.5">
      <c r="A483" s="32"/>
      <c r="B483" s="32"/>
      <c r="C483" s="82" t="s">
        <v>104</v>
      </c>
    </row>
    <row r="485" spans="1:5" ht="30" customHeight="1" x14ac:dyDescent="0.5">
      <c r="A485" s="38" t="s">
        <v>193</v>
      </c>
      <c r="B485" s="38" t="s">
        <v>176</v>
      </c>
      <c r="C485" s="38" t="s">
        <v>198</v>
      </c>
      <c r="D485" s="58" t="s">
        <v>199</v>
      </c>
      <c r="E485" s="58" t="s">
        <v>200</v>
      </c>
    </row>
    <row r="486" spans="1:5" ht="20.100000000000001" customHeight="1" x14ac:dyDescent="0.5">
      <c r="A486" s="1">
        <v>1</v>
      </c>
      <c r="B486" s="1" t="s">
        <v>19</v>
      </c>
      <c r="C486" s="3">
        <v>4096749382.8699999</v>
      </c>
      <c r="D486" s="34">
        <v>29.06</v>
      </c>
      <c r="E486" s="34">
        <v>29.06</v>
      </c>
    </row>
    <row r="487" spans="1:5" ht="20.100000000000001" customHeight="1" x14ac:dyDescent="0.5">
      <c r="A487" s="1">
        <v>2</v>
      </c>
      <c r="B487" s="1" t="s">
        <v>20</v>
      </c>
      <c r="C487" s="3">
        <v>2070989994.3699999</v>
      </c>
      <c r="D487" s="34">
        <v>14.69</v>
      </c>
      <c r="E487" s="34">
        <v>43.75</v>
      </c>
    </row>
    <row r="488" spans="1:5" ht="20.100000000000001" customHeight="1" x14ac:dyDescent="0.5">
      <c r="A488" s="1">
        <v>3</v>
      </c>
      <c r="B488" s="1" t="s">
        <v>21</v>
      </c>
      <c r="C488" s="3">
        <v>1833022570.3500001</v>
      </c>
      <c r="D488" s="34">
        <v>13</v>
      </c>
      <c r="E488" s="34">
        <v>56.75</v>
      </c>
    </row>
    <row r="489" spans="1:5" ht="20.100000000000001" customHeight="1" x14ac:dyDescent="0.5">
      <c r="A489" s="1">
        <v>4</v>
      </c>
      <c r="B489" s="1" t="s">
        <v>22</v>
      </c>
      <c r="C489" s="3">
        <v>1572434549.4399998</v>
      </c>
      <c r="D489" s="34">
        <v>11.15</v>
      </c>
      <c r="E489" s="34">
        <v>67.900000000000006</v>
      </c>
    </row>
    <row r="490" spans="1:5" ht="20.100000000000001" customHeight="1" x14ac:dyDescent="0.5">
      <c r="A490" s="1">
        <v>5</v>
      </c>
      <c r="B490" s="1" t="s">
        <v>23</v>
      </c>
      <c r="C490" s="3">
        <v>1146115504.48</v>
      </c>
      <c r="D490" s="34">
        <v>8.1300000000000008</v>
      </c>
      <c r="E490" s="34">
        <v>76.03</v>
      </c>
    </row>
    <row r="491" spans="1:5" ht="20.100000000000001" customHeight="1" x14ac:dyDescent="0.5">
      <c r="A491" s="1">
        <v>6</v>
      </c>
      <c r="B491" s="1" t="s">
        <v>25</v>
      </c>
      <c r="C491" s="3">
        <v>703448366.99000001</v>
      </c>
      <c r="D491" s="34">
        <v>4.99</v>
      </c>
      <c r="E491" s="34">
        <v>81.02</v>
      </c>
    </row>
    <row r="492" spans="1:5" ht="20.100000000000001" customHeight="1" x14ac:dyDescent="0.5">
      <c r="A492" s="1">
        <v>7</v>
      </c>
      <c r="B492" s="1" t="s">
        <v>24</v>
      </c>
      <c r="C492" s="3">
        <v>644481174.74000001</v>
      </c>
      <c r="D492" s="34">
        <v>4.57</v>
      </c>
      <c r="E492" s="34">
        <v>85.59</v>
      </c>
    </row>
    <row r="493" spans="1:5" ht="20.100000000000001" customHeight="1" x14ac:dyDescent="0.5">
      <c r="A493" s="1">
        <v>8</v>
      </c>
      <c r="B493" s="1" t="s">
        <v>27</v>
      </c>
      <c r="C493" s="3">
        <v>358755965.20999998</v>
      </c>
      <c r="D493" s="34">
        <v>2.54</v>
      </c>
      <c r="E493" s="34">
        <v>88.13</v>
      </c>
    </row>
    <row r="494" spans="1:5" ht="20.100000000000001" customHeight="1" x14ac:dyDescent="0.5">
      <c r="A494" s="1">
        <v>9</v>
      </c>
      <c r="B494" s="1" t="s">
        <v>26</v>
      </c>
      <c r="C494" s="3">
        <v>352096050.08999997</v>
      </c>
      <c r="D494" s="34">
        <v>2.5</v>
      </c>
      <c r="E494" s="34">
        <v>90.63</v>
      </c>
    </row>
    <row r="495" spans="1:5" ht="20.100000000000001" customHeight="1" x14ac:dyDescent="0.5">
      <c r="A495" s="1">
        <v>10</v>
      </c>
      <c r="B495" s="1" t="s">
        <v>28</v>
      </c>
      <c r="C495" s="3">
        <v>179419804.26000002</v>
      </c>
      <c r="D495" s="34">
        <v>1.27</v>
      </c>
      <c r="E495" s="34">
        <v>91.9</v>
      </c>
    </row>
    <row r="496" spans="1:5" ht="20.100000000000001" customHeight="1" x14ac:dyDescent="0.5">
      <c r="A496" s="1">
        <v>11</v>
      </c>
      <c r="B496" s="1" t="s">
        <v>29</v>
      </c>
      <c r="C496" s="3">
        <v>122878214.00000001</v>
      </c>
      <c r="D496" s="34">
        <v>0.87</v>
      </c>
      <c r="E496" s="34">
        <v>92.77</v>
      </c>
    </row>
    <row r="497" spans="1:5" ht="20.100000000000001" customHeight="1" x14ac:dyDescent="0.5">
      <c r="A497" s="1">
        <v>12</v>
      </c>
      <c r="B497" s="1" t="s">
        <v>30</v>
      </c>
      <c r="C497" s="3">
        <v>101045522.61</v>
      </c>
      <c r="D497" s="34">
        <v>0.72</v>
      </c>
      <c r="E497" s="34">
        <v>93.49</v>
      </c>
    </row>
    <row r="498" spans="1:5" ht="20.100000000000001" customHeight="1" x14ac:dyDescent="0.5">
      <c r="A498" s="1">
        <v>13</v>
      </c>
      <c r="B498" s="1" t="s">
        <v>31</v>
      </c>
      <c r="C498" s="3">
        <v>96372798.340000018</v>
      </c>
      <c r="D498" s="34">
        <v>0.68</v>
      </c>
      <c r="E498" s="34">
        <v>94.17</v>
      </c>
    </row>
    <row r="499" spans="1:5" ht="20.100000000000001" customHeight="1" x14ac:dyDescent="0.5">
      <c r="A499" s="1">
        <v>14</v>
      </c>
      <c r="B499" s="1" t="s">
        <v>828</v>
      </c>
      <c r="C499" s="3">
        <v>96035100.310000017</v>
      </c>
      <c r="D499" s="34">
        <v>0.68</v>
      </c>
      <c r="E499" s="34">
        <v>94.85</v>
      </c>
    </row>
    <row r="500" spans="1:5" ht="20.100000000000001" customHeight="1" x14ac:dyDescent="0.5">
      <c r="A500" s="1">
        <v>15</v>
      </c>
      <c r="B500" s="1" t="s">
        <v>32</v>
      </c>
      <c r="C500" s="3">
        <v>84066643.790000007</v>
      </c>
      <c r="D500" s="34">
        <v>0.6</v>
      </c>
      <c r="E500" s="34">
        <v>95.45</v>
      </c>
    </row>
    <row r="501" spans="1:5" ht="20.100000000000001" customHeight="1" x14ac:dyDescent="0.5">
      <c r="A501" s="1">
        <v>16</v>
      </c>
      <c r="B501" s="1" t="s">
        <v>33</v>
      </c>
      <c r="C501" s="3">
        <v>80758267.960000008</v>
      </c>
      <c r="D501" s="34">
        <v>0.56999999999999995</v>
      </c>
      <c r="E501" s="34">
        <v>96.02</v>
      </c>
    </row>
    <row r="502" spans="1:5" ht="20.100000000000001" customHeight="1" x14ac:dyDescent="0.5">
      <c r="A502" s="1">
        <v>17</v>
      </c>
      <c r="B502" s="1" t="s">
        <v>829</v>
      </c>
      <c r="C502" s="3">
        <v>66664958.430000007</v>
      </c>
      <c r="D502" s="34">
        <v>0.47</v>
      </c>
      <c r="E502" s="34">
        <v>96.49</v>
      </c>
    </row>
    <row r="503" spans="1:5" ht="20.100000000000001" customHeight="1" x14ac:dyDescent="0.5">
      <c r="A503" s="1">
        <v>18</v>
      </c>
      <c r="B503" s="1" t="s">
        <v>35</v>
      </c>
      <c r="C503" s="3">
        <v>63237690.109999999</v>
      </c>
      <c r="D503" s="34">
        <v>0.45</v>
      </c>
      <c r="E503" s="34">
        <v>96.94</v>
      </c>
    </row>
    <row r="504" spans="1:5" ht="20.100000000000001" customHeight="1" x14ac:dyDescent="0.5">
      <c r="A504" s="1">
        <v>19</v>
      </c>
      <c r="B504" s="1" t="s">
        <v>34</v>
      </c>
      <c r="C504" s="3">
        <v>60798199.709999993</v>
      </c>
      <c r="D504" s="34">
        <v>0.43</v>
      </c>
      <c r="E504" s="34">
        <v>97.37</v>
      </c>
    </row>
    <row r="505" spans="1:5" ht="20.100000000000001" customHeight="1" x14ac:dyDescent="0.5">
      <c r="A505" s="1">
        <v>20</v>
      </c>
      <c r="B505" s="1" t="s">
        <v>39</v>
      </c>
      <c r="C505" s="3">
        <v>60400974.650000006</v>
      </c>
      <c r="D505" s="34">
        <v>0.43</v>
      </c>
      <c r="E505" s="34">
        <v>97.8</v>
      </c>
    </row>
    <row r="506" spans="1:5" ht="20.100000000000001" customHeight="1" x14ac:dyDescent="0.5">
      <c r="A506" s="1">
        <v>21</v>
      </c>
      <c r="B506" s="1" t="s">
        <v>37</v>
      </c>
      <c r="C506" s="3">
        <v>57181866.569999993</v>
      </c>
      <c r="D506" s="34">
        <v>0.41</v>
      </c>
      <c r="E506" s="34">
        <v>98.21</v>
      </c>
    </row>
    <row r="507" spans="1:5" ht="20.100000000000001" customHeight="1" x14ac:dyDescent="0.5">
      <c r="A507" s="1">
        <v>22</v>
      </c>
      <c r="B507" s="1" t="s">
        <v>36</v>
      </c>
      <c r="C507" s="3">
        <v>51507687.109999999</v>
      </c>
      <c r="D507" s="34">
        <v>0.37</v>
      </c>
      <c r="E507" s="34">
        <v>98.58</v>
      </c>
    </row>
    <row r="508" spans="1:5" ht="20.100000000000001" customHeight="1" x14ac:dyDescent="0.5">
      <c r="A508" s="1">
        <v>23</v>
      </c>
      <c r="B508" s="1" t="s">
        <v>38</v>
      </c>
      <c r="C508" s="3">
        <v>49869257.369999997</v>
      </c>
      <c r="D508" s="34">
        <v>0.35</v>
      </c>
      <c r="E508" s="34">
        <v>98.93</v>
      </c>
    </row>
    <row r="509" spans="1:5" ht="20.100000000000001" customHeight="1" x14ac:dyDescent="0.5">
      <c r="A509" s="1">
        <v>24</v>
      </c>
      <c r="B509" s="1" t="s">
        <v>41</v>
      </c>
      <c r="C509" s="3">
        <v>34818107.480000004</v>
      </c>
      <c r="D509" s="34">
        <v>0.25</v>
      </c>
      <c r="E509" s="34">
        <v>99.18</v>
      </c>
    </row>
    <row r="510" spans="1:5" ht="20.100000000000001" customHeight="1" x14ac:dyDescent="0.5">
      <c r="A510" s="1">
        <v>25</v>
      </c>
      <c r="B510" s="1" t="s">
        <v>40</v>
      </c>
      <c r="C510" s="3">
        <v>24783941.199999996</v>
      </c>
      <c r="D510" s="34">
        <v>0.18</v>
      </c>
      <c r="E510" s="34">
        <v>99.36</v>
      </c>
    </row>
    <row r="511" spans="1:5" ht="20.100000000000001" customHeight="1" x14ac:dyDescent="0.5">
      <c r="A511" s="1">
        <v>26</v>
      </c>
      <c r="B511" s="1" t="s">
        <v>44</v>
      </c>
      <c r="C511" s="3">
        <v>22052813.5</v>
      </c>
      <c r="D511" s="34">
        <v>0.16</v>
      </c>
      <c r="E511" s="34">
        <v>99.52</v>
      </c>
    </row>
    <row r="512" spans="1:5" ht="20.100000000000001" customHeight="1" x14ac:dyDescent="0.5">
      <c r="A512" s="1">
        <v>27</v>
      </c>
      <c r="B512" s="1" t="s">
        <v>42</v>
      </c>
      <c r="C512" s="3">
        <v>20365527.280000001</v>
      </c>
      <c r="D512" s="34">
        <v>0.14000000000000001</v>
      </c>
      <c r="E512" s="34">
        <v>99.66</v>
      </c>
    </row>
    <row r="513" spans="1:5" ht="20.100000000000001" customHeight="1" x14ac:dyDescent="0.5">
      <c r="A513" s="1">
        <v>28</v>
      </c>
      <c r="B513" s="1" t="s">
        <v>43</v>
      </c>
      <c r="C513" s="3">
        <v>17349547.960000001</v>
      </c>
      <c r="D513" s="34">
        <v>0.12</v>
      </c>
      <c r="E513" s="34">
        <v>99.78</v>
      </c>
    </row>
    <row r="514" spans="1:5" ht="20.100000000000001" customHeight="1" x14ac:dyDescent="0.5">
      <c r="A514" s="1">
        <v>29</v>
      </c>
      <c r="B514" s="1" t="s">
        <v>47</v>
      </c>
      <c r="C514" s="3">
        <v>12097645.520000001</v>
      </c>
      <c r="D514" s="34">
        <v>0.09</v>
      </c>
      <c r="E514" s="34">
        <v>99.87</v>
      </c>
    </row>
    <row r="515" spans="1:5" ht="20.100000000000001" customHeight="1" x14ac:dyDescent="0.5">
      <c r="A515" s="1">
        <v>30</v>
      </c>
      <c r="B515" s="1" t="s">
        <v>48</v>
      </c>
      <c r="C515" s="3">
        <v>5967713.1099999994</v>
      </c>
      <c r="D515" s="34">
        <v>0.04</v>
      </c>
      <c r="E515" s="34">
        <v>99.91</v>
      </c>
    </row>
    <row r="516" spans="1:5" ht="20.100000000000001" customHeight="1" x14ac:dyDescent="0.5">
      <c r="A516" s="1">
        <v>31</v>
      </c>
      <c r="B516" s="1" t="s">
        <v>46</v>
      </c>
      <c r="C516" s="3">
        <v>5365771.34</v>
      </c>
      <c r="D516" s="34">
        <v>0.04</v>
      </c>
      <c r="E516" s="34">
        <v>99.95</v>
      </c>
    </row>
    <row r="517" spans="1:5" ht="20.100000000000001" customHeight="1" x14ac:dyDescent="0.5">
      <c r="A517" s="1">
        <v>32</v>
      </c>
      <c r="B517" s="1" t="s">
        <v>45</v>
      </c>
      <c r="C517" s="3">
        <v>5057157.2</v>
      </c>
      <c r="D517" s="34">
        <v>0.04</v>
      </c>
      <c r="E517" s="34">
        <v>99.99</v>
      </c>
    </row>
    <row r="518" spans="1:5" ht="20.100000000000001" customHeight="1" x14ac:dyDescent="0.5">
      <c r="A518" s="1">
        <v>33</v>
      </c>
      <c r="B518" s="1" t="s">
        <v>49</v>
      </c>
      <c r="C518" s="3">
        <v>776406.44</v>
      </c>
      <c r="D518" s="34">
        <v>0.01</v>
      </c>
      <c r="E518" s="34">
        <v>100</v>
      </c>
    </row>
    <row r="519" spans="1:5" ht="20.100000000000001" customHeight="1" x14ac:dyDescent="0.5">
      <c r="A519" s="87"/>
      <c r="B519" s="87" t="s">
        <v>3</v>
      </c>
      <c r="C519" s="71">
        <v>14096965174.789999</v>
      </c>
      <c r="D519" s="88">
        <v>100</v>
      </c>
      <c r="E519" s="88"/>
    </row>
    <row r="522" spans="1:5" s="29" customFormat="1" ht="20.100000000000001" customHeight="1" x14ac:dyDescent="0.5">
      <c r="A522" s="37"/>
    </row>
    <row r="523" spans="1:5" ht="20.100000000000001" customHeight="1" x14ac:dyDescent="0.5">
      <c r="A523" s="30"/>
      <c r="B523" s="31"/>
      <c r="C523" s="82" t="s">
        <v>102</v>
      </c>
      <c r="D523" s="31"/>
      <c r="E523" s="31"/>
    </row>
    <row r="524" spans="1:5" ht="20.100000000000001" customHeight="1" x14ac:dyDescent="0.5">
      <c r="A524" s="30"/>
      <c r="B524" s="31"/>
      <c r="C524" s="82" t="s">
        <v>621</v>
      </c>
      <c r="D524" s="31"/>
      <c r="E524" s="31"/>
    </row>
    <row r="525" spans="1:5" ht="20.100000000000001" customHeight="1" x14ac:dyDescent="0.5">
      <c r="A525" s="30"/>
      <c r="B525" s="31"/>
      <c r="C525" s="82" t="s">
        <v>69</v>
      </c>
      <c r="D525" s="31"/>
      <c r="E525" s="31"/>
    </row>
    <row r="526" spans="1:5" ht="20.100000000000001" customHeight="1" x14ac:dyDescent="0.5">
      <c r="A526" s="32"/>
      <c r="B526" s="32"/>
      <c r="C526" s="82" t="s">
        <v>104</v>
      </c>
    </row>
    <row r="528" spans="1:5" ht="30" customHeight="1" x14ac:dyDescent="0.5">
      <c r="A528" s="38" t="s">
        <v>193</v>
      </c>
      <c r="B528" s="38" t="s">
        <v>176</v>
      </c>
      <c r="C528" s="38" t="s">
        <v>198</v>
      </c>
      <c r="D528" s="58" t="s">
        <v>199</v>
      </c>
      <c r="E528" s="58" t="s">
        <v>200</v>
      </c>
    </row>
    <row r="529" spans="1:5" ht="20.100000000000001" customHeight="1" x14ac:dyDescent="0.5">
      <c r="A529" s="1">
        <v>1</v>
      </c>
      <c r="B529" s="1" t="s">
        <v>19</v>
      </c>
      <c r="C529" s="3">
        <v>2844438579.4099998</v>
      </c>
      <c r="D529" s="34">
        <v>20.9</v>
      </c>
      <c r="E529" s="34">
        <v>20.9</v>
      </c>
    </row>
    <row r="530" spans="1:5" ht="20.100000000000001" customHeight="1" x14ac:dyDescent="0.5">
      <c r="A530" s="1">
        <v>2</v>
      </c>
      <c r="B530" s="1" t="s">
        <v>20</v>
      </c>
      <c r="C530" s="3">
        <v>2249224305.0100002</v>
      </c>
      <c r="D530" s="34">
        <v>16.52</v>
      </c>
      <c r="E530" s="34">
        <v>37.42</v>
      </c>
    </row>
    <row r="531" spans="1:5" ht="20.100000000000001" customHeight="1" x14ac:dyDescent="0.5">
      <c r="A531" s="1">
        <v>3</v>
      </c>
      <c r="B531" s="1" t="s">
        <v>21</v>
      </c>
      <c r="C531" s="3">
        <v>1901521013.2199998</v>
      </c>
      <c r="D531" s="34">
        <v>13.97</v>
      </c>
      <c r="E531" s="34">
        <v>51.39</v>
      </c>
    </row>
    <row r="532" spans="1:5" ht="20.100000000000001" customHeight="1" x14ac:dyDescent="0.5">
      <c r="A532" s="1">
        <v>4</v>
      </c>
      <c r="B532" s="1" t="s">
        <v>22</v>
      </c>
      <c r="C532" s="3">
        <v>1420775604.8</v>
      </c>
      <c r="D532" s="34">
        <v>10.44</v>
      </c>
      <c r="E532" s="34">
        <v>61.83</v>
      </c>
    </row>
    <row r="533" spans="1:5" ht="20.100000000000001" customHeight="1" x14ac:dyDescent="0.5">
      <c r="A533" s="1">
        <v>5</v>
      </c>
      <c r="B533" s="1" t="s">
        <v>23</v>
      </c>
      <c r="C533" s="3">
        <v>1199525057.9699998</v>
      </c>
      <c r="D533" s="34">
        <v>8.81</v>
      </c>
      <c r="E533" s="34">
        <v>70.64</v>
      </c>
    </row>
    <row r="534" spans="1:5" ht="20.100000000000001" customHeight="1" x14ac:dyDescent="0.5">
      <c r="A534" s="1">
        <v>6</v>
      </c>
      <c r="B534" s="1" t="s">
        <v>25</v>
      </c>
      <c r="C534" s="3">
        <v>1041753443.74</v>
      </c>
      <c r="D534" s="34">
        <v>7.65</v>
      </c>
      <c r="E534" s="34">
        <v>78.290000000000006</v>
      </c>
    </row>
    <row r="535" spans="1:5" ht="20.100000000000001" customHeight="1" x14ac:dyDescent="0.5">
      <c r="A535" s="1">
        <v>7</v>
      </c>
      <c r="B535" s="1" t="s">
        <v>24</v>
      </c>
      <c r="C535" s="3">
        <v>733283085.75</v>
      </c>
      <c r="D535" s="34">
        <v>5.39</v>
      </c>
      <c r="E535" s="34">
        <v>83.68</v>
      </c>
    </row>
    <row r="536" spans="1:5" ht="20.100000000000001" customHeight="1" x14ac:dyDescent="0.5">
      <c r="A536" s="1">
        <v>8</v>
      </c>
      <c r="B536" s="1" t="s">
        <v>26</v>
      </c>
      <c r="C536" s="3">
        <v>427474109.5</v>
      </c>
      <c r="D536" s="34">
        <v>3.14</v>
      </c>
      <c r="E536" s="34">
        <v>86.82</v>
      </c>
    </row>
    <row r="537" spans="1:5" ht="20.100000000000001" customHeight="1" x14ac:dyDescent="0.5">
      <c r="A537" s="1">
        <v>9</v>
      </c>
      <c r="B537" s="1" t="s">
        <v>27</v>
      </c>
      <c r="C537" s="3">
        <v>377481364.85000002</v>
      </c>
      <c r="D537" s="34">
        <v>2.77</v>
      </c>
      <c r="E537" s="34">
        <v>89.59</v>
      </c>
    </row>
    <row r="538" spans="1:5" ht="20.100000000000001" customHeight="1" x14ac:dyDescent="0.5">
      <c r="A538" s="1">
        <v>10</v>
      </c>
      <c r="B538" s="1" t="s">
        <v>28</v>
      </c>
      <c r="C538" s="3">
        <v>187407070.89000005</v>
      </c>
      <c r="D538" s="34">
        <v>1.38</v>
      </c>
      <c r="E538" s="34">
        <v>90.97</v>
      </c>
    </row>
    <row r="539" spans="1:5" ht="20.100000000000001" customHeight="1" x14ac:dyDescent="0.5">
      <c r="A539" s="1">
        <v>11</v>
      </c>
      <c r="B539" s="1" t="s">
        <v>29</v>
      </c>
      <c r="C539" s="3">
        <v>145505011.82999998</v>
      </c>
      <c r="D539" s="34">
        <v>1.07</v>
      </c>
      <c r="E539" s="34">
        <v>92.04</v>
      </c>
    </row>
    <row r="540" spans="1:5" ht="20.100000000000001" customHeight="1" x14ac:dyDescent="0.5">
      <c r="A540" s="1">
        <v>12</v>
      </c>
      <c r="B540" s="1" t="s">
        <v>30</v>
      </c>
      <c r="C540" s="3">
        <v>111879057.25</v>
      </c>
      <c r="D540" s="34">
        <v>0.82</v>
      </c>
      <c r="E540" s="34">
        <v>92.86</v>
      </c>
    </row>
    <row r="541" spans="1:5" ht="20.100000000000001" customHeight="1" x14ac:dyDescent="0.5">
      <c r="A541" s="1">
        <v>13</v>
      </c>
      <c r="B541" s="1" t="s">
        <v>31</v>
      </c>
      <c r="C541" s="3">
        <v>99965111.800000012</v>
      </c>
      <c r="D541" s="34">
        <v>0.73</v>
      </c>
      <c r="E541" s="34">
        <v>93.59</v>
      </c>
    </row>
    <row r="542" spans="1:5" ht="20.100000000000001" customHeight="1" x14ac:dyDescent="0.5">
      <c r="A542" s="1">
        <v>14</v>
      </c>
      <c r="B542" s="1" t="s">
        <v>828</v>
      </c>
      <c r="C542" s="3">
        <v>94201802.660000011</v>
      </c>
      <c r="D542" s="34">
        <v>0.69</v>
      </c>
      <c r="E542" s="34">
        <v>94.28</v>
      </c>
    </row>
    <row r="543" spans="1:5" ht="20.100000000000001" customHeight="1" x14ac:dyDescent="0.5">
      <c r="A543" s="1">
        <v>15</v>
      </c>
      <c r="B543" s="1" t="s">
        <v>32</v>
      </c>
      <c r="C543" s="3">
        <v>91344649.510000005</v>
      </c>
      <c r="D543" s="34">
        <v>0.67</v>
      </c>
      <c r="E543" s="34">
        <v>94.95</v>
      </c>
    </row>
    <row r="544" spans="1:5" ht="20.100000000000001" customHeight="1" x14ac:dyDescent="0.5">
      <c r="A544" s="1">
        <v>16</v>
      </c>
      <c r="B544" s="1" t="s">
        <v>38</v>
      </c>
      <c r="C544" s="3">
        <v>88963385.049999997</v>
      </c>
      <c r="D544" s="34">
        <v>0.65</v>
      </c>
      <c r="E544" s="34">
        <v>95.6</v>
      </c>
    </row>
    <row r="545" spans="1:5" ht="20.100000000000001" customHeight="1" x14ac:dyDescent="0.5">
      <c r="A545" s="1">
        <v>17</v>
      </c>
      <c r="B545" s="1" t="s">
        <v>33</v>
      </c>
      <c r="C545" s="3">
        <v>76730592.120000005</v>
      </c>
      <c r="D545" s="34">
        <v>0.56000000000000005</v>
      </c>
      <c r="E545" s="34">
        <v>96.16</v>
      </c>
    </row>
    <row r="546" spans="1:5" ht="20.100000000000001" customHeight="1" x14ac:dyDescent="0.5">
      <c r="A546" s="1">
        <v>18</v>
      </c>
      <c r="B546" s="1" t="s">
        <v>39</v>
      </c>
      <c r="C546" s="3">
        <v>72600824.019999996</v>
      </c>
      <c r="D546" s="34">
        <v>0.53</v>
      </c>
      <c r="E546" s="34">
        <v>96.69</v>
      </c>
    </row>
    <row r="547" spans="1:5" ht="20.100000000000001" customHeight="1" x14ac:dyDescent="0.5">
      <c r="A547" s="1">
        <v>19</v>
      </c>
      <c r="B547" s="1" t="s">
        <v>34</v>
      </c>
      <c r="C547" s="3">
        <v>63731437.590000004</v>
      </c>
      <c r="D547" s="34">
        <v>0.47</v>
      </c>
      <c r="E547" s="34">
        <v>97.16</v>
      </c>
    </row>
    <row r="548" spans="1:5" ht="20.100000000000001" customHeight="1" x14ac:dyDescent="0.5">
      <c r="A548" s="1">
        <v>20</v>
      </c>
      <c r="B548" s="1" t="s">
        <v>829</v>
      </c>
      <c r="C548" s="3">
        <v>59021968.129999995</v>
      </c>
      <c r="D548" s="34">
        <v>0.43</v>
      </c>
      <c r="E548" s="34">
        <v>97.59</v>
      </c>
    </row>
    <row r="549" spans="1:5" ht="20.100000000000001" customHeight="1" x14ac:dyDescent="0.5">
      <c r="A549" s="1">
        <v>21</v>
      </c>
      <c r="B549" s="1" t="s">
        <v>35</v>
      </c>
      <c r="C549" s="3">
        <v>58841308.789999999</v>
      </c>
      <c r="D549" s="34">
        <v>0.43</v>
      </c>
      <c r="E549" s="34">
        <v>98.02</v>
      </c>
    </row>
    <row r="550" spans="1:5" ht="20.100000000000001" customHeight="1" x14ac:dyDescent="0.5">
      <c r="A550" s="1">
        <v>22</v>
      </c>
      <c r="B550" s="1" t="s">
        <v>37</v>
      </c>
      <c r="C550" s="3">
        <v>56543337.43</v>
      </c>
      <c r="D550" s="34">
        <v>0.42</v>
      </c>
      <c r="E550" s="34">
        <v>98.44</v>
      </c>
    </row>
    <row r="551" spans="1:5" ht="20.100000000000001" customHeight="1" x14ac:dyDescent="0.5">
      <c r="A551" s="1">
        <v>23</v>
      </c>
      <c r="B551" s="1" t="s">
        <v>36</v>
      </c>
      <c r="C551" s="3">
        <v>50457747.730000004</v>
      </c>
      <c r="D551" s="34">
        <v>0.37</v>
      </c>
      <c r="E551" s="34">
        <v>98.81</v>
      </c>
    </row>
    <row r="552" spans="1:5" ht="20.100000000000001" customHeight="1" x14ac:dyDescent="0.5">
      <c r="A552" s="1">
        <v>24</v>
      </c>
      <c r="B552" s="1" t="s">
        <v>41</v>
      </c>
      <c r="C552" s="3">
        <v>33890203.079999998</v>
      </c>
      <c r="D552" s="34">
        <v>0.25</v>
      </c>
      <c r="E552" s="34">
        <v>99.06</v>
      </c>
    </row>
    <row r="553" spans="1:5" ht="20.100000000000001" customHeight="1" x14ac:dyDescent="0.5">
      <c r="A553" s="1">
        <v>25</v>
      </c>
      <c r="B553" s="1" t="s">
        <v>40</v>
      </c>
      <c r="C553" s="3">
        <v>28592557.620000001</v>
      </c>
      <c r="D553" s="34">
        <v>0.21</v>
      </c>
      <c r="E553" s="34">
        <v>99.27</v>
      </c>
    </row>
    <row r="554" spans="1:5" ht="20.100000000000001" customHeight="1" x14ac:dyDescent="0.5">
      <c r="A554" s="1">
        <v>26</v>
      </c>
      <c r="B554" s="1" t="s">
        <v>44</v>
      </c>
      <c r="C554" s="3">
        <v>28590471.289999999</v>
      </c>
      <c r="D554" s="34">
        <v>0.21</v>
      </c>
      <c r="E554" s="34">
        <v>99.48</v>
      </c>
    </row>
    <row r="555" spans="1:5" ht="20.100000000000001" customHeight="1" x14ac:dyDescent="0.5">
      <c r="A555" s="1">
        <v>27</v>
      </c>
      <c r="B555" s="1" t="s">
        <v>42</v>
      </c>
      <c r="C555" s="3">
        <v>21916752.849999998</v>
      </c>
      <c r="D555" s="34">
        <v>0.16</v>
      </c>
      <c r="E555" s="34">
        <v>99.64</v>
      </c>
    </row>
    <row r="556" spans="1:5" ht="20.100000000000001" customHeight="1" x14ac:dyDescent="0.5">
      <c r="A556" s="1">
        <v>28</v>
      </c>
      <c r="B556" s="1" t="s">
        <v>43</v>
      </c>
      <c r="C556" s="3">
        <v>19622027.539999999</v>
      </c>
      <c r="D556" s="34">
        <v>0.14000000000000001</v>
      </c>
      <c r="E556" s="34">
        <v>99.78</v>
      </c>
    </row>
    <row r="557" spans="1:5" ht="20.100000000000001" customHeight="1" x14ac:dyDescent="0.5">
      <c r="A557" s="1">
        <v>29</v>
      </c>
      <c r="B557" s="1" t="s">
        <v>47</v>
      </c>
      <c r="C557" s="3">
        <v>10027969.640000001</v>
      </c>
      <c r="D557" s="34">
        <v>7.0000000000000007E-2</v>
      </c>
      <c r="E557" s="34">
        <v>99.85</v>
      </c>
    </row>
    <row r="558" spans="1:5" ht="20.100000000000001" customHeight="1" x14ac:dyDescent="0.5">
      <c r="A558" s="1">
        <v>30</v>
      </c>
      <c r="B558" s="1" t="s">
        <v>45</v>
      </c>
      <c r="C558" s="3">
        <v>5998745.4900000002</v>
      </c>
      <c r="D558" s="34">
        <v>0.04</v>
      </c>
      <c r="E558" s="34">
        <v>99.89</v>
      </c>
    </row>
    <row r="559" spans="1:5" ht="20.100000000000001" customHeight="1" x14ac:dyDescent="0.5">
      <c r="A559" s="1">
        <v>31</v>
      </c>
      <c r="B559" s="1" t="s">
        <v>46</v>
      </c>
      <c r="C559" s="3">
        <v>5628431.3399999999</v>
      </c>
      <c r="D559" s="34">
        <v>0.04</v>
      </c>
      <c r="E559" s="34">
        <v>99.93</v>
      </c>
    </row>
    <row r="560" spans="1:5" ht="20.100000000000001" customHeight="1" x14ac:dyDescent="0.5">
      <c r="A560" s="1">
        <v>32</v>
      </c>
      <c r="B560" s="1" t="s">
        <v>48</v>
      </c>
      <c r="C560" s="3">
        <v>4746613.12</v>
      </c>
      <c r="D560" s="34">
        <v>0.03</v>
      </c>
      <c r="E560" s="34">
        <v>99.96</v>
      </c>
    </row>
    <row r="561" spans="1:5" ht="20.100000000000001" customHeight="1" x14ac:dyDescent="0.5">
      <c r="A561" s="1">
        <v>33</v>
      </c>
      <c r="B561" s="1" t="s">
        <v>49</v>
      </c>
      <c r="C561" s="3">
        <v>719580.81</v>
      </c>
      <c r="D561" s="34">
        <v>0.01</v>
      </c>
      <c r="E561" s="34">
        <v>99.97</v>
      </c>
    </row>
    <row r="562" spans="1:5" ht="20.100000000000001" customHeight="1" x14ac:dyDescent="0.5">
      <c r="A562" s="87"/>
      <c r="B562" s="87" t="s">
        <v>3</v>
      </c>
      <c r="C562" s="71">
        <v>13612403221.83</v>
      </c>
      <c r="D562" s="88">
        <v>100</v>
      </c>
      <c r="E562" s="88"/>
    </row>
    <row r="565" spans="1:5" s="29" customFormat="1" ht="20.100000000000001" customHeight="1" x14ac:dyDescent="0.5">
      <c r="A565" s="37"/>
    </row>
    <row r="566" spans="1:5" ht="20.100000000000001" customHeight="1" x14ac:dyDescent="0.5">
      <c r="A566" s="30"/>
      <c r="B566" s="31"/>
      <c r="C566" s="82" t="s">
        <v>102</v>
      </c>
      <c r="D566" s="31"/>
      <c r="E566" s="31"/>
    </row>
    <row r="567" spans="1:5" ht="20.100000000000001" customHeight="1" x14ac:dyDescent="0.5">
      <c r="A567" s="30"/>
      <c r="B567" s="31"/>
      <c r="C567" s="82" t="s">
        <v>621</v>
      </c>
      <c r="D567" s="31"/>
      <c r="E567" s="31"/>
    </row>
    <row r="568" spans="1:5" ht="20.100000000000001" customHeight="1" x14ac:dyDescent="0.5">
      <c r="A568" s="30"/>
      <c r="B568" s="31"/>
      <c r="C568" s="82" t="s">
        <v>71</v>
      </c>
      <c r="D568" s="31"/>
      <c r="E568" s="31"/>
    </row>
    <row r="569" spans="1:5" ht="20.100000000000001" customHeight="1" x14ac:dyDescent="0.5">
      <c r="A569" s="32"/>
      <c r="B569" s="32"/>
      <c r="C569" s="82" t="s">
        <v>104</v>
      </c>
    </row>
    <row r="571" spans="1:5" ht="30" customHeight="1" x14ac:dyDescent="0.5">
      <c r="A571" s="38" t="s">
        <v>193</v>
      </c>
      <c r="B571" s="38" t="s">
        <v>176</v>
      </c>
      <c r="C571" s="38" t="s">
        <v>198</v>
      </c>
      <c r="D571" s="58" t="s">
        <v>199</v>
      </c>
      <c r="E571" s="58" t="s">
        <v>200</v>
      </c>
    </row>
    <row r="572" spans="1:5" ht="20.100000000000001" customHeight="1" x14ac:dyDescent="0.5">
      <c r="A572" s="1">
        <v>1</v>
      </c>
      <c r="B572" s="1" t="s">
        <v>20</v>
      </c>
      <c r="C572" s="3">
        <v>2053172526.6199999</v>
      </c>
      <c r="D572" s="34">
        <v>18.25</v>
      </c>
      <c r="E572" s="34">
        <v>18.25</v>
      </c>
    </row>
    <row r="573" spans="1:5" ht="20.100000000000001" customHeight="1" x14ac:dyDescent="0.5">
      <c r="A573" s="1">
        <v>2</v>
      </c>
      <c r="B573" s="1" t="s">
        <v>21</v>
      </c>
      <c r="C573" s="3">
        <v>1965186704.45</v>
      </c>
      <c r="D573" s="34">
        <v>17.47</v>
      </c>
      <c r="E573" s="34">
        <v>35.72</v>
      </c>
    </row>
    <row r="574" spans="1:5" ht="20.100000000000001" customHeight="1" x14ac:dyDescent="0.5">
      <c r="A574" s="1">
        <v>3</v>
      </c>
      <c r="B574" s="1" t="s">
        <v>19</v>
      </c>
      <c r="C574" s="3">
        <v>1930469760.6699998</v>
      </c>
      <c r="D574" s="34">
        <v>17.16</v>
      </c>
      <c r="E574" s="34">
        <v>52.88</v>
      </c>
    </row>
    <row r="575" spans="1:5" ht="20.100000000000001" customHeight="1" x14ac:dyDescent="0.5">
      <c r="A575" s="1">
        <v>4</v>
      </c>
      <c r="B575" s="1" t="s">
        <v>22</v>
      </c>
      <c r="C575" s="3">
        <v>1121677017.0100002</v>
      </c>
      <c r="D575" s="34">
        <v>9.9700000000000006</v>
      </c>
      <c r="E575" s="34">
        <v>62.85</v>
      </c>
    </row>
    <row r="576" spans="1:5" ht="20.100000000000001" customHeight="1" x14ac:dyDescent="0.5">
      <c r="A576" s="1">
        <v>5</v>
      </c>
      <c r="B576" s="1" t="s">
        <v>23</v>
      </c>
      <c r="C576" s="3">
        <v>942945146.99999988</v>
      </c>
      <c r="D576" s="34">
        <v>8.3800000000000008</v>
      </c>
      <c r="E576" s="34">
        <v>71.23</v>
      </c>
    </row>
    <row r="577" spans="1:5" ht="20.100000000000001" customHeight="1" x14ac:dyDescent="0.5">
      <c r="A577" s="1">
        <v>6</v>
      </c>
      <c r="B577" s="1" t="s">
        <v>25</v>
      </c>
      <c r="C577" s="3">
        <v>787423727.08000016</v>
      </c>
      <c r="D577" s="34">
        <v>7</v>
      </c>
      <c r="E577" s="34">
        <v>78.23</v>
      </c>
    </row>
    <row r="578" spans="1:5" ht="20.100000000000001" customHeight="1" x14ac:dyDescent="0.5">
      <c r="A578" s="1">
        <v>7</v>
      </c>
      <c r="B578" s="1" t="s">
        <v>24</v>
      </c>
      <c r="C578" s="3">
        <v>537102484.69999993</v>
      </c>
      <c r="D578" s="34">
        <v>4.7699999999999996</v>
      </c>
      <c r="E578" s="34">
        <v>83</v>
      </c>
    </row>
    <row r="579" spans="1:5" ht="20.100000000000001" customHeight="1" x14ac:dyDescent="0.5">
      <c r="A579" s="1">
        <v>8</v>
      </c>
      <c r="B579" s="1" t="s">
        <v>26</v>
      </c>
      <c r="C579" s="3">
        <v>346830747.52999997</v>
      </c>
      <c r="D579" s="34">
        <v>3.08</v>
      </c>
      <c r="E579" s="34">
        <v>86.08</v>
      </c>
    </row>
    <row r="580" spans="1:5" ht="20.100000000000001" customHeight="1" x14ac:dyDescent="0.5">
      <c r="A580" s="1">
        <v>9</v>
      </c>
      <c r="B580" s="1" t="s">
        <v>27</v>
      </c>
      <c r="C580" s="3">
        <v>338657894.97000003</v>
      </c>
      <c r="D580" s="34">
        <v>3.01</v>
      </c>
      <c r="E580" s="34">
        <v>89.09</v>
      </c>
    </row>
    <row r="581" spans="1:5" ht="20.100000000000001" customHeight="1" x14ac:dyDescent="0.5">
      <c r="A581" s="1">
        <v>10</v>
      </c>
      <c r="B581" s="1" t="s">
        <v>28</v>
      </c>
      <c r="C581" s="3">
        <v>163621592.31999999</v>
      </c>
      <c r="D581" s="34">
        <v>1.45</v>
      </c>
      <c r="E581" s="34">
        <v>90.54</v>
      </c>
    </row>
    <row r="582" spans="1:5" ht="20.100000000000001" customHeight="1" x14ac:dyDescent="0.5">
      <c r="A582" s="1">
        <v>11</v>
      </c>
      <c r="B582" s="1" t="s">
        <v>29</v>
      </c>
      <c r="C582" s="3">
        <v>127164363.63000001</v>
      </c>
      <c r="D582" s="34">
        <v>1.1299999999999999</v>
      </c>
      <c r="E582" s="34">
        <v>91.67</v>
      </c>
    </row>
    <row r="583" spans="1:5" ht="20.100000000000001" customHeight="1" x14ac:dyDescent="0.5">
      <c r="A583" s="1">
        <v>12</v>
      </c>
      <c r="B583" s="1" t="s">
        <v>30</v>
      </c>
      <c r="C583" s="3">
        <v>100238426</v>
      </c>
      <c r="D583" s="34">
        <v>0.89</v>
      </c>
      <c r="E583" s="34">
        <v>92.56</v>
      </c>
    </row>
    <row r="584" spans="1:5" ht="20.100000000000001" customHeight="1" x14ac:dyDescent="0.5">
      <c r="A584" s="1">
        <v>13</v>
      </c>
      <c r="B584" s="1" t="s">
        <v>828</v>
      </c>
      <c r="C584" s="3">
        <v>98622976.719999984</v>
      </c>
      <c r="D584" s="34">
        <v>0.88</v>
      </c>
      <c r="E584" s="34">
        <v>93.44</v>
      </c>
    </row>
    <row r="585" spans="1:5" ht="20.100000000000001" customHeight="1" x14ac:dyDescent="0.5">
      <c r="A585" s="1">
        <v>14</v>
      </c>
      <c r="B585" s="1" t="s">
        <v>31</v>
      </c>
      <c r="C585" s="3">
        <v>94887695.620000005</v>
      </c>
      <c r="D585" s="34">
        <v>0.84</v>
      </c>
      <c r="E585" s="34">
        <v>94.28</v>
      </c>
    </row>
    <row r="586" spans="1:5" ht="20.100000000000001" customHeight="1" x14ac:dyDescent="0.5">
      <c r="A586" s="1">
        <v>15</v>
      </c>
      <c r="B586" s="1" t="s">
        <v>32</v>
      </c>
      <c r="C586" s="3">
        <v>77372889.75</v>
      </c>
      <c r="D586" s="34">
        <v>0.69</v>
      </c>
      <c r="E586" s="34">
        <v>94.97</v>
      </c>
    </row>
    <row r="587" spans="1:5" ht="20.100000000000001" customHeight="1" x14ac:dyDescent="0.5">
      <c r="A587" s="1">
        <v>16</v>
      </c>
      <c r="B587" s="1" t="s">
        <v>39</v>
      </c>
      <c r="C587" s="3">
        <v>71258089.159999996</v>
      </c>
      <c r="D587" s="34">
        <v>0.63</v>
      </c>
      <c r="E587" s="34">
        <v>95.6</v>
      </c>
    </row>
    <row r="588" spans="1:5" ht="20.100000000000001" customHeight="1" x14ac:dyDescent="0.5">
      <c r="A588" s="1">
        <v>17</v>
      </c>
      <c r="B588" s="1" t="s">
        <v>33</v>
      </c>
      <c r="C588" s="3">
        <v>67002055.610000007</v>
      </c>
      <c r="D588" s="34">
        <v>0.6</v>
      </c>
      <c r="E588" s="34">
        <v>96.2</v>
      </c>
    </row>
    <row r="589" spans="1:5" ht="20.100000000000001" customHeight="1" x14ac:dyDescent="0.5">
      <c r="A589" s="1">
        <v>18</v>
      </c>
      <c r="B589" s="1" t="s">
        <v>35</v>
      </c>
      <c r="C589" s="3">
        <v>65578863.530000001</v>
      </c>
      <c r="D589" s="34">
        <v>0.57999999999999996</v>
      </c>
      <c r="E589" s="34">
        <v>96.78</v>
      </c>
    </row>
    <row r="590" spans="1:5" ht="20.100000000000001" customHeight="1" x14ac:dyDescent="0.5">
      <c r="A590" s="1">
        <v>19</v>
      </c>
      <c r="B590" s="1" t="s">
        <v>37</v>
      </c>
      <c r="C590" s="3">
        <v>60020664.370000005</v>
      </c>
      <c r="D590" s="34">
        <v>0.53</v>
      </c>
      <c r="E590" s="34">
        <v>97.31</v>
      </c>
    </row>
    <row r="591" spans="1:5" ht="20.100000000000001" customHeight="1" x14ac:dyDescent="0.5">
      <c r="A591" s="1">
        <v>20</v>
      </c>
      <c r="B591" s="1" t="s">
        <v>34</v>
      </c>
      <c r="C591" s="3">
        <v>58030447.719999999</v>
      </c>
      <c r="D591" s="34">
        <v>0.52</v>
      </c>
      <c r="E591" s="34">
        <v>97.83</v>
      </c>
    </row>
    <row r="592" spans="1:5" ht="20.100000000000001" customHeight="1" x14ac:dyDescent="0.5">
      <c r="A592" s="1">
        <v>21</v>
      </c>
      <c r="B592" s="1" t="s">
        <v>36</v>
      </c>
      <c r="C592" s="3">
        <v>47958984.829999998</v>
      </c>
      <c r="D592" s="34">
        <v>0.43</v>
      </c>
      <c r="E592" s="34">
        <v>98.26</v>
      </c>
    </row>
    <row r="593" spans="1:5" ht="20.100000000000001" customHeight="1" x14ac:dyDescent="0.5">
      <c r="A593" s="1">
        <v>22</v>
      </c>
      <c r="B593" s="1" t="s">
        <v>829</v>
      </c>
      <c r="C593" s="3">
        <v>42673694.229999997</v>
      </c>
      <c r="D593" s="34">
        <v>0.38</v>
      </c>
      <c r="E593" s="34">
        <v>98.64</v>
      </c>
    </row>
    <row r="594" spans="1:5" ht="20.100000000000001" customHeight="1" x14ac:dyDescent="0.5">
      <c r="A594" s="1">
        <v>23</v>
      </c>
      <c r="B594" s="1" t="s">
        <v>41</v>
      </c>
      <c r="C594" s="3">
        <v>34578442.070000008</v>
      </c>
      <c r="D594" s="34">
        <v>0.31</v>
      </c>
      <c r="E594" s="34">
        <v>98.95</v>
      </c>
    </row>
    <row r="595" spans="1:5" ht="20.100000000000001" customHeight="1" x14ac:dyDescent="0.5">
      <c r="A595" s="1">
        <v>24</v>
      </c>
      <c r="B595" s="1" t="s">
        <v>38</v>
      </c>
      <c r="C595" s="3">
        <v>28046910.280000001</v>
      </c>
      <c r="D595" s="34">
        <v>0.25</v>
      </c>
      <c r="E595" s="34">
        <v>99.2</v>
      </c>
    </row>
    <row r="596" spans="1:5" ht="20.100000000000001" customHeight="1" x14ac:dyDescent="0.5">
      <c r="A596" s="1">
        <v>25</v>
      </c>
      <c r="B596" s="1" t="s">
        <v>40</v>
      </c>
      <c r="C596" s="3">
        <v>22978644.859999999</v>
      </c>
      <c r="D596" s="34">
        <v>0.2</v>
      </c>
      <c r="E596" s="34">
        <v>99.4</v>
      </c>
    </row>
    <row r="597" spans="1:5" ht="20.100000000000001" customHeight="1" x14ac:dyDescent="0.5">
      <c r="A597" s="1">
        <v>26</v>
      </c>
      <c r="B597" s="1" t="s">
        <v>44</v>
      </c>
      <c r="C597" s="3">
        <v>20158891.659999996</v>
      </c>
      <c r="D597" s="34">
        <v>0.18</v>
      </c>
      <c r="E597" s="34">
        <v>99.58</v>
      </c>
    </row>
    <row r="598" spans="1:5" ht="20.100000000000001" customHeight="1" x14ac:dyDescent="0.5">
      <c r="A598" s="1">
        <v>27</v>
      </c>
      <c r="B598" s="1" t="s">
        <v>42</v>
      </c>
      <c r="C598" s="3">
        <v>14292614.43</v>
      </c>
      <c r="D598" s="34">
        <v>0.13</v>
      </c>
      <c r="E598" s="34">
        <v>99.71</v>
      </c>
    </row>
    <row r="599" spans="1:5" ht="20.100000000000001" customHeight="1" x14ac:dyDescent="0.5">
      <c r="A599" s="1">
        <v>28</v>
      </c>
      <c r="B599" s="1" t="s">
        <v>43</v>
      </c>
      <c r="C599" s="3">
        <v>11800335.780000001</v>
      </c>
      <c r="D599" s="34">
        <v>0.1</v>
      </c>
      <c r="E599" s="34">
        <v>99.81</v>
      </c>
    </row>
    <row r="600" spans="1:5" ht="20.100000000000001" customHeight="1" x14ac:dyDescent="0.5">
      <c r="A600" s="1">
        <v>29</v>
      </c>
      <c r="B600" s="1" t="s">
        <v>47</v>
      </c>
      <c r="C600" s="3">
        <v>10187513.380000001</v>
      </c>
      <c r="D600" s="34">
        <v>0.09</v>
      </c>
      <c r="E600" s="34">
        <v>99.9</v>
      </c>
    </row>
    <row r="601" spans="1:5" ht="20.100000000000001" customHeight="1" x14ac:dyDescent="0.5">
      <c r="A601" s="1">
        <v>30</v>
      </c>
      <c r="B601" s="1" t="s">
        <v>46</v>
      </c>
      <c r="C601" s="3">
        <v>5763790.5300000003</v>
      </c>
      <c r="D601" s="34">
        <v>0.05</v>
      </c>
      <c r="E601" s="34">
        <v>99.95</v>
      </c>
    </row>
    <row r="602" spans="1:5" ht="20.100000000000001" customHeight="1" x14ac:dyDescent="0.5">
      <c r="A602" s="1">
        <v>31</v>
      </c>
      <c r="B602" s="1" t="s">
        <v>48</v>
      </c>
      <c r="C602" s="3">
        <v>3018902.77</v>
      </c>
      <c r="D602" s="34">
        <v>0.03</v>
      </c>
      <c r="E602" s="34">
        <v>99.98</v>
      </c>
    </row>
    <row r="603" spans="1:5" ht="20.100000000000001" customHeight="1" x14ac:dyDescent="0.5">
      <c r="A603" s="1">
        <v>32</v>
      </c>
      <c r="B603" s="1" t="s">
        <v>45</v>
      </c>
      <c r="C603" s="3">
        <v>2112327.35</v>
      </c>
      <c r="D603" s="34">
        <v>0.02</v>
      </c>
      <c r="E603" s="34">
        <v>100</v>
      </c>
    </row>
    <row r="604" spans="1:5" ht="20.100000000000001" customHeight="1" x14ac:dyDescent="0.5">
      <c r="A604" s="1">
        <v>33</v>
      </c>
      <c r="B604" s="1" t="s">
        <v>49</v>
      </c>
      <c r="C604" s="3">
        <v>286759.63</v>
      </c>
      <c r="D604" s="34">
        <v>0</v>
      </c>
      <c r="E604" s="34">
        <v>100</v>
      </c>
    </row>
    <row r="605" spans="1:5" ht="20.100000000000001" customHeight="1" x14ac:dyDescent="0.5">
      <c r="A605" s="87"/>
      <c r="B605" s="87" t="s">
        <v>3</v>
      </c>
      <c r="C605" s="71">
        <v>11251121886.260002</v>
      </c>
      <c r="D605" s="88">
        <v>100</v>
      </c>
      <c r="E605" s="88"/>
    </row>
    <row r="1042" spans="81:90" ht="21" x14ac:dyDescent="0.5">
      <c r="CC1042" s="2" t="s">
        <v>618</v>
      </c>
      <c r="CD1042" s="2" t="s">
        <v>617</v>
      </c>
      <c r="CE1042" s="2" t="s">
        <v>616</v>
      </c>
      <c r="CF1042" s="2" t="s">
        <v>0</v>
      </c>
      <c r="CG1042" s="2" t="s">
        <v>1</v>
      </c>
      <c r="CH1042" s="2" t="s">
        <v>15</v>
      </c>
      <c r="CI1042" s="2" t="s">
        <v>2</v>
      </c>
      <c r="CJ1042" s="1" t="s">
        <v>72</v>
      </c>
      <c r="CK1042" s="1" t="s">
        <v>196</v>
      </c>
      <c r="CL1042" s="1" t="s">
        <v>197</v>
      </c>
    </row>
    <row r="1043" spans="81:90" ht="21" x14ac:dyDescent="0.5">
      <c r="CC1043" s="1" t="s">
        <v>104</v>
      </c>
      <c r="CD1043" s="1" t="s">
        <v>621</v>
      </c>
      <c r="CE1043" s="1" t="s">
        <v>102</v>
      </c>
      <c r="CF1043" s="1" t="s">
        <v>603</v>
      </c>
      <c r="CG1043" s="1" t="s">
        <v>612</v>
      </c>
      <c r="CH1043" s="1">
        <v>1</v>
      </c>
      <c r="CI1043" s="1" t="s">
        <v>19</v>
      </c>
      <c r="CJ1043" s="3">
        <v>31303568455.669998</v>
      </c>
      <c r="CK1043" s="4">
        <v>20.29</v>
      </c>
      <c r="CL1043" s="4">
        <v>20.29</v>
      </c>
    </row>
    <row r="1044" spans="81:90" ht="21" x14ac:dyDescent="0.5">
      <c r="CH1044" s="1">
        <v>2</v>
      </c>
      <c r="CI1044" s="1" t="s">
        <v>20</v>
      </c>
      <c r="CJ1044" s="3">
        <v>27025662836.449997</v>
      </c>
      <c r="CK1044" s="4">
        <v>17.52</v>
      </c>
      <c r="CL1044" s="4">
        <v>37.81</v>
      </c>
    </row>
    <row r="1045" spans="81:90" ht="21" x14ac:dyDescent="0.5">
      <c r="CH1045" s="1">
        <v>3</v>
      </c>
      <c r="CI1045" s="1" t="s">
        <v>21</v>
      </c>
      <c r="CJ1045" s="3">
        <v>23861706280.099998</v>
      </c>
      <c r="CK1045" s="4">
        <v>15.47</v>
      </c>
      <c r="CL1045" s="4">
        <v>53.28</v>
      </c>
    </row>
    <row r="1046" spans="81:90" ht="21" x14ac:dyDescent="0.5">
      <c r="CH1046" s="1">
        <v>4</v>
      </c>
      <c r="CI1046" s="1" t="s">
        <v>22</v>
      </c>
      <c r="CJ1046" s="3">
        <v>15879510661.34</v>
      </c>
      <c r="CK1046" s="4">
        <v>10.29</v>
      </c>
      <c r="CL1046" s="4">
        <v>63.57</v>
      </c>
    </row>
    <row r="1047" spans="81:90" ht="21" x14ac:dyDescent="0.5">
      <c r="CH1047" s="1">
        <v>5</v>
      </c>
      <c r="CI1047" s="1" t="s">
        <v>23</v>
      </c>
      <c r="CJ1047" s="3">
        <v>13429000366.030001</v>
      </c>
      <c r="CK1047" s="4">
        <v>8.7100000000000009</v>
      </c>
      <c r="CL1047" s="4">
        <v>72.28</v>
      </c>
    </row>
    <row r="1048" spans="81:90" ht="21" x14ac:dyDescent="0.5">
      <c r="CH1048" s="1">
        <v>6</v>
      </c>
      <c r="CI1048" s="1" t="s">
        <v>25</v>
      </c>
      <c r="CJ1048" s="3">
        <v>9016176573.5499992</v>
      </c>
      <c r="CK1048" s="4">
        <v>5.84</v>
      </c>
      <c r="CL1048" s="4">
        <v>78.12</v>
      </c>
    </row>
    <row r="1049" spans="81:90" ht="21" x14ac:dyDescent="0.5">
      <c r="CH1049" s="1">
        <v>7</v>
      </c>
      <c r="CI1049" s="1" t="s">
        <v>24</v>
      </c>
      <c r="CJ1049" s="3">
        <v>8276562976.3600006</v>
      </c>
      <c r="CK1049" s="4">
        <v>5.37</v>
      </c>
      <c r="CL1049" s="4">
        <v>83.49</v>
      </c>
    </row>
    <row r="1050" spans="81:90" ht="21" x14ac:dyDescent="0.5">
      <c r="CH1050" s="1">
        <v>8</v>
      </c>
      <c r="CI1050" s="1" t="s">
        <v>26</v>
      </c>
      <c r="CJ1050" s="3">
        <v>4362573226.3499994</v>
      </c>
      <c r="CK1050" s="4">
        <v>2.83</v>
      </c>
      <c r="CL1050" s="4">
        <v>86.32</v>
      </c>
    </row>
    <row r="1051" spans="81:90" ht="21" x14ac:dyDescent="0.5">
      <c r="CH1051" s="1">
        <v>9</v>
      </c>
      <c r="CI1051" s="1" t="s">
        <v>27</v>
      </c>
      <c r="CJ1051" s="3">
        <v>4011720088.4100003</v>
      </c>
      <c r="CK1051" s="4">
        <v>2.6</v>
      </c>
      <c r="CL1051" s="4">
        <v>88.92</v>
      </c>
    </row>
    <row r="1052" spans="81:90" ht="21" x14ac:dyDescent="0.5">
      <c r="CH1052" s="1">
        <v>10</v>
      </c>
      <c r="CI1052" s="1" t="s">
        <v>28</v>
      </c>
      <c r="CJ1052" s="3">
        <v>2207915373.48</v>
      </c>
      <c r="CK1052" s="4">
        <v>1.43</v>
      </c>
      <c r="CL1052" s="4">
        <v>90.35</v>
      </c>
    </row>
    <row r="1053" spans="81:90" ht="21" x14ac:dyDescent="0.5">
      <c r="CH1053" s="1">
        <v>11</v>
      </c>
      <c r="CI1053" s="1" t="s">
        <v>29</v>
      </c>
      <c r="CJ1053" s="3">
        <v>1732314022.9699998</v>
      </c>
      <c r="CK1053" s="4">
        <v>1.1200000000000001</v>
      </c>
      <c r="CL1053" s="4">
        <v>91.47</v>
      </c>
    </row>
    <row r="1054" spans="81:90" ht="21" x14ac:dyDescent="0.5">
      <c r="CH1054" s="1">
        <v>12</v>
      </c>
      <c r="CI1054" s="1" t="s">
        <v>31</v>
      </c>
      <c r="CJ1054" s="3">
        <v>1301789812.0099998</v>
      </c>
      <c r="CK1054" s="4">
        <v>0.84</v>
      </c>
      <c r="CL1054" s="4">
        <v>92.31</v>
      </c>
    </row>
    <row r="1055" spans="81:90" ht="21" x14ac:dyDescent="0.5">
      <c r="CH1055" s="1">
        <v>13</v>
      </c>
      <c r="CI1055" s="1" t="s">
        <v>30</v>
      </c>
      <c r="CJ1055" s="3">
        <v>1271026858.6700001</v>
      </c>
      <c r="CK1055" s="4">
        <v>0.82</v>
      </c>
      <c r="CL1055" s="4">
        <v>93.13</v>
      </c>
    </row>
    <row r="1056" spans="81:90" ht="21" x14ac:dyDescent="0.5">
      <c r="CH1056" s="1">
        <v>14</v>
      </c>
      <c r="CI1056" s="1" t="s">
        <v>828</v>
      </c>
      <c r="CJ1056" s="3">
        <v>1243794894.03</v>
      </c>
      <c r="CK1056" s="4">
        <v>0.81</v>
      </c>
      <c r="CL1056" s="4">
        <v>93.94</v>
      </c>
    </row>
    <row r="1057" spans="86:90" ht="21" x14ac:dyDescent="0.5">
      <c r="CH1057" s="1">
        <v>15</v>
      </c>
      <c r="CI1057" s="1" t="s">
        <v>32</v>
      </c>
      <c r="CJ1057" s="3">
        <v>1113709346.3499999</v>
      </c>
      <c r="CK1057" s="4">
        <v>0.72</v>
      </c>
      <c r="CL1057" s="4">
        <v>94.66</v>
      </c>
    </row>
    <row r="1058" spans="86:90" ht="21" x14ac:dyDescent="0.5">
      <c r="CH1058" s="1">
        <v>16</v>
      </c>
      <c r="CI1058" s="1" t="s">
        <v>829</v>
      </c>
      <c r="CJ1058" s="3">
        <v>1031969161.05</v>
      </c>
      <c r="CK1058" s="4">
        <v>0.67</v>
      </c>
      <c r="CL1058" s="4">
        <v>95.33</v>
      </c>
    </row>
    <row r="1059" spans="86:90" ht="21" x14ac:dyDescent="0.5">
      <c r="CH1059" s="1">
        <v>17</v>
      </c>
      <c r="CI1059" s="1" t="s">
        <v>33</v>
      </c>
      <c r="CJ1059" s="3">
        <v>931913846.58999991</v>
      </c>
      <c r="CK1059" s="4">
        <v>0.6</v>
      </c>
      <c r="CL1059" s="4">
        <v>95.93</v>
      </c>
    </row>
    <row r="1060" spans="86:90" ht="21" x14ac:dyDescent="0.5">
      <c r="CH1060" s="1">
        <v>18</v>
      </c>
      <c r="CI1060" s="1" t="s">
        <v>35</v>
      </c>
      <c r="CJ1060" s="3">
        <v>786752228.74000001</v>
      </c>
      <c r="CK1060" s="4">
        <v>0.51</v>
      </c>
      <c r="CL1060" s="4">
        <v>96.44</v>
      </c>
    </row>
    <row r="1061" spans="86:90" ht="21" x14ac:dyDescent="0.5">
      <c r="CH1061" s="1">
        <v>19</v>
      </c>
      <c r="CI1061" s="1" t="s">
        <v>34</v>
      </c>
      <c r="CJ1061" s="3">
        <v>777236233.13999999</v>
      </c>
      <c r="CK1061" s="4">
        <v>0.5</v>
      </c>
      <c r="CL1061" s="4">
        <v>96.94</v>
      </c>
    </row>
    <row r="1062" spans="86:90" ht="21" x14ac:dyDescent="0.5">
      <c r="CH1062" s="1">
        <v>20</v>
      </c>
      <c r="CI1062" s="1" t="s">
        <v>37</v>
      </c>
      <c r="CJ1062" s="3">
        <v>731903087.03999996</v>
      </c>
      <c r="CK1062" s="4">
        <v>0.47</v>
      </c>
      <c r="CL1062" s="4">
        <v>97.41</v>
      </c>
    </row>
    <row r="1063" spans="86:90" ht="21" x14ac:dyDescent="0.5">
      <c r="CH1063" s="1">
        <v>21</v>
      </c>
      <c r="CI1063" s="1" t="s">
        <v>39</v>
      </c>
      <c r="CJ1063" s="3">
        <v>731181797.88</v>
      </c>
      <c r="CK1063" s="4">
        <v>0.47</v>
      </c>
      <c r="CL1063" s="4">
        <v>97.88</v>
      </c>
    </row>
    <row r="1064" spans="86:90" ht="21" x14ac:dyDescent="0.5">
      <c r="CH1064" s="1">
        <v>22</v>
      </c>
      <c r="CI1064" s="1" t="s">
        <v>36</v>
      </c>
      <c r="CJ1064" s="3">
        <v>703425004.63000011</v>
      </c>
      <c r="CK1064" s="4">
        <v>0.46</v>
      </c>
      <c r="CL1064" s="4">
        <v>98.34</v>
      </c>
    </row>
    <row r="1065" spans="86:90" ht="21" x14ac:dyDescent="0.5">
      <c r="CH1065" s="1">
        <v>23</v>
      </c>
      <c r="CI1065" s="1" t="s">
        <v>38</v>
      </c>
      <c r="CJ1065" s="3">
        <v>608223710.25</v>
      </c>
      <c r="CK1065" s="4">
        <v>0.39</v>
      </c>
      <c r="CL1065" s="4">
        <v>98.73</v>
      </c>
    </row>
    <row r="1066" spans="86:90" ht="21" x14ac:dyDescent="0.5">
      <c r="CH1066" s="1">
        <v>24</v>
      </c>
      <c r="CI1066" s="1" t="s">
        <v>41</v>
      </c>
      <c r="CJ1066" s="3">
        <v>426040485.33999997</v>
      </c>
      <c r="CK1066" s="4">
        <v>0.28000000000000003</v>
      </c>
      <c r="CL1066" s="4">
        <v>99.01</v>
      </c>
    </row>
    <row r="1067" spans="86:90" ht="21" x14ac:dyDescent="0.5">
      <c r="CH1067" s="1">
        <v>25</v>
      </c>
      <c r="CI1067" s="1" t="s">
        <v>40</v>
      </c>
      <c r="CJ1067" s="3">
        <v>395125869.92000002</v>
      </c>
      <c r="CK1067" s="4">
        <v>0.26</v>
      </c>
      <c r="CL1067" s="4">
        <v>99.27</v>
      </c>
    </row>
    <row r="1068" spans="86:90" ht="21" x14ac:dyDescent="0.5">
      <c r="CH1068" s="1">
        <v>26</v>
      </c>
      <c r="CI1068" s="1" t="s">
        <v>42</v>
      </c>
      <c r="CJ1068" s="3">
        <v>285943330.98000002</v>
      </c>
      <c r="CK1068" s="4">
        <v>0.19</v>
      </c>
      <c r="CL1068" s="4">
        <v>99.46</v>
      </c>
    </row>
    <row r="1069" spans="86:90" ht="21" x14ac:dyDescent="0.5">
      <c r="CH1069" s="1">
        <v>27</v>
      </c>
      <c r="CI1069" s="1" t="s">
        <v>43</v>
      </c>
      <c r="CJ1069" s="3">
        <v>254082677.67000002</v>
      </c>
      <c r="CK1069" s="4">
        <v>0.16</v>
      </c>
      <c r="CL1069" s="4">
        <v>99.62</v>
      </c>
    </row>
    <row r="1070" spans="86:90" ht="21" x14ac:dyDescent="0.5">
      <c r="CH1070" s="1">
        <v>28</v>
      </c>
      <c r="CI1070" s="1" t="s">
        <v>44</v>
      </c>
      <c r="CJ1070" s="3">
        <v>229823042.86000001</v>
      </c>
      <c r="CK1070" s="4">
        <v>0.15</v>
      </c>
      <c r="CL1070" s="4">
        <v>99.77</v>
      </c>
    </row>
    <row r="1071" spans="86:90" ht="21" x14ac:dyDescent="0.5">
      <c r="CH1071" s="1">
        <v>29</v>
      </c>
      <c r="CI1071" s="1" t="s">
        <v>47</v>
      </c>
      <c r="CJ1071" s="3">
        <v>115644134.10000001</v>
      </c>
      <c r="CK1071" s="4">
        <v>7.0000000000000007E-2</v>
      </c>
      <c r="CL1071" s="4">
        <v>99.84</v>
      </c>
    </row>
    <row r="1072" spans="86:90" ht="21" x14ac:dyDescent="0.5">
      <c r="CH1072" s="1">
        <v>30</v>
      </c>
      <c r="CI1072" s="1" t="s">
        <v>45</v>
      </c>
      <c r="CJ1072" s="3">
        <v>87139732.040000007</v>
      </c>
      <c r="CK1072" s="4">
        <v>0.06</v>
      </c>
      <c r="CL1072" s="4">
        <v>99.9</v>
      </c>
    </row>
    <row r="1073" spans="86:90" ht="21" x14ac:dyDescent="0.5">
      <c r="CH1073" s="1">
        <v>31</v>
      </c>
      <c r="CI1073" s="1" t="s">
        <v>46</v>
      </c>
      <c r="CJ1073" s="3">
        <v>70761057.239999995</v>
      </c>
      <c r="CK1073" s="4">
        <v>0.05</v>
      </c>
      <c r="CL1073" s="4">
        <v>99.95</v>
      </c>
    </row>
    <row r="1074" spans="86:90" ht="21" x14ac:dyDescent="0.5">
      <c r="CH1074" s="1">
        <v>32</v>
      </c>
      <c r="CI1074" s="1" t="s">
        <v>48</v>
      </c>
      <c r="CJ1074" s="3">
        <v>48917279.170000002</v>
      </c>
      <c r="CK1074" s="4">
        <v>0.03</v>
      </c>
      <c r="CL1074" s="4">
        <v>99.98</v>
      </c>
    </row>
    <row r="1075" spans="86:90" ht="21" x14ac:dyDescent="0.5">
      <c r="CH1075" s="1">
        <v>33</v>
      </c>
      <c r="CI1075" s="1" t="s">
        <v>49</v>
      </c>
      <c r="CJ1075" s="3">
        <v>8013407.5999999996</v>
      </c>
      <c r="CK1075" s="4">
        <v>0.01</v>
      </c>
      <c r="CL1075" s="4">
        <v>99.99</v>
      </c>
    </row>
    <row r="1076" spans="86:90" ht="21" x14ac:dyDescent="0.5">
      <c r="CH1076" s="1">
        <v>999</v>
      </c>
      <c r="CI1076" s="1" t="s">
        <v>3</v>
      </c>
      <c r="CJ1076" s="3">
        <v>154261127858.00995</v>
      </c>
      <c r="CK1076" s="4">
        <v>100</v>
      </c>
      <c r="CL1076" s="4">
        <v>999</v>
      </c>
    </row>
    <row r="1077" spans="86:90" ht="21" x14ac:dyDescent="0.5">
      <c r="CH1077" s="1">
        <v>34</v>
      </c>
      <c r="CI1077" s="1" t="s">
        <v>698</v>
      </c>
      <c r="CJ1077" s="3">
        <v>0</v>
      </c>
      <c r="CK1077" s="4">
        <v>0</v>
      </c>
      <c r="CL1077" s="4">
        <v>99.99</v>
      </c>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1 6 4 2 4 6 6 c - 3 c c c - 4 f a 6 - 9 f 6 d - d e 2 5 e 2 1 b 2 b 5 b "   x m l n s = " h t t p : / / s c h e m a s . m i c r o s o f t . c o m / D a t a M a s h u p " > A A A A A E Y E A A B Q S w M E F A A C A A g A x k 1 3 X N j / 5 p i k A A A A 9 w A A A B I A H A B D b 2 5 m a W c v U G F j a 2 F n Z S 5 4 b W w g o h g A K K A U A A A A A A A A A A A A A A A A A A A A A A A A A A A A h Y 8 x D o I w G I W v Q r r T F k g U y U 8 Z X C U x I R r X p l R o h G J o s d z N w S N 5 B T G K u j m + 7 3 3 D e / f r D b K x b b y L 7 I 3 q d I o C T J E n t e h K p a s U D f b o x y h j s O X i x C v p T b I 2 y W j K F N X W n h N C n H P Y R b j r K x J S G p B D v i l E L V u O P r L 6 L / t K G 8 u 1 k I j B / j W G h X i 1 w B F d x t M o I D O F X O m v E U 7 d s / 2 B s B 4 a O / S S S e 3 v C i B z B P I + w R 5 Q S w M E F A A C A A g A x k 1 3 X 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M Z N d 1 x f T h 1 k Q A E A A A s J A A A T A B w A R m 9 y b X V s Y X M v U 2 V j d G l v b j E u b S C i G A A o o B Q A A A A A A A A A A A A A A A A A A A A A A A A A A A D N k s F q g z A Y x + + C 7 x B y 2 q B I z d a y U T x N D 1 5 0 L O s u U k q M Y R X U M K N j U P Z U e 4 S 9 2 N w c m 5 1 J m s O g e g m Y 7 5 f 8 8 / s + w W i T 8 w r g f n V X t m V b Y k d q l g H a k q z m b v B C W X H b p k V O C e 1 q o p Y 9 c + C B g j W 2 B b o v r v N H V n V / 8 F P h + K Q h K R F M n E H 3 G j n u 8 s q Z O 2 i B 4 P m s r / b D u 2 2 A 7 9 d + G O O O 6 e F 9 E p G S e X C 4 C T e v y e d p m 2 8 w S / n 2 S K Q h v k 8 w 3 b G S e L A D 4 S x s W O l B H f 9 z n 2 3 l l d m V Q 1 s 3 X 3 X o s O 7 9 r Q o r 0 Z Y 8 W g c P 8 Y m k m S U 7 6 s 7 g G I V C A 3 I 8 d 2 h 6 c 6 e M Z D h 3 c l 4 7 d 3 J k b O t i e r a U k Q x t y X m t L T k y t n U 5 P V v K S I a 2 5 L z W l h w Z 2 1 p M z 5 Y y k q E t O a + 1 J U e G t v 6 8 6 x / s u G Z 6 f u M e w O N O L q f X S W U k w 0 7 K e W 0 n 5 c j q A 1 B L A Q I t A B Q A A g A I A M Z N d 1 z Y / + a Y p A A A A P c A A A A S A A A A A A A A A A A A A A A A A A A A A A B D b 2 5 m a W c v U G F j a 2 F n Z S 5 4 b W x Q S w E C L Q A U A A I A C A D G T X d c D 8 r p q 6 Q A A A D p A A A A E w A A A A A A A A A A A A A A A A D w A A A A W 0 N v b n R l b n R f V H l w Z X N d L n h t b F B L A Q I t A B Q A A g A I A M Z N d 1 x f T h 1 k Q A E A A A s J A A A T A A A A A A A A A A A A A A A A A O E B A A B G b 3 J t d W x h c y 9 T Z W N 0 a W 9 u M S 5 t U E s F B g A A A A A D A A M A w g A A A G 4 D 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s v g A A A A A A A A q e A 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2 N 1 Y W R y b z F F e G N l b F B 1 Y m x p Y 2 F j a W 9 u T n V l d m 8 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R m l s b F R h c m d l d C I g V m F s d W U 9 I n N j d W F k c m 8 x R X h j Z W x Q d W J s a W N h Y 2 l v b k 5 1 Z X Z v I i A v P j x F b n R y e S B U e X B l P S J G a W x s Z W R D b 2 1 w b G V 0 Z V J l c 3 V s d F R v V 2 9 y a 3 N o Z W V 0 I i B W Y W x 1 Z T 0 i b D E i I C 8 + P E V u d H J 5 I F R 5 c G U 9 I k Z p b G x D b 2 x 1 b W 5 O Y W 1 l c y I g V m F s d W U 9 I n N b J n F 1 b 3 Q 7 T G F i Z W w x J n F 1 b 3 Q 7 L C Z x d W 9 0 O 0 x h Y m V s M i Z x d W 9 0 O y w m c X V v d D t M Y W J l b D M m c X V v d D s s J n F 1 b 3 Q 7 U G V y a W 9 k b 0 N v b n N v b G l k Y W R v J n F 1 b 3 Q 7 L C Z x d W 9 0 O 1 B l c m l v Z G 9 D b 2 5 z b 2 x p Z G F k b z E m c X V v d D s s J n F 1 b 3 Q 7 Q 2 9 t c G H D s W l h c 1 9 S Y W 1 v c y Z x d W 9 0 O y w m c X V v d D t U b 3 R h b C Z x d W 9 0 O y w m c X V v d D t W a W R h I E l u Z G l 2 a W R 1 Y W w m c X V v d D s s J n F 1 b 3 Q 7 V m l k Y S B D b 2 x l Y 3 R p d m 8 m c X V v d D s s J n F 1 b 3 Q 7 U 2 F s d W Q m c X V v d D s s J n F 1 b 3 Q 7 Q W N j a W R l b n R l c y B Q Z X J z b 2 5 h b G V z J n F 1 b 3 Q 7 L C Z x d W 9 0 O 0 l u Y 2 V u Z G l v I H k g Q W x p Y W R v c y Z x d W 9 0 O y w m c X V v d D t O Y X Z l c y B N Y X L D r X R p b W F z I H k g Q c O p c m V h c y Z x d W 9 0 O y w m c X V v d D t U c m F u c 3 B v c n R l I G R l I E N h c m d h J n F 1 b 3 Q 7 L C Z x d W 9 0 O 1 Z l a M O t Y 3 V s b 3 M g Z G U g T W 9 0 b 3 I m c X V v d D s s J n F 1 b 3 Q 7 Q W d y w 6 1 j b 2 x h I H k g U G V j d W F y a W 8 m c X V v d D s s J n F 1 b 3 Q 7 R m l h b n p h c y Z x d W 9 0 O y w m c X V v d D t P d H J v c y B T Z W d 1 c m 9 z J n F 1 b 3 Q 7 L C Z x d W 9 0 O 1 B v c 2 l j a W 9 u J n F 1 b 3 Q 7 L C Z x d W 9 0 O 1 B h c n R p Y 2 l w Y W N p b 2 4 m c X V v d D t d I i A v P j x F b n R y e S B U e X B l P S J G a W x s Q 2 9 s d W 1 u V H l w Z X M i I F Z h b H V l P S J z Q m d Z R 0 J n W U d C U V V G Q l F V R k J R V U Z C U V V G Q X c 4 P S I g L z 4 8 R W 5 0 c n k g V H l w Z T 0 i R m l s b E x h c 3 R V c G R h d G V k I i B W Y W x 1 Z T 0 i Z D I w M j Y t M D M t M T F U M T U 6 M T A 6 N D c u N T A 3 M j k 2 N V o i I C 8 + P E V u d H J 5 I F R 5 c G U 9 I k Z p b G x F c n J v c k N v d W 5 0 I i B W Y W x 1 Z T 0 i b D A i I C 8 + P E V u d H J 5 I F R 5 c G U 9 I k Z p b G x F c n J v c k N v Z G U i I F Z h b H V l P S J z V W 5 r b m 9 3 b i I g L z 4 8 R W 5 0 c n k g V H l w Z T 0 i R m l s b E N v d W 5 0 I i B W Y W x 1 Z T 0 i b D Q 1 N S I g L z 4 8 R W 5 0 c n k g V H l w Z T 0 i U X V l c n l J R C I g V m F s d W U 9 I n M 2 Z T M 1 M T A w Y i 0 2 Z T l m L T Q 2 Z D g t O W Q 0 Y S 1 m Z D Q w O W Q 3 M 2 V l N z E i I C 8 + P E V u d H J 5 I F R 5 c G U 9 I k Z p b G x T d G F 0 d X M i I F Z h b H V l P S J z Q 2 9 t c G x l d G U i I C 8 + P E V u d H J 5 I F R 5 c G U 9 I k F k Z G V k V G 9 E Y X R h T W 9 k Z W w i I F Z h b H V l P S J s M C I g L z 4 8 R W 5 0 c n k g V H l w Z T 0 i U m V s Y X R p b 2 5 z a G l w S W 5 m b 0 N v b n R h a W 5 l c i I g V m F s d W U 9 I n N 7 J n F 1 b 3 Q 7 Y 2 9 s d W 1 u Q 2 9 1 b n Q m c X V v d D s 6 M j A s J n F 1 b 3 Q 7 a 2 V 5 Q 2 9 s d W 1 u T m F t Z X M m c X V v d D s 6 W 1 0 s J n F 1 b 3 Q 7 c X V l c n l S Z W x h d G l v b n N o a X B z J n F 1 b 3 Q 7 O l t d L C Z x d W 9 0 O 2 N v b H V t b k l k Z W 5 0 a X R p Z X M m c X V v d D s 6 W y Z x d W 9 0 O 1 N l c n Z l c i 5 E Y X R h Y m F z Z V x c L z I v U 1 F M L z E 5 M i 4 x N j g u M C 4 y N T I 7 R E l S X 0 V T V F V E S U 9 T L 2 R i b y 9 j d W F k c m 8 x R X h j Z W x Q d W J s a W N h Y 2 l v b k 5 1 Z X Z v L n t M Y W J l b D E s M H 0 m c X V v d D s s J n F 1 b 3 Q 7 U 2 V y d m V y L k R h d G F i Y X N l X F w v M i 9 T U U w v M T k y L j E 2 O C 4 w L j I 1 M j t E S V J f R V N U V U R J T 1 M v Z G J v L 2 N 1 Y W R y b z F F e G N l b F B 1 Y m x p Y 2 F j a W 9 u T n V l d m 8 u e 0 x h Y m V s M i w x f S Z x d W 9 0 O y w m c X V v d D t T Z X J 2 Z X I u R G F 0 Y W J h c 2 V c X C 8 y L 1 N R T C 8 x O T I u M T Y 4 L j A u M j U y O 0 R J U l 9 F U 1 R V R E l P U y 9 k Y m 8 v Y 3 V h Z H J v M U V 4 Y 2 V s U H V i b G l j Y W N p b 2 5 O d W V 2 b y 5 7 T G F i Z W w z L D J 9 J n F 1 b 3 Q 7 L C Z x d W 9 0 O 1 N l c n Z l c i 5 E Y X R h Y m F z Z V x c L z I v U 1 F M L z E 5 M i 4 x N j g u M C 4 y N T I 7 R E l S X 0 V T V F V E S U 9 T L 2 R i b y 9 j d W F k c m 8 x R X h j Z W x Q d W J s a W N h Y 2 l v b k 5 1 Z X Z v L n t Q Z X J p b 2 R v Q 2 9 u c 2 9 s a W R h Z G 8 s M 3 0 m c X V v d D s s J n F 1 b 3 Q 7 U 2 V y d m V y L k R h d G F i Y X N l X F w v M i 9 T U U w v M T k y L j E 2 O C 4 w L j I 1 M j t E S V J f R V N U V U R J T 1 M v Z G J v L 2 N 1 Y W R y b z F F e G N l b F B 1 Y m x p Y 2 F j a W 9 u T n V l d m 8 u e 1 B l c m l v Z G 9 D b 2 5 z b 2 x p Z G F k b z E s N H 0 m c X V v d D s s J n F 1 b 3 Q 7 U 2 V y d m V y L k R h d G F i Y X N l X F w v M i 9 T U U w v M T k y L j E 2 O C 4 w L j I 1 M j t E S V J f R V N U V U R J T 1 M v Z G J v L 2 N 1 Y W R y b z F F e G N l b F B 1 Y m x p Y 2 F j a W 9 u T n V l d m 8 u e 0 N v b X B h w 7 F p Y X N f U m F t b 3 M s N X 0 m c X V v d D s s J n F 1 b 3 Q 7 U 2 V y d m V y L k R h d G F i Y X N l X F w v M i 9 T U U w v M T k y L j E 2 O C 4 w L j I 1 M j t E S V J f R V N U V U R J T 1 M v Z G J v L 2 N 1 Y W R y b z F F e G N l b F B 1 Y m x p Y 2 F j a W 9 u T n V l d m 8 u e 1 R v d G F s L D Z 9 J n F 1 b 3 Q 7 L C Z x d W 9 0 O 1 N l c n Z l c i 5 E Y X R h Y m F z Z V x c L z I v U 1 F M L z E 5 M i 4 x N j g u M C 4 y N T I 7 R E l S X 0 V T V F V E S U 9 T L 2 R i b y 9 j d W F k c m 8 x R X h j Z W x Q d W J s a W N h Y 2 l v b k 5 1 Z X Z v L n t W a W R h I E l u Z G l 2 a W R 1 Y W w s N 3 0 m c X V v d D s s J n F 1 b 3 Q 7 U 2 V y d m V y L k R h d G F i Y X N l X F w v M i 9 T U U w v M T k y L j E 2 O C 4 w L j I 1 M j t E S V J f R V N U V U R J T 1 M v Z G J v L 2 N 1 Y W R y b z F F e G N l b F B 1 Y m x p Y 2 F j a W 9 u T n V l d m 8 u e 1 Z p Z G E g Q 2 9 s Z W N 0 a X Z v L D h 9 J n F 1 b 3 Q 7 L C Z x d W 9 0 O 1 N l c n Z l c i 5 E Y X R h Y m F z Z V x c L z I v U 1 F M L z E 5 M i 4 x N j g u M C 4 y N T I 7 R E l S X 0 V T V F V E S U 9 T L 2 R i b y 9 j d W F k c m 8 x R X h j Z W x Q d W J s a W N h Y 2 l v b k 5 1 Z X Z v L n t T Y W x 1 Z C w 5 f S Z x d W 9 0 O y w m c X V v d D t T Z X J 2 Z X I u R G F 0 Y W J h c 2 V c X C 8 y L 1 N R T C 8 x O T I u M T Y 4 L j A u M j U y O 0 R J U l 9 F U 1 R V R E l P U y 9 k Y m 8 v Y 3 V h Z H J v M U V 4 Y 2 V s U H V i b G l j Y W N p b 2 5 O d W V 2 b y 5 7 Q W N j a W R l b n R l c y B Q Z X J z b 2 5 h b G V z L D E w f S Z x d W 9 0 O y w m c X V v d D t T Z X J 2 Z X I u R G F 0 Y W J h c 2 V c X C 8 y L 1 N R T C 8 x O T I u M T Y 4 L j A u M j U y O 0 R J U l 9 F U 1 R V R E l P U y 9 k Y m 8 v Y 3 V h Z H J v M U V 4 Y 2 V s U H V i b G l j Y W N p b 2 5 O d W V 2 b y 5 7 S W 5 j Z W 5 k a W 8 g e S B B b G l h Z G 9 z L D E x f S Z x d W 9 0 O y w m c X V v d D t T Z X J 2 Z X I u R G F 0 Y W J h c 2 V c X C 8 y L 1 N R T C 8 x O T I u M T Y 4 L j A u M j U y O 0 R J U l 9 F U 1 R V R E l P U y 9 k Y m 8 v Y 3 V h Z H J v M U V 4 Y 2 V s U H V i b G l j Y W N p b 2 5 O d W V 2 b y 5 7 T m F 2 Z X M g T W F y w 6 1 0 a W 1 h c y B 5 I E H D q X J l Y X M s M T J 9 J n F 1 b 3 Q 7 L C Z x d W 9 0 O 1 N l c n Z l c i 5 E Y X R h Y m F z Z V x c L z I v U 1 F M L z E 5 M i 4 x N j g u M C 4 y N T I 7 R E l S X 0 V T V F V E S U 9 T L 2 R i b y 9 j d W F k c m 8 x R X h j Z W x Q d W J s a W N h Y 2 l v b k 5 1 Z X Z v L n t U c m F u c 3 B v c n R l I G R l I E N h c m d h L D E z f S Z x d W 9 0 O y w m c X V v d D t T Z X J 2 Z X I u R G F 0 Y W J h c 2 V c X C 8 y L 1 N R T C 8 x O T I u M T Y 4 L j A u M j U y O 0 R J U l 9 F U 1 R V R E l P U y 9 k Y m 8 v Y 3 V h Z H J v M U V 4 Y 2 V s U H V i b G l j Y W N p b 2 5 O d W V 2 b y 5 7 V m V o w 6 1 j d W x v c y B k Z S B N b 3 R v c i w x N H 0 m c X V v d D s s J n F 1 b 3 Q 7 U 2 V y d m V y L k R h d G F i Y X N l X F w v M i 9 T U U w v M T k y L j E 2 O C 4 w L j I 1 M j t E S V J f R V N U V U R J T 1 M v Z G J v L 2 N 1 Y W R y b z F F e G N l b F B 1 Y m x p Y 2 F j a W 9 u T n V l d m 8 u e 0 F n c s O t Y 2 9 s Y S B 5 I F B l Y 3 V h c m l v L D E 1 f S Z x d W 9 0 O y w m c X V v d D t T Z X J 2 Z X I u R G F 0 Y W J h c 2 V c X C 8 y L 1 N R T C 8 x O T I u M T Y 4 L j A u M j U y O 0 R J U l 9 F U 1 R V R E l P U y 9 k Y m 8 v Y 3 V h Z H J v M U V 4 Y 2 V s U H V i b G l j Y W N p b 2 5 O d W V 2 b y 5 7 R m l h b n p h c y w x N n 0 m c X V v d D s s J n F 1 b 3 Q 7 U 2 V y d m V y L k R h d G F i Y X N l X F w v M i 9 T U U w v M T k y L j E 2 O C 4 w L j I 1 M j t E S V J f R V N U V U R J T 1 M v Z G J v L 2 N 1 Y W R y b z F F e G N l b F B 1 Y m x p Y 2 F j a W 9 u T n V l d m 8 u e 0 9 0 c m 9 z I F N l Z 3 V y b 3 M s M T d 9 J n F 1 b 3 Q 7 L C Z x d W 9 0 O 1 N l c n Z l c i 5 E Y X R h Y m F z Z V x c L z I v U 1 F M L z E 5 M i 4 x N j g u M C 4 y N T I 7 R E l S X 0 V T V F V E S U 9 T L 2 R i b y 9 j d W F k c m 8 x R X h j Z W x Q d W J s a W N h Y 2 l v b k 5 1 Z X Z v L n t Q b 3 N p Y 2 l v b i w x O H 0 m c X V v d D s s J n F 1 b 3 Q 7 U 2 V y d m V y L k R h d G F i Y X N l X F w v M i 9 T U U w v M T k y L j E 2 O C 4 w L j I 1 M j t E S V J f R V N U V U R J T 1 M v Z G J v L 2 N 1 Y W R y b z F F e G N l b F B 1 Y m x p Y 2 F j a W 9 u T n V l d m 8 u e 1 B h c n R p Y 2 l w Y W N p b 2 4 s M T l 9 J n F 1 b 3 Q 7 X S w m c X V v d D t D b 2 x 1 b W 5 D b 3 V u d C Z x d W 9 0 O z o y M C w m c X V v d D t L Z X l D b 2 x 1 b W 5 O Y W 1 l c y Z x d W 9 0 O z p b X S w m c X V v d D t D b 2 x 1 b W 5 J Z G V u d G l 0 a W V z J n F 1 b 3 Q 7 O l s m c X V v d D t T Z X J 2 Z X I u R G F 0 Y W J h c 2 V c X C 8 y L 1 N R T C 8 x O T I u M T Y 4 L j A u M j U y O 0 R J U l 9 F U 1 R V R E l P U y 9 k Y m 8 v Y 3 V h Z H J v M U V 4 Y 2 V s U H V i b G l j Y W N p b 2 5 O d W V 2 b y 5 7 T G F i Z W w x L D B 9 J n F 1 b 3 Q 7 L C Z x d W 9 0 O 1 N l c n Z l c i 5 E Y X R h Y m F z Z V x c L z I v U 1 F M L z E 5 M i 4 x N j g u M C 4 y N T I 7 R E l S X 0 V T V F V E S U 9 T L 2 R i b y 9 j d W F k c m 8 x R X h j Z W x Q d W J s a W N h Y 2 l v b k 5 1 Z X Z v L n t M Y W J l b D I s M X 0 m c X V v d D s s J n F 1 b 3 Q 7 U 2 V y d m V y L k R h d G F i Y X N l X F w v M i 9 T U U w v M T k y L j E 2 O C 4 w L j I 1 M j t E S V J f R V N U V U R J T 1 M v Z G J v L 2 N 1 Y W R y b z F F e G N l b F B 1 Y m x p Y 2 F j a W 9 u T n V l d m 8 u e 0 x h Y m V s M y w y f S Z x d W 9 0 O y w m c X V v d D t T Z X J 2 Z X I u R G F 0 Y W J h c 2 V c X C 8 y L 1 N R T C 8 x O T I u M T Y 4 L j A u M j U y O 0 R J U l 9 F U 1 R V R E l P U y 9 k Y m 8 v Y 3 V h Z H J v M U V 4 Y 2 V s U H V i b G l j Y W N p b 2 5 O d W V 2 b y 5 7 U G V y a W 9 k b 0 N v b n N v b G l k Y W R v L D N 9 J n F 1 b 3 Q 7 L C Z x d W 9 0 O 1 N l c n Z l c i 5 E Y X R h Y m F z Z V x c L z I v U 1 F M L z E 5 M i 4 x N j g u M C 4 y N T I 7 R E l S X 0 V T V F V E S U 9 T L 2 R i b y 9 j d W F k c m 8 x R X h j Z W x Q d W J s a W N h Y 2 l v b k 5 1 Z X Z v L n t Q Z X J p b 2 R v Q 2 9 u c 2 9 s a W R h Z G 8 x L D R 9 J n F 1 b 3 Q 7 L C Z x d W 9 0 O 1 N l c n Z l c i 5 E Y X R h Y m F z Z V x c L z I v U 1 F M L z E 5 M i 4 x N j g u M C 4 y N T I 7 R E l S X 0 V T V F V E S U 9 T L 2 R i b y 9 j d W F k c m 8 x R X h j Z W x Q d W J s a W N h Y 2 l v b k 5 1 Z X Z v L n t D b 2 1 w Y c O x a W F z X 1 J h b W 9 z L D V 9 J n F 1 b 3 Q 7 L C Z x d W 9 0 O 1 N l c n Z l c i 5 E Y X R h Y m F z Z V x c L z I v U 1 F M L z E 5 M i 4 x N j g u M C 4 y N T I 7 R E l S X 0 V T V F V E S U 9 T L 2 R i b y 9 j d W F k c m 8 x R X h j Z W x Q d W J s a W N h Y 2 l v b k 5 1 Z X Z v L n t U b 3 R h b C w 2 f S Z x d W 9 0 O y w m c X V v d D t T Z X J 2 Z X I u R G F 0 Y W J h c 2 V c X C 8 y L 1 N R T C 8 x O T I u M T Y 4 L j A u M j U y O 0 R J U l 9 F U 1 R V R E l P U y 9 k Y m 8 v Y 3 V h Z H J v M U V 4 Y 2 V s U H V i b G l j Y W N p b 2 5 O d W V 2 b y 5 7 V m l k Y S B J b m R p d m l k d W F s L D d 9 J n F 1 b 3 Q 7 L C Z x d W 9 0 O 1 N l c n Z l c i 5 E Y X R h Y m F z Z V x c L z I v U 1 F M L z E 5 M i 4 x N j g u M C 4 y N T I 7 R E l S X 0 V T V F V E S U 9 T L 2 R i b y 9 j d W F k c m 8 x R X h j Z W x Q d W J s a W N h Y 2 l v b k 5 1 Z X Z v L n t W a W R h I E N v b G V j d G l 2 b y w 4 f S Z x d W 9 0 O y w m c X V v d D t T Z X J 2 Z X I u R G F 0 Y W J h c 2 V c X C 8 y L 1 N R T C 8 x O T I u M T Y 4 L j A u M j U y O 0 R J U l 9 F U 1 R V R E l P U y 9 k Y m 8 v Y 3 V h Z H J v M U V 4 Y 2 V s U H V i b G l j Y W N p b 2 5 O d W V 2 b y 5 7 U 2 F s d W Q s O X 0 m c X V v d D s s J n F 1 b 3 Q 7 U 2 V y d m V y L k R h d G F i Y X N l X F w v M i 9 T U U w v M T k y L j E 2 O C 4 w L j I 1 M j t E S V J f R V N U V U R J T 1 M v Z G J v L 2 N 1 Y W R y b z F F e G N l b F B 1 Y m x p Y 2 F j a W 9 u T n V l d m 8 u e 0 F j Y 2 l k Z W 5 0 Z X M g U G V y c 2 9 u Y W x l c y w x M H 0 m c X V v d D s s J n F 1 b 3 Q 7 U 2 V y d m V y L k R h d G F i Y X N l X F w v M i 9 T U U w v M T k y L j E 2 O C 4 w L j I 1 M j t E S V J f R V N U V U R J T 1 M v Z G J v L 2 N 1 Y W R y b z F F e G N l b F B 1 Y m x p Y 2 F j a W 9 u T n V l d m 8 u e 0 l u Y 2 V u Z G l v I H k g Q W x p Y W R v c y w x M X 0 m c X V v d D s s J n F 1 b 3 Q 7 U 2 V y d m V y L k R h d G F i Y X N l X F w v M i 9 T U U w v M T k y L j E 2 O C 4 w L j I 1 M j t E S V J f R V N U V U R J T 1 M v Z G J v L 2 N 1 Y W R y b z F F e G N l b F B 1 Y m x p Y 2 F j a W 9 u T n V l d m 8 u e 0 5 h d m V z I E 1 h c s O t d G l t Y X M g e S B B w 6 l y Z W F z L D E y f S Z x d W 9 0 O y w m c X V v d D t T Z X J 2 Z X I u R G F 0 Y W J h c 2 V c X C 8 y L 1 N R T C 8 x O T I u M T Y 4 L j A u M j U y O 0 R J U l 9 F U 1 R V R E l P U y 9 k Y m 8 v Y 3 V h Z H J v M U V 4 Y 2 V s U H V i b G l j Y W N p b 2 5 O d W V 2 b y 5 7 V H J h b n N w b 3 J 0 Z S B k Z S B D Y X J n Y S w x M 3 0 m c X V v d D s s J n F 1 b 3 Q 7 U 2 V y d m V y L k R h d G F i Y X N l X F w v M i 9 T U U w v M T k y L j E 2 O C 4 w L j I 1 M j t E S V J f R V N U V U R J T 1 M v Z G J v L 2 N 1 Y W R y b z F F e G N l b F B 1 Y m x p Y 2 F j a W 9 u T n V l d m 8 u e 1 Z l a M O t Y 3 V s b 3 M g Z G U g T W 9 0 b 3 I s M T R 9 J n F 1 b 3 Q 7 L C Z x d W 9 0 O 1 N l c n Z l c i 5 E Y X R h Y m F z Z V x c L z I v U 1 F M L z E 5 M i 4 x N j g u M C 4 y N T I 7 R E l S X 0 V T V F V E S U 9 T L 2 R i b y 9 j d W F k c m 8 x R X h j Z W x Q d W J s a W N h Y 2 l v b k 5 1 Z X Z v L n t B Z 3 L D r W N v b G E g e S B Q Z W N 1 Y X J p b y w x N X 0 m c X V v d D s s J n F 1 b 3 Q 7 U 2 V y d m V y L k R h d G F i Y X N l X F w v M i 9 T U U w v M T k y L j E 2 O C 4 w L j I 1 M j t E S V J f R V N U V U R J T 1 M v Z G J v L 2 N 1 Y W R y b z F F e G N l b F B 1 Y m x p Y 2 F j a W 9 u T n V l d m 8 u e 0 Z p Y W 5 6 Y X M s M T Z 9 J n F 1 b 3 Q 7 L C Z x d W 9 0 O 1 N l c n Z l c i 5 E Y X R h Y m F z Z V x c L z I v U 1 F M L z E 5 M i 4 x N j g u M C 4 y N T I 7 R E l S X 0 V T V F V E S U 9 T L 2 R i b y 9 j d W F k c m 8 x R X h j Z W x Q d W J s a W N h Y 2 l v b k 5 1 Z X Z v L n t P d H J v c y B T Z W d 1 c m 9 z L D E 3 f S Z x d W 9 0 O y w m c X V v d D t T Z X J 2 Z X I u R G F 0 Y W J h c 2 V c X C 8 y L 1 N R T C 8 x O T I u M T Y 4 L j A u M j U y O 0 R J U l 9 F U 1 R V R E l P U y 9 k Y m 8 v Y 3 V h Z H J v M U V 4 Y 2 V s U H V i b G l j Y W N p b 2 5 O d W V 2 b y 5 7 U G 9 z a W N p b 2 4 s M T h 9 J n F 1 b 3 Q 7 L C Z x d W 9 0 O 1 N l c n Z l c i 5 E Y X R h Y m F z Z V x c L z I v U 1 F M L z E 5 M i 4 x N j g u M C 4 y N T I 7 R E l S X 0 V T V F V E S U 9 T L 2 R i b y 9 j d W F k c m 8 x R X h j Z W x Q d W J s a W N h Y 2 l v b k 5 1 Z X Z v L n t Q Y X J 0 a W N p c G F j a W 9 u L D E 5 f S Z x d W 9 0 O 1 0 s J n F 1 b 3 Q 7 U m V s Y X R p b 2 5 z a G l w S W 5 m b y Z x d W 9 0 O z p b X X 0 i I C 8 + P C 9 T d G F i b G V F b n R y a W V z P j w v S X R l b T 4 8 S X R l b T 4 8 S X R l b U x v Y 2 F 0 a W 9 u P j x J d G V t V H l w Z T 5 G b 3 J t d W x h P C 9 J d G V t V H l w Z T 4 8 S X R l b V B h d G g + U 2 V j d G l v b j E v Y 3 V h Z H J v M U V 4 Y 2 V s U H V i b G l j Y W N p b 2 5 O d W V 2 b y 9 P c m l n Z W 4 8 L 0 l 0 Z W 1 Q Y X R o P j w v S X R l b U x v Y 2 F 0 a W 9 u P j x T d G F i b G V F b n R y a W V z I C 8 + P C 9 J d G V t P j x J d G V t P j x J d G V t T G 9 j Y X R p b 2 4 + P E l 0 Z W 1 U e X B l P k Z v c m 1 1 b G E 8 L 0 l 0 Z W 1 U e X B l P j x J d G V t U G F 0 a D 5 T Z W N 0 a W 9 u M S 9 j d W F k c m 8 x R X h j Z W x Q d W J s a W N h Y 2 l v b k 5 1 Z X Z v L 0 R J U l 9 F U 1 R V R E l P U z w v S X R l b V B h d G g + P C 9 J d G V t T G 9 j Y X R p b 2 4 + P F N 0 Y W J s Z U V u d H J p Z X M g L z 4 8 L 0 l 0 Z W 0 + P E l 0 Z W 0 + P E l 0 Z W 1 M b 2 N h d G l v b j 4 8 S X R l b V R 5 c G U + R m 9 y b X V s Y T w v S X R l b V R 5 c G U + P E l 0 Z W 1 Q Y X R o P l N l Y 3 R p b 2 4 x L 2 N 1 Y W R y b z F F e G N l b F B 1 Y m x p Y 2 F j a W 9 u T n V l d m 8 v Z G J v X 2 N 1 Y W R y b z F F e G N l b F B 1 Y m x p Y 2 F j a W 9 u T n V l d m 8 8 L 0 l 0 Z W 1 Q Y X R o P j w v S X R l b U x v Y 2 F 0 a W 9 u P j x T d G F i b G V F b n R y a W V z I C 8 + P C 9 J d G V t P j x J d G V t P j x J d G V t T G 9 j Y X R p b 2 4 + P E l 0 Z W 1 U e X B l P k Z v c m 1 1 b G E 8 L 0 l 0 Z W 1 U e X B l P j x J d G V t U G F 0 a D 5 T Z W N 0 a W 9 u M S 9 D d W F k c m 8 y R X h j Z W x Q d W J s a W N h Y 2 k l Q z M l Q j N u S W 5 z d W 1 v T l V F V k 8 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F e G N l c H R p b 2 4 i I C 8 + P E V u d H J 5 I F R 5 c G U 9 I k 5 h b W V V c G R h d G V k Q W Z 0 Z X J G a W x s I i B W Y W x 1 Z T 0 i b D A i I C 8 + P E V u d H J 5 I F R 5 c G U 9 I k Z p b G x l Z E N v b X B s Z X R l U m V z d W x 0 V G 9 X b 3 J r c 2 h l Z X Q i I F Z h b H V l P S J s M S I g L z 4 8 R W 5 0 c n k g V H l w Z T 0 i U m V s Y X R p b 2 5 z a G l w S W 5 m b 0 N v b n R h a W 5 l c i I g V m F s d W U 9 I n N 7 J n F 1 b 3 Q 7 Y 2 9 s d W 1 u Q 2 9 1 b n Q m c X V v d D s 6 N i w m c X V v d D t r Z X l D b 2 x 1 b W 5 O Y W 1 l c y Z x d W 9 0 O z p b X S w m c X V v d D t x d W V y e V J l b G F 0 a W 9 u c 2 h p c H M m c X V v d D s 6 W 1 0 s J n F 1 b 3 Q 7 Y 2 9 s d W 1 u S W R l b n R p d G l l c y Z x d W 9 0 O z p b J n F 1 b 3 Q 7 U 2 V y d m V y L k R h d G F i Y X N l X F w v M i 9 T U U w v M T k y L j E 2 O C 4 w L j I 1 M j t E S V J f R V N U V U R J T 1 M v Z G J v L 0 N 1 Y W R y b z J F e G N l b F B 1 Y m x p Y 2 F j a c O z b k l u c 3 V t b 0 5 V R V Z P L n t S Y W 1 v c y w w f S Z x d W 9 0 O y w m c X V v d D t T Z X J 2 Z X I u R G F 0 Y W J h c 2 V c X C 8 y L 1 N R T C 8 x O T I u M T Y 4 L j A u M j U y O 0 R J U l 9 F U 1 R V R E l P U y 9 k Y m 8 v Q 3 V h Z H J v M k V 4 Y 2 V s U H V i b G l j Y W N p w 7 N u S W 5 z d W 1 v T l V F V k 8 u e 1 B l c m l v Z G 9 D b 2 5 z b 2 x p Z G F k b y w x f S Z x d W 9 0 O y w m c X V v d D t T Z X J 2 Z X I u R G F 0 Y W J h c 2 V c X C 8 y L 1 N R T C 8 x O T I u M T Y 4 L j A u M j U y O 0 R J U l 9 F U 1 R V R E l P U y 9 k Y m 8 v Q 3 V h Z H J v M k V 4 Y 2 V s U H V i b G l j Y W N p w 7 N u S W 5 z d W 1 v T l V F V k 8 u e 1 B l c m l v Z G 9 D b 2 5 z b 2 x p Z G F k b z E s M n 0 m c X V v d D s s J n F 1 b 3 Q 7 U 2 V y d m V y L k R h d G F i Y X N l X F w v M i 9 T U U w v M T k y L j E 2 O C 4 w L j I 1 M j t E S V J f R V N U V U R J T 1 M v Z G J v L 0 N 1 Y W R y b z J F e G N l b F B 1 Y m x p Y 2 F j a c O z b k l u c 3 V t b 0 5 V R V Z P L n t Q Z X J p b 2 R v Q 2 9 u c 2 9 s a W R h Z G 9 s Y W J l b C w z f S Z x d W 9 0 O y w m c X V v d D t T Z X J 2 Z X I u R G F 0 Y W J h c 2 V c X C 8 y L 1 N R T C 8 x O T I u M T Y 4 L j A u M j U y O 0 R J U l 9 F U 1 R V R E l P U y 9 k Y m 8 v Q 3 V h Z H J v M k V 4 Y 2 V s U H V i b G l j Y W N p w 7 N u S W 5 z d W 1 v T l V F V k 8 u e 0 H D s W 8 g Y W 5 0 Z X J p b 3 I s N H 0 m c X V v d D s s J n F 1 b 3 Q 7 U 2 V y d m V y L k R h d G F i Y X N l X F w v M i 9 T U U w v M T k y L j E 2 O C 4 w L j I 1 M j t E S V J f R V N U V U R J T 1 M v Z G J v L 0 N 1 Y W R y b z J F e G N l b F B 1 Y m x p Y 2 F j a c O z b k l u c 3 V t b 0 5 V R V Z P L n t Q Z X L D r W 9 k b y B h Y 3 R 1 Y W w s N X 0 m c X V v d D t d L C Z x d W 9 0 O 0 N v b H V t b k N v d W 5 0 J n F 1 b 3 Q 7 O j Y s J n F 1 b 3 Q 7 S 2 V 5 Q 2 9 s d W 1 u T m F t Z X M m c X V v d D s 6 W 1 0 s J n F 1 b 3 Q 7 Q 2 9 s d W 1 u S W R l b n R p d G l l c y Z x d W 9 0 O z p b J n F 1 b 3 Q 7 U 2 V y d m V y L k R h d G F i Y X N l X F w v M i 9 T U U w v M T k y L j E 2 O C 4 w L j I 1 M j t E S V J f R V N U V U R J T 1 M v Z G J v L 0 N 1 Y W R y b z J F e G N l b F B 1 Y m x p Y 2 F j a c O z b k l u c 3 V t b 0 5 V R V Z P L n t S Y W 1 v c y w w f S Z x d W 9 0 O y w m c X V v d D t T Z X J 2 Z X I u R G F 0 Y W J h c 2 V c X C 8 y L 1 N R T C 8 x O T I u M T Y 4 L j A u M j U y O 0 R J U l 9 F U 1 R V R E l P U y 9 k Y m 8 v Q 3 V h Z H J v M k V 4 Y 2 V s U H V i b G l j Y W N p w 7 N u S W 5 z d W 1 v T l V F V k 8 u e 1 B l c m l v Z G 9 D b 2 5 z b 2 x p Z G F k b y w x f S Z x d W 9 0 O y w m c X V v d D t T Z X J 2 Z X I u R G F 0 Y W J h c 2 V c X C 8 y L 1 N R T C 8 x O T I u M T Y 4 L j A u M j U y O 0 R J U l 9 F U 1 R V R E l P U y 9 k Y m 8 v Q 3 V h Z H J v M k V 4 Y 2 V s U H V i b G l j Y W N p w 7 N u S W 5 z d W 1 v T l V F V k 8 u e 1 B l c m l v Z G 9 D b 2 5 z b 2 x p Z G F k b z E s M n 0 m c X V v d D s s J n F 1 b 3 Q 7 U 2 V y d m V y L k R h d G F i Y X N l X F w v M i 9 T U U w v M T k y L j E 2 O C 4 w L j I 1 M j t E S V J f R V N U V U R J T 1 M v Z G J v L 0 N 1 Y W R y b z J F e G N l b F B 1 Y m x p Y 2 F j a c O z b k l u c 3 V t b 0 5 V R V Z P L n t Q Z X J p b 2 R v Q 2 9 u c 2 9 s a W R h Z G 9 s Y W J l b C w z f S Z x d W 9 0 O y w m c X V v d D t T Z X J 2 Z X I u R G F 0 Y W J h c 2 V c X C 8 y L 1 N R T C 8 x O T I u M T Y 4 L j A u M j U y O 0 R J U l 9 F U 1 R V R E l P U y 9 k Y m 8 v Q 3 V h Z H J v M k V 4 Y 2 V s U H V i b G l j Y W N p w 7 N u S W 5 z d W 1 v T l V F V k 8 u e 0 H D s W 8 g Y W 5 0 Z X J p b 3 I s N H 0 m c X V v d D s s J n F 1 b 3 Q 7 U 2 V y d m V y L k R h d G F i Y X N l X F w v M i 9 T U U w v M T k y L j E 2 O C 4 w L j I 1 M j t E S V J f R V N U V U R J T 1 M v Z G J v L 0 N 1 Y W R y b z J F e G N l b F B 1 Y m x p Y 2 F j a c O z b k l u c 3 V t b 0 5 V R V Z P L n t Q Z X L D r W 9 k b y B h Y 3 R 1 Y W w s N X 0 m c X V v d D t d L C Z x d W 9 0 O 1 J l b G F 0 a W 9 u c 2 h p c E l u Z m 8 m c X V v d D s 6 W 1 1 9 I i A v P j x F b n R y e S B U e X B l P S J G a W x s U 3 R h d H V z I i B W Y W x 1 Z T 0 i c 1 d h a X R p b m d G b 3 J F e G N l b F J l Z n J l c 2 g i I C 8 + P E V u d H J 5 I F R 5 c G U 9 I k Z p b G x D b 2 x 1 b W 5 O Y W 1 l c y I g V m F s d W U 9 I n N b J n F 1 b 3 Q 7 U m F t b 3 M m c X V v d D s s J n F 1 b 3 Q 7 U G V y a W 9 k b 0 N v b n N v b G l k Y W R v J n F 1 b 3 Q 7 L C Z x d W 9 0 O 1 B l c m l v Z G 9 D b 2 5 z b 2 x p Z G F k b z E m c X V v d D s s J n F 1 b 3 Q 7 U G V y a W 9 k b 0 N v b n N v b G l k Y W R v b G F i Z W w m c X V v d D s s J n F 1 b 3 Q 7 Q c O x b y B h b n R l c m l v c i Z x d W 9 0 O y w m c X V v d D t Q Z X L D r W 9 k b y B h Y 3 R 1 Y W w m c X V v d D t d I i A v P j x F b n R y e S B U e X B l P S J G a W x s Q 2 9 s d W 1 u V H l w Z X M i I F Z h b H V l P S J z Q m d Z R 0 J n V U Y i I C 8 + P E V u d H J 5 I F R 5 c G U 9 I k Z p b G x M Y X N 0 V X B k Y X R l Z C I g V m F s d W U 9 I m Q y M D I 2 L T A y L T I 0 V D E 2 O j E y O j M 3 L j A x M T k z O T J a I i A v P j x F b n R y e S B U e X B l P S J G a W x s R X J y b 3 J D b 3 V u d C I g V m F s d W U 9 I m w w I i A v P j x F b n R y e S B U e X B l P S J G a W x s R X J y b 3 J D b 2 R l I i B W Y W x 1 Z T 0 i c 1 V u a 2 5 v d 2 4 i I C 8 + P E V u d H J 5 I F R 5 c G U 9 I k Z p b G x D b 3 V u d C I g V m F s d W U 9 I m w w I i A v P j x F b n R y e S B U e X B l P S J B Z G R l Z F R v R G F 0 Y U 1 v Z G V s I i B W Y W x 1 Z T 0 i b D A i I C 8 + P C 9 T d G F i b G V F b n R y a W V z P j w v S X R l b T 4 8 S X R l b T 4 8 S X R l b U x v Y 2 F 0 a W 9 u P j x J d G V t V H l w Z T 5 G b 3 J t d W x h P C 9 J d G V t V H l w Z T 4 8 S X R l b V B h d G g + U 2 V j d G l v b j E v Q 3 V h Z H J v M k V 4 Y 2 V s U H V i b G l j Y W N p J U M z J U I z b k l u c 3 V t b 0 5 V R V Z P L 0 9 y a W d l b j w v S X R l b V B h d G g + P C 9 J d G V t T G 9 j Y X R p b 2 4 + P F N 0 Y W J s Z U V u d H J p Z X M g L z 4 8 L 0 l 0 Z W 0 + P E l 0 Z W 0 + P E l 0 Z W 1 M b 2 N h d G l v b j 4 8 S X R l b V R 5 c G U + R m 9 y b X V s Y T w v S X R l b V R 5 c G U + P E l 0 Z W 1 Q Y X R o P l N l Y 3 R p b 2 4 x L 0 N 1 Y W R y b z J F e G N l b F B 1 Y m x p Y 2 F j a S V D M y V C M 2 5 J b n N 1 b W 9 O V U V W T y 9 E S V J f R V N U V U R J T 1 M 8 L 0 l 0 Z W 1 Q Y X R o P j w v S X R l b U x v Y 2 F 0 a W 9 u P j x T d G F i b G V F b n R y a W V z I C 8 + P C 9 J d G V t P j x J d G V t P j x J d G V t T G 9 j Y X R p b 2 4 + P E l 0 Z W 1 U e X B l P k Z v c m 1 1 b G E 8 L 0 l 0 Z W 1 U e X B l P j x J d G V t U G F 0 a D 5 T Z W N 0 a W 9 u M S 9 D d W F k c m 8 y R X h j Z W x Q d W J s a W N h Y 2 k l Q z M l Q j N u S W 5 z d W 1 v T l V F V k 8 v Z G J v X 0 N 1 Y W R y b z J F e G N l b F B 1 Y m x p Y 2 F j a S V D M y V C M 2 5 J b n N 1 b W 9 O V U V W T z w v S X R l b V B h d G g + P C 9 J d G V t T G 9 j Y X R p b 2 4 + P F N 0 Y W J s Z U V u d H J p Z X M g L z 4 8 L 0 l 0 Z W 0 + P E l 0 Z W 0 + P E l 0 Z W 1 M b 2 N h d G l v b j 4 8 S X R l b V R 5 c G U + R m 9 y b X V s Y T w v S X R l b V R 5 c G U + P E l 0 Z W 1 Q Y X R o P l N l Y 3 R p b 2 4 x L 2 N 1 Y W R y b z J F e G N l b F B 1 Y m x p Y 2 F j a W 9 u T n V l d m 8 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R m l s b F R h c m d l d C I g V m F s d W U 9 I n N j d W F k c m 8 y R X h j Z W x Q d W J s a W N h Y 2 l v b k 5 1 Z X Z v I i A v P j x F b n R y e S B U e X B l P S J G a W x s Z W R D b 2 1 w b G V 0 Z V J l c 3 V s d F R v V 2 9 y a 3 N o Z W V 0 I i B W Y W x 1 Z T 0 i b D E i I C 8 + P E V u d H J 5 I F R 5 c G U 9 I k Z p b G x F c n J v c k N v d W 5 0 I i B W Y W x 1 Z T 0 i b D A i I C 8 + P E V u d H J 5 I F R 5 c G U 9 I l F 1 Z X J 5 S U Q i I F Z h b H V l P S J z M T J k N j M w N W M t Z T k z M S 0 0 Z m U 3 L T g 1 O D U t O W U 5 Y T Y 4 Y T E 2 M D h i I i A v P j x F b n R y e S B U e X B l P S J G a W x s T G F z d F V w Z G F 0 Z W Q i I F Z h b H V l P S J k M j A y N i 0 w M y 0 x M l Q x N D o 0 N T o w M y 4 z N T Y 0 N j c w W i I g L z 4 8 R W 5 0 c n k g V H l w Z T 0 i R m l s b E V y c m 9 y Q 2 9 k Z S I g V m F s d W U 9 I n N V b m t u b 3 d u I i A v P j x F b n R y e S B U e X B l P S J G a W x s Q 2 9 s d W 1 u V H l w Z X M i I F Z h b H V l P S J z Q m d Z R 0 J n W U d C Z 1 l H Q l F V R k J R V U Y i I C 8 + P E V u d H J 5 I F R 5 c G U 9 I k Z p b G x D b 3 V u d C I g V m F s d W U 9 I m w x O D I i I C 8 + P E V u d H J 5 I F R 5 c G U 9 I k Z p b G x D b 2 x 1 b W 5 O Y W 1 l c y I g V m F s d W U 9 I n N b J n F 1 b 3 Q 7 T G F i Z W w x J n F 1 b 3 Q 7 L C Z x d W 9 0 O 0 x h Y m V s M i Z x d W 9 0 O y w m c X V v d D t M Y W J l b D M m c X V v d D s s J n F 1 b 3 Q 7 U m F t b 3 M m c X V v d D s s J n F 1 b 3 Q 7 U m F t b 3 M x J n F 1 b 3 Q 7 L C Z x d W 9 0 O 1 B l c m l v Z G 9 D b 2 5 z b 2 x p Z G F k b y Z x d W 9 0 O y w m c X V v d D t Q Z X J p b 2 R v Q 2 9 u c 2 9 s a W R h Z G 9 B b n R l c m l v c i Z x d W 9 0 O y w m c X V v d D t Q Z X J p b 2 R v Q 2 9 u c 2 9 s a W R h Z G 8 x J n F 1 b 3 Q 7 L C Z x d W 9 0 O 1 B l c m l v Z G 9 D b 2 5 z b 2 x p Z G F k b 2 x h Y m V s J n F 1 b 3 Q 7 L C Z x d W 9 0 O 0 H D s W 8 g Y W 5 0 Z X J p b 3 I m c X V v d D s s J n F 1 b 3 Q 7 U G V y w 6 1 v Z G 8 g Y W N 0 d W F s J n F 1 b 3 Q 7 L C Z x d W 9 0 O 1 Z h c m l h Y 2 n D s 2 4 g Q W J z b 2 x 1 d G E m c X V v d D s s J n F 1 b 3 Q 7 V m F y a W F j a c O z b i B Q b 3 J j Z W 5 0 d W F s J n F 1 b 3 Q 7 L C Z x d W 9 0 O 1 B h c n R p Y 2 l w Y W N p w 7 N u I E H D s W 8 g Q W 5 0 Z X J p b 3 I m c X V v d D s s J n F 1 b 3 Q 7 U G F y d G l j a X B h Y 2 n D s 2 4 g Q c O x b y B B Y 3 R 1 Y W w m c X V v d D t d I i A v P j x F b n R y e S B U e X B l P S J B Z G R l Z F R v R G F 0 Y U 1 v Z G V s I i B W Y W x 1 Z T 0 i b D A i I C 8 + P E V u d H J 5 I F R 5 c G U 9 I k Z p b G x T d G F 0 d X M i I F Z h b H V l P S J z Q 2 9 t c G x l d G U i I C 8 + P E V u d H J 5 I F R 5 c G U 9 I l J l b G F 0 a W 9 u c 2 h p c E l u Z m 9 D b 2 5 0 Y W l u Z X I i I F Z h b H V l P S J z e y Z x d W 9 0 O 2 N v b H V t b k N v d W 5 0 J n F 1 b 3 Q 7 O j E 1 L C Z x d W 9 0 O 2 t l e U N v b H V t b k 5 h b W V z J n F 1 b 3 Q 7 O l t d L C Z x d W 9 0 O 3 F 1 Z X J 5 U m V s Y X R p b 2 5 z a G l w c y Z x d W 9 0 O z p b X S w m c X V v d D t j b 2 x 1 b W 5 J Z G V u d G l 0 a W V z J n F 1 b 3 Q 7 O l s m c X V v d D t T Z X J 2 Z X I u R G F 0 Y W J h c 2 V c X C 8 y L 1 N R T C 8 x O T I u M T Y 4 L j A u M j U y O 0 R J U l 9 F U 1 R V R E l P U y 9 k Y m 8 v Y 3 V h Z H J v M k V 4 Y 2 V s U H V i b G l j Y W N p b 2 5 O d W V 2 b y 5 7 T G F i Z W w x L D B 9 J n F 1 b 3 Q 7 L C Z x d W 9 0 O 1 N l c n Z l c i 5 E Y X R h Y m F z Z V x c L z I v U 1 F M L z E 5 M i 4 x N j g u M C 4 y N T I 7 R E l S X 0 V T V F V E S U 9 T L 2 R i b y 9 j d W F k c m 8 y R X h j Z W x Q d W J s a W N h Y 2 l v b k 5 1 Z X Z v L n t M Y W J l b D I s M X 0 m c X V v d D s s J n F 1 b 3 Q 7 U 2 V y d m V y L k R h d G F i Y X N l X F w v M i 9 T U U w v M T k y L j E 2 O C 4 w L j I 1 M j t E S V J f R V N U V U R J T 1 M v Z G J v L 2 N 1 Y W R y b z J F e G N l b F B 1 Y m x p Y 2 F j a W 9 u T n V l d m 8 u e 0 x h Y m V s M y w y f S Z x d W 9 0 O y w m c X V v d D t T Z X J 2 Z X I u R G F 0 Y W J h c 2 V c X C 8 y L 1 N R T C 8 x O T I u M T Y 4 L j A u M j U y O 0 R J U l 9 F U 1 R V R E l P U y 9 k Y m 8 v Y 3 V h Z H J v M k V 4 Y 2 V s U H V i b G l j Y W N p b 2 5 O d W V 2 b y 5 7 U m F t b 3 M s M 3 0 m c X V v d D s s J n F 1 b 3 Q 7 U 2 V y d m V y L k R h d G F i Y X N l X F w v M i 9 T U U w v M T k y L j E 2 O C 4 w L j I 1 M j t E S V J f R V N U V U R J T 1 M v Z G J v L 2 N 1 Y W R y b z J F e G N l b F B 1 Y m x p Y 2 F j a W 9 u T n V l d m 8 u e 1 J h b W 9 z M S w 0 f S Z x d W 9 0 O y w m c X V v d D t T Z X J 2 Z X I u R G F 0 Y W J h c 2 V c X C 8 y L 1 N R T C 8 x O T I u M T Y 4 L j A u M j U y O 0 R J U l 9 F U 1 R V R E l P U y 9 k Y m 8 v Y 3 V h Z H J v M k V 4 Y 2 V s U H V i b G l j Y W N p b 2 5 O d W V 2 b y 5 7 U G V y a W 9 k b 0 N v b n N v b G l k Y W R v L D V 9 J n F 1 b 3 Q 7 L C Z x d W 9 0 O 1 N l c n Z l c i 5 E Y X R h Y m F z Z V x c L z I v U 1 F M L z E 5 M i 4 x N j g u M C 4 y N T I 7 R E l S X 0 V T V F V E S U 9 T L 2 R i b y 9 j d W F k c m 8 y R X h j Z W x Q d W J s a W N h Y 2 l v b k 5 1 Z X Z v L n t Q Z X J p b 2 R v Q 2 9 u c 2 9 s a W R h Z G 9 B b n R l c m l v c i w 2 f S Z x d W 9 0 O y w m c X V v d D t T Z X J 2 Z X I u R G F 0 Y W J h c 2 V c X C 8 y L 1 N R T C 8 x O T I u M T Y 4 L j A u M j U y O 0 R J U l 9 F U 1 R V R E l P U y 9 k Y m 8 v Y 3 V h Z H J v M k V 4 Y 2 V s U H V i b G l j Y W N p b 2 5 O d W V 2 b y 5 7 U G V y a W 9 k b 0 N v b n N v b G l k Y W R v M S w 3 f S Z x d W 9 0 O y w m c X V v d D t T Z X J 2 Z X I u R G F 0 Y W J h c 2 V c X C 8 y L 1 N R T C 8 x O T I u M T Y 4 L j A u M j U y O 0 R J U l 9 F U 1 R V R E l P U y 9 k Y m 8 v Y 3 V h Z H J v M k V 4 Y 2 V s U H V i b G l j Y W N p b 2 5 O d W V 2 b y 5 7 U G V y a W 9 k b 0 N v b n N v b G l k Y W R v b G F i Z W w s O H 0 m c X V v d D s s J n F 1 b 3 Q 7 U 2 V y d m V y L k R h d G F i Y X N l X F w v M i 9 T U U w v M T k y L j E 2 O C 4 w L j I 1 M j t E S V J f R V N U V U R J T 1 M v Z G J v L 2 N 1 Y W R y b z J F e G N l b F B 1 Y m x p Y 2 F j a W 9 u T n V l d m 8 u e 0 H D s W 8 g Y W 5 0 Z X J p b 3 I s O X 0 m c X V v d D s s J n F 1 b 3 Q 7 U 2 V y d m V y L k R h d G F i Y X N l X F w v M i 9 T U U w v M T k y L j E 2 O C 4 w L j I 1 M j t E S V J f R V N U V U R J T 1 M v Z G J v L 2 N 1 Y W R y b z J F e G N l b F B 1 Y m x p Y 2 F j a W 9 u T n V l d m 8 u e 1 B l c s O t b 2 R v I G F j d H V h b C w x M H 0 m c X V v d D s s J n F 1 b 3 Q 7 U 2 V y d m V y L k R h d G F i Y X N l X F w v M i 9 T U U w v M T k y L j E 2 O C 4 w L j I 1 M j t E S V J f R V N U V U R J T 1 M v Z G J v L 2 N 1 Y W R y b z J F e G N l b F B 1 Y m x p Y 2 F j a W 9 u T n V l d m 8 u e 1 Z h c m l h Y 2 n D s 2 4 g Q W J z b 2 x 1 d G E s M T F 9 J n F 1 b 3 Q 7 L C Z x d W 9 0 O 1 N l c n Z l c i 5 E Y X R h Y m F z Z V x c L z I v U 1 F M L z E 5 M i 4 x N j g u M C 4 y N T I 7 R E l S X 0 V T V F V E S U 9 T L 2 R i b y 9 j d W F k c m 8 y R X h j Z W x Q d W J s a W N h Y 2 l v b k 5 1 Z X Z v L n t W Y X J p Y W N p w 7 N u I F B v c m N l b n R 1 Y W w s M T J 9 J n F 1 b 3 Q 7 L C Z x d W 9 0 O 1 N l c n Z l c i 5 E Y X R h Y m F z Z V x c L z I v U 1 F M L z E 5 M i 4 x N j g u M C 4 y N T I 7 R E l S X 0 V T V F V E S U 9 T L 2 R i b y 9 j d W F k c m 8 y R X h j Z W x Q d W J s a W N h Y 2 l v b k 5 1 Z X Z v L n t Q Y X J 0 a W N p c G F j a c O z b i B B w 7 F v I E F u d G V y a W 9 y L D E z f S Z x d W 9 0 O y w m c X V v d D t T Z X J 2 Z X I u R G F 0 Y W J h c 2 V c X C 8 y L 1 N R T C 8 x O T I u M T Y 4 L j A u M j U y O 0 R J U l 9 F U 1 R V R E l P U y 9 k Y m 8 v Y 3 V h Z H J v M k V 4 Y 2 V s U H V i b G l j Y W N p b 2 5 O d W V 2 b y 5 7 U G F y d G l j a X B h Y 2 n D s 2 4 g Q c O x b y B B Y 3 R 1 Y W w s M T R 9 J n F 1 b 3 Q 7 X S w m c X V v d D t D b 2 x 1 b W 5 D b 3 V u d C Z x d W 9 0 O z o x N S w m c X V v d D t L Z X l D b 2 x 1 b W 5 O Y W 1 l c y Z x d W 9 0 O z p b X S w m c X V v d D t D b 2 x 1 b W 5 J Z G V u d G l 0 a W V z J n F 1 b 3 Q 7 O l s m c X V v d D t T Z X J 2 Z X I u R G F 0 Y W J h c 2 V c X C 8 y L 1 N R T C 8 x O T I u M T Y 4 L j A u M j U y O 0 R J U l 9 F U 1 R V R E l P U y 9 k Y m 8 v Y 3 V h Z H J v M k V 4 Y 2 V s U H V i b G l j Y W N p b 2 5 O d W V 2 b y 5 7 T G F i Z W w x L D B 9 J n F 1 b 3 Q 7 L C Z x d W 9 0 O 1 N l c n Z l c i 5 E Y X R h Y m F z Z V x c L z I v U 1 F M L z E 5 M i 4 x N j g u M C 4 y N T I 7 R E l S X 0 V T V F V E S U 9 T L 2 R i b y 9 j d W F k c m 8 y R X h j Z W x Q d W J s a W N h Y 2 l v b k 5 1 Z X Z v L n t M Y W J l b D I s M X 0 m c X V v d D s s J n F 1 b 3 Q 7 U 2 V y d m V y L k R h d G F i Y X N l X F w v M i 9 T U U w v M T k y L j E 2 O C 4 w L j I 1 M j t E S V J f R V N U V U R J T 1 M v Z G J v L 2 N 1 Y W R y b z J F e G N l b F B 1 Y m x p Y 2 F j a W 9 u T n V l d m 8 u e 0 x h Y m V s M y w y f S Z x d W 9 0 O y w m c X V v d D t T Z X J 2 Z X I u R G F 0 Y W J h c 2 V c X C 8 y L 1 N R T C 8 x O T I u M T Y 4 L j A u M j U y O 0 R J U l 9 F U 1 R V R E l P U y 9 k Y m 8 v Y 3 V h Z H J v M k V 4 Y 2 V s U H V i b G l j Y W N p b 2 5 O d W V 2 b y 5 7 U m F t b 3 M s M 3 0 m c X V v d D s s J n F 1 b 3 Q 7 U 2 V y d m V y L k R h d G F i Y X N l X F w v M i 9 T U U w v M T k y L j E 2 O C 4 w L j I 1 M j t E S V J f R V N U V U R J T 1 M v Z G J v L 2 N 1 Y W R y b z J F e G N l b F B 1 Y m x p Y 2 F j a W 9 u T n V l d m 8 u e 1 J h b W 9 z M S w 0 f S Z x d W 9 0 O y w m c X V v d D t T Z X J 2 Z X I u R G F 0 Y W J h c 2 V c X C 8 y L 1 N R T C 8 x O T I u M T Y 4 L j A u M j U y O 0 R J U l 9 F U 1 R V R E l P U y 9 k Y m 8 v Y 3 V h Z H J v M k V 4 Y 2 V s U H V i b G l j Y W N p b 2 5 O d W V 2 b y 5 7 U G V y a W 9 k b 0 N v b n N v b G l k Y W R v L D V 9 J n F 1 b 3 Q 7 L C Z x d W 9 0 O 1 N l c n Z l c i 5 E Y X R h Y m F z Z V x c L z I v U 1 F M L z E 5 M i 4 x N j g u M C 4 y N T I 7 R E l S X 0 V T V F V E S U 9 T L 2 R i b y 9 j d W F k c m 8 y R X h j Z W x Q d W J s a W N h Y 2 l v b k 5 1 Z X Z v L n t Q Z X J p b 2 R v Q 2 9 u c 2 9 s a W R h Z G 9 B b n R l c m l v c i w 2 f S Z x d W 9 0 O y w m c X V v d D t T Z X J 2 Z X I u R G F 0 Y W J h c 2 V c X C 8 y L 1 N R T C 8 x O T I u M T Y 4 L j A u M j U y O 0 R J U l 9 F U 1 R V R E l P U y 9 k Y m 8 v Y 3 V h Z H J v M k V 4 Y 2 V s U H V i b G l j Y W N p b 2 5 O d W V 2 b y 5 7 U G V y a W 9 k b 0 N v b n N v b G l k Y W R v M S w 3 f S Z x d W 9 0 O y w m c X V v d D t T Z X J 2 Z X I u R G F 0 Y W J h c 2 V c X C 8 y L 1 N R T C 8 x O T I u M T Y 4 L j A u M j U y O 0 R J U l 9 F U 1 R V R E l P U y 9 k Y m 8 v Y 3 V h Z H J v M k V 4 Y 2 V s U H V i b G l j Y W N p b 2 5 O d W V 2 b y 5 7 U G V y a W 9 k b 0 N v b n N v b G l k Y W R v b G F i Z W w s O H 0 m c X V v d D s s J n F 1 b 3 Q 7 U 2 V y d m V y L k R h d G F i Y X N l X F w v M i 9 T U U w v M T k y L j E 2 O C 4 w L j I 1 M j t E S V J f R V N U V U R J T 1 M v Z G J v L 2 N 1 Y W R y b z J F e G N l b F B 1 Y m x p Y 2 F j a W 9 u T n V l d m 8 u e 0 H D s W 8 g Y W 5 0 Z X J p b 3 I s O X 0 m c X V v d D s s J n F 1 b 3 Q 7 U 2 V y d m V y L k R h d G F i Y X N l X F w v M i 9 T U U w v M T k y L j E 2 O C 4 w L j I 1 M j t E S V J f R V N U V U R J T 1 M v Z G J v L 2 N 1 Y W R y b z J F e G N l b F B 1 Y m x p Y 2 F j a W 9 u T n V l d m 8 u e 1 B l c s O t b 2 R v I G F j d H V h b C w x M H 0 m c X V v d D s s J n F 1 b 3 Q 7 U 2 V y d m V y L k R h d G F i Y X N l X F w v M i 9 T U U w v M T k y L j E 2 O C 4 w L j I 1 M j t E S V J f R V N U V U R J T 1 M v Z G J v L 2 N 1 Y W R y b z J F e G N l b F B 1 Y m x p Y 2 F j a W 9 u T n V l d m 8 u e 1 Z h c m l h Y 2 n D s 2 4 g Q W J z b 2 x 1 d G E s M T F 9 J n F 1 b 3 Q 7 L C Z x d W 9 0 O 1 N l c n Z l c i 5 E Y X R h Y m F z Z V x c L z I v U 1 F M L z E 5 M i 4 x N j g u M C 4 y N T I 7 R E l S X 0 V T V F V E S U 9 T L 2 R i b y 9 j d W F k c m 8 y R X h j Z W x Q d W J s a W N h Y 2 l v b k 5 1 Z X Z v L n t W Y X J p Y W N p w 7 N u I F B v c m N l b n R 1 Y W w s M T J 9 J n F 1 b 3 Q 7 L C Z x d W 9 0 O 1 N l c n Z l c i 5 E Y X R h Y m F z Z V x c L z I v U 1 F M L z E 5 M i 4 x N j g u M C 4 y N T I 7 R E l S X 0 V T V F V E S U 9 T L 2 R i b y 9 j d W F k c m 8 y R X h j Z W x Q d W J s a W N h Y 2 l v b k 5 1 Z X Z v L n t Q Y X J 0 a W N p c G F j a c O z b i B B w 7 F v I E F u d G V y a W 9 y L D E z f S Z x d W 9 0 O y w m c X V v d D t T Z X J 2 Z X I u R G F 0 Y W J h c 2 V c X C 8 y L 1 N R T C 8 x O T I u M T Y 4 L j A u M j U y O 0 R J U l 9 F U 1 R V R E l P U y 9 k Y m 8 v Y 3 V h Z H J v M k V 4 Y 2 V s U H V i b G l j Y W N p b 2 5 O d W V 2 b y 5 7 U G F y d G l j a X B h Y 2 n D s 2 4 g Q c O x b y B B Y 3 R 1 Y W w s M T R 9 J n F 1 b 3 Q 7 X S w m c X V v d D t S Z W x h d G l v b n N o a X B J b m Z v J n F 1 b 3 Q 7 O l t d f S I g L z 4 8 L 1 N 0 Y W J s Z U V u d H J p Z X M + P C 9 J d G V t P j x J d G V t P j x J d G V t T G 9 j Y X R p b 2 4 + P E l 0 Z W 1 U e X B l P k Z v c m 1 1 b G E 8 L 0 l 0 Z W 1 U e X B l P j x J d G V t U G F 0 a D 5 T Z W N 0 a W 9 u M S 9 j d W F k c m 8 y R X h j Z W x Q d W J s a W N h Y 2 l v b k 5 1 Z X Z v L 0 9 y a W d l b j w v S X R l b V B h d G g + P C 9 J d G V t T G 9 j Y X R p b 2 4 + P F N 0 Y W J s Z U V u d H J p Z X M g L z 4 8 L 0 l 0 Z W 0 + P E l 0 Z W 0 + P E l 0 Z W 1 M b 2 N h d G l v b j 4 8 S X R l b V R 5 c G U + R m 9 y b X V s Y T w v S X R l b V R 5 c G U + P E l 0 Z W 1 Q Y X R o P l N l Y 3 R p b 2 4 x L 2 N 1 Y W R y b z J F e G N l b F B 1 Y m x p Y 2 F j a W 9 u T n V l d m 8 v R E l S X 0 V T V F V E S U 9 T P C 9 J d G V t U G F 0 a D 4 8 L 0 l 0 Z W 1 M b 2 N h d G l v b j 4 8 U 3 R h Y m x l R W 5 0 c m l l c y A v P j w v S X R l b T 4 8 S X R l b T 4 8 S X R l b U x v Y 2 F 0 a W 9 u P j x J d G V t V H l w Z T 5 G b 3 J t d W x h P C 9 J d G V t V H l w Z T 4 8 S X R l b V B h d G g + U 2 V j d G l v b j E v Y 3 V h Z H J v M k V 4 Y 2 V s U H V i b G l j Y W N p b 2 5 O d W V 2 b y 9 k Y m 9 f Y 3 V h Z H J v M k V 4 Y 2 V s U H V i b G l j Y W N p b 2 5 O d W V 2 b z w v S X R l b V B h d G g + P C 9 J d G V t T G 9 j Y X R p b 2 4 + P F N 0 Y W J s Z U V u d H J p Z X M g L z 4 8 L 0 l 0 Z W 0 + P E l 0 Z W 0 + P E l 0 Z W 1 M b 2 N h d G l v b j 4 8 S X R l b V R 5 c G U + R m 9 y b X V s Y T w v S X R l b V R 5 c G U + P E l 0 Z W 1 Q Y X R o P l N l Y 3 R p b 2 4 x L 2 N 1 Y W R y b z N F e G N l b F B 1 Y m x p Y 2 F j a W 9 u T n V l d m 8 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t Z V V w Z G F 0 Z W R B Z n R l c k Z p b G w i I F Z h b H V l P S J s M C I g L z 4 8 R W 5 0 c n k g V H l w Z T 0 i U m V z d W x 0 V H l w Z S I g V m F s d W U 9 I n N U Y W J s Z S I g L z 4 8 R W 5 0 c n k g V H l w Z T 0 i Q n V m Z m V y T m V 4 d F J l Z n J l c 2 g i I F Z h b H V l P S J s M S I g L z 4 8 R W 5 0 c n k g V H l w Z T 0 i R m l s b F R h c m d l d C I g V m F s d W U 9 I n N j d W F k c m 8 z R X h j Z W x Q d W J s a W N h Y 2 l v b k 5 1 Z X Z v I i A v P j x F b n R y e S B U e X B l P S J G a W x s Z W R D b 2 1 w b G V 0 Z V J l c 3 V s d F R v V 2 9 y a 3 N o Z W V 0 I i B W Y W x 1 Z T 0 i b D E i I C 8 + P E V u d H J 5 I F R 5 c G U 9 I k Z p b G x F c n J v c k N v d W 5 0 I i B W Y W x 1 Z T 0 i b D A i I C 8 + P E V u d H J 5 I F R 5 c G U 9 I k Z p b G x M Y X N 0 V X B k Y X R l Z C I g V m F s d W U 9 I m Q y M D I 2 L T A z L T E y V D E 1 O j E 3 O j A x L j Y z N D M 0 N j Z a I i A v P j x F b n R y e S B U e X B l P S J G a W x s Q 2 9 s d W 1 u V H l w Z X M i I F Z h b H V l P S J z Q m d Z R 0 J n W U Z C U V V G Q l F V R E F 3 V U Z C U V V H Q m d Z P S I g L z 4 8 R W 5 0 c n k g V H l w Z T 0 i U X V l c n l J R C I g V m F s d W U 9 I n N j N D g 4 Y j Y w M i 0 4 N j R i L T R m Y j A t Y j V l N S 0 5 O G Q 5 N W Z i Z m I 1 Y W I i I C 8 + P E V u d H J 5 I F R 5 c G U 9 I k Z p b G x D b 2 x 1 b W 5 O Y W 1 l c y I g V m F s d W U 9 I n N b J n F 1 b 3 Q 7 U G V y a W 9 k b 0 F j d H V h b C Z x d W 9 0 O y w m c X V v d D t Q Z X J p b 2 R v Q W N 0 d W F s M T I m c X V v d D s s J n F 1 b 3 Q 7 U G V y a W 9 k b 0 F j d H V h b D E m c X V v d D s s J n F 1 b 3 Q 7 U G V y a W 9 k b 0 F j d H V h b E x h Y m V s J n F 1 b 3 Q 7 L C Z x d W 9 0 O 0 N v b X B h b m l h Q W N 0 d W F s J n F 1 b 3 Q 7 L C Z x d W 9 0 O 0 5 v R X h v b m V y Y W R h Q W 5 0 Z X J p b 3 I m c X V v d D s s J n F 1 b 3 Q 7 R X h v b m V y Y W R h Q W 5 0 Z X J p b 3 I m c X V v d D s s J n F 1 b 3 Q 7 U E 5 D Y W 5 0 a W V y a W 9 y J n F 1 b 3 Q 7 L C Z x d W 9 0 O 0 5 v R X h v b m V y Y W R h Q W N 0 d W F s J n F 1 b 3 Q 7 L C Z x d W 9 0 O 0 V 4 b 2 5 l c m F k Y U F j d H V h b C Z x d W 9 0 O y w m c X V v d D t Q T k N h Y 3 R 1 Y W w m c X V v d D s s J n F 1 b 3 Q 7 U m F u a 2 l u Z y B B Y 3 R 1 Y W w m c X V v d D s s J n F 1 b 3 Q 7 U m F u a 2 l u Z y B B b n R l c m l v c i Z x d W 9 0 O y w m c X V v d D t W Y X J p Y W N p b 2 4 g Q W J z b 2 x 1 d G E m c X V v d D s s J n F 1 b 3 Q 7 V m F y a W F j a W 9 u I F J l b G F 0 a X Z h J n F 1 b 3 Q 7 L C Z x d W 9 0 O 1 B h c n R p Y 2 l w Y W N p b 2 4 g Q W N 0 d W F s J n F 1 b 3 Q 7 L C Z x d W 9 0 O 1 B h c n R p Y 2 l w Y W N p b 2 4 g Q W 5 0 Z X J p b 3 I m c X V v d D s s J n F 1 b 3 Q 7 b G F i Z W w x J n F 1 b 3 Q 7 L C Z x d W 9 0 O 2 x h Y m V s M i Z x d W 9 0 O y w m c X V v d D t s Y W J l b D M m c X V v d D t d I i A v P j x F b n R y e S B U e X B l P S J G a W x s R X J y b 3 J D b 2 R l I i B W Y W x 1 Z T 0 i c 1 V u a 2 5 v d 2 4 i I C 8 + P E V u d H J 5 I F R 5 c G U 9 I k Z p b G x T d G F 0 d X M i I F Z h b H V l P S J z Q 2 9 t c G x l d G U i I C 8 + P E V u d H J 5 I F R 5 c G U 9 I l J l b G F 0 a W 9 u c 2 h p c E l u Z m 9 D b 2 5 0 Y W l u Z X I i I F Z h b H V l P S J z e y Z x d W 9 0 O 2 N v b H V t b k N v d W 5 0 J n F 1 b 3 Q 7 O j I w L C Z x d W 9 0 O 2 t l e U N v b H V t b k 5 h b W V z J n F 1 b 3 Q 7 O l t d L C Z x d W 9 0 O 3 F 1 Z X J 5 U m V s Y X R p b 2 5 z a G l w c y Z x d W 9 0 O z p b X S w m c X V v d D t j b 2 x 1 b W 5 J Z G V u d G l 0 a W V z J n F 1 b 3 Q 7 O l s m c X V v d D t T Z X J 2 Z X I u R G F 0 Y W J h c 2 V c X C 8 y L 1 N R T C 8 x O T I u M T Y 4 L j A u M j U y O 0 R J U l 9 F U 1 R V R E l P U y 9 k Y m 8 v Y 3 V h Z H J v M 0 V 4 Y 2 V s U H V i b G l j Y W N p b 2 5 O d W V 2 b y 5 7 U G V y a W 9 k b 0 F j d H V h b C w w f S Z x d W 9 0 O y w m c X V v d D t T Z X J 2 Z X I u R G F 0 Y W J h c 2 V c X C 8 y L 1 N R T C 8 x O T I u M T Y 4 L j A u M j U y O 0 R J U l 9 F U 1 R V R E l P U y 9 k Y m 8 v Y 3 V h Z H J v M 0 V 4 Y 2 V s U H V i b G l j Y W N p b 2 5 O d W V 2 b y 5 7 U G V y a W 9 k b 0 F j d H V h b D E y L D F 9 J n F 1 b 3 Q 7 L C Z x d W 9 0 O 1 N l c n Z l c i 5 E Y X R h Y m F z Z V x c L z I v U 1 F M L z E 5 M i 4 x N j g u M C 4 y N T I 7 R E l S X 0 V T V F V E S U 9 T L 2 R i b y 9 j d W F k c m 8 z R X h j Z W x Q d W J s a W N h Y 2 l v b k 5 1 Z X Z v L n t Q Z X J p b 2 R v Q W N 0 d W F s M S w y f S Z x d W 9 0 O y w m c X V v d D t T Z X J 2 Z X I u R G F 0 Y W J h c 2 V c X C 8 y L 1 N R T C 8 x O T I u M T Y 4 L j A u M j U y O 0 R J U l 9 F U 1 R V R E l P U y 9 k Y m 8 v Y 3 V h Z H J v M 0 V 4 Y 2 V s U H V i b G l j Y W N p b 2 5 O d W V 2 b y 5 7 U G V y a W 9 k b 0 F j d H V h b E x h Y m V s L D N 9 J n F 1 b 3 Q 7 L C Z x d W 9 0 O 1 N l c n Z l c i 5 E Y X R h Y m F z Z V x c L z I v U 1 F M L z E 5 M i 4 x N j g u M C 4 y N T I 7 R E l S X 0 V T V F V E S U 9 T L 2 R i b y 9 j d W F k c m 8 z R X h j Z W x Q d W J s a W N h Y 2 l v b k 5 1 Z X Z v L n t D b 2 1 w Y W 5 p Y U F j d H V h b C w 0 f S Z x d W 9 0 O y w m c X V v d D t T Z X J 2 Z X I u R G F 0 Y W J h c 2 V c X C 8 y L 1 N R T C 8 x O T I u M T Y 4 L j A u M j U y O 0 R J U l 9 F U 1 R V R E l P U y 9 k Y m 8 v Y 3 V h Z H J v M 0 V 4 Y 2 V s U H V i b G l j Y W N p b 2 5 O d W V 2 b y 5 7 T m 9 F e G 9 u Z X J h Z G F B b n R l c m l v c i w 1 f S Z x d W 9 0 O y w m c X V v d D t T Z X J 2 Z X I u R G F 0 Y W J h c 2 V c X C 8 y L 1 N R T C 8 x O T I u M T Y 4 L j A u M j U y O 0 R J U l 9 F U 1 R V R E l P U y 9 k Y m 8 v Y 3 V h Z H J v M 0 V 4 Y 2 V s U H V i b G l j Y W N p b 2 5 O d W V 2 b y 5 7 R X h v b m V y Y W R h Q W 5 0 Z X J p b 3 I s N n 0 m c X V v d D s s J n F 1 b 3 Q 7 U 2 V y d m V y L k R h d G F i Y X N l X F w v M i 9 T U U w v M T k y L j E 2 O C 4 w L j I 1 M j t E S V J f R V N U V U R J T 1 M v Z G J v L 2 N 1 Y W R y b z N F e G N l b F B 1 Y m x p Y 2 F j a W 9 u T n V l d m 8 u e 1 B O Q 2 F u d G l l c m l v c i w 3 f S Z x d W 9 0 O y w m c X V v d D t T Z X J 2 Z X I u R G F 0 Y W J h c 2 V c X C 8 y L 1 N R T C 8 x O T I u M T Y 4 L j A u M j U y O 0 R J U l 9 F U 1 R V R E l P U y 9 k Y m 8 v Y 3 V h Z H J v M 0 V 4 Y 2 V s U H V i b G l j Y W N p b 2 5 O d W V 2 b y 5 7 T m 9 F e G 9 u Z X J h Z G F B Y 3 R 1 Y W w s O H 0 m c X V v d D s s J n F 1 b 3 Q 7 U 2 V y d m V y L k R h d G F i Y X N l X F w v M i 9 T U U w v M T k y L j E 2 O C 4 w L j I 1 M j t E S V J f R V N U V U R J T 1 M v Z G J v L 2 N 1 Y W R y b z N F e G N l b F B 1 Y m x p Y 2 F j a W 9 u T n V l d m 8 u e 0 V 4 b 2 5 l c m F k Y U F j d H V h b C w 5 f S Z x d W 9 0 O y w m c X V v d D t T Z X J 2 Z X I u R G F 0 Y W J h c 2 V c X C 8 y L 1 N R T C 8 x O T I u M T Y 4 L j A u M j U y O 0 R J U l 9 F U 1 R V R E l P U y 9 k Y m 8 v Y 3 V h Z H J v M 0 V 4 Y 2 V s U H V i b G l j Y W N p b 2 5 O d W V 2 b y 5 7 U E 5 D Y W N 0 d W F s L D E w f S Z x d W 9 0 O y w m c X V v d D t T Z X J 2 Z X I u R G F 0 Y W J h c 2 V c X C 8 y L 1 N R T C 8 x O T I u M T Y 4 L j A u M j U y O 0 R J U l 9 F U 1 R V R E l P U y 9 k Y m 8 v Y 3 V h Z H J v M 0 V 4 Y 2 V s U H V i b G l j Y W N p b 2 5 O d W V 2 b y 5 7 U m F u a 2 l u Z y B B Y 3 R 1 Y W w s M T F 9 J n F 1 b 3 Q 7 L C Z x d W 9 0 O 1 N l c n Z l c i 5 E Y X R h Y m F z Z V x c L z I v U 1 F M L z E 5 M i 4 x N j g u M C 4 y N T I 7 R E l S X 0 V T V F V E S U 9 T L 2 R i b y 9 j d W F k c m 8 z R X h j Z W x Q d W J s a W N h Y 2 l v b k 5 1 Z X Z v L n t S Y W 5 r a W 5 n I E F u d G V y a W 9 y L D E y f S Z x d W 9 0 O y w m c X V v d D t T Z X J 2 Z X I u R G F 0 Y W J h c 2 V c X C 8 y L 1 N R T C 8 x O T I u M T Y 4 L j A u M j U y O 0 R J U l 9 F U 1 R V R E l P U y 9 k Y m 8 v Y 3 V h Z H J v M 0 V 4 Y 2 V s U H V i b G l j Y W N p b 2 5 O d W V 2 b y 5 7 V m F y a W F j a W 9 u I E F i c 2 9 s d X R h L D E z f S Z x d W 9 0 O y w m c X V v d D t T Z X J 2 Z X I u R G F 0 Y W J h c 2 V c X C 8 y L 1 N R T C 8 x O T I u M T Y 4 L j A u M j U y O 0 R J U l 9 F U 1 R V R E l P U y 9 k Y m 8 v Y 3 V h Z H J v M 0 V 4 Y 2 V s U H V i b G l j Y W N p b 2 5 O d W V 2 b y 5 7 V m F y a W F j a W 9 u I F J l b G F 0 a X Z h L D E 0 f S Z x d W 9 0 O y w m c X V v d D t T Z X J 2 Z X I u R G F 0 Y W J h c 2 V c X C 8 y L 1 N R T C 8 x O T I u M T Y 4 L j A u M j U y O 0 R J U l 9 F U 1 R V R E l P U y 9 k Y m 8 v Y 3 V h Z H J v M 0 V 4 Y 2 V s U H V i b G l j Y W N p b 2 5 O d W V 2 b y 5 7 U G F y d G l j a X B h Y 2 l v b i B B Y 3 R 1 Y W w s M T V 9 J n F 1 b 3 Q 7 L C Z x d W 9 0 O 1 N l c n Z l c i 5 E Y X R h Y m F z Z V x c L z I v U 1 F M L z E 5 M i 4 x N j g u M C 4 y N T I 7 R E l S X 0 V T V F V E S U 9 T L 2 R i b y 9 j d W F k c m 8 z R X h j Z W x Q d W J s a W N h Y 2 l v b k 5 1 Z X Z v L n t Q Y X J 0 a W N p c G F j a W 9 u I E F u d G V y a W 9 y L D E 2 f S Z x d W 9 0 O y w m c X V v d D t T Z X J 2 Z X I u R G F 0 Y W J h c 2 V c X C 8 y L 1 N R T C 8 x O T I u M T Y 4 L j A u M j U y O 0 R J U l 9 F U 1 R V R E l P U y 9 k Y m 8 v Y 3 V h Z H J v M 0 V 4 Y 2 V s U H V i b G l j Y W N p b 2 5 O d W V 2 b y 5 7 b G F i Z W w x L D E 3 f S Z x d W 9 0 O y w m c X V v d D t T Z X J 2 Z X I u R G F 0 Y W J h c 2 V c X C 8 y L 1 N R T C 8 x O T I u M T Y 4 L j A u M j U y O 0 R J U l 9 F U 1 R V R E l P U y 9 k Y m 8 v Y 3 V h Z H J v M 0 V 4 Y 2 V s U H V i b G l j Y W N p b 2 5 O d W V 2 b y 5 7 b G F i Z W w y L D E 4 f S Z x d W 9 0 O y w m c X V v d D t T Z X J 2 Z X I u R G F 0 Y W J h c 2 V c X C 8 y L 1 N R T C 8 x O T I u M T Y 4 L j A u M j U y O 0 R J U l 9 F U 1 R V R E l P U y 9 k Y m 8 v Y 3 V h Z H J v M 0 V 4 Y 2 V s U H V i b G l j Y W N p b 2 5 O d W V 2 b y 5 7 b G F i Z W w z L D E 5 f S Z x d W 9 0 O 1 0 s J n F 1 b 3 Q 7 Q 2 9 s d W 1 u Q 2 9 1 b n Q m c X V v d D s 6 M j A s J n F 1 b 3 Q 7 S 2 V 5 Q 2 9 s d W 1 u T m F t Z X M m c X V v d D s 6 W 1 0 s J n F 1 b 3 Q 7 Q 2 9 s d W 1 u S W R l b n R p d G l l c y Z x d W 9 0 O z p b J n F 1 b 3 Q 7 U 2 V y d m V y L k R h d G F i Y X N l X F w v M i 9 T U U w v M T k y L j E 2 O C 4 w L j I 1 M j t E S V J f R V N U V U R J T 1 M v Z G J v L 2 N 1 Y W R y b z N F e G N l b F B 1 Y m x p Y 2 F j a W 9 u T n V l d m 8 u e 1 B l c m l v Z G 9 B Y 3 R 1 Y W w s M H 0 m c X V v d D s s J n F 1 b 3 Q 7 U 2 V y d m V y L k R h d G F i Y X N l X F w v M i 9 T U U w v M T k y L j E 2 O C 4 w L j I 1 M j t E S V J f R V N U V U R J T 1 M v Z G J v L 2 N 1 Y W R y b z N F e G N l b F B 1 Y m x p Y 2 F j a W 9 u T n V l d m 8 u e 1 B l c m l v Z G 9 B Y 3 R 1 Y W w x M i w x f S Z x d W 9 0 O y w m c X V v d D t T Z X J 2 Z X I u R G F 0 Y W J h c 2 V c X C 8 y L 1 N R T C 8 x O T I u M T Y 4 L j A u M j U y O 0 R J U l 9 F U 1 R V R E l P U y 9 k Y m 8 v Y 3 V h Z H J v M 0 V 4 Y 2 V s U H V i b G l j Y W N p b 2 5 O d W V 2 b y 5 7 U G V y a W 9 k b 0 F j d H V h b D E s M n 0 m c X V v d D s s J n F 1 b 3 Q 7 U 2 V y d m V y L k R h d G F i Y X N l X F w v M i 9 T U U w v M T k y L j E 2 O C 4 w L j I 1 M j t E S V J f R V N U V U R J T 1 M v Z G J v L 2 N 1 Y W R y b z N F e G N l b F B 1 Y m x p Y 2 F j a W 9 u T n V l d m 8 u e 1 B l c m l v Z G 9 B Y 3 R 1 Y W x M Y W J l b C w z f S Z x d W 9 0 O y w m c X V v d D t T Z X J 2 Z X I u R G F 0 Y W J h c 2 V c X C 8 y L 1 N R T C 8 x O T I u M T Y 4 L j A u M j U y O 0 R J U l 9 F U 1 R V R E l P U y 9 k Y m 8 v Y 3 V h Z H J v M 0 V 4 Y 2 V s U H V i b G l j Y W N p b 2 5 O d W V 2 b y 5 7 Q 2 9 t c G F u a W F B Y 3 R 1 Y W w s N H 0 m c X V v d D s s J n F 1 b 3 Q 7 U 2 V y d m V y L k R h d G F i Y X N l X F w v M i 9 T U U w v M T k y L j E 2 O C 4 w L j I 1 M j t E S V J f R V N U V U R J T 1 M v Z G J v L 2 N 1 Y W R y b z N F e G N l b F B 1 Y m x p Y 2 F j a W 9 u T n V l d m 8 u e 0 5 v R X h v b m V y Y W R h Q W 5 0 Z X J p b 3 I s N X 0 m c X V v d D s s J n F 1 b 3 Q 7 U 2 V y d m V y L k R h d G F i Y X N l X F w v M i 9 T U U w v M T k y L j E 2 O C 4 w L j I 1 M j t E S V J f R V N U V U R J T 1 M v Z G J v L 2 N 1 Y W R y b z N F e G N l b F B 1 Y m x p Y 2 F j a W 9 u T n V l d m 8 u e 0 V 4 b 2 5 l c m F k Y U F u d G V y a W 9 y L D Z 9 J n F 1 b 3 Q 7 L C Z x d W 9 0 O 1 N l c n Z l c i 5 E Y X R h Y m F z Z V x c L z I v U 1 F M L z E 5 M i 4 x N j g u M C 4 y N T I 7 R E l S X 0 V T V F V E S U 9 T L 2 R i b y 9 j d W F k c m 8 z R X h j Z W x Q d W J s a W N h Y 2 l v b k 5 1 Z X Z v L n t Q T k N h b n R p Z X J p b 3 I s N 3 0 m c X V v d D s s J n F 1 b 3 Q 7 U 2 V y d m V y L k R h d G F i Y X N l X F w v M i 9 T U U w v M T k y L j E 2 O C 4 w L j I 1 M j t E S V J f R V N U V U R J T 1 M v Z G J v L 2 N 1 Y W R y b z N F e G N l b F B 1 Y m x p Y 2 F j a W 9 u T n V l d m 8 u e 0 5 v R X h v b m V y Y W R h Q W N 0 d W F s L D h 9 J n F 1 b 3 Q 7 L C Z x d W 9 0 O 1 N l c n Z l c i 5 E Y X R h Y m F z Z V x c L z I v U 1 F M L z E 5 M i 4 x N j g u M C 4 y N T I 7 R E l S X 0 V T V F V E S U 9 T L 2 R i b y 9 j d W F k c m 8 z R X h j Z W x Q d W J s a W N h Y 2 l v b k 5 1 Z X Z v L n t F e G 9 u Z X J h Z G F B Y 3 R 1 Y W w s O X 0 m c X V v d D s s J n F 1 b 3 Q 7 U 2 V y d m V y L k R h d G F i Y X N l X F w v M i 9 T U U w v M T k y L j E 2 O C 4 w L j I 1 M j t E S V J f R V N U V U R J T 1 M v Z G J v L 2 N 1 Y W R y b z N F e G N l b F B 1 Y m x p Y 2 F j a W 9 u T n V l d m 8 u e 1 B O Q 2 F j d H V h b C w x M H 0 m c X V v d D s s J n F 1 b 3 Q 7 U 2 V y d m V y L k R h d G F i Y X N l X F w v M i 9 T U U w v M T k y L j E 2 O C 4 w L j I 1 M j t E S V J f R V N U V U R J T 1 M v Z G J v L 2 N 1 Y W R y b z N F e G N l b F B 1 Y m x p Y 2 F j a W 9 u T n V l d m 8 u e 1 J h b m t p b m c g Q W N 0 d W F s L D E x f S Z x d W 9 0 O y w m c X V v d D t T Z X J 2 Z X I u R G F 0 Y W J h c 2 V c X C 8 y L 1 N R T C 8 x O T I u M T Y 4 L j A u M j U y O 0 R J U l 9 F U 1 R V R E l P U y 9 k Y m 8 v Y 3 V h Z H J v M 0 V 4 Y 2 V s U H V i b G l j Y W N p b 2 5 O d W V 2 b y 5 7 U m F u a 2 l u Z y B B b n R l c m l v c i w x M n 0 m c X V v d D s s J n F 1 b 3 Q 7 U 2 V y d m V y L k R h d G F i Y X N l X F w v M i 9 T U U w v M T k y L j E 2 O C 4 w L j I 1 M j t E S V J f R V N U V U R J T 1 M v Z G J v L 2 N 1 Y W R y b z N F e G N l b F B 1 Y m x p Y 2 F j a W 9 u T n V l d m 8 u e 1 Z h c m l h Y 2 l v b i B B Y n N v b H V 0 Y S w x M 3 0 m c X V v d D s s J n F 1 b 3 Q 7 U 2 V y d m V y L k R h d G F i Y X N l X F w v M i 9 T U U w v M T k y L j E 2 O C 4 w L j I 1 M j t E S V J f R V N U V U R J T 1 M v Z G J v L 2 N 1 Y W R y b z N F e G N l b F B 1 Y m x p Y 2 F j a W 9 u T n V l d m 8 u e 1 Z h c m l h Y 2 l v b i B S Z W x h d G l 2 Y S w x N H 0 m c X V v d D s s J n F 1 b 3 Q 7 U 2 V y d m V y L k R h d G F i Y X N l X F w v M i 9 T U U w v M T k y L j E 2 O C 4 w L j I 1 M j t E S V J f R V N U V U R J T 1 M v Z G J v L 2 N 1 Y W R y b z N F e G N l b F B 1 Y m x p Y 2 F j a W 9 u T n V l d m 8 u e 1 B h c n R p Y 2 l w Y W N p b 2 4 g Q W N 0 d W F s L D E 1 f S Z x d W 9 0 O y w m c X V v d D t T Z X J 2 Z X I u R G F 0 Y W J h c 2 V c X C 8 y L 1 N R T C 8 x O T I u M T Y 4 L j A u M j U y O 0 R J U l 9 F U 1 R V R E l P U y 9 k Y m 8 v Y 3 V h Z H J v M 0 V 4 Y 2 V s U H V i b G l j Y W N p b 2 5 O d W V 2 b y 5 7 U G F y d G l j a X B h Y 2 l v b i B B b n R l c m l v c i w x N n 0 m c X V v d D s s J n F 1 b 3 Q 7 U 2 V y d m V y L k R h d G F i Y X N l X F w v M i 9 T U U w v M T k y L j E 2 O C 4 w L j I 1 M j t E S V J f R V N U V U R J T 1 M v Z G J v L 2 N 1 Y W R y b z N F e G N l b F B 1 Y m x p Y 2 F j a W 9 u T n V l d m 8 u e 2 x h Y m V s M S w x N 3 0 m c X V v d D s s J n F 1 b 3 Q 7 U 2 V y d m V y L k R h d G F i Y X N l X F w v M i 9 T U U w v M T k y L j E 2 O C 4 w L j I 1 M j t E S V J f R V N U V U R J T 1 M v Z G J v L 2 N 1 Y W R y b z N F e G N l b F B 1 Y m x p Y 2 F j a W 9 u T n V l d m 8 u e 2 x h Y m V s M i w x O H 0 m c X V v d D s s J n F 1 b 3 Q 7 U 2 V y d m V y L k R h d G F i Y X N l X F w v M i 9 T U U w v M T k y L j E 2 O C 4 w L j I 1 M j t E S V J f R V N U V U R J T 1 M v Z G J v L 2 N 1 Y W R y b z N F e G N l b F B 1 Y m x p Y 2 F j a W 9 u T n V l d m 8 u e 2 x h Y m V s M y w x O X 0 m c X V v d D t d L C Z x d W 9 0 O 1 J l b G F 0 a W 9 u c 2 h p c E l u Z m 8 m c X V v d D s 6 W 1 1 9 I i A v P j x F b n R y e S B U e X B l P S J G a W x s Q 2 9 1 b n Q i I F Z h b H V l P S J s N D Q y I i A v P j x F b n R y e S B U e X B l P S J B Z G R l Z F R v R G F 0 Y U 1 v Z G V s I i B W Y W x 1 Z T 0 i b D A i I C 8 + P C 9 T d G F i b G V F b n R y a W V z P j w v S X R l b T 4 8 S X R l b T 4 8 S X R l b U x v Y 2 F 0 a W 9 u P j x J d G V t V H l w Z T 5 G b 3 J t d W x h P C 9 J d G V t V H l w Z T 4 8 S X R l b V B h d G g + U 2 V j d G l v b j E v Y 3 V h Z H J v M 0 V 4 Y 2 V s U H V i b G l j Y W N p b 2 5 O d W V 2 b y 9 P c m l n Z W 4 8 L 0 l 0 Z W 1 Q Y X R o P j w v S X R l b U x v Y 2 F 0 a W 9 u P j x T d G F i b G V F b n R y a W V z I C 8 + P C 9 J d G V t P j x J d G V t P j x J d G V t T G 9 j Y X R p b 2 4 + P E l 0 Z W 1 U e X B l P k Z v c m 1 1 b G E 8 L 0 l 0 Z W 1 U e X B l P j x J d G V t U G F 0 a D 5 T Z W N 0 a W 9 u M S 9 j d W F k c m 8 z R X h j Z W x Q d W J s a W N h Y 2 l v b k 5 1 Z X Z v L 0 R J U l 9 F U 1 R V R E l P U z w v S X R l b V B h d G g + P C 9 J d G V t T G 9 j Y X R p b 2 4 + P F N 0 Y W J s Z U V u d H J p Z X M g L z 4 8 L 0 l 0 Z W 0 + P E l 0 Z W 0 + P E l 0 Z W 1 M b 2 N h d G l v b j 4 8 S X R l b V R 5 c G U + R m 9 y b X V s Y T w v S X R l b V R 5 c G U + P E l 0 Z W 1 Q Y X R o P l N l Y 3 R p b 2 4 x L 2 N 1 Y W R y b z N F e G N l b F B 1 Y m x p Y 2 F j a W 9 u T n V l d m 8 v Z G J v X 2 N 1 Y W R y b z N F e G N l b F B 1 Y m x p Y 2 F j a W 9 u T n V l d m 8 8 L 0 l 0 Z W 1 Q Y X R o P j w v S X R l b U x v Y 2 F 0 a W 9 u P j x T d G F i b G V F b n R y a W V z I C 8 + P C 9 J d G V t P j x J d G V t P j x J d G V t T G 9 j Y X R p b 2 4 + P E l 0 Z W 1 U e X B l P k Z v c m 1 1 b G E 8 L 0 l 0 Z W 1 U e X B l P j x J d G V t U G F 0 a D 5 T Z W N 0 a W 9 u M S 9 j d W F k c m 8 0 R X h j Z W x Q d W J s a W N h Y 2 l v b k 5 1 Z X Z v 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b W V V c G R h d G V k Q W Z 0 Z X J G a W x s I i B W Y W x 1 Z T 0 i b D A i I C 8 + P E V u d H J 5 I F R 5 c G U 9 I l J l c 3 V s d F R 5 c G U i I F Z h b H V l P S J z V G F i b G U i I C 8 + P E V u d H J 5 I F R 5 c G U 9 I k J 1 Z m Z l c k 5 l e H R S Z W Z y Z X N o I i B W Y W x 1 Z T 0 i b D E i I C 8 + P E V u d H J 5 I F R 5 c G U 9 I k Z p b G x U Y X J n Z X Q i I F Z h b H V l P S J z Y 3 V h Z H J v N E V 4 Y 2 V s U H V i b G l j Y W N p b 2 5 O d W V 2 b y I g L z 4 8 R W 5 0 c n k g V H l w Z T 0 i R m l s b G V k Q 2 9 t c G x l d G V S Z X N 1 b H R U b 1 d v c m t z a G V l d C I g V m F s d W U 9 I m w x I i A v P j x F b n R y e S B U e X B l P S J G a W x s R X J y b 3 J D b 2 R l I i B W Y W x 1 Z T 0 i c 1 V u a 2 5 v d 2 4 i I C 8 + P E V u d H J 5 I F R 5 c G U 9 I k Z p b G x F c n J v c k N v d W 5 0 I i B W Y W x 1 Z T 0 i b D A i I C 8 + P E V u d H J 5 I F R 5 c G U 9 I k Z p b G x M Y X N 0 V X B k Y X R l Z C I g V m F s d W U 9 I m Q y M D I 2 L T A z L T E y V D E 1 O j I x O j E w L j M 5 M z U 5 M T N a I i A v P j x F b n R y e S B U e X B l P S J G a W x s Q 2 9 s d W 1 u V H l w Z X M i I F Z h b H V l P S J z Q m d Z R 0 J R T V B E d 1 l H Q m c 9 P S I g L z 4 8 R W 5 0 c n k g V H l w Z T 0 i R m l s b E N v b H V t b k 5 h b W V z I i B W Y W x 1 Z T 0 i c 1 s m c X V v d D t Q Z X J p b 2 R v Q 2 9 u c 2 9 s a W R h Z G 8 m c X V v d D s s J n F 1 b 3 Q 7 U G V y a W 9 k b 0 N v b n N v b G l k Y W R v M S Z x d W 9 0 O y w m c X V v d D t D b 2 1 w Y c O x a W F z X 1 J h b W 9 z J n F 1 b 3 Q 7 L C Z x d W 9 0 O 1 R v d G F s J n F 1 b 3 Q 7 L C Z x d W 9 0 O 1 B v c 2 l j a W 9 u J n F 1 b 3 Q 7 L C Z x d W 9 0 O 0 Z y Z W N 1 Z W 5 j a W F T a W 1 w b G U m c X V v d D s s J n F 1 b 3 Q 7 R n J l Y 3 V l b m N p Y U F j d W 1 1 b G F k Y S Z x d W 9 0 O y w m c X V v d D t s Y W J l b D E m c X V v d D s s J n F 1 b 3 Q 7 b G F i Z W w y J n F 1 b 3 Q 7 L C Z x d W 9 0 O 2 x h Y m V s M y Z x d W 9 0 O 1 0 i I C 8 + P E V u d H J 5 I F R 5 c G U 9 I l F 1 Z X J 5 S U Q i I F Z h b H V l P S J z M W E z O D U x N G M t Z j Z i N C 0 0 O D I 3 L W E 4 M z k t M j F j Z T A 0 M T B k N j Q w I i A v P j x F b n R y e S B U e X B l P S J G a W x s Q 2 9 1 b n Q i I F Z h b H V l P S J s N D U 1 I i A v P j x F b n R y e S B U e X B l P S J B Z G R l Z F R v R G F 0 Y U 1 v Z G V s I i B W Y W x 1 Z T 0 i b D A i I C 8 + P E V u d H J 5 I F R 5 c G U 9 I k Z p b G x T d G F 0 d X M i I F Z h b H V l P S J z Q 2 9 t c G x l d G U i I C 8 + P E V u d H J 5 I F R 5 c G U 9 I l J l b G F 0 a W 9 u c 2 h p c E l u Z m 9 D b 2 5 0 Y W l u Z X I i I F Z h b H V l P S J z e y Z x d W 9 0 O 2 N v b H V t b k N v d W 5 0 J n F 1 b 3 Q 7 O j E w L C Z x d W 9 0 O 2 t l e U N v b H V t b k 5 h b W V z J n F 1 b 3 Q 7 O l t d L C Z x d W 9 0 O 3 F 1 Z X J 5 U m V s Y X R p b 2 5 z a G l w c y Z x d W 9 0 O z p b X S w m c X V v d D t j b 2 x 1 b W 5 J Z G V u d G l 0 a W V z J n F 1 b 3 Q 7 O l s m c X V v d D t T Z X J 2 Z X I u R G F 0 Y W J h c 2 V c X C 8 y L 1 N R T C 8 x O T I u M T Y 4 L j A u M j U y O 0 R J U l 9 F U 1 R V R E l P U y 9 k Y m 8 v Y 3 V h Z H J v N E V 4 Y 2 V s U H V i b G l j Y W N p b 2 5 O d W V 2 b y 5 7 U G V y a W 9 k b 0 N v b n N v b G l k Y W R v L D B 9 J n F 1 b 3 Q 7 L C Z x d W 9 0 O 1 N l c n Z l c i 5 E Y X R h Y m F z Z V x c L z I v U 1 F M L z E 5 M i 4 x N j g u M C 4 y N T I 7 R E l S X 0 V T V F V E S U 9 T L 2 R i b y 9 j d W F k c m 8 0 R X h j Z W x Q d W J s a W N h Y 2 l v b k 5 1 Z X Z v L n t Q Z X J p b 2 R v Q 2 9 u c 2 9 s a W R h Z G 8 x L D F 9 J n F 1 b 3 Q 7 L C Z x d W 9 0 O 1 N l c n Z l c i 5 E Y X R h Y m F z Z V x c L z I v U 1 F M L z E 5 M i 4 x N j g u M C 4 y N T I 7 R E l S X 0 V T V F V E S U 9 T L 2 R i b y 9 j d W F k c m 8 0 R X h j Z W x Q d W J s a W N h Y 2 l v b k 5 1 Z X Z v L n t D b 2 1 w Y c O x a W F z X 1 J h b W 9 z L D J 9 J n F 1 b 3 Q 7 L C Z x d W 9 0 O 1 N l c n Z l c i 5 E Y X R h Y m F z Z V x c L z I v U 1 F M L z E 5 M i 4 x N j g u M C 4 y N T I 7 R E l S X 0 V T V F V E S U 9 T L 2 R i b y 9 j d W F k c m 8 0 R X h j Z W x Q d W J s a W N h Y 2 l v b k 5 1 Z X Z v L n t U b 3 R h b C w z f S Z x d W 9 0 O y w m c X V v d D t T Z X J 2 Z X I u R G F 0 Y W J h c 2 V c X C 8 y L 1 N R T C 8 x O T I u M T Y 4 L j A u M j U y O 0 R J U l 9 F U 1 R V R E l P U y 9 k Y m 8 v Y 3 V h Z H J v N E V 4 Y 2 V s U H V i b G l j Y W N p b 2 5 O d W V 2 b y 5 7 U G 9 z a W N p b 2 4 s N H 0 m c X V v d D s s J n F 1 b 3 Q 7 U 2 V y d m V y L k R h d G F i Y X N l X F w v M i 9 T U U w v M T k y L j E 2 O C 4 w L j I 1 M j t E S V J f R V N U V U R J T 1 M v Z G J v L 2 N 1 Y W R y b z R F e G N l b F B 1 Y m x p Y 2 F j a W 9 u T n V l d m 8 u e 0 Z y Z W N 1 Z W 5 j a W F T a W 1 w b G U s N X 0 m c X V v d D s s J n F 1 b 3 Q 7 U 2 V y d m V y L k R h d G F i Y X N l X F w v M i 9 T U U w v M T k y L j E 2 O C 4 w L j I 1 M j t E S V J f R V N U V U R J T 1 M v Z G J v L 2 N 1 Y W R y b z R F e G N l b F B 1 Y m x p Y 2 F j a W 9 u T n V l d m 8 u e 0 Z y Z W N 1 Z W 5 j a W F B Y 3 V t d W x h Z G E s N n 0 m c X V v d D s s J n F 1 b 3 Q 7 U 2 V y d m V y L k R h d G F i Y X N l X F w v M i 9 T U U w v M T k y L j E 2 O C 4 w L j I 1 M j t E S V J f R V N U V U R J T 1 M v Z G J v L 2 N 1 Y W R y b z R F e G N l b F B 1 Y m x p Y 2 F j a W 9 u T n V l d m 8 u e 2 x h Y m V s M S w 3 f S Z x d W 9 0 O y w m c X V v d D t T Z X J 2 Z X I u R G F 0 Y W J h c 2 V c X C 8 y L 1 N R T C 8 x O T I u M T Y 4 L j A u M j U y O 0 R J U l 9 F U 1 R V R E l P U y 9 k Y m 8 v Y 3 V h Z H J v N E V 4 Y 2 V s U H V i b G l j Y W N p b 2 5 O d W V 2 b y 5 7 b G F i Z W w y L D h 9 J n F 1 b 3 Q 7 L C Z x d W 9 0 O 1 N l c n Z l c i 5 E Y X R h Y m F z Z V x c L z I v U 1 F M L z E 5 M i 4 x N j g u M C 4 y N T I 7 R E l S X 0 V T V F V E S U 9 T L 2 R i b y 9 j d W F k c m 8 0 R X h j Z W x Q d W J s a W N h Y 2 l v b k 5 1 Z X Z v L n t s Y W J l b D M s O X 0 m c X V v d D t d L C Z x d W 9 0 O 0 N v b H V t b k N v d W 5 0 J n F 1 b 3 Q 7 O j E w L C Z x d W 9 0 O 0 t l e U N v b H V t b k 5 h b W V z J n F 1 b 3 Q 7 O l t d L C Z x d W 9 0 O 0 N v b H V t b k l k Z W 5 0 a X R p Z X M m c X V v d D s 6 W y Z x d W 9 0 O 1 N l c n Z l c i 5 E Y X R h Y m F z Z V x c L z I v U 1 F M L z E 5 M i 4 x N j g u M C 4 y N T I 7 R E l S X 0 V T V F V E S U 9 T L 2 R i b y 9 j d W F k c m 8 0 R X h j Z W x Q d W J s a W N h Y 2 l v b k 5 1 Z X Z v L n t Q Z X J p b 2 R v Q 2 9 u c 2 9 s a W R h Z G 8 s M H 0 m c X V v d D s s J n F 1 b 3 Q 7 U 2 V y d m V y L k R h d G F i Y X N l X F w v M i 9 T U U w v M T k y L j E 2 O C 4 w L j I 1 M j t E S V J f R V N U V U R J T 1 M v Z G J v L 2 N 1 Y W R y b z R F e G N l b F B 1 Y m x p Y 2 F j a W 9 u T n V l d m 8 u e 1 B l c m l v Z G 9 D b 2 5 z b 2 x p Z G F k b z E s M X 0 m c X V v d D s s J n F 1 b 3 Q 7 U 2 V y d m V y L k R h d G F i Y X N l X F w v M i 9 T U U w v M T k y L j E 2 O C 4 w L j I 1 M j t E S V J f R V N U V U R J T 1 M v Z G J v L 2 N 1 Y W R y b z R F e G N l b F B 1 Y m x p Y 2 F j a W 9 u T n V l d m 8 u e 0 N v b X B h w 7 F p Y X N f U m F t b 3 M s M n 0 m c X V v d D s s J n F 1 b 3 Q 7 U 2 V y d m V y L k R h d G F i Y X N l X F w v M i 9 T U U w v M T k y L j E 2 O C 4 w L j I 1 M j t E S V J f R V N U V U R J T 1 M v Z G J v L 2 N 1 Y W R y b z R F e G N l b F B 1 Y m x p Y 2 F j a W 9 u T n V l d m 8 u e 1 R v d G F s L D N 9 J n F 1 b 3 Q 7 L C Z x d W 9 0 O 1 N l c n Z l c i 5 E Y X R h Y m F z Z V x c L z I v U 1 F M L z E 5 M i 4 x N j g u M C 4 y N T I 7 R E l S X 0 V T V F V E S U 9 T L 2 R i b y 9 j d W F k c m 8 0 R X h j Z W x Q d W J s a W N h Y 2 l v b k 5 1 Z X Z v L n t Q b 3 N p Y 2 l v b i w 0 f S Z x d W 9 0 O y w m c X V v d D t T Z X J 2 Z X I u R G F 0 Y W J h c 2 V c X C 8 y L 1 N R T C 8 x O T I u M T Y 4 L j A u M j U y O 0 R J U l 9 F U 1 R V R E l P U y 9 k Y m 8 v Y 3 V h Z H J v N E V 4 Y 2 V s U H V i b G l j Y W N p b 2 5 O d W V 2 b y 5 7 R n J l Y 3 V l b m N p Y V N p b X B s Z S w 1 f S Z x d W 9 0 O y w m c X V v d D t T Z X J 2 Z X I u R G F 0 Y W J h c 2 V c X C 8 y L 1 N R T C 8 x O T I u M T Y 4 L j A u M j U y O 0 R J U l 9 F U 1 R V R E l P U y 9 k Y m 8 v Y 3 V h Z H J v N E V 4 Y 2 V s U H V i b G l j Y W N p b 2 5 O d W V 2 b y 5 7 R n J l Y 3 V l b m N p Y U F j d W 1 1 b G F k Y S w 2 f S Z x d W 9 0 O y w m c X V v d D t T Z X J 2 Z X I u R G F 0 Y W J h c 2 V c X C 8 y L 1 N R T C 8 x O T I u M T Y 4 L j A u M j U y O 0 R J U l 9 F U 1 R V R E l P U y 9 k Y m 8 v Y 3 V h Z H J v N E V 4 Y 2 V s U H V i b G l j Y W N p b 2 5 O d W V 2 b y 5 7 b G F i Z W w x L D d 9 J n F 1 b 3 Q 7 L C Z x d W 9 0 O 1 N l c n Z l c i 5 E Y X R h Y m F z Z V x c L z I v U 1 F M L z E 5 M i 4 x N j g u M C 4 y N T I 7 R E l S X 0 V T V F V E S U 9 T L 2 R i b y 9 j d W F k c m 8 0 R X h j Z W x Q d W J s a W N h Y 2 l v b k 5 1 Z X Z v L n t s Y W J l b D I s O H 0 m c X V v d D s s J n F 1 b 3 Q 7 U 2 V y d m V y L k R h d G F i Y X N l X F w v M i 9 T U U w v M T k y L j E 2 O C 4 w L j I 1 M j t E S V J f R V N U V U R J T 1 M v Z G J v L 2 N 1 Y W R y b z R F e G N l b F B 1 Y m x p Y 2 F j a W 9 u T n V l d m 8 u e 2 x h Y m V s M y w 5 f S Z x d W 9 0 O 1 0 s J n F 1 b 3 Q 7 U m V s Y X R p b 2 5 z a G l w S W 5 m b y Z x d W 9 0 O z p b X X 0 i I C 8 + P C 9 T d G F i b G V F b n R y a W V z P j w v S X R l b T 4 8 S X R l b T 4 8 S X R l b U x v Y 2 F 0 a W 9 u P j x J d G V t V H l w Z T 5 G b 3 J t d W x h P C 9 J d G V t V H l w Z T 4 8 S X R l b V B h d G g + U 2 V j d G l v b j E v Y 3 V h Z H J v N E V 4 Y 2 V s U H V i b G l j Y W N p b 2 5 O d W V 2 b y 9 P c m l n Z W 4 8 L 0 l 0 Z W 1 Q Y X R o P j w v S X R l b U x v Y 2 F 0 a W 9 u P j x T d G F i b G V F b n R y a W V z I C 8 + P C 9 J d G V t P j x J d G V t P j x J d G V t T G 9 j Y X R p b 2 4 + P E l 0 Z W 1 U e X B l P k Z v c m 1 1 b G E 8 L 0 l 0 Z W 1 U e X B l P j x J d G V t U G F 0 a D 5 T Z W N 0 a W 9 u M S 9 j d W F k c m 8 0 R X h j Z W x Q d W J s a W N h Y 2 l v b k 5 1 Z X Z v L 0 R J U l 9 F U 1 R V R E l P U z w v S X R l b V B h d G g + P C 9 J d G V t T G 9 j Y X R p b 2 4 + P F N 0 Y W J s Z U V u d H J p Z X M g L z 4 8 L 0 l 0 Z W 0 + P E l 0 Z W 0 + P E l 0 Z W 1 M b 2 N h d G l v b j 4 8 S X R l b V R 5 c G U + R m 9 y b X V s Y T w v S X R l b V R 5 c G U + P E l 0 Z W 1 Q Y X R o P l N l Y 3 R p b 2 4 x L 2 N 1 Y W R y b z R F e G N l b F B 1 Y m x p Y 2 F j a W 9 u T n V l d m 8 v Z G J v X 2 N 1 Y W R y b z R F e G N l b F B 1 Y m x p Y 2 F j a W 9 u T n V l d m 8 8 L 0 l 0 Z W 1 Q Y X R o P j w v S X R l b U x v Y 2 F 0 a W 9 u P j x T d G F i b G V F b n R y a W V z I C 8 + P C 9 J d G V t P j x J d G V t P j x J d G V t T G 9 j Y X R p b 2 4 + P E l 0 Z W 1 U e X B l P k Z v c m 1 1 b G E 8 L 0 l 0 Z W 1 U e X B l P j x J d G V t U G F 0 a D 5 T Z W N 0 a W 9 u M S 9 j d W F k c m 8 1 R X h j Z W x Q d W J s a W N h Y 2 l v b k 5 1 Z X Z v 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b W V V c G R h d G V k Q W Z 0 Z X J G a W x s I i B W Y W x 1 Z T 0 i b D A i I C 8 + P E V u d H J 5 I F R 5 c G U 9 I l J l c 3 V s d F R 5 c G U i I F Z h b H V l P S J z V G F i b G U i I C 8 + P E V u d H J 5 I F R 5 c G U 9 I k J 1 Z m Z l c k 5 l e H R S Z W Z y Z X N o I i B W Y W x 1 Z T 0 i b D E i I C 8 + P E V u d H J 5 I F R 5 c G U 9 I k Z p b G x U Y X J n Z X Q i I F Z h b H V l P S J z Y 3 V h Z H J v N U V 4 Y 2 V s U H V i b G l j Y W N p b 2 5 O d W V 2 b y I g L z 4 8 R W 5 0 c n k g V H l w Z T 0 i R m l s b G V k Q 2 9 t c G x l d G V S Z X N 1 b H R U b 1 d v c m t z a G V l d C I g V m F s d W U 9 I m w x I i A v P j x F b n R y e S B U e X B l P S J G a W x s U 3 R h d H V z I i B W Y W x 1 Z T 0 i c 0 N v b X B s Z X R l I i A v P j x F b n R y e S B U e X B l P S J G a W x s Q 2 9 s d W 1 u T m F t Z X M i I F Z h b H V l P S J z W y Z x d W 9 0 O 3 B v c 2 l j a W 9 u J n F 1 b 3 Q 7 L C Z x d W 9 0 O 2 x h Y m V s M S Z x d W 9 0 O y w m c X V v d D t s Y W J l b D I m c X V v d D s s J n F 1 b 3 Q 7 b G F i Z W w z J n F 1 b 3 Q 7 L C Z x d W 9 0 O 1 B l c m l v Z G 9 D b 2 5 z b 2 x p Z G F k b y Z x d W 9 0 O y w m c X V v d D t Q Z X J p b 2 R v Q 2 9 u c 2 9 s a W R h Z G 8 x J n F 1 b 3 Q 7 L C Z x d W 9 0 O 1 B l c m l v Z G 9 D b 2 5 z b 2 x p Z G F k b 0 x h Y m V s J n F 1 b 3 Q 7 L C Z x d W 9 0 O 0 N v b X B h w 7 F p Y X N f U m F t b 3 M m c X V v d D s s J n F 1 b 3 Q 7 V G 9 0 Y W w g K E 5 v I E V 4 b 2 5 l c m F k Y S k m c X V v d D s s J n F 1 b 3 Q 7 V G 9 0 Y W w g K E V 4 b 2 5 l c m F k Y S k m c X V v d D s s J n F 1 b 3 Q 7 V G 9 0 Y W w g K F R v d G F s K S Z x d W 9 0 O y w m c X V v d D s l I F B y a W 1 h c y B F e G 9 u Z X J h Z G F z I C h U b 3 R h b C k m c X V v d D s s J n F 1 b 3 Q 7 U G F y d G l j a X B h Y 2 n D s 2 4 g J S A o V G 9 0 Y W w p J n F 1 b 3 Q 7 L C Z x d W 9 0 O 1 Z p Z G E g S W 5 k a X Z p Z H V h b C A o T m 8 g R X h v b m V y Y W R h K S Z x d W 9 0 O y w m c X V v d D t W a W R h I E l u Z G l 2 a W R 1 Y W w g K E V 4 b 2 5 l c m F k Y S k m c X V v d D s s J n F 1 b 3 Q 7 V m l k Y S B J b m R p d m l k d W F s I C h U b 3 R h b C k m c X V v d D s s J n F 1 b 3 Q 7 J S B Q c m l t Y X M g R X h v b m V y Y W R h c y A o V m l k Y S B J b m R p d m l k d W F s K S Z x d W 9 0 O y w m c X V v d D t Q Y X J 0 a W N p c G F j a c O z b i A l I C h W a W R h I E l u Z G l 2 a W R 1 Y W w p J n F 1 b 3 Q 7 L C Z x d W 9 0 O 1 Z p Z G E g Q 2 9 s Z W N 0 a X Z v I C h O b y B F e G 9 u Z X J h Z G E p J n F 1 b 3 Q 7 L C Z x d W 9 0 O 1 Z p Z G E g Q 2 9 s Z W N 0 a X Z v I C h F e G 9 u Z X J h Z G E p J n F 1 b 3 Q 7 L C Z x d W 9 0 O 1 Z p Z G E g Q 2 9 s Z W N 0 a X Z v I C h U b 3 R h b C k m c X V v d D s s J n F 1 b 3 Q 7 J S B Q c m l t Y X M g R X h v b m V y Y W R h c y A o V m l k Y S B D b 2 x l Y 3 R p d m 8 p J n F 1 b 3 Q 7 L C Z x d W 9 0 O 1 B h c n R p Y 2 l w Y W N p w 7 N u I C U g K F Z p Z G E g Q 2 9 s Z W N 0 a X Z v K S Z x d W 9 0 O y w m c X V v d D t T Y W x 1 Z C A o T m 8 g R X h v b m V y Y W R h K S Z x d W 9 0 O y w m c X V v d D t T Y W x 1 Z C A o R X h v b m V y Y W R h K S Z x d W 9 0 O y w m c X V v d D t T Y W x 1 Z C A o V G 9 0 Y W w p J n F 1 b 3 Q 7 L C Z x d W 9 0 O y U g U H J p b W F z I E V 4 b 2 5 l c m F k Y X M g K F N h b H V k K S Z x d W 9 0 O y w m c X V v d D t Q Y X J 0 a W N p c G F j a c O z b i A l I C h T Y W x 1 Z C k m c X V v d D s s J n F 1 b 3 Q 7 Q W N j a W R l b n R l c y B Q Z X J z b 2 5 h b G V z I C h O b y B F e G 9 u Z X J h Z G E p J n F 1 b 3 Q 7 L C Z x d W 9 0 O 0 F j Y 2 l k Z W 5 0 Z X M g U G V y c 2 9 u Y W x l c y A o R X h v b m V y Y W R h K S Z x d W 9 0 O y w m c X V v d D t B Y 2 N p Z G V u d G V z I F B l c n N v b m F s Z X M g K F R v d G F s K S Z x d W 9 0 O y w m c X V v d D s l I F B y a W 1 h c y B F e G 9 u Z X J h Z G F z I C h B Y 2 N p Z G V u d G V z I F B l c n N v b m F s Z X M p J n F 1 b 3 Q 7 L C Z x d W 9 0 O 1 B h c n R p Y 2 l w Y W N p w 7 N u I C U g K E F j Y 2 l k Z W 5 0 Z X M g U G V y c 2 9 u Y W x l c y k m c X V v d D s s J n F 1 b 3 Q 7 S W 5 j Z W 5 k a W 8 g e S B B b G l h Z G 9 z I C h O b y B F e G 9 u Z X J h Z G E p J n F 1 b 3 Q 7 L C Z x d W 9 0 O 0 l u Y 2 V u Z G l v I H k g Q W x p Y W R v c y A o R X h v b m V y Y W R h K S Z x d W 9 0 O y w m c X V v d D t J b m N l b m R p b y B 5 I E F s a W F k b 3 M g K F R v d G F s K S Z x d W 9 0 O y w m c X V v d D s l I F B y a W 1 h c y B F e G 9 u Z X J h Z G F z I C h J b m N l b m R p b y B 5 I E F s a W F k b 3 M p J n F 1 b 3 Q 7 L C Z x d W 9 0 O 1 B h c n R p Y 2 l w Y W N p w 7 N u I C U g K E l u Y 2 V u Z G l v I H k g Q W x p Y W R v c y k m c X V v d D s s J n F 1 b 3 Q 7 T m F 2 Z X M g T W F y w 6 1 0 a W 1 h c y B 5 I E H D q X J l Y X M g K E 5 v I E V 4 b 2 5 l c m F k Y S k m c X V v d D s s J n F 1 b 3 Q 7 T m F 2 Z X M g T W F y w 6 1 0 a W 1 h c y B 5 I E H D q X J l Y X M g K E V 4 b 2 5 l c m F k Y S k m c X V v d D s s J n F 1 b 3 Q 7 T m F 2 Z X M g T W F y w 6 1 0 a W 1 h c y B 5 I E H D q X J l Y X M g K F R v d G F s K S Z x d W 9 0 O y w m c X V v d D s l I F B y a W 1 h c y B F e G 9 u Z X J h Z G F z I C h O Y X Z l c y k m c X V v d D s s J n F 1 b 3 Q 7 U G F y d G l j a X B h Y 2 n D s 2 4 g J S A o T m F 2 Z X M p J n F 1 b 3 Q 7 L C Z x d W 9 0 O 1 R y Y W 5 z c G 9 y d G U g Z G U g Q 2 F y Z 2 E g K E 5 v I E V 4 b 2 5 l c m F k Y S k m c X V v d D s s J n F 1 b 3 Q 7 V H J h b n N w b 3 J 0 Z S B k Z S B D Y X J n Y S A o R X h v b m V y Y W R h K S Z x d W 9 0 O y w m c X V v d D t U c m F u c 3 B v c n R l I G R l I E N h c m d h I C h U b 3 R h b C k m c X V v d D s s J n F 1 b 3 Q 7 J S B Q c m l t Y X M g R X h v b m V y Y W R h c y A o V H J h b n N w b 3 J 0 Z S B k Z S B D Y X J n Y S k m c X V v d D s s J n F 1 b 3 Q 7 U G F y d G l j a X B h Y 2 n D s 2 4 g J S A o V H J h b n N w b 3 J 0 Z S B k Z S B D Y X J n Y S k m c X V v d D s s J n F 1 b 3 Q 7 V m V o w 6 1 j d W x v c y B k Z S B N b 3 R v c i A o T m 8 g R X h v b m V y Y W R h K S Z x d W 9 0 O y w m c X V v d D t W Z W j D r W N 1 b G 9 z I G R l I E 1 v d G 9 y I C h F e G 9 u Z X J h Z G E p J n F 1 b 3 Q 7 L C Z x d W 9 0 O 1 Z l a M O t Y 3 V s b 3 M g Z G U g T W 9 0 b 3 I g K F R v d G F s K S Z x d W 9 0 O y w m c X V v d D s l I F B y a W 1 h c y B F e G 9 u Z X J h Z G F z I C h W Z W j D r W N 1 b G 9 z I G R l I E 1 v d G 9 y K S Z x d W 9 0 O y w m c X V v d D t Q Y X J 0 a W N p c G F j a c O z b i A l I C h W Z W j D r W N 1 b G 9 z I G R l I E 1 v d G 9 y K S Z x d W 9 0 O y w m c X V v d D t B Z 3 L D r W N v b G E g e S B Q Z W N 1 Y X J p b y A o T m 8 g R X h v b m V y Y W R h K S Z x d W 9 0 O y w m c X V v d D t B Z 3 L D r W N v b G E g e S B Q Z W N 1 Y X J p b y A o R X h v b m V y Y W R h K S Z x d W 9 0 O y w m c X V v d D t B Z 3 L D r W N v b G E g e S B Q Z W N 1 Y X J p b y A o V G 9 0 Y W w p J n F 1 b 3 Q 7 L C Z x d W 9 0 O y U g U H J p b W F z I E V 4 b 2 5 l c m F k Y X M g K E F n c s O t Y 2 9 s Y S B 5 I F B l Y 3 V h c m l v K S Z x d W 9 0 O y w m c X V v d D t Q Y X J 0 a W N p c G F j a c O z b i A l I C h B Z 3 L D r W N v b G E g e S B Q Z W N 1 Y X J p b y k m c X V v d D s s J n F 1 b 3 Q 7 R m l h b n p h c y A o T m 8 g R X h v b m V y Y W R h K S Z x d W 9 0 O y w m c X V v d D t G a W F u e m F z I C h F e G 9 u Z X J h Z G E p J n F 1 b 3 Q 7 L C Z x d W 9 0 O 0 Z p Y W 5 6 Y X M g K F R v d G F s K S Z x d W 9 0 O y w m c X V v d D s l I F B y a W 1 h c y B F e G 9 u Z X J h Z G F z I C h G a W F u e m F z K S Z x d W 9 0 O y w m c X V v d D t Q Y X J 0 a W N p c G F j a c O z b i A l I C h G a W F u e m F z K S Z x d W 9 0 O y w m c X V v d D t P d H J v c y B T Z W d 1 c m 9 z I C h O b y B F e G 9 u Z X J h Z G E p J n F 1 b 3 Q 7 L C Z x d W 9 0 O 0 9 0 c m 9 z I F N l Z 3 V y b 3 M g K E V 4 b 2 5 l c m F k Y S k m c X V v d D s s J n F 1 b 3 Q 7 T 3 R y b 3 M g U 2 V n d X J v c y A o V G 9 0 Y W w p J n F 1 b 3 Q 7 L C Z x d W 9 0 O y U g U H J p b W F z I E V 4 b 2 5 l c m F k Y X M g K E 9 0 c m 9 z I F N l Z 3 V y b 3 M p J n F 1 b 3 Q 7 L C Z x d W 9 0 O 1 B h c n R p Y 2 l w Y W N p w 7 N u I C U g K E 9 0 c m 9 z I F N l Z 3 V y b 3 M p J n F 1 b 3 Q 7 L C Z x d W 9 0 O 1 J h b m t p b m d f V G V t c C Z x d W 9 0 O 1 0 i I C 8 + P E V u d H J 5 I F R 5 c G U 9 I k Z p b G x D b 2 x 1 b W 5 U e X B l c y I g V m F s d W U 9 I n N B d 1 l H Q m d Z R 0 J n W U Z C U V V G Q l F V R k J R V U Z C U V V G Q l F V R k J R V U Z C U V V G Q l F V R k J R V U Z C U V V G Q l F V R k J R V U Z C U V V G Q l F V R k J R V U Z C U V V G Q l F V R k J R V U Z C U V V G Q l F V R C I g L z 4 8 R W 5 0 c n k g V H l w Z T 0 i R m l s b E x h c 3 R V c G R h d G V k I i B W Y W x 1 Z T 0 i Z D I w M j Y t M D M t M j N U M T M 6 N D Y 6 M T M u M D U w N j Y 4 M V o i I C 8 + P E V u d H J 5 I F R 5 c G U 9 I k Z p b G x F c n J v c k N v d W 5 0 I i B W Y W x 1 Z T 0 i b D A i I C 8 + P E V u d H J 5 I F R 5 c G U 9 I k Z p b G x F c n J v c k N v Z G U i I F Z h b H V l P S J z V W 5 r b m 9 3 b i I g L z 4 8 R W 5 0 c n k g V H l w Z T 0 i U X V l c n l J R C I g V m F s d W U 9 I n N k M G F i M D N h Y i 0 x N j E y L T Q 0 Y z U t O D A 0 Y S 0 5 N j Z l O D h m N 2 Y 5 Y z I i I C 8 + P E V u d H J 5 I F R 5 c G U 9 I k Z p b G x D b 3 V u d C I g V m F s d W U 9 I m w 0 N T U i I C 8 + P E V u d H J 5 I F R 5 c G U 9 I l J l b G F 0 a W 9 u c 2 h p c E l u Z m 9 D b 2 5 0 Y W l u Z X I i I F Z h b H V l P S J z e y Z x d W 9 0 O 2 N v b H V t b k N v d W 5 0 J n F 1 b 3 Q 7 O j Y 5 L C Z x d W 9 0 O 2 t l e U N v b H V t b k 5 h b W V z J n F 1 b 3 Q 7 O l t d L C Z x d W 9 0 O 3 F 1 Z X J 5 U m V s Y X R p b 2 5 z a G l w c y Z x d W 9 0 O z p b X S w m c X V v d D t j b 2 x 1 b W 5 J Z G V u d G l 0 a W V z J n F 1 b 3 Q 7 O l s m c X V v d D t T Z X J 2 Z X I u R G F 0 Y W J h c 2 V c X C 8 y L 1 N R T C 8 x O T I u M T Y 4 L j A u M j U y O 0 R J U l 9 F U 1 R V R E l P U y 9 k Y m 8 v Y 3 V h Z H J v N U V 4 Y 2 V s U H V i b G l j Y W N p b 2 5 O d W V 2 b y 5 7 c G 9 z a W N p b 2 4 s M H 0 m c X V v d D s s J n F 1 b 3 Q 7 U 2 V y d m V y L k R h d G F i Y X N l X F w v M i 9 T U U w v M T k y L j E 2 O C 4 w L j I 1 M j t E S V J f R V N U V U R J T 1 M v Z G J v L 2 N 1 Y W R y b z V F e G N l b F B 1 Y m x p Y 2 F j a W 9 u T n V l d m 8 u e 2 x h Y m V s M S w x f S Z x d W 9 0 O y w m c X V v d D t T Z X J 2 Z X I u R G F 0 Y W J h c 2 V c X C 8 y L 1 N R T C 8 x O T I u M T Y 4 L j A u M j U y O 0 R J U l 9 F U 1 R V R E l P U y 9 k Y m 8 v Y 3 V h Z H J v N U V 4 Y 2 V s U H V i b G l j Y W N p b 2 5 O d W V 2 b y 5 7 b G F i Z W w y L D J 9 J n F 1 b 3 Q 7 L C Z x d W 9 0 O 1 N l c n Z l c i 5 E Y X R h Y m F z Z V x c L z I v U 1 F M L z E 5 M i 4 x N j g u M C 4 y N T I 7 R E l S X 0 V T V F V E S U 9 T L 2 R i b y 9 j d W F k c m 8 1 R X h j Z W x Q d W J s a W N h Y 2 l v b k 5 1 Z X Z v L n t s Y W J l b D M s M 3 0 m c X V v d D s s J n F 1 b 3 Q 7 U 2 V y d m V y L k R h d G F i Y X N l X F w v M i 9 T U U w v M T k y L j E 2 O C 4 w L j I 1 M j t E S V J f R V N U V U R J T 1 M v Z G J v L 2 N 1 Y W R y b z V F e G N l b F B 1 Y m x p Y 2 F j a W 9 u T n V l d m 8 u e 1 B l c m l v Z G 9 D b 2 5 z b 2 x p Z G F k b y w 0 f S Z x d W 9 0 O y w m c X V v d D t T Z X J 2 Z X I u R G F 0 Y W J h c 2 V c X C 8 y L 1 N R T C 8 x O T I u M T Y 4 L j A u M j U y O 0 R J U l 9 F U 1 R V R E l P U y 9 k Y m 8 v Y 3 V h Z H J v N U V 4 Y 2 V s U H V i b G l j Y W N p b 2 5 O d W V 2 b y 5 7 U G V y a W 9 k b 0 N v b n N v b G l k Y W R v M S w 1 f S Z x d W 9 0 O y w m c X V v d D t T Z X J 2 Z X I u R G F 0 Y W J h c 2 V c X C 8 y L 1 N R T C 8 x O T I u M T Y 4 L j A u M j U y O 0 R J U l 9 F U 1 R V R E l P U y 9 k Y m 8 v Y 3 V h Z H J v N U V 4 Y 2 V s U H V i b G l j Y W N p b 2 5 O d W V 2 b y 5 7 U G V y a W 9 k b 0 N v b n N v b G l k Y W R v T G F i Z W w s N n 0 m c X V v d D s s J n F 1 b 3 Q 7 U 2 V y d m V y L k R h d G F i Y X N l X F w v M i 9 T U U w v M T k y L j E 2 O C 4 w L j I 1 M j t E S V J f R V N U V U R J T 1 M v Z G J v L 2 N 1 Y W R y b z V F e G N l b F B 1 Y m x p Y 2 F j a W 9 u T n V l d m 8 u e 0 N v b X B h w 7 F p Y X N f U m F t b 3 M s N 3 0 m c X V v d D s s J n F 1 b 3 Q 7 U 2 V y d m V y L k R h d G F i Y X N l X F w v M i 9 T U U w v M T k y L j E 2 O C 4 w L j I 1 M j t E S V J f R V N U V U R J T 1 M v Z G J v L 2 N 1 Y W R y b z V F e G N l b F B 1 Y m x p Y 2 F j a W 9 u T n V l d m 8 u e 1 R v d G F s I C h O b y B F e G 9 u Z X J h Z G E p L D h 9 J n F 1 b 3 Q 7 L C Z x d W 9 0 O 1 N l c n Z l c i 5 E Y X R h Y m F z Z V x c L z I v U 1 F M L z E 5 M i 4 x N j g u M C 4 y N T I 7 R E l S X 0 V T V F V E S U 9 T L 2 R i b y 9 j d W F k c m 8 1 R X h j Z W x Q d W J s a W N h Y 2 l v b k 5 1 Z X Z v L n t U b 3 R h b C A o R X h v b m V y Y W R h K S w 5 f S Z x d W 9 0 O y w m c X V v d D t T Z X J 2 Z X I u R G F 0 Y W J h c 2 V c X C 8 y L 1 N R T C 8 x O T I u M T Y 4 L j A u M j U y O 0 R J U l 9 F U 1 R V R E l P U y 9 k Y m 8 v Y 3 V h Z H J v N U V 4 Y 2 V s U H V i b G l j Y W N p b 2 5 O d W V 2 b y 5 7 V G 9 0 Y W w g K F R v d G F s K S w x M H 0 m c X V v d D s s J n F 1 b 3 Q 7 U 2 V y d m V y L k R h d G F i Y X N l X F w v M i 9 T U U w v M T k y L j E 2 O C 4 w L j I 1 M j t E S V J f R V N U V U R J T 1 M v Z G J v L 2 N 1 Y W R y b z V F e G N l b F B 1 Y m x p Y 2 F j a W 9 u T n V l d m 8 u e y U g U H J p b W F z I E V 4 b 2 5 l c m F k Y X M g K F R v d G F s K S w x M X 0 m c X V v d D s s J n F 1 b 3 Q 7 U 2 V y d m V y L k R h d G F i Y X N l X F w v M i 9 T U U w v M T k y L j E 2 O C 4 w L j I 1 M j t E S V J f R V N U V U R J T 1 M v Z G J v L 2 N 1 Y W R y b z V F e G N l b F B 1 Y m x p Y 2 F j a W 9 u T n V l d m 8 u e 1 B h c n R p Y 2 l w Y W N p w 7 N u I C U g K F R v d G F s K S w x M n 0 m c X V v d D s s J n F 1 b 3 Q 7 U 2 V y d m V y L k R h d G F i Y X N l X F w v M i 9 T U U w v M T k y L j E 2 O C 4 w L j I 1 M j t E S V J f R V N U V U R J T 1 M v Z G J v L 2 N 1 Y W R y b z V F e G N l b F B 1 Y m x p Y 2 F j a W 9 u T n V l d m 8 u e 1 Z p Z G E g S W 5 k a X Z p Z H V h b C A o T m 8 g R X h v b m V y Y W R h K S w x M 3 0 m c X V v d D s s J n F 1 b 3 Q 7 U 2 V y d m V y L k R h d G F i Y X N l X F w v M i 9 T U U w v M T k y L j E 2 O C 4 w L j I 1 M j t E S V J f R V N U V U R J T 1 M v Z G J v L 2 N 1 Y W R y b z V F e G N l b F B 1 Y m x p Y 2 F j a W 9 u T n V l d m 8 u e 1 Z p Z G E g S W 5 k a X Z p Z H V h b C A o R X h v b m V y Y W R h K S w x N H 0 m c X V v d D s s J n F 1 b 3 Q 7 U 2 V y d m V y L k R h d G F i Y X N l X F w v M i 9 T U U w v M T k y L j E 2 O C 4 w L j I 1 M j t E S V J f R V N U V U R J T 1 M v Z G J v L 2 N 1 Y W R y b z V F e G N l b F B 1 Y m x p Y 2 F j a W 9 u T n V l d m 8 u e 1 Z p Z G E g S W 5 k a X Z p Z H V h b C A o V G 9 0 Y W w p L D E 1 f S Z x d W 9 0 O y w m c X V v d D t T Z X J 2 Z X I u R G F 0 Y W J h c 2 V c X C 8 y L 1 N R T C 8 x O T I u M T Y 4 L j A u M j U y O 0 R J U l 9 F U 1 R V R E l P U y 9 k Y m 8 v Y 3 V h Z H J v N U V 4 Y 2 V s U H V i b G l j Y W N p b 2 5 O d W V 2 b y 5 7 J S B Q c m l t Y X M g R X h v b m V y Y W R h c y A o V m l k Y S B J b m R p d m l k d W F s K S w x N n 0 m c X V v d D s s J n F 1 b 3 Q 7 U 2 V y d m V y L k R h d G F i Y X N l X F w v M i 9 T U U w v M T k y L j E 2 O C 4 w L j I 1 M j t E S V J f R V N U V U R J T 1 M v Z G J v L 2 N 1 Y W R y b z V F e G N l b F B 1 Y m x p Y 2 F j a W 9 u T n V l d m 8 u e 1 B h c n R p Y 2 l w Y W N p w 7 N u I C U g K F Z p Z G E g S W 5 k a X Z p Z H V h b C k s M T d 9 J n F 1 b 3 Q 7 L C Z x d W 9 0 O 1 N l c n Z l c i 5 E Y X R h Y m F z Z V x c L z I v U 1 F M L z E 5 M i 4 x N j g u M C 4 y N T I 7 R E l S X 0 V T V F V E S U 9 T L 2 R i b y 9 j d W F k c m 8 1 R X h j Z W x Q d W J s a W N h Y 2 l v b k 5 1 Z X Z v L n t W a W R h I E N v b G V j d G l 2 b y A o T m 8 g R X h v b m V y Y W R h K S w x O H 0 m c X V v d D s s J n F 1 b 3 Q 7 U 2 V y d m V y L k R h d G F i Y X N l X F w v M i 9 T U U w v M T k y L j E 2 O C 4 w L j I 1 M j t E S V J f R V N U V U R J T 1 M v Z G J v L 2 N 1 Y W R y b z V F e G N l b F B 1 Y m x p Y 2 F j a W 9 u T n V l d m 8 u e 1 Z p Z G E g Q 2 9 s Z W N 0 a X Z v I C h F e G 9 u Z X J h Z G E p L D E 5 f S Z x d W 9 0 O y w m c X V v d D t T Z X J 2 Z X I u R G F 0 Y W J h c 2 V c X C 8 y L 1 N R T C 8 x O T I u M T Y 4 L j A u M j U y O 0 R J U l 9 F U 1 R V R E l P U y 9 k Y m 8 v Y 3 V h Z H J v N U V 4 Y 2 V s U H V i b G l j Y W N p b 2 5 O d W V 2 b y 5 7 V m l k Y S B D b 2 x l Y 3 R p d m 8 g K F R v d G F s K S w y M H 0 m c X V v d D s s J n F 1 b 3 Q 7 U 2 V y d m V y L k R h d G F i Y X N l X F w v M i 9 T U U w v M T k y L j E 2 O C 4 w L j I 1 M j t E S V J f R V N U V U R J T 1 M v Z G J v L 2 N 1 Y W R y b z V F e G N l b F B 1 Y m x p Y 2 F j a W 9 u T n V l d m 8 u e y U g U H J p b W F z I E V 4 b 2 5 l c m F k Y X M g K F Z p Z G E g Q 2 9 s Z W N 0 a X Z v K S w y M X 0 m c X V v d D s s J n F 1 b 3 Q 7 U 2 V y d m V y L k R h d G F i Y X N l X F w v M i 9 T U U w v M T k y L j E 2 O C 4 w L j I 1 M j t E S V J f R V N U V U R J T 1 M v Z G J v L 2 N 1 Y W R y b z V F e G N l b F B 1 Y m x p Y 2 F j a W 9 u T n V l d m 8 u e 1 B h c n R p Y 2 l w Y W N p w 7 N u I C U g K F Z p Z G E g Q 2 9 s Z W N 0 a X Z v K S w y M n 0 m c X V v d D s s J n F 1 b 3 Q 7 U 2 V y d m V y L k R h d G F i Y X N l X F w v M i 9 T U U w v M T k y L j E 2 O C 4 w L j I 1 M j t E S V J f R V N U V U R J T 1 M v Z G J v L 2 N 1 Y W R y b z V F e G N l b F B 1 Y m x p Y 2 F j a W 9 u T n V l d m 8 u e 1 N h b H V k I C h O b y B F e G 9 u Z X J h Z G E p L D I z f S Z x d W 9 0 O y w m c X V v d D t T Z X J 2 Z X I u R G F 0 Y W J h c 2 V c X C 8 y L 1 N R T C 8 x O T I u M T Y 4 L j A u M j U y O 0 R J U l 9 F U 1 R V R E l P U y 9 k Y m 8 v Y 3 V h Z H J v N U V 4 Y 2 V s U H V i b G l j Y W N p b 2 5 O d W V 2 b y 5 7 U 2 F s d W Q g K E V 4 b 2 5 l c m F k Y S k s M j R 9 J n F 1 b 3 Q 7 L C Z x d W 9 0 O 1 N l c n Z l c i 5 E Y X R h Y m F z Z V x c L z I v U 1 F M L z E 5 M i 4 x N j g u M C 4 y N T I 7 R E l S X 0 V T V F V E S U 9 T L 2 R i b y 9 j d W F k c m 8 1 R X h j Z W x Q d W J s a W N h Y 2 l v b k 5 1 Z X Z v L n t T Y W x 1 Z C A o V G 9 0 Y W w p L D I 1 f S Z x d W 9 0 O y w m c X V v d D t T Z X J 2 Z X I u R G F 0 Y W J h c 2 V c X C 8 y L 1 N R T C 8 x O T I u M T Y 4 L j A u M j U y O 0 R J U l 9 F U 1 R V R E l P U y 9 k Y m 8 v Y 3 V h Z H J v N U V 4 Y 2 V s U H V i b G l j Y W N p b 2 5 O d W V 2 b y 5 7 J S B Q c m l t Y X M g R X h v b m V y Y W R h c y A o U 2 F s d W Q p L D I 2 f S Z x d W 9 0 O y w m c X V v d D t T Z X J 2 Z X I u R G F 0 Y W J h c 2 V c X C 8 y L 1 N R T C 8 x O T I u M T Y 4 L j A u M j U y O 0 R J U l 9 F U 1 R V R E l P U y 9 k Y m 8 v Y 3 V h Z H J v N U V 4 Y 2 V s U H V i b G l j Y W N p b 2 5 O d W V 2 b y 5 7 U G F y d G l j a X B h Y 2 n D s 2 4 g J S A o U 2 F s d W Q p L D I 3 f S Z x d W 9 0 O y w m c X V v d D t T Z X J 2 Z X I u R G F 0 Y W J h c 2 V c X C 8 y L 1 N R T C 8 x O T I u M T Y 4 L j A u M j U y O 0 R J U l 9 F U 1 R V R E l P U y 9 k Y m 8 v Y 3 V h Z H J v N U V 4 Y 2 V s U H V i b G l j Y W N p b 2 5 O d W V 2 b y 5 7 Q W N j a W R l b n R l c y B Q Z X J z b 2 5 h b G V z I C h O b y B F e G 9 u Z X J h Z G E p L D I 4 f S Z x d W 9 0 O y w m c X V v d D t T Z X J 2 Z X I u R G F 0 Y W J h c 2 V c X C 8 y L 1 N R T C 8 x O T I u M T Y 4 L j A u M j U y O 0 R J U l 9 F U 1 R V R E l P U y 9 k Y m 8 v Y 3 V h Z H J v N U V 4 Y 2 V s U H V i b G l j Y W N p b 2 5 O d W V 2 b y 5 7 Q W N j a W R l b n R l c y B Q Z X J z b 2 5 h b G V z I C h F e G 9 u Z X J h Z G E p L D I 5 f S Z x d W 9 0 O y w m c X V v d D t T Z X J 2 Z X I u R G F 0 Y W J h c 2 V c X C 8 y L 1 N R T C 8 x O T I u M T Y 4 L j A u M j U y O 0 R J U l 9 F U 1 R V R E l P U y 9 k Y m 8 v Y 3 V h Z H J v N U V 4 Y 2 V s U H V i b G l j Y W N p b 2 5 O d W V 2 b y 5 7 Q W N j a W R l b n R l c y B Q Z X J z b 2 5 h b G V z I C h U b 3 R h b C k s M z B 9 J n F 1 b 3 Q 7 L C Z x d W 9 0 O 1 N l c n Z l c i 5 E Y X R h Y m F z Z V x c L z I v U 1 F M L z E 5 M i 4 x N j g u M C 4 y N T I 7 R E l S X 0 V T V F V E S U 9 T L 2 R i b y 9 j d W F k c m 8 1 R X h j Z W x Q d W J s a W N h Y 2 l v b k 5 1 Z X Z v L n s l I F B y a W 1 h c y B F e G 9 u Z X J h Z G F z I C h B Y 2 N p Z G V u d G V z I F B l c n N v b m F s Z X M p L D M x f S Z x d W 9 0 O y w m c X V v d D t T Z X J 2 Z X I u R G F 0 Y W J h c 2 V c X C 8 y L 1 N R T C 8 x O T I u M T Y 4 L j A u M j U y O 0 R J U l 9 F U 1 R V R E l P U y 9 k Y m 8 v Y 3 V h Z H J v N U V 4 Y 2 V s U H V i b G l j Y W N p b 2 5 O d W V 2 b y 5 7 U G F y d G l j a X B h Y 2 n D s 2 4 g J S A o Q W N j a W R l b n R l c y B Q Z X J z b 2 5 h b G V z K S w z M n 0 m c X V v d D s s J n F 1 b 3 Q 7 U 2 V y d m V y L k R h d G F i Y X N l X F w v M i 9 T U U w v M T k y L j E 2 O C 4 w L j I 1 M j t E S V J f R V N U V U R J T 1 M v Z G J v L 2 N 1 Y W R y b z V F e G N l b F B 1 Y m x p Y 2 F j a W 9 u T n V l d m 8 u e 0 l u Y 2 V u Z G l v I H k g Q W x p Y W R v c y A o T m 8 g R X h v b m V y Y W R h K S w z M 3 0 m c X V v d D s s J n F 1 b 3 Q 7 U 2 V y d m V y L k R h d G F i Y X N l X F w v M i 9 T U U w v M T k y L j E 2 O C 4 w L j I 1 M j t E S V J f R V N U V U R J T 1 M v Z G J v L 2 N 1 Y W R y b z V F e G N l b F B 1 Y m x p Y 2 F j a W 9 u T n V l d m 8 u e 0 l u Y 2 V u Z G l v I H k g Q W x p Y W R v c y A o R X h v b m V y Y W R h K S w z N H 0 m c X V v d D s s J n F 1 b 3 Q 7 U 2 V y d m V y L k R h d G F i Y X N l X F w v M i 9 T U U w v M T k y L j E 2 O C 4 w L j I 1 M j t E S V J f R V N U V U R J T 1 M v Z G J v L 2 N 1 Y W R y b z V F e G N l b F B 1 Y m x p Y 2 F j a W 9 u T n V l d m 8 u e 0 l u Y 2 V u Z G l v I H k g Q W x p Y W R v c y A o V G 9 0 Y W w p L D M 1 f S Z x d W 9 0 O y w m c X V v d D t T Z X J 2 Z X I u R G F 0 Y W J h c 2 V c X C 8 y L 1 N R T C 8 x O T I u M T Y 4 L j A u M j U y O 0 R J U l 9 F U 1 R V R E l P U y 9 k Y m 8 v Y 3 V h Z H J v N U V 4 Y 2 V s U H V i b G l j Y W N p b 2 5 O d W V 2 b y 5 7 J S B Q c m l t Y X M g R X h v b m V y Y W R h c y A o S W 5 j Z W 5 k a W 8 g e S B B b G l h Z G 9 z K S w z N n 0 m c X V v d D s s J n F 1 b 3 Q 7 U 2 V y d m V y L k R h d G F i Y X N l X F w v M i 9 T U U w v M T k y L j E 2 O C 4 w L j I 1 M j t E S V J f R V N U V U R J T 1 M v Z G J v L 2 N 1 Y W R y b z V F e G N l b F B 1 Y m x p Y 2 F j a W 9 u T n V l d m 8 u e 1 B h c n R p Y 2 l w Y W N p w 7 N u I C U g K E l u Y 2 V u Z G l v I H k g Q W x p Y W R v c y k s M z d 9 J n F 1 b 3 Q 7 L C Z x d W 9 0 O 1 N l c n Z l c i 5 E Y X R h Y m F z Z V x c L z I v U 1 F M L z E 5 M i 4 x N j g u M C 4 y N T I 7 R E l S X 0 V T V F V E S U 9 T L 2 R i b y 9 j d W F k c m 8 1 R X h j Z W x Q d W J s a W N h Y 2 l v b k 5 1 Z X Z v L n t O Y X Z l c y B N Y X L D r X R p b W F z I H k g Q c O p c m V h c y A o T m 8 g R X h v b m V y Y W R h K S w z O H 0 m c X V v d D s s J n F 1 b 3 Q 7 U 2 V y d m V y L k R h d G F i Y X N l X F w v M i 9 T U U w v M T k y L j E 2 O C 4 w L j I 1 M j t E S V J f R V N U V U R J T 1 M v Z G J v L 2 N 1 Y W R y b z V F e G N l b F B 1 Y m x p Y 2 F j a W 9 u T n V l d m 8 u e 0 5 h d m V z I E 1 h c s O t d G l t Y X M g e S B B w 6 l y Z W F z I C h F e G 9 u Z X J h Z G E p L D M 5 f S Z x d W 9 0 O y w m c X V v d D t T Z X J 2 Z X I u R G F 0 Y W J h c 2 V c X C 8 y L 1 N R T C 8 x O T I u M T Y 4 L j A u M j U y O 0 R J U l 9 F U 1 R V R E l P U y 9 k Y m 8 v Y 3 V h Z H J v N U V 4 Y 2 V s U H V i b G l j Y W N p b 2 5 O d W V 2 b y 5 7 T m F 2 Z X M g T W F y w 6 1 0 a W 1 h c y B 5 I E H D q X J l Y X M g K F R v d G F s K S w 0 M H 0 m c X V v d D s s J n F 1 b 3 Q 7 U 2 V y d m V y L k R h d G F i Y X N l X F w v M i 9 T U U w v M T k y L j E 2 O C 4 w L j I 1 M j t E S V J f R V N U V U R J T 1 M v Z G J v L 2 N 1 Y W R y b z V F e G N l b F B 1 Y m x p Y 2 F j a W 9 u T n V l d m 8 u e y U g U H J p b W F z I E V 4 b 2 5 l c m F k Y X M g K E 5 h d m V z K S w 0 M X 0 m c X V v d D s s J n F 1 b 3 Q 7 U 2 V y d m V y L k R h d G F i Y X N l X F w v M i 9 T U U w v M T k y L j E 2 O C 4 w L j I 1 M j t E S V J f R V N U V U R J T 1 M v Z G J v L 2 N 1 Y W R y b z V F e G N l b F B 1 Y m x p Y 2 F j a W 9 u T n V l d m 8 u e 1 B h c n R p Y 2 l w Y W N p w 7 N u I C U g K E 5 h d m V z K S w 0 M n 0 m c X V v d D s s J n F 1 b 3 Q 7 U 2 V y d m V y L k R h d G F i Y X N l X F w v M i 9 T U U w v M T k y L j E 2 O C 4 w L j I 1 M j t E S V J f R V N U V U R J T 1 M v Z G J v L 2 N 1 Y W R y b z V F e G N l b F B 1 Y m x p Y 2 F j a W 9 u T n V l d m 8 u e 1 R y Y W 5 z c G 9 y d G U g Z G U g Q 2 F y Z 2 E g K E 5 v I E V 4 b 2 5 l c m F k Y S k s N D N 9 J n F 1 b 3 Q 7 L C Z x d W 9 0 O 1 N l c n Z l c i 5 E Y X R h Y m F z Z V x c L z I v U 1 F M L z E 5 M i 4 x N j g u M C 4 y N T I 7 R E l S X 0 V T V F V E S U 9 T L 2 R i b y 9 j d W F k c m 8 1 R X h j Z W x Q d W J s a W N h Y 2 l v b k 5 1 Z X Z v L n t U c m F u c 3 B v c n R l I G R l I E N h c m d h I C h F e G 9 u Z X J h Z G E p L D Q 0 f S Z x d W 9 0 O y w m c X V v d D t T Z X J 2 Z X I u R G F 0 Y W J h c 2 V c X C 8 y L 1 N R T C 8 x O T I u M T Y 4 L j A u M j U y O 0 R J U l 9 F U 1 R V R E l P U y 9 k Y m 8 v Y 3 V h Z H J v N U V 4 Y 2 V s U H V i b G l j Y W N p b 2 5 O d W V 2 b y 5 7 V H J h b n N w b 3 J 0 Z S B k Z S B D Y X J n Y S A o V G 9 0 Y W w p L D Q 1 f S Z x d W 9 0 O y w m c X V v d D t T Z X J 2 Z X I u R G F 0 Y W J h c 2 V c X C 8 y L 1 N R T C 8 x O T I u M T Y 4 L j A u M j U y O 0 R J U l 9 F U 1 R V R E l P U y 9 k Y m 8 v Y 3 V h Z H J v N U V 4 Y 2 V s U H V i b G l j Y W N p b 2 5 O d W V 2 b y 5 7 J S B Q c m l t Y X M g R X h v b m V y Y W R h c y A o V H J h b n N w b 3 J 0 Z S B k Z S B D Y X J n Y S k s N D Z 9 J n F 1 b 3 Q 7 L C Z x d W 9 0 O 1 N l c n Z l c i 5 E Y X R h Y m F z Z V x c L z I v U 1 F M L z E 5 M i 4 x N j g u M C 4 y N T I 7 R E l S X 0 V T V F V E S U 9 T L 2 R i b y 9 j d W F k c m 8 1 R X h j Z W x Q d W J s a W N h Y 2 l v b k 5 1 Z X Z v L n t Q Y X J 0 a W N p c G F j a c O z b i A l I C h U c m F u c 3 B v c n R l I G R l I E N h c m d h K S w 0 N 3 0 m c X V v d D s s J n F 1 b 3 Q 7 U 2 V y d m V y L k R h d G F i Y X N l X F w v M i 9 T U U w v M T k y L j E 2 O C 4 w L j I 1 M j t E S V J f R V N U V U R J T 1 M v Z G J v L 2 N 1 Y W R y b z V F e G N l b F B 1 Y m x p Y 2 F j a W 9 u T n V l d m 8 u e 1 Z l a M O t Y 3 V s b 3 M g Z G U g T W 9 0 b 3 I g K E 5 v I E V 4 b 2 5 l c m F k Y S k s N D h 9 J n F 1 b 3 Q 7 L C Z x d W 9 0 O 1 N l c n Z l c i 5 E Y X R h Y m F z Z V x c L z I v U 1 F M L z E 5 M i 4 x N j g u M C 4 y N T I 7 R E l S X 0 V T V F V E S U 9 T L 2 R i b y 9 j d W F k c m 8 1 R X h j Z W x Q d W J s a W N h Y 2 l v b k 5 1 Z X Z v L n t W Z W j D r W N 1 b G 9 z I G R l I E 1 v d G 9 y I C h F e G 9 u Z X J h Z G E p L D Q 5 f S Z x d W 9 0 O y w m c X V v d D t T Z X J 2 Z X I u R G F 0 Y W J h c 2 V c X C 8 y L 1 N R T C 8 x O T I u M T Y 4 L j A u M j U y O 0 R J U l 9 F U 1 R V R E l P U y 9 k Y m 8 v Y 3 V h Z H J v N U V 4 Y 2 V s U H V i b G l j Y W N p b 2 5 O d W V 2 b y 5 7 V m V o w 6 1 j d W x v c y B k Z S B N b 3 R v c i A o V G 9 0 Y W w p L D U w f S Z x d W 9 0 O y w m c X V v d D t T Z X J 2 Z X I u R G F 0 Y W J h c 2 V c X C 8 y L 1 N R T C 8 x O T I u M T Y 4 L j A u M j U y O 0 R J U l 9 F U 1 R V R E l P U y 9 k Y m 8 v Y 3 V h Z H J v N U V 4 Y 2 V s U H V i b G l j Y W N p b 2 5 O d W V 2 b y 5 7 J S B Q c m l t Y X M g R X h v b m V y Y W R h c y A o V m V o w 6 1 j d W x v c y B k Z S B N b 3 R v c i k s N T F 9 J n F 1 b 3 Q 7 L C Z x d W 9 0 O 1 N l c n Z l c i 5 E Y X R h Y m F z Z V x c L z I v U 1 F M L z E 5 M i 4 x N j g u M C 4 y N T I 7 R E l S X 0 V T V F V E S U 9 T L 2 R i b y 9 j d W F k c m 8 1 R X h j Z W x Q d W J s a W N h Y 2 l v b k 5 1 Z X Z v L n t Q Y X J 0 a W N p c G F j a c O z b i A l I C h W Z W j D r W N 1 b G 9 z I G R l I E 1 v d G 9 y K S w 1 M n 0 m c X V v d D s s J n F 1 b 3 Q 7 U 2 V y d m V y L k R h d G F i Y X N l X F w v M i 9 T U U w v M T k y L j E 2 O C 4 w L j I 1 M j t E S V J f R V N U V U R J T 1 M v Z G J v L 2 N 1 Y W R y b z V F e G N l b F B 1 Y m x p Y 2 F j a W 9 u T n V l d m 8 u e 0 F n c s O t Y 2 9 s Y S B 5 I F B l Y 3 V h c m l v I C h O b y B F e G 9 u Z X J h Z G E p L D U z f S Z x d W 9 0 O y w m c X V v d D t T Z X J 2 Z X I u R G F 0 Y W J h c 2 V c X C 8 y L 1 N R T C 8 x O T I u M T Y 4 L j A u M j U y O 0 R J U l 9 F U 1 R V R E l P U y 9 k Y m 8 v Y 3 V h Z H J v N U V 4 Y 2 V s U H V i b G l j Y W N p b 2 5 O d W V 2 b y 5 7 Q W d y w 6 1 j b 2 x h I H k g U G V j d W F y a W 8 g K E V 4 b 2 5 l c m F k Y S k s N T R 9 J n F 1 b 3 Q 7 L C Z x d W 9 0 O 1 N l c n Z l c i 5 E Y X R h Y m F z Z V x c L z I v U 1 F M L z E 5 M i 4 x N j g u M C 4 y N T I 7 R E l S X 0 V T V F V E S U 9 T L 2 R i b y 9 j d W F k c m 8 1 R X h j Z W x Q d W J s a W N h Y 2 l v b k 5 1 Z X Z v L n t B Z 3 L D r W N v b G E g e S B Q Z W N 1 Y X J p b y A o V G 9 0 Y W w p L D U 1 f S Z x d W 9 0 O y w m c X V v d D t T Z X J 2 Z X I u R G F 0 Y W J h c 2 V c X C 8 y L 1 N R T C 8 x O T I u M T Y 4 L j A u M j U y O 0 R J U l 9 F U 1 R V R E l P U y 9 k Y m 8 v Y 3 V h Z H J v N U V 4 Y 2 V s U H V i b G l j Y W N p b 2 5 O d W V 2 b y 5 7 J S B Q c m l t Y X M g R X h v b m V y Y W R h c y A o Q W d y w 6 1 j b 2 x h I H k g U G V j d W F y a W 8 p L D U 2 f S Z x d W 9 0 O y w m c X V v d D t T Z X J 2 Z X I u R G F 0 Y W J h c 2 V c X C 8 y L 1 N R T C 8 x O T I u M T Y 4 L j A u M j U y O 0 R J U l 9 F U 1 R V R E l P U y 9 k Y m 8 v Y 3 V h Z H J v N U V 4 Y 2 V s U H V i b G l j Y W N p b 2 5 O d W V 2 b y 5 7 U G F y d G l j a X B h Y 2 n D s 2 4 g J S A o Q W d y w 6 1 j b 2 x h I H k g U G V j d W F y a W 8 p L D U 3 f S Z x d W 9 0 O y w m c X V v d D t T Z X J 2 Z X I u R G F 0 Y W J h c 2 V c X C 8 y L 1 N R T C 8 x O T I u M T Y 4 L j A u M j U y O 0 R J U l 9 F U 1 R V R E l P U y 9 k Y m 8 v Y 3 V h Z H J v N U V 4 Y 2 V s U H V i b G l j Y W N p b 2 5 O d W V 2 b y 5 7 R m l h b n p h c y A o T m 8 g R X h v b m V y Y W R h K S w 1 O H 0 m c X V v d D s s J n F 1 b 3 Q 7 U 2 V y d m V y L k R h d G F i Y X N l X F w v M i 9 T U U w v M T k y L j E 2 O C 4 w L j I 1 M j t E S V J f R V N U V U R J T 1 M v Z G J v L 2 N 1 Y W R y b z V F e G N l b F B 1 Y m x p Y 2 F j a W 9 u T n V l d m 8 u e 0 Z p Y W 5 6 Y X M g K E V 4 b 2 5 l c m F k Y S k s N T l 9 J n F 1 b 3 Q 7 L C Z x d W 9 0 O 1 N l c n Z l c i 5 E Y X R h Y m F z Z V x c L z I v U 1 F M L z E 5 M i 4 x N j g u M C 4 y N T I 7 R E l S X 0 V T V F V E S U 9 T L 2 R i b y 9 j d W F k c m 8 1 R X h j Z W x Q d W J s a W N h Y 2 l v b k 5 1 Z X Z v L n t G a W F u e m F z I C h U b 3 R h b C k s N j B 9 J n F 1 b 3 Q 7 L C Z x d W 9 0 O 1 N l c n Z l c i 5 E Y X R h Y m F z Z V x c L z I v U 1 F M L z E 5 M i 4 x N j g u M C 4 y N T I 7 R E l S X 0 V T V F V E S U 9 T L 2 R i b y 9 j d W F k c m 8 1 R X h j Z W x Q d W J s a W N h Y 2 l v b k 5 1 Z X Z v L n s l I F B y a W 1 h c y B F e G 9 u Z X J h Z G F z I C h G a W F u e m F z K S w 2 M X 0 m c X V v d D s s J n F 1 b 3 Q 7 U 2 V y d m V y L k R h d G F i Y X N l X F w v M i 9 T U U w v M T k y L j E 2 O C 4 w L j I 1 M j t E S V J f R V N U V U R J T 1 M v Z G J v L 2 N 1 Y W R y b z V F e G N l b F B 1 Y m x p Y 2 F j a W 9 u T n V l d m 8 u e 1 B h c n R p Y 2 l w Y W N p w 7 N u I C U g K E Z p Y W 5 6 Y X M p L D Y y f S Z x d W 9 0 O y w m c X V v d D t T Z X J 2 Z X I u R G F 0 Y W J h c 2 V c X C 8 y L 1 N R T C 8 x O T I u M T Y 4 L j A u M j U y O 0 R J U l 9 F U 1 R V R E l P U y 9 k Y m 8 v Y 3 V h Z H J v N U V 4 Y 2 V s U H V i b G l j Y W N p b 2 5 O d W V 2 b y 5 7 T 3 R y b 3 M g U 2 V n d X J v c y A o T m 8 g R X h v b m V y Y W R h K S w 2 M 3 0 m c X V v d D s s J n F 1 b 3 Q 7 U 2 V y d m V y L k R h d G F i Y X N l X F w v M i 9 T U U w v M T k y L j E 2 O C 4 w L j I 1 M j t E S V J f R V N U V U R J T 1 M v Z G J v L 2 N 1 Y W R y b z V F e G N l b F B 1 Y m x p Y 2 F j a W 9 u T n V l d m 8 u e 0 9 0 c m 9 z I F N l Z 3 V y b 3 M g K E V 4 b 2 5 l c m F k Y S k s N j R 9 J n F 1 b 3 Q 7 L C Z x d W 9 0 O 1 N l c n Z l c i 5 E Y X R h Y m F z Z V x c L z I v U 1 F M L z E 5 M i 4 x N j g u M C 4 y N T I 7 R E l S X 0 V T V F V E S U 9 T L 2 R i b y 9 j d W F k c m 8 1 R X h j Z W x Q d W J s a W N h Y 2 l v b k 5 1 Z X Z v L n t P d H J v c y B T Z W d 1 c m 9 z I C h U b 3 R h b C k s N j V 9 J n F 1 b 3 Q 7 L C Z x d W 9 0 O 1 N l c n Z l c i 5 E Y X R h Y m F z Z V x c L z I v U 1 F M L z E 5 M i 4 x N j g u M C 4 y N T I 7 R E l S X 0 V T V F V E S U 9 T L 2 R i b y 9 j d W F k c m 8 1 R X h j Z W x Q d W J s a W N h Y 2 l v b k 5 1 Z X Z v L n s l I F B y a W 1 h c y B F e G 9 u Z X J h Z G F z I C h P d H J v c y B T Z W d 1 c m 9 z K S w 2 N n 0 m c X V v d D s s J n F 1 b 3 Q 7 U 2 V y d m V y L k R h d G F i Y X N l X F w v M i 9 T U U w v M T k y L j E 2 O C 4 w L j I 1 M j t E S V J f R V N U V U R J T 1 M v Z G J v L 2 N 1 Y W R y b z V F e G N l b F B 1 Y m x p Y 2 F j a W 9 u T n V l d m 8 u e 1 B h c n R p Y 2 l w Y W N p w 7 N u I C U g K E 9 0 c m 9 z I F N l Z 3 V y b 3 M p L D Y 3 f S Z x d W 9 0 O y w m c X V v d D t T Z X J 2 Z X I u R G F 0 Y W J h c 2 V c X C 8 y L 1 N R T C 8 x O T I u M T Y 4 L j A u M j U y O 0 R J U l 9 F U 1 R V R E l P U y 9 k Y m 8 v Y 3 V h Z H J v N U V 4 Y 2 V s U H V i b G l j Y W N p b 2 5 O d W V 2 b y 5 7 U m F u a 2 l u Z 1 9 U Z W 1 w L D Y 4 f S Z x d W 9 0 O 1 0 s J n F 1 b 3 Q 7 Q 2 9 s d W 1 u Q 2 9 1 b n Q m c X V v d D s 6 N j k s J n F 1 b 3 Q 7 S 2 V 5 Q 2 9 s d W 1 u T m F t Z X M m c X V v d D s 6 W 1 0 s J n F 1 b 3 Q 7 Q 2 9 s d W 1 u S W R l b n R p d G l l c y Z x d W 9 0 O z p b J n F 1 b 3 Q 7 U 2 V y d m V y L k R h d G F i Y X N l X F w v M i 9 T U U w v M T k y L j E 2 O C 4 w L j I 1 M j t E S V J f R V N U V U R J T 1 M v Z G J v L 2 N 1 Y W R y b z V F e G N l b F B 1 Y m x p Y 2 F j a W 9 u T n V l d m 8 u e 3 B v c 2 l j a W 9 u L D B 9 J n F 1 b 3 Q 7 L C Z x d W 9 0 O 1 N l c n Z l c i 5 E Y X R h Y m F z Z V x c L z I v U 1 F M L z E 5 M i 4 x N j g u M C 4 y N T I 7 R E l S X 0 V T V F V E S U 9 T L 2 R i b y 9 j d W F k c m 8 1 R X h j Z W x Q d W J s a W N h Y 2 l v b k 5 1 Z X Z v L n t s Y W J l b D E s M X 0 m c X V v d D s s J n F 1 b 3 Q 7 U 2 V y d m V y L k R h d G F i Y X N l X F w v M i 9 T U U w v M T k y L j E 2 O C 4 w L j I 1 M j t E S V J f R V N U V U R J T 1 M v Z G J v L 2 N 1 Y W R y b z V F e G N l b F B 1 Y m x p Y 2 F j a W 9 u T n V l d m 8 u e 2 x h Y m V s M i w y f S Z x d W 9 0 O y w m c X V v d D t T Z X J 2 Z X I u R G F 0 Y W J h c 2 V c X C 8 y L 1 N R T C 8 x O T I u M T Y 4 L j A u M j U y O 0 R J U l 9 F U 1 R V R E l P U y 9 k Y m 8 v Y 3 V h Z H J v N U V 4 Y 2 V s U H V i b G l j Y W N p b 2 5 O d W V 2 b y 5 7 b G F i Z W w z L D N 9 J n F 1 b 3 Q 7 L C Z x d W 9 0 O 1 N l c n Z l c i 5 E Y X R h Y m F z Z V x c L z I v U 1 F M L z E 5 M i 4 x N j g u M C 4 y N T I 7 R E l S X 0 V T V F V E S U 9 T L 2 R i b y 9 j d W F k c m 8 1 R X h j Z W x Q d W J s a W N h Y 2 l v b k 5 1 Z X Z v L n t Q Z X J p b 2 R v Q 2 9 u c 2 9 s a W R h Z G 8 s N H 0 m c X V v d D s s J n F 1 b 3 Q 7 U 2 V y d m V y L k R h d G F i Y X N l X F w v M i 9 T U U w v M T k y L j E 2 O C 4 w L j I 1 M j t E S V J f R V N U V U R J T 1 M v Z G J v L 2 N 1 Y W R y b z V F e G N l b F B 1 Y m x p Y 2 F j a W 9 u T n V l d m 8 u e 1 B l c m l v Z G 9 D b 2 5 z b 2 x p Z G F k b z E s N X 0 m c X V v d D s s J n F 1 b 3 Q 7 U 2 V y d m V y L k R h d G F i Y X N l X F w v M i 9 T U U w v M T k y L j E 2 O C 4 w L j I 1 M j t E S V J f R V N U V U R J T 1 M v Z G J v L 2 N 1 Y W R y b z V F e G N l b F B 1 Y m x p Y 2 F j a W 9 u T n V l d m 8 u e 1 B l c m l v Z G 9 D b 2 5 z b 2 x p Z G F k b 0 x h Y m V s L D Z 9 J n F 1 b 3 Q 7 L C Z x d W 9 0 O 1 N l c n Z l c i 5 E Y X R h Y m F z Z V x c L z I v U 1 F M L z E 5 M i 4 x N j g u M C 4 y N T I 7 R E l S X 0 V T V F V E S U 9 T L 2 R i b y 9 j d W F k c m 8 1 R X h j Z W x Q d W J s a W N h Y 2 l v b k 5 1 Z X Z v L n t D b 2 1 w Y c O x a W F z X 1 J h b W 9 z L D d 9 J n F 1 b 3 Q 7 L C Z x d W 9 0 O 1 N l c n Z l c i 5 E Y X R h Y m F z Z V x c L z I v U 1 F M L z E 5 M i 4 x N j g u M C 4 y N T I 7 R E l S X 0 V T V F V E S U 9 T L 2 R i b y 9 j d W F k c m 8 1 R X h j Z W x Q d W J s a W N h Y 2 l v b k 5 1 Z X Z v L n t U b 3 R h b C A o T m 8 g R X h v b m V y Y W R h K S w 4 f S Z x d W 9 0 O y w m c X V v d D t T Z X J 2 Z X I u R G F 0 Y W J h c 2 V c X C 8 y L 1 N R T C 8 x O T I u M T Y 4 L j A u M j U y O 0 R J U l 9 F U 1 R V R E l P U y 9 k Y m 8 v Y 3 V h Z H J v N U V 4 Y 2 V s U H V i b G l j Y W N p b 2 5 O d W V 2 b y 5 7 V G 9 0 Y W w g K E V 4 b 2 5 l c m F k Y S k s O X 0 m c X V v d D s s J n F 1 b 3 Q 7 U 2 V y d m V y L k R h d G F i Y X N l X F w v M i 9 T U U w v M T k y L j E 2 O C 4 w L j I 1 M j t E S V J f R V N U V U R J T 1 M v Z G J v L 2 N 1 Y W R y b z V F e G N l b F B 1 Y m x p Y 2 F j a W 9 u T n V l d m 8 u e 1 R v d G F s I C h U b 3 R h b C k s M T B 9 J n F 1 b 3 Q 7 L C Z x d W 9 0 O 1 N l c n Z l c i 5 E Y X R h Y m F z Z V x c L z I v U 1 F M L z E 5 M i 4 x N j g u M C 4 y N T I 7 R E l S X 0 V T V F V E S U 9 T L 2 R i b y 9 j d W F k c m 8 1 R X h j Z W x Q d W J s a W N h Y 2 l v b k 5 1 Z X Z v L n s l I F B y a W 1 h c y B F e G 9 u Z X J h Z G F z I C h U b 3 R h b C k s M T F 9 J n F 1 b 3 Q 7 L C Z x d W 9 0 O 1 N l c n Z l c i 5 E Y X R h Y m F z Z V x c L z I v U 1 F M L z E 5 M i 4 x N j g u M C 4 y N T I 7 R E l S X 0 V T V F V E S U 9 T L 2 R i b y 9 j d W F k c m 8 1 R X h j Z W x Q d W J s a W N h Y 2 l v b k 5 1 Z X Z v L n t Q Y X J 0 a W N p c G F j a c O z b i A l I C h U b 3 R h b C k s M T J 9 J n F 1 b 3 Q 7 L C Z x d W 9 0 O 1 N l c n Z l c i 5 E Y X R h Y m F z Z V x c L z I v U 1 F M L z E 5 M i 4 x N j g u M C 4 y N T I 7 R E l S X 0 V T V F V E S U 9 T L 2 R i b y 9 j d W F k c m 8 1 R X h j Z W x Q d W J s a W N h Y 2 l v b k 5 1 Z X Z v L n t W a W R h I E l u Z G l 2 a W R 1 Y W w g K E 5 v I E V 4 b 2 5 l c m F k Y S k s M T N 9 J n F 1 b 3 Q 7 L C Z x d W 9 0 O 1 N l c n Z l c i 5 E Y X R h Y m F z Z V x c L z I v U 1 F M L z E 5 M i 4 x N j g u M C 4 y N T I 7 R E l S X 0 V T V F V E S U 9 T L 2 R i b y 9 j d W F k c m 8 1 R X h j Z W x Q d W J s a W N h Y 2 l v b k 5 1 Z X Z v L n t W a W R h I E l u Z G l 2 a W R 1 Y W w g K E V 4 b 2 5 l c m F k Y S k s M T R 9 J n F 1 b 3 Q 7 L C Z x d W 9 0 O 1 N l c n Z l c i 5 E Y X R h Y m F z Z V x c L z I v U 1 F M L z E 5 M i 4 x N j g u M C 4 y N T I 7 R E l S X 0 V T V F V E S U 9 T L 2 R i b y 9 j d W F k c m 8 1 R X h j Z W x Q d W J s a W N h Y 2 l v b k 5 1 Z X Z v L n t W a W R h I E l u Z G l 2 a W R 1 Y W w g K F R v d G F s K S w x N X 0 m c X V v d D s s J n F 1 b 3 Q 7 U 2 V y d m V y L k R h d G F i Y X N l X F w v M i 9 T U U w v M T k y L j E 2 O C 4 w L j I 1 M j t E S V J f R V N U V U R J T 1 M v Z G J v L 2 N 1 Y W R y b z V F e G N l b F B 1 Y m x p Y 2 F j a W 9 u T n V l d m 8 u e y U g U H J p b W F z I E V 4 b 2 5 l c m F k Y X M g K F Z p Z G E g S W 5 k a X Z p Z H V h b C k s M T Z 9 J n F 1 b 3 Q 7 L C Z x d W 9 0 O 1 N l c n Z l c i 5 E Y X R h Y m F z Z V x c L z I v U 1 F M L z E 5 M i 4 x N j g u M C 4 y N T I 7 R E l S X 0 V T V F V E S U 9 T L 2 R i b y 9 j d W F k c m 8 1 R X h j Z W x Q d W J s a W N h Y 2 l v b k 5 1 Z X Z v L n t Q Y X J 0 a W N p c G F j a c O z b i A l I C h W a W R h I E l u Z G l 2 a W R 1 Y W w p L D E 3 f S Z x d W 9 0 O y w m c X V v d D t T Z X J 2 Z X I u R G F 0 Y W J h c 2 V c X C 8 y L 1 N R T C 8 x O T I u M T Y 4 L j A u M j U y O 0 R J U l 9 F U 1 R V R E l P U y 9 k Y m 8 v Y 3 V h Z H J v N U V 4 Y 2 V s U H V i b G l j Y W N p b 2 5 O d W V 2 b y 5 7 V m l k Y S B D b 2 x l Y 3 R p d m 8 g K E 5 v I E V 4 b 2 5 l c m F k Y S k s M T h 9 J n F 1 b 3 Q 7 L C Z x d W 9 0 O 1 N l c n Z l c i 5 E Y X R h Y m F z Z V x c L z I v U 1 F M L z E 5 M i 4 x N j g u M C 4 y N T I 7 R E l S X 0 V T V F V E S U 9 T L 2 R i b y 9 j d W F k c m 8 1 R X h j Z W x Q d W J s a W N h Y 2 l v b k 5 1 Z X Z v L n t W a W R h I E N v b G V j d G l 2 b y A o R X h v b m V y Y W R h K S w x O X 0 m c X V v d D s s J n F 1 b 3 Q 7 U 2 V y d m V y L k R h d G F i Y X N l X F w v M i 9 T U U w v M T k y L j E 2 O C 4 w L j I 1 M j t E S V J f R V N U V U R J T 1 M v Z G J v L 2 N 1 Y W R y b z V F e G N l b F B 1 Y m x p Y 2 F j a W 9 u T n V l d m 8 u e 1 Z p Z G E g Q 2 9 s Z W N 0 a X Z v I C h U b 3 R h b C k s M j B 9 J n F 1 b 3 Q 7 L C Z x d W 9 0 O 1 N l c n Z l c i 5 E Y X R h Y m F z Z V x c L z I v U 1 F M L z E 5 M i 4 x N j g u M C 4 y N T I 7 R E l S X 0 V T V F V E S U 9 T L 2 R i b y 9 j d W F k c m 8 1 R X h j Z W x Q d W J s a W N h Y 2 l v b k 5 1 Z X Z v L n s l I F B y a W 1 h c y B F e G 9 u Z X J h Z G F z I C h W a W R h I E N v b G V j d G l 2 b y k s M j F 9 J n F 1 b 3 Q 7 L C Z x d W 9 0 O 1 N l c n Z l c i 5 E Y X R h Y m F z Z V x c L z I v U 1 F M L z E 5 M i 4 x N j g u M C 4 y N T I 7 R E l S X 0 V T V F V E S U 9 T L 2 R i b y 9 j d W F k c m 8 1 R X h j Z W x Q d W J s a W N h Y 2 l v b k 5 1 Z X Z v L n t Q Y X J 0 a W N p c G F j a c O z b i A l I C h W a W R h I E N v b G V j d G l 2 b y k s M j J 9 J n F 1 b 3 Q 7 L C Z x d W 9 0 O 1 N l c n Z l c i 5 E Y X R h Y m F z Z V x c L z I v U 1 F M L z E 5 M i 4 x N j g u M C 4 y N T I 7 R E l S X 0 V T V F V E S U 9 T L 2 R i b y 9 j d W F k c m 8 1 R X h j Z W x Q d W J s a W N h Y 2 l v b k 5 1 Z X Z v L n t T Y W x 1 Z C A o T m 8 g R X h v b m V y Y W R h K S w y M 3 0 m c X V v d D s s J n F 1 b 3 Q 7 U 2 V y d m V y L k R h d G F i Y X N l X F w v M i 9 T U U w v M T k y L j E 2 O C 4 w L j I 1 M j t E S V J f R V N U V U R J T 1 M v Z G J v L 2 N 1 Y W R y b z V F e G N l b F B 1 Y m x p Y 2 F j a W 9 u T n V l d m 8 u e 1 N h b H V k I C h F e G 9 u Z X J h Z G E p L D I 0 f S Z x d W 9 0 O y w m c X V v d D t T Z X J 2 Z X I u R G F 0 Y W J h c 2 V c X C 8 y L 1 N R T C 8 x O T I u M T Y 4 L j A u M j U y O 0 R J U l 9 F U 1 R V R E l P U y 9 k Y m 8 v Y 3 V h Z H J v N U V 4 Y 2 V s U H V i b G l j Y W N p b 2 5 O d W V 2 b y 5 7 U 2 F s d W Q g K F R v d G F s K S w y N X 0 m c X V v d D s s J n F 1 b 3 Q 7 U 2 V y d m V y L k R h d G F i Y X N l X F w v M i 9 T U U w v M T k y L j E 2 O C 4 w L j I 1 M j t E S V J f R V N U V U R J T 1 M v Z G J v L 2 N 1 Y W R y b z V F e G N l b F B 1 Y m x p Y 2 F j a W 9 u T n V l d m 8 u e y U g U H J p b W F z I E V 4 b 2 5 l c m F k Y X M g K F N h b H V k K S w y N n 0 m c X V v d D s s J n F 1 b 3 Q 7 U 2 V y d m V y L k R h d G F i Y X N l X F w v M i 9 T U U w v M T k y L j E 2 O C 4 w L j I 1 M j t E S V J f R V N U V U R J T 1 M v Z G J v L 2 N 1 Y W R y b z V F e G N l b F B 1 Y m x p Y 2 F j a W 9 u T n V l d m 8 u e 1 B h c n R p Y 2 l w Y W N p w 7 N u I C U g K F N h b H V k K S w y N 3 0 m c X V v d D s s J n F 1 b 3 Q 7 U 2 V y d m V y L k R h d G F i Y X N l X F w v M i 9 T U U w v M T k y L j E 2 O C 4 w L j I 1 M j t E S V J f R V N U V U R J T 1 M v Z G J v L 2 N 1 Y W R y b z V F e G N l b F B 1 Y m x p Y 2 F j a W 9 u T n V l d m 8 u e 0 F j Y 2 l k Z W 5 0 Z X M g U G V y c 2 9 u Y W x l c y A o T m 8 g R X h v b m V y Y W R h K S w y O H 0 m c X V v d D s s J n F 1 b 3 Q 7 U 2 V y d m V y L k R h d G F i Y X N l X F w v M i 9 T U U w v M T k y L j E 2 O C 4 w L j I 1 M j t E S V J f R V N U V U R J T 1 M v Z G J v L 2 N 1 Y W R y b z V F e G N l b F B 1 Y m x p Y 2 F j a W 9 u T n V l d m 8 u e 0 F j Y 2 l k Z W 5 0 Z X M g U G V y c 2 9 u Y W x l c y A o R X h v b m V y Y W R h K S w y O X 0 m c X V v d D s s J n F 1 b 3 Q 7 U 2 V y d m V y L k R h d G F i Y X N l X F w v M i 9 T U U w v M T k y L j E 2 O C 4 w L j I 1 M j t E S V J f R V N U V U R J T 1 M v Z G J v L 2 N 1 Y W R y b z V F e G N l b F B 1 Y m x p Y 2 F j a W 9 u T n V l d m 8 u e 0 F j Y 2 l k Z W 5 0 Z X M g U G V y c 2 9 u Y W x l c y A o V G 9 0 Y W w p L D M w f S Z x d W 9 0 O y w m c X V v d D t T Z X J 2 Z X I u R G F 0 Y W J h c 2 V c X C 8 y L 1 N R T C 8 x O T I u M T Y 4 L j A u M j U y O 0 R J U l 9 F U 1 R V R E l P U y 9 k Y m 8 v Y 3 V h Z H J v N U V 4 Y 2 V s U H V i b G l j Y W N p b 2 5 O d W V 2 b y 5 7 J S B Q c m l t Y X M g R X h v b m V y Y W R h c y A o Q W N j a W R l b n R l c y B Q Z X J z b 2 5 h b G V z K S w z M X 0 m c X V v d D s s J n F 1 b 3 Q 7 U 2 V y d m V y L k R h d G F i Y X N l X F w v M i 9 T U U w v M T k y L j E 2 O C 4 w L j I 1 M j t E S V J f R V N U V U R J T 1 M v Z G J v L 2 N 1 Y W R y b z V F e G N l b F B 1 Y m x p Y 2 F j a W 9 u T n V l d m 8 u e 1 B h c n R p Y 2 l w Y W N p w 7 N u I C U g K E F j Y 2 l k Z W 5 0 Z X M g U G V y c 2 9 u Y W x l c y k s M z J 9 J n F 1 b 3 Q 7 L C Z x d W 9 0 O 1 N l c n Z l c i 5 E Y X R h Y m F z Z V x c L z I v U 1 F M L z E 5 M i 4 x N j g u M C 4 y N T I 7 R E l S X 0 V T V F V E S U 9 T L 2 R i b y 9 j d W F k c m 8 1 R X h j Z W x Q d W J s a W N h Y 2 l v b k 5 1 Z X Z v L n t J b m N l b m R p b y B 5 I E F s a W F k b 3 M g K E 5 v I E V 4 b 2 5 l c m F k Y S k s M z N 9 J n F 1 b 3 Q 7 L C Z x d W 9 0 O 1 N l c n Z l c i 5 E Y X R h Y m F z Z V x c L z I v U 1 F M L z E 5 M i 4 x N j g u M C 4 y N T I 7 R E l S X 0 V T V F V E S U 9 T L 2 R i b y 9 j d W F k c m 8 1 R X h j Z W x Q d W J s a W N h Y 2 l v b k 5 1 Z X Z v L n t J b m N l b m R p b y B 5 I E F s a W F k b 3 M g K E V 4 b 2 5 l c m F k Y S k s M z R 9 J n F 1 b 3 Q 7 L C Z x d W 9 0 O 1 N l c n Z l c i 5 E Y X R h Y m F z Z V x c L z I v U 1 F M L z E 5 M i 4 x N j g u M C 4 y N T I 7 R E l S X 0 V T V F V E S U 9 T L 2 R i b y 9 j d W F k c m 8 1 R X h j Z W x Q d W J s a W N h Y 2 l v b k 5 1 Z X Z v L n t J b m N l b m R p b y B 5 I E F s a W F k b 3 M g K F R v d G F s K S w z N X 0 m c X V v d D s s J n F 1 b 3 Q 7 U 2 V y d m V y L k R h d G F i Y X N l X F w v M i 9 T U U w v M T k y L j E 2 O C 4 w L j I 1 M j t E S V J f R V N U V U R J T 1 M v Z G J v L 2 N 1 Y W R y b z V F e G N l b F B 1 Y m x p Y 2 F j a W 9 u T n V l d m 8 u e y U g U H J p b W F z I E V 4 b 2 5 l c m F k Y X M g K E l u Y 2 V u Z G l v I H k g Q W x p Y W R v c y k s M z Z 9 J n F 1 b 3 Q 7 L C Z x d W 9 0 O 1 N l c n Z l c i 5 E Y X R h Y m F z Z V x c L z I v U 1 F M L z E 5 M i 4 x N j g u M C 4 y N T I 7 R E l S X 0 V T V F V E S U 9 T L 2 R i b y 9 j d W F k c m 8 1 R X h j Z W x Q d W J s a W N h Y 2 l v b k 5 1 Z X Z v L n t Q Y X J 0 a W N p c G F j a c O z b i A l I C h J b m N l b m R p b y B 5 I E F s a W F k b 3 M p L D M 3 f S Z x d W 9 0 O y w m c X V v d D t T Z X J 2 Z X I u R G F 0 Y W J h c 2 V c X C 8 y L 1 N R T C 8 x O T I u M T Y 4 L j A u M j U y O 0 R J U l 9 F U 1 R V R E l P U y 9 k Y m 8 v Y 3 V h Z H J v N U V 4 Y 2 V s U H V i b G l j Y W N p b 2 5 O d W V 2 b y 5 7 T m F 2 Z X M g T W F y w 6 1 0 a W 1 h c y B 5 I E H D q X J l Y X M g K E 5 v I E V 4 b 2 5 l c m F k Y S k s M z h 9 J n F 1 b 3 Q 7 L C Z x d W 9 0 O 1 N l c n Z l c i 5 E Y X R h Y m F z Z V x c L z I v U 1 F M L z E 5 M i 4 x N j g u M C 4 y N T I 7 R E l S X 0 V T V F V E S U 9 T L 2 R i b y 9 j d W F k c m 8 1 R X h j Z W x Q d W J s a W N h Y 2 l v b k 5 1 Z X Z v L n t O Y X Z l c y B N Y X L D r X R p b W F z I H k g Q c O p c m V h c y A o R X h v b m V y Y W R h K S w z O X 0 m c X V v d D s s J n F 1 b 3 Q 7 U 2 V y d m V y L k R h d G F i Y X N l X F w v M i 9 T U U w v M T k y L j E 2 O C 4 w L j I 1 M j t E S V J f R V N U V U R J T 1 M v Z G J v L 2 N 1 Y W R y b z V F e G N l b F B 1 Y m x p Y 2 F j a W 9 u T n V l d m 8 u e 0 5 h d m V z I E 1 h c s O t d G l t Y X M g e S B B w 6 l y Z W F z I C h U b 3 R h b C k s N D B 9 J n F 1 b 3 Q 7 L C Z x d W 9 0 O 1 N l c n Z l c i 5 E Y X R h Y m F z Z V x c L z I v U 1 F M L z E 5 M i 4 x N j g u M C 4 y N T I 7 R E l S X 0 V T V F V E S U 9 T L 2 R i b y 9 j d W F k c m 8 1 R X h j Z W x Q d W J s a W N h Y 2 l v b k 5 1 Z X Z v L n s l I F B y a W 1 h c y B F e G 9 u Z X J h Z G F z I C h O Y X Z l c y k s N D F 9 J n F 1 b 3 Q 7 L C Z x d W 9 0 O 1 N l c n Z l c i 5 E Y X R h Y m F z Z V x c L z I v U 1 F M L z E 5 M i 4 x N j g u M C 4 y N T I 7 R E l S X 0 V T V F V E S U 9 T L 2 R i b y 9 j d W F k c m 8 1 R X h j Z W x Q d W J s a W N h Y 2 l v b k 5 1 Z X Z v L n t Q Y X J 0 a W N p c G F j a c O z b i A l I C h O Y X Z l c y k s N D J 9 J n F 1 b 3 Q 7 L C Z x d W 9 0 O 1 N l c n Z l c i 5 E Y X R h Y m F z Z V x c L z I v U 1 F M L z E 5 M i 4 x N j g u M C 4 y N T I 7 R E l S X 0 V T V F V E S U 9 T L 2 R i b y 9 j d W F k c m 8 1 R X h j Z W x Q d W J s a W N h Y 2 l v b k 5 1 Z X Z v L n t U c m F u c 3 B v c n R l I G R l I E N h c m d h I C h O b y B F e G 9 u Z X J h Z G E p L D Q z f S Z x d W 9 0 O y w m c X V v d D t T Z X J 2 Z X I u R G F 0 Y W J h c 2 V c X C 8 y L 1 N R T C 8 x O T I u M T Y 4 L j A u M j U y O 0 R J U l 9 F U 1 R V R E l P U y 9 k Y m 8 v Y 3 V h Z H J v N U V 4 Y 2 V s U H V i b G l j Y W N p b 2 5 O d W V 2 b y 5 7 V H J h b n N w b 3 J 0 Z S B k Z S B D Y X J n Y S A o R X h v b m V y Y W R h K S w 0 N H 0 m c X V v d D s s J n F 1 b 3 Q 7 U 2 V y d m V y L k R h d G F i Y X N l X F w v M i 9 T U U w v M T k y L j E 2 O C 4 w L j I 1 M j t E S V J f R V N U V U R J T 1 M v Z G J v L 2 N 1 Y W R y b z V F e G N l b F B 1 Y m x p Y 2 F j a W 9 u T n V l d m 8 u e 1 R y Y W 5 z c G 9 y d G U g Z G U g Q 2 F y Z 2 E g K F R v d G F s K S w 0 N X 0 m c X V v d D s s J n F 1 b 3 Q 7 U 2 V y d m V y L k R h d G F i Y X N l X F w v M i 9 T U U w v M T k y L j E 2 O C 4 w L j I 1 M j t E S V J f R V N U V U R J T 1 M v Z G J v L 2 N 1 Y W R y b z V F e G N l b F B 1 Y m x p Y 2 F j a W 9 u T n V l d m 8 u e y U g U H J p b W F z I E V 4 b 2 5 l c m F k Y X M g K F R y Y W 5 z c G 9 y d G U g Z G U g Q 2 F y Z 2 E p L D Q 2 f S Z x d W 9 0 O y w m c X V v d D t T Z X J 2 Z X I u R G F 0 Y W J h c 2 V c X C 8 y L 1 N R T C 8 x O T I u M T Y 4 L j A u M j U y O 0 R J U l 9 F U 1 R V R E l P U y 9 k Y m 8 v Y 3 V h Z H J v N U V 4 Y 2 V s U H V i b G l j Y W N p b 2 5 O d W V 2 b y 5 7 U G F y d G l j a X B h Y 2 n D s 2 4 g J S A o V H J h b n N w b 3 J 0 Z S B k Z S B D Y X J n Y S k s N D d 9 J n F 1 b 3 Q 7 L C Z x d W 9 0 O 1 N l c n Z l c i 5 E Y X R h Y m F z Z V x c L z I v U 1 F M L z E 5 M i 4 x N j g u M C 4 y N T I 7 R E l S X 0 V T V F V E S U 9 T L 2 R i b y 9 j d W F k c m 8 1 R X h j Z W x Q d W J s a W N h Y 2 l v b k 5 1 Z X Z v L n t W Z W j D r W N 1 b G 9 z I G R l I E 1 v d G 9 y I C h O b y B F e G 9 u Z X J h Z G E p L D Q 4 f S Z x d W 9 0 O y w m c X V v d D t T Z X J 2 Z X I u R G F 0 Y W J h c 2 V c X C 8 y L 1 N R T C 8 x O T I u M T Y 4 L j A u M j U y O 0 R J U l 9 F U 1 R V R E l P U y 9 k Y m 8 v Y 3 V h Z H J v N U V 4 Y 2 V s U H V i b G l j Y W N p b 2 5 O d W V 2 b y 5 7 V m V o w 6 1 j d W x v c y B k Z S B N b 3 R v c i A o R X h v b m V y Y W R h K S w 0 O X 0 m c X V v d D s s J n F 1 b 3 Q 7 U 2 V y d m V y L k R h d G F i Y X N l X F w v M i 9 T U U w v M T k y L j E 2 O C 4 w L j I 1 M j t E S V J f R V N U V U R J T 1 M v Z G J v L 2 N 1 Y W R y b z V F e G N l b F B 1 Y m x p Y 2 F j a W 9 u T n V l d m 8 u e 1 Z l a M O t Y 3 V s b 3 M g Z G U g T W 9 0 b 3 I g K F R v d G F s K S w 1 M H 0 m c X V v d D s s J n F 1 b 3 Q 7 U 2 V y d m V y L k R h d G F i Y X N l X F w v M i 9 T U U w v M T k y L j E 2 O C 4 w L j I 1 M j t E S V J f R V N U V U R J T 1 M v Z G J v L 2 N 1 Y W R y b z V F e G N l b F B 1 Y m x p Y 2 F j a W 9 u T n V l d m 8 u e y U g U H J p b W F z I E V 4 b 2 5 l c m F k Y X M g K F Z l a M O t Y 3 V s b 3 M g Z G U g T W 9 0 b 3 I p L D U x f S Z x d W 9 0 O y w m c X V v d D t T Z X J 2 Z X I u R G F 0 Y W J h c 2 V c X C 8 y L 1 N R T C 8 x O T I u M T Y 4 L j A u M j U y O 0 R J U l 9 F U 1 R V R E l P U y 9 k Y m 8 v Y 3 V h Z H J v N U V 4 Y 2 V s U H V i b G l j Y W N p b 2 5 O d W V 2 b y 5 7 U G F y d G l j a X B h Y 2 n D s 2 4 g J S A o V m V o w 6 1 j d W x v c y B k Z S B N b 3 R v c i k s N T J 9 J n F 1 b 3 Q 7 L C Z x d W 9 0 O 1 N l c n Z l c i 5 E Y X R h Y m F z Z V x c L z I v U 1 F M L z E 5 M i 4 x N j g u M C 4 y N T I 7 R E l S X 0 V T V F V E S U 9 T L 2 R i b y 9 j d W F k c m 8 1 R X h j Z W x Q d W J s a W N h Y 2 l v b k 5 1 Z X Z v L n t B Z 3 L D r W N v b G E g e S B Q Z W N 1 Y X J p b y A o T m 8 g R X h v b m V y Y W R h K S w 1 M 3 0 m c X V v d D s s J n F 1 b 3 Q 7 U 2 V y d m V y L k R h d G F i Y X N l X F w v M i 9 T U U w v M T k y L j E 2 O C 4 w L j I 1 M j t E S V J f R V N U V U R J T 1 M v Z G J v L 2 N 1 Y W R y b z V F e G N l b F B 1 Y m x p Y 2 F j a W 9 u T n V l d m 8 u e 0 F n c s O t Y 2 9 s Y S B 5 I F B l Y 3 V h c m l v I C h F e G 9 u Z X J h Z G E p L D U 0 f S Z x d W 9 0 O y w m c X V v d D t T Z X J 2 Z X I u R G F 0 Y W J h c 2 V c X C 8 y L 1 N R T C 8 x O T I u M T Y 4 L j A u M j U y O 0 R J U l 9 F U 1 R V R E l P U y 9 k Y m 8 v Y 3 V h Z H J v N U V 4 Y 2 V s U H V i b G l j Y W N p b 2 5 O d W V 2 b y 5 7 Q W d y w 6 1 j b 2 x h I H k g U G V j d W F y a W 8 g K F R v d G F s K S w 1 N X 0 m c X V v d D s s J n F 1 b 3 Q 7 U 2 V y d m V y L k R h d G F i Y X N l X F w v M i 9 T U U w v M T k y L j E 2 O C 4 w L j I 1 M j t E S V J f R V N U V U R J T 1 M v Z G J v L 2 N 1 Y W R y b z V F e G N l b F B 1 Y m x p Y 2 F j a W 9 u T n V l d m 8 u e y U g U H J p b W F z I E V 4 b 2 5 l c m F k Y X M g K E F n c s O t Y 2 9 s Y S B 5 I F B l Y 3 V h c m l v K S w 1 N n 0 m c X V v d D s s J n F 1 b 3 Q 7 U 2 V y d m V y L k R h d G F i Y X N l X F w v M i 9 T U U w v M T k y L j E 2 O C 4 w L j I 1 M j t E S V J f R V N U V U R J T 1 M v Z G J v L 2 N 1 Y W R y b z V F e G N l b F B 1 Y m x p Y 2 F j a W 9 u T n V l d m 8 u e 1 B h c n R p Y 2 l w Y W N p w 7 N u I C U g K E F n c s O t Y 2 9 s Y S B 5 I F B l Y 3 V h c m l v K S w 1 N 3 0 m c X V v d D s s J n F 1 b 3 Q 7 U 2 V y d m V y L k R h d G F i Y X N l X F w v M i 9 T U U w v M T k y L j E 2 O C 4 w L j I 1 M j t E S V J f R V N U V U R J T 1 M v Z G J v L 2 N 1 Y W R y b z V F e G N l b F B 1 Y m x p Y 2 F j a W 9 u T n V l d m 8 u e 0 Z p Y W 5 6 Y X M g K E 5 v I E V 4 b 2 5 l c m F k Y S k s N T h 9 J n F 1 b 3 Q 7 L C Z x d W 9 0 O 1 N l c n Z l c i 5 E Y X R h Y m F z Z V x c L z I v U 1 F M L z E 5 M i 4 x N j g u M C 4 y N T I 7 R E l S X 0 V T V F V E S U 9 T L 2 R i b y 9 j d W F k c m 8 1 R X h j Z W x Q d W J s a W N h Y 2 l v b k 5 1 Z X Z v L n t G a W F u e m F z I C h F e G 9 u Z X J h Z G E p L D U 5 f S Z x d W 9 0 O y w m c X V v d D t T Z X J 2 Z X I u R G F 0 Y W J h c 2 V c X C 8 y L 1 N R T C 8 x O T I u M T Y 4 L j A u M j U y O 0 R J U l 9 F U 1 R V R E l P U y 9 k Y m 8 v Y 3 V h Z H J v N U V 4 Y 2 V s U H V i b G l j Y W N p b 2 5 O d W V 2 b y 5 7 R m l h b n p h c y A o V G 9 0 Y W w p L D Y w f S Z x d W 9 0 O y w m c X V v d D t T Z X J 2 Z X I u R G F 0 Y W J h c 2 V c X C 8 y L 1 N R T C 8 x O T I u M T Y 4 L j A u M j U y O 0 R J U l 9 F U 1 R V R E l P U y 9 k Y m 8 v Y 3 V h Z H J v N U V 4 Y 2 V s U H V i b G l j Y W N p b 2 5 O d W V 2 b y 5 7 J S B Q c m l t Y X M g R X h v b m V y Y W R h c y A o R m l h b n p h c y k s N j F 9 J n F 1 b 3 Q 7 L C Z x d W 9 0 O 1 N l c n Z l c i 5 E Y X R h Y m F z Z V x c L z I v U 1 F M L z E 5 M i 4 x N j g u M C 4 y N T I 7 R E l S X 0 V T V F V E S U 9 T L 2 R i b y 9 j d W F k c m 8 1 R X h j Z W x Q d W J s a W N h Y 2 l v b k 5 1 Z X Z v L n t Q Y X J 0 a W N p c G F j a c O z b i A l I C h G a W F u e m F z K S w 2 M n 0 m c X V v d D s s J n F 1 b 3 Q 7 U 2 V y d m V y L k R h d G F i Y X N l X F w v M i 9 T U U w v M T k y L j E 2 O C 4 w L j I 1 M j t E S V J f R V N U V U R J T 1 M v Z G J v L 2 N 1 Y W R y b z V F e G N l b F B 1 Y m x p Y 2 F j a W 9 u T n V l d m 8 u e 0 9 0 c m 9 z I F N l Z 3 V y b 3 M g K E 5 v I E V 4 b 2 5 l c m F k Y S k s N j N 9 J n F 1 b 3 Q 7 L C Z x d W 9 0 O 1 N l c n Z l c i 5 E Y X R h Y m F z Z V x c L z I v U 1 F M L z E 5 M i 4 x N j g u M C 4 y N T I 7 R E l S X 0 V T V F V E S U 9 T L 2 R i b y 9 j d W F k c m 8 1 R X h j Z W x Q d W J s a W N h Y 2 l v b k 5 1 Z X Z v L n t P d H J v c y B T Z W d 1 c m 9 z I C h F e G 9 u Z X J h Z G E p L D Y 0 f S Z x d W 9 0 O y w m c X V v d D t T Z X J 2 Z X I u R G F 0 Y W J h c 2 V c X C 8 y L 1 N R T C 8 x O T I u M T Y 4 L j A u M j U y O 0 R J U l 9 F U 1 R V R E l P U y 9 k Y m 8 v Y 3 V h Z H J v N U V 4 Y 2 V s U H V i b G l j Y W N p b 2 5 O d W V 2 b y 5 7 T 3 R y b 3 M g U 2 V n d X J v c y A o V G 9 0 Y W w p L D Y 1 f S Z x d W 9 0 O y w m c X V v d D t T Z X J 2 Z X I u R G F 0 Y W J h c 2 V c X C 8 y L 1 N R T C 8 x O T I u M T Y 4 L j A u M j U y O 0 R J U l 9 F U 1 R V R E l P U y 9 k Y m 8 v Y 3 V h Z H J v N U V 4 Y 2 V s U H V i b G l j Y W N p b 2 5 O d W V 2 b y 5 7 J S B Q c m l t Y X M g R X h v b m V y Y W R h c y A o T 3 R y b 3 M g U 2 V n d X J v c y k s N j Z 9 J n F 1 b 3 Q 7 L C Z x d W 9 0 O 1 N l c n Z l c i 5 E Y X R h Y m F z Z V x c L z I v U 1 F M L z E 5 M i 4 x N j g u M C 4 y N T I 7 R E l S X 0 V T V F V E S U 9 T L 2 R i b y 9 j d W F k c m 8 1 R X h j Z W x Q d W J s a W N h Y 2 l v b k 5 1 Z X Z v L n t Q Y X J 0 a W N p c G F j a c O z b i A l I C h P d H J v c y B T Z W d 1 c m 9 z K S w 2 N 3 0 m c X V v d D s s J n F 1 b 3 Q 7 U 2 V y d m V y L k R h d G F i Y X N l X F w v M i 9 T U U w v M T k y L j E 2 O C 4 w L j I 1 M j t E S V J f R V N U V U R J T 1 M v Z G J v L 2 N 1 Y W R y b z V F e G N l b F B 1 Y m x p Y 2 F j a W 9 u T n V l d m 8 u e 1 J h b m t p b m d f V G V t c C w 2 O H 0 m c X V v d D t d L C Z x d W 9 0 O 1 J l b G F 0 a W 9 u c 2 h p c E l u Z m 8 m c X V v d D s 6 W 1 1 9 I i A v P j x F b n R y e S B U e X B l P S J B Z G R l Z F R v R G F 0 Y U 1 v Z G V s I i B W Y W x 1 Z T 0 i b D A i I C 8 + P C 9 T d G F i b G V F b n R y a W V z P j w v S X R l b T 4 8 S X R l b T 4 8 S X R l b U x v Y 2 F 0 a W 9 u P j x J d G V t V H l w Z T 5 G b 3 J t d W x h P C 9 J d G V t V H l w Z T 4 8 S X R l b V B h d G g + U 2 V j d G l v b j E v Y 3 V h Z H J v N U V 4 Y 2 V s U H V i b G l j Y W N p b 2 5 O d W V 2 b y 9 P c m l n Z W 4 8 L 0 l 0 Z W 1 Q Y X R o P j w v S X R l b U x v Y 2 F 0 a W 9 u P j x T d G F i b G V F b n R y a W V z I C 8 + P C 9 J d G V t P j x J d G V t P j x J d G V t T G 9 j Y X R p b 2 4 + P E l 0 Z W 1 U e X B l P k Z v c m 1 1 b G E 8 L 0 l 0 Z W 1 U e X B l P j x J d G V t U G F 0 a D 5 T Z W N 0 a W 9 u M S 9 j d W F k c m 8 1 R X h j Z W x Q d W J s a W N h Y 2 l v b k 5 1 Z X Z v L 0 R J U l 9 F U 1 R V R E l P U z w v S X R l b V B h d G g + P C 9 J d G V t T G 9 j Y X R p b 2 4 + P F N 0 Y W J s Z U V u d H J p Z X M g L z 4 8 L 0 l 0 Z W 0 + P E l 0 Z W 0 + P E l 0 Z W 1 M b 2 N h d G l v b j 4 8 S X R l b V R 5 c G U + R m 9 y b X V s Y T w v S X R l b V R 5 c G U + P E l 0 Z W 1 Q Y X R o P l N l Y 3 R p b 2 4 x L 2 N 1 Y W R y b z V F e G N l b F B 1 Y m x p Y 2 F j a W 9 u T n V l d m 8 v Z G J v X 2 N 1 Y W R y b z V F e G N l b F B 1 Y m x p Y 2 F j a W 9 u T n V l d m 8 8 L 0 l 0 Z W 1 Q Y X R o P j w v S X R l b U x v Y 2 F 0 a W 9 u P j x T d G F i b G V F b n R y a W V z I C 8 + P C 9 J d G V t P j x J d G V t P j x J d G V t T G 9 j Y X R p b 2 4 + P E l 0 Z W 1 U e X B l P k Z v c m 1 1 b G E 8 L 0 l 0 Z W 1 U e X B l P j x J d G V t U G F 0 a D 5 T Z W N 0 a W 9 u M S 9 E S V J f R V N U V U R J T 1 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A i I C 8 + P E V u d H J 5 I F R 5 c G U 9 I k Z p b G x D b 3 V u d C I g V m F s d W U 9 I m w y M j A i I C 8 + P E V u d H J 5 I F R 5 c G U 9 I k Z p b G x F c n J v c k N v Z G U i I F Z h b H V l P S J z V W 5 r b m 9 3 b i I g L z 4 8 R W 5 0 c n k g V H l w Z T 0 i R m l s b E V y c m 9 y Q 2 9 1 b n Q i I F Z h b H V l P S J s M C I g L z 4 8 R W 5 0 c n k g V H l w Z T 0 i R m l s b E x h c 3 R V c G R h d G V k I i B W Y W x 1 Z T 0 i Z D I w M j Y t M D I t M j V U M T c 6 M T A 6 N T Q u O T Q 4 M j g 4 N 1 o i I C 8 + P E V u d H J 5 I F R 5 c G U 9 I k Z p b G x D b 2 x 1 b W 5 U e X B l c y I g V m F s d W U 9 I n N C Z 0 F H Q m d Z P S I g L z 4 8 R W 5 0 c n k g V H l w Z T 0 i R m l s b E N v b H V t b k 5 h b W V z I i B W Y W x 1 Z T 0 i c 1 s m c X V v d D t O Y W 1 l J n F 1 b 3 Q 7 L C Z x d W 9 0 O 0 R h d G E m c X V v d D s s J n F 1 b 3 Q 7 U 2 N o Z W 1 h J n F 1 b 3 Q 7 L C Z x d W 9 0 O 0 l 0 Z W 0 m c X V v d D s s J n F 1 b 3 Q 7 S 2 l u Z C Z x d W 9 0 O 1 0 i I C 8 + P E V u d H J 5 I F R 5 c G U 9 I k Z p b G x T d G F 0 d X M i I F Z h b H V l P S J z Q 2 9 t c G x l d G U i I C 8 + P E V u d H J 5 I F R 5 c G U 9 I l J l b G F 0 a W 9 u c 2 h p c E l u Z m 9 D b 2 5 0 Y W l u Z X I i I F Z h b H V l P S J z e y Z x d W 9 0 O 2 N v b H V t b k N v d W 5 0 J n F 1 b 3 Q 7 O j U s J n F 1 b 3 Q 7 a 2 V 5 Q 2 9 s d W 1 u T m F t Z X M m c X V v d D s 6 W y Z x d W 9 0 O 1 N j a G V t Y S Z x d W 9 0 O y w m c X V v d D t J d G V t J n F 1 b 3 Q 7 X S w m c X V v d D t x d W V y e V J l b G F 0 a W 9 u c 2 h p c H M m c X V v d D s 6 W 1 0 s J n F 1 b 3 Q 7 Y 2 9 s d W 1 u S W R l b n R p d G l l c y Z x d W 9 0 O z p b J n F 1 b 3 Q 7 U 2 V j d G l v b j E v R E l S X 0 V T V F V E S U 9 T L 0 R J U l 9 F U 1 R V R E l P U z E u e 0 5 h b W U s M H 0 m c X V v d D s s J n F 1 b 3 Q 7 U 2 V j d G l v b j E v R E l S X 0 V T V F V E S U 9 T L 0 R J U l 9 F U 1 R V R E l P U z E u e 0 R h d G E s M X 0 m c X V v d D s s J n F 1 b 3 Q 7 U 2 V j d G l v b j E v R E l S X 0 V T V F V E S U 9 T L 0 R J U l 9 F U 1 R V R E l P U z E u e 1 N j a G V t Y S w y f S Z x d W 9 0 O y w m c X V v d D t T Z W N 0 a W 9 u M S 9 E S V J f R V N U V U R J T 1 M v R E l S X 0 V T V F V E S U 9 T M S 5 7 S X R l b S w z f S Z x d W 9 0 O y w m c X V v d D t T Z W N 0 a W 9 u M S 9 E S V J f R V N U V U R J T 1 M v R E l S X 0 V T V F V E S U 9 T M S 5 7 S 2 l u Z C w 0 f S Z x d W 9 0 O 1 0 s J n F 1 b 3 Q 7 Q 2 9 s d W 1 u Q 2 9 1 b n Q m c X V v d D s 6 N S w m c X V v d D t L Z X l D b 2 x 1 b W 5 O Y W 1 l c y Z x d W 9 0 O z p b J n F 1 b 3 Q 7 U 2 N o Z W 1 h J n F 1 b 3 Q 7 L C Z x d W 9 0 O 0 l 0 Z W 0 m c X V v d D t d L C Z x d W 9 0 O 0 N v b H V t b k l k Z W 5 0 a X R p Z X M m c X V v d D s 6 W y Z x d W 9 0 O 1 N l Y 3 R p b 2 4 x L 0 R J U l 9 F U 1 R V R E l P U y 9 E S V J f R V N U V U R J T 1 M x L n t O Y W 1 l L D B 9 J n F 1 b 3 Q 7 L C Z x d W 9 0 O 1 N l Y 3 R p b 2 4 x L 0 R J U l 9 F U 1 R V R E l P U y 9 E S V J f R V N U V U R J T 1 M x L n t E Y X R h L D F 9 J n F 1 b 3 Q 7 L C Z x d W 9 0 O 1 N l Y 3 R p b 2 4 x L 0 R J U l 9 F U 1 R V R E l P U y 9 E S V J f R V N U V U R J T 1 M x L n t T Y 2 h l b W E s M n 0 m c X V v d D s s J n F 1 b 3 Q 7 U 2 V j d G l v b j E v R E l S X 0 V T V F V E S U 9 T L 0 R J U l 9 F U 1 R V R E l P U z E u e 0 l 0 Z W 0 s M 3 0 m c X V v d D s s J n F 1 b 3 Q 7 U 2 V j d G l v b j E v R E l S X 0 V T V F V E S U 9 T L 0 R J U l 9 F U 1 R V R E l P U z E u e 0 t p b m Q s N H 0 m c X V v d D t d L C Z x d W 9 0 O 1 J l b G F 0 a W 9 u c 2 h p c E l u Z m 8 m c X V v d D s 6 W 1 1 9 I i A v P j w v U 3 R h Y m x l R W 5 0 c m l l c z 4 8 L 0 l 0 Z W 0 + P E l 0 Z W 0 + P E l 0 Z W 1 M b 2 N h d G l v b j 4 8 S X R l b V R 5 c G U + R m 9 y b X V s Y T w v S X R l b V R 5 c G U + P E l 0 Z W 1 Q Y X R o P l N l Y 3 R p b 2 4 x L 0 R J U l 9 F U 1 R V R E l P U y 9 P c m l n Z W 4 8 L 0 l 0 Z W 1 Q Y X R o P j w v S X R l b U x v Y 2 F 0 a W 9 u P j x T d G F i b G V F b n R y a W V z I C 8 + P C 9 J d G V t P j x J d G V t P j x J d G V t T G 9 j Y X R p b 2 4 + P E l 0 Z W 1 U e X B l P k Z v c m 1 1 b G E 8 L 0 l 0 Z W 1 U e X B l P j x J d G V t U G F 0 a D 5 T Z W N 0 a W 9 u M S 9 E S V J f R V N U V U R J T 1 M v R E l S X 0 V T V F V E S U 9 T M T w v S X R l b V B h d G g + P C 9 J d G V t T G 9 j Y X R p b 2 4 + P F N 0 Y W J s Z U V u d H J p Z X M g L z 4 8 L 0 l 0 Z W 0 + P E l 0 Z W 0 + P E l 0 Z W 1 M b 2 N h d G l v b j 4 8 S X R l b V R 5 c G U + R m 9 y b X V s Y T w v S X R l b V R 5 c G U + P E l 0 Z W 1 Q Y X R o P l N l Y 3 R p b 2 4 x L 2 N 1 Y W R y b z Z F e G N l b F B 1 Y m x p Y 2 F j a W 9 u T n V l d m 8 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t Z V V w Z G F 0 Z W R B Z n R l c k Z p b G w i I F Z h b H V l P S J s M C I g L z 4 8 R W 5 0 c n k g V H l w Z T 0 i U m V z d W x 0 V H l w Z S I g V m F s d W U 9 I n N U Y W J s Z S I g L z 4 8 R W 5 0 c n k g V H l w Z T 0 i Q n V m Z m V y T m V 4 d F J l Z n J l c 2 g i I F Z h b H V l P S J s M S I g L z 4 8 R W 5 0 c n k g V H l w Z T 0 i R m l s b F R h c m d l d C I g V m F s d W U 9 I n N j d W F k c m 8 2 R X h j Z W x Q d W J s a W N h Y 2 l v b k 5 1 Z X Z v I i A v P j x F b n R y e S B U e X B l P S J G a W x s Z W R D b 2 1 w b G V 0 Z V J l c 3 V s d F R v V 2 9 y a 3 N o Z W V 0 I i B W Y W x 1 Z T 0 i b D E i I C 8 + P E V u d H J 5 I F R 5 c G U 9 I k Z p b G x D b 2 x 1 b W 5 O Y W 1 l c y I g V m F s d W U 9 I n N b J n F 1 b 3 Q 7 b G F i Z W w x J n F 1 b 3 Q 7 L C Z x d W 9 0 O 2 x h Y m V s M i Z x d W 9 0 O y w m c X V v d D t s Y W J l b D M m c X V v d D s s J n F 1 b 3 Q 7 U G V y a W 9 k b 0 F j d H V h b C Z x d W 9 0 O y w m c X V v d D t Q Z X J p b 2 R v Q W N 0 d W F s M T I m c X V v d D s s J n F 1 b 3 Q 7 U G V y a W 9 k b 0 F j d H V h b D E m c X V v d D s s J n F 1 b 3 Q 7 U G V y a W 9 k b 0 F j d H V h b E x h Y m V s J n F 1 b 3 Q 7 L C Z x d W 9 0 O 0 N v b X B h b m l h Q W N 0 d W F s J n F 1 b 3 Q 7 L C Z x d W 9 0 O 1 B O Q 2 F u d G l l c m l v c i Z x d W 9 0 O y w m c X V v d D t Q T k N h Y 3 R 1 Y W w m c X V v d D s s J n F 1 b 3 Q 7 U m F u a 2 l u Z y B B Y 3 R 1 Y W w m c X V v d D s s J n F 1 b 3 Q 7 U m F u a 2 l u Z y B B b n R l c m l v c i Z x d W 9 0 O 1 0 i I C 8 + P E V u d H J 5 I F R 5 c G U 9 I k Z p b G x D b 2 x 1 b W 5 U e X B l c y I g V m F s d W U 9 I n N C Z 1 l H Q m d Z R 0 J n W U Z C U U 1 E I i A v P j x F b n R y e S B U e X B l P S J G a W x s T G F z d F V w Z G F 0 Z W Q i I F Z h b H V l P S J k M j A y N i 0 w M y 0 x M l Q x N D o 0 O T o w M C 4 2 N T c w N T U 1 W i I g L z 4 8 R W 5 0 c n k g V H l w Z T 0 i R m l s b E V y c m 9 y Q 2 9 1 b n Q i I F Z h b H V l P S J s M C I g L z 4 8 R W 5 0 c n k g V H l w Z T 0 i R m l s b E V y c m 9 y Q 2 9 k Z S I g V m F s d W U 9 I n N V b m t u b 3 d u I i A v P j x F b n R y e S B U e X B l P S J G a W x s Q 2 9 1 b n Q i I F Z h b H V l P S J s M T M w I i A v P j x F b n R y e S B U e X B l P S J R d W V y e U l E I i B W Y W x 1 Z T 0 i c z I w M D I 5 Z W E 2 L T Q 0 Z T A t N D J k N C 0 4 Z T M 2 L T l k Y z I y Z D c w Z j A 1 O C I g L z 4 8 R W 5 0 c n k g V H l w Z T 0 i R m l s b F N 0 Y X R 1 c y I g V m F s d W U 9 I n N D b 2 1 w b G V 0 Z S I g L z 4 8 R W 5 0 c n k g V H l w Z T 0 i U m V s Y X R p b 2 5 z a G l w S W 5 m b 0 N v b n R h a W 5 l c i I g V m F s d W U 9 I n N 7 J n F 1 b 3 Q 7 Y 2 9 s d W 1 u Q 2 9 1 b n Q m c X V v d D s 6 M T I s J n F 1 b 3 Q 7 a 2 V 5 Q 2 9 s d W 1 u T m F t Z X M m c X V v d D s 6 W 1 0 s J n F 1 b 3 Q 7 c X V l c n l S Z W x h d G l v b n N o a X B z J n F 1 b 3 Q 7 O l t d L C Z x d W 9 0 O 2 N v b H V t b k l k Z W 5 0 a X R p Z X M m c X V v d D s 6 W y Z x d W 9 0 O 1 N l c n Z l c i 5 E Y X R h Y m F z Z V x c L z I v U 1 F M L z E 5 M i 4 x N j g u M C 4 y N T I 7 R E l S X 0 V T V F V E S U 9 T L 2 R i b y 9 j d W F k c m 8 2 R X h j Z W x Q d W J s a W N h Y 2 l v b k 5 1 Z X Z v L n t s Y W J l b D E s M H 0 m c X V v d D s s J n F 1 b 3 Q 7 U 2 V y d m V y L k R h d G F i Y X N l X F w v M i 9 T U U w v M T k y L j E 2 O C 4 w L j I 1 M j t E S V J f R V N U V U R J T 1 M v Z G J v L 2 N 1 Y W R y b z Z F e G N l b F B 1 Y m x p Y 2 F j a W 9 u T n V l d m 8 u e 2 x h Y m V s M i w x f S Z x d W 9 0 O y w m c X V v d D t T Z X J 2 Z X I u R G F 0 Y W J h c 2 V c X C 8 y L 1 N R T C 8 x O T I u M T Y 4 L j A u M j U y O 0 R J U l 9 F U 1 R V R E l P U y 9 k Y m 8 v Y 3 V h Z H J v N k V 4 Y 2 V s U H V i b G l j Y W N p b 2 5 O d W V 2 b y 5 7 b G F i Z W w z L D J 9 J n F 1 b 3 Q 7 L C Z x d W 9 0 O 1 N l c n Z l c i 5 E Y X R h Y m F z Z V x c L z I v U 1 F M L z E 5 M i 4 x N j g u M C 4 y N T I 7 R E l S X 0 V T V F V E S U 9 T L 2 R i b y 9 j d W F k c m 8 2 R X h j Z W x Q d W J s a W N h Y 2 l v b k 5 1 Z X Z v L n t Q Z X J p b 2 R v Q W N 0 d W F s L D N 9 J n F 1 b 3 Q 7 L C Z x d W 9 0 O 1 N l c n Z l c i 5 E Y X R h Y m F z Z V x c L z I v U 1 F M L z E 5 M i 4 x N j g u M C 4 y N T I 7 R E l S X 0 V T V F V E S U 9 T L 2 R i b y 9 j d W F k c m 8 2 R X h j Z W x Q d W J s a W N h Y 2 l v b k 5 1 Z X Z v L n t Q Z X J p b 2 R v Q W N 0 d W F s M T I s N H 0 m c X V v d D s s J n F 1 b 3 Q 7 U 2 V y d m V y L k R h d G F i Y X N l X F w v M i 9 T U U w v M T k y L j E 2 O C 4 w L j I 1 M j t E S V J f R V N U V U R J T 1 M v Z G J v L 2 N 1 Y W R y b z Z F e G N l b F B 1 Y m x p Y 2 F j a W 9 u T n V l d m 8 u e 1 B l c m l v Z G 9 B Y 3 R 1 Y W w x L D V 9 J n F 1 b 3 Q 7 L C Z x d W 9 0 O 1 N l c n Z l c i 5 E Y X R h Y m F z Z V x c L z I v U 1 F M L z E 5 M i 4 x N j g u M C 4 y N T I 7 R E l S X 0 V T V F V E S U 9 T L 2 R i b y 9 j d W F k c m 8 2 R X h j Z W x Q d W J s a W N h Y 2 l v b k 5 1 Z X Z v L n t Q Z X J p b 2 R v Q W N 0 d W F s T G F i Z W w s N n 0 m c X V v d D s s J n F 1 b 3 Q 7 U 2 V y d m V y L k R h d G F i Y X N l X F w v M i 9 T U U w v M T k y L j E 2 O C 4 w L j I 1 M j t E S V J f R V N U V U R J T 1 M v Z G J v L 2 N 1 Y W R y b z Z F e G N l b F B 1 Y m x p Y 2 F j a W 9 u T n V l d m 8 u e 0 N v b X B h b m l h Q W N 0 d W F s L D d 9 J n F 1 b 3 Q 7 L C Z x d W 9 0 O 1 N l c n Z l c i 5 E Y X R h Y m F z Z V x c L z I v U 1 F M L z E 5 M i 4 x N j g u M C 4 y N T I 7 R E l S X 0 V T V F V E S U 9 T L 2 R i b y 9 j d W F k c m 8 2 R X h j Z W x Q d W J s a W N h Y 2 l v b k 5 1 Z X Z v L n t Q T k N h b n R p Z X J p b 3 I s O H 0 m c X V v d D s s J n F 1 b 3 Q 7 U 2 V y d m V y L k R h d G F i Y X N l X F w v M i 9 T U U w v M T k y L j E 2 O C 4 w L j I 1 M j t E S V J f R V N U V U R J T 1 M v Z G J v L 2 N 1 Y W R y b z Z F e G N l b F B 1 Y m x p Y 2 F j a W 9 u T n V l d m 8 u e 1 B O Q 2 F j d H V h b C w 5 f S Z x d W 9 0 O y w m c X V v d D t T Z X J 2 Z X I u R G F 0 Y W J h c 2 V c X C 8 y L 1 N R T C 8 x O T I u M T Y 4 L j A u M j U y O 0 R J U l 9 F U 1 R V R E l P U y 9 k Y m 8 v Y 3 V h Z H J v N k V 4 Y 2 V s U H V i b G l j Y W N p b 2 5 O d W V 2 b y 5 7 U m F u a 2 l u Z y B B Y 3 R 1 Y W w s M T B 9 J n F 1 b 3 Q 7 L C Z x d W 9 0 O 1 N l c n Z l c i 5 E Y X R h Y m F z Z V x c L z I v U 1 F M L z E 5 M i 4 x N j g u M C 4 y N T I 7 R E l S X 0 V T V F V E S U 9 T L 2 R i b y 9 j d W F k c m 8 2 R X h j Z W x Q d W J s a W N h Y 2 l v b k 5 1 Z X Z v L n t S Y W 5 r a W 5 n I E F u d G V y a W 9 y L D E x f S Z x d W 9 0 O 1 0 s J n F 1 b 3 Q 7 Q 2 9 s d W 1 u Q 2 9 1 b n Q m c X V v d D s 6 M T I s J n F 1 b 3 Q 7 S 2 V 5 Q 2 9 s d W 1 u T m F t Z X M m c X V v d D s 6 W 1 0 s J n F 1 b 3 Q 7 Q 2 9 s d W 1 u S W R l b n R p d G l l c y Z x d W 9 0 O z p b J n F 1 b 3 Q 7 U 2 V y d m V y L k R h d G F i Y X N l X F w v M i 9 T U U w v M T k y L j E 2 O C 4 w L j I 1 M j t E S V J f R V N U V U R J T 1 M v Z G J v L 2 N 1 Y W R y b z Z F e G N l b F B 1 Y m x p Y 2 F j a W 9 u T n V l d m 8 u e 2 x h Y m V s M S w w f S Z x d W 9 0 O y w m c X V v d D t T Z X J 2 Z X I u R G F 0 Y W J h c 2 V c X C 8 y L 1 N R T C 8 x O T I u M T Y 4 L j A u M j U y O 0 R J U l 9 F U 1 R V R E l P U y 9 k Y m 8 v Y 3 V h Z H J v N k V 4 Y 2 V s U H V i b G l j Y W N p b 2 5 O d W V 2 b y 5 7 b G F i Z W w y L D F 9 J n F 1 b 3 Q 7 L C Z x d W 9 0 O 1 N l c n Z l c i 5 E Y X R h Y m F z Z V x c L z I v U 1 F M L z E 5 M i 4 x N j g u M C 4 y N T I 7 R E l S X 0 V T V F V E S U 9 T L 2 R i b y 9 j d W F k c m 8 2 R X h j Z W x Q d W J s a W N h Y 2 l v b k 5 1 Z X Z v L n t s Y W J l b D M s M n 0 m c X V v d D s s J n F 1 b 3 Q 7 U 2 V y d m V y L k R h d G F i Y X N l X F w v M i 9 T U U w v M T k y L j E 2 O C 4 w L j I 1 M j t E S V J f R V N U V U R J T 1 M v Z G J v L 2 N 1 Y W R y b z Z F e G N l b F B 1 Y m x p Y 2 F j a W 9 u T n V l d m 8 u e 1 B l c m l v Z G 9 B Y 3 R 1 Y W w s M 3 0 m c X V v d D s s J n F 1 b 3 Q 7 U 2 V y d m V y L k R h d G F i Y X N l X F w v M i 9 T U U w v M T k y L j E 2 O C 4 w L j I 1 M j t E S V J f R V N U V U R J T 1 M v Z G J v L 2 N 1 Y W R y b z Z F e G N l b F B 1 Y m x p Y 2 F j a W 9 u T n V l d m 8 u e 1 B l c m l v Z G 9 B Y 3 R 1 Y W w x M i w 0 f S Z x d W 9 0 O y w m c X V v d D t T Z X J 2 Z X I u R G F 0 Y W J h c 2 V c X C 8 y L 1 N R T C 8 x O T I u M T Y 4 L j A u M j U y O 0 R J U l 9 F U 1 R V R E l P U y 9 k Y m 8 v Y 3 V h Z H J v N k V 4 Y 2 V s U H V i b G l j Y W N p b 2 5 O d W V 2 b y 5 7 U G V y a W 9 k b 0 F j d H V h b D E s N X 0 m c X V v d D s s J n F 1 b 3 Q 7 U 2 V y d m V y L k R h d G F i Y X N l X F w v M i 9 T U U w v M T k y L j E 2 O C 4 w L j I 1 M j t E S V J f R V N U V U R J T 1 M v Z G J v L 2 N 1 Y W R y b z Z F e G N l b F B 1 Y m x p Y 2 F j a W 9 u T n V l d m 8 u e 1 B l c m l v Z G 9 B Y 3 R 1 Y W x M Y W J l b C w 2 f S Z x d W 9 0 O y w m c X V v d D t T Z X J 2 Z X I u R G F 0 Y W J h c 2 V c X C 8 y L 1 N R T C 8 x O T I u M T Y 4 L j A u M j U y O 0 R J U l 9 F U 1 R V R E l P U y 9 k Y m 8 v Y 3 V h Z H J v N k V 4 Y 2 V s U H V i b G l j Y W N p b 2 5 O d W V 2 b y 5 7 Q 2 9 t c G F u a W F B Y 3 R 1 Y W w s N 3 0 m c X V v d D s s J n F 1 b 3 Q 7 U 2 V y d m V y L k R h d G F i Y X N l X F w v M i 9 T U U w v M T k y L j E 2 O C 4 w L j I 1 M j t E S V J f R V N U V U R J T 1 M v Z G J v L 2 N 1 Y W R y b z Z F e G N l b F B 1 Y m x p Y 2 F j a W 9 u T n V l d m 8 u e 1 B O Q 2 F u d G l l c m l v c i w 4 f S Z x d W 9 0 O y w m c X V v d D t T Z X J 2 Z X I u R G F 0 Y W J h c 2 V c X C 8 y L 1 N R T C 8 x O T I u M T Y 4 L j A u M j U y O 0 R J U l 9 F U 1 R V R E l P U y 9 k Y m 8 v Y 3 V h Z H J v N k V 4 Y 2 V s U H V i b G l j Y W N p b 2 5 O d W V 2 b y 5 7 U E 5 D Y W N 0 d W F s L D l 9 J n F 1 b 3 Q 7 L C Z x d W 9 0 O 1 N l c n Z l c i 5 E Y X R h Y m F z Z V x c L z I v U 1 F M L z E 5 M i 4 x N j g u M C 4 y N T I 7 R E l S X 0 V T V F V E S U 9 T L 2 R i b y 9 j d W F k c m 8 2 R X h j Z W x Q d W J s a W N h Y 2 l v b k 5 1 Z X Z v L n t S Y W 5 r a W 5 n I E F j d H V h b C w x M H 0 m c X V v d D s s J n F 1 b 3 Q 7 U 2 V y d m V y L k R h d G F i Y X N l X F w v M i 9 T U U w v M T k y L j E 2 O C 4 w L j I 1 M j t E S V J f R V N U V U R J T 1 M v Z G J v L 2 N 1 Y W R y b z Z F e G N l b F B 1 Y m x p Y 2 F j a W 9 u T n V l d m 8 u e 1 J h b m t p b m c g Q W 5 0 Z X J p b 3 I s M T F 9 J n F 1 b 3 Q 7 X S w m c X V v d D t S Z W x h d G l v b n N o a X B J b m Z v J n F 1 b 3 Q 7 O l t d f S I g L z 4 8 R W 5 0 c n k g V H l w Z T 0 i Q W R k Z W R U b 0 R h d G F N b 2 R l b C I g V m F s d W U 9 I m w w I i A v P j w v U 3 R h Y m x l R W 5 0 c m l l c z 4 8 L 0 l 0 Z W 0 + P E l 0 Z W 0 + P E l 0 Z W 1 M b 2 N h d G l v b j 4 8 S X R l b V R 5 c G U + R m 9 y b X V s Y T w v S X R l b V R 5 c G U + P E l 0 Z W 1 Q Y X R o P l N l Y 3 R p b 2 4 x L 2 N 1 Y W R y b z Z F e G N l b F B 1 Y m x p Y 2 F j a W 9 u T n V l d m 8 v T 3 J p Z 2 V u P C 9 J d G V t U G F 0 a D 4 8 L 0 l 0 Z W 1 M b 2 N h d G l v b j 4 8 U 3 R h Y m x l R W 5 0 c m l l c y A v P j w v S X R l b T 4 8 S X R l b T 4 8 S X R l b U x v Y 2 F 0 a W 9 u P j x J d G V t V H l w Z T 5 G b 3 J t d W x h P C 9 J d G V t V H l w Z T 4 8 S X R l b V B h d G g + U 2 V j d G l v b j E v Y 3 V h Z H J v N k V 4 Y 2 V s U H V i b G l j Y W N p b 2 5 O d W V 2 b y 9 E S V J f R V N U V U R J T 1 M 8 L 0 l 0 Z W 1 Q Y X R o P j w v S X R l b U x v Y 2 F 0 a W 9 u P j x T d G F i b G V F b n R y a W V z I C 8 + P C 9 J d G V t P j x J d G V t P j x J d G V t T G 9 j Y X R p b 2 4 + P E l 0 Z W 1 U e X B l P k Z v c m 1 1 b G E 8 L 0 l 0 Z W 1 U e X B l P j x J d G V t U G F 0 a D 5 T Z W N 0 a W 9 u M S 9 j d W F k c m 8 2 R X h j Z W x Q d W J s a W N h Y 2 l v b k 5 1 Z X Z v L 2 R i b 1 9 j d W F k c m 8 2 R X h j Z W x Q d W J s a W N h Y 2 l v b k 5 1 Z X Z v P C 9 J d G V t U G F 0 a D 4 8 L 0 l 0 Z W 1 M b 2 N h d G l v b j 4 8 U 3 R h Y m x l R W 5 0 c m l l c y A v P j w v S X R l b T 4 8 L 0 l 0 Z W 1 z P j w v T G 9 j Y W x Q Y W N r Y W d l T W V 0 Y W R h d G F G a W x l P h Y A A A B Q S w U G A A A A A A A A A A A A A A A A A A A A A A A A J g E A A A E A A A D Q j J 3 f A R X R E Y x 6 A M B P w p f r A Q A A A K G m g t e C u r d F k B g s Y 6 2 4 7 0 I A A A A A A g A A A A A A E G Y A A A A B A A A g A A A A x g T J w K 9 h A l e o r j v M r B M D F o x A N B r S l a a 9 0 T T 9 W F V u F T 0 A A A A A D o A A A A A C A A A g A A A A r U G z n Z 1 O e S t h a h A 1 j N J E 6 U g Z L / n z c B H n 3 / H k J m o w 9 a V Q A A A A X Q o K N + Z O G o 9 c i 2 z L H H J N g d d N g j d 8 f w K Z z r a D n 0 4 C L 9 3 H O 0 V + o + r a R 0 w k p y e 1 1 6 X m r d f F / x s k m 0 Q X + I 8 e I w P I X 2 3 F O N y L p B o l i X D R p P t H O P 9 A A A A A Z W 7 4 V p a b d L q L a 6 d d q s 2 x 4 H 3 S N X Y b 0 A X 3 O n n k X y 5 V 9 D 7 i U F j i l P x i j C P x j s 0 d N a n g Z 7 9 w q j c Q e k a 9 Y h M r k + / z Z g = = < / D a t a M a s h u p > 
</file>

<file path=customXml/itemProps1.xml><?xml version="1.0" encoding="utf-8"?>
<ds:datastoreItem xmlns:ds="http://schemas.openxmlformats.org/officeDocument/2006/customXml" ds:itemID="{C476E97A-215F-45DB-B7E0-00144B237CA2}">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18</vt:i4>
      </vt:variant>
    </vt:vector>
  </HeadingPairs>
  <TitlesOfParts>
    <vt:vector size="18" baseType="lpstr">
      <vt:lpstr>Base fuentes</vt:lpstr>
      <vt:lpstr>Contenido</vt:lpstr>
      <vt:lpstr>BaseCuadro1</vt:lpstr>
      <vt:lpstr>BaseCuadro2</vt:lpstr>
      <vt:lpstr>Cuadro 1</vt:lpstr>
      <vt:lpstr>Cuadro 2</vt:lpstr>
      <vt:lpstr>Cuadro 3</vt:lpstr>
      <vt:lpstr>BaseCuadro3</vt:lpstr>
      <vt:lpstr>Cuadro 4</vt:lpstr>
      <vt:lpstr>BaseCuadro4</vt:lpstr>
      <vt:lpstr>Cuadro 5</vt:lpstr>
      <vt:lpstr>BaseCuadro5</vt:lpstr>
      <vt:lpstr>Cuadro 6</vt:lpstr>
      <vt:lpstr>BaseCuadro6</vt:lpstr>
      <vt:lpstr>Cuadro 7</vt:lpstr>
      <vt:lpstr>QueryCuadro7</vt:lpstr>
      <vt:lpstr>Cuadro 8</vt:lpstr>
      <vt:lpstr>QueryCuadro8</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 Antonio  Zapata Linares</dc:creator>
  <cp:lastModifiedBy>Juan Antonio  Zapata Linares</cp:lastModifiedBy>
  <dcterms:created xsi:type="dcterms:W3CDTF">2026-02-23T15:52:14Z</dcterms:created>
  <dcterms:modified xsi:type="dcterms:W3CDTF">2026-06-19T16:48:10Z</dcterms:modified>
</cp:coreProperties>
</file>